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Inversiones\Informe Congreso\Congreso_2021\Informe Congreso\Version Final\"/>
    </mc:Choice>
  </mc:AlternateContent>
  <xr:revisionPtr revIDLastSave="0" documentId="13_ncr:1_{108A26BA-3218-4874-9B04-3211D2C86631}" xr6:coauthVersionLast="47" xr6:coauthVersionMax="47" xr10:uidLastSave="{00000000-0000-0000-0000-000000000000}"/>
  <bookViews>
    <workbookView xWindow="-120" yWindow="-120" windowWidth="20700" windowHeight="11160" xr2:uid="{00000000-000D-0000-FFFF-FFFF00000000}"/>
  </bookViews>
  <sheets>
    <sheet name="Indice" sheetId="12" r:id="rId1"/>
    <sheet name="Informe " sheetId="9" r:id="rId2"/>
    <sheet name="Gráficos" sheetId="8" r:id="rId3"/>
    <sheet name="Región" sheetId="11" r:id="rId4"/>
    <sheet name="Base Iniciativas Inversión" sheetId="7" r:id="rId5"/>
    <sheet name="Gráficas" sheetId="10" state="hidden" r:id="rId6"/>
  </sheets>
  <definedNames>
    <definedName name="_xlnm._FilterDatabase" localSheetId="4" hidden="1">'Base Iniciativas Inversión'!$A$2:$M$6717</definedName>
  </definedNames>
  <calcPr calcId="191029"/>
  <pivotCaches>
    <pivotCache cacheId="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9" i="8" l="1"/>
  <c r="G55" i="8"/>
  <c r="H54" i="8"/>
  <c r="G54" i="8"/>
  <c r="D8" i="11"/>
  <c r="D9" i="11"/>
  <c r="D10" i="11"/>
  <c r="D11" i="11"/>
  <c r="D12" i="11"/>
  <c r="D13" i="11"/>
  <c r="D25" i="11" s="1"/>
  <c r="D14" i="11"/>
  <c r="D15" i="11"/>
  <c r="D16" i="11"/>
  <c r="D17" i="11"/>
  <c r="D18" i="11"/>
  <c r="D19" i="11"/>
  <c r="D20" i="11"/>
  <c r="D21" i="11"/>
  <c r="D22" i="11"/>
  <c r="D23" i="11"/>
  <c r="D24" i="11"/>
  <c r="D7" i="11"/>
  <c r="C106" i="10"/>
  <c r="E106" i="10" s="1"/>
  <c r="E99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84" i="10"/>
  <c r="I77" i="10"/>
  <c r="I75" i="10"/>
  <c r="G47" i="10" l="1"/>
  <c r="G46" i="10"/>
  <c r="G45" i="10"/>
  <c r="G44" i="10"/>
  <c r="E45" i="10"/>
  <c r="E46" i="10"/>
  <c r="E47" i="10"/>
  <c r="E44" i="10"/>
  <c r="C45" i="10"/>
  <c r="C46" i="10"/>
  <c r="C47" i="10"/>
  <c r="C44" i="10"/>
  <c r="M25" i="10" l="1"/>
  <c r="M26" i="10"/>
  <c r="M24" i="10"/>
  <c r="G38" i="10"/>
  <c r="G39" i="10"/>
  <c r="G40" i="10"/>
  <c r="G37" i="10"/>
  <c r="E38" i="10"/>
  <c r="E39" i="10"/>
  <c r="E40" i="10"/>
  <c r="E37" i="10"/>
  <c r="C38" i="10"/>
  <c r="C39" i="10"/>
  <c r="C40" i="10"/>
  <c r="C37" i="10"/>
  <c r="M5" i="10" l="1"/>
  <c r="E13" i="10"/>
  <c r="E14" i="10"/>
  <c r="E15" i="10"/>
  <c r="E12" i="10"/>
  <c r="C13" i="10"/>
  <c r="C14" i="10"/>
  <c r="C15" i="10"/>
  <c r="C12" i="10"/>
  <c r="C16" i="10" l="1"/>
  <c r="E16" i="10"/>
  <c r="C51" i="8"/>
  <c r="D59" i="8" s="1"/>
  <c r="D54" i="8"/>
  <c r="J5" i="10"/>
  <c r="G5" i="10"/>
  <c r="D5" i="10"/>
  <c r="AE8" i="11"/>
  <c r="N33" i="11" s="1"/>
  <c r="AF8" i="11"/>
  <c r="AE9" i="11"/>
  <c r="K34" i="11" s="1"/>
  <c r="AF9" i="11"/>
  <c r="AE10" i="11"/>
  <c r="N35" i="11" s="1"/>
  <c r="AF10" i="11"/>
  <c r="AE11" i="11"/>
  <c r="N36" i="11" s="1"/>
  <c r="AF11" i="11"/>
  <c r="AE12" i="11"/>
  <c r="K37" i="11" s="1"/>
  <c r="AF12" i="11"/>
  <c r="AE13" i="11"/>
  <c r="K38" i="11" s="1"/>
  <c r="AF13" i="11"/>
  <c r="AE14" i="11"/>
  <c r="K39" i="11" s="1"/>
  <c r="AF14" i="11"/>
  <c r="AE15" i="11"/>
  <c r="K40" i="11" s="1"/>
  <c r="AF15" i="11"/>
  <c r="AE16" i="11"/>
  <c r="N41" i="11" s="1"/>
  <c r="AF16" i="11"/>
  <c r="AE17" i="11"/>
  <c r="K42" i="11" s="1"/>
  <c r="AF17" i="11"/>
  <c r="AE18" i="11"/>
  <c r="N43" i="11" s="1"/>
  <c r="AF18" i="11"/>
  <c r="AE19" i="11"/>
  <c r="N44" i="11" s="1"/>
  <c r="AF19" i="11"/>
  <c r="AE20" i="11"/>
  <c r="K45" i="11" s="1"/>
  <c r="AF20" i="11"/>
  <c r="AE21" i="11"/>
  <c r="K46" i="11" s="1"/>
  <c r="AF21" i="11"/>
  <c r="AE22" i="11"/>
  <c r="K47" i="11" s="1"/>
  <c r="AF22" i="11"/>
  <c r="AE23" i="11"/>
  <c r="K48" i="11" s="1"/>
  <c r="AF23" i="11"/>
  <c r="AE24" i="11"/>
  <c r="N49" i="11" s="1"/>
  <c r="AF24" i="11"/>
  <c r="AF7" i="11"/>
  <c r="AE7" i="11"/>
  <c r="K32" i="11" s="1"/>
  <c r="AC8" i="11"/>
  <c r="E33" i="11" s="1"/>
  <c r="AC9" i="11"/>
  <c r="E34" i="11" s="1"/>
  <c r="AC10" i="11"/>
  <c r="E35" i="11" s="1"/>
  <c r="AC11" i="11"/>
  <c r="E36" i="11" s="1"/>
  <c r="AC12" i="11"/>
  <c r="E37" i="11" s="1"/>
  <c r="AC13" i="11"/>
  <c r="E38" i="11" s="1"/>
  <c r="AC14" i="11"/>
  <c r="E39" i="11" s="1"/>
  <c r="AC15" i="11"/>
  <c r="E40" i="11" s="1"/>
  <c r="AC16" i="11"/>
  <c r="E41" i="11" s="1"/>
  <c r="AC17" i="11"/>
  <c r="E42" i="11" s="1"/>
  <c r="AC18" i="11"/>
  <c r="E43" i="11" s="1"/>
  <c r="AC19" i="11"/>
  <c r="E44" i="11" s="1"/>
  <c r="AC20" i="11"/>
  <c r="E45" i="11" s="1"/>
  <c r="AC21" i="11"/>
  <c r="E46" i="11" s="1"/>
  <c r="AC22" i="11"/>
  <c r="E47" i="11" s="1"/>
  <c r="AC23" i="11"/>
  <c r="E48" i="11" s="1"/>
  <c r="AC24" i="11"/>
  <c r="E49" i="11" s="1"/>
  <c r="AC7" i="11"/>
  <c r="E32" i="11" s="1"/>
  <c r="AB8" i="11"/>
  <c r="Q33" i="11" s="1"/>
  <c r="AB9" i="11"/>
  <c r="Q34" i="11" s="1"/>
  <c r="AB10" i="11"/>
  <c r="Q35" i="11" s="1"/>
  <c r="AB11" i="11"/>
  <c r="Q36" i="11" s="1"/>
  <c r="AB12" i="11"/>
  <c r="Q37" i="11" s="1"/>
  <c r="AB13" i="11"/>
  <c r="Q38" i="11" s="1"/>
  <c r="AB14" i="11"/>
  <c r="Q39" i="11" s="1"/>
  <c r="AB15" i="11"/>
  <c r="Q40" i="11" s="1"/>
  <c r="AB16" i="11"/>
  <c r="Q41" i="11" s="1"/>
  <c r="AB17" i="11"/>
  <c r="Q42" i="11" s="1"/>
  <c r="AB18" i="11"/>
  <c r="Q43" i="11" s="1"/>
  <c r="AB19" i="11"/>
  <c r="Q44" i="11" s="1"/>
  <c r="AB20" i="11"/>
  <c r="Q45" i="11" s="1"/>
  <c r="AB21" i="11"/>
  <c r="Q46" i="11" s="1"/>
  <c r="AB22" i="11"/>
  <c r="Q47" i="11" s="1"/>
  <c r="AB23" i="11"/>
  <c r="Q48" i="11" s="1"/>
  <c r="AB24" i="11"/>
  <c r="Q49" i="11" s="1"/>
  <c r="AB7" i="11"/>
  <c r="Q32" i="11" s="1"/>
  <c r="Z8" i="11"/>
  <c r="J33" i="11" s="1"/>
  <c r="AA8" i="11"/>
  <c r="M33" i="11" s="1"/>
  <c r="Z9" i="11"/>
  <c r="J34" i="11" s="1"/>
  <c r="AA9" i="11"/>
  <c r="M34" i="11" s="1"/>
  <c r="Z10" i="11"/>
  <c r="J35" i="11" s="1"/>
  <c r="AA10" i="11"/>
  <c r="M35" i="11" s="1"/>
  <c r="Z11" i="11"/>
  <c r="J36" i="11" s="1"/>
  <c r="AA11" i="11"/>
  <c r="M36" i="11" s="1"/>
  <c r="Z12" i="11"/>
  <c r="J37" i="11" s="1"/>
  <c r="AA12" i="11"/>
  <c r="M37" i="11" s="1"/>
  <c r="Z13" i="11"/>
  <c r="J38" i="11" s="1"/>
  <c r="AA13" i="11"/>
  <c r="M38" i="11" s="1"/>
  <c r="Z14" i="11"/>
  <c r="J39" i="11" s="1"/>
  <c r="AA14" i="11"/>
  <c r="M39" i="11" s="1"/>
  <c r="Z15" i="11"/>
  <c r="J40" i="11" s="1"/>
  <c r="AA15" i="11"/>
  <c r="M40" i="11" s="1"/>
  <c r="Z16" i="11"/>
  <c r="J41" i="11" s="1"/>
  <c r="AA16" i="11"/>
  <c r="M41" i="11" s="1"/>
  <c r="Z17" i="11"/>
  <c r="J42" i="11" s="1"/>
  <c r="AA17" i="11"/>
  <c r="M42" i="11" s="1"/>
  <c r="Z18" i="11"/>
  <c r="J43" i="11" s="1"/>
  <c r="AA18" i="11"/>
  <c r="M43" i="11" s="1"/>
  <c r="Z19" i="11"/>
  <c r="J44" i="11" s="1"/>
  <c r="AA19" i="11"/>
  <c r="M44" i="11" s="1"/>
  <c r="Z20" i="11"/>
  <c r="J45" i="11" s="1"/>
  <c r="AA20" i="11"/>
  <c r="M45" i="11" s="1"/>
  <c r="Z21" i="11"/>
  <c r="J46" i="11" s="1"/>
  <c r="AA21" i="11"/>
  <c r="M46" i="11" s="1"/>
  <c r="Z22" i="11"/>
  <c r="J47" i="11" s="1"/>
  <c r="AA22" i="11"/>
  <c r="M47" i="11" s="1"/>
  <c r="Z23" i="11"/>
  <c r="J48" i="11" s="1"/>
  <c r="AA23" i="11"/>
  <c r="M48" i="11" s="1"/>
  <c r="Z24" i="11"/>
  <c r="J49" i="11" s="1"/>
  <c r="AA24" i="11"/>
  <c r="M49" i="11" s="1"/>
  <c r="AA7" i="11"/>
  <c r="M32" i="11" s="1"/>
  <c r="Z7" i="11"/>
  <c r="J32" i="11" s="1"/>
  <c r="X24" i="11"/>
  <c r="D49" i="11" s="1"/>
  <c r="X8" i="11"/>
  <c r="D33" i="11" s="1"/>
  <c r="X9" i="11"/>
  <c r="D34" i="11" s="1"/>
  <c r="X10" i="11"/>
  <c r="D35" i="11" s="1"/>
  <c r="X11" i="11"/>
  <c r="D36" i="11" s="1"/>
  <c r="X12" i="11"/>
  <c r="D37" i="11" s="1"/>
  <c r="X13" i="11"/>
  <c r="D38" i="11" s="1"/>
  <c r="X14" i="11"/>
  <c r="D39" i="11" s="1"/>
  <c r="X15" i="11"/>
  <c r="D40" i="11" s="1"/>
  <c r="X16" i="11"/>
  <c r="D41" i="11" s="1"/>
  <c r="X17" i="11"/>
  <c r="D42" i="11" s="1"/>
  <c r="X18" i="11"/>
  <c r="D43" i="11" s="1"/>
  <c r="X19" i="11"/>
  <c r="D44" i="11" s="1"/>
  <c r="X20" i="11"/>
  <c r="D45" i="11" s="1"/>
  <c r="X21" i="11"/>
  <c r="D46" i="11" s="1"/>
  <c r="X22" i="11"/>
  <c r="D47" i="11" s="1"/>
  <c r="X23" i="11"/>
  <c r="D48" i="11" s="1"/>
  <c r="X7" i="11"/>
  <c r="D32" i="11" s="1"/>
  <c r="W8" i="11"/>
  <c r="P33" i="11" s="1"/>
  <c r="W9" i="11"/>
  <c r="P34" i="11" s="1"/>
  <c r="W10" i="11"/>
  <c r="P35" i="11" s="1"/>
  <c r="W11" i="11"/>
  <c r="P36" i="11" s="1"/>
  <c r="W12" i="11"/>
  <c r="P37" i="11" s="1"/>
  <c r="W13" i="11"/>
  <c r="P38" i="11" s="1"/>
  <c r="W14" i="11"/>
  <c r="P39" i="11" s="1"/>
  <c r="W15" i="11"/>
  <c r="P40" i="11" s="1"/>
  <c r="W16" i="11"/>
  <c r="P41" i="11" s="1"/>
  <c r="W17" i="11"/>
  <c r="P42" i="11" s="1"/>
  <c r="W18" i="11"/>
  <c r="P43" i="11" s="1"/>
  <c r="W19" i="11"/>
  <c r="P44" i="11" s="1"/>
  <c r="W20" i="11"/>
  <c r="P45" i="11" s="1"/>
  <c r="W21" i="11"/>
  <c r="P46" i="11" s="1"/>
  <c r="W22" i="11"/>
  <c r="P47" i="11" s="1"/>
  <c r="W23" i="11"/>
  <c r="P48" i="11" s="1"/>
  <c r="W24" i="11"/>
  <c r="P49" i="11" s="1"/>
  <c r="W7" i="11"/>
  <c r="P32" i="11" s="1"/>
  <c r="T7" i="11"/>
  <c r="U7" i="11"/>
  <c r="V7" i="11"/>
  <c r="T8" i="11"/>
  <c r="U8" i="11"/>
  <c r="V8" i="11"/>
  <c r="T9" i="11"/>
  <c r="U9" i="11"/>
  <c r="V9" i="11"/>
  <c r="T10" i="11"/>
  <c r="U10" i="11"/>
  <c r="V10" i="11"/>
  <c r="T11" i="11"/>
  <c r="U11" i="11"/>
  <c r="V11" i="11"/>
  <c r="T12" i="11"/>
  <c r="U12" i="11"/>
  <c r="V12" i="11"/>
  <c r="T13" i="11"/>
  <c r="U13" i="11"/>
  <c r="V13" i="11"/>
  <c r="T14" i="11"/>
  <c r="U14" i="11"/>
  <c r="V14" i="11"/>
  <c r="T15" i="11"/>
  <c r="U15" i="11"/>
  <c r="V15" i="11"/>
  <c r="T16" i="11"/>
  <c r="U16" i="11"/>
  <c r="V16" i="11"/>
  <c r="T17" i="11"/>
  <c r="U17" i="11"/>
  <c r="V17" i="11"/>
  <c r="T18" i="11"/>
  <c r="U18" i="11"/>
  <c r="V18" i="11"/>
  <c r="T19" i="11"/>
  <c r="U19" i="11"/>
  <c r="V19" i="11"/>
  <c r="T20" i="11"/>
  <c r="U20" i="11"/>
  <c r="V20" i="11"/>
  <c r="T21" i="11"/>
  <c r="U21" i="11"/>
  <c r="V21" i="11"/>
  <c r="T22" i="11"/>
  <c r="U22" i="11"/>
  <c r="V22" i="11"/>
  <c r="T23" i="11"/>
  <c r="U23" i="11"/>
  <c r="V23" i="11"/>
  <c r="T24" i="11"/>
  <c r="U24" i="11"/>
  <c r="V24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7" i="11"/>
  <c r="R24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P8" i="11"/>
  <c r="Q8" i="11"/>
  <c r="P9" i="11"/>
  <c r="Q9" i="11"/>
  <c r="P10" i="11"/>
  <c r="Q10" i="11"/>
  <c r="P11" i="11"/>
  <c r="Q11" i="11"/>
  <c r="P12" i="11"/>
  <c r="Q12" i="11"/>
  <c r="P13" i="11"/>
  <c r="Q13" i="11"/>
  <c r="P14" i="11"/>
  <c r="Q14" i="11"/>
  <c r="P15" i="11"/>
  <c r="Q15" i="11"/>
  <c r="P16" i="11"/>
  <c r="Q16" i="11"/>
  <c r="P17" i="11"/>
  <c r="Q17" i="11"/>
  <c r="P18" i="11"/>
  <c r="Q18" i="11"/>
  <c r="P19" i="11"/>
  <c r="Q19" i="11"/>
  <c r="P20" i="11"/>
  <c r="Q20" i="11"/>
  <c r="P21" i="11"/>
  <c r="Q21" i="11"/>
  <c r="P22" i="11"/>
  <c r="Q22" i="11"/>
  <c r="P23" i="11"/>
  <c r="Q23" i="11"/>
  <c r="P24" i="11"/>
  <c r="Q24" i="11"/>
  <c r="Q7" i="11"/>
  <c r="P7" i="11"/>
  <c r="N7" i="11"/>
  <c r="M24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7" i="11"/>
  <c r="I8" i="11"/>
  <c r="C33" i="11" s="1"/>
  <c r="I9" i="11"/>
  <c r="C34" i="11" s="1"/>
  <c r="I10" i="11"/>
  <c r="C35" i="11" s="1"/>
  <c r="I11" i="11"/>
  <c r="C36" i="11" s="1"/>
  <c r="I12" i="11"/>
  <c r="C37" i="11" s="1"/>
  <c r="I13" i="11"/>
  <c r="C38" i="11" s="1"/>
  <c r="I14" i="11"/>
  <c r="C39" i="11" s="1"/>
  <c r="I15" i="11"/>
  <c r="C40" i="11" s="1"/>
  <c r="I16" i="11"/>
  <c r="C41" i="11" s="1"/>
  <c r="I17" i="11"/>
  <c r="C42" i="11" s="1"/>
  <c r="I18" i="11"/>
  <c r="C43" i="11" s="1"/>
  <c r="I19" i="11"/>
  <c r="C44" i="11" s="1"/>
  <c r="I20" i="11"/>
  <c r="C45" i="11" s="1"/>
  <c r="I21" i="11"/>
  <c r="C46" i="11" s="1"/>
  <c r="I22" i="11"/>
  <c r="C47" i="11" s="1"/>
  <c r="I23" i="11"/>
  <c r="C48" i="11" s="1"/>
  <c r="I24" i="11"/>
  <c r="C49" i="11" s="1"/>
  <c r="K8" i="11"/>
  <c r="I33" i="11" s="1"/>
  <c r="L8" i="11"/>
  <c r="L33" i="11" s="1"/>
  <c r="K9" i="11"/>
  <c r="I34" i="11" s="1"/>
  <c r="L9" i="11"/>
  <c r="L34" i="11" s="1"/>
  <c r="K10" i="11"/>
  <c r="I35" i="11" s="1"/>
  <c r="L10" i="11"/>
  <c r="L35" i="11" s="1"/>
  <c r="K11" i="11"/>
  <c r="I36" i="11" s="1"/>
  <c r="L11" i="11"/>
  <c r="L36" i="11" s="1"/>
  <c r="K12" i="11"/>
  <c r="I37" i="11" s="1"/>
  <c r="L12" i="11"/>
  <c r="L37" i="11" s="1"/>
  <c r="K13" i="11"/>
  <c r="I38" i="11" s="1"/>
  <c r="L13" i="11"/>
  <c r="L38" i="11" s="1"/>
  <c r="K14" i="11"/>
  <c r="I39" i="11" s="1"/>
  <c r="L14" i="11"/>
  <c r="L39" i="11" s="1"/>
  <c r="K15" i="11"/>
  <c r="I40" i="11" s="1"/>
  <c r="L15" i="11"/>
  <c r="L40" i="11" s="1"/>
  <c r="K16" i="11"/>
  <c r="I41" i="11" s="1"/>
  <c r="L16" i="11"/>
  <c r="L41" i="11" s="1"/>
  <c r="K17" i="11"/>
  <c r="I42" i="11" s="1"/>
  <c r="L17" i="11"/>
  <c r="L42" i="11" s="1"/>
  <c r="K18" i="11"/>
  <c r="I43" i="11" s="1"/>
  <c r="L18" i="11"/>
  <c r="L43" i="11" s="1"/>
  <c r="K19" i="11"/>
  <c r="I44" i="11" s="1"/>
  <c r="L19" i="11"/>
  <c r="L44" i="11" s="1"/>
  <c r="K20" i="11"/>
  <c r="I45" i="11" s="1"/>
  <c r="L20" i="11"/>
  <c r="L45" i="11" s="1"/>
  <c r="K21" i="11"/>
  <c r="I46" i="11" s="1"/>
  <c r="L21" i="11"/>
  <c r="L46" i="11" s="1"/>
  <c r="K22" i="11"/>
  <c r="I47" i="11" s="1"/>
  <c r="L22" i="11"/>
  <c r="L47" i="11" s="1"/>
  <c r="K23" i="11"/>
  <c r="I48" i="11" s="1"/>
  <c r="L23" i="11"/>
  <c r="L48" i="11" s="1"/>
  <c r="K24" i="11"/>
  <c r="I49" i="11" s="1"/>
  <c r="L24" i="11"/>
  <c r="L49" i="11" s="1"/>
  <c r="L7" i="11"/>
  <c r="L32" i="11" s="1"/>
  <c r="K7" i="11"/>
  <c r="I32" i="11" s="1"/>
  <c r="I7" i="11"/>
  <c r="C32" i="11" s="1"/>
  <c r="H8" i="11"/>
  <c r="O33" i="11" s="1"/>
  <c r="H9" i="11"/>
  <c r="O34" i="11" s="1"/>
  <c r="H10" i="11"/>
  <c r="O35" i="11" s="1"/>
  <c r="H11" i="11"/>
  <c r="O36" i="11" s="1"/>
  <c r="H12" i="11"/>
  <c r="O37" i="11" s="1"/>
  <c r="H13" i="11"/>
  <c r="O38" i="11" s="1"/>
  <c r="H14" i="11"/>
  <c r="O39" i="11" s="1"/>
  <c r="H15" i="11"/>
  <c r="O40" i="11" s="1"/>
  <c r="H16" i="11"/>
  <c r="O41" i="11" s="1"/>
  <c r="H17" i="11"/>
  <c r="O42" i="11" s="1"/>
  <c r="H18" i="11"/>
  <c r="O43" i="11" s="1"/>
  <c r="H19" i="11"/>
  <c r="O44" i="11" s="1"/>
  <c r="H20" i="11"/>
  <c r="O45" i="11" s="1"/>
  <c r="H21" i="11"/>
  <c r="O46" i="11" s="1"/>
  <c r="H22" i="11"/>
  <c r="O47" i="11" s="1"/>
  <c r="H23" i="11"/>
  <c r="O48" i="11" s="1"/>
  <c r="H24" i="11"/>
  <c r="O49" i="11" s="1"/>
  <c r="H7" i="11"/>
  <c r="O32" i="11" s="1"/>
  <c r="E8" i="11"/>
  <c r="F8" i="11"/>
  <c r="G8" i="11"/>
  <c r="E9" i="11"/>
  <c r="F9" i="11"/>
  <c r="G9" i="11"/>
  <c r="E10" i="11"/>
  <c r="F10" i="11"/>
  <c r="G10" i="11"/>
  <c r="E11" i="11"/>
  <c r="F11" i="11"/>
  <c r="G11" i="11"/>
  <c r="E12" i="11"/>
  <c r="F12" i="11"/>
  <c r="G12" i="11"/>
  <c r="E13" i="11"/>
  <c r="F13" i="11"/>
  <c r="G13" i="11"/>
  <c r="E14" i="11"/>
  <c r="F14" i="11"/>
  <c r="G14" i="11"/>
  <c r="E15" i="11"/>
  <c r="F15" i="11"/>
  <c r="G15" i="11"/>
  <c r="E16" i="11"/>
  <c r="F16" i="11"/>
  <c r="G16" i="11"/>
  <c r="E17" i="11"/>
  <c r="F17" i="11"/>
  <c r="G17" i="11"/>
  <c r="E18" i="11"/>
  <c r="F18" i="11"/>
  <c r="G18" i="11"/>
  <c r="E19" i="11"/>
  <c r="F19" i="11"/>
  <c r="G19" i="11"/>
  <c r="E20" i="11"/>
  <c r="F20" i="11"/>
  <c r="G20" i="11"/>
  <c r="E21" i="11"/>
  <c r="F21" i="11"/>
  <c r="G21" i="11"/>
  <c r="E22" i="11"/>
  <c r="F22" i="11"/>
  <c r="G22" i="11"/>
  <c r="E23" i="11"/>
  <c r="F23" i="11"/>
  <c r="G23" i="11"/>
  <c r="E24" i="11"/>
  <c r="F24" i="11"/>
  <c r="G24" i="11"/>
  <c r="F7" i="11"/>
  <c r="G7" i="11"/>
  <c r="E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7" i="11"/>
  <c r="D57" i="8"/>
  <c r="K6720" i="7"/>
  <c r="C60" i="8"/>
  <c r="C58" i="8"/>
  <c r="C56" i="8"/>
  <c r="Q25" i="11" l="1"/>
  <c r="AC25" i="11"/>
  <c r="F59" i="8" s="1"/>
  <c r="D55" i="8"/>
  <c r="D58" i="8" s="1"/>
  <c r="K33" i="11"/>
  <c r="N32" i="11"/>
  <c r="N39" i="11"/>
  <c r="N47" i="11"/>
  <c r="N42" i="11"/>
  <c r="K49" i="11"/>
  <c r="N34" i="11"/>
  <c r="K41" i="11"/>
  <c r="T25" i="11"/>
  <c r="K35" i="11"/>
  <c r="D50" i="11"/>
  <c r="K36" i="11"/>
  <c r="K43" i="11"/>
  <c r="K44" i="11"/>
  <c r="N48" i="11"/>
  <c r="N40" i="11"/>
  <c r="N46" i="11"/>
  <c r="N38" i="11"/>
  <c r="N45" i="11"/>
  <c r="N37" i="11"/>
  <c r="L25" i="11"/>
  <c r="M25" i="11"/>
  <c r="E57" i="8" s="1"/>
  <c r="Q50" i="11"/>
  <c r="U25" i="11"/>
  <c r="E25" i="11"/>
  <c r="I50" i="11"/>
  <c r="G25" i="11"/>
  <c r="AE25" i="11"/>
  <c r="X25" i="11"/>
  <c r="I25" i="11"/>
  <c r="E50" i="11"/>
  <c r="M50" i="11"/>
  <c r="C50" i="11"/>
  <c r="P25" i="11"/>
  <c r="R25" i="11"/>
  <c r="F54" i="8" s="1"/>
  <c r="Z25" i="11"/>
  <c r="F25" i="11"/>
  <c r="N25" i="11"/>
  <c r="E59" i="8" s="1"/>
  <c r="G59" i="8" s="1"/>
  <c r="V25" i="11"/>
  <c r="W25" i="11"/>
  <c r="F55" i="8" s="1"/>
  <c r="AF25" i="11"/>
  <c r="C25" i="11"/>
  <c r="E54" i="8" s="1"/>
  <c r="K25" i="11"/>
  <c r="S25" i="11"/>
  <c r="AA25" i="11"/>
  <c r="O50" i="11"/>
  <c r="H25" i="11"/>
  <c r="E55" i="8" s="1"/>
  <c r="L50" i="11"/>
  <c r="AB25" i="11"/>
  <c r="F57" i="8" s="1"/>
  <c r="P50" i="11"/>
  <c r="J50" i="11"/>
  <c r="D60" i="8"/>
  <c r="F56" i="8" l="1"/>
  <c r="E58" i="8"/>
  <c r="F60" i="8"/>
  <c r="F58" i="8"/>
  <c r="E60" i="8"/>
  <c r="G57" i="8"/>
  <c r="E56" i="8"/>
  <c r="H57" i="8"/>
  <c r="H55" i="8"/>
  <c r="N50" i="11"/>
  <c r="K50" i="11"/>
  <c r="D56" i="8"/>
  <c r="M6720" i="7" l="1"/>
  <c r="L6720" i="7"/>
</calcChain>
</file>

<file path=xl/sharedStrings.xml><?xml version="1.0" encoding="utf-8"?>
<sst xmlns="http://schemas.openxmlformats.org/spreadsheetml/2006/main" count="58832" uniqueCount="14041">
  <si>
    <t>Codigo BIP</t>
  </si>
  <si>
    <t>Nombre</t>
  </si>
  <si>
    <t>Región</t>
  </si>
  <si>
    <t>Provincia</t>
  </si>
  <si>
    <t>Comuna</t>
  </si>
  <si>
    <t>Año de Postulacion</t>
  </si>
  <si>
    <t>Sector</t>
  </si>
  <si>
    <t>SubSector</t>
  </si>
  <si>
    <t>Tipología</t>
  </si>
  <si>
    <t>Rate Actual</t>
  </si>
  <si>
    <t>20039270-0</t>
  </si>
  <si>
    <t>CONSTRUCCION CENTRO DE SALUD  RURAL SECTOR OCOA , HIJUELAS</t>
  </si>
  <si>
    <t>REGION DE VALPARAISO</t>
  </si>
  <si>
    <t>QUILLOTA</t>
  </si>
  <si>
    <t>HIJUELAS</t>
  </si>
  <si>
    <t>SALUD</t>
  </si>
  <si>
    <t>BAJA COMPLEJIDAD</t>
  </si>
  <si>
    <t>PROYECTO</t>
  </si>
  <si>
    <t>RS</t>
  </si>
  <si>
    <t xml:space="preserve"> </t>
  </si>
  <si>
    <t>20054441-0</t>
  </si>
  <si>
    <t>NORMALIZACION HOSPITAL DR. OSCAR HERNANDEZ ESCOBAR, CURACAUTIN</t>
  </si>
  <si>
    <t>REGION DE LA ARAUCANIA</t>
  </si>
  <si>
    <t>MALLECO</t>
  </si>
  <si>
    <t>CURACAUTIN</t>
  </si>
  <si>
    <t>20075928-0</t>
  </si>
  <si>
    <t>CONSTRUCCION CAMINO PENETRACION SAN JUAN-CABO FROWARS, P.ARENAS</t>
  </si>
  <si>
    <t>REGION DE MAGALLANES Y ANTARTICA CHILENA</t>
  </si>
  <si>
    <t>MAGALLANES</t>
  </si>
  <si>
    <t>PUNTA ARENAS</t>
  </si>
  <si>
    <t>TRANSPORTE</t>
  </si>
  <si>
    <t>TRANSPORTE CAMINERO</t>
  </si>
  <si>
    <t>20079319-0</t>
  </si>
  <si>
    <t>REPOSICION RUTA  148  SECTOR:  CRUCE  RUTA 5 -  PUENTE QUEIME</t>
  </si>
  <si>
    <t>REGION DEL BIO BIO</t>
  </si>
  <si>
    <t>20080167-0</t>
  </si>
  <si>
    <t>CONSTRUCCION CAMINO PUELO  - PASO EL BOLSON (C.M.T.)</t>
  </si>
  <si>
    <t>REGION DE LOS LAGOS</t>
  </si>
  <si>
    <t>LLANQUIHUE</t>
  </si>
  <si>
    <t>20086686-0</t>
  </si>
  <si>
    <t>REPOSICION PARCIAL LICEO POLITECNICO ,  CALBUCO</t>
  </si>
  <si>
    <t>CALBUCO</t>
  </si>
  <si>
    <t>EDUCACION, CULTURA Y PATRIMONIO</t>
  </si>
  <si>
    <t>EDUCACION MEDIA TECNICO</t>
  </si>
  <si>
    <t>20088311-0</t>
  </si>
  <si>
    <t xml:space="preserve">NORMALIZACION HOSPITAL VILLARRICA                                    </t>
  </si>
  <si>
    <t>CAUTIN</t>
  </si>
  <si>
    <t>VILLARRICA</t>
  </si>
  <si>
    <t>MEDIA COMPLEJIDAD</t>
  </si>
  <si>
    <t>20090722-1</t>
  </si>
  <si>
    <t>MEJORAMIENTO RUTAS   Q-75 - MULCHEN - QUILACO</t>
  </si>
  <si>
    <t>BIO BIO</t>
  </si>
  <si>
    <t>REGION DEL MAULE</t>
  </si>
  <si>
    <t>CAUQUENES</t>
  </si>
  <si>
    <t>RECURSOS HIDRICOS</t>
  </si>
  <si>
    <t>20098250-0</t>
  </si>
  <si>
    <t>CONSTRUCCION  ALCANTARILLADO SANITARIO HUISCAPI, LONCOCHE</t>
  </si>
  <si>
    <t>LONCOCHE</t>
  </si>
  <si>
    <t>EVACUACION DISPOSICION FINAL AGUAS SERVIDAS</t>
  </si>
  <si>
    <t>20099555-0</t>
  </si>
  <si>
    <t>CONSTRUCCION SISTEMA AGUA POTABLE  LLAGUEY QUIFO, SAAVEDRA</t>
  </si>
  <si>
    <t>SAAVEDRA</t>
  </si>
  <si>
    <t>AGUA POTABLE</t>
  </si>
  <si>
    <t>VIVIENDA Y DESARROLLO URBANO</t>
  </si>
  <si>
    <t>SOLUCION HABITACIONAL PARCIAL O COMPLEMENTARIA</t>
  </si>
  <si>
    <t>20102690-0</t>
  </si>
  <si>
    <t>CONSTRUCCION CAMINO RIO  HOLLEMBERG - RIO PEREZ</t>
  </si>
  <si>
    <t>20102803-0</t>
  </si>
  <si>
    <t>NORMALIZACION HOSPITAL CARLOS VAN BUREN, VALPARAISO</t>
  </si>
  <si>
    <t>VALPARAISO</t>
  </si>
  <si>
    <t>ALTA COMPLEJIDAD</t>
  </si>
  <si>
    <t>20111842-1</t>
  </si>
  <si>
    <t>MEJORAMIENTO RUTA Y -79 S: CERRO SOMBRERO - ONAISSIN (PRIMAVERA)</t>
  </si>
  <si>
    <t>TIERRA DEL FUEGO</t>
  </si>
  <si>
    <t>PRIMAVERA</t>
  </si>
  <si>
    <t>20114670-0</t>
  </si>
  <si>
    <t>CONSTRUCCION SOLUC. SANITARIAS SECTOR PUTAGAN, VILLA ALEGRE</t>
  </si>
  <si>
    <t>LINARES</t>
  </si>
  <si>
    <t>VILLA ALEGRE</t>
  </si>
  <si>
    <t>20115998-0</t>
  </si>
  <si>
    <t xml:space="preserve">CONSTRUCCION OBRAS ALUVIALES EN QUEBRADA  UNIVERSIDAD ANTOFAGASTA </t>
  </si>
  <si>
    <t>REGION DE ANTOFAGASTA</t>
  </si>
  <si>
    <t>ANTOFAGASTA</t>
  </si>
  <si>
    <t>DEFENSAS FLUVIALES,MARITIMAS Y CAUCES NATURALES</t>
  </si>
  <si>
    <t>FI</t>
  </si>
  <si>
    <t>20116678-0</t>
  </si>
  <si>
    <t xml:space="preserve">INSTALACION SISTEMA AGUA POTABLE RURAL COLICO, CARAHUE </t>
  </si>
  <si>
    <t>CARAHUE</t>
  </si>
  <si>
    <t>20117386-0</t>
  </si>
  <si>
    <t>NORMALIZACION HOSPITAL  G.  FRICKE</t>
  </si>
  <si>
    <t>20119065-0</t>
  </si>
  <si>
    <t>CONSTRUCCION HOGAR DE ANCIANOS COMUNA DE SAN IGNACIO</t>
  </si>
  <si>
    <t>REGION DE ÑUBLE</t>
  </si>
  <si>
    <t>DIGUILLIN</t>
  </si>
  <si>
    <t>SAN IGNACIO - REGION DE ÑUBLE</t>
  </si>
  <si>
    <t>MULTISECTORIAL</t>
  </si>
  <si>
    <t>ASISTENCIA Y SERVICIO SOCIAL</t>
  </si>
  <si>
    <t>20120871-0</t>
  </si>
  <si>
    <t>CONSTRUCCION SOLUCIONES SANITARIAS, LOS QUILLAYES</t>
  </si>
  <si>
    <t>CURICO</t>
  </si>
  <si>
    <t>SAGRADA FAMILIA</t>
  </si>
  <si>
    <t>20123963-1</t>
  </si>
  <si>
    <t xml:space="preserve">CONSTRUCCION MEJOR.RUTA  D-705  S:EL ARENAL (ILLAPEL)-AUCO-LOS </t>
  </si>
  <si>
    <t>REGION DE COQUIMBO</t>
  </si>
  <si>
    <t>20133773-0</t>
  </si>
  <si>
    <t>LIMARI</t>
  </si>
  <si>
    <t>OVALLE</t>
  </si>
  <si>
    <t>20134990-0</t>
  </si>
  <si>
    <t>CONSTRUCCION INFRAESTRUCTURA SANITARIA P.M.B. QUEULE, TOLTEN.</t>
  </si>
  <si>
    <t>TOLTEN</t>
  </si>
  <si>
    <t>20138267-0</t>
  </si>
  <si>
    <t>MEJORAMIENTO RUTAS   N-51-47,  COIHUECO - PINTO</t>
  </si>
  <si>
    <t>PUNILLA</t>
  </si>
  <si>
    <t>COIHUECO - REGION DE ÑUBLE</t>
  </si>
  <si>
    <t>20139518-0</t>
  </si>
  <si>
    <t>NORMALIZACION HOSPITAL CARLOS CISTERNAS, CALAMA II REGION</t>
  </si>
  <si>
    <t>EL LOA</t>
  </si>
  <si>
    <t>CALAMA</t>
  </si>
  <si>
    <t>20139693-0</t>
  </si>
  <si>
    <t>DESARROLLO ESTUDIO PREINVERSION NORMALIZACION HOSP. PTO. MONTT</t>
  </si>
  <si>
    <t>PUERTO MONTT</t>
  </si>
  <si>
    <t>20140221-0</t>
  </si>
  <si>
    <t>REPOSICION POSTA DE SALUD RURAL DE LA ISLA CHELÍN, CASTRO</t>
  </si>
  <si>
    <t>CHILOE</t>
  </si>
  <si>
    <t>CASTRO</t>
  </si>
  <si>
    <t>20140866-0</t>
  </si>
  <si>
    <t>CONSTRUCCION INFRAESTRUCTURAS SANITARIAS RADAL, FREIRE</t>
  </si>
  <si>
    <t>FREIRE</t>
  </si>
  <si>
    <t>OT</t>
  </si>
  <si>
    <t>LAUTARO</t>
  </si>
  <si>
    <t>SEGURIDAD PUBLICA</t>
  </si>
  <si>
    <t>20141752-0</t>
  </si>
  <si>
    <t>NORMALIZACION HOSPITAL REGIONAL RANCAGUA</t>
  </si>
  <si>
    <t>REGION DEL LIBERTADOR GENERAL BERNARDO O'HIGGINS</t>
  </si>
  <si>
    <t>ARAUCO</t>
  </si>
  <si>
    <t>LEBU</t>
  </si>
  <si>
    <t>ADMINISTRACION SALUD</t>
  </si>
  <si>
    <t>20144258-0</t>
  </si>
  <si>
    <t>CONSTRUCCION CUARTEL SEGUNDA COMPAÑIA DE BOMBEROS CONSTITUCION</t>
  </si>
  <si>
    <t>TALCA</t>
  </si>
  <si>
    <t>CONSTITUCION</t>
  </si>
  <si>
    <t>20144580-0</t>
  </si>
  <si>
    <t>CONSTRUCCION PAR VIAL JUAN MARTINEZ - ARTURO FERNANDEZ, IQUIQUE.</t>
  </si>
  <si>
    <t>REGION DE TARAPACA</t>
  </si>
  <si>
    <t>IQUIQUE</t>
  </si>
  <si>
    <t>TRANSPORTE URBANO,VIALIDAD PEATONAL</t>
  </si>
  <si>
    <t>20144816-0</t>
  </si>
  <si>
    <t>CONSTRUCCION ALCANTARILLADO SECTOR PONIENTE DE LAMPA</t>
  </si>
  <si>
    <t>REGION METROPOLITANA DE SANTIAGO</t>
  </si>
  <si>
    <t>CHACABUCO</t>
  </si>
  <si>
    <t>LAMPA</t>
  </si>
  <si>
    <t>20151227-0</t>
  </si>
  <si>
    <t>INSTALACION SISTEMA AGUA POTABLE RURAL  CARILEUFU, PUCON</t>
  </si>
  <si>
    <t>PUCON</t>
  </si>
  <si>
    <t>20151253-0</t>
  </si>
  <si>
    <t>INSTALACION APR CULLINCO,MALALCHE,ANCAPULLI Y COIPUCO, CHOLCHOL</t>
  </si>
  <si>
    <t>CHOL CHOL</t>
  </si>
  <si>
    <t>20152723-0</t>
  </si>
  <si>
    <t>CONSTRUCCION SOLUCIONES SANITARIAS HUILQUILEMU</t>
  </si>
  <si>
    <t>20153304-2</t>
  </si>
  <si>
    <t>MEJORAMIENTO RUTAS S-46 ,S-618 SECTOR:  PTO. DOMINGUEZ -  HUALPIN</t>
  </si>
  <si>
    <t>20154068-0</t>
  </si>
  <si>
    <t>REPOSICION CENTRO DE SALUD FAMILIAR DE SAN ESTEBAN</t>
  </si>
  <si>
    <t>LOS ANDES</t>
  </si>
  <si>
    <t>SAN ESTEBAN</t>
  </si>
  <si>
    <t>20154656-0</t>
  </si>
  <si>
    <t>REPOSICION PAVIMENTO RUTA 5   SECTOR: PORTOFINO  -  CHA±ARAL</t>
  </si>
  <si>
    <t>REGION DE ATACAMA</t>
  </si>
  <si>
    <t>CHAÑARAL</t>
  </si>
  <si>
    <t>20155126-1</t>
  </si>
  <si>
    <t>REPOSICION CONST.CONVENIO DE PROGR. DE PTES. PROV DE CAUTIN</t>
  </si>
  <si>
    <t>20155346-0</t>
  </si>
  <si>
    <t>CONSTRUCCION EDIFICIO MINISTERIO DE OBRAS PUBLICAS VALPARAISO</t>
  </si>
  <si>
    <t>ADMINISTRACION MULTISECTOR</t>
  </si>
  <si>
    <t>DESARROLLO URBANO</t>
  </si>
  <si>
    <t>20155824-0</t>
  </si>
  <si>
    <t>REPOSICION EDIFICIO CONSISTORIAL CUNCO</t>
  </si>
  <si>
    <t>CUNCO</t>
  </si>
  <si>
    <t>ORGANIZACION Y SERVICIOS COMUNALES</t>
  </si>
  <si>
    <t>20156148-0</t>
  </si>
  <si>
    <t>REPOSICION EDIFICIO CONSISTORIAL COMUNA DE TOLTEN</t>
  </si>
  <si>
    <t>20156203-0</t>
  </si>
  <si>
    <t>NORMALIZACION HOSPITAL PITRUFQUEN.</t>
  </si>
  <si>
    <t>PITRUFQUEN</t>
  </si>
  <si>
    <t>ADMINISTRACION AGUA POTABLE Y ALCANTARILLADO</t>
  </si>
  <si>
    <t>20157700-0</t>
  </si>
  <si>
    <t>REPOSICION ESCUELA RURAL DE QUITRIPULLI COMUNA DE CHONCHI</t>
  </si>
  <si>
    <t>CHONCHI</t>
  </si>
  <si>
    <t>EDUCACION BASICA Y MEDIA</t>
  </si>
  <si>
    <t>20158178-0</t>
  </si>
  <si>
    <t>MEJORAMIENTO RUTA  N-15-25 CR.LONG(.S. GREGORIO) - TRES ESQUINAS (N)</t>
  </si>
  <si>
    <t>ITATA</t>
  </si>
  <si>
    <t>20158342-0</t>
  </si>
  <si>
    <t>NORMALIZACION HOSPITAL DE LA SERENA</t>
  </si>
  <si>
    <t>ELQUI</t>
  </si>
  <si>
    <t>LA SERENA</t>
  </si>
  <si>
    <t>20159135-0</t>
  </si>
  <si>
    <t>CONSTRUCCION SISTEMA DE RIEGO EMBALSE EMPEDRADO</t>
  </si>
  <si>
    <t>EMPEDRADO</t>
  </si>
  <si>
    <t>RIEGO</t>
  </si>
  <si>
    <t>IN</t>
  </si>
  <si>
    <t>20159467-0</t>
  </si>
  <si>
    <t>REPOSICION EDIFICIO DELEGACION DE TIERRAS BLANCAS, COQUIMBO</t>
  </si>
  <si>
    <t>COQUIMBO</t>
  </si>
  <si>
    <t>20159649-0</t>
  </si>
  <si>
    <t>NORMALIZACION HOSPITAL SAN VICENTE</t>
  </si>
  <si>
    <t>CACHAPOAL</t>
  </si>
  <si>
    <t>SAN VICENTE DE TAGUA TAGUA</t>
  </si>
  <si>
    <t>20160270-0</t>
  </si>
  <si>
    <t>INSTALACION SISTEMA AGUA POTABLE RURAL QUINTRILPE, VILCÚN</t>
  </si>
  <si>
    <t>VILCUN</t>
  </si>
  <si>
    <t>20160278-0</t>
  </si>
  <si>
    <t>INSTALACION SISTEMA AGUA POTABLE RURAL STA CELIA,CAMARONES Y EL MANZANO, CARAHUE</t>
  </si>
  <si>
    <t>20165683-0</t>
  </si>
  <si>
    <t>CONSTRUCCION CASETAS SANITARIAS LOCALIDAD RAFAEL, COMUNA DE TOME</t>
  </si>
  <si>
    <t>CONCEPCION</t>
  </si>
  <si>
    <t>TOME</t>
  </si>
  <si>
    <t>20166263-0</t>
  </si>
  <si>
    <t>REPOSICION CESFAM COMUNA DE ALGARROBO</t>
  </si>
  <si>
    <t>SAN ANTONIO</t>
  </si>
  <si>
    <t>ALGARROBO</t>
  </si>
  <si>
    <t>20166923-1</t>
  </si>
  <si>
    <t xml:space="preserve">REPOSICION PAV. RUTA  M - 50  SECTOR: CAUQUENES - CHANCO </t>
  </si>
  <si>
    <t>20167472-0</t>
  </si>
  <si>
    <t>MEJORAMIENTO PASADAS URBANAS RUTA S-30-40   S: TEMUCO-CARAHUE</t>
  </si>
  <si>
    <t>20167712-0</t>
  </si>
  <si>
    <t>REPOSICION BIBLIOTECA MUNICIPAL TEODORO SCHMIDT</t>
  </si>
  <si>
    <t>TEODORO SCHMIDT</t>
  </si>
  <si>
    <t>ARTE Y CULTURA</t>
  </si>
  <si>
    <t>20167851-0</t>
  </si>
  <si>
    <t>INSTALACION SISTEMA AGUA POTABLE POLUL, DIVISORIA COLGA, PITRUFQUEN</t>
  </si>
  <si>
    <t>20168746-0</t>
  </si>
  <si>
    <t>CONSTRUCCION CAMINO COSTERO SECTOR: PUEBLO HUNDIDO - BIF. CHOVELLEN</t>
  </si>
  <si>
    <t>PELLUHUE</t>
  </si>
  <si>
    <t>20169586-0</t>
  </si>
  <si>
    <t>CONSTRUCCION EDIFICIO CONSISTORIAL DE COQUIMBO</t>
  </si>
  <si>
    <t>20169732-0</t>
  </si>
  <si>
    <t>CONSTRUCCION ELECTRIFICACION RURAL LAS CAÑAS, CANELA</t>
  </si>
  <si>
    <t>CHOAPA</t>
  </si>
  <si>
    <t>CANELA</t>
  </si>
  <si>
    <t>ENERGIA</t>
  </si>
  <si>
    <t>DISTRIBUCION Y CONEXION FINAL USUARIOS</t>
  </si>
  <si>
    <t>20169881-0</t>
  </si>
  <si>
    <t>HABILITACION CIRCUNVALACION SUR DE TALCA</t>
  </si>
  <si>
    <t>20171095-0</t>
  </si>
  <si>
    <t>MEJORAMIENTO PASO SAN FRANCISCO EN TERCERA REGION</t>
  </si>
  <si>
    <t>DIEGO DE ALMAGRO</t>
  </si>
  <si>
    <t>20174011-0</t>
  </si>
  <si>
    <t xml:space="preserve">INSTALACION AGUA POTABLE CURACO,MALLA,ST.ISABEL,EL MIRADOR, VILCUN </t>
  </si>
  <si>
    <t>20174576-0</t>
  </si>
  <si>
    <t>AMPLIACION RUTA 28 CRUCE RUTA 5 (LA NEGRA)- ANTOFAGASTA</t>
  </si>
  <si>
    <t>20176925-0</t>
  </si>
  <si>
    <t>REPOSICION FISCALÍA LOCAL DE DIEGO DE ALMAGRO</t>
  </si>
  <si>
    <t>JUSTICIA</t>
  </si>
  <si>
    <t>ADMINISTRACION DE JUSTICIA</t>
  </si>
  <si>
    <t>20177439-0</t>
  </si>
  <si>
    <t>REPOSICION PUENTE RIO BUENO EN  RUTA T-71</t>
  </si>
  <si>
    <t>REGION DE LOS RIOS</t>
  </si>
  <si>
    <t>DEL RANCO</t>
  </si>
  <si>
    <t xml:space="preserve">RIO BUENO - REGION XIV </t>
  </si>
  <si>
    <t>20177442-0</t>
  </si>
  <si>
    <t>MEJORAMIENTO RUTA J-55 SECTOR: LA UNION - LOS QUEÑES</t>
  </si>
  <si>
    <t>ROMERAL</t>
  </si>
  <si>
    <t>20177869-0</t>
  </si>
  <si>
    <t>MEJORAMIENTO Y AMPLIACION EJE JUAN ANTONIO RIOS I ETAPA, ARICA</t>
  </si>
  <si>
    <t>REGION DE ARICA Y PARINACOTA</t>
  </si>
  <si>
    <t xml:space="preserve">ARICA - REGION XV </t>
  </si>
  <si>
    <t>ARICA - REGION XV</t>
  </si>
  <si>
    <t>20177920-0</t>
  </si>
  <si>
    <t>INSTALACION SERVICIO AGUA POTABLE CATRIRREHUE, SAAVEDRA</t>
  </si>
  <si>
    <t>20178141-0</t>
  </si>
  <si>
    <t>INSTALACION SISTEMA AGUA POTABLE RURAL CHIVILCOYAN, IMPERIAL</t>
  </si>
  <si>
    <t>NUEVA IMPERIAL</t>
  </si>
  <si>
    <t>20178170-0</t>
  </si>
  <si>
    <t>INSTALACION SISTEMA AGUA POTABLE BLANCO LEPIN, LAUTARO</t>
  </si>
  <si>
    <t>MELIPEUCO</t>
  </si>
  <si>
    <t>20178475-0</t>
  </si>
  <si>
    <t>ACTUALIZACION INVENTARIO PATRIMONIO CULTURAL INMUEBLE, REGION DE ANTOFAGASTA</t>
  </si>
  <si>
    <t>PATRIMONIO</t>
  </si>
  <si>
    <t>ESTUDIO BASICO</t>
  </si>
  <si>
    <t>20178698-0</t>
  </si>
  <si>
    <t>AMPLIACION LICEO B-55 COMUNA DE LOS ÁLAMOS</t>
  </si>
  <si>
    <t>LOS ALAMOS</t>
  </si>
  <si>
    <t>20178721-0</t>
  </si>
  <si>
    <t>MEJORAMIENTO PAR VIAL SOTOMAYOR - ESMERALDA, IQUIQUE,  I REGION</t>
  </si>
  <si>
    <t>20178723-0</t>
  </si>
  <si>
    <t>REPOSICION EDIFICIO CONSISTORIAL COMUNA DE LOS ÁLAMOS</t>
  </si>
  <si>
    <t>ANGOL</t>
  </si>
  <si>
    <t>AGUAS LLUVIAS</t>
  </si>
  <si>
    <t>20181355-0</t>
  </si>
  <si>
    <t>MEJORAMIENTO INTERCONEXION VIAL TEMUCO - PADRE LAS CASAS</t>
  </si>
  <si>
    <t>20181365-0</t>
  </si>
  <si>
    <t>CONSTRUCCION CONEXION VIAL RUTA 5(PUERTO MONTT) - RUTA 7(CHAMIZ</t>
  </si>
  <si>
    <t>20182095-0</t>
  </si>
  <si>
    <t>CONSTRUCCION SOLUCIONES SANITARIAS MINCHA NORTE, CANELA</t>
  </si>
  <si>
    <t>20183209-0</t>
  </si>
  <si>
    <t>CONSTRUCCION CONEXION VIAL RALCO-LONQUIMAY, VIII Y IX REGIONES</t>
  </si>
  <si>
    <t>INTERREGIONAL</t>
  </si>
  <si>
    <t>20183292-0</t>
  </si>
  <si>
    <t>CONSTRUCCION OBRAS DE CONTROL ALUVIONAL EN QUEBRADA CLUB HIPICO</t>
  </si>
  <si>
    <t>20183294-0</t>
  </si>
  <si>
    <t>CONSTRUCCION OBRAS DE CONTROL ALUVIONAL EN QUEBRADA BONILLA</t>
  </si>
  <si>
    <t>20183310-0</t>
  </si>
  <si>
    <t>CONSTRUCCION OBRAS DE CONTROL ALUVIONAL EN QUEB. RIQUELME-ANTOF.</t>
  </si>
  <si>
    <t>20183313-0</t>
  </si>
  <si>
    <t>CONSTRUCCION OBRAS DE CONTROL ALUVIONAL EN QUEBRADA LA CHIMBA ANTOFA</t>
  </si>
  <si>
    <t>20183318-0</t>
  </si>
  <si>
    <t>CONSTRUCCION OBRAS DE CONTROL ALUVIONAL EN QUEBRADA CALICHE</t>
  </si>
  <si>
    <t>20183321-0</t>
  </si>
  <si>
    <t>CONSTRUCCION OBRAS DE CONTROL ALUVIONAL EN QUEBRADA EL HUASCAR</t>
  </si>
  <si>
    <t>COPIAPO</t>
  </si>
  <si>
    <t>20183456-0</t>
  </si>
  <si>
    <t>HABILITACION COSTANERA RIO LIMARI (OVALLE)</t>
  </si>
  <si>
    <t>20183484-0</t>
  </si>
  <si>
    <t>HABILITACION CIRCUNVALACION ORIENTE DE CHILLAN</t>
  </si>
  <si>
    <t>CHILLAN - REGION DE ÑUBLE</t>
  </si>
  <si>
    <t>20183707-0</t>
  </si>
  <si>
    <t>REPOSICION CENTRO SALUD FAMILIAR, RINCONADA</t>
  </si>
  <si>
    <t>RINCONADA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</si>
  <si>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</si>
  <si>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</si>
  <si>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</si>
  <si>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</si>
  <si>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</si>
  <si>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</si>
  <si>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20184451-0</t>
  </si>
  <si>
    <t>CONSTRUCCION FISCALÍA LOCAL DE CHAÑARAL</t>
  </si>
  <si>
    <t>20184456-0</t>
  </si>
  <si>
    <t>CONSTRUCCION FISCALÍA LOCAL DE CAUQUENES</t>
  </si>
  <si>
    <t>MELIPILLA</t>
  </si>
  <si>
    <t>20185034-0</t>
  </si>
  <si>
    <t>CONSTRUCCION EMBALSE VALLE HERMOSO EN RIO PAMA-COMUNA DE COMBARBALA</t>
  </si>
  <si>
    <t>COMBARBALA</t>
  </si>
  <si>
    <t>20186966-0</t>
  </si>
  <si>
    <t>REPOSICION PAV. Y CONSTR. 3ª PISTA  RUTA 5 , S: ALTO CHIZA- CUYA</t>
  </si>
  <si>
    <t>20187802-0</t>
  </si>
  <si>
    <t>REPOSICION CONSULTORIO LAUTARO Y ADECUACION A CESFAM</t>
  </si>
  <si>
    <t>20187816-0</t>
  </si>
  <si>
    <t>MEJORAMIENTO RUTA Y-580, CAMINO EL ANDINO,PTA.ARENAS</t>
  </si>
  <si>
    <t>20187901-0</t>
  </si>
  <si>
    <t>CONSTRUCCION NUEVO PUENTE CAUTIN  EN CAJON</t>
  </si>
  <si>
    <t>20188124-0</t>
  </si>
  <si>
    <t>MEJORAMIENTO AVENIDA COSTANERA DEL MAR , CONSTITUCION</t>
  </si>
  <si>
    <t>20188580-0</t>
  </si>
  <si>
    <t>CONSTRUCCION COLECTOR INTERCEPTOR AGUAS LLUVIAS SANTA ROSA, TEMUCO</t>
  </si>
  <si>
    <t>TEMUCO</t>
  </si>
  <si>
    <t>20188777-0</t>
  </si>
  <si>
    <t>CONSTRUCCION EMBALSE LA TRANCA EN RIO COGOTI</t>
  </si>
  <si>
    <t>20189195-0</t>
  </si>
  <si>
    <t>INSTALACION SISTEMA AGUA POTABLE DALCAHUE, CUNCO</t>
  </si>
  <si>
    <t>20189244-0</t>
  </si>
  <si>
    <t>CONSTRUCCION  SISTEMA AGUA POTABLE RURAL EN LOS NEVADOS</t>
  </si>
  <si>
    <t>DEPORTES</t>
  </si>
  <si>
    <t>DEPORTE RECREATIVO</t>
  </si>
  <si>
    <t>20189588-0</t>
  </si>
  <si>
    <t>CONSTRUCCION MERCADO MUNICIPAL ARAUCO</t>
  </si>
  <si>
    <t>INTERSUBSECTORIAL MULTISECTOR</t>
  </si>
  <si>
    <t>20189906-0</t>
  </si>
  <si>
    <t>RESTAURACION MONUMENTO NACIONAL BODEGAS PORTUARIAS, PUERTO IBAÑEZ</t>
  </si>
  <si>
    <t>REGION DE AISEN DEL GENERAL CARLOS IBAÑEZ DEL CAMPO</t>
  </si>
  <si>
    <t>GENERAL CARRERA</t>
  </si>
  <si>
    <t>RIO IBAÑEZ</t>
  </si>
  <si>
    <t>20190030-0</t>
  </si>
  <si>
    <t>MEJORAMIENTO CONST.C.VIAL T-775.S:CR.T-75(PTO NUEVO)-T-85(QUILLAICO)</t>
  </si>
  <si>
    <t>20190469-0</t>
  </si>
  <si>
    <t>CONSTRUCCION ELECTRIFICACION SING COMUNA DE GENERAL LAGOS</t>
  </si>
  <si>
    <t>20190549-0</t>
  </si>
  <si>
    <t>AMPLIACION Y REMODELACION CONSULTORIO ANTONIO VARAS, PUERTO MONTT</t>
  </si>
  <si>
    <t>20191231-0</t>
  </si>
  <si>
    <t>CONSTRUCCION COLECTOR SISTEMA CUELLAR URBANIZADO LINARES</t>
  </si>
  <si>
    <t>PICHIDEGUA</t>
  </si>
  <si>
    <t>20193112-0</t>
  </si>
  <si>
    <t>MEJORAMIENTO CAMINO 64D305 ALTOVALSOL - LAS ROJAS - PELICANA</t>
  </si>
  <si>
    <t>SANTIAGO</t>
  </si>
  <si>
    <t>PUDAHUEL</t>
  </si>
  <si>
    <t>20195427-0</t>
  </si>
  <si>
    <t>REPOSICION FISCALIA LOCAL DE COMBARBALÁ</t>
  </si>
  <si>
    <t>20195429-0</t>
  </si>
  <si>
    <t>MEJORAMIENTO FISCALIA LOCAL DE ILLAPEL</t>
  </si>
  <si>
    <t>ILLAPEL</t>
  </si>
  <si>
    <t>20195431-0</t>
  </si>
  <si>
    <t>AMPLIACION Y ADQUISICIÓN FISCALÍA LOCAL DE SAN ANTONIO</t>
  </si>
  <si>
    <t>20195437-0</t>
  </si>
  <si>
    <t>CONSTRUCCION FISCALIA LOCAL DE LOS ANGELES</t>
  </si>
  <si>
    <t>LOS ANGELES</t>
  </si>
  <si>
    <t>20196156-0</t>
  </si>
  <si>
    <t>CONSTRUCCION INFRAESTRUCTURA PORTUARIA EN PTO. NAVARINO</t>
  </si>
  <si>
    <t>ANTARTICA CHILENA</t>
  </si>
  <si>
    <t>CABO DE HORNOS</t>
  </si>
  <si>
    <t>TRANSPORTE MARITIMO, FLUVIAL Y LACUSTRE</t>
  </si>
  <si>
    <t>20196513-0</t>
  </si>
  <si>
    <t>CONSTRUCCION CASETAS SANITARIAS SECTOR CHEPICA ABAJO Y LA MINA</t>
  </si>
  <si>
    <t>COLCHAGUA</t>
  </si>
  <si>
    <t>CHEPICA</t>
  </si>
  <si>
    <t>30000131-0</t>
  </si>
  <si>
    <t>REPOSICION VARIOS PUENTES REGION DEL BIO BIO</t>
  </si>
  <si>
    <t>30000650-0</t>
  </si>
  <si>
    <t>CONSTRUCCION Y EQUIPAMIENTO FISCALÍA LOCAL DE PARRAL</t>
  </si>
  <si>
    <t>PARRAL</t>
  </si>
  <si>
    <t>30001032-0</t>
  </si>
  <si>
    <t>REPOSICION CONSULTORIO GENERAL URBANO DE SAN JUAN</t>
  </si>
  <si>
    <t>30001033-0</t>
  </si>
  <si>
    <t>REPOSICION POSTA DE SALUD RURAL DE GUANAQUEROS, COQUIMBO</t>
  </si>
  <si>
    <t>30002297-0</t>
  </si>
  <si>
    <t>REPOSICION GIMNASIO MUNICIPAL DE COIHUECO</t>
  </si>
  <si>
    <t>30002482-0</t>
  </si>
  <si>
    <t>CONSTRUCCION SANEAMIENTO SANITARIO INTEGRAL SECTOR EL PINAR, ARAUCO</t>
  </si>
  <si>
    <t>30002544-0</t>
  </si>
  <si>
    <t>MEJORAMIENTO ESTADIO PROVINCIAL DE ATLETISMO, COMUNA DE LEBU</t>
  </si>
  <si>
    <t>30002745-0</t>
  </si>
  <si>
    <t>CONSTRUCCION SISTEMA DE REGADIO LAS VERTIENTES - PUA, REGION DE LA ARAUCANIA</t>
  </si>
  <si>
    <t>30003322-0</t>
  </si>
  <si>
    <t>CONSTRUCCION PUENTE LAS ACACIAS Y VÍAS DE EMPALME, ARICA</t>
  </si>
  <si>
    <t>30003506-0</t>
  </si>
  <si>
    <t>MEJORAMIENTO INTERCONEXION EJES GRAU - PRAT, CALAMA</t>
  </si>
  <si>
    <t>30003943-0</t>
  </si>
  <si>
    <t>CONSTRUCCION AV JUAN CISTERNAS -LAS TORRES- ACCS NORTE A COQUI</t>
  </si>
  <si>
    <t>30004808-0</t>
  </si>
  <si>
    <t>MEJORAMIENTO PARQUE MUNICIPAL, NANCAGUA</t>
  </si>
  <si>
    <t>NANCAGUA</t>
  </si>
  <si>
    <t>30005260-0</t>
  </si>
  <si>
    <t>CONSTRUCCION CESFAM LIMACHE VIEJO, LIMACHE</t>
  </si>
  <si>
    <t>MARGA MARGA</t>
  </si>
  <si>
    <t>LIMACHE</t>
  </si>
  <si>
    <t>30005719-0</t>
  </si>
  <si>
    <t>MEJORAMIENTO RUTA F-30-E S: CEMENTERIO CONCON - ROTONDA CONCON</t>
  </si>
  <si>
    <t>CONCON</t>
  </si>
  <si>
    <t>30005793-0</t>
  </si>
  <si>
    <t>REPOSICION PLAZA ARTURO PRAT de PUERTO SAAVEDRA, COMUNA DE SAAVEDRA</t>
  </si>
  <si>
    <t>30007043-0</t>
  </si>
  <si>
    <t>REPOSICION HOGAR ESTUDIANTIL - COMBARBALÁ</t>
  </si>
  <si>
    <t>HUASCO</t>
  </si>
  <si>
    <t>VALLENAR</t>
  </si>
  <si>
    <t>30010979-0</t>
  </si>
  <si>
    <t>CONSTRUCCION RED ELECTRICA DE CENTINELA II - CARRIZAL, COMBARBALA</t>
  </si>
  <si>
    <t>LA FLORIDA</t>
  </si>
  <si>
    <t>30030983-0</t>
  </si>
  <si>
    <t>CONSTRUCCION CENTRO DE DESARROLLO COMUNITARIO QUINTA DE TILCOCO</t>
  </si>
  <si>
    <t>QUINTA DE TILCOCO</t>
  </si>
  <si>
    <t>30032850-0</t>
  </si>
  <si>
    <t>REPOSICION ESCUELA FUSIONADA LOS LAGOS</t>
  </si>
  <si>
    <t>VALDIVIA - REGION XIV</t>
  </si>
  <si>
    <t xml:space="preserve">LOS LAGOS - REGION XIV </t>
  </si>
  <si>
    <t>30032937-0</t>
  </si>
  <si>
    <t>CONSTRUCCION ESTADIO MUNICIPAL DE HUASCO</t>
  </si>
  <si>
    <t>30033484-0</t>
  </si>
  <si>
    <t>MEJORAMIENTO SISTEMA AGUA POTABLE RURAL VILLA LOS BOLDOS, TOLTEN</t>
  </si>
  <si>
    <t>30033630-0</t>
  </si>
  <si>
    <t>MEJORAMIENTO RUTA COSTERA. SECTOR: CAHUIL - LIMITE VII REGION</t>
  </si>
  <si>
    <t>30033690-0</t>
  </si>
  <si>
    <t>MEJORAMIENTO PAR VIAL 1 ORIENTE - 2 PONIENTE Y RED CENTRO EN TALCA</t>
  </si>
  <si>
    <t>30034230-0</t>
  </si>
  <si>
    <t>MEJORAMIENTO RUTA S-75 SECTOR: CUNCO - LAGO COLICO KM 8.5 A KM 14</t>
  </si>
  <si>
    <t>30034469-0</t>
  </si>
  <si>
    <t>MEJORAMIENTO EST.BOTROLHUE Y HABILITACION DESCARGA RIO CAUTIN, TCO.</t>
  </si>
  <si>
    <t>30034659-0</t>
  </si>
  <si>
    <t>CONSTRUCCION EMBALSE CHIRONTA VALLE DE LLUTA</t>
  </si>
  <si>
    <t xml:space="preserve">PARINACOTA - REGION XV </t>
  </si>
  <si>
    <t>30034860-0</t>
  </si>
  <si>
    <t>MEJORAMIENTO DE SERVICIO AGUA POTABLE RURAL SAN VICENTE DE NALTAGUA</t>
  </si>
  <si>
    <t>TALAGANTE</t>
  </si>
  <si>
    <t>ISLA DE MAIPO</t>
  </si>
  <si>
    <t>30034892-0</t>
  </si>
  <si>
    <t>MEJORAMIENTO PAR VIAL O`HIGGINS-BULNES, IQUIQUE</t>
  </si>
  <si>
    <t>30034997-0</t>
  </si>
  <si>
    <t>REPOSICION Y RELOCALIZACION CESFAM HUERTOS FAMILIARES TIL TIL</t>
  </si>
  <si>
    <t>TIL TIL</t>
  </si>
  <si>
    <t>30035097-0</t>
  </si>
  <si>
    <t>REPOSICION DE LA 22ª COMISARIA DE CARABINEROS QUINTA NORMAL</t>
  </si>
  <si>
    <t>QUINTA NORMAL</t>
  </si>
  <si>
    <t>30035697-0</t>
  </si>
  <si>
    <t>CONSTRUCCION CONEXION VIAL COCHRANE-RIO TRANQUILO-E.MAYER(CMT)</t>
  </si>
  <si>
    <t>30036158-0</t>
  </si>
  <si>
    <t>MEJORAMIENTO PLAZA DE ARMAS DE SAN FERNANDO</t>
  </si>
  <si>
    <t>SAN FERNANDO</t>
  </si>
  <si>
    <t>30036236-0</t>
  </si>
  <si>
    <t>INSTALACION SISTEMA AGUA POTABLE RURAL LEFUN, VILLARRICA</t>
  </si>
  <si>
    <t>30036251-0</t>
  </si>
  <si>
    <t>REPOSICION RUTA F-50 SECTOR: LO OROZCO - QUILPUE</t>
  </si>
  <si>
    <t>30036388-0</t>
  </si>
  <si>
    <t>HABILITACION DEL TEATRO MUNICIPAL DE CHILLÁN</t>
  </si>
  <si>
    <t>NACIMIENTO</t>
  </si>
  <si>
    <t>30036874-0</t>
  </si>
  <si>
    <t>REPOSICION EDIFICIO CONSISTORIAL, CHAÑARAL</t>
  </si>
  <si>
    <t>30036878-0</t>
  </si>
  <si>
    <t>REPOSICION CONSULTORIO GENERAL URBANO VILLARRICA Y ADECUACION A CESFAM</t>
  </si>
  <si>
    <t>30036986-0</t>
  </si>
  <si>
    <t>CONSTRUCCION AVENIDA CIRCUNVALACION SECTOR GUACAMAYO  VALDIVIA</t>
  </si>
  <si>
    <t xml:space="preserve">VALDIVIA - REGION XIV </t>
  </si>
  <si>
    <t>30037109-0</t>
  </si>
  <si>
    <t>CONSTRUCCION CASETAS SANITARIAS  SECTOR LOS LIRIOS III ETAPA</t>
  </si>
  <si>
    <t>REQUINOA</t>
  </si>
  <si>
    <t>30037147-0</t>
  </si>
  <si>
    <t>MEJORAMIENTO CALLE CAUPOLICAN, SECTOR CENTRO CÍVICO, PUNITAQUI</t>
  </si>
  <si>
    <t>PUNITAQUI</t>
  </si>
  <si>
    <t>30037232-0</t>
  </si>
  <si>
    <t>CONSTRUCCION COMPLEJO FRONTERIZO CHUNGARA, PROVINCIA DE PARINACOTA</t>
  </si>
  <si>
    <t>30037328-0</t>
  </si>
  <si>
    <t>CONSTRUCCION CASETAS SANITARIAS LOCALIDAD DE ZUÑIGA, SAN VICENTE</t>
  </si>
  <si>
    <t>INTERSUBSECTORIAL RECURSOS HIDRICOS</t>
  </si>
  <si>
    <t>30037502-0</t>
  </si>
  <si>
    <t>INSTALACION SISTEMA AGUA POTABLE RURAL QUILMAHUE, LONQUIMAY</t>
  </si>
  <si>
    <t>LONQUIMAY</t>
  </si>
  <si>
    <t>30038126-0</t>
  </si>
  <si>
    <t>INSTALACION SISTEMA AGUA POTABLE RURAL CAIVICO, VILCUN</t>
  </si>
  <si>
    <t>30038628-0</t>
  </si>
  <si>
    <t>CONSTRUCCION FISCALIA REGIONAL Y FISCALÍA LOCAL DE ARICA-PARINACOTA</t>
  </si>
  <si>
    <t>30038630-0</t>
  </si>
  <si>
    <t>CONSTRUCCION FISCALIA LOCAL DE TALTAL</t>
  </si>
  <si>
    <t>TALTAL</t>
  </si>
  <si>
    <t>30038634-0</t>
  </si>
  <si>
    <t>CONSTRUCCION FISCALIA LOCAL DE CARAHUE</t>
  </si>
  <si>
    <t>30038636-0</t>
  </si>
  <si>
    <t>CONSTRUCCION FISCALIA LOCAL DE LOS LAGOS</t>
  </si>
  <si>
    <t>30039296-0</t>
  </si>
  <si>
    <t>CONSTRUCCION PARQUE URBANO B. OHIGGINS RETIRO</t>
  </si>
  <si>
    <t>RETIRO</t>
  </si>
  <si>
    <t>30039513-0</t>
  </si>
  <si>
    <t>NORMALIZACION HOSPITAL  DR. LEOPOLDO ORTEGA R. CHILE CHICO, XI R</t>
  </si>
  <si>
    <t>CHILE CHICO</t>
  </si>
  <si>
    <t>30039958-0</t>
  </si>
  <si>
    <t>AMPLIACION ESCUELA PABLO DE ROKHA</t>
  </si>
  <si>
    <t>LA PINTANA</t>
  </si>
  <si>
    <t>PENCO</t>
  </si>
  <si>
    <t>30040131-0</t>
  </si>
  <si>
    <t>REPOSICION ESCUELA REPUBLICA MEXICANA 478 PAC</t>
  </si>
  <si>
    <t>PEDRO A. CERDA</t>
  </si>
  <si>
    <t>30042613-0</t>
  </si>
  <si>
    <t>NORMALIZACION CONSULTORIO RURAL PUQUELDON</t>
  </si>
  <si>
    <t>PUQUELDON</t>
  </si>
  <si>
    <t>30042754-0</t>
  </si>
  <si>
    <t>INSTALACION AGUA POTABLE RURAL CHANCO CORTE ALTO, PITRUFQUEN</t>
  </si>
  <si>
    <t>30042788-0</t>
  </si>
  <si>
    <t>DIAGNOSTICO PLAN MAESTRO DE EVACUACIÓN AGUAS LLUVIAS DE PICHILEMU</t>
  </si>
  <si>
    <t>CARDENAL CARO</t>
  </si>
  <si>
    <t>PICHILEMU</t>
  </si>
  <si>
    <t>30043383-0</t>
  </si>
  <si>
    <t>CONSTRUCCION RED DE ENERGIA ELECTRICA LA ESTRELLA, LA SERENA</t>
  </si>
  <si>
    <t>30043498-0</t>
  </si>
  <si>
    <t>MEJORAMIENTO RUTA H-45-G SECTOR:CUESTA CHADA A LIMITE REGIONAL</t>
  </si>
  <si>
    <t>MOSTAZAL</t>
  </si>
  <si>
    <t>30043540-0</t>
  </si>
  <si>
    <t>MEJORAMIENTO CAMINO CUDICO-PINO HUACHO, VILLARRICA</t>
  </si>
  <si>
    <t>30043744-0</t>
  </si>
  <si>
    <t>MEJORAMIENTO AVENIDA REPUBLICA, OSORNO.</t>
  </si>
  <si>
    <t>OSORNO</t>
  </si>
  <si>
    <t>30043928-0</t>
  </si>
  <si>
    <t>REPOSICION PUENTE MANCHURIA Y ACCESOS</t>
  </si>
  <si>
    <t>30043931-0</t>
  </si>
  <si>
    <t>CONSTRUCCION GIMNASIO BAHIA MURTA, RIO IBAÑEZ</t>
  </si>
  <si>
    <t>30044132-0</t>
  </si>
  <si>
    <t>CONSTRUCCION SAPR LOS MORROS, COMUNA DE LUMACO</t>
  </si>
  <si>
    <t>LUMACO</t>
  </si>
  <si>
    <t>30044279-0</t>
  </si>
  <si>
    <t>CONSTRUCCION DEFENSAS FLUVIALES RIO ANDALIEN Y OTROS, CONCEPCION</t>
  </si>
  <si>
    <t>30044384-0</t>
  </si>
  <si>
    <t>REPOSICION CES FAMILIAR, RIO HURTADO</t>
  </si>
  <si>
    <t>RIO HURTADO</t>
  </si>
  <si>
    <t>INTERSUBSECTORIAL SALUD</t>
  </si>
  <si>
    <t>30044404-0</t>
  </si>
  <si>
    <t>INSTALACION AGUA POTABLE RURAL STA. JUANA LOS ACACIOS, GORBEA</t>
  </si>
  <si>
    <t>GORBEA</t>
  </si>
  <si>
    <t>30044470-0</t>
  </si>
  <si>
    <t>REPOSICION EDIFICIO CONSISTORIAL DE LONQUIMAY</t>
  </si>
  <si>
    <t>30044558-0</t>
  </si>
  <si>
    <t>REPOSICION RUTA R-76-S , SECTOR TRAIGUEN - GALVARINO</t>
  </si>
  <si>
    <t>30044873-0</t>
  </si>
  <si>
    <t>REPOSICION PARCIAL SISTEMA AGUA POTABLE RURAL PAILAHUEQUE,ERCILLA</t>
  </si>
  <si>
    <t>ERCILLA</t>
  </si>
  <si>
    <t>30045256-0</t>
  </si>
  <si>
    <t>INSTALACION SISTEMA AGUA POTABLE MITRAUQUEN(ALTO Y BAJO), LONQUIMAY</t>
  </si>
  <si>
    <t>30045318-0</t>
  </si>
  <si>
    <t>CONSTRUCCION III CESFAM URBANO OVALLE</t>
  </si>
  <si>
    <t>30045422-0</t>
  </si>
  <si>
    <t>INSTALACION SISTEMA AGUA  POTABLE RURAL CHACAICO,ANGOL</t>
  </si>
  <si>
    <t>30045445-0</t>
  </si>
  <si>
    <t>REPOSICION PARCIAL SAPR HUALACURA, COMUNA DE NUEVA IMPERIAL</t>
  </si>
  <si>
    <t>30045494-0</t>
  </si>
  <si>
    <t>MEJORAMIENTO PLANTA TRATAMIENTO AGUAS SERVIDAS , LA ESTRELLA</t>
  </si>
  <si>
    <t>LA ESTRELLA</t>
  </si>
  <si>
    <t>30045524-0</t>
  </si>
  <si>
    <t>CONSTRUCCION INFRAESTRUCTURA SANITARIAS MALALCAHUELLO, CURACAUTIN</t>
  </si>
  <si>
    <t>30045573-0</t>
  </si>
  <si>
    <t>MEJORAMIENTO CICLOVIA Y PARQUE URBANO TOBALABA, PEÑALOLEN</t>
  </si>
  <si>
    <t>PEÑALOLEN</t>
  </si>
  <si>
    <t>30045644-0</t>
  </si>
  <si>
    <t>REPOSICION CENTRO DE SALUD JUAN PETRINOVIC BRIONES, RECOLETA</t>
  </si>
  <si>
    <t>RECOLETA</t>
  </si>
  <si>
    <t>30046029-0</t>
  </si>
  <si>
    <t>REPOSICION PUENTES VILLA CAUTIN, COPIN Y ACCESOS</t>
  </si>
  <si>
    <t>30046181-0</t>
  </si>
  <si>
    <t>MEJORAMIENTO EDIFICIO CORTE DE APELACIONES DE VALPARAISO</t>
  </si>
  <si>
    <t>COLINA</t>
  </si>
  <si>
    <t>30046819-0</t>
  </si>
  <si>
    <t>REPOSICION TENENCIA DE CARABINEROS SAN JOSE DE LA MARIQUINA</t>
  </si>
  <si>
    <t xml:space="preserve">SAN JOSE DE LA MARIQUINA - REGION XIV </t>
  </si>
  <si>
    <t>30051950-0</t>
  </si>
  <si>
    <t>MEJORAMIENTO RUTA V-815, TRAMO: BIF.ILQUE-CRUCE RUTA V-85</t>
  </si>
  <si>
    <t>LA HIGUERA</t>
  </si>
  <si>
    <t>30057787-0</t>
  </si>
  <si>
    <t>CONSTRUCCION CAMINO SANTA BARBARA - RIO CAMAHUETO - CHANA</t>
  </si>
  <si>
    <t>PALENA</t>
  </si>
  <si>
    <t>CHAITEN</t>
  </si>
  <si>
    <t>30057795-0</t>
  </si>
  <si>
    <t>CONSTRUCCION CONSULTORIO RURAL PAHUILMO,MELIPILLA</t>
  </si>
  <si>
    <t>30057800-0</t>
  </si>
  <si>
    <t>MEJORAMIENTO RUTA T-85 VARIOS TRAMOS EN LAGO RANCO - CALCURRUPE</t>
  </si>
  <si>
    <t>30057859-0</t>
  </si>
  <si>
    <t>INSTALACION SISTEMA DE APR DE PAILACOYAN, RUCATRARO Y COYANCO. CARAHUE</t>
  </si>
  <si>
    <t>30057931-0</t>
  </si>
  <si>
    <t>INSTALACION A.P.R.CHAPO,ROBLE RICON,CHACAY(BAJO Y ALTO), CARAHUE</t>
  </si>
  <si>
    <t>30058458-0</t>
  </si>
  <si>
    <t>REPOSICION PUENTE ALTOVALSOL EN RUTA D-315, IV REGION</t>
  </si>
  <si>
    <t>30059193-0</t>
  </si>
  <si>
    <t>CONSTRUCCION LABORATORIO SALUD LABORAL Y AMBIENTAL REGION ATACAMA</t>
  </si>
  <si>
    <t>30060303-0</t>
  </si>
  <si>
    <t>CONSTRUCCION URBANIZACIÓN Y LOTEO VILLORRIO HOSPITAL 2000, PAINE</t>
  </si>
  <si>
    <t>MAIPO</t>
  </si>
  <si>
    <t>PAINE</t>
  </si>
  <si>
    <t>VIVIENDA DEFINITIVA</t>
  </si>
  <si>
    <t>30060305-0</t>
  </si>
  <si>
    <t>CONSTRUCCION URBANIZACIÓN VILLORRIO ALBERTO ECHEGARAY</t>
  </si>
  <si>
    <t>30060318-0</t>
  </si>
  <si>
    <t>CONSTRUCCION CORTE DE APELACIONES DE SAN MIGUEL</t>
  </si>
  <si>
    <t>SAN MIGUEL</t>
  </si>
  <si>
    <t>SAN BERNARDO</t>
  </si>
  <si>
    <t>30060589-0</t>
  </si>
  <si>
    <t>MEJORAMIENTO HOSPITAL DE  CHAITEN.</t>
  </si>
  <si>
    <t>30060848-0</t>
  </si>
  <si>
    <t>CONSTRUCCION PAVIMENTO CALLE SEPTIMO DE LINEA, CATEMU</t>
  </si>
  <si>
    <t>SAN FELIPE DE ACONCAGUA</t>
  </si>
  <si>
    <t>CATEMU</t>
  </si>
  <si>
    <t>30061173-0</t>
  </si>
  <si>
    <t>CONSTRUCCION    SANEAMIENTO  SANITARIO LOCALIDAD  QUILLAITUN, LOS ALAMOS</t>
  </si>
  <si>
    <t>30061523-0</t>
  </si>
  <si>
    <t>MEJORAMIENTO COSTANERA POZA AZUL, COMUNA DE EL QUISCO</t>
  </si>
  <si>
    <t>EL QUISCO</t>
  </si>
  <si>
    <t>30061661-0</t>
  </si>
  <si>
    <t>MEJORAMIENTO RUTA T-35, LOS LAGOS VALDIVIA S: ANTILHUE-VALDIVIA</t>
  </si>
  <si>
    <t>30061717-0</t>
  </si>
  <si>
    <t>REPOSICION Y RECUPERACION DE ACEQUIAS PATRIMONIALES DE SN. BDO.</t>
  </si>
  <si>
    <t>HUALPEN</t>
  </si>
  <si>
    <t>30061828-0</t>
  </si>
  <si>
    <t>MEJORAMIENTO RUTA 225-CH. SECTOR: PETROHUE - LAGO TODOS LOS SANTOS</t>
  </si>
  <si>
    <t>30061904-0</t>
  </si>
  <si>
    <t>CONSTRUCCION CICLOVIA COMUNA DE PIRQUE</t>
  </si>
  <si>
    <t>CORDILLERA</t>
  </si>
  <si>
    <t>PIRQUE</t>
  </si>
  <si>
    <t>30062103-0</t>
  </si>
  <si>
    <t>REPOSICION PAV. RUTA M-50 SECTOR: CHANCO-CONSTITUCION</t>
  </si>
  <si>
    <t>30062472-0</t>
  </si>
  <si>
    <t>CONSTRUCCION INFRAESTRUCTURA SANITARIA AMARGOS-SAN CARLOS, CORRAL</t>
  </si>
  <si>
    <t xml:space="preserve">CORRAL - REGION XIV </t>
  </si>
  <si>
    <t>30062671-0</t>
  </si>
  <si>
    <t>REPOSICION GIMNASIO MUNICIPAL, SAN VICENTE DE TAGUA TAGUA</t>
  </si>
  <si>
    <t>30062818-0</t>
  </si>
  <si>
    <t>AMPLIACION CESFAM OVEJERIA, OSORNO.</t>
  </si>
  <si>
    <t>30062890-0</t>
  </si>
  <si>
    <t>CONSTRUCCION PUENTE CAU CAU Y ACCESOS, VALDIVIA</t>
  </si>
  <si>
    <t>30062899-0</t>
  </si>
  <si>
    <t>REPOSICION INFRAESTRUCTURA PORTUARIA CALETA CHAÑARAL DE ACEITUNO,  FREIRINA,</t>
  </si>
  <si>
    <t>FREIRINA</t>
  </si>
  <si>
    <t>PESCA</t>
  </si>
  <si>
    <t>PESCA ARTESANAL</t>
  </si>
  <si>
    <t>30062947-0</t>
  </si>
  <si>
    <t>MEJORAMIENTO RUTA O-10, N-66-O, SECTOR COELEMU - SAN IGNACIO - ÑIPAS</t>
  </si>
  <si>
    <t>30063014-0</t>
  </si>
  <si>
    <t>CONSTRUCCION  EDIFICIO CONSISTORIAL DE LA MUNICIPALIDAD DE CONCHALI</t>
  </si>
  <si>
    <t>CONCHALI</t>
  </si>
  <si>
    <t>30063056-0</t>
  </si>
  <si>
    <t>CONSTRUCCION CENTRO CULTURAL - LONCOCHE</t>
  </si>
  <si>
    <t>30063283-0</t>
  </si>
  <si>
    <t>REPOSICION LICEO POLITÉCNICO C-20, COMUNA DE TALTAL</t>
  </si>
  <si>
    <t>30063488-0</t>
  </si>
  <si>
    <t>NORMALIZACION HOSPITAL DE LOS LAGOS - S.S. VALDIVIA</t>
  </si>
  <si>
    <t>30063915-0</t>
  </si>
  <si>
    <t>CONSTRUCCION ELECTRIFICACION RURAL NACIMIENTO RIO SIMPSON</t>
  </si>
  <si>
    <t>COYHAIQUE</t>
  </si>
  <si>
    <t>30063942-0</t>
  </si>
  <si>
    <t>CONSTRUCCION COLECTOR INTERCEPTOR AGUAS LLUVIAS SAN MARTIN, TEMUCO</t>
  </si>
  <si>
    <t>30063993-0</t>
  </si>
  <si>
    <t>MEJORAMIENTO RUTA M-450, SECTOR CHANCO-EMPEDRADO</t>
  </si>
  <si>
    <t>30064230-0</t>
  </si>
  <si>
    <t>REPOSICION ESTADIO EWALDO KLEIN DE PUERTO VARAS</t>
  </si>
  <si>
    <t>PUERTO VARAS</t>
  </si>
  <si>
    <t>30064254-0</t>
  </si>
  <si>
    <t>CONSTRUCCION PASEO PEATONAL BORDE RIO CRUCES, LONCOCHE</t>
  </si>
  <si>
    <t>30064328-0</t>
  </si>
  <si>
    <t>INSTALACION SISTEMA AGUA POTABLE PAILLAO MAPU TROMEMALLIN, TEMUCO</t>
  </si>
  <si>
    <t>30064400-0</t>
  </si>
  <si>
    <t>CONSTRUCCION ELECTRIFICACION RURAL HUINCHIGUALLEGO, CANELA</t>
  </si>
  <si>
    <t>30064480-0</t>
  </si>
  <si>
    <t>CONSTRUCCION INFRAESTRUCTURA RESERVA NACIONAL NONGUEN, CONCEPCION</t>
  </si>
  <si>
    <t>RECURSOS NATURALES Y MEDIO AMBIENTE</t>
  </si>
  <si>
    <t>INTERSUBSECTORIAL SILVOAGROPECUARIO</t>
  </si>
  <si>
    <t>30064663-0</t>
  </si>
  <si>
    <t>MEJORAMIENTO EDIFICIO CONSISTORIAL, OVALLE.</t>
  </si>
  <si>
    <t>30064704-0</t>
  </si>
  <si>
    <t>CONSTRUCCION CENTRO DE DIFUSION DEL PATRIMONIO COMUNAL, RIO HURTADO</t>
  </si>
  <si>
    <t>INTERSUBSECTORIAL EDUCACION, CULTURA Y PATRIMONIO</t>
  </si>
  <si>
    <t>CHANCO</t>
  </si>
  <si>
    <t>30064908-0</t>
  </si>
  <si>
    <t>INSTALACION A.P.R.QUILLEM BAJO, ALTO Y QUEBRADA MOLINO, CARAHUE</t>
  </si>
  <si>
    <t>30064914-0</t>
  </si>
  <si>
    <t>MEJORAMIENTO BORDE COSTERO EN LAGO ELIZALDE, COYHAIQUE</t>
  </si>
  <si>
    <t>BORDE COSTERO,PASEOS PEATONALES, PLAYAS</t>
  </si>
  <si>
    <t>30065140-0</t>
  </si>
  <si>
    <t>CONSTRUCCION CENTRO DE SALUD RURAL PUERTO DOMINGUEZ - SAAVEDRA</t>
  </si>
  <si>
    <t>30065234-0</t>
  </si>
  <si>
    <t>CONSTRUCCION MERCADO DEL MAR, COMUNA DE COQUIMBO</t>
  </si>
  <si>
    <t>TURISMO Y COMERCIO</t>
  </si>
  <si>
    <t>COMERCIO</t>
  </si>
  <si>
    <t>30065295-0</t>
  </si>
  <si>
    <t>NORMALIZACION ELECTRIFICACION RURAL VARIOS SECTORES, CABRERO</t>
  </si>
  <si>
    <t>CABRERO</t>
  </si>
  <si>
    <t>30065299-0</t>
  </si>
  <si>
    <t>MEJORAMIENTO AV PINTO ENTRE C. TUCAPEL  Y AV. CAUPOLICAN, TEMUCO</t>
  </si>
  <si>
    <t>30065433-0</t>
  </si>
  <si>
    <t>REPOSICION PAVIMENTO RUTA G-150: PANAMERICANA- LAMPA</t>
  </si>
  <si>
    <t>30065600-0</t>
  </si>
  <si>
    <t>CONSTRUCCION SISTEMA AGUA POTABLE RURAL EL MANZANO, HUALAIHUE</t>
  </si>
  <si>
    <t>HUALAIHUE</t>
  </si>
  <si>
    <t>30065747-0</t>
  </si>
  <si>
    <t>MEJORAMIENTO Y AMPLIACIÓN DE SERVICIO APR LO ARCAYA Y LA NOGALADA</t>
  </si>
  <si>
    <t>30065797-0</t>
  </si>
  <si>
    <t>CONSTRUCCION OBRAS DE RELOCALIZACIÓN CALETA PESQUERA ARICA</t>
  </si>
  <si>
    <t>30065880-0</t>
  </si>
  <si>
    <t>CONSTRUCCION CASA COMUNAL DEL ADULTO MAYOR, COMUNA DE ARAUCO</t>
  </si>
  <si>
    <t>30065993-0</t>
  </si>
  <si>
    <t>REPOSICION MURO Y FUERTE DE CORRAL</t>
  </si>
  <si>
    <t>30066098-0</t>
  </si>
  <si>
    <t>CONSTRUCCION CESFAM II  EN SECTOR TIERRAS BLANCAS, COQUIMBO</t>
  </si>
  <si>
    <t>30066107-0</t>
  </si>
  <si>
    <t>REPOSICION EDIFICIO CONSISTORIAL DE COMUNA DE EL BOSQUE, ETAPA II</t>
  </si>
  <si>
    <t>EL BOSQUE</t>
  </si>
  <si>
    <t>30066206-0</t>
  </si>
  <si>
    <t>REPOSICION RUTA 215-CH. S: BIF. AEROPUERTO C. HOTT-CRUCE LAS LUMAS</t>
  </si>
  <si>
    <t>30066284-0</t>
  </si>
  <si>
    <t>REPOSICION INTEGRAL PARQUE BRASIL, ANTOFAGASTA</t>
  </si>
  <si>
    <t>30066323-0</t>
  </si>
  <si>
    <t>REPOSICION PARCIAL  SISTEMA  APR SECTOR CATRICO, VILLARRICA</t>
  </si>
  <si>
    <t>30066346-0</t>
  </si>
  <si>
    <t>INSTALACION SISTEMA AGUA POTABLE RURAL LIUMALLA SUR, VILLARRICA</t>
  </si>
  <si>
    <t>30066636-0</t>
  </si>
  <si>
    <t>REPOSICION ESCUELA EPSON ENSENADA, PUERTO VARAS</t>
  </si>
  <si>
    <t>30066646-0</t>
  </si>
  <si>
    <t>CONSTRUCCION CENTRO DE FERIAS PANGUIPULLI</t>
  </si>
  <si>
    <t xml:space="preserve">PANGUIPULLI - REGION XIV </t>
  </si>
  <si>
    <t>30066711-0</t>
  </si>
  <si>
    <t>MEJORAMIENTO CALETA GUAYACAN, COQUIMBO</t>
  </si>
  <si>
    <t>30066771-0</t>
  </si>
  <si>
    <t>CONSTRUCCION DE CASETAS SANITARIAS LOCALIDAD SAN FRANCISCO, PALMILLA</t>
  </si>
  <si>
    <t>PALMILLA</t>
  </si>
  <si>
    <t>30066974-0</t>
  </si>
  <si>
    <t>CONSTRUCCION FISCALIA LOCAL DE TALCA</t>
  </si>
  <si>
    <t>30067012-0</t>
  </si>
  <si>
    <t>REPOSICION PARCIAL LICEO LAS AMERICAS DE ENTRE LAGOS</t>
  </si>
  <si>
    <t>PUYEHUE</t>
  </si>
  <si>
    <t>30067364-0</t>
  </si>
  <si>
    <t>CONSTRUCCION PUENTE EN RIO BIOBIO, SECTOR: CHIGUAYANTE-LAJA VIII REG</t>
  </si>
  <si>
    <t>30067444-0</t>
  </si>
  <si>
    <t>DIAGNOSTICO ESTABILIZACIÓN DE BANDEJONES Y BERMAS R.M</t>
  </si>
  <si>
    <t>MEDIO AMBIENTE</t>
  </si>
  <si>
    <t>30067547-0</t>
  </si>
  <si>
    <t>NORMALIZACION HOSPITAL CLAUDIO VICUÑA, SAN ANTONIO</t>
  </si>
  <si>
    <t>30067571-0</t>
  </si>
  <si>
    <t>NORMALIZACION HOSPITAL PROVINCIAL DE CURICÓ</t>
  </si>
  <si>
    <t>30067644-0</t>
  </si>
  <si>
    <t>MEJORAMIENTO AV BALMACEDA ENTRE PEDRO DE VALDIVIA/BULNES-LONCOCHE</t>
  </si>
  <si>
    <t>30067734-0</t>
  </si>
  <si>
    <t>MEJORAMIENTO RUTA C-495 , EL TRANSITO -JUNTA DE VALERIANO, ETAPA II</t>
  </si>
  <si>
    <t>ALTO DEL CARMEN</t>
  </si>
  <si>
    <t>30067992-0</t>
  </si>
  <si>
    <t>REPOSICION HOSPITAL COCHRANE, XI REGIÓN</t>
  </si>
  <si>
    <t>CAPITAN PRAT</t>
  </si>
  <si>
    <t>30068020-0</t>
  </si>
  <si>
    <t>INSTALACION SISTEMA AGUA POTABLE RURAL PITRELAHUE, P. LAS CASAS</t>
  </si>
  <si>
    <t>PADRE LAS CASAS</t>
  </si>
  <si>
    <t>30068032-0</t>
  </si>
  <si>
    <t>INSTALACION SISTEMA AGUA POTABLE RURAL DEHUEPILLE, PADRE LAS CASAS</t>
  </si>
  <si>
    <t>30068174-0</t>
  </si>
  <si>
    <t>REPOSICION SISTEMA APR ICALMA,Y AMPLIACION A SECTOR PEHUENCHE, COMUNA DE LONQUIMAY</t>
  </si>
  <si>
    <t>30068336-0</t>
  </si>
  <si>
    <t>CONSTRUCCION OBRAS DE MEJORAMIENTO CANAL DE LA LUZ EN CHILLÁN</t>
  </si>
  <si>
    <t>30068433-0</t>
  </si>
  <si>
    <t>CONSTRUCCION POSTA RURAL MANQUEMAPU, PURRANQUE</t>
  </si>
  <si>
    <t>PURRANQUE</t>
  </si>
  <si>
    <t>30068457-0</t>
  </si>
  <si>
    <t>INSTALACION SISTEMA AGUA POTABLE RURAL CENTRAL ALHUECO, LAUTARO</t>
  </si>
  <si>
    <t>30068551-0</t>
  </si>
  <si>
    <t>CONSTRUCCION PUENTE VILUCO- EL VINCULO</t>
  </si>
  <si>
    <t>30068597-0</t>
  </si>
  <si>
    <t>REPOSICION DE MATRIZ SISTEMA  APR BATUCO SANTA SARA, LAMPA</t>
  </si>
  <si>
    <t>30068643-0</t>
  </si>
  <si>
    <t>MEJORAMIENTO CAMINO 64D825 SECTOR: SALAMANCA - QUELEN BAJO</t>
  </si>
  <si>
    <t>SALAMANCA</t>
  </si>
  <si>
    <t>30068866-0</t>
  </si>
  <si>
    <t>REPOSICION BIBLIOTECA PUBLICA, CURARREHUE</t>
  </si>
  <si>
    <t>30068883-0</t>
  </si>
  <si>
    <t>CONSTRUCCION CASETAS SANITARIAS VILLA CONVENTO VIEJO Y SECTOR URBANO</t>
  </si>
  <si>
    <t>CHIMBARONGO</t>
  </si>
  <si>
    <t>30068924-0</t>
  </si>
  <si>
    <t>CONSTRUCCION SERVICIO APR  LA CURVA DE VILLA  CAYUCUPIL, CAÑETE</t>
  </si>
  <si>
    <t>CAÑETE</t>
  </si>
  <si>
    <t>30068943-0</t>
  </si>
  <si>
    <t>REPOSICION LICEO MARIA AURORA GUIÑEZ RAMIREZ, PUREN.</t>
  </si>
  <si>
    <t>PUREN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</si>
  <si>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</si>
  <si>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</si>
  <si>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</si>
  <si>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</si>
  <si>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</si>
  <si>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</si>
  <si>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</si>
  <si>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</si>
  <si>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30069070-0</t>
  </si>
  <si>
    <t>MEJORAMIENTO RUTA W-175. SECTOR: LINAO - QUEMCHI</t>
  </si>
  <si>
    <t>30069169-0</t>
  </si>
  <si>
    <t>CONSTRUCCION Y MEJORAMIENTO INFRAEST. PORTUARIA L. GENERAL CARRERA</t>
  </si>
  <si>
    <t>30069181-0</t>
  </si>
  <si>
    <t>AMPLIACION INSTITUTO DE REHABILITACIÓN TELETON DE LA RM</t>
  </si>
  <si>
    <t>30069184-0</t>
  </si>
  <si>
    <t>REPOSICION PUENTES RIO LAS MINAS ZENTENO-LAUTARO NAVARRO.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</si>
  <si>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</si>
  <si>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</si>
  <si>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</si>
  <si>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</si>
  <si>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30069463-0</t>
  </si>
  <si>
    <t>CONSTRUCCION VARIANTE POLPAICO EN RUTA G-132, COMUNA DE TILTIL</t>
  </si>
  <si>
    <t>30069507-0</t>
  </si>
  <si>
    <t>REPOSICION C.G.R YERBAS BUENAS.</t>
  </si>
  <si>
    <t>YERBAS BUENAS</t>
  </si>
  <si>
    <t>30069510-0</t>
  </si>
  <si>
    <t>REPOSICION CONSULTORIO GENERAL MARTA ESTÉVEZ DE MARÍN DE RETIRO</t>
  </si>
  <si>
    <t>30069626-0</t>
  </si>
  <si>
    <t>MEJORAMIENTO BORDE COSTERO PICHILEMU</t>
  </si>
  <si>
    <t>30069639-0</t>
  </si>
  <si>
    <t>REPOSICION CONSULTORIO JULIO ACUÑA PINZON, LO ESPEJO</t>
  </si>
  <si>
    <t>LO ESPEJO</t>
  </si>
  <si>
    <t>30069721-0</t>
  </si>
  <si>
    <t>CONSTRUCCION EMBALSE EL CANELILLO</t>
  </si>
  <si>
    <t>30069739-0</t>
  </si>
  <si>
    <t>REPOSICION RUTA G-78,  SECTOR MELIPILLA-CUNCUMÉN</t>
  </si>
  <si>
    <t>30069769-0</t>
  </si>
  <si>
    <t>CONSTRUCCION SANEAMIENTO SANITARIO INTEGRAL LLICO, COMUNA DE ARAUCO</t>
  </si>
  <si>
    <t>30069841-0</t>
  </si>
  <si>
    <t>NORMALIZACION CONSULTORIO GENERAL  PERQUENCO Y ADECUACIÓN A CESFAM</t>
  </si>
  <si>
    <t>PERQUENCO</t>
  </si>
  <si>
    <t>30069919-0</t>
  </si>
  <si>
    <t>CONSTRUCCION GIMNASIO ESCUELA ORIENTE DE QUELLÓN</t>
  </si>
  <si>
    <t>QUELLON</t>
  </si>
  <si>
    <t>CORONEL</t>
  </si>
  <si>
    <t>INTERSUBSECTORIAL COMERCIO Y TURISMO</t>
  </si>
  <si>
    <t>PETORCA</t>
  </si>
  <si>
    <t>CABILDO</t>
  </si>
  <si>
    <t>30070061-0</t>
  </si>
  <si>
    <t>RESTAURACION 2 MONUMENTOS NACIONALES DE PISAGUA</t>
  </si>
  <si>
    <t>TAMARUGAL</t>
  </si>
  <si>
    <t>HUARA (Prov. Tamarugal)</t>
  </si>
  <si>
    <t>30070093-0</t>
  </si>
  <si>
    <t>NORMALIZACION HOSPITAL DR HUMBERTO ELORZA CORTES ILLAPEL</t>
  </si>
  <si>
    <t>30070162-0</t>
  </si>
  <si>
    <t>REPOSICION CON RELOCALIZACION CESFAM MAIPO,BUIN</t>
  </si>
  <si>
    <t>BUIN</t>
  </si>
  <si>
    <t>30070199-0</t>
  </si>
  <si>
    <t>REPOSICION HOSPITAL COMUNITARIO DE HUASCO</t>
  </si>
  <si>
    <t>30070213-0</t>
  </si>
  <si>
    <t>CONSTRUCCION CALETERAS RUTA 5 SUR S: LO ESPEJO ? SAN BERNARDO</t>
  </si>
  <si>
    <t>VICTORIA</t>
  </si>
  <si>
    <t>30070432-0</t>
  </si>
  <si>
    <t>AMPLIACION RUTA 7 - SECTOR: RIO PUELCHE-  PELLUCO, PUERTO MONTT</t>
  </si>
  <si>
    <t>30070449-0</t>
  </si>
  <si>
    <t>MEJORAMIENTO PASADA URBANA POR CHEPICA</t>
  </si>
  <si>
    <t>30070450-0</t>
  </si>
  <si>
    <t>MEJORAMIENTO ACCESO PUERTO DE COQUIMBO DESDE RUTA 5 NORTE</t>
  </si>
  <si>
    <t>30070463-0</t>
  </si>
  <si>
    <t>CONSTRUCCION CIRCUNVALACIÓN VALDIVIA Y PTE. STA. ELVIRA</t>
  </si>
  <si>
    <t>30070503-0</t>
  </si>
  <si>
    <t>REPOSICION CALZADAS CALLE GENERAL FRANCISCO FRANCO, LA PINTANA</t>
  </si>
  <si>
    <t>30070555-0</t>
  </si>
  <si>
    <t>REPOSICION PARCIAL EDIFICIO CONSISTORIAL, ANGOL</t>
  </si>
  <si>
    <t>GALVARINO</t>
  </si>
  <si>
    <t>30070762-0</t>
  </si>
  <si>
    <t>REPOSICION PAVIMENTO RUTA 215-CH. SECTOR: LAS LUMAS - ENTRELAGOS</t>
  </si>
  <si>
    <t>HUALAÑE</t>
  </si>
  <si>
    <t>30070862-0</t>
  </si>
  <si>
    <t>REPOSICION LICEO CARMELA CARVAJAL DE PRAT, OSORNO.</t>
  </si>
  <si>
    <t>30070896-0</t>
  </si>
  <si>
    <t>NORMALIZACION HOSPITAL SAN AGUSTIN, COLLIPULLI</t>
  </si>
  <si>
    <t>COLLIPULLI</t>
  </si>
  <si>
    <t>30070917-0</t>
  </si>
  <si>
    <t>NORMALIZACION HOSPITAL COMUNA LONQUIMAY</t>
  </si>
  <si>
    <t>30071034-0</t>
  </si>
  <si>
    <t>CONSTRUCCION IX CESFAM, COMUNA DE  MAIPU</t>
  </si>
  <si>
    <t>MAIPU</t>
  </si>
  <si>
    <t>30071068-0</t>
  </si>
  <si>
    <t>REPOSICION CESFAM CON SAR SAN JOSE DE CHUCHUNCO, ESTACIÓN CENTRAL</t>
  </si>
  <si>
    <t>ESTACION CENTRAL</t>
  </si>
  <si>
    <t>30071084-0</t>
  </si>
  <si>
    <t>MEJORAMIENTO AVENIDA LAS TORRES DE OVALLE</t>
  </si>
  <si>
    <t>30071091-0</t>
  </si>
  <si>
    <t>RESTAURACION HABILITACIÓN ECO MUSEO ISLA MANCERA</t>
  </si>
  <si>
    <t>30071098-0</t>
  </si>
  <si>
    <t>RESTAURACION ADQUISICIÓN CASTILLO DE SAN LUIS DE ALBA, MARIQUINA</t>
  </si>
  <si>
    <t>30071148-0</t>
  </si>
  <si>
    <t>HABILITACION TEATRO MUNICIPAL CAUQUENES</t>
  </si>
  <si>
    <t>30071172-0</t>
  </si>
  <si>
    <t>REPOSICION CESFAM  CURIMON, SAN FELIPE</t>
  </si>
  <si>
    <t>SAN FELIPE</t>
  </si>
  <si>
    <t>30071218-0</t>
  </si>
  <si>
    <t>MEJORAMIENTO CONEXIÓN SECTOR DIEGO DE ALMAGRO CON EL PALOMAR,COPIAPÓ</t>
  </si>
  <si>
    <t>30071340-0</t>
  </si>
  <si>
    <t>REPOSICION PUENTE DUQUECO, PROVINCIA DE BIOBIO</t>
  </si>
  <si>
    <t>30071354-0</t>
  </si>
  <si>
    <t>CONSTRUCCION ACCESO SUR PUENTE LLICO (CAMINO REAL)</t>
  </si>
  <si>
    <t>VICHUQUEN</t>
  </si>
  <si>
    <t>30071373-0</t>
  </si>
  <si>
    <t>MEJORAMIENTO PUERTO PESQUERO DE QUELLON</t>
  </si>
  <si>
    <t>ADMINISTRACION PESCA</t>
  </si>
  <si>
    <t>30071390-0</t>
  </si>
  <si>
    <t>MEJORAMIENTO RUTAS S/ROL, T-981-U S: CRUCERO-ENTRELAGOS</t>
  </si>
  <si>
    <t>30071449-0</t>
  </si>
  <si>
    <t>MEJORAMIENTO RUTA 7. SECTOR: PUERTO CARDENAS - SANTA LUCIA</t>
  </si>
  <si>
    <t>30071469-0</t>
  </si>
  <si>
    <t>MEJORAMIENTO Y AMPLIACION APR SAN PEDRO DE ALCANTARA, PAREDONES</t>
  </si>
  <si>
    <t>PAREDONES</t>
  </si>
  <si>
    <t>30071487-0</t>
  </si>
  <si>
    <t>REPOSICION ESCUELA JOSE ARNOLDO BILBAO P. DE PELCHUQUIN,MARIQUINA</t>
  </si>
  <si>
    <t>30071516-0</t>
  </si>
  <si>
    <t>REPOSICION EDIFICIO CONSISTORIAL DE HUALPEN</t>
  </si>
  <si>
    <t>30071559-0</t>
  </si>
  <si>
    <t>CONSTRUCCION CASA ACOGIDA ADULTO MAYOR, PERQUENCO</t>
  </si>
  <si>
    <t>30071574-0</t>
  </si>
  <si>
    <t>MEJORAMIENTO EJE MAIPU , J. ESPINOZA Y CARMEN  DE LINARES</t>
  </si>
  <si>
    <t>30071585-0</t>
  </si>
  <si>
    <t>REPOSICION POSTA DE SALUD ISLA TAC, QUEMCHI</t>
  </si>
  <si>
    <t>QUEMCHI</t>
  </si>
  <si>
    <t>30071598-0</t>
  </si>
  <si>
    <t>REPOSICION POSTA DE SALUD RURAL VOIGUE</t>
  </si>
  <si>
    <t>30071800-0</t>
  </si>
  <si>
    <t>MEJORAMIENTO CBI RUTA I-120 KM 0.0 AL 14.7,LA ESTRELLA Y LITUECHE</t>
  </si>
  <si>
    <t>30071806-0</t>
  </si>
  <si>
    <t>MEJORAMIENTO RUTA H634,KM17.5 A 23.4,Y ACC PTE LA VINILLA,SN VICENTE</t>
  </si>
  <si>
    <t>30071878-0</t>
  </si>
  <si>
    <t>REPOSICION  CONSULTORIO DE SALUD RURAL BAHIA MANSA</t>
  </si>
  <si>
    <t>SAN JUAN DE LA COSTA</t>
  </si>
  <si>
    <t>30071949-0</t>
  </si>
  <si>
    <t>NORMALIZACION HOSPITAL DE QUEILEN, PROVINCIA DE CHILOE</t>
  </si>
  <si>
    <t>QUEILEN</t>
  </si>
  <si>
    <t>30072036-0</t>
  </si>
  <si>
    <t>CONSTRUCCION REGADÍO CUNCUMÉN, COMUNA DE SAN ANTONIO</t>
  </si>
  <si>
    <t>30072038-0</t>
  </si>
  <si>
    <t>RESTAURACION ESTRUCTURAL IGLESIA PARROQUIAL DE ANDACOLLO</t>
  </si>
  <si>
    <t>ANDACOLLO</t>
  </si>
  <si>
    <t>30072051-0</t>
  </si>
  <si>
    <t>CONSTRUCCION UNIFICACIÓN BOCATOMAS PRIMERA SECCIÓN RÍO ACONCAGUA</t>
  </si>
  <si>
    <t>SAN NICOLAS - REGION DE ÑUBLE</t>
  </si>
  <si>
    <t>30072343-0</t>
  </si>
  <si>
    <t xml:space="preserve">REPOSICION HOSPITAL DE CARAHUE                            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</si>
  <si>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</si>
  <si>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</si>
  <si>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</si>
  <si>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</si>
  <si>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FUTALEUFU</t>
  </si>
  <si>
    <t>30072398-0</t>
  </si>
  <si>
    <t>REPOSICION Y EQUIPAMIENTO CONSULTORIO RECREO,COMUNA SAN MIGUEL</t>
  </si>
  <si>
    <t>30072419-0</t>
  </si>
  <si>
    <t>REPOSICION PUENTE RIO GRANDE Y SUS ACCESOS, RUTA Y-85, XIIR.</t>
  </si>
  <si>
    <t>PORVENIR</t>
  </si>
  <si>
    <t>30072454-0</t>
  </si>
  <si>
    <t>REPOSICION CESFAM BERNARDO MELLIBOVSKY, COPIAPO</t>
  </si>
  <si>
    <t>30072636-0</t>
  </si>
  <si>
    <t>CONSTRUCCION OBRAS DE URBANIZACION BASICAS SECTOR LAS ROJAS</t>
  </si>
  <si>
    <t>30072676-0</t>
  </si>
  <si>
    <t>MEJORAMIENTO EJE VIAL CALLES PINTO Y SCHMIDT DE VALDIVIA</t>
  </si>
  <si>
    <t>30072725-0</t>
  </si>
  <si>
    <t>REPOSICION RUTAS T-47 Y T-45: CHOSHUENCO-RIÑIHUE</t>
  </si>
  <si>
    <t>CURACO DE VELEZ</t>
  </si>
  <si>
    <t>30072731-0</t>
  </si>
  <si>
    <t>MEJORAMIENTO CALLE  ANTONIO VARAS, PUERTO MONTT</t>
  </si>
  <si>
    <t>30072770-0</t>
  </si>
  <si>
    <t>REPOSICION SUBCOMISARÍA PEDRO LEON GALLO, COPIAPÓ</t>
  </si>
  <si>
    <t>30072803-0</t>
  </si>
  <si>
    <t>REPOSICION POSTA SALUD RURAL PICHIPELLAHUEN - LUMACO</t>
  </si>
  <si>
    <t>30072828-0</t>
  </si>
  <si>
    <t>REPOSICION PARCIAL LICEO DOMINGO SANTA MARIA, RENAICO</t>
  </si>
  <si>
    <t>RENAICO</t>
  </si>
  <si>
    <t>30072848-0</t>
  </si>
  <si>
    <t>REPOSICION ESCUELA OLEGARIO MORALES OLIVA,PAILLACO</t>
  </si>
  <si>
    <t xml:space="preserve">PAILLACO - REGION XIV </t>
  </si>
  <si>
    <t>30072851-0</t>
  </si>
  <si>
    <t>CONSTRUCCION CIRCUITO POLIDEPORTIVO URBANO DE CERRILLOS</t>
  </si>
  <si>
    <t>CERRILLOS</t>
  </si>
  <si>
    <t>30072951-0</t>
  </si>
  <si>
    <t>CONSTRUCCION POSTA DE SALUD RURAL DE PICHIDANGUI, LOS VILOS</t>
  </si>
  <si>
    <t>LOS VILOS</t>
  </si>
  <si>
    <t>30073030-0</t>
  </si>
  <si>
    <t>INSTALACION AGUA POTABLE RURAL UNION RIO BLANCO, CURACAUTIN</t>
  </si>
  <si>
    <t>30073043-0</t>
  </si>
  <si>
    <t>MEJORAMIENTO CAMINO PTO. TRANQUILO - EXPLORADORES, AYSEN</t>
  </si>
  <si>
    <t>INDEPENDENCIA</t>
  </si>
  <si>
    <t>30073116-0</t>
  </si>
  <si>
    <t>CONSTRUCCION JARDIN INFANTIL Y  SALA CUNA LOS CHANGUITOS, COQUIMBO</t>
  </si>
  <si>
    <t>EDUCACION PREBASICA</t>
  </si>
  <si>
    <t>30073178-0</t>
  </si>
  <si>
    <t>CONSTRUCCION EDIFICIO CONSISTORIAL MUNICIPALIDAD LOS VILOS</t>
  </si>
  <si>
    <t>30073274-0</t>
  </si>
  <si>
    <t>CONSTRUCCION PUENTE LO ROJAS, PROV. DE QUILLOTA</t>
  </si>
  <si>
    <t>LA CRUZ</t>
  </si>
  <si>
    <t>30073284-0</t>
  </si>
  <si>
    <t>SANEAMIENTO TITULOS DE DERECHOS DE AGUA COMUNA ANTUCO</t>
  </si>
  <si>
    <t>ANTUCO</t>
  </si>
  <si>
    <t>PROGRAMA</t>
  </si>
  <si>
    <t>30073331-0</t>
  </si>
  <si>
    <t>MEJORAMIENTO RUTA 257-CH, SECTOR ONAISSIN - SAN SEBASTIAN, XIIR.</t>
  </si>
  <si>
    <t>30073467-0</t>
  </si>
  <si>
    <t>CONSTRUCCION PUENTE SANTA JULIA EN RUTA E-325, PROV. DE PETORCA</t>
  </si>
  <si>
    <t>30073591-0</t>
  </si>
  <si>
    <t>RESTAURACION MUELLE SALITRERO MELBOURNE Y CLARCK</t>
  </si>
  <si>
    <t>30073603-0</t>
  </si>
  <si>
    <t>CONSTRUCCION EDIFICIO INSTITUCIONAL MINVU-SERVIU, REGION DE LA ARAUCANIA</t>
  </si>
  <si>
    <t>ADMINISTRACION VIVIENDA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</si>
  <si>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</si>
  <si>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</si>
  <si>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</si>
  <si>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</si>
  <si>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30073721-0</t>
  </si>
  <si>
    <t>AMPLIACION CONSULTORIO GENERAL RURAL DE NAVIDAD</t>
  </si>
  <si>
    <t>NAVIDAD</t>
  </si>
  <si>
    <t>30073738-0</t>
  </si>
  <si>
    <t>REPOSICION CUARTEL PRIMERA COMPAÑIA DE BOMBEROS -MELIPEUCO</t>
  </si>
  <si>
    <t>30073803-0</t>
  </si>
  <si>
    <t>CONSTRUCCION SOLUCIONES SANITARIAS HUENTELAUQUEN SUR, CANELA</t>
  </si>
  <si>
    <t>30073874-0</t>
  </si>
  <si>
    <t>REPOSICION CENTRO DE SALUD CAREN, COMUNA DE MONTE PATRIA</t>
  </si>
  <si>
    <t>MONTE PATRIA</t>
  </si>
  <si>
    <t>30074129-0</t>
  </si>
  <si>
    <t>CONSTRUCCION OBRAS DE VIALIDAD CONEXION TOPATER-EJE BALMACEDA CALAMA</t>
  </si>
  <si>
    <t>30074166-0</t>
  </si>
  <si>
    <t>INSTALACION SISTEMA AGUA POTABLE QUEUPUE,COIHUE Y LLANCAN,T.SCHMIDT</t>
  </si>
  <si>
    <t>30074252-0</t>
  </si>
  <si>
    <t>CONSTRUCCION CASETAS SANITARIAS PUENTE NEGRO, SAN FERNANDO</t>
  </si>
  <si>
    <t>30074253-0</t>
  </si>
  <si>
    <t>REPOSICION RUTA G-25 S. SAN JOSE DE MAIPO- SAN GABRIEL</t>
  </si>
  <si>
    <t>SAN JOSE DE MAIPO</t>
  </si>
  <si>
    <t>30074277-0</t>
  </si>
  <si>
    <t>CONSTRUCCION FISCALÍA LOCAL DE SAN FERNANDO</t>
  </si>
  <si>
    <t>30074469-0</t>
  </si>
  <si>
    <t>CONSTRUCCION CASETAS SANITARIAS DE BUCALEMU,COMUNA PAREDONES</t>
  </si>
  <si>
    <t>30074607-0</t>
  </si>
  <si>
    <t>NORMALIZACION HOSPITAL COMUNITARIO Y FAM DR EDUARDO GONZALEZ G. CUNCO</t>
  </si>
  <si>
    <t>30074676-0</t>
  </si>
  <si>
    <t>AMPLIACION CASA DE LA MUJER EMPRENDEDORA  DE HUAMACHUCO RENCA</t>
  </si>
  <si>
    <t>RENCA</t>
  </si>
  <si>
    <t>OLIVAR</t>
  </si>
  <si>
    <t>30074840-0</t>
  </si>
  <si>
    <t>REPOSICION EDIFICIO CENTRAL SERVICIO MEDICO LEGAL NACIONAL</t>
  </si>
  <si>
    <t>30075224-0</t>
  </si>
  <si>
    <t>REPOSICION CESFAM YUMBEL ESTACIÓN</t>
  </si>
  <si>
    <t>YUMBEL</t>
  </si>
  <si>
    <t>QUILLECO</t>
  </si>
  <si>
    <t>30075236-0</t>
  </si>
  <si>
    <t>MEJORAMIENTO CANALES CAUPOLICAN Y BANNEN, LOTA, REGIÓN DEL BIO BIO</t>
  </si>
  <si>
    <t>LOTA</t>
  </si>
  <si>
    <t>30075283-0</t>
  </si>
  <si>
    <t>CONSTRUCCION CASETAS SANITARIAS EN NILAHUE CORNEJO, PUMANQUE</t>
  </si>
  <si>
    <t>PUMANQUE</t>
  </si>
  <si>
    <t>30075290-0</t>
  </si>
  <si>
    <t>NORMALIZACION HOSPITAL  COMUNITARIO Y FAMILIAR VILCUN</t>
  </si>
  <si>
    <t>30075309-0</t>
  </si>
  <si>
    <t>REPOSICION TRIBUNALES DE FAMILIA  SAN MIGUEL</t>
  </si>
  <si>
    <t>30075319-0</t>
  </si>
  <si>
    <t>CONSTRUCCION ALCANTARILLADO Y TRATAMIENTO AGUAS SERVIDAS EN TORTEL</t>
  </si>
  <si>
    <t>TORTEL</t>
  </si>
  <si>
    <t>30075322-0</t>
  </si>
  <si>
    <t xml:space="preserve">NORMALIZACION LICEO JOSE MANUEL PINTO ARIAS, COMUNA DE PINTO </t>
  </si>
  <si>
    <t>PINTO - REGION DE ÑUBLE</t>
  </si>
  <si>
    <t>30075371-0</t>
  </si>
  <si>
    <t>CONSTRUCCION SENDAS PEATONALES/CICLOVIAS EN RUTAS DE LA DVRM</t>
  </si>
  <si>
    <t>EDUCACION DIFERENCIAL Y ESPECIAL</t>
  </si>
  <si>
    <t>30075545-0</t>
  </si>
  <si>
    <t>REPOSICION RUTA Y-905, WILLIAMS - NAVARINO, VARIOS SECTORES,</t>
  </si>
  <si>
    <t>30075677-0</t>
  </si>
  <si>
    <t>MEJORAMIENTO AV. EJÉRCITO ENTRE H. ÁVILA Y RUTA 28, ANTOFAGASTA</t>
  </si>
  <si>
    <t>30075738-0</t>
  </si>
  <si>
    <t>CONSTRUCCION CASETAS SANITARIAS, LA COMPAÑÍA, GRANEROS</t>
  </si>
  <si>
    <t>GRANEROS</t>
  </si>
  <si>
    <t>30075796-0</t>
  </si>
  <si>
    <t>NORMALIZACION HOSPITAL SANTA ISABEL DE LEBU</t>
  </si>
  <si>
    <t>30075875-0</t>
  </si>
  <si>
    <t>MEJORAMIENTO AVDAS. PEDRO PABLO MUÑOZ, EL SANTO, LAS GARZAS, LS.-COQ</t>
  </si>
  <si>
    <t>30075895-0</t>
  </si>
  <si>
    <t>CONSTRUCCION CUARTEL POLICÍA DE INVESTIGACIONES QUILICURA</t>
  </si>
  <si>
    <t>QUILICURA</t>
  </si>
  <si>
    <t>30075996-0</t>
  </si>
  <si>
    <t>CONSTRUCCION CASETAS SANITARIAS SECTOR PANIAHUE ORIENTE, SANTA CRUZ</t>
  </si>
  <si>
    <t>SANTA CRUZ</t>
  </si>
  <si>
    <t>30076137-0</t>
  </si>
  <si>
    <t>CONSTRUCCION PARQUE CULTURAL INDÍGENA PUCARA DE CHENA</t>
  </si>
  <si>
    <t>PENCAHUE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</si>
  <si>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</si>
  <si>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</si>
  <si>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</si>
  <si>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</si>
  <si>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</si>
  <si>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REPOSICION HOSPITAL COMUNITARIO DIEGO DE ALMAGRO</t>
  </si>
  <si>
    <t>30076274-0</t>
  </si>
  <si>
    <t>RESTAURACION CASA GABRIELA MISTRAL EN LAS COMPAÑIAS, LA SERENA</t>
  </si>
  <si>
    <t>30076302-0</t>
  </si>
  <si>
    <t>CONSTRUCCION PARQUE VIADUCTO MALLECO, COLLIPULLI</t>
  </si>
  <si>
    <t>30076311-0</t>
  </si>
  <si>
    <t>AMPLIACION Y REMODELACION CENTRO PENITENCIARIO FEMENINO, SANTIAGO</t>
  </si>
  <si>
    <t>SAN JOAQUIN</t>
  </si>
  <si>
    <t>30076518-0</t>
  </si>
  <si>
    <t>MEJORAMIENTO RUTA 7 SECTOR: LENCA - LA ARENA</t>
  </si>
  <si>
    <t>30076551-0</t>
  </si>
  <si>
    <t>CONSTRUCCION CESFAM ALTIPLANO NORTE, VALLENAR</t>
  </si>
  <si>
    <t>30076574-0</t>
  </si>
  <si>
    <t>REPOSICION EDIFICIO CONSISTORIAL, LLANQUIHUE</t>
  </si>
  <si>
    <t>30076607-0</t>
  </si>
  <si>
    <t>MEJORAMIENTO PASEO SECTOR SUR COSTANERA LOS VILOS</t>
  </si>
  <si>
    <t>30076636-0</t>
  </si>
  <si>
    <t>REPOSICION PUENTE MUCO, LAUTARO</t>
  </si>
  <si>
    <t>30076653-0</t>
  </si>
  <si>
    <t>MEJORAMIENTO RUTA COSTERA VILLA UKIKA-AEROPUERTO, PTO. WILLIAMS</t>
  </si>
  <si>
    <t>TURISMO</t>
  </si>
  <si>
    <t>30076719-0</t>
  </si>
  <si>
    <t>CONSTRUCCION CENTRO DE SALUD FAMILIAR LA REINA, COLINA</t>
  </si>
  <si>
    <t>30076726-0</t>
  </si>
  <si>
    <t>REPOSICION RUTA 11 CH, S: ARICA TAMBO QUEMADO KM 36-60</t>
  </si>
  <si>
    <t>30076880-0</t>
  </si>
  <si>
    <t>NORMALIZACION HOSPITAL  21 DE MAYO  DE  TALTAL</t>
  </si>
  <si>
    <t>30076886-0</t>
  </si>
  <si>
    <t xml:space="preserve">NORMALIZACION DEL HOSPITAL DE MEJILLONES </t>
  </si>
  <si>
    <t>MEJILLONES</t>
  </si>
  <si>
    <t>30076901-0</t>
  </si>
  <si>
    <t>NORMALIZACION HOSPITAL DE NACIMIENTO</t>
  </si>
  <si>
    <t>30076904-0</t>
  </si>
  <si>
    <t>REPOSICION HOSPITAL COMUNITARIO DE SANTA BARBARA</t>
  </si>
  <si>
    <t>SANTA BARBARA</t>
  </si>
  <si>
    <t>30076931-0</t>
  </si>
  <si>
    <t>MEJORAMIENTO CNO. PADRE HURTADO G-45, SECTOR CUESTA CHADA CNA PAINE</t>
  </si>
  <si>
    <t>TIERRA AMARILLA</t>
  </si>
  <si>
    <t>30076949-0</t>
  </si>
  <si>
    <t>REPOSICION ESCUELA DE LA CULTURA, FRIDOLINA BARRIENTOS, CASTRO</t>
  </si>
  <si>
    <t>30076987-0</t>
  </si>
  <si>
    <t>CONSTRUCCION HOGAR DE ANCIANOS - VICTORIA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</si>
  <si>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</si>
  <si>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</si>
  <si>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</si>
  <si>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</si>
  <si>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30077044-0</t>
  </si>
  <si>
    <t>RESTAURACION IGLESIA Y CLAUSTRO SAN AGUSTIN, MELIPILLA</t>
  </si>
  <si>
    <t>30077061-0</t>
  </si>
  <si>
    <t>REPOSICION RUTA 11 CH, S: ARICA TAMBO QUEMADO KM 170 AL 192</t>
  </si>
  <si>
    <t>30077144-0</t>
  </si>
  <si>
    <t>MEJORAMIENTO RUTA 7: SECTOR  CRUCE RUTA 240 VILLA ORTEGA</t>
  </si>
  <si>
    <t>30077145-0</t>
  </si>
  <si>
    <t>MEJORAMIENTO VIALIDAD URBANA CIUDAD DE ARAUCO</t>
  </si>
  <si>
    <t>30077182-0</t>
  </si>
  <si>
    <t>REPOSICION CUARTEL INVESTIGACIONES PUERTO VARAS</t>
  </si>
  <si>
    <t>30077414-0</t>
  </si>
  <si>
    <t>MEJORAMIENTO RUTA M-80-N, SECTOR TREGUALEMU-LIMITE REGIONAL</t>
  </si>
  <si>
    <t>30077481-0</t>
  </si>
  <si>
    <t>RESTAURACION IGLESIA N. S. DE LA CANDELARIA DE CARELMAPU, MAULLIN</t>
  </si>
  <si>
    <t>MAULLIN</t>
  </si>
  <si>
    <t>30077586-0</t>
  </si>
  <si>
    <t>MEJORAMIENTO AV. VICUÑA MACKENNA SEGUNDA ETAPA, COMUNA DE PEÑAFLOR</t>
  </si>
  <si>
    <t>PEÑAFLOR</t>
  </si>
  <si>
    <t>30077611-0</t>
  </si>
  <si>
    <t>ACTUALIZACION PLANO REGULADOR COMUNA IQUIQUE</t>
  </si>
  <si>
    <t>30077630-0</t>
  </si>
  <si>
    <t>MEJORAMIENTO CAMINO COSTERO NORTE, S: BOYERUCA-CR. RUTA J-60</t>
  </si>
  <si>
    <t>30077682-0</t>
  </si>
  <si>
    <t>INSTALACION SISTEMA AGUA POTABLE RURAL LLIU LLIU 7MA.FAJA, LONCOCHE</t>
  </si>
  <si>
    <t>30077710-0</t>
  </si>
  <si>
    <t>CONSTRUCCION PUENTE CANCHA DE PIEDRA EN COMUNA DE MARIA PINTO</t>
  </si>
  <si>
    <t>MARIA PINTO</t>
  </si>
  <si>
    <t>30077750-0</t>
  </si>
  <si>
    <t>CONSTRUCCION CASA DE ACOGIDA DE COMBARBALA - COMBARBALA</t>
  </si>
  <si>
    <t>30077837-0</t>
  </si>
  <si>
    <t>REPOSICION ESCUELA F-743 DE LARAQUETE, COMUNA DE ARAUCO</t>
  </si>
  <si>
    <t>30077924-0</t>
  </si>
  <si>
    <t>INSTALACION SISTEMA AGUA POTABLE RURAL EL ESCORIAL, MELIPEUCO</t>
  </si>
  <si>
    <t>30077932-0</t>
  </si>
  <si>
    <t>MEJORAMIENTO  INTERCONEXIÓN VIAL, FRUTILLAR ALTO Y BAJO</t>
  </si>
  <si>
    <t>FRUTILLAR</t>
  </si>
  <si>
    <t>30077934-0</t>
  </si>
  <si>
    <t>CONSTRUCCION CALLE NUEVA NUEVE DE FRUTILLAR</t>
  </si>
  <si>
    <t>30078077-0</t>
  </si>
  <si>
    <t>NORMALIZACION HOSPITAL DE FUTALEUFU, PROVINCIA DE PALENA</t>
  </si>
  <si>
    <t>30078105-0</t>
  </si>
  <si>
    <t>RESTAURACION PARROQUIA DE SAN NICODEMO DE COINCO</t>
  </si>
  <si>
    <t>COINCO</t>
  </si>
  <si>
    <t>30078156-0</t>
  </si>
  <si>
    <t>REPOSICION CENTRO DE SALUD FAMILIAR PANQUEHUE</t>
  </si>
  <si>
    <t>PANQUEHUE</t>
  </si>
  <si>
    <t>30078167-0</t>
  </si>
  <si>
    <t>CONSTRUCCION HOGAR DE LARGA ESTADIA ADULTOS MAYORES, COMUNA DE LOLOL</t>
  </si>
  <si>
    <t>LOLOL</t>
  </si>
  <si>
    <t>30078232-0</t>
  </si>
  <si>
    <t>NORMALIZACION HOSPITAL SAN JOSE, CASABLANCA</t>
  </si>
  <si>
    <t>CASABLANCA</t>
  </si>
  <si>
    <t>30078248-0</t>
  </si>
  <si>
    <t>CONSTRUCCION CENTRO INTERDISCIPLINARIO DE NEUROCIENCIA, VALPARAISO</t>
  </si>
  <si>
    <t>EDUCACION SUPERIOR</t>
  </si>
  <si>
    <t>30078281-0</t>
  </si>
  <si>
    <t>REPOSICION CESFAM 30 DE MARZO, SAN ANTONIO</t>
  </si>
  <si>
    <t>30078284-0</t>
  </si>
  <si>
    <t>REPOSICION CESFAM LLOLLEO, SAN ANTONIO</t>
  </si>
  <si>
    <t>30078323-0</t>
  </si>
  <si>
    <t>REPOSICION RUTA 11-CH, ARICA-TAMBO QUEMADO, EL AGUILA - C. CARDONE</t>
  </si>
  <si>
    <t>30078367-0</t>
  </si>
  <si>
    <t>MEJORAMIENTO PLAYA BELLAVISTA Y SECTOR INTENDENCIA-GODOY, IQUIQUE</t>
  </si>
  <si>
    <t>30078379-0</t>
  </si>
  <si>
    <t>CONSTRUCCION SOLUCIONES SANITARIAS E INTERMED. PISCO ELQUI, PAIH</t>
  </si>
  <si>
    <t>PAIHUANO</t>
  </si>
  <si>
    <t>30078400-0</t>
  </si>
  <si>
    <t>MEJORAMIENTO RUTA L-45, SECTOR ESCUELA LLEPO-EL PEÑASCO</t>
  </si>
  <si>
    <t>30078493-0</t>
  </si>
  <si>
    <t>MEJORAMIENTO CALETA DE PESCADORES DE EL QUISCO</t>
  </si>
  <si>
    <t>30078506-0</t>
  </si>
  <si>
    <t>REPOSICION PARQUE DEPORTIVO Y RECREATIVO DEL PACÍFICO SAN ANTONIO</t>
  </si>
  <si>
    <t>30078529-0</t>
  </si>
  <si>
    <t>CONSTRUCCION CASA DE LA CULTURA COMUNAL, LOS VILOS</t>
  </si>
  <si>
    <t>30078622-0</t>
  </si>
  <si>
    <t>RESTAURACION CAPILLA LO VICUÑA, COMUNA DE PUTAENDO.</t>
  </si>
  <si>
    <t>PUTAENDO</t>
  </si>
  <si>
    <t>30078672-0</t>
  </si>
  <si>
    <t>AMPLIACION SISTEMA APR TAMBILLOS, COQUIMBO</t>
  </si>
  <si>
    <t>30078797-0</t>
  </si>
  <si>
    <t>CONSTRUCCION CENTRO CERRADO X REGION DE LOS LAGOS</t>
  </si>
  <si>
    <t>ASISTENCIA DE MENORES</t>
  </si>
  <si>
    <t>30078798-0</t>
  </si>
  <si>
    <t>REPOSICION POSTA DE SALUD RURAL DE PIO PIO, COMUNA DE QUEILEN</t>
  </si>
  <si>
    <t>30079057-0</t>
  </si>
  <si>
    <t>INSTALACION SISTEMA AGUA POTABLE JOSE MIGUEL CARRERA, COLLIPULLI</t>
  </si>
  <si>
    <t>30079146-0</t>
  </si>
  <si>
    <t>CONSTRUCCION CENTRO DE SALUD FAMILIAR SECTOR SUR, COMUNA ARICA</t>
  </si>
  <si>
    <t>30079274-0</t>
  </si>
  <si>
    <t>REPOSICION RECINTO DEPORTIVO CENDYR OVALLE</t>
  </si>
  <si>
    <t>DEPORTE COMPETITIVO</t>
  </si>
  <si>
    <t>30079302-0</t>
  </si>
  <si>
    <t>CONSTRUCCION TORRE DE DETECCIÓN - VIVIENDA DE TORREROS, LA UNIÓN</t>
  </si>
  <si>
    <t xml:space="preserve">LA UNION - REGION XIV </t>
  </si>
  <si>
    <t>ADMINISTRACION SILVOAGROPECUARIO</t>
  </si>
  <si>
    <t>30079858-0</t>
  </si>
  <si>
    <t>REPOSICION GIMNASIO MUNICIPAL DE ARAUCO</t>
  </si>
  <si>
    <t>30079953-0</t>
  </si>
  <si>
    <t>CONSTRUCCION SOLUCIONES SANITARIAS DE TAHUINCO, SALAMANCA</t>
  </si>
  <si>
    <t>30080044-0</t>
  </si>
  <si>
    <t>MEJORAMIENTO ROTONDA PAMPINO EN IQUIQUE</t>
  </si>
  <si>
    <t>30080082-0</t>
  </si>
  <si>
    <t>RESTAURACION Y HABILITACION BIBLIOTECA REGIONAL EX FFCC ARICA LA PAZ</t>
  </si>
  <si>
    <t>REHABILITACION ADULTOS</t>
  </si>
  <si>
    <t>30080195-0</t>
  </si>
  <si>
    <t>REPOSICION REPOSICIÓN RUTA A-27, SECTOR SAN MIGUEL AZAPA - KM 32</t>
  </si>
  <si>
    <t>30080312-0</t>
  </si>
  <si>
    <t>REPOSICION RUTA 60 CH, SECTOR: CRUCE SAN PEDRO-ENLACE QUILLOTA</t>
  </si>
  <si>
    <t>30080314-0</t>
  </si>
  <si>
    <t>MEJORAMIENTO RUTA W-15. SECTOR: PUMANZANO - LINAO, ANCUD</t>
  </si>
  <si>
    <t>ANCUD</t>
  </si>
  <si>
    <t>30080455-0</t>
  </si>
  <si>
    <t>MEJORAMIENTO SIST. EV.A.LLUVIAS GRAN VALPO., COLECTOR MELGAREJO</t>
  </si>
  <si>
    <t>30080460-0</t>
  </si>
  <si>
    <t>CONSTRUCCION  PUENTE EL SARGAZO DE PTO MONTT</t>
  </si>
  <si>
    <t>INTERSUBSECTORIAL TRANSPORTE</t>
  </si>
  <si>
    <t>30080475-0</t>
  </si>
  <si>
    <t>MEJORAMIENTO AVDA. TUCAPEL, (DIEGO PORTALES-18 DE SEPTIEMBRE), ARICA</t>
  </si>
  <si>
    <t>30080507-0</t>
  </si>
  <si>
    <t>REPOSICION PAVIMENTO RUTA 215-CH. SECTOR: ADUANA - LIMITE</t>
  </si>
  <si>
    <t>30080514-0</t>
  </si>
  <si>
    <t>MEJORAMIENTO RUTA F-216 S:VALLE ALEGRE-CR.RUTA F-30-E COM.QUINTERO</t>
  </si>
  <si>
    <t>QUINTERO</t>
  </si>
  <si>
    <t>30080515-0</t>
  </si>
  <si>
    <t>MEJORAMIENTO RUTAS 203-201-CH SECTOR: PANGUIPULLI-COÑARIPE II</t>
  </si>
  <si>
    <t>30080534-0</t>
  </si>
  <si>
    <t>CONSTRUCCION EDIFICIO INSTITUCIONAL FISCALÍA NACIONAL - M. PÚBL</t>
  </si>
  <si>
    <t>30080556-0</t>
  </si>
  <si>
    <t>MEJORAMIENTO AVENIDA BERNARDO O´HIGGINS CIUDAD DE LAUTARO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</si>
  <si>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</si>
  <si>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</si>
  <si>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</si>
  <si>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</si>
  <si>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</si>
  <si>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</si>
  <si>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</si>
  <si>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</si>
  <si>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30080632-0</t>
  </si>
  <si>
    <t>MEJORAMIENTO RUTA E-253 LONGOTOMA - ARTIFICIO, PROVINCIA DE PETORCA</t>
  </si>
  <si>
    <t>LA LIGUA</t>
  </si>
  <si>
    <t>30080729-0</t>
  </si>
  <si>
    <t>REPOSICION CENTRO DE SALUD FAMILIAR Y SAR  ANGELMO, PUERTO MONTT</t>
  </si>
  <si>
    <t>30080831-0</t>
  </si>
  <si>
    <t>REPOSICION RUTA 181-CH CURACAUTIN MALALCAHUELLO</t>
  </si>
  <si>
    <t>30080833-0</t>
  </si>
  <si>
    <t>MEJORAMIENTO ACCESIBILIDAD Y CONECTIVIDAD EN LA CIUDAD DE IQUIQUE</t>
  </si>
  <si>
    <t>30080893-0</t>
  </si>
  <si>
    <t>REPOSICION CUARTEL INVESTIGACIONES VALDIVIA</t>
  </si>
  <si>
    <t>ADMINISTRACION SEGURIDAD PUBLICA</t>
  </si>
  <si>
    <t>30080921-0</t>
  </si>
  <si>
    <t>REPOSICION POSTA  RURAL DE PIEDRA  AZUL, PUERTO MONTT</t>
  </si>
  <si>
    <t>30080922-0</t>
  </si>
  <si>
    <t>REPOSICION POSTA DE SALUD  RURAL DE HUELMO, PUERTO MONTT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</si>
  <si>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</si>
  <si>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</si>
  <si>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</si>
  <si>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</si>
  <si>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30080989-0</t>
  </si>
  <si>
    <t>AMPLIACION REPOSICION RUTA 115 CH, SECTOR TALCA - SAN CLEMENTE</t>
  </si>
  <si>
    <t>30080996-0</t>
  </si>
  <si>
    <t>MEJORAMIENTO BORDE COSTERO TOME, SECTOR NORTE BELLAVISTA - QUICHIUTO</t>
  </si>
  <si>
    <t>30080997-0</t>
  </si>
  <si>
    <t>CONSTRUCCION ESCUELA ESPECIAL TULIO MORA - PUREN</t>
  </si>
  <si>
    <t>30081014-0</t>
  </si>
  <si>
    <t>CONSTRUCCION SALON DE USOS MULTIPLES J.V.N°18, PTA. ARENAS</t>
  </si>
  <si>
    <t>30081030-0</t>
  </si>
  <si>
    <t>REPOSICION LICEO CIENCIAS Y HUMANIDADES, PITRUFQUEN</t>
  </si>
  <si>
    <t>30081051-0</t>
  </si>
  <si>
    <t>MEJORAMIENTO RUTA 203-CH SECTOR:CHOSHUENCO-PUERTO FUY</t>
  </si>
  <si>
    <t>30081093-0</t>
  </si>
  <si>
    <t>RESTAURACION MONUMENTO NACIONAL CONSTRUCCIONES SOC. INDUSTRIAL AYSEN</t>
  </si>
  <si>
    <t>30081108-0</t>
  </si>
  <si>
    <t>MEJORAMIENTO RUTA C-46, VALLENAR HUASCO</t>
  </si>
  <si>
    <t>30081138-0</t>
  </si>
  <si>
    <t>MEJORAMIENTO RUTAS S-464 Y S-488; ALMAGRO - BARROS ARANA</t>
  </si>
  <si>
    <t>30081142-0</t>
  </si>
  <si>
    <t>INSTALACION SISTEMA AGUA POTABLE LLOLLELHUE ALTO Y BAJO, T. SCHMIDT</t>
  </si>
  <si>
    <t>30081182-0</t>
  </si>
  <si>
    <t>MEJORAMIENTO RUTA I-310 I-318 E I-330 PERALILLO-LOS CARDOS,PERALILL</t>
  </si>
  <si>
    <t>PERALILLO</t>
  </si>
  <si>
    <t>30081190-0</t>
  </si>
  <si>
    <t>MEJORAMIENTO RUTA I-690 CRUCE  RUTA 90 - CRUCE RUTA I-60, PERALILLO</t>
  </si>
  <si>
    <t>30081192-0</t>
  </si>
  <si>
    <t>REPOSICION RUTA H-76 S: PATAGUAS CERRO- LIM. PROV. CARDENAL CARO</t>
  </si>
  <si>
    <t>DOÑIHUE</t>
  </si>
  <si>
    <t>30081246-0</t>
  </si>
  <si>
    <t>CONSTRUCCION BY PASS MELIPILLA, REGION METROPOLITANA</t>
  </si>
  <si>
    <t>30081265-0</t>
  </si>
  <si>
    <t>REPOSICION PASEO ARTURO PRAT, CHAÑARAL</t>
  </si>
  <si>
    <t>30081316-0</t>
  </si>
  <si>
    <t>MEJORAMIENTO RUTA L-32, SECTOR PTE. MARIMAURA-CRUCE RUTA 126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</si>
  <si>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</si>
  <si>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</si>
  <si>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</si>
  <si>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</si>
  <si>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30081385-0</t>
  </si>
  <si>
    <t>MEJORAMIENTO PAVIMENTO RUTA S-20 TEMUCO-CHOLCHOL</t>
  </si>
  <si>
    <t>30081464-0</t>
  </si>
  <si>
    <t>REPOSICION PAVIMENTO RUTA 5 S: ACCESO PEDRO DE VALDIVIA - CRUCERO</t>
  </si>
  <si>
    <t>TOCOPILLA</t>
  </si>
  <si>
    <t>MARIA ELENA</t>
  </si>
  <si>
    <t>30081481-0</t>
  </si>
  <si>
    <t>CONSTRUCCION PARQUE RIO NEGRO, ALERCE, COMUNA DE PUERTO MONTT</t>
  </si>
  <si>
    <t>30081497-0</t>
  </si>
  <si>
    <t>CONSTRUCCION CONEXION VIAL 1 NORTE CON RUTA G-505, COMUNA PAINE</t>
  </si>
  <si>
    <t>30081505-0</t>
  </si>
  <si>
    <t>CONSTRUCCION CONEXIÓN VIAL R.5(ARTIF)-RUTA F-366(ROJAS),COM.QUILLOTA</t>
  </si>
  <si>
    <t>30081516-0</t>
  </si>
  <si>
    <t>CONSTRUCCION BY PASS A LA CIUDAD DE PAPUDO</t>
  </si>
  <si>
    <t>30081531-0</t>
  </si>
  <si>
    <t>MEJORAMIENTO CIRCUITO VIAL RUTA F-360 COLMO - F-366 LO ROJAS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</si>
  <si>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</si>
  <si>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</si>
  <si>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</si>
  <si>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</si>
  <si>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30081585-0</t>
  </si>
  <si>
    <t>REPOSICION RETEN DE CARABINEROS CHAÑARAL ALTO, MONTE PATRIA</t>
  </si>
  <si>
    <t>30081870-0</t>
  </si>
  <si>
    <t>MEJORAMIENTO HOSPITAL PSIQUIATRICO PHILLIPE PINEL PUTAENDO</t>
  </si>
  <si>
    <t>30082004-0</t>
  </si>
  <si>
    <t>CONSTRUCCION RED PRIMARIA DE AGUAS LLUVIAS SECTOR PONIENTE PTO MONTT</t>
  </si>
  <si>
    <t>30082059-0</t>
  </si>
  <si>
    <t>MEJORAMIENTO RUTA K-275, SECTOR LAS TRANCAS-PARQUE INGLES</t>
  </si>
  <si>
    <t>30082130-0</t>
  </si>
  <si>
    <t>CONSTRUCCION CUARTEL DE BOMBEROS LOCALIDAD DE HURTADO, RÍO HURTADO</t>
  </si>
  <si>
    <t>30082252-0</t>
  </si>
  <si>
    <t>CONSTRUCCION COMPLEJO PENITENCIARIO FEMENINO ARICA</t>
  </si>
  <si>
    <t>30082301-0</t>
  </si>
  <si>
    <t>MEJORAMIENTO PLAZA VICENTE HUIDOBRO DE CARTAGENA</t>
  </si>
  <si>
    <t>CARTAGENA</t>
  </si>
  <si>
    <t>30082319-0</t>
  </si>
  <si>
    <t>AMPLIACION DE OFICINA REGISTRO CIVIL  DE CERRO NAVIA</t>
  </si>
  <si>
    <t>CERRO NAVIA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</si>
  <si>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</si>
  <si>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</si>
  <si>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</si>
  <si>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</si>
  <si>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</si>
  <si>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</si>
  <si>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CALDERA</t>
  </si>
  <si>
    <t>30082431-0</t>
  </si>
  <si>
    <t>MEJORAMIENTO BORDE COSTERO PLAYA LAS MACHAS BAHIA INGLESA, CALDERA</t>
  </si>
  <si>
    <t>30082462-0</t>
  </si>
  <si>
    <t>REPOSICION POSTA DE MISSISSIPPI, COMUNA DE MARIQUINA</t>
  </si>
  <si>
    <t>30082488-0</t>
  </si>
  <si>
    <t>MEJORAMIENTO AVENIDA LAS PARCELAS, ALTO HOSPICIO</t>
  </si>
  <si>
    <t>ALTO HOSPICIO</t>
  </si>
  <si>
    <t>30082497-0</t>
  </si>
  <si>
    <t>MEJORAMIENTO AVENIDA PRESIDENTE IBÁÑEZ LÍNARES</t>
  </si>
  <si>
    <t>30082517-0</t>
  </si>
  <si>
    <t>CONSTRUCCION MACROINFRAESTRUCTURA CHACRA G  ESC. AGRÍCOLA COYHAIQUE</t>
  </si>
  <si>
    <t>30082556-0</t>
  </si>
  <si>
    <t>INSTALACION SISTEMA DE AGUA POTABLE RURAL SECTOR LOLENCO, ANGOL</t>
  </si>
  <si>
    <t>30082696-0</t>
  </si>
  <si>
    <t>CONSTRUCCION PARQUE DE EVENTOS CULTURALES Y AGROPRODUCTIVOS G LAGOS.</t>
  </si>
  <si>
    <t xml:space="preserve">GENERAL LAGOS - REGION XV </t>
  </si>
  <si>
    <t>30082799-0</t>
  </si>
  <si>
    <t>INSTALACION SISTEMA AGUA POTABLE RURAL BOTACURA, GORBEA</t>
  </si>
  <si>
    <t>30082955-0</t>
  </si>
  <si>
    <t>REPOSICION PUENTES HUECHUN,SAN V.MACUL Y LAS PARCELAS,RM</t>
  </si>
  <si>
    <t>30083002-0</t>
  </si>
  <si>
    <t>MEJORAMIENTO PASADA URBANA POR SANTA CRUZ DIVERSAS RUTAS</t>
  </si>
  <si>
    <t>30083016-0</t>
  </si>
  <si>
    <t>REPOSICION PUENTE ESPERANZA EN RUTA G-68, COMUNA PADRE HURTADO</t>
  </si>
  <si>
    <t>PADRE HURTADO</t>
  </si>
  <si>
    <t>30083052-0</t>
  </si>
  <si>
    <t>REPOSICION Y CONSTRUCCION PUENTES VARIAS PROVINCIAS ETAPA I</t>
  </si>
  <si>
    <t>30083073-0</t>
  </si>
  <si>
    <t>CONSTRUCCION EMBARCADEROS MENORES RIO LINGUE, MARIQUINA</t>
  </si>
  <si>
    <t>FLORIDA</t>
  </si>
  <si>
    <t>30083090-0</t>
  </si>
  <si>
    <t>MEJORAMIENTO RUTA Q-20, SECTOR MARIA DOLORES - PUENTE PERALES</t>
  </si>
  <si>
    <t>30083093-0</t>
  </si>
  <si>
    <t>MEJORAMIENTO RUTA R-925-S CURACAUTIN-CONGUILLIO S:HUEÑIVALES-CAPTREN</t>
  </si>
  <si>
    <t>30083246-0</t>
  </si>
  <si>
    <t>CONSTRUCCION OBRAS DE REGULACIÓN VALLE DE PETORCA, V REGIÓN</t>
  </si>
  <si>
    <t>30083248-0</t>
  </si>
  <si>
    <t>REPOSICION RUTA A - 133, SECTOR EL BUITRE - LAS MAITAS</t>
  </si>
  <si>
    <t>30083300-0</t>
  </si>
  <si>
    <t>NORMALIZACION HOSPITAL DE ANCUD, PROVINCIA DE CHILOE</t>
  </si>
  <si>
    <t>30083335-0</t>
  </si>
  <si>
    <t>NORMALIZACION HOSPITAL DE QUELLON, PROVINCIA DE CHILOE</t>
  </si>
  <si>
    <t>30083354-0</t>
  </si>
  <si>
    <t>CONSTRUCCION PUENTES EN TRANSVERSAL N º 1 Y Nº5, REGIÓN DE AYSÉN</t>
  </si>
  <si>
    <t>30083365-0</t>
  </si>
  <si>
    <t>REPOSICION CONSULTORIO EDUARDO FREI MONTALVA COMUNA DE LA CISTERNA</t>
  </si>
  <si>
    <t>LA CISTERNA</t>
  </si>
  <si>
    <t>30083412-0</t>
  </si>
  <si>
    <t>CONSTRUCCION CASETAS SANITARIAS EL HUIQUE, PALMILLA</t>
  </si>
  <si>
    <t>30083427-0</t>
  </si>
  <si>
    <t>HABILITACION SENDA DE PENETRACIÓN CARITAYA - MUYURI</t>
  </si>
  <si>
    <t>30083432-0</t>
  </si>
  <si>
    <t>MEJORAMIENTO RUTA K-705, SECTOR CR. RUTA K-715-VILCHES ALTO</t>
  </si>
  <si>
    <t>SAN CLEMENTE</t>
  </si>
  <si>
    <t>30083477-0</t>
  </si>
  <si>
    <t>REPOSICION RUTA 60 CH, S: JUNCAL-PORTILLO Y SALADILLO</t>
  </si>
  <si>
    <t>30083588-0</t>
  </si>
  <si>
    <t>REPOSICION CENTRO DE SALUD FAMILIAR LA BANDERA SAN RAMON</t>
  </si>
  <si>
    <t>SAN RAMON</t>
  </si>
  <si>
    <t>30083629-0</t>
  </si>
  <si>
    <t>REPOSICION RUTA 11-CH, ARICA-T.QUEM. S:ACC MINA CHOQUE-COTACOTANI</t>
  </si>
  <si>
    <t>30083651-0</t>
  </si>
  <si>
    <t>CONSTRUCCION RAMPA QUINTERQUEN ISLA CAUCAHUE, COMUNA DE QUEMCHI</t>
  </si>
  <si>
    <t>TRANSPORTE AEREO</t>
  </si>
  <si>
    <t>30083777-0</t>
  </si>
  <si>
    <t>REPOSICION RUTA 5,S:ALTO CUESTA CHACA NORTE-CUESTA ACHA</t>
  </si>
  <si>
    <t>CULTURA</t>
  </si>
  <si>
    <t>30083784-0</t>
  </si>
  <si>
    <t>REPOSICION RUTA 5 S: LIMITE URBANO N. DE ARICA- LÍMITE CON PERÚ</t>
  </si>
  <si>
    <t>30083903-0</t>
  </si>
  <si>
    <t>REPOSICION RETEN ROZAS BUGUEÑO, VALLENAR</t>
  </si>
  <si>
    <t>30083908-0</t>
  </si>
  <si>
    <t>RESTAURACION EDIFICIO MONUMENTO NACIONAL, EX ADUANA ARICA</t>
  </si>
  <si>
    <t>30083917-0</t>
  </si>
  <si>
    <t>REPOSICION RETEN PUERTO AGUIRRE, COMUNA DE AYSEN</t>
  </si>
  <si>
    <t>AYSEN</t>
  </si>
  <si>
    <t>30083960-0</t>
  </si>
  <si>
    <t>REPOSICION 1ª COMISARÍA CARABINEROS TOME</t>
  </si>
  <si>
    <t>30084038-0</t>
  </si>
  <si>
    <t>CONSTRUCCION EDIFICIO INSTITUCIONAL MINVU MAGALLANES Y ANTÁRTICA CHILENA, PUNTA ARENAS</t>
  </si>
  <si>
    <t>30084116-0</t>
  </si>
  <si>
    <t>REPOSICION PUENTE LA POSADA RUTA B-240,  II REGIÓN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</si>
  <si>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</si>
  <si>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</si>
  <si>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</si>
  <si>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</si>
  <si>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30084212-0</t>
  </si>
  <si>
    <t>INSTALACION SISTEMA AGUA POTABLE MILLAHUECO ROLONCHE, SAAVEDRA</t>
  </si>
  <si>
    <t>30084452-0</t>
  </si>
  <si>
    <t>SANEAMIENTO TITULOS DE DERECHOS DE AGUA COMUNA DE ARAUCO</t>
  </si>
  <si>
    <t>30084551-0</t>
  </si>
  <si>
    <t>NORMALIZACION CESFAM CONSULTORIO GENERAL DE TROVOLHUE</t>
  </si>
  <si>
    <t>30084599-0</t>
  </si>
  <si>
    <t>SANEAMIENTO TITULOS DE DERECHOS DE AGUA COMUNA DE CAÑETE</t>
  </si>
  <si>
    <t>30084648-0</t>
  </si>
  <si>
    <t>MEJORAMIENTO INFRAESTRUCTURA VIAL COSTANERA DE IQUIQUE</t>
  </si>
  <si>
    <t>30084699-0</t>
  </si>
  <si>
    <t>REPOSICION ESCUELA CONCENTRACION FRONTERIZA, COMUNA DE MONTE PATRI</t>
  </si>
  <si>
    <t>30084724-0</t>
  </si>
  <si>
    <t>CONSTRUCCION NUEVO AERODROMO DE PELDEHUE, COLINA</t>
  </si>
  <si>
    <t>TRANSPORTE FERROVIARIO</t>
  </si>
  <si>
    <t>30084787-0</t>
  </si>
  <si>
    <t>CONSTRUCCION TEATRO REGIONAL DEL BIOBIO</t>
  </si>
  <si>
    <t>30084822-0</t>
  </si>
  <si>
    <t>RESTAURACION MONUMENTO NACIONAL EX ISLA DEL ALACRÁN,  ARICA</t>
  </si>
  <si>
    <t>30084884-0</t>
  </si>
  <si>
    <t>REPOSICION PARCIAL SERVICIO MEDICO LEGAL TEMUCO</t>
  </si>
  <si>
    <t>30084949-0</t>
  </si>
  <si>
    <t>REPOSICION Y EQUIPAMIENTO CUARTEL  PDI LINARES</t>
  </si>
  <si>
    <t>30084956-0</t>
  </si>
  <si>
    <t>INSTALACION AGUA POTABLE CALLE DEL MEDIO SECTOR LOS TEMOS, LAUTARO</t>
  </si>
  <si>
    <t>30085093-0</t>
  </si>
  <si>
    <t>SANEAMIENTO TITULOS DERECHOS DE AGUA COMUNA DE LEBU</t>
  </si>
  <si>
    <t>30085115-0</t>
  </si>
  <si>
    <t>CONSTRUCCION EDIFICIO SECTOR JUSTICIA, PUERTO MONTT</t>
  </si>
  <si>
    <t>30085125-0</t>
  </si>
  <si>
    <t>REPOSICION POSTA DE SALUD RURAL PASO EL LEON, COCHAMO</t>
  </si>
  <si>
    <t>COCHAMO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</si>
  <si>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</si>
  <si>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</si>
  <si>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</si>
  <si>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</si>
  <si>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30085231-0</t>
  </si>
  <si>
    <t>HABILITACION CENTRO CULTURAL CASA PROCHELLE I, PRIMERA ETAPA</t>
  </si>
  <si>
    <t>TUCAPEL</t>
  </si>
  <si>
    <t>30085253-0</t>
  </si>
  <si>
    <t>REPOSICION CESFAM DE PUCHUNCAVI</t>
  </si>
  <si>
    <t>PUCHUNCAVI</t>
  </si>
  <si>
    <t>30085259-0</t>
  </si>
  <si>
    <t>REPOSICION ESCUELA ARTURO ALESSANDRI PALMA FRUTILLAR</t>
  </si>
  <si>
    <t>30085321-0</t>
  </si>
  <si>
    <t>REPOSICION PUENTE ILLALOLEN LA LIGUA VALLE HERMOSO</t>
  </si>
  <si>
    <t>30085388-0</t>
  </si>
  <si>
    <t>REPOSICION TENENCIA PAIHUANO COMUNA PAIHUANO</t>
  </si>
  <si>
    <t>30085396-0</t>
  </si>
  <si>
    <t>REPOSICION CUARTEL 3A COMPAÑIA BOMBEROS SAN VICENTE DE TT</t>
  </si>
  <si>
    <t>30085412-0</t>
  </si>
  <si>
    <t>REPOSICION ESCUELA ROBERTO WHITE Y AMPL. ENSEÑANZA MEDIA, PALENA</t>
  </si>
  <si>
    <t>30085415-0</t>
  </si>
  <si>
    <t>NORMALIZACION CENTRO DE SALUD FAMILIAR SAN IGNACIO</t>
  </si>
  <si>
    <t>30085460-0</t>
  </si>
  <si>
    <t>CONSTRUCCION TEATRO MUNICIPAL DE LA FLORIDA</t>
  </si>
  <si>
    <t>COELEMU - REGION DE ÑUBLE</t>
  </si>
  <si>
    <t>30085480-0</t>
  </si>
  <si>
    <t>REPOSICION Y EQUIPAMIENTO  SERVICIO MEDICO LEGAL TALCA</t>
  </si>
  <si>
    <t>MACUL</t>
  </si>
  <si>
    <t>30085580-0</t>
  </si>
  <si>
    <t>CONSTRUCCION JARDIN INFANTIL CON SALA CUNA SECTOR EL ALTO, ARICA</t>
  </si>
  <si>
    <t>NIQUEN - REGION DE ÑUBLE</t>
  </si>
  <si>
    <t>30085715-0</t>
  </si>
  <si>
    <t>RESTAURACION TEATRO MUNICIPAL DE COLLIPULLI</t>
  </si>
  <si>
    <t>30085725-0</t>
  </si>
  <si>
    <t>CONSTRUCCION CENTRO DE SALUD FAMILIAR DE ALHUE</t>
  </si>
  <si>
    <t>ALHUE</t>
  </si>
  <si>
    <t>30085750-0</t>
  </si>
  <si>
    <t>REPOSICION EDIFICIO CONSISTORIAL, COMUNA DE TREHUACO</t>
  </si>
  <si>
    <t>TREGUACO - REGION DE ÑUBLE</t>
  </si>
  <si>
    <t>30085906-0</t>
  </si>
  <si>
    <t>CONSTRUCCION EDIFICIO ESPECIALIDADES CARABINEROS ARICA PARINACOTA</t>
  </si>
  <si>
    <t>30086036-0</t>
  </si>
  <si>
    <t>CONSTRUCCION OBRAS ALUVIONALES EN QUEBRADAS DE IQUIQUE Y ALTO HOSPIC</t>
  </si>
  <si>
    <t>30086068-0</t>
  </si>
  <si>
    <t>INSTALACION AGUA POTABLE RURAL SECTOR ALTO Y BAJO LONCOYAMO</t>
  </si>
  <si>
    <t>30086120-0</t>
  </si>
  <si>
    <t>MEJORAMIENTO GESTIÓN DE TRÁNSITO LOS ANDES</t>
  </si>
  <si>
    <t>30086180-0</t>
  </si>
  <si>
    <t>RESTAURACION Y PUESTA EN VALOR TEATRO GALIA DE LANCO</t>
  </si>
  <si>
    <t xml:space="preserve">LANCO - REGION XIV </t>
  </si>
  <si>
    <t>30086265-0</t>
  </si>
  <si>
    <t>CONSTRUCCION PISTA DE ATLETISMO COPIAPO</t>
  </si>
  <si>
    <t>30086361-0</t>
  </si>
  <si>
    <t>REPOSICION GIMNASIO MUNICIPAL DE FUTALEUFÚ</t>
  </si>
  <si>
    <t>INTERSUBSECTORIAL DEPORTES</t>
  </si>
  <si>
    <t>CURANILAHUE</t>
  </si>
  <si>
    <t>30086372-0</t>
  </si>
  <si>
    <t>CONSTRUCCION 6 MULTICANCHAS TECHADAS 3 COMUNAS T. LAJA DIGUILLÍN</t>
  </si>
  <si>
    <t>30086413-0</t>
  </si>
  <si>
    <t>REPOSICION JARDÍN INFANTIL Y SALA CUNA BAMBI DE PUERTO IBÁÑEZ</t>
  </si>
  <si>
    <t>30086459-0</t>
  </si>
  <si>
    <t>MEJORAMIENTO AV. BALMACEDA, ENTRE CALLES CHORRILLOS Y FRAY BENITO DELGADO, RÍO BUENO</t>
  </si>
  <si>
    <t>30086663-0</t>
  </si>
  <si>
    <t>NORMALIZACION Y MEJOR. INTEGRAL JARDINES INFANTILES INTEGRA REG. MAG.</t>
  </si>
  <si>
    <t>30086690-0</t>
  </si>
  <si>
    <t>MEJORAMIENTO ESTADIO MUNICIPAL, VICUÑA</t>
  </si>
  <si>
    <t>VICUÑA</t>
  </si>
  <si>
    <t>30086714-0</t>
  </si>
  <si>
    <t>RESTAURACION Y AMPLIACIÓN DEL MUSEO DE ARTE CONTEMPORÁNEO VALDIVIA</t>
  </si>
  <si>
    <t>30086815-0</t>
  </si>
  <si>
    <t>CONSTRUCCION RELLENO SANITARIO PROVINCIA DE OSORNO</t>
  </si>
  <si>
    <t>30086885-0</t>
  </si>
  <si>
    <t>REPOSICION DIAMANTE DE BEISBOL, TOCOPILLA</t>
  </si>
  <si>
    <t>30086893-0</t>
  </si>
  <si>
    <t>MEJORAMIENTO PAVIMENTO CALLE PARDO COMUNA DE MELIPILLA</t>
  </si>
  <si>
    <t>30086926-0</t>
  </si>
  <si>
    <t>CONSTRUCCION ESTADIO MUNICIPAL DE CANELA, CANELA</t>
  </si>
  <si>
    <t>30086944-0</t>
  </si>
  <si>
    <t>CONSTRUCCION REDES DE ALCANTARILLADO SECTOR EL PIMIENTO, CALLE LARGA</t>
  </si>
  <si>
    <t>CALLE LARGA</t>
  </si>
  <si>
    <t>30086978-0</t>
  </si>
  <si>
    <t>CONSTRUCCION OBRA DE REGULACION Y SEDIMENTACION EN RIO ANDALIEN</t>
  </si>
  <si>
    <t>30087097-0</t>
  </si>
  <si>
    <t>AMPLIACION RED DE ALCANTARILLADO Y SANEAMIENTO SANITARIO, CALLEJONES</t>
  </si>
  <si>
    <t>30087299-0</t>
  </si>
  <si>
    <t>CONSTRUCCION CEMENTERIO MUNICIPAL DE CALBUCO</t>
  </si>
  <si>
    <t>30087356-0</t>
  </si>
  <si>
    <t>CONSTRUCCION CUARTEL DE BOMBEROS Y AREAS VERDES ARTURO PEREZ CANTO</t>
  </si>
  <si>
    <t>30087369-0</t>
  </si>
  <si>
    <t>REPOSICION  VIVERO MUNICIPAL, ANTOFAGASTA</t>
  </si>
  <si>
    <t>30087400-0</t>
  </si>
  <si>
    <t>REPOSICION CON RELOCALIZACIÓN 2ª COMISARÍA CORONEL, COMUNA CORONEL</t>
  </si>
  <si>
    <t>30087456-0</t>
  </si>
  <si>
    <t>CONSTRUCCION CENTRO DIALIZADOS Y TRANSPLANTADOS RENALES, OSORNO</t>
  </si>
  <si>
    <t>30087497-0</t>
  </si>
  <si>
    <t>REPOSICION CUARTEL  POLICIAL PREFECTURA  PROVINCIAL  OSORNO</t>
  </si>
  <si>
    <t>30087542-0</t>
  </si>
  <si>
    <t>MEJORAMIENTO PLAZA DE LONQUEN, COMUNA DE TALAGANTE</t>
  </si>
  <si>
    <t>30087744-0</t>
  </si>
  <si>
    <t>REPOSICION PUENTE COYA EN RUTA H-255, COMUNA DE MACHALI  EN VI R.</t>
  </si>
  <si>
    <t>MACHALI</t>
  </si>
  <si>
    <t>30087787-0</t>
  </si>
  <si>
    <t>CONSTRUCCION RELLENO SANITARIO DE LONQUIMAY</t>
  </si>
  <si>
    <t>30087893-0</t>
  </si>
  <si>
    <t>REPOSICION INFRAESTRUCTURA PORTUARIA PESCA ARTESANAL ROLECHA, HUALAIHUE</t>
  </si>
  <si>
    <t>30087910-0</t>
  </si>
  <si>
    <t>HABILITACION CENTRO CULTURAL ESTACION QUILLOTA, COMUNA DE QUILLOTA</t>
  </si>
  <si>
    <t>30087927-0</t>
  </si>
  <si>
    <t>MEJORAMIENTO BIBLIOTECA PUBLICA MUNICIPAL LAUTARO</t>
  </si>
  <si>
    <t>30087950-0</t>
  </si>
  <si>
    <t>HABILITACION RECUPERACIÓN URBANA EST. LLAU-LLAU ETAPA II, P. ARENAS</t>
  </si>
  <si>
    <t>30088011-0</t>
  </si>
  <si>
    <t>CONSTRUCCION PLANTA DE TRATAMIENTO LOCALIDAD DE PARGA, COMUNA FRESIA</t>
  </si>
  <si>
    <t>FRESIA</t>
  </si>
  <si>
    <t>30088016-0</t>
  </si>
  <si>
    <t>MEJORAMIENTO BORDE COSTERO HUASCO</t>
  </si>
  <si>
    <t>30088194-0</t>
  </si>
  <si>
    <t>REPOSICION ESCUELAS ANDREW JACKSON Y RÍO NEGRO, COMUNA RÍO NEGRO</t>
  </si>
  <si>
    <t>RIO NEGRO</t>
  </si>
  <si>
    <t>30088270-0</t>
  </si>
  <si>
    <t>REPOSICION DE LA 4° COMISARIA RENGO COMO IMPLEMENTACION DEL PCSP</t>
  </si>
  <si>
    <t>RENGO</t>
  </si>
  <si>
    <t>30088281-0</t>
  </si>
  <si>
    <t>REPOSICION 4ª COMISARIA QUILLOTA, PLAN CUADRANTE COMUNA QUILLOTA</t>
  </si>
  <si>
    <t>30088561-0</t>
  </si>
  <si>
    <t>CONSTRUCCION PARQUE URBANO RECREACIONAL SUSTENTABLE, COMUNA RANCAGUA</t>
  </si>
  <si>
    <t>RANCAGUA</t>
  </si>
  <si>
    <t>30089047-0</t>
  </si>
  <si>
    <t>REPOSICION CUARTEL DE BOMBEROS MALALHUE</t>
  </si>
  <si>
    <t>30089742-0</t>
  </si>
  <si>
    <t>MEJORAMIENTO EJES AV.LIRCAY / 9 NORTE TALCA</t>
  </si>
  <si>
    <t>30089888-0</t>
  </si>
  <si>
    <t>CONSTRUCCION INFRAESTRUCTURA PORTUARIA RIO AYSEN, SECTOR PTO AYSEN</t>
  </si>
  <si>
    <t>SAN ROSENDO</t>
  </si>
  <si>
    <t>30090837-0</t>
  </si>
  <si>
    <t>CONSTRUCCION PUENTE CIRUELO EN RIO SAN PEDRO, COMUNA DE LOS LAGOS.</t>
  </si>
  <si>
    <t>30090914-0</t>
  </si>
  <si>
    <t>MEJORAMIENTO RUTA 201-CH SECTOR: PELLAIFA - LIQUIÑE, REGIÓN LOS RÍOS</t>
  </si>
  <si>
    <t>30091009-0</t>
  </si>
  <si>
    <t>REPOSICION Y MEJORAMIENTO PATIOS DE ESTIBA PLAZAS FIJAS DE PESAJE</t>
  </si>
  <si>
    <t>30091071-0</t>
  </si>
  <si>
    <t>CONSTRUCCION GIMNASIO MULTIUSO HUENTELAUQUEN SUR, CANELA</t>
  </si>
  <si>
    <t>30091074-0</t>
  </si>
  <si>
    <t>CONSTRUCCION BIBLIOTECA REGIONAL  LOS LAGOS, PUERTO MONTT</t>
  </si>
  <si>
    <t>30091137-0</t>
  </si>
  <si>
    <t>CONSTRUCCION PUENTE EL MEDIO EN RUTA E-769, COMUNA DE SANTA MARIA</t>
  </si>
  <si>
    <t>SANTA MARIA</t>
  </si>
  <si>
    <t>30091216-0</t>
  </si>
  <si>
    <t>CONSTRUCCION RUTAS S/ROL, A-19. S: CR. RUTA 5 - CR. RUTA 11-CH</t>
  </si>
  <si>
    <t>30091221-0</t>
  </si>
  <si>
    <t>MEJORAMIENTO RUTA D-605 SECTOR: SORUCO - COMBARBALA</t>
  </si>
  <si>
    <t>30091237-0</t>
  </si>
  <si>
    <t>AMPLIACION CAMINO PADRE HURTADO RUTA G-45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</si>
  <si>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</si>
  <si>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</si>
  <si>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</si>
  <si>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</si>
  <si>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30091326-0</t>
  </si>
  <si>
    <t>REPOSICION CUARTEL PREFECTURA PROVINCIAL LOS ANDES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</si>
  <si>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</si>
  <si>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</si>
  <si>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</si>
  <si>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</si>
  <si>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30091524-0</t>
  </si>
  <si>
    <t>REPOSICION OFICINA PROVINCIAL Y TALLER DE VIALIDAD P.VALDIVIA</t>
  </si>
  <si>
    <t>ADMINISTRACION TRANSPORTE</t>
  </si>
  <si>
    <t>30091568-0</t>
  </si>
  <si>
    <t>REPOSICION ESCUELA F-35 FUNDICION PAIPOTE, COPIAPO</t>
  </si>
  <si>
    <t>30091584-0</t>
  </si>
  <si>
    <t>MEJORAMIENTO AVDA ALONSO DE ERCILLA, COMUNA DE RENGO</t>
  </si>
  <si>
    <t>30091688-0</t>
  </si>
  <si>
    <t>INSTALACION SISTEMA AGUA POTABLE RURAL AGUA TENDIDA, CARAHUE</t>
  </si>
  <si>
    <t>30091704-0</t>
  </si>
  <si>
    <t>HABILITACION COMPROMISOS AMBIENTALES EMBALSE EL BATO, ILLAPEL</t>
  </si>
  <si>
    <t>30091783-0</t>
  </si>
  <si>
    <t>REPOSICION LICEO SAN JOSE DEL CARMEN, PALMILLA</t>
  </si>
  <si>
    <t>30091811-0</t>
  </si>
  <si>
    <t>CONSTRUCCION PASEO COSTERO EL MORRO, IQUIQUE</t>
  </si>
  <si>
    <t>30091812-0</t>
  </si>
  <si>
    <t>HABILITACION BORDE COSTERO PENINSULA DE CAVANCHA, IQUIQUE</t>
  </si>
  <si>
    <t>30091815-0</t>
  </si>
  <si>
    <t>MEJORAMIENTO PARQUE URBANO AVENIDA SUR, COMBARBALA</t>
  </si>
  <si>
    <t>30091900-0</t>
  </si>
  <si>
    <t>CONSTRUCCION 2ª ETAPA CASETAS SANITARIAS Y REDES QUINTA DE TILCOCO</t>
  </si>
  <si>
    <t>30091901-0</t>
  </si>
  <si>
    <t>MEJORAMIENTO Y AMPLIACION SERVICIO APR HUILLINCO, CHONCHI</t>
  </si>
  <si>
    <t>30091926-0</t>
  </si>
  <si>
    <t>CONSTRUCCION FISCALÍA LOCAL DE QUINTERO</t>
  </si>
  <si>
    <t>30091964-0</t>
  </si>
  <si>
    <t>REPOSICION CESFAM CON SAR BELLOTO SUR,QUILPUÉ</t>
  </si>
  <si>
    <t>QUILPUE</t>
  </si>
  <si>
    <t>30091981-0</t>
  </si>
  <si>
    <t xml:space="preserve">INSTALACION AGUA POTABLE CINCO LAURELES,TROMEN BAJO Y ALTO, TEMUCO </t>
  </si>
  <si>
    <t>BARNECHEA</t>
  </si>
  <si>
    <t>30092104-0</t>
  </si>
  <si>
    <t>MEJORAMIENTO INTERCONEXIION VIAL CENTRO PONIENTE, PUERTO MONTT</t>
  </si>
  <si>
    <t>30092149-0</t>
  </si>
  <si>
    <t>CONSTRUCCION RED AGUAS LUVIAS CENTRO TALAGANTE</t>
  </si>
  <si>
    <t>30092176-0</t>
  </si>
  <si>
    <t>CONSTRUCCION CENTRO DE SALUD FAMILIAR - PUCON</t>
  </si>
  <si>
    <t>30092356-0</t>
  </si>
  <si>
    <t>CONSTRUCCION PUENTE RÍO CLARO RUTA H-638 SECTOR SALSIPUEDES, MALLOA</t>
  </si>
  <si>
    <t>MALLOA</t>
  </si>
  <si>
    <t>30092358-0</t>
  </si>
  <si>
    <t>INSTALACION AGUA POTABLE COLPANAO,ZANJA,MAQUEHUE, P.LAS CASAS</t>
  </si>
  <si>
    <t>30092387-0</t>
  </si>
  <si>
    <t>REPOSICION RELOCALIZACION CESFAM JM BALMACEDA PIRQUE</t>
  </si>
  <si>
    <t>30092457-0</t>
  </si>
  <si>
    <t>REPOSICION EDIFICIO CONSISTORIAL SAN JAVIER</t>
  </si>
  <si>
    <t>SAN JAVIER</t>
  </si>
  <si>
    <t>30092466-0</t>
  </si>
  <si>
    <t>CONSTRUCCION PLAYA ARTIFICIAL SECTOR PARAISO-EL CUADRO, ANTOFAGASTA</t>
  </si>
  <si>
    <t>30092591-0</t>
  </si>
  <si>
    <t>REPOSICION CENTRO DE SALUD FAMILIAR LARAQUETE, COMUNA DE ARAUCO</t>
  </si>
  <si>
    <t>30092698-0</t>
  </si>
  <si>
    <t>CONSTRUCCION COMPLEJO DEPORTIVO COMUNA DE PIRQUE</t>
  </si>
  <si>
    <t>DEPORTE FORMATIVO</t>
  </si>
  <si>
    <t>30092729-0</t>
  </si>
  <si>
    <t>CONSTRUCCION RED NACIONAL LABORATORIOS AMBIENTALES - IQUIQUE</t>
  </si>
  <si>
    <t>30092730-0</t>
  </si>
  <si>
    <t>CONSTRUCCION RED NACIONAL LABORATORIOS AMBIENTALES - COQUIMBO</t>
  </si>
  <si>
    <t>30092740-0</t>
  </si>
  <si>
    <t>REPOSICION SERVICIO MÉDICO LEGAL DE SAN ANTONIO</t>
  </si>
  <si>
    <t>30092751-0</t>
  </si>
  <si>
    <t>CONSTRUCCION RED NACIONAL LABORATORIOS AMBIENTALES - QUINTA REGION</t>
  </si>
  <si>
    <t>30092753-0</t>
  </si>
  <si>
    <t>CONSTRUCCION RED NACIONAL LABORATORIOS AMBIENTALES - CHILLAN</t>
  </si>
  <si>
    <t>30092765-0</t>
  </si>
  <si>
    <t>CONSTRUCCION RED NACIONAL DE LABORATORIOS AMBIENTALES - TEMUCO</t>
  </si>
  <si>
    <t>SALUD PUBLICA</t>
  </si>
  <si>
    <t>30092767-0</t>
  </si>
  <si>
    <t>CONSTRUCCION RED NACIONAL LABORATORIOS AMBIENTALES - AYSEN</t>
  </si>
  <si>
    <t>30092858-0</t>
  </si>
  <si>
    <t>REPOSICION ESCUELA G-524 CHOMIO, PADRE LAS CASAS</t>
  </si>
  <si>
    <t>30092924-0</t>
  </si>
  <si>
    <t>REPOSICION EJE AV. CENTENARIO, CENTRO SAN ANTONIO</t>
  </si>
  <si>
    <t>30092925-0</t>
  </si>
  <si>
    <t>REPOSICION EJE AV. PEDRO MONTT,  CENTRO DE SAN ANTONIO</t>
  </si>
  <si>
    <t>SAN PEDRO DE ATACAMA</t>
  </si>
  <si>
    <t>30093165-0</t>
  </si>
  <si>
    <t>MEJORAMIENTO RUTA A-760 KM 14.00 AL 54.30, REGION DE TARAPACÁ</t>
  </si>
  <si>
    <t>30093222-0</t>
  </si>
  <si>
    <t>MEJORAMIENTO CONEXIÓN VIAL PASADA POR CORRAL</t>
  </si>
  <si>
    <t>30093247-0</t>
  </si>
  <si>
    <t>REPOSICION CALLE TACNA ENTRE LATORRE Y SGTO. ALDEA - VICTORIA</t>
  </si>
  <si>
    <t>30093342-0</t>
  </si>
  <si>
    <t>RESTAURACION Y PUESTA EN VALOR TORREONES DE FORTIFICACION VALDIVIA</t>
  </si>
  <si>
    <t>30093349-0</t>
  </si>
  <si>
    <t>REPOSICION POSTA SALUD RURAL DE MANAO, COMUNA DE ANCUD</t>
  </si>
  <si>
    <t>30093406-0</t>
  </si>
  <si>
    <t>CONSTRUCCION CONEXIÓN VIAL LAGO VERDE - LA TAPERA, COMUNA LAGO VERDE</t>
  </si>
  <si>
    <t>LAGO VERDE</t>
  </si>
  <si>
    <t>30093450-0</t>
  </si>
  <si>
    <t>CONSTRUCCION MEJOR. RUTA 201-CH SECTOR: COÑARIPE - PELLAIFA</t>
  </si>
  <si>
    <t>30093490-0</t>
  </si>
  <si>
    <t>CONSTRUCCION PARQUE CIENTÍFICO TECNOLÓGICO REGION DEL BÍO BÍO</t>
  </si>
  <si>
    <t>30093537-0</t>
  </si>
  <si>
    <t>REPOSICION DIRECCION REGIONAL DEL IND REGION MAULE</t>
  </si>
  <si>
    <t>ADMINISTRACION DEPORTES Y RECREACION</t>
  </si>
  <si>
    <t>30093561-0</t>
  </si>
  <si>
    <t>REPOSICION COLEGIO DARIO SALAS, LAS COMPAÑÍAS, LA SERENA</t>
  </si>
  <si>
    <t>30093586-0</t>
  </si>
  <si>
    <t>REPOSICION PARQUE OASIS, ANDACOLLO</t>
  </si>
  <si>
    <t>30093680-0</t>
  </si>
  <si>
    <t>RESTAURACION TEATRO LICEO ENRIQUE MOLINA, CONCEPCIÓN</t>
  </si>
  <si>
    <t>ULTIMA ESPERANZA</t>
  </si>
  <si>
    <t>NATALES</t>
  </si>
  <si>
    <t>30093786-0</t>
  </si>
  <si>
    <t>CONSTRUCCION INFRAESTRUCTURA RES. NACIONAL MOCHO CHOSHUENCO ETAPA 1</t>
  </si>
  <si>
    <t>30093892-0</t>
  </si>
  <si>
    <t>REPOSICION CESFAM COLBUN, COMUNA DE COLBUN</t>
  </si>
  <si>
    <t>COLBUN</t>
  </si>
  <si>
    <t>VIÑA DEL MAR</t>
  </si>
  <si>
    <t>30094200-0</t>
  </si>
  <si>
    <t>CONSTRUCCION PARQUE URBANO POTSDAM, HUALPEN</t>
  </si>
  <si>
    <t>30094224-0</t>
  </si>
  <si>
    <t>CONSTRUCCION AGUA POT. Y ALCANT. AMPLIACION PRAT, VILLA ALEMANA</t>
  </si>
  <si>
    <t>VILLA ALEMANA</t>
  </si>
  <si>
    <t>30094237-0</t>
  </si>
  <si>
    <t>REPOSICION Y AMPLIACION SISTEMA DE AGUA POTABLE RURAL MOLLULCO, TEMUCO.</t>
  </si>
  <si>
    <t>30094259-0</t>
  </si>
  <si>
    <t xml:space="preserve">CONSTRUCCION CENTRO CULTURAL Y SOCIAL DEPORTISTA MAYOR </t>
  </si>
  <si>
    <t>30094344-0</t>
  </si>
  <si>
    <t>RESTAURACION IGLESIA DE SOTOCA, HUARA, PROVINCIA DEL TAMARUGAL</t>
  </si>
  <si>
    <t>30094385-0</t>
  </si>
  <si>
    <t>CONSTRUCCION ALCANTARILLADO SECTOR PACHACAMITA, LA CALERA.</t>
  </si>
  <si>
    <t>LA CALERA</t>
  </si>
  <si>
    <t>30094403-0</t>
  </si>
  <si>
    <t xml:space="preserve">CONSTRUCCION DE RED DE ALCANTARILLADO SECTOR EL PORVENIR, LLAY-LLAY </t>
  </si>
  <si>
    <t>LLAY LLAY</t>
  </si>
  <si>
    <t>30094511-0</t>
  </si>
  <si>
    <t>CONSTRUCCION PISCINA TEMPERADA COSTANERA SUR CERRO NAVIA</t>
  </si>
  <si>
    <t>30094567-0</t>
  </si>
  <si>
    <t xml:space="preserve">CONSTRUCCION SANEAMIENTO SANITARIO SECTOR EL ARRAYAN, CATEMU </t>
  </si>
  <si>
    <t>30094580-0</t>
  </si>
  <si>
    <t>CONSTRUCCION SEGUNDA ETAPA ESTADIO LO PRADO</t>
  </si>
  <si>
    <t>LO PRADO</t>
  </si>
  <si>
    <t>30094632-0</t>
  </si>
  <si>
    <t>CONSTRUCCION SISTEMA DE AGUA POTABLE RURAL PEHUENCO, VICTORIA</t>
  </si>
  <si>
    <t>30094637-0</t>
  </si>
  <si>
    <t>REPOSICION CUARTEL 2DA. COMPAÑIA DE BOMBEROS DE LA COMUNA DE BUIN</t>
  </si>
  <si>
    <t>30094658-0</t>
  </si>
  <si>
    <t>REPOSICION CESFAM DR. HERNAN ALESSANDRI, COMUNA DE PROVIDENCIA</t>
  </si>
  <si>
    <t>PROVIDENCIA</t>
  </si>
  <si>
    <t>30094673-0</t>
  </si>
  <si>
    <t xml:space="preserve">CONSTRUCCION CENTRO DE VALORIZACIÓN DE RESIDUOS VEGETALES COMUNA PEÑALOLEN </t>
  </si>
  <si>
    <t>30094721-0</t>
  </si>
  <si>
    <t>REPOSICION CENTRO DE SALUD RECOLETA, RECOLETA</t>
  </si>
  <si>
    <t>30094732-0</t>
  </si>
  <si>
    <t>RESTAURACION Y HABILITACION EX TEATRO ENACAR LOTA ALTO</t>
  </si>
  <si>
    <t>30094738-0</t>
  </si>
  <si>
    <t>REPOSICION EDIFICIO CONSISTORIAL DE SAN JOSE DE MAIPO</t>
  </si>
  <si>
    <t>30094775-0</t>
  </si>
  <si>
    <t>CONSTRUCCION CENTRO DE SALUD LA JUNTA</t>
  </si>
  <si>
    <t>CISNES</t>
  </si>
  <si>
    <t>30094936-0</t>
  </si>
  <si>
    <t>REPOSICION CUARTEL DE 1ª COMPAÑIA DE BOMBEROS DE SAN JOSÉ DE MAIPO</t>
  </si>
  <si>
    <t>INTERSUBSECTORIAL SEGURIDAD PUBLICA</t>
  </si>
  <si>
    <t>30094950-0</t>
  </si>
  <si>
    <t>CONSTRUCCION CESFAM URBANO QUINTERO</t>
  </si>
  <si>
    <t>30094962-0</t>
  </si>
  <si>
    <t>MEJORAMIENTO COMPLEJO DEPORTIVO ESTADIO MUNICIPAL SAN JOSE DE MAIPO</t>
  </si>
  <si>
    <t>30094994-0</t>
  </si>
  <si>
    <t>CONSTRUCCION  HOGAR SANTA CLARA EN COMUNA DE SANTIAGO</t>
  </si>
  <si>
    <t>30095025-0</t>
  </si>
  <si>
    <t>REPOSICION CUARTEL PRIMERA COMPAÑÍA DE BOMBEROS DE LA GRANJA</t>
  </si>
  <si>
    <t>LA GRANJA</t>
  </si>
  <si>
    <t>30095104-0</t>
  </si>
  <si>
    <t>MEJORAMIENTO GESTION VIAL AV. OHIGGINS Y DILLMAN BULLOCK, ANGOL</t>
  </si>
  <si>
    <t>30095197-0</t>
  </si>
  <si>
    <t>MEJORAMIENTO AV. P. DE VALDIVIA ENTRE AV. EL ORBITAL Y PRIETO NORTE</t>
  </si>
  <si>
    <t>30095294-0</t>
  </si>
  <si>
    <t>CONTROL SOBREPOBLACION CANINA Y EDUCACION TENENCIA RESPONSABLE</t>
  </si>
  <si>
    <t>30095321-0</t>
  </si>
  <si>
    <t>REPOSICION POSTA DE SALUD RURAL VEGAS DE ITATA, COMUNA DE COELEMU</t>
  </si>
  <si>
    <t>30095333-0</t>
  </si>
  <si>
    <t>REPOSICION ESTADIO MUNICIPAL DE CURACO DE VÉLEZ</t>
  </si>
  <si>
    <t>30095341-0</t>
  </si>
  <si>
    <t>HABILITACION ESTACION COLLILELFU, LOS LAGOS</t>
  </si>
  <si>
    <t>30095372-0</t>
  </si>
  <si>
    <t>REPOSICION BIBLIOTECA MUNICIPAL DE MAFIL</t>
  </si>
  <si>
    <t xml:space="preserve">MAFIL - REGION XIV </t>
  </si>
  <si>
    <t>30095392-0</t>
  </si>
  <si>
    <t>MEJORAMIENTO EJE FREIRE - AVDA. ALESSANDRI EN CURICO</t>
  </si>
  <si>
    <t>TALCAHUANO</t>
  </si>
  <si>
    <t>30095441-0</t>
  </si>
  <si>
    <t>CONSTRUCCION TALLER MECANICA AUTOMOTRIZ LICEO POLITECNICO, QUELLON</t>
  </si>
  <si>
    <t>30095442-0</t>
  </si>
  <si>
    <t xml:space="preserve">REPOSICION CENTRO DE SALUD FAMILIAR Y SAR D. TRUJILLO SAN CARLOS </t>
  </si>
  <si>
    <t>SAN CARLOS - REGION DE ÑUBLE</t>
  </si>
  <si>
    <t>30095452-0</t>
  </si>
  <si>
    <t>CONSTRUCCION ALCANTARILLADO DE ANTILHUE, LOS LAGOS</t>
  </si>
  <si>
    <t>30095465-0</t>
  </si>
  <si>
    <t>CONSTRUCCION INSTALACION SERVICIO APR SECTOR PUÑIHUIL-PUMILLAHUE, ANCUD</t>
  </si>
  <si>
    <t>30095498-0</t>
  </si>
  <si>
    <t>CONSTRUCCION ENLACE JUAN ANTONIO RÍOS EN RUTA 5, COQUIMBO</t>
  </si>
  <si>
    <t>30095508-0</t>
  </si>
  <si>
    <t>CONSTRUCCION CASETAS SANITARIAS EL GUINDAL - EL CAJON</t>
  </si>
  <si>
    <t>30095513-0</t>
  </si>
  <si>
    <t>REPOSICION CGR CURARREHUE Y ADECUACION A CESFAM, CURARREHUE</t>
  </si>
  <si>
    <t>30095528-0</t>
  </si>
  <si>
    <t>REPOSICION POSTA DE ALEPUE, COMUNA DE MARIQUINA</t>
  </si>
  <si>
    <t>30095532-0</t>
  </si>
  <si>
    <t>CONSTRUCCION URBANIZACION VILLA EL CONQUISTADOR, COMUNA DE COELEMU</t>
  </si>
  <si>
    <t>30095620-0</t>
  </si>
  <si>
    <t>SANEAMIENTO DERECHOS DE AGUA COMUNA DE CHILLAN VIEJO</t>
  </si>
  <si>
    <t>CHILLAN VIEJO - REGION DE ÑUBLE</t>
  </si>
  <si>
    <t>30095630-0</t>
  </si>
  <si>
    <t>NORMALIZACION CENTRO DE SALUD FAMILIAR PENCO</t>
  </si>
  <si>
    <t>30095718-0</t>
  </si>
  <si>
    <t>CONSTRUCCION EDIFICIO CONSISTORIAL, COMUNA DE QUIRIHUE</t>
  </si>
  <si>
    <t>QUIRIHUE - REGION DE ÑUBLE</t>
  </si>
  <si>
    <t>30095769-0</t>
  </si>
  <si>
    <t>HABILITACION CEMENTERIO DE MALALHUE, COMUNA DE LANCO.</t>
  </si>
  <si>
    <t>30095773-0</t>
  </si>
  <si>
    <t>MEJORAMIENTO SEMAF. Y HABILIT. SCAT, CALLES COLLIN Y OTRAS, CHILLAN</t>
  </si>
  <si>
    <t>30095870-0</t>
  </si>
  <si>
    <t>CONSTRUCCION SANEAMIENTO SANIT. INTEGRAL SAN JOSE COLICO, CURANILAHU</t>
  </si>
  <si>
    <t>30096015-0</t>
  </si>
  <si>
    <t>CONSTRUCCION SISTEMA AGUA POTABLE CUDICO ALTO Y BAJO, VILLARRICA</t>
  </si>
  <si>
    <t>30096057-0</t>
  </si>
  <si>
    <t>RESTAURACION Y PUESTA EN VALOR FUERTE DE SANTA JUANA DE GUADALCAZAR</t>
  </si>
  <si>
    <t>SANTA JUANA</t>
  </si>
  <si>
    <t>30096102-0</t>
  </si>
  <si>
    <t>CONSTRUCCION OBRAS DE CIERRE VERTEDERO MUNICIPAL - PUREN</t>
  </si>
  <si>
    <t>30096105-0</t>
  </si>
  <si>
    <t>REPOSICION CENTRO DE SALUD FAMILIAR Y SAR  ULTRAESTACIÓN, CHILLÁN</t>
  </si>
  <si>
    <t>30096109-0</t>
  </si>
  <si>
    <t>MEJORAMIENTO RUTA S-222 HUALACURA LOS BOLDOS</t>
  </si>
  <si>
    <t>30096128-0</t>
  </si>
  <si>
    <t>REPOSICION EDIFICIO CONSISTORIAL, TIERRA AMARILLA</t>
  </si>
  <si>
    <t>30096155-0</t>
  </si>
  <si>
    <t>CONSTRUCCION SISTEMA AGUA POTABLE LLIULLIUCURA, LAUTARO</t>
  </si>
  <si>
    <t>30096195-0</t>
  </si>
  <si>
    <t>MEJORAMIENTO SERVICIOS BASICOS Y URBANIZACION GUANAQUEROS, COQUIMBO</t>
  </si>
  <si>
    <t>30096233-0</t>
  </si>
  <si>
    <t>CONSTRUCCION CASETAS SANITARIAS ESMERALDA PRIMERA ETAPA, RENGO</t>
  </si>
  <si>
    <t>30096275-0</t>
  </si>
  <si>
    <t>RESTAURACION TEATRO MUNICIPAL DE RENAICO</t>
  </si>
  <si>
    <t>30096340-0</t>
  </si>
  <si>
    <t xml:space="preserve">CONSTRUCCION CONEXIONES VIALES SECTOR LA NEGRA, ALTO HOSPICIO </t>
  </si>
  <si>
    <t>TRAIGUEN</t>
  </si>
  <si>
    <t>30096407-0</t>
  </si>
  <si>
    <t xml:space="preserve">REPOSICION POSTA SALUD RURAL DEL SECTOR DE RULO, NUEVA IMPERIAL </t>
  </si>
  <si>
    <t>LAS CABRAS</t>
  </si>
  <si>
    <t>30096566-0</t>
  </si>
  <si>
    <t>MEJORAMIENTO BORDE COSTERO SOCOS - TONGOY, COQUIMBO</t>
  </si>
  <si>
    <t>30096572-0</t>
  </si>
  <si>
    <t>REPOSICION RUTA E-71, SAN FELIPE - PUTAENDO, PROV. DE SAN FELIPE</t>
  </si>
  <si>
    <t>30096583-0</t>
  </si>
  <si>
    <t>CONSTRUCCION SOLUCIONES SANITARIAS  ILOCA - LA PESCA</t>
  </si>
  <si>
    <t>LICANTEN</t>
  </si>
  <si>
    <t>30096766-0</t>
  </si>
  <si>
    <t>CONSTRUCCION SISTEMA AGUA POTABLE RURAL PELON MAPU, VICTORIA</t>
  </si>
  <si>
    <t>30096781-0</t>
  </si>
  <si>
    <t>CONSTRUCCION SISTEMA AGUA POTABLE RURAL EL SOL Y GUACOLDA,  PERQUENCO</t>
  </si>
  <si>
    <t>30096837-0</t>
  </si>
  <si>
    <t>REPOSICION LICEO JORGE ALESSANDRI, TIERRA AMARILLA</t>
  </si>
  <si>
    <t>30096856-0</t>
  </si>
  <si>
    <t>MEJORAMIENTO AVENIDA ERCILLA, ERCILLA</t>
  </si>
  <si>
    <t>30096888-0</t>
  </si>
  <si>
    <t>CONSTRUCCION CEMENTERIO MUNICIPAL, ALTO HOSPICIO, I REGION</t>
  </si>
  <si>
    <t>30096892-0</t>
  </si>
  <si>
    <t>CONSTRUCCION CENTRO INFORMACIÓN  AMBIENTAL Y CULTURAL CONAF, PUNUCAPA VALDIVIA</t>
  </si>
  <si>
    <t>30097529-0</t>
  </si>
  <si>
    <t>NORMALIZACION TERCERA ETAPA Y FINAL HOSPITAL LAS HIGUERAS</t>
  </si>
  <si>
    <t>30097621-0</t>
  </si>
  <si>
    <t>HABILITACION CASA DE LA MEMORIA COMUNA DE COQUIMBO</t>
  </si>
  <si>
    <t>30097815-0</t>
  </si>
  <si>
    <t>CONSTRUCCION TERMINAL DE BUSES SAN JOSE DE LA MARIQUINA</t>
  </si>
  <si>
    <t>30097841-0</t>
  </si>
  <si>
    <t>MEJORAMIENTO ACCESIBILIDAD AL MAR PARA PESCA ARTESANAL - SAAVEDRA</t>
  </si>
  <si>
    <t>30097900-0</t>
  </si>
  <si>
    <t>CONSTRUCCION OBRAS DE RETENCIÓN EN HONDONADA. QUEBRADA DE MACUL</t>
  </si>
  <si>
    <t>30097985-0</t>
  </si>
  <si>
    <t>MEJORAMIENTO CONECTIVIDAD MARÍTIMA REGIÓN DE AYSÉN EN PUERTO CISNES</t>
  </si>
  <si>
    <t>MAULE</t>
  </si>
  <si>
    <t>30098082-0</t>
  </si>
  <si>
    <t>MEJORAMIENTO CALETA PESQUERA DE BONIFACIO COMUNA VALDIVIA</t>
  </si>
  <si>
    <t>30098093-0</t>
  </si>
  <si>
    <t>CONSTRUCCION INFR. PESQUERA CALETA PUERTO MANSO, CANELA</t>
  </si>
  <si>
    <t>30098095-0</t>
  </si>
  <si>
    <t>CONSTRUCCION INFR. PESQUERA CALETA HUENTELAUQUEN, CANELA</t>
  </si>
  <si>
    <t>30098208-0</t>
  </si>
  <si>
    <t>CONSTRUCCION CASETAS SANITARIAS PATAGUAS CERRO II ETAPA, PICHIDEGUA</t>
  </si>
  <si>
    <t>30098257-0</t>
  </si>
  <si>
    <t>CONSTRUCCION CANALES SECUNDARIOS Y TERCIARIOS SISTEMA REGADÍO COMUY</t>
  </si>
  <si>
    <t>30098362-0</t>
  </si>
  <si>
    <t>CONSTRUCCION EDIFICIO TRIBUNALES FAMILIA, CIVILES Y LABORAL RANCAGUA</t>
  </si>
  <si>
    <t>PEUMO</t>
  </si>
  <si>
    <t>30098568-0</t>
  </si>
  <si>
    <t>MEJORAMIENTO RUTA 243 CH, SECTOR: CALLE VICTORIA-ESC.AGRICOLA</t>
  </si>
  <si>
    <t>30098594-0</t>
  </si>
  <si>
    <t>REPOSICION PUENTE SOBRE RÍO BIOBÍO, CONCEPCIÓN-SAN PEDRO DE LA PAZ</t>
  </si>
  <si>
    <t>30098740-0</t>
  </si>
  <si>
    <t>REPOSICION PUENTE COLLILELFU 1, RUTA T-631</t>
  </si>
  <si>
    <t>30098775-0</t>
  </si>
  <si>
    <t>MEJORAMIENTO RUTA F-74-G,CUESTA IBACACHE-CASABLANCA, COM. CASABLANCA</t>
  </si>
  <si>
    <t>30098845-0</t>
  </si>
  <si>
    <t>AMPLIACION SERVICIO AGUA POTABLE RURAL EL RUNGUE DE PUCHUNCAVÍ</t>
  </si>
  <si>
    <t>30098942-0</t>
  </si>
  <si>
    <t>REPOSICION DEL  COMPLEJO DEPORTIVO BERNARDO O`HIGGINS, ILLAPEL</t>
  </si>
  <si>
    <t>30099033-0</t>
  </si>
  <si>
    <t>CONSTRUCCION NUDO VIAL AV. FREI - RUTA 9</t>
  </si>
  <si>
    <t>30099077-0</t>
  </si>
  <si>
    <t>REPOSICION PUENTE NICOLASA EN RUTA C-530, FREIRINA</t>
  </si>
  <si>
    <t>30099172-0</t>
  </si>
  <si>
    <t>REPOSICION INFRAEST VIAL RUTA 0-60 CHIGUAYANTE-HUALQUI PROV CONCEP</t>
  </si>
  <si>
    <t>30099207-0</t>
  </si>
  <si>
    <t>MEJORAMIENTO  RUTA S-689 SEXTA FAJA, GORBEA</t>
  </si>
  <si>
    <t>30099344-0</t>
  </si>
  <si>
    <t>REPOSICION PUENTE QUINCHILCA EN RUTA T-39, LOS LAGOS</t>
  </si>
  <si>
    <t>30099347-0</t>
  </si>
  <si>
    <t>MEJORAMIENTO CAMINO ITROPULLI - SAN PEDRO, RUTAS T-695 Y T-699</t>
  </si>
  <si>
    <t>30099427-0</t>
  </si>
  <si>
    <t>CONSTRUCCION PASEO COSTERO BAHÍA CUMBERLAND, JUAN FERNÁNDEZ</t>
  </si>
  <si>
    <t>JUAN FERNANDEZ</t>
  </si>
  <si>
    <t>30099436-0</t>
  </si>
  <si>
    <t>CONSTRUCCION BORDE COSTERO ENTRE EL DURAZNO-CUEVA EL PIRATA,QUINTERO</t>
  </si>
  <si>
    <t>30099535-0</t>
  </si>
  <si>
    <t>REPOSICION RUTA N-59-Q, SECTOR: CHILLAN - YUNGAY</t>
  </si>
  <si>
    <t>30099615-0</t>
  </si>
  <si>
    <t>SANEAMIENTO TITULOS DE DERECHOS DE AGUA COMUNA DE EL CARMEN</t>
  </si>
  <si>
    <t>EL CARMEN - REGION DE ÑUBLE</t>
  </si>
  <si>
    <t>30099652-0</t>
  </si>
  <si>
    <t>MEJORAMIENTO TORO BAYO-CURIÑANCO EN RUTA T-340, COMUNA DE VALDIVIA</t>
  </si>
  <si>
    <t>30099670-0</t>
  </si>
  <si>
    <t>CONSTRUCCION ALC.QDAS.LLOLLEO,LAS MERCEDES,SEC. 21 DE MAYO CARTAGENA</t>
  </si>
  <si>
    <t>30099775-0</t>
  </si>
  <si>
    <t>RESTAURACION  PALACIO VERGARA DE VIÑA DEL MAR</t>
  </si>
  <si>
    <t>30099803-0</t>
  </si>
  <si>
    <t>REPOSICION RUTA 5. SECTOR: TARA - COMPU</t>
  </si>
  <si>
    <t>30099807-0</t>
  </si>
  <si>
    <t>RESTAURACION TEATRO MUNICIPAL DE VIÑA DEL MAR</t>
  </si>
  <si>
    <t>30099869-0</t>
  </si>
  <si>
    <t>REPOSICION HOSPITAL QUILACAHUIN, SAN PABLO</t>
  </si>
  <si>
    <t>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</si>
  <si>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</si>
  <si>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</si>
  <si>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</si>
  <si>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</si>
  <si>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30100036-0</t>
  </si>
  <si>
    <t>MEJORAMIENTO AREA DE MOVIMIENTO AEROPUERTO PRESIDENTE IBÁÑEZ. R 12</t>
  </si>
  <si>
    <t>30100041-0</t>
  </si>
  <si>
    <t xml:space="preserve">REPOSICION CENTRO CUMPLIMIENTO PENITENCIARIO DE CONCEPCION </t>
  </si>
  <si>
    <t>30100069-0</t>
  </si>
  <si>
    <t>REPOSICION OFICINA CURICO DEL SRCEI</t>
  </si>
  <si>
    <t>30100085-0</t>
  </si>
  <si>
    <t xml:space="preserve">REPOSICION OFICINA DEL REGISTRO CIVIL DE MULCHEN </t>
  </si>
  <si>
    <t>MULCHEN</t>
  </si>
  <si>
    <t>30100086-0</t>
  </si>
  <si>
    <t>REPOSICION DIRECCIÓN REGIONAL DEL MAULE Y OFICINA TALCA DEL SRCEI</t>
  </si>
  <si>
    <t>30100107-0</t>
  </si>
  <si>
    <t>REPOSICION CONSULTORIO DE SALUD RURAL DE HUISCAPI COMUNA LONCOCHE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</si>
  <si>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</si>
  <si>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</si>
  <si>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</si>
  <si>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</si>
  <si>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</si>
  <si>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</si>
  <si>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</si>
  <si>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</si>
  <si>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30100146-0</t>
  </si>
  <si>
    <t>CONSTRUCCION ALCANTARILLADO Y SOLUCIONES SANITARIA EL ARENAL, VICUÑA</t>
  </si>
  <si>
    <t>30100170-0</t>
  </si>
  <si>
    <t>REPOSICION CENTRO DE APOYO A LA INSERCIÓN SOCIAL  REGION COQUIMBO</t>
  </si>
  <si>
    <t>30100261-0</t>
  </si>
  <si>
    <t>CONSTRUCCION SUBCOMISARÍA ANTOFAGASTA LA PORTADA</t>
  </si>
  <si>
    <t>30100262-0</t>
  </si>
  <si>
    <t>REPOSICION SUBCOMISARIA PLAYA BLANCA, COMUNA DE ANTOFAGASTA</t>
  </si>
  <si>
    <t>30100263-0</t>
  </si>
  <si>
    <t>REPOSICION CUARTEL BICRIM COQUIMBO</t>
  </si>
  <si>
    <t>30100264-0</t>
  </si>
  <si>
    <t>REPOSICION JARDIN INFANTIL LUCERO COMUNA RANCAGUA</t>
  </si>
  <si>
    <t>30100340-0</t>
  </si>
  <si>
    <t>CONSTRUCCION SISTEMA AGUA POTABLE RURAL PIEDRA ALTA, SAAVEDRA</t>
  </si>
  <si>
    <t>30100364-0</t>
  </si>
  <si>
    <t>CONSTRUCCION SISTEMA AGUA POTABLE RURAL PUAUCHO,SAAVEDRA</t>
  </si>
  <si>
    <t>30100368-0</t>
  </si>
  <si>
    <t>CONSTRUCCION SISTEMA AGUA POTABLE RURAL NAUPE, SAAVEDRA</t>
  </si>
  <si>
    <t>30100371-0</t>
  </si>
  <si>
    <t>MEJORAMIENTO Y AMPLIACIÓN CUARTEL DE BOMBEROS, COLTAUCO</t>
  </si>
  <si>
    <t>COLTAUCO</t>
  </si>
  <si>
    <t>30100454-0</t>
  </si>
  <si>
    <t>CONSTRUCCION INFR. PESQUERA ARTESANAL CALETA CASCABELES, LOS VILOS</t>
  </si>
  <si>
    <t>30100544-0</t>
  </si>
  <si>
    <t>CONSTRUCCION ELECTRIFICACION RURAL, VALLE DE CAMISAS, SALAMANCA</t>
  </si>
  <si>
    <t>30100596-0</t>
  </si>
  <si>
    <t>CONSTRUCCION SISTEMA DE ELECTRIF. RURAL AJIAL DE QUILES PUNITAQUI</t>
  </si>
  <si>
    <t>30100599-0</t>
  </si>
  <si>
    <t>REPOSICION HOGAR MASCULINO, PUNITAQUI</t>
  </si>
  <si>
    <t>NEGRETE</t>
  </si>
  <si>
    <t>30100744-0</t>
  </si>
  <si>
    <t>AMPLIACION Y NORMALIZACION DE EDIFICIO MUNICIPALIDAD, COMUNA DE MACHALI</t>
  </si>
  <si>
    <t>30100763-0</t>
  </si>
  <si>
    <t>REPOSICION CUARTEL DE BOMBEROS DE PLACILLA</t>
  </si>
  <si>
    <t>PLACILLA</t>
  </si>
  <si>
    <t>30100820-0</t>
  </si>
  <si>
    <t>MEJORAMIENTO RUTA L-31, SECTOR LA FLORESTA-QUERI</t>
  </si>
  <si>
    <t>30100890-0</t>
  </si>
  <si>
    <t>CONSTRUCCION PROTECCION DE RIBERA COLIUMO, TOME</t>
  </si>
  <si>
    <t>30100931-0</t>
  </si>
  <si>
    <t xml:space="preserve">CONSTRUCCION 2° PUENTE DE ACCESO VALDIVIA CENTRO - ISLA TEJA </t>
  </si>
  <si>
    <t>30101055-0</t>
  </si>
  <si>
    <t>CONSTRUCCION INFRAESTRUCTURA AGUA POTABLE Y ALCANTARILLADO, QUEMCHI</t>
  </si>
  <si>
    <t>30101198-0</t>
  </si>
  <si>
    <t>NORMALIZACION COMPLEJO EDUCATIVO LOCALIDAD DE TOCONAO</t>
  </si>
  <si>
    <t>30101329-0</t>
  </si>
  <si>
    <t>MEJORAMIENTO RUTA W-195. SECTOR: QUEMCHI - PUCHAURAN</t>
  </si>
  <si>
    <t>30101373-0</t>
  </si>
  <si>
    <t>MEJORAMIENTO AMPLIACION RUTA1 PASADA POR TOCOPILLA ROTONDA LIMITE UR</t>
  </si>
  <si>
    <t>30101508-0</t>
  </si>
  <si>
    <t>MEJORAMIENTO PARQUE GUACARHUE Y CIRCUITO PEATONAL QUINTA DE TILCOCO</t>
  </si>
  <si>
    <t>30101509-0</t>
  </si>
  <si>
    <t>REPOSICION RUTA 5. SECTOR: COLONIA YUNGAY - QUELLON</t>
  </si>
  <si>
    <t>30101514-0</t>
  </si>
  <si>
    <t xml:space="preserve">REPOSICION PARCIAL SISTEMA  APR TRIHUECHE Y AMPLIACION A VILLA BALDOMERO, NUEVA IMPERIAL  </t>
  </si>
  <si>
    <t>30101519-0</t>
  </si>
  <si>
    <t xml:space="preserve">CONSTRUCCION SISTEMA AGUA POTABLE RURAL PILLUMALLIN, NUEVA IMPERIAL </t>
  </si>
  <si>
    <t>30101663-0</t>
  </si>
  <si>
    <t>CONSTRUCCION CAMINO PUELO-EL BOLSON,SEGUNDO CORRAL-EL BOLSÓN COCHAMO</t>
  </si>
  <si>
    <t>30101689-0</t>
  </si>
  <si>
    <t>REPOSICION RUTA 126 RUTA LOS CONQUISTADORES,  COMUNA CAUQUENES</t>
  </si>
  <si>
    <t>30101754-0</t>
  </si>
  <si>
    <t>CONSTRUCCION LABORATORIO DE CRIMINALISTICA CENTRAL PDI</t>
  </si>
  <si>
    <t>30101757-0</t>
  </si>
  <si>
    <t>REPOSICION CUARTEL POLICIAL PDI TOME</t>
  </si>
  <si>
    <t>30101767-0</t>
  </si>
  <si>
    <t xml:space="preserve">REPOSICION COMPLEJO POLICIAL PDI VIÑA DEL MAR </t>
  </si>
  <si>
    <t>30101820-0</t>
  </si>
  <si>
    <t>REPARACION FISCALÃA LOCAL DE PUDAHUEL</t>
  </si>
  <si>
    <t>30101869-0</t>
  </si>
  <si>
    <t>MEJORAMIENTO  Y CONSTRUCCION ESTADIO MUNICIPAL PAC-BICEN</t>
  </si>
  <si>
    <t>30101912-0</t>
  </si>
  <si>
    <t>CONSTRUCCION ALCANTARILLADO EL PIMIENTO DE MALLARAUCO</t>
  </si>
  <si>
    <t>30101961-0</t>
  </si>
  <si>
    <t>REPOSICION ESCUELA BASICA DE PISCO ELQUI, PAIHUANO</t>
  </si>
  <si>
    <t>30101962-0</t>
  </si>
  <si>
    <t>REPOSICION POSTA RURAL DE HORCON, PAIHUANO</t>
  </si>
  <si>
    <t>30102014-0</t>
  </si>
  <si>
    <t>REPOSICION COMPLEJO POLICIAL PDI CONCEPCIÓN</t>
  </si>
  <si>
    <t>30102049-0</t>
  </si>
  <si>
    <t>CONSTRUCCION HOSPITAL DE ALTO HOSPICIO</t>
  </si>
  <si>
    <t>30102051-0</t>
  </si>
  <si>
    <t xml:space="preserve">REPOSICION Y AMPLIACIÓN EDIFICIO OFICINAS PÚBLICAS, SAN VICENTE </t>
  </si>
  <si>
    <t>CUREPTO</t>
  </si>
  <si>
    <t>30102291-0</t>
  </si>
  <si>
    <t>CONSTRUCCION SISTEMA DE AGUAS LLUVIAS TRINIDAD 2, LA FLORIDA</t>
  </si>
  <si>
    <t>30102297-0</t>
  </si>
  <si>
    <t>CONSTRUCCION VARIANTE SAN CLEMENTE EN RUTA 115 CH, COM. SN CLEMENTE</t>
  </si>
  <si>
    <t>30102353-0</t>
  </si>
  <si>
    <t>CONSTRUCCION RELLENO SANITARIO CHILE CHICO</t>
  </si>
  <si>
    <t>30102389-0</t>
  </si>
  <si>
    <t>REPOSICION EDIFICIO CONSISTORIAL DE LA MUNICIPALIDAD DE TIRÚA</t>
  </si>
  <si>
    <t>TIRUA</t>
  </si>
  <si>
    <t>30102400-0</t>
  </si>
  <si>
    <t>CONSTRUCCION CASETAS SANITARIAS VARIOS SECTORES PEUMO</t>
  </si>
  <si>
    <t>30102435-0</t>
  </si>
  <si>
    <t>REPOSICION CENTRO SALUD FAMILIAR (CESFAM) HUALQUI</t>
  </si>
  <si>
    <t>HUALQUI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</si>
  <si>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</si>
  <si>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</si>
  <si>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</si>
  <si>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</si>
  <si>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</si>
  <si>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</si>
  <si>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30102566-0</t>
  </si>
  <si>
    <t xml:space="preserve">REPOSICION CONSULTORIO LO VALLEDOR NORTE, COMUNA DE PEDRO AGUIRRE </t>
  </si>
  <si>
    <t>30102581-0</t>
  </si>
  <si>
    <t>MEJORAMIENTO AV. PRESIDENTE SALVADOR ALLENDE, 1A ETAPA, SAN JOAQUÍN</t>
  </si>
  <si>
    <t>30102592-0</t>
  </si>
  <si>
    <t>MEJORAMIENTO CALLE BERNARDO OHIGGINS - CORRAL</t>
  </si>
  <si>
    <t>30102611-0</t>
  </si>
  <si>
    <t>REPOSICION RECINTO DEPORTIVO SECTOR EL BAJIO, QUILLOTA</t>
  </si>
  <si>
    <t>30102625-0</t>
  </si>
  <si>
    <t>CONSTRUCCION ALCANTARILLADO Y P.T.A.S. DE MEHUIN-MARIQUINA</t>
  </si>
  <si>
    <t>30102633-0</t>
  </si>
  <si>
    <t>REPOSICION Y NORMALIZACIÓN DEPENDENCIAS MUNICIPALES, TALCAHUANO</t>
  </si>
  <si>
    <t>30102654-0</t>
  </si>
  <si>
    <t>CONSTRUCCION PISCINA TEMPERADA SEMIOLIMPICA COMUNA DE SAN JOAQUIN</t>
  </si>
  <si>
    <t>30102677-0</t>
  </si>
  <si>
    <t>RESTAURACION MONUMENTO HISTÓRICO IGLESIA LA VIÑITA, RECOLETA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</si>
  <si>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</si>
  <si>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</si>
  <si>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</si>
  <si>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</si>
  <si>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30102710-0</t>
  </si>
  <si>
    <t>RESTAURACION ARQUITECTONICA TEATRO MUNICIPAL, IQUIQUE</t>
  </si>
  <si>
    <t>30102736-0</t>
  </si>
  <si>
    <t>REPOSICION CONSULTORIO GENERAL RURAL DE TUBUL, COMUNA DE ARAUCO</t>
  </si>
  <si>
    <t>30102779-0</t>
  </si>
  <si>
    <t>CONSTRUCCION TERMINAL DE BUSES COMUNA DE FUTALEUFÚ</t>
  </si>
  <si>
    <t>30102811-0</t>
  </si>
  <si>
    <t>CONSTRUCCION CENTRO DE PRODUCTOS TIPICOS, HIJUELAS.</t>
  </si>
  <si>
    <t>ADMINISTRACION, COMERCIO Y TURISMO</t>
  </si>
  <si>
    <t>30102818-0</t>
  </si>
  <si>
    <t>CONSTRUCCION CENTRO INTEGRAL DE SALUD SUR COMUNA DE SANTIAGO</t>
  </si>
  <si>
    <t>30102860-0</t>
  </si>
  <si>
    <t>MEJORAMIENTO DE ACERAS PEATONALES Y ESPACIOS PUBLICOS EN LA CISTERNA</t>
  </si>
  <si>
    <t>30102886-0</t>
  </si>
  <si>
    <t>CONSTRUCCION RED ALCANTARILLADO Y CASETAS SANIT.TALCAMAVIDA,HUALQUI</t>
  </si>
  <si>
    <t>30102927-0</t>
  </si>
  <si>
    <t>CONSTRUCCION COLECTOR AGUAS LLUVIAS AV.SANTA RAQUEL, LA FLORIDA</t>
  </si>
  <si>
    <t>30102928-0</t>
  </si>
  <si>
    <t>CONSTRUCCION CENTRO SALUD FAMILIAR EL MANZANO. LAS CABRAS</t>
  </si>
  <si>
    <t>30103009-0</t>
  </si>
  <si>
    <t>MEJORAMIENTO INTEGRAL DE ACERAS SECTOR 1, TALCA</t>
  </si>
  <si>
    <t>30103018-0</t>
  </si>
  <si>
    <t>RESTAURACION Y MUSEOGRAFÍA CASA ANWANDTER VALDIVIA</t>
  </si>
  <si>
    <t>30103038-0</t>
  </si>
  <si>
    <t>MEJORAMIENTO AVENIDA COLIUMO, COMUNA DE TOMÉ</t>
  </si>
  <si>
    <t>30103057-0</t>
  </si>
  <si>
    <t>CONSTRUCCION COLECTOR EL DESCANSO Y LONGITUDINAL-HUGO BRAVO, MAIPU</t>
  </si>
  <si>
    <t>30103080-0</t>
  </si>
  <si>
    <t>CONSTRUCCION CALZADAS CALLE AMADOR NEGHME, LA PINTANA</t>
  </si>
  <si>
    <t>30103145-0</t>
  </si>
  <si>
    <t>CONSTRUCCION EDIFICIO DE LA MUNICIPALIDAD DE PADRE HURTADO</t>
  </si>
  <si>
    <t>30103155-0</t>
  </si>
  <si>
    <t>REPOSICION Y REPARACIÓN MAYOR DEPENDENCIAS MUNICIPALES LOS ANGELES</t>
  </si>
  <si>
    <t>30103206-0</t>
  </si>
  <si>
    <t>MEJORAMIENTO INTEGRAL DE ACERAS SECTOR 3, TALCA</t>
  </si>
  <si>
    <t>30103225-0</t>
  </si>
  <si>
    <t>CONSTRUCCION CASETAS SANITARIAS SECTOR EL SANTO, TOME</t>
  </si>
  <si>
    <t>30103268-0</t>
  </si>
  <si>
    <t>MEJORAMIENTO DEL SISTEMA DE RIEGO DEL RIO CLARO DE RENGO</t>
  </si>
  <si>
    <t>30103293-0</t>
  </si>
  <si>
    <t>MEJORAMIENTO INTEGRAL DE ACERAS SECTOR 9, TALCA</t>
  </si>
  <si>
    <t>PELARCO</t>
  </si>
  <si>
    <t>30103323-0</t>
  </si>
  <si>
    <t>CONSTRUCCION CIERRE EX VERTEDERO MUNICIPAL DE LOS MUERMOS</t>
  </si>
  <si>
    <t>LOS MUERMOS</t>
  </si>
  <si>
    <t>30103333-0</t>
  </si>
  <si>
    <t>MEJORAMIENTO INTEGRAL DE ACERAS SECTOR 12-A, TALCA</t>
  </si>
  <si>
    <t>30103367-0</t>
  </si>
  <si>
    <t>REPARACION , REPOS. AMPLIA. PRIMERA COMPAÑIA BOMBEROS CONCEPCION</t>
  </si>
  <si>
    <t>QUINCHAO</t>
  </si>
  <si>
    <t>30103384-0</t>
  </si>
  <si>
    <t>REPOSICION SEXTA COMPAÑIA DE BOMBEROS CONCEPCION</t>
  </si>
  <si>
    <t>30103385-0</t>
  </si>
  <si>
    <t>CONSTRUCCION REDES SANEAMIENTO SANITARIO EL PERAL, LOS ANGELES</t>
  </si>
  <si>
    <t>30103399-0</t>
  </si>
  <si>
    <t>HABILITACION CENTRO DE DIALISIS HOSPITAL CURANILAHUE</t>
  </si>
  <si>
    <t>30103535-0</t>
  </si>
  <si>
    <t>MEJORAMIENTO SERVICIO APR EL CARMEN COMUNA DE LA LIGUA</t>
  </si>
  <si>
    <t>30103541-0</t>
  </si>
  <si>
    <t>REPOSICION EDIFICIO MUNICIPAL DE CHAITEN</t>
  </si>
  <si>
    <t>30103660-0</t>
  </si>
  <si>
    <t>MEJORAMIENTO PLAZA DE ARMAS, COMUNA DE BULNES</t>
  </si>
  <si>
    <t>30103680-0</t>
  </si>
  <si>
    <t>REPOSICION CUARTEL DE BOMBEROS, COMUNA DE BULNES</t>
  </si>
  <si>
    <t>BULNES - REGION DE ÑUBLE</t>
  </si>
  <si>
    <t>30103782-0</t>
  </si>
  <si>
    <t>RESTAURACION CAPILLA HOSPITAL SAN JUAN DE DIOS DE CHILLÁN</t>
  </si>
  <si>
    <t>30103795-0</t>
  </si>
  <si>
    <t>CONSTRUCCION SISTEMA DE APR ASIENTO VIEJO, ILLAPEL</t>
  </si>
  <si>
    <t>30103833-0</t>
  </si>
  <si>
    <t>REPOSICION CESFAM ELEUTERIO RAMIREZ CURANILAHUE</t>
  </si>
  <si>
    <t>30103864-0</t>
  </si>
  <si>
    <t>CONSTRUCCION EXTENSION RED ALCANTARILLADO CRUCE SAN JUAN, SAN ANTON.</t>
  </si>
  <si>
    <t>30103883-0</t>
  </si>
  <si>
    <t>HABILITACION ESTADIO MUNICIPAL DE PUREN</t>
  </si>
  <si>
    <t>30103888-0</t>
  </si>
  <si>
    <t>RESTAURACION ESCUELA PRESIDENTE JOSÉ MANUEL BALMACEDA CURICO</t>
  </si>
  <si>
    <t>30103913-0</t>
  </si>
  <si>
    <t>REPOSICION PARCIALESCUELA NOBELES DE CHILE, RDA ALCONES, MARCHIGÜE</t>
  </si>
  <si>
    <t>MARCHIGUE</t>
  </si>
  <si>
    <t>30103935-0</t>
  </si>
  <si>
    <t>CONSTRUCCION SISTEMA AGUA POTABLE MONOPAINE CHAPOD, PADRE LAS CASAS</t>
  </si>
  <si>
    <t>30103961-0</t>
  </si>
  <si>
    <t>CONSTRUCCION CASETAS SANITARIAS NAVIDAD URBANO, NAVIDAD</t>
  </si>
  <si>
    <t>30103974-0</t>
  </si>
  <si>
    <t>RESTAURACION IGLESIA DEL APÓSTOL PEDRO DE TALCA</t>
  </si>
  <si>
    <t>30104000-0</t>
  </si>
  <si>
    <t>REPOSICION HOSPITAL PUERTO NATALES</t>
  </si>
  <si>
    <t>30104004-0</t>
  </si>
  <si>
    <t>CONSTRUCCION PISCINA MUNICIPAL, COMUNA DE MARCHIGÜE</t>
  </si>
  <si>
    <t>30104012-0</t>
  </si>
  <si>
    <t>REPOSICION  CESFAM   EL     TABO</t>
  </si>
  <si>
    <t>EL TABO</t>
  </si>
  <si>
    <t>30104061-0</t>
  </si>
  <si>
    <t>RESTAURACION Y PUESTA EN VALOR VILLA CULTURAL HUILQUILEMU. TALCA</t>
  </si>
  <si>
    <t>30104078-0</t>
  </si>
  <si>
    <t>REPOSICION CENTRO DE SALUD FAMILIAR LAS CABRAS</t>
  </si>
  <si>
    <t>30104100-0</t>
  </si>
  <si>
    <t>MEJORAMIENTO SISTEMA DE AGUA POTABLE RURAL INCAHUASI, COMUNA DE VALLENAR</t>
  </si>
  <si>
    <t>30104105-0</t>
  </si>
  <si>
    <t>RESTAURACION Y PUESTA EN VALOR INTENDENCIA REGIONAL DEL MAULE-TALCA</t>
  </si>
  <si>
    <t>30104149-0</t>
  </si>
  <si>
    <t>MEJORAMIENTO RUTA F-190 S: VALLE ALEGRE-PUCHUNCAVI, PROV. VALPO.</t>
  </si>
  <si>
    <t>30104157-0</t>
  </si>
  <si>
    <t>TRANSFERENCIA PRODUCCIÓN OVINA PARA 120 AGRICULTORES, PADRE LAS CASAS</t>
  </si>
  <si>
    <t>PECUARIO</t>
  </si>
  <si>
    <t>30104173-0</t>
  </si>
  <si>
    <t>REPOSICION ESCUELA DE SUBOFICIALES S.O.M FABRICIANO GONZÁLEZ URZÚA</t>
  </si>
  <si>
    <t>30104202-0</t>
  </si>
  <si>
    <t>CONSTRUCCION SISTEMA AGUA POTABLE MOLONHUE ALTO Y BAJO,T.SCHMIDT</t>
  </si>
  <si>
    <t>30104209-0</t>
  </si>
  <si>
    <t>MEJORAMIENTO GIMNASIO MUNICIPAL, EMPEDRADO</t>
  </si>
  <si>
    <t>30104237-0</t>
  </si>
  <si>
    <t>CONSTRUCCION SISTEMA AGUA POTABLE RURAL PEÑEHUE T. SCHMIDT</t>
  </si>
  <si>
    <t>30104260-0</t>
  </si>
  <si>
    <t>NORMALIZACION POSTA SALUD RURAL COYANCAHUIN - PUREN</t>
  </si>
  <si>
    <t>30104269-0</t>
  </si>
  <si>
    <t>CONSTRUCCION DE APR DE MOSTAZAL, COMUNA SANTO DOMINGO</t>
  </si>
  <si>
    <t>SANTO DOMINGO</t>
  </si>
  <si>
    <t>30104313-0</t>
  </si>
  <si>
    <t>REPOSICION ESTADIO DE TROVOLHUE, CARAHUE</t>
  </si>
  <si>
    <t>30104322-0</t>
  </si>
  <si>
    <t>REPOSICION POSTA SALUD RURAL TEMULEMU - TRAIGUEN</t>
  </si>
  <si>
    <t>30104336-0</t>
  </si>
  <si>
    <t>NORMALIZACION POSTA SALUD RURAL LA HERRADURA - LUMACO</t>
  </si>
  <si>
    <t>30104341-0</t>
  </si>
  <si>
    <t>AMPLIACION Y CONEXION AV.DIAGONAL DOÑIHUE-AV.LAS TORRES, RANCAGUA</t>
  </si>
  <si>
    <t>30104345-0</t>
  </si>
  <si>
    <t>AMPLIACION RED AGUAS SERVIDAS LABRANZA CENTRO, TEMUCO.</t>
  </si>
  <si>
    <t>30104476-0</t>
  </si>
  <si>
    <t>CONSTRUCCION CIERRE VERTEDERO MUNICIPAL COMUNA DE PUERTO MONTT</t>
  </si>
  <si>
    <t>30104545-0</t>
  </si>
  <si>
    <t>RESTAURACION Y CONSERVACION INTERIOR PALACIO BRAUN MENENDEZ P.ARENAS</t>
  </si>
  <si>
    <t>30104572-0</t>
  </si>
  <si>
    <t>REPOSICION PUENTE CHAN CHAN N°1 EN RUTA U-605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</si>
  <si>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</si>
  <si>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</si>
  <si>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</si>
  <si>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</si>
  <si>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30104584-0</t>
  </si>
  <si>
    <t>REPOSICION 4ª COMISARÍA CURANILAHUE, BAJO IMPLEMENTACIÓN PCSP</t>
  </si>
  <si>
    <t>30104621-0</t>
  </si>
  <si>
    <t>AMPLIACION 6° COMISARIA SAN VICENTE TAGUA TAGUA, BAJO PCSP</t>
  </si>
  <si>
    <t>30104633-0</t>
  </si>
  <si>
    <t>AMPLIACION 5 COMISARIA SAN JAVIER, BAJO PCSP</t>
  </si>
  <si>
    <t>30104659-0</t>
  </si>
  <si>
    <t>REPOSICION DE LA 3ª COMISARIA LIMACHE COMO IMPLEMENTACION DEL PCSP</t>
  </si>
  <si>
    <t>30104682-0</t>
  </si>
  <si>
    <t>REPOSICION 4ª COMISARÍA CAUQUENES COMO IMPLEMENTACIÓN DEL PCSP</t>
  </si>
  <si>
    <t>30104694-0</t>
  </si>
  <si>
    <t>REPOSICION 4 COMISARÍA MOLINA, BAJO IMPLEMENTACIÓN PCSP</t>
  </si>
  <si>
    <t>30104696-0</t>
  </si>
  <si>
    <t>REPOSICION DE LA 1ª COMISARIA LA LIGUA</t>
  </si>
  <si>
    <t>30104703-0</t>
  </si>
  <si>
    <t>CONSTRUCCION PARQUE BORDE FLUVIAL CIUDAD DE CONSTITUCIO</t>
  </si>
  <si>
    <t>30104708-0</t>
  </si>
  <si>
    <t>MEJORAMIENTO EJE CALLE 26 SUR DE TALCA</t>
  </si>
  <si>
    <t>30104734-0</t>
  </si>
  <si>
    <t>REPOSICION DE LA 2ª COMISARIA CARTAGENA</t>
  </si>
  <si>
    <t>30104754-0</t>
  </si>
  <si>
    <t>REPOSICION DEL AREA DE HABITABILIDAD DE LA 3RA COMISARIA DE TALCA</t>
  </si>
  <si>
    <t>30104758-0</t>
  </si>
  <si>
    <t>RESTAURACION FARO MONUMENTAL DE LA SERENA</t>
  </si>
  <si>
    <t>30104779-0</t>
  </si>
  <si>
    <t>REPOSICION CON RELOCALIZACION TENENCIA EL MANZANO SISMO 2010</t>
  </si>
  <si>
    <t>30104845-0</t>
  </si>
  <si>
    <t>REPOSICION CON RELOCALIZACIÓN RETÉN VICHUQUÉN, COMUNA VICHUQUÉN</t>
  </si>
  <si>
    <t>30104869-0</t>
  </si>
  <si>
    <t>REPOSICION RETÉN AQUELARRE, COMUNA VICHUQUÉN</t>
  </si>
  <si>
    <t>30104953-0</t>
  </si>
  <si>
    <t>REPOSICION DE LA PREFECTURA ACONCAGUA Y LA 2ª COMISARIA SAN FELIPE</t>
  </si>
  <si>
    <t>30105246-0</t>
  </si>
  <si>
    <t>RESTAURACION TEMPLO LUTERANO COMUNA DE PUERTO VARAS</t>
  </si>
  <si>
    <t>30105459-0</t>
  </si>
  <si>
    <t>MEJORAMIENTO INTERSECCION VICENTE MENDEZ-PAUL HARRIS, CHILLAN</t>
  </si>
  <si>
    <t>30105536-0</t>
  </si>
  <si>
    <t>HABILITACION MUSEO UNIVERSITARIO DEL GRABADO, VALPARAÍSO</t>
  </si>
  <si>
    <t>30105544-0</t>
  </si>
  <si>
    <t>REPARACION MAYOR HOSPITAL CURANILAHUE</t>
  </si>
  <si>
    <t>30105632-0</t>
  </si>
  <si>
    <t>CONSTRUCCION BIBLIOTECA MUNICIPAL NUEVA IMPERIAL</t>
  </si>
  <si>
    <t>30105664-0</t>
  </si>
  <si>
    <t>REPOSICION TEATRO MUNICIPAL,CONSTITUCION</t>
  </si>
  <si>
    <t>30105724-0</t>
  </si>
  <si>
    <t>CONSTRUCCION OBRAS CONTROL ALUVIONAL Y CRECIDAS LIQUIDAS QUEB. RAMÓN</t>
  </si>
  <si>
    <t>30105840-0</t>
  </si>
  <si>
    <t>CONSTRUCCION MERCADO INTERCULTURAL WE MONGEN NUEVA IMPERIAL</t>
  </si>
  <si>
    <t>30106096-0</t>
  </si>
  <si>
    <t>REPOSICION CASINO COMPLEJO AERONÁUTICO SAN PABLO</t>
  </si>
  <si>
    <t>30106134-0</t>
  </si>
  <si>
    <t>MEJORAMIENTO PASADA URBANA POR LA UNION</t>
  </si>
  <si>
    <t>30106138-0</t>
  </si>
  <si>
    <t>MEJORAMIENTO T-346, ACCESO SUR MÁFIL</t>
  </si>
  <si>
    <t>30106140-0</t>
  </si>
  <si>
    <t>REPOSICION LABORATORIO REGIONAL DE VIALIDAD XIV REGIÓN</t>
  </si>
  <si>
    <t>30106198-0</t>
  </si>
  <si>
    <t>CONSTRUCCION VIAS DE EVACUACION ZONA COSTERA LA SERENA COQUIMBO</t>
  </si>
  <si>
    <t>30106239-0</t>
  </si>
  <si>
    <t>REPOSICION CON RELOCALIZACION 1ª COMPAÑIA DE BOMBEROS SAN BERNARDO</t>
  </si>
  <si>
    <t>30106245-0</t>
  </si>
  <si>
    <t>REPARACION CASA DE LA CULTURA DE SAN BERNARDO</t>
  </si>
  <si>
    <t>30106248-0</t>
  </si>
  <si>
    <t>REPOSICION RUTA 5 S: LIMITE PROVINCIAL ACCESO OF PEDRO DE VALDIVIA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</si>
  <si>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</si>
  <si>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</si>
  <si>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</si>
  <si>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</si>
  <si>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</si>
  <si>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</si>
  <si>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30106321-0</t>
  </si>
  <si>
    <t>CONSTRUCCION PUENTES LEPE 1, LEPE 2 Y EL TORO, COMUNA DE CURACAVÍ</t>
  </si>
  <si>
    <t>CURACAVI</t>
  </si>
  <si>
    <t>30106340-0</t>
  </si>
  <si>
    <t>CONSTRUCCION Y MEJORAMIENTO T-415, SECTOR ÑANCUL-RIÑIHUE</t>
  </si>
  <si>
    <t>30106344-0</t>
  </si>
  <si>
    <t>RESTAURACION IGLESIA DEL SANTISIMO SACRAMENTO, SANTIAGO</t>
  </si>
  <si>
    <t>30106352-0</t>
  </si>
  <si>
    <t>CONSTRUCCION DEF FLUVIALES RIO CAUTIN URBANO DE TEMUCO Y P LAS CASAS</t>
  </si>
  <si>
    <t>30106430-0</t>
  </si>
  <si>
    <t>CONSTRUCCION COLECTOR AGUAS LLUVIAS SANTIAGO BUERAS, COMUNA VALDIVIA</t>
  </si>
  <si>
    <t>30106468-0</t>
  </si>
  <si>
    <t>REPOSICION ESCUELA RURAL LAGUNITAS COMUNA DE PUERTO MONTT</t>
  </si>
  <si>
    <t>30106548-0</t>
  </si>
  <si>
    <t>CONSTRUCCION SISTEMA AGUA POTABLE RURAL RANCO, SAAVEDRA</t>
  </si>
  <si>
    <t>30106557-0</t>
  </si>
  <si>
    <t>CONSTRUCCION COMPLEJO POLICIA DE INVESTIGACIONES OCCIDENTE, PUDAHUEL</t>
  </si>
  <si>
    <t>30106561-0</t>
  </si>
  <si>
    <t>CONSTRUCCION POLIDEPORTIVO SINDEMPART, COQUIMBO</t>
  </si>
  <si>
    <t>30106619-0</t>
  </si>
  <si>
    <t>REPOSICION RUTA 15-CH, S: APACHETA C.-Q. CASOXALLA POR SECT, HUARA</t>
  </si>
  <si>
    <t>30106624-0</t>
  </si>
  <si>
    <t>REPOSICION RUTA 5 SECTOR: QUILLAGUA - HILARICOS</t>
  </si>
  <si>
    <t>POZO ALMONTE (Prov. Tamarugal)</t>
  </si>
  <si>
    <t>30106660-0</t>
  </si>
  <si>
    <t>REPOSICION EDIFICIO CONSISTORIAL DE RIO IBANEZ</t>
  </si>
  <si>
    <t>30106702-0</t>
  </si>
  <si>
    <t>REPOSICION PUENTE EL MOLINO,RUTA E-405,PROV.SAN FELIPE</t>
  </si>
  <si>
    <t>30106745-0</t>
  </si>
  <si>
    <t>MEJORAMIENTO ALUMBRADO PUBLICO, COMUNA DE CALLE LARGA</t>
  </si>
  <si>
    <t>ALUMBRADO PUBLICO</t>
  </si>
  <si>
    <t>30106842-0</t>
  </si>
  <si>
    <t>MEJORAMIENTO RUTA H-590, SECTOR CRUZ DE CHILLEHUE-EMPALME RUTA H-56</t>
  </si>
  <si>
    <t>30106843-0</t>
  </si>
  <si>
    <t>MEJORAMIENTO RUTA T-835; T-905 :CAYURRUCA-TRAPI-CRUCERO</t>
  </si>
  <si>
    <t>30106930-0</t>
  </si>
  <si>
    <t>CONSTRUCCION EDIFICIO CONSISTORIAL DE LA MUNICIPALIDAD DE HUECHURABA</t>
  </si>
  <si>
    <t>HUECHURABA</t>
  </si>
  <si>
    <t>30106942-0</t>
  </si>
  <si>
    <t>CONSTRUCCION CAMINO ACCESO A PUERTECILLO, NAVIDAD</t>
  </si>
  <si>
    <t>30107025-0</t>
  </si>
  <si>
    <t>REPOSICION RUTA 60-CH,S:CRUCE RUTA E-57(LOS ANDES)-LAS VIZCACHAS</t>
  </si>
  <si>
    <t>30107026-0</t>
  </si>
  <si>
    <t>AMPLIACION RUTA F-30-E S:CRUCE  RUTA F-20 - CONCON,PROV.VALPARAISO</t>
  </si>
  <si>
    <t>30107084-0</t>
  </si>
  <si>
    <t>CONSTRUCCION MEJORAMIENTO INTERCONEXION VIAL P-20 P-40, ARAUCO</t>
  </si>
  <si>
    <t>30107157-0</t>
  </si>
  <si>
    <t>MEJORAMIENTO  RUTA R-86 SECTOR: LOS SAUCES-TRAIGUEN</t>
  </si>
  <si>
    <t>30107162-0</t>
  </si>
  <si>
    <t>MEJORAMIENTO RUTA S-75 S:COLICO-CABURGUA NORTE</t>
  </si>
  <si>
    <t>30107176-0</t>
  </si>
  <si>
    <t>MEJORAMIENTO RUTA R-444 LOS SAUCES LUMACO POR LAS ROZAS</t>
  </si>
  <si>
    <t>30107193-0</t>
  </si>
  <si>
    <t>CONSTRUCCION CALLE CAUPOLICAN , COMUNA SAN ANTONIO</t>
  </si>
  <si>
    <t>30107298-0</t>
  </si>
  <si>
    <t>CONSTRUCCION CALETA DE PESCADORES MEHUIN, COMUNA DE MARIQUINA</t>
  </si>
  <si>
    <t>30107307-0</t>
  </si>
  <si>
    <t>CONSTRUCCION EMBARCADEROS Y RAMPAS, LAGO RANCO REGION DE LOS RIOS</t>
  </si>
  <si>
    <t>30107310-0</t>
  </si>
  <si>
    <t>CONSTRUCCION BORDE COSTERO EL PIOJO COMUNA DE VALDIVIA</t>
  </si>
  <si>
    <t>30107311-0</t>
  </si>
  <si>
    <t>CONSTRUCCION EMBARCADERO PISHUINCO, COMUNA DE VALDIVIA</t>
  </si>
  <si>
    <t>30107370-0</t>
  </si>
  <si>
    <t>CONSTRUCCION CENTRO JUDICIAL DE TOMÉ</t>
  </si>
  <si>
    <t>30107398-0</t>
  </si>
  <si>
    <t>CONSTRUCCION NUEVO COMPLEJO HOSPITALARIO PROVINCIA DE ÑUBLE</t>
  </si>
  <si>
    <t>30107499-0</t>
  </si>
  <si>
    <t xml:space="preserve">NORMALIZACION SEMAFOROS RED CENTRO CIUDAD DE OSORNO. </t>
  </si>
  <si>
    <t>30107547-0</t>
  </si>
  <si>
    <t>MEJORAMIENTO RUTA J-80, S: CR. J-60(HUALAÑE)-CR. RUTA COSTERA</t>
  </si>
  <si>
    <t>30107595-0</t>
  </si>
  <si>
    <t>CONSTRUCCION CASETAS SANITARIAS RDA. MANANTIALES, COMUNA DE PLACILLA</t>
  </si>
  <si>
    <t>30107747-0</t>
  </si>
  <si>
    <t>MEJORAMIENTO PASEO PEATONAL AV. FCO DE AGUIRRE RUTA 5 EL FARO, LA SERENA</t>
  </si>
  <si>
    <t>30107986-0</t>
  </si>
  <si>
    <t>REPOSICION POSTA DE SALUD RURAL DE RUPUMEICA BAJO, LAGO RANCO</t>
  </si>
  <si>
    <t xml:space="preserve">LAGO RANCO - REGION XIV </t>
  </si>
  <si>
    <t>30108008-0</t>
  </si>
  <si>
    <t>REPOSICION POSTA DE SALUD RURAL DE ILLAHUAPI, COMUNA DE LAGO RANCO</t>
  </si>
  <si>
    <t>30108045-0</t>
  </si>
  <si>
    <t>REPOSICION JARDIN INFANTIL DE TOCONAO COMUNA DE S.P.A</t>
  </si>
  <si>
    <t>30108048-0</t>
  </si>
  <si>
    <t>REPOSICION POSTA RURAL PEINE COMUNA DE SAN PEDRO DE ATACAMA</t>
  </si>
  <si>
    <t>30108069-0</t>
  </si>
  <si>
    <t>CONSTRUCCION COMPLEJO DEPORTIVO Y OBRAS COMPLEMENTARIAS - VEGAS SUR</t>
  </si>
  <si>
    <t>30108083-0</t>
  </si>
  <si>
    <t>REPOSICION ESTADIO MUNICIPAL ,  COMUNA  SAN ANTONIO</t>
  </si>
  <si>
    <t>30108094-0</t>
  </si>
  <si>
    <t>MEJORAMIENTO DEL RIEGO DE LA CUENCA DEL RIO TENO, REGION DEL MAULE</t>
  </si>
  <si>
    <t>30108153-0</t>
  </si>
  <si>
    <t>CONSTRUCCION AUDITORIO CENTRO CULTURAL DE HUALPEN</t>
  </si>
  <si>
    <t>30108234-0</t>
  </si>
  <si>
    <t>CONSTRUCCION PROLONG. 6 ORIENTE, ENTRE 11 NORTE Y AV. ALESSANDRI,VIÑA DEL MAR</t>
  </si>
  <si>
    <t>30108360-0</t>
  </si>
  <si>
    <t>MEJORAMIENTO ESTADIO GOLONDRINAS,HUALPEN</t>
  </si>
  <si>
    <t>30108363-0</t>
  </si>
  <si>
    <t>REPOSICION VEREDAS, ILUMINACIÓN Y MOBILIARIO URBANO EN AV. MACUL</t>
  </si>
  <si>
    <t>30108463-0</t>
  </si>
  <si>
    <t>CONSTRUCCION COMPLEJO DEPORTIVO, CHIGUAYANTE</t>
  </si>
  <si>
    <t>CHIGUAYANTE</t>
  </si>
  <si>
    <t>30108583-0</t>
  </si>
  <si>
    <t>CONSTRUCCION CENTRO SALUD FAMILIAR COMUNA IQUIQUE</t>
  </si>
  <si>
    <t>30108640-0</t>
  </si>
  <si>
    <t xml:space="preserve">REPOSICION POSTA SALUD RURAL DE LA TIRANA, COMUNA POZO AMONTE </t>
  </si>
  <si>
    <t>30108704-0</t>
  </si>
  <si>
    <t>REPOSICION CENTRO REHABILITACIÓN CLUB LEONES, COYHAIQUE</t>
  </si>
  <si>
    <t>30108778-0</t>
  </si>
  <si>
    <t>MEJORAMIENTO RUTA 41CH S:JUNTAS DEL TORO - PTE EL CAMARON, VICUÑA</t>
  </si>
  <si>
    <t>30108830-0</t>
  </si>
  <si>
    <t>REPOSICION PAVIMENTO RUTA 202, SECTOR: PICHOY - VALDIVIA</t>
  </si>
  <si>
    <t>30108840-0</t>
  </si>
  <si>
    <t>REPOSICION PUENTE DICHATO, COMUNA TOME</t>
  </si>
  <si>
    <t>30108890-0</t>
  </si>
  <si>
    <t>MEJORAMIENTO CALLE PEREZ ROSALES , VALDIVIA</t>
  </si>
  <si>
    <t>30108960-0</t>
  </si>
  <si>
    <t>AMPLIACION  RUTA H-27 CARRETERA EL COBRE, RANCAGUA-MACHALI</t>
  </si>
  <si>
    <t>30109018-0</t>
  </si>
  <si>
    <t>CONSTRUCCION EMBARCADEROS MENORES DE ISLA DEL REY COMUNA CORRAL</t>
  </si>
  <si>
    <t>30109089-0</t>
  </si>
  <si>
    <t>MEJORAMIENTO RUTAS S-941 Y S/ROL, CR 199 CH (PALGUIN) - LIM REG. SUR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</si>
  <si>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</si>
  <si>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</si>
  <si>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</si>
  <si>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</si>
  <si>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</si>
  <si>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 xml:space="preserve">MEJORAMIENTO RUTA S/ROL CR.RUTA T-243-S(COÑARIPE)-LIM.REG.NORTE </t>
  </si>
  <si>
    <t>30109140-0</t>
  </si>
  <si>
    <t>AMPLIACION SERVICIO MEDICO LEGAL DE LA SERENA</t>
  </si>
  <si>
    <t>30109225-0</t>
  </si>
  <si>
    <t>MEJORAMIENTO DEL ESPACIO PUBLICO AV. PONIENTE</t>
  </si>
  <si>
    <t>30109253-0</t>
  </si>
  <si>
    <t>CONSTRUCCION CESFAM CATAPILCO, ZAPALLAR</t>
  </si>
  <si>
    <t>ZAPALLAR</t>
  </si>
  <si>
    <t>30109318-0</t>
  </si>
  <si>
    <t>REPOSICION  ESCUELAS DE PSICOLOGIA Y ENFERMERIA U LA SERENA</t>
  </si>
  <si>
    <t>30109379-0</t>
  </si>
  <si>
    <t>CONSTRUCCION CENTRO DE TRATAMIENTO Y DISPOSICIÓN FINAL RSD</t>
  </si>
  <si>
    <t>30109398-0</t>
  </si>
  <si>
    <t>REPOSICION PLAZA VILLA LOS LAGOS LOCALIDAD LAS RAMADAS PUNITAQUI</t>
  </si>
  <si>
    <t>30109406-0</t>
  </si>
  <si>
    <t>MEJORAMIENTO CALLE LOS CIPRESES FUTRONO</t>
  </si>
  <si>
    <t xml:space="preserve">FUTRONO - REGION XIV </t>
  </si>
  <si>
    <t>30109452-0</t>
  </si>
  <si>
    <t xml:space="preserve">CONSTRUCCION COLECTORES RED PRIMARIA DE AGUAS LLUVIAS PUERTO AYSÉN 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</si>
  <si>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</si>
  <si>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</si>
  <si>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</si>
  <si>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</si>
  <si>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</si>
  <si>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</si>
  <si>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30109584-0</t>
  </si>
  <si>
    <t xml:space="preserve">CONSTRUCCION EXT RED A. POTABLE Y ALCANTARILLADO LAS VIÑAS, QUILPUE </t>
  </si>
  <si>
    <t>30109639-0</t>
  </si>
  <si>
    <t>CONSTRUCCION ESPACIO RECREATIVO VILLA PUEBLO NUEVO PUNITAQUI</t>
  </si>
  <si>
    <t>30109689-0</t>
  </si>
  <si>
    <t>CONSTRUCCION SISTEMA COLECTIVO APR VARIAS LOCALIDADES, COMBARBALÁ</t>
  </si>
  <si>
    <t>30109725-0</t>
  </si>
  <si>
    <t>MEJORAMIENTO RUTA 41CH, SECTOR LA LAGUNA  - LLANO LAS LIEBRES.</t>
  </si>
  <si>
    <t>30109780-0</t>
  </si>
  <si>
    <t>MEJORAMIENTO OBRAS VIALES GESTION TRANSITO AREA CENTRICA DE  OVALLE</t>
  </si>
  <si>
    <t>30109787-0</t>
  </si>
  <si>
    <t>REPOSICION CUARTEL DE BOMBEROS DE CERRILLOS DE TAMAYA, OVALLE</t>
  </si>
  <si>
    <t>30109822-0</t>
  </si>
  <si>
    <t>CONSTRUCCION TERMINAL DE BUSES, COMUNA DE  FUTRONO</t>
  </si>
  <si>
    <t>30109832-0</t>
  </si>
  <si>
    <t>REPOSICION COLEGIO YUNGAY DE EDUCACION ESPECIAL OVALLE</t>
  </si>
  <si>
    <t>30109834-0</t>
  </si>
  <si>
    <t>REPOSICION ESCUELA BASICA EL CRISOL, OVALLE</t>
  </si>
  <si>
    <t>30109893-0</t>
  </si>
  <si>
    <t>REPOSICION PRIMERA CIA. DE BOMBEROS DE CRUCERO COMUNA DE RIO BUENO</t>
  </si>
  <si>
    <t>30109898-0</t>
  </si>
  <si>
    <t>CONSTRUCCION SISTEMA DE APR SECTOR CAULIN LA CUMBRE, ANCUD</t>
  </si>
  <si>
    <t>30109942-0</t>
  </si>
  <si>
    <t>REPOSICION EDIFICIO CONSISTORIAL DE LANCO</t>
  </si>
  <si>
    <t>30109971-0</t>
  </si>
  <si>
    <t>CONSTRUCCION DEL SISTEMA PARA EL APR DE CHAVELITA, COMUNA VALDIVIA</t>
  </si>
  <si>
    <t>30109984-0</t>
  </si>
  <si>
    <t>REPOSICION BRIGADA INCENDIOS FORESTALES SAN JOSÉ DE LA MARIQUINA</t>
  </si>
  <si>
    <t>30109997-0</t>
  </si>
  <si>
    <t>MEJORAMIENTO EE.PP. AVDA. OHIGGINS, VICTORIA</t>
  </si>
  <si>
    <t>30110052-0</t>
  </si>
  <si>
    <t>AMPLIACION COMPLEJO DEPORTIVO DE GULTRO</t>
  </si>
  <si>
    <t>30110114-0</t>
  </si>
  <si>
    <t>REPOSICION CUARTEL 5ª CIA BOMBEROS DE CUNACO, NANCAGUA</t>
  </si>
  <si>
    <t>30110133-0</t>
  </si>
  <si>
    <t>CONSTRUCCION ARCHIVO  REGIONAL  DE  TARAPACA</t>
  </si>
  <si>
    <t>30110145-0</t>
  </si>
  <si>
    <t>REPOSICION MERCADO MUNICIPAL DE MAIPU</t>
  </si>
  <si>
    <t>30110228-0</t>
  </si>
  <si>
    <t>MEJORAMIENTO ESPACIO PUBLICO AVENIDA URSICINIO OPAZO NORTE, CUMPEO</t>
  </si>
  <si>
    <t>RIO CLARO</t>
  </si>
  <si>
    <t>30110263-0</t>
  </si>
  <si>
    <t>CONSTRUCCION CENTRO DE SALUD FAMILIAR COLTAUCO</t>
  </si>
  <si>
    <t>30110277-0</t>
  </si>
  <si>
    <t>CONSTRUCCION POSTA DE SALUD RURAL DE CARIQUIMA,COMUNA DE COLCHANE</t>
  </si>
  <si>
    <t>COLCHANE(Prov. Tamarugal)</t>
  </si>
  <si>
    <t>30110282-0</t>
  </si>
  <si>
    <t>CONSTRUCCION HOGAR DE ANCIANOS COMUNA DE PICHILEMU</t>
  </si>
  <si>
    <t>30110287-0</t>
  </si>
  <si>
    <t>REPOSICION LICEO MUNICIPAL AGUSTIN ROSS- PICHILEMU</t>
  </si>
  <si>
    <t>30110324-0</t>
  </si>
  <si>
    <t>MEJORAMIENTO INTERCONEXION VIAL EJE M.E.BALAGUER- REPUBLICA- MACHALI</t>
  </si>
  <si>
    <t>30110355-0</t>
  </si>
  <si>
    <t>REPOSICION Y RELOCALIZACION DE CESFAM LA ESPERANZA</t>
  </si>
  <si>
    <t>30110361-0</t>
  </si>
  <si>
    <t>MEJORAMIENTO PAVIMENTOS VARIAS CALLES COMUNA DE PEUMO</t>
  </si>
  <si>
    <t>30110364-0</t>
  </si>
  <si>
    <t>CONSTRUCCION PARQUE COMUNAL QUEBRADA DE BRICEÑO DE COYA COMUNA DE MACHALI</t>
  </si>
  <si>
    <t>30110451-0</t>
  </si>
  <si>
    <t>CONSTRUCCION SERVICIO DE APR DE LOS PELLINES, VALDIVIA</t>
  </si>
  <si>
    <t>30110492-0</t>
  </si>
  <si>
    <t>REPOSICION CON RELOCALIZACIÓN DE HOSPITAL EXEQUIEL GONZÁLEZ CORTÉS</t>
  </si>
  <si>
    <t>30110580-0</t>
  </si>
  <si>
    <t>REPOSICION LICEO E INTERNADO ANTULAFKEN DE PUAUCHO, SAN JUAN COSTA</t>
  </si>
  <si>
    <t>30110644-0</t>
  </si>
  <si>
    <t>MEJORAMIENTO ACCESO SUR PUENTE RAÚL SILVA HENRIQUEZ EN CONSTITUCIÓN</t>
  </si>
  <si>
    <t>30110669-0</t>
  </si>
  <si>
    <t>REPOSICION CANCHAS BERNARDO O'HIGGINS Y ESPARTA, QUINTA NORMAL</t>
  </si>
  <si>
    <t>30110742-0</t>
  </si>
  <si>
    <t>MEJORAMIENTO Y AMPLIACION SISTEMA DE APR PUERTO NUEVO, LA UNION</t>
  </si>
  <si>
    <t>30110855-0</t>
  </si>
  <si>
    <t>MEJORAMIENTO PARQUE BOSQUE URBANO MUNICIPAL DE PICHILEMU</t>
  </si>
  <si>
    <t>30111136-0</t>
  </si>
  <si>
    <t>REPOSICION LABORATORIO HOSPITAL DE BULNES</t>
  </si>
  <si>
    <t>30111219-0</t>
  </si>
  <si>
    <t>CONSTRUCCION PLANTA REGIONAL DE RECICLAJE, LOS RIOS</t>
  </si>
  <si>
    <t>30111289-0</t>
  </si>
  <si>
    <t>REPOSICION  GIMNASIO PUERTO AGUIRRE</t>
  </si>
  <si>
    <t>30111597-0</t>
  </si>
  <si>
    <t>MEJORAMIENTO BANDEJON CENTRAL AVDA. PRAT (BRASIL Y MATTA) LAUTARO</t>
  </si>
  <si>
    <t>INTERNACIONAL</t>
  </si>
  <si>
    <t>MINERIA</t>
  </si>
  <si>
    <t>30112044-0</t>
  </si>
  <si>
    <t>CONSTRUCCION CENTRO DE SALUD FAMILIAR CON SAR SUR PONIENTE DE CALAMA</t>
  </si>
  <si>
    <t>30112219-0</t>
  </si>
  <si>
    <t>REPOSICION PUENTES MAYORES REGIÓN DE LOS LAGOS GRUPO 1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</si>
  <si>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</si>
  <si>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</si>
  <si>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</si>
  <si>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</si>
  <si>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30112463-0</t>
  </si>
  <si>
    <t>MEJORAMIENTO RED CENTRO DE LOTA Y VIALIDAD ASOCIADA</t>
  </si>
  <si>
    <t>30112465-0</t>
  </si>
  <si>
    <t>MEJORAMIENTO PAR VIAL COLLAO / GENERAL NOVOA, CONCEPCION</t>
  </si>
  <si>
    <t>30112513-0</t>
  </si>
  <si>
    <t>CONSTRUCCION CONEXIÓN VIAL GABRIELA - EL PEÑON, COMUNA PUENTE ALTO</t>
  </si>
  <si>
    <t>30112517-0</t>
  </si>
  <si>
    <t>CONSTRUCCION COSTANERA SUR PONIENTE ENTRE BALMACEDA Y VESPUCIO</t>
  </si>
  <si>
    <t>30112579-0</t>
  </si>
  <si>
    <t xml:space="preserve">MEJORAMIENTO RUTA I-184 KM 0.00 A KM18.7 PROVINCIA C. CARO </t>
  </si>
  <si>
    <t>30112736-0</t>
  </si>
  <si>
    <t>MEJORAMIENTO RUTA 7,ALCANTARILLA CASCADA-PTE LAS OVEJAS,RIO IBAÑEZ</t>
  </si>
  <si>
    <t>30112875-0</t>
  </si>
  <si>
    <t>NORMALIZACION HOSPITAL BASE DE LINARES</t>
  </si>
  <si>
    <t>QUILACO</t>
  </si>
  <si>
    <t>30113022-0</t>
  </si>
  <si>
    <t>REPOSICION ESTADIO MUNICIPAL DE SAN GREGORIO, COMUNA DE ÑIQUEN</t>
  </si>
  <si>
    <t>30113025-0</t>
  </si>
  <si>
    <t>CONSTRUCCION SISTEMA FOTOVOLTAICOS INDIVIDUALES COMUNA DE CURANILAHUE</t>
  </si>
  <si>
    <t>AUTOGENERACION</t>
  </si>
  <si>
    <t>30113031-0</t>
  </si>
  <si>
    <t>REPOSICION EDIFICIO CONSISTORIAL COMUNA DE YUMBEL</t>
  </si>
  <si>
    <t>30113065-0</t>
  </si>
  <si>
    <t>HABILITACION TRIBUNAL DE FAMILIA, CIVILES 1°,2,3 Y LABORAL DE TEMUCO</t>
  </si>
  <si>
    <t>30113074-0</t>
  </si>
  <si>
    <t>MEJORAMIENTO CALLE UNION NORTE ENTRE R. ORTEGA Y T. DE MOLINA-TEMUCO</t>
  </si>
  <si>
    <t>30113092-0</t>
  </si>
  <si>
    <t>CONSTRUCCION CAMINO CONEXION RUTA H-406-RUTA H-40, CACHAPOAL</t>
  </si>
  <si>
    <t>30113143-0</t>
  </si>
  <si>
    <t>CONSTRUCCION VIVIENDAS TUTELADAS ADULTO MAYOR HUALAÑE</t>
  </si>
  <si>
    <t>30113149-0</t>
  </si>
  <si>
    <t>CONSTRUCCION CONDOMINIO DE VIVIENDAS TUTELADAS REGION ANTOFAGASTA</t>
  </si>
  <si>
    <t>30113161-0</t>
  </si>
  <si>
    <t>CONSTRUCCION PISCINA TEMPERADA DE TALCA</t>
  </si>
  <si>
    <t>30113181-0</t>
  </si>
  <si>
    <t>REPOSICION Y MEJORAMIENTO DE VEREDAS EN SAN MIGUEL</t>
  </si>
  <si>
    <t>30113233-0</t>
  </si>
  <si>
    <t>CONSTRUCCION  POLIDEPORTIVO RECINTO ESTADIO MUNICIPAL RENÉ CORREA</t>
  </si>
  <si>
    <t>30113250-0</t>
  </si>
  <si>
    <t>CONSTRUCCION CICLOVIA RUTA 060 CABRERO-MONTEAGUILA</t>
  </si>
  <si>
    <t>30113270-0</t>
  </si>
  <si>
    <t>CONSTRUCCION GIMNASIO LICEO IGNACIO CARRERA PINTO, SAN VICENTE T.T.</t>
  </si>
  <si>
    <t>30113320-0</t>
  </si>
  <si>
    <t>CONSTRUCCION POLIDEPORTIVO TIPO 2 SAN FERNANDO</t>
  </si>
  <si>
    <t>30113410-0</t>
  </si>
  <si>
    <t>CONSTRUCCION POLIDEPORTIVO PARA LA COMUNA DE TENO</t>
  </si>
  <si>
    <t>TENO</t>
  </si>
  <si>
    <t>30113459-0</t>
  </si>
  <si>
    <t>MEJORAMIENTO VEREDAS SECTOR SOL DE SEPTIEMBRE LAMPA</t>
  </si>
  <si>
    <t>30113737-0</t>
  </si>
  <si>
    <t xml:space="preserve">CONSTRUCCION CONEXION VIAL RÍO TRANQUILO-LAGO BROWN-FRONTERA,XI REG </t>
  </si>
  <si>
    <t>COCHRANE</t>
  </si>
  <si>
    <t>30113782-0</t>
  </si>
  <si>
    <t>MEJORAMIENTO Y AMPLIACION VARADERO CALETA BCO AMARILLO, PTA ARENAS</t>
  </si>
  <si>
    <t>30113786-0</t>
  </si>
  <si>
    <t>MEJORAMIENTO BORDE COSTERO EN PUERTO WILLIAMS, CABO DE HORNOS - ETAPA 1</t>
  </si>
  <si>
    <t>30113912-0</t>
  </si>
  <si>
    <t>REPOSICION COLEGIO BERNARDO OHIGGINS,EDUCACION BASICA, TOCOPILLA</t>
  </si>
  <si>
    <t>30113923-0</t>
  </si>
  <si>
    <t>CONSTRUCCION TERMINAL DE BUSES DE LAGO RANCO</t>
  </si>
  <si>
    <t>YUNGAY - REGION DE ÑUBLE</t>
  </si>
  <si>
    <t>30114019-0</t>
  </si>
  <si>
    <t xml:space="preserve">REPARACION Y ACONDICIONAMIENTO MERCADO MUNICIPAL DE QUIRIHUE 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</si>
  <si>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</si>
  <si>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</si>
  <si>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</si>
  <si>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</si>
  <si>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30114484-0</t>
  </si>
  <si>
    <t>MEJORAMIENTO SISTEMA CANAL GAETE TALCAHUANO REGIÓN DEL BIOBÍO</t>
  </si>
  <si>
    <t>30114624-0</t>
  </si>
  <si>
    <t>CONSTRUCCION CENTRO CULTURAL DE BUIN SEGUNDA ETAPA</t>
  </si>
  <si>
    <t>30114635-0</t>
  </si>
  <si>
    <t>REPOSICION ESTADIO MUNICIPAL EL TABO</t>
  </si>
  <si>
    <t>30114689-0</t>
  </si>
  <si>
    <t>MEJORAMIENTO EJE SIMÓN BOLIVAR (AV), VIÑA DEL MAR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</si>
  <si>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</si>
  <si>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</si>
  <si>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</si>
  <si>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</si>
  <si>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</si>
  <si>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</si>
  <si>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30114761-0</t>
  </si>
  <si>
    <t>REPARACION IGLESIA DE LOICA, COMUNA DE SAN PEDRO</t>
  </si>
  <si>
    <t>SAN PEDRO</t>
  </si>
  <si>
    <t>30114962-0</t>
  </si>
  <si>
    <t xml:space="preserve">CONSTRUCCION C. JUDICIAL TRIB. FAMILIA, LABORAL Y LETRAS LOS ANGELE </t>
  </si>
  <si>
    <t>30115034-0</t>
  </si>
  <si>
    <t>CONSTRUCCION PISCINA TEMPERADA COMUNA DE CONCON</t>
  </si>
  <si>
    <t>30115111-0</t>
  </si>
  <si>
    <t>MEJORAMIENTO NUDO VIAL RUTA 1 (AVDA. REPUBLICA DE CROACIA)/ RUTA  28</t>
  </si>
  <si>
    <t>30115249-0</t>
  </si>
  <si>
    <t>CONSTRUCCION CENTRO JUDICIAL DE PUENTE ALTO</t>
  </si>
  <si>
    <t>PUENTE ALTO</t>
  </si>
  <si>
    <t>30115295-0</t>
  </si>
  <si>
    <t>REPOSICION Y AMPLIACION CUARTEL 1° COMPAÑIA DE BOMBEROS DE PALENA</t>
  </si>
  <si>
    <t>30115362-0</t>
  </si>
  <si>
    <t>MEJORAMIENTO H. URGENCIA ASISTENCIA PUBLICA EDIF. MONS. VALECH</t>
  </si>
  <si>
    <t>30115385-0</t>
  </si>
  <si>
    <t>CONSTRUCCION CENTRO JUDICIAL, TRIBUNAL DE FAMILIA Y LABORAL ARICA</t>
  </si>
  <si>
    <t>30115395-0</t>
  </si>
  <si>
    <t>CONSTRUCCION CUARTEL OCTAVA COMPAÑIA DE BOMBEROS, PUERTO MONTT</t>
  </si>
  <si>
    <t>30115466-0</t>
  </si>
  <si>
    <t>CONSTRUCCION SISTEMA ALCANT. Y TRATAM. AGUAS SERVIDAS DE LOLCURA, MAULLIN</t>
  </si>
  <si>
    <t>30115472-0</t>
  </si>
  <si>
    <t>CONSTRUCCION COMPLEJO POLIDEPORTIVO COMUNA DE TALAGANTE</t>
  </si>
  <si>
    <t>30115485-0</t>
  </si>
  <si>
    <t>REPOSICION ELÉCTRICA Y DE CLIMATIZACIÓN HCSBA</t>
  </si>
  <si>
    <t>30115547-0</t>
  </si>
  <si>
    <t>MEJORAMIENTO RUTA 7 SECTOR: HORNOPIREN-PICHANCO. COMUNA DE HUALAIHUE</t>
  </si>
  <si>
    <t>30115584-0</t>
  </si>
  <si>
    <t>REPOSICION ESTADIO DE DICHATO, COMUNA DE TOME</t>
  </si>
  <si>
    <t>30115638-0</t>
  </si>
  <si>
    <t>MEJORAMIENTO CANCHA  DE FUTBOL  COMPLEJO BICENTENARIO, RIO BUENO</t>
  </si>
  <si>
    <t>30115806-0</t>
  </si>
  <si>
    <t>CONSTRUCCION CENTRO JUDICIAL, FAMILIA, LABORAL Y CIVILES ANTOFAGASTA</t>
  </si>
  <si>
    <t>30116040-0</t>
  </si>
  <si>
    <t>REPOSICION BODEGA Y GALPON MUNICIPAL, PALENA</t>
  </si>
  <si>
    <t>30116068-0</t>
  </si>
  <si>
    <t>CONSTRUCCION CONSULTORIO GENERAL RURAL DE TEGUALDA, COMUNA FRESIA</t>
  </si>
  <si>
    <t>30116086-0</t>
  </si>
  <si>
    <t>REPOSICION POSTA TOCONAO, COMUNA SAN PEDRO DE ATACAMA</t>
  </si>
  <si>
    <t>30116442-0</t>
  </si>
  <si>
    <t>CONSTRUCCION CENTRO JUDICIAL DE VALLENAR</t>
  </si>
  <si>
    <t>30116443-0</t>
  </si>
  <si>
    <t>REPOSICION EDIFICIO PARA LA CORTE DE APELACIONES DE PUERTO MONTT</t>
  </si>
  <si>
    <t>SILVICULTURA</t>
  </si>
  <si>
    <t>30116479-0</t>
  </si>
  <si>
    <t>CONSTRUCCION  SISTEMA DE AGUA POTABLE RURAL SECTOR LLAGUEPE, COCHAMO</t>
  </si>
  <si>
    <t>30116548-0</t>
  </si>
  <si>
    <t>REPOSICION Y RELOCALIZACION CESFAM EL MONTE</t>
  </si>
  <si>
    <t>EL MONTE</t>
  </si>
  <si>
    <t>30116561-0</t>
  </si>
  <si>
    <t>NORMALIZACION SISTEMA TRATAMIENTO AGUAS SERVIDAS DE MALALHUE, LANCO</t>
  </si>
  <si>
    <t>30116594-0</t>
  </si>
  <si>
    <t>CONSTRUCCION CENTRO SUBANTÁRTICO CABO DE HORNOS</t>
  </si>
  <si>
    <t>30116610-0</t>
  </si>
  <si>
    <t>AMPLIACION INTERCONEXIÓN VIAL CIRCUNVALACIÓN NORTE Y SUR EN TALCA</t>
  </si>
  <si>
    <t>30116692-0</t>
  </si>
  <si>
    <t>CONSTRUCCION PASEO COSTANERA LAGO LANALHUE CONTULMO</t>
  </si>
  <si>
    <t>CONTULMO</t>
  </si>
  <si>
    <t>30116708-0</t>
  </si>
  <si>
    <t>CONSTRUCCION SISTEMA DE AGUA POTABLE RURAL PUMANZANO, ANCUD</t>
  </si>
  <si>
    <t>30116752-0</t>
  </si>
  <si>
    <t>CONSTRUCCION EJE SARGENTO MENADIER, COMUNA DE PUENTE ALTO</t>
  </si>
  <si>
    <t>30116812-0</t>
  </si>
  <si>
    <t>REPOSICION PUESTA EN VALOR CENTRO CULTURAL CASA FURNIEL RIO BUENO</t>
  </si>
  <si>
    <t>30116934-0</t>
  </si>
  <si>
    <t>MEJORAMIENTO PAVIMENTACION AVENIDA COSTANERA,PANGUIPULLI</t>
  </si>
  <si>
    <t>30116996-0</t>
  </si>
  <si>
    <t>CONSTRUCCION RTA 7.S:PICHANCO-STA BARBARA(EXPROPIACION VARIOS TRAMOS</t>
  </si>
  <si>
    <t>30117041-0</t>
  </si>
  <si>
    <t>REPOSICION PLAZA BERNARDO O'HIGGINS COMUNA DE LAGO RANCO</t>
  </si>
  <si>
    <t>30117049-0</t>
  </si>
  <si>
    <t>CONSTRUCCION CESFAM ERASMO ESCALA COMUNA DE SANTIAGO</t>
  </si>
  <si>
    <t>30117055-0</t>
  </si>
  <si>
    <t>MEJORAMIENTO CALLE EL MOLINO, COMUNA DE LAGO RANCO</t>
  </si>
  <si>
    <t>30117057-0</t>
  </si>
  <si>
    <t>CONSTRUCCION FERIA COSTUMBRISTA, COMUNA DE LAGO RANCO</t>
  </si>
  <si>
    <t>30117141-0</t>
  </si>
  <si>
    <t>REPOSICION  SUBCOMISARÍA HUASCO (M), COMUNA DE HUASCO</t>
  </si>
  <si>
    <t>30117172-0</t>
  </si>
  <si>
    <t>MEJORAMIENTO AVENIDA ECUADOR Y BALMACEDA - VALDIVIA</t>
  </si>
  <si>
    <t>30117232-0</t>
  </si>
  <si>
    <t>MEJORAMIENTO AVDA. SAN LUIS / VALDIVIA</t>
  </si>
  <si>
    <t>30117378-0</t>
  </si>
  <si>
    <t>MEJORAMIENTO CALLE LAS ZINNIAS - VALDIVIA</t>
  </si>
  <si>
    <t>30117533-0</t>
  </si>
  <si>
    <t>CONSTRUCCION CESFAM ORIENTE, COMUNA DE TALAGANTE</t>
  </si>
  <si>
    <t>30117624-0</t>
  </si>
  <si>
    <t>CONSTRUCCION CESFAM MALLOCO, COMUNA DE PENAFLOR</t>
  </si>
  <si>
    <t>30117662-0</t>
  </si>
  <si>
    <t>RESTAURACION LICEO NEANDRO SCHILLING DE SAN FERNANDO</t>
  </si>
  <si>
    <t>30117781-0</t>
  </si>
  <si>
    <t>NORMALIZACION LICEO C-1 TECNICO PROFESIONAL, CARLOS MONTANE CASTRO</t>
  </si>
  <si>
    <t>30117891-0</t>
  </si>
  <si>
    <t>MEJORAMIENTO  CINCO CALLES LOCALIDAD DE CARELMAPU, MAULLIN</t>
  </si>
  <si>
    <t>30117992-0</t>
  </si>
  <si>
    <t xml:space="preserve">REPOSICION ESCUELA VALLE DE LUMACO, LUMACO </t>
  </si>
  <si>
    <t>30118027-0</t>
  </si>
  <si>
    <t>MEJORAMIENTO ACCESO PORTAL SAN FRANCISCO - TEMUCO</t>
  </si>
  <si>
    <t>30118124-0</t>
  </si>
  <si>
    <t>MEJORAMIENTO CNOS BASICOS INTERMEDIOS, PR MELIP, CHACA Y CORDILL, RM</t>
  </si>
  <si>
    <t>30118162-0</t>
  </si>
  <si>
    <t>CONSTRUCCION APR SAN ANTONIO, SANTA BARBARA</t>
  </si>
  <si>
    <t>30118197-0</t>
  </si>
  <si>
    <t>CONSTRUCCION CASETAS SANITARIAS GULTRO LO CONTI II ETAPA, OLIVAR</t>
  </si>
  <si>
    <t>30118456-0</t>
  </si>
  <si>
    <t>MEJORAMIENTO ESPACIO PÚBLICO AV. AMBROSIO OHIGGINS, CURACAVI</t>
  </si>
  <si>
    <t>30118479-0</t>
  </si>
  <si>
    <t>CONSTRUCCION  ALCANTAR Y AA.PP LOS PERALES LAURO BARROS  SAN ANTONIO</t>
  </si>
  <si>
    <t>30118559-0</t>
  </si>
  <si>
    <t>REPOSICION Y RELOCALIZACION CENTRO DE SALUD Nº 2, RANCAGUA</t>
  </si>
  <si>
    <t>30118609-0</t>
  </si>
  <si>
    <t>HABILITACION SEE  SECTOR MOLULCO, COMUNA DE QUELLON</t>
  </si>
  <si>
    <t>30118733-0</t>
  </si>
  <si>
    <t>NORMALIZACION DE INFRAESTRUCTURA LICEO OCTAVIO PALMA PEREZ; ARICA</t>
  </si>
  <si>
    <t>30118748-0</t>
  </si>
  <si>
    <t>AMPLIACION AVENIDA BAQUEDANO, RANCAGUA</t>
  </si>
  <si>
    <t>30118818-0</t>
  </si>
  <si>
    <t>CONSTRUCCION RECINTO MODELO DE EDUCACIÓN Y TRABAJO EL ARENAL</t>
  </si>
  <si>
    <t>30118819-0</t>
  </si>
  <si>
    <t>MEJORAMIENTO RUTA H-189 Y H-191, LA LEONERA BAJA, COMUNA DE CODEGUA</t>
  </si>
  <si>
    <t>CODEGUA</t>
  </si>
  <si>
    <t>30118896-0</t>
  </si>
  <si>
    <t>REPOSICION EDIFICIO CONSISTORIAL, CORONEL</t>
  </si>
  <si>
    <t>30119015-0</t>
  </si>
  <si>
    <t>REPOSICION  ESCUELA MANZANAR, COMUNA DE LUMACO</t>
  </si>
  <si>
    <t>30119106-0</t>
  </si>
  <si>
    <t>REPARACION MAYOR SANTUARIO EL CARMEN CURICO</t>
  </si>
  <si>
    <t>30119213-0</t>
  </si>
  <si>
    <t>AMPLIACION Y REMODELACION SEDE CLUB ESMERALDA, NATALES</t>
  </si>
  <si>
    <t>30119286-0</t>
  </si>
  <si>
    <t>REPOSICION CESFAM FEDERICO PUGA BORNE, CHILLAN VIEJO</t>
  </si>
  <si>
    <t>30119366-0</t>
  </si>
  <si>
    <t>CONSTRUCCION  PROLONGACIÓN RUTA A-210 SECTOR LAS MACHAS - AEROPUERTO</t>
  </si>
  <si>
    <t>30119440-0</t>
  </si>
  <si>
    <t xml:space="preserve">NORMALIZACION  HOSPITAL GUILLERMO GRANT BENAVENTE CONCEPCION </t>
  </si>
  <si>
    <t>30119520-0</t>
  </si>
  <si>
    <t>REPOSICION CENTRO DE SALUD FAMILIAR LOS CERROS COMUNA DE TALCAHUANO</t>
  </si>
  <si>
    <t>30119618-0</t>
  </si>
  <si>
    <t>CONSTRUCCION SERVICIO APR SECTOR LAS ROSAS, COMUNA DE SAN IGNACIO</t>
  </si>
  <si>
    <t>30119626-0</t>
  </si>
  <si>
    <t>CONSTRUCCION SERVICIO APR SAN ANTONIO -CALLE ALEGRE, SAN IGNACIO</t>
  </si>
  <si>
    <t>30119680-0</t>
  </si>
  <si>
    <t>NORMALIZACION UNIDAD DE IMAGENOLOGÍA HOSPITAL CURANILAHUE</t>
  </si>
  <si>
    <t>30119692-0</t>
  </si>
  <si>
    <t>NORMALIZACION UNID FARMACIA Y DISPENS.DE FARMACOS HOSP. EL CARMEN</t>
  </si>
  <si>
    <t>30119792-0</t>
  </si>
  <si>
    <t>NORMALIZACION CESFAM TALCAHUANO SUR, COMUNA DE HUALPEN</t>
  </si>
  <si>
    <t>30120122-0</t>
  </si>
  <si>
    <t>REPOSICION LICEO ATENEA,  CUNCO</t>
  </si>
  <si>
    <t>30120147-0</t>
  </si>
  <si>
    <t>CONSTRUCCION INFRAESTRUCTURA CUEVA DE LAS MANOS SECTOR JEINIMENI P. N. PATAGONIA</t>
  </si>
  <si>
    <t>30120261-0</t>
  </si>
  <si>
    <t>CONSTRUCCION CALETA DE PESCADORES DE CHAIHUIN, COMUNA DE CORRAL</t>
  </si>
  <si>
    <t>30120610-0</t>
  </si>
  <si>
    <t>MEJORAMIENTO CALETA DE PESCADORES LOS MOLINOS COMUNA DE VALDIVIA</t>
  </si>
  <si>
    <t>30120665-0</t>
  </si>
  <si>
    <t>HABILITACION SUMINISTRO E. ELECTRICA SECTOR NALHUITAD, CHONCHI</t>
  </si>
  <si>
    <t>30120760-0</t>
  </si>
  <si>
    <t>CONSTRUCCION EMBARCADERO Y RAMPA MENOR DE COÑARIPE, PANGUIPULLI</t>
  </si>
  <si>
    <t>30120916-0</t>
  </si>
  <si>
    <t>NORMALIZACION REDES CONTRA INCENDIO CDP PETORCA</t>
  </si>
  <si>
    <t>30120941-0</t>
  </si>
  <si>
    <t>CONSTRUCCION HOSPITAL PROVINCIAL MARGA MARGA</t>
  </si>
  <si>
    <t>30120947-0</t>
  </si>
  <si>
    <t>CONSTRUCCION HOSPITAL BI-PROVINCIAL QUILLOTA PETORCA</t>
  </si>
  <si>
    <t>30121105-0</t>
  </si>
  <si>
    <t>REPOSICION Y AMPLIACION HOGAR DE ANCIANOS SAN CAMILO, LINARES</t>
  </si>
  <si>
    <t>30121129-0</t>
  </si>
  <si>
    <t>CONSTRUCCION OBRAS PORTUARIAS PARA LA CALETA CHUNGUNGO, LA HIGUERA</t>
  </si>
  <si>
    <t>30121131-0</t>
  </si>
  <si>
    <t>RESTAURACION IGLESIA SAN ANTONIO DE PADUA Y CONVENTO FRANCISCANO</t>
  </si>
  <si>
    <t>30121190-0</t>
  </si>
  <si>
    <t>MEJORAMIENTO INTEGRAL CAMINOS INTERIORES PARQUE N. TORRES DEL PAINE</t>
  </si>
  <si>
    <t>TORRES DEL PAINE</t>
  </si>
  <si>
    <t>30121204-0</t>
  </si>
  <si>
    <t>CONSTRUCCION REDES CONTRA INCENDIO CDPMULCHEN</t>
  </si>
  <si>
    <t>30121205-0</t>
  </si>
  <si>
    <t>REPOSICION PUENTES EL MONTE Y YERBAS BUENAS, RUTA I-660 COMUNA DE MARCHIGUE</t>
  </si>
  <si>
    <t>30121237-0</t>
  </si>
  <si>
    <t xml:space="preserve">CONSTRUCCION RED CONTRA INCENDIOS EN CENTRO PENITENCIARIO DE PUERTO AYSÉN </t>
  </si>
  <si>
    <t>30121243-0</t>
  </si>
  <si>
    <t>MEJORAMIENTO PASEO PEATONAL PEDRO AGUIRRE CERDA, CALLE LARGA</t>
  </si>
  <si>
    <t>30121257-0</t>
  </si>
  <si>
    <t>CONSTRUCCION REDES CONTRA INCENDIO CDP COMBARBALA</t>
  </si>
  <si>
    <t>30121316-0</t>
  </si>
  <si>
    <t>CONSTRUCCION REDES CONTRA INCENDIO EN EL CDP DE ANCUD</t>
  </si>
  <si>
    <t>30121351-0</t>
  </si>
  <si>
    <t>CONSTRUCCION REDES CONTRA INCENDIO C.D.P. CASTRO</t>
  </si>
  <si>
    <t>30121363-0</t>
  </si>
  <si>
    <t>MEJORAMIENTO AV. LUIS DURAND ENTRE AV. ANDES - EL CARMEN, TEMUCO</t>
  </si>
  <si>
    <t>30121373-0</t>
  </si>
  <si>
    <t>CONSTRUCCION COMPLEJO DEPORTIVO CARDENAL SILVA HENRIQUEZ, ARICA</t>
  </si>
  <si>
    <t>30121387-0</t>
  </si>
  <si>
    <t>MEJORAMIENTO RUTA H-830, KM 7.3 AL KM 9.0, SAN VICENTE TT</t>
  </si>
  <si>
    <t>30121431-0</t>
  </si>
  <si>
    <t>CONSTRUCCION PASO DESNIVELADO  GULTRO - LO CONTI, OLIVAR</t>
  </si>
  <si>
    <t>30121462-0</t>
  </si>
  <si>
    <t>CONSTRUCCION REDES CONTRA INCENDIO CCP RÍO BUENO</t>
  </si>
  <si>
    <t>30121509-0</t>
  </si>
  <si>
    <t>REPOSICION ESCUELA ESPECIAL ÑIELOL DE TEMUCO</t>
  </si>
  <si>
    <t>30121518-0</t>
  </si>
  <si>
    <t>MEJORAMIENTO ESPACIOS PÚBLICOS 09 NODOS, COMUNA DE LA FLORIDA</t>
  </si>
  <si>
    <t>30121630-0</t>
  </si>
  <si>
    <t>CONSTRUCCION INFRAESTRUCTURA SANITARIA DE PTO. NUEVO, LA UNION</t>
  </si>
  <si>
    <t>30121632-0</t>
  </si>
  <si>
    <t>AMPLIACION  ÁREA DE MOVIMIENTO, AERÓDROMO BALMACEDA. XI REGION</t>
  </si>
  <si>
    <t>30121723-0</t>
  </si>
  <si>
    <t>CONSTRUCCION PARQUE LOS ARTESANOS - PTO. CHACABUCO</t>
  </si>
  <si>
    <t>30121761-0</t>
  </si>
  <si>
    <t>CONSTRUCCION CONEXIÓN VIAL ALHUÉ-RANCAGUA R. METROP. Y O'HIGGINS</t>
  </si>
  <si>
    <t>30121787-0</t>
  </si>
  <si>
    <t>CONSTRUCCION REDES AGUA POTABLE Y ALCANTARILLADO DIV. SECT. CASTRO</t>
  </si>
  <si>
    <t>30121829-0</t>
  </si>
  <si>
    <t>MEJORAMIENTO PARQUE COLON 2°ETAPA, COMUNA SAN BERNARDO</t>
  </si>
  <si>
    <t>30121859-0</t>
  </si>
  <si>
    <t>MEJORAMIENTO PAVIMENTO Y ATRAVIESOS AV.FERROCARRIL, LLAY-LLAY</t>
  </si>
  <si>
    <t>30121871-0</t>
  </si>
  <si>
    <t>CONSTRUCCION CUARTEL GENERAL CUERPO BOMBEROS COMUNA LA UNIÓN</t>
  </si>
  <si>
    <t>30121997-0</t>
  </si>
  <si>
    <t>REPOSICION PUENTE QUILO EN RUTA W-20,COMUNA DE ANCUD</t>
  </si>
  <si>
    <t>30122001-0</t>
  </si>
  <si>
    <t>CONSTRUCCION RUTA PRECORD. S: RUTA L-11-RUTA L-535 Y PTE. ACHIBUENO</t>
  </si>
  <si>
    <t>30122007-0</t>
  </si>
  <si>
    <t>MEJORAMIENTO RUTA 41CH S: PTE EL CAMARON - LA LAGUNA, COM. DE VICUÑA</t>
  </si>
  <si>
    <t>30122037-0</t>
  </si>
  <si>
    <t>REPOSICION Y MEJORAMIENTO PUENTE AGUA BUENA EN RUTA L-30-M.</t>
  </si>
  <si>
    <t>30122047-0</t>
  </si>
  <si>
    <t>DIAGNOSTICO PLAN MAESTRO AGUAS LLUVIAS QUELLON</t>
  </si>
  <si>
    <t>30122050-0</t>
  </si>
  <si>
    <t>REPOSICION PUENTE CHIFIN EN RUTA U-500, COMUNA DE RÍO NEGRO</t>
  </si>
  <si>
    <t>30122072-0</t>
  </si>
  <si>
    <t>REPOSICION PUENTE GÓMEZ N°3 EN RUTA V-86 COMUNA DE PUERTO MONTT</t>
  </si>
  <si>
    <t>30122082-0</t>
  </si>
  <si>
    <t>REPOSICION Y EQUIPAMIENTO SML QUILLOTA - LA CALERA</t>
  </si>
  <si>
    <t>30122085-0</t>
  </si>
  <si>
    <t>AMPLIACION Y REMODELACION QUINTA COMPAÑIA DE BOMBEROS, PTA. ARENAS</t>
  </si>
  <si>
    <t>30122114-0</t>
  </si>
  <si>
    <t>REPOSICION PUENTE NEGRO N°2 EN RUTA W-315 COMUNA DE ANCUD</t>
  </si>
  <si>
    <t>30122160-0</t>
  </si>
  <si>
    <t xml:space="preserve">MEJORAMIENTO RUTA I-45 SECTOR PUENTE NEGRO - LA RUFINA </t>
  </si>
  <si>
    <t>30122170-0</t>
  </si>
  <si>
    <t>REPOSICION RUTA 215-CH SECTOR ENTRELAGOS-ADUANA PAJARITOS; PUYEHU</t>
  </si>
  <si>
    <t>30122174-0</t>
  </si>
  <si>
    <t>REPOSICION Y CONSTRUCCION DE VEREDAS SECTOR 1, SAN MIGUEL</t>
  </si>
  <si>
    <t>30122189-0</t>
  </si>
  <si>
    <t xml:space="preserve">CONSTRUCCION RUTA PRECORDILLER. S: RUTA L-535-COLVINDO Y 4 PUENTES  </t>
  </si>
  <si>
    <t>30122219-0</t>
  </si>
  <si>
    <t>MEJORAMIENTO RUTA Y-290, CAMINO CUEVA DEL MILODON, XII REGION</t>
  </si>
  <si>
    <t>30122283-0</t>
  </si>
  <si>
    <t>MEJORAMIENTO CAMINO MAQUEHUE - ZANJA, PADRE LAS CASAS</t>
  </si>
  <si>
    <t>30122294-0</t>
  </si>
  <si>
    <t>CONSTRUCCION CASETAS SANITARIAS LOCALIDAD DE MANTILHUE RIO BUENO</t>
  </si>
  <si>
    <t>LAJA</t>
  </si>
  <si>
    <t>30122907-0</t>
  </si>
  <si>
    <t>MEJORAMIENTO PASADA URBANA POR VICTORIA, RUTA 181-CH</t>
  </si>
  <si>
    <t>30123182-0</t>
  </si>
  <si>
    <t>CONSTRUCCION PARQUE HOTT DE OSORNO</t>
  </si>
  <si>
    <t>30123231-0</t>
  </si>
  <si>
    <t>CONSTRUCCION CAMPAMENTOS INVERNALES DE VIALIDAD PASO PEHUENCHE</t>
  </si>
  <si>
    <t>30123286-0</t>
  </si>
  <si>
    <t>REPOSICION IGLESIA MADRE DE LA DIVINA PROVIDENCIA, RANCAGUA</t>
  </si>
  <si>
    <t>30123289-0</t>
  </si>
  <si>
    <t>RESTAURACION PARROQUIA SAN FRANCISCO DE ASIS, COMUNA RANCAGUA</t>
  </si>
  <si>
    <t>30123307-0</t>
  </si>
  <si>
    <t>REPOSICION PUENTE PENITENTE EN RUTA 9, COMUNA DE LAGUNA BLANCA</t>
  </si>
  <si>
    <t>LAGUNA BLANCA</t>
  </si>
  <si>
    <t>30123379-0</t>
  </si>
  <si>
    <t>MEJORAMIENTO PLAZA TOCORNAL DE TALAGANTE</t>
  </si>
  <si>
    <t>30123462-0</t>
  </si>
  <si>
    <t>MEJORAMIENTO CBI CAMINO CR. LONG. (LLICALDAD)- RAUCO COSTA,CHONCHI</t>
  </si>
  <si>
    <t>30123468-0</t>
  </si>
  <si>
    <t>REPOSICION  TEATRO MUNICIPAL COMUNA DE SANTA JUANA</t>
  </si>
  <si>
    <t>30123492-0</t>
  </si>
  <si>
    <t>MEJORAMIENTO RUTA G-30 CERRILLOS - LONQUÉN. SEGUNDA ETAPA</t>
  </si>
  <si>
    <t>30123520-0</t>
  </si>
  <si>
    <t>MEJORAMIENTO RUTA L-45, SECTOR EL PEÑASCO-RETEN LOS HUALLES</t>
  </si>
  <si>
    <t>30123602-0</t>
  </si>
  <si>
    <t>REPOSICION DE VARIOS PUENTES REGION DE MAGALLANES</t>
  </si>
  <si>
    <t>30123628-0</t>
  </si>
  <si>
    <t>MEJORAMIENTO CALLE EL ESFUERZO DE PICHIDANGUI, COMUNA DE LOS VILOS</t>
  </si>
  <si>
    <t>30123631-0</t>
  </si>
  <si>
    <t>MEJORAMIENTO CAMINO BASICO INTERMEDIO H-721, I-111 PELEQUEN-POLONIA</t>
  </si>
  <si>
    <t>30123632-0</t>
  </si>
  <si>
    <t>MEJORAMIENTO CALLE ELICURA ENTRE CALLES ARAUCO Y MILLARAY, LOS VILOS</t>
  </si>
  <si>
    <t>30123633-0</t>
  </si>
  <si>
    <t>CONSTRUCCION CORREDOR TRANSP. PUBLICO COLON: PERALES - ALESSANDRI</t>
  </si>
  <si>
    <t>30123640-0</t>
  </si>
  <si>
    <t>MEJORAMIENTO CIRCUNVALACIÓN CALAMA S: YALQUINCHA - POBL TUCNAR HUASI</t>
  </si>
  <si>
    <t>30123644-0</t>
  </si>
  <si>
    <t>CONSTRUCCION POLIDEPORTIVO COMUNA YERBAS BUENAS</t>
  </si>
  <si>
    <t>30123647-0</t>
  </si>
  <si>
    <t>CONSTRUCCION CORREDOR TRANSP. PUBLICO 21 DE MAYO: ALESSANDRI-VICUÑA</t>
  </si>
  <si>
    <t>30123681-0</t>
  </si>
  <si>
    <t>MEJORAMIENTO PISTA ATLÉTICA, COMUNA DE SAN FERNANDO</t>
  </si>
  <si>
    <t>30123686-0</t>
  </si>
  <si>
    <t>MEJORAMIENTO RUTA H-265 COYA - CHACAYES, COMUNA DE MACHALI</t>
  </si>
  <si>
    <t>30123699-0</t>
  </si>
  <si>
    <t>REPOSICION POSTA DE SALUD RURAL EL DURAZNO, COMBARBALA</t>
  </si>
  <si>
    <t>30123703-0</t>
  </si>
  <si>
    <t>REPOSICION  OFICINA PROVINCIAL VIALIDAD CHACABUCO, COLINA</t>
  </si>
  <si>
    <t>30123729-0</t>
  </si>
  <si>
    <t>MEJORAMIENTO DE INTERCONEXION RIO LOCO, RANCAGUA</t>
  </si>
  <si>
    <t>30123736-0</t>
  </si>
  <si>
    <t>REPOSICION RUTA L-11, SECTOR CRUCE RUTA 5-COMPUERTAS MAULE SUR</t>
  </si>
  <si>
    <t>30123750-0</t>
  </si>
  <si>
    <t>CONSTRUCCION RED DE AGUA POTABLE PARA LOTEO LOS ARENEROS DE BUIN</t>
  </si>
  <si>
    <t>30123757-0</t>
  </si>
  <si>
    <t>CONSTRUCCION APR INDIV. LA CALLE, ATEUCO, SAN ONOFRE Y OTROS,HUALQUI</t>
  </si>
  <si>
    <t>30123771-0</t>
  </si>
  <si>
    <t>MEJORAMIENTO RUTA T-345,LO AGUILA-MALIHUE,COMUNAS DE MAFIL-LOS LAGOS</t>
  </si>
  <si>
    <t>30123783-0</t>
  </si>
  <si>
    <t>CONSTRUCCION GIMNASIO MUNICIPAL DE YUNGAY</t>
  </si>
  <si>
    <t>30123784-0</t>
  </si>
  <si>
    <t>MEJORAMIENTO ESTADIO RAPEL DE NAVIDAD</t>
  </si>
  <si>
    <t>30123818-0</t>
  </si>
  <si>
    <t>MEJORAMIENTO CALLE DON VÍCTOR, LOS ANGELES</t>
  </si>
  <si>
    <t>30123824-0</t>
  </si>
  <si>
    <t>MEJORAMIENTO RUTA I-45 CAMINO PUENTE NEGRO-LA RUFINA KM 25.5 A 29 .5</t>
  </si>
  <si>
    <t>30123830-0</t>
  </si>
  <si>
    <t>MEJORAMIENTO RUTA F-50 LO OROZCO-QUILPUÉ ETAPA III, COM. CASABLANCA</t>
  </si>
  <si>
    <t>30123847-0</t>
  </si>
  <si>
    <t>CONSTRUCCION CONEXIÓN VIAL TABOLANGO - QUILPUE - VILLA ALEMANA</t>
  </si>
  <si>
    <t>30123855-0</t>
  </si>
  <si>
    <t>REPOSICION RUTA P-70 PELECO - TIRUA, ARAUCO</t>
  </si>
  <si>
    <t>30123856-0</t>
  </si>
  <si>
    <t>AMPLIACION SERVICIO AGUA POTABLE RINCON LAS OVEJAS</t>
  </si>
  <si>
    <t>30123864-0</t>
  </si>
  <si>
    <t>REPOSICION DE LA BIBLIOTECA MUNICIPAL, LEBU</t>
  </si>
  <si>
    <t>30123894-0</t>
  </si>
  <si>
    <t>MEJORAMIENTO EJE VIAL AVENIDA HERNAN CIUDAD - MACHALI</t>
  </si>
  <si>
    <t>30123928-0</t>
  </si>
  <si>
    <t>REPOSICION RECINTO MEDIALUNA MUNICIPAL DE PALMILLA</t>
  </si>
  <si>
    <t>30123950-0</t>
  </si>
  <si>
    <t>CONSTRUCCION PUENTE MULPUN, COMUNAS MÁFIL Y LOS LAGOS</t>
  </si>
  <si>
    <t>30123960-0</t>
  </si>
  <si>
    <t>MEJORAMIENTO PLAZA DE ARMAS DE PEUMO, PEUMO</t>
  </si>
  <si>
    <t>30123980-0</t>
  </si>
  <si>
    <t>CONSTRUCCION CONEXION VIAL A.PRAT-AV.SAN JUAN Y C.EL COBRE MACHALI</t>
  </si>
  <si>
    <t>30123990-0</t>
  </si>
  <si>
    <t>REPOSICION RUTA P-60-R TRES PINOS-CONTULMO-LIMITE REGIONAL, ARAUCO</t>
  </si>
  <si>
    <t>30124000-0</t>
  </si>
  <si>
    <t>RESTAURACION  Y PUESTA EN VALOR GIMNASIO SCHWAGER,CORONEL</t>
  </si>
  <si>
    <t>30124066-0</t>
  </si>
  <si>
    <t>RESTAURACION CASA COLORADA 2DA ETAPA COMUNA DE SANTIAGO</t>
  </si>
  <si>
    <t>30124127-0</t>
  </si>
  <si>
    <t>CONSTRUCCION CESFAM VALLE LA PIEDRA, CHIGUAYANTE</t>
  </si>
  <si>
    <t>30124158-0</t>
  </si>
  <si>
    <t>CONSTRUCCION PARQUE URBANO ISLA CAUTIN, TEMUCO</t>
  </si>
  <si>
    <t>30124176-0</t>
  </si>
  <si>
    <t>CONSTRUCCION CANAL MATRIZ - TOLTÉN SUR, PITRUFQUEN y GORBEA</t>
  </si>
  <si>
    <t>30124186-0</t>
  </si>
  <si>
    <t>MEJORAMIENTO CANCHA DE FÚTBOL DE SERÓN. RIO HURTADO</t>
  </si>
  <si>
    <t>30124206-0</t>
  </si>
  <si>
    <t xml:space="preserve">CONSTRUCCION TECHADO MULTICANCHA COLEGIO NUESTRA SEÑORA DEL ROSARIO, ANDACOLLO </t>
  </si>
  <si>
    <t>30124249-0</t>
  </si>
  <si>
    <t>CONSTRUCCION FISCALÍA LOCAL DE ALTO HOSPICIO</t>
  </si>
  <si>
    <t>30124316-0</t>
  </si>
  <si>
    <t>CONSTRUCCION PARQUE RECREATIVO HUASCO BAJO, HUASCO</t>
  </si>
  <si>
    <t>30124368-0</t>
  </si>
  <si>
    <t>HABILITACION SUMINISTRO E.  ELECTRICA SECTOR  ALEUCAPI SEGUNDA ETAPA,  SAN JUAN DE LA COSTA</t>
  </si>
  <si>
    <t>30124429-0</t>
  </si>
  <si>
    <t>MEJORAMIENTO RUTA C-495 SECTOR LA FRAGUA-JUNTA DE VALERIANO, ALTO DEL CARMEN</t>
  </si>
  <si>
    <t>30124436-0</t>
  </si>
  <si>
    <t>AMPLIACION SISTEMA APR HUALLEPENCO A QUINTRILEO Y OTROS, PERQUENCO</t>
  </si>
  <si>
    <t>30124437-0</t>
  </si>
  <si>
    <t>MEJORAMIENTO ESTADIO ANDACOLLO ETAPA II</t>
  </si>
  <si>
    <t>30124440-0</t>
  </si>
  <si>
    <t>AMPLIACION PASEO SEMIPEATONAL CALLE J.T. URMENETA, ANDACOLLO</t>
  </si>
  <si>
    <t>30124512-0</t>
  </si>
  <si>
    <t>CONSTRUCCION SOLUCIONES SANITARIAS RECOLETA OVALLE</t>
  </si>
  <si>
    <t>30124513-0</t>
  </si>
  <si>
    <t>AMPLIACION  EDIFICIO CONSISTORIAL, ANDACOLLO</t>
  </si>
  <si>
    <t>30124516-0</t>
  </si>
  <si>
    <t>REPOSICION ESCALINATAS ALTIPLANO NORTE, II ETAPA, VALLENAR</t>
  </si>
  <si>
    <t>30124532-0</t>
  </si>
  <si>
    <t>CONSTRUCCION CICLOVIA RUTA H-111 SECTOR LOS LAGARTOS, MOSTAZAL</t>
  </si>
  <si>
    <t>30124535-0</t>
  </si>
  <si>
    <t>CONSTRUCCION CASETAS SANITARIAS SECTOR EL ROBLE, MOSTAZAL</t>
  </si>
  <si>
    <t>30124552-0</t>
  </si>
  <si>
    <t>CONSTRUCCION OBRAS DE URBANIZACION LOCALIDAD EL TRAPICHE, OVALLE</t>
  </si>
  <si>
    <t>30124579-0</t>
  </si>
  <si>
    <t>MEJORAMIENTO Y HABILITACION PARQUE LACUSTRE QUIRELL, SAN CARLOS</t>
  </si>
  <si>
    <t>30124586-0</t>
  </si>
  <si>
    <t>CONSTRUCCION PROLONGACIÓN DOBLE VÍA AVDA. EL PALOMAR, COPIAPÓ</t>
  </si>
  <si>
    <t>30124596-0</t>
  </si>
  <si>
    <t>CONSTRUCCION PARQUE COMUNITARIO RENE  SCHNEIDER</t>
  </si>
  <si>
    <t>30124648-0</t>
  </si>
  <si>
    <t>MEJORAMIENTO RUTA A-687, SECTOR POZO ALMONTE - SALAR DEL HUASCO</t>
  </si>
  <si>
    <t>30124712-0</t>
  </si>
  <si>
    <t>CONSTRUCCION SISTEMA DE RIEGO EMBALSE LONGAVÍ</t>
  </si>
  <si>
    <t>30124722-0</t>
  </si>
  <si>
    <t>CONSTRUCCION ALCANTARILLADO Y CASETAS SANITARIAS PUERTO BERTRAND</t>
  </si>
  <si>
    <t>30124738-0</t>
  </si>
  <si>
    <t>MEJORAMIENTO PASO FRONTERIZO PIRCAS NEGRAS S:LOS CASTAÑOS- PIRCAS N.</t>
  </si>
  <si>
    <t>30124739-0</t>
  </si>
  <si>
    <t>MEJORAMIENTO RUTA C-35 SECTOR: LOS LOROS(KM 53)-JUNTAS(KM 88)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</si>
  <si>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</si>
  <si>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</si>
  <si>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</si>
  <si>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</si>
  <si>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30124981-0</t>
  </si>
  <si>
    <t>MEJORAMIENTO RUTA 7. SECTOR: PUENTE  EL BONITO - SANTA BARBARA</t>
  </si>
  <si>
    <t>30125002-0</t>
  </si>
  <si>
    <t>RESTAURACION Y PUESTA EN VALOR CAPILLA SAN SEBASTIÁN DE LOS ÁNGELES</t>
  </si>
  <si>
    <t>30125021-0</t>
  </si>
  <si>
    <t>CONSTRUCCION PUENTE SOBRE EL CANAL CHACAO Y ACCESOS</t>
  </si>
  <si>
    <t>30125093-0</t>
  </si>
  <si>
    <t>REPOSICION FISCALIA LOCAL ANDACOLLO</t>
  </si>
  <si>
    <t>30125104-0</t>
  </si>
  <si>
    <t xml:space="preserve">MEJORAMIENTO EJE BALMACEDA CALAMA, II ETAPA </t>
  </si>
  <si>
    <t>30125216-0</t>
  </si>
  <si>
    <t>CONSTRUCCION CONEXIÓN MATEO DE TORO Y ZAMBRANO-C. VIDELA, PARENAS</t>
  </si>
  <si>
    <t>30125222-0</t>
  </si>
  <si>
    <t>CONSTRUCCION HABILITACION PEDRO BORQUEZ - MONSEÑOR FAGNANO P. ARENAS</t>
  </si>
  <si>
    <t>30125282-0</t>
  </si>
  <si>
    <t>CONSTRUCCION EMBALSE DE RIEGO EN RÍO CHILLÁN</t>
  </si>
  <si>
    <t>30125305-0</t>
  </si>
  <si>
    <t>MEJORAMIENTO SISTEMA DE RIEGO ESTERO CODEGUA</t>
  </si>
  <si>
    <t>30125308-0</t>
  </si>
  <si>
    <t>MEJORAMIENTO ESTANDAR URBANO CALLE 21 DE MAYO (MAGALLANES), P. A.</t>
  </si>
  <si>
    <t>30125310-0</t>
  </si>
  <si>
    <t>MEJORAMIENTO ESTANDAR URBANO C. LAUTARO NAVARRO, BALMACEDA-AV COLÓN</t>
  </si>
  <si>
    <t>30125426-0</t>
  </si>
  <si>
    <t>CONSTRUCCION INFRAESTRUCTURAS SANITARIAS BELLAVISTA, VILLARRICA</t>
  </si>
  <si>
    <t>30125456-0</t>
  </si>
  <si>
    <t>MEJORAMIENTO ESPACIO PUBLICO BOULEVARD AVENIDA JOSÉ TOMAS URMENETA</t>
  </si>
  <si>
    <t>30125606-0</t>
  </si>
  <si>
    <t>ACTUALIZACION PLAN REGULADOR COMUNAL DE SAN FERNANDO</t>
  </si>
  <si>
    <t>30125637-0</t>
  </si>
  <si>
    <t>CONSTRUCCION CAMINO VICUÑA-YENDEGAIA, S. AFL. RIO TOLEDO-RIO CONDOR</t>
  </si>
  <si>
    <t>30125698-0</t>
  </si>
  <si>
    <t>MEJORAMIENTO EE PP INDUSTRIALES I Y II, AREA 2 POLIMETALES</t>
  </si>
  <si>
    <t>30125704-0</t>
  </si>
  <si>
    <t>MEJORAMIENTO EEPP LOS INDUSTRIALES II, ÁREA 2 POLIMETALES, ARICA</t>
  </si>
  <si>
    <t>30125709-0</t>
  </si>
  <si>
    <t>MEJORAMIENTO EE.PP LOS INDUSTRIALES I, ÁREA 2 POLIMETALES, ARICA</t>
  </si>
  <si>
    <t>30125776-0</t>
  </si>
  <si>
    <t>CONSTRUCCION CENTRO DE DIÁLISIS, PURRANQUE</t>
  </si>
  <si>
    <t>30125824-0</t>
  </si>
  <si>
    <t>AMPLIACION Y REMODELACION INTEGRAL CONSISTORIAL LOS MUERMOS</t>
  </si>
  <si>
    <t>30125850-0</t>
  </si>
  <si>
    <t>CONSTRUCCION MULTICANCHA CERRADA FRANCISCO COLOANE COMUNA DE QUELLON</t>
  </si>
  <si>
    <t>30125885-0</t>
  </si>
  <si>
    <t>CONSTRUCCION SERVICIO APR TERMAS DE RALUN, PUERTO VARAS</t>
  </si>
  <si>
    <t>30125908-0</t>
  </si>
  <si>
    <t>RESTAURACION Y NORMALIZACIÓN PRIMERA COMPAÑÍA DE BOMBEROS, PUNTA ARE</t>
  </si>
  <si>
    <t>30125953-0</t>
  </si>
  <si>
    <t>NORMALIZACION SIST. ALCANT., CSS Y OBRAS URBANIZ. HUENTELAUQUEN NORTE</t>
  </si>
  <si>
    <t>30126057-0</t>
  </si>
  <si>
    <t>CONSTRUCCION POSTA DE SALUD RURAL HUALLEN MAPU, LONQUIMAY</t>
  </si>
  <si>
    <t>30126134-0</t>
  </si>
  <si>
    <t>CONSTRUCCION PASEO MONSEÑOR ARIZTÍA, CALDERA</t>
  </si>
  <si>
    <t>30126159-0</t>
  </si>
  <si>
    <t>CONSTRUCCION COMPLEJO ASISTENCIAL PADRE LAS CASAS</t>
  </si>
  <si>
    <t>30126195-0</t>
  </si>
  <si>
    <t>REPOSICION PAVIMENTO CALLE ESMERALDA PONIENTE LOS ANDES</t>
  </si>
  <si>
    <t>30126279-0</t>
  </si>
  <si>
    <t>REPOSICION CENTRO  COMUNITARIO SALUD MENTAL OSORNO</t>
  </si>
  <si>
    <t>30126286-0</t>
  </si>
  <si>
    <t>CONSTRUCCION CASETAS SANITARIAS VILLA EL ESFUERZO DE PEUMO</t>
  </si>
  <si>
    <t>30126339-0</t>
  </si>
  <si>
    <t>MEJORAMIENTO CBI RUTA D-697, SECTOR LA LIGUA - LA ISLA, LIMARI</t>
  </si>
  <si>
    <t>30126487-0</t>
  </si>
  <si>
    <t>REPOSICION ESCUELA RURAL DE HUILLINCO COMUNA DE CHONCHI</t>
  </si>
  <si>
    <t>30126506-0</t>
  </si>
  <si>
    <t>CONSTRUCCION CUARTEL 2° COMPAÑIA BOMBEROS DE LA COMUNA DE CHONCHI</t>
  </si>
  <si>
    <t>30126588-0</t>
  </si>
  <si>
    <t xml:space="preserve">CONSTRUCCION COMPLEJO DEPORTIVO ESCOLAR CORVALLIS ANTOFAGASTA  </t>
  </si>
  <si>
    <t>30126599-0</t>
  </si>
  <si>
    <t xml:space="preserve">CONSTRUCCION COMPLEJO DEPORTIVO ESCOLAR MUNICIPAL ANTOFAGASTA  </t>
  </si>
  <si>
    <t>30126600-0</t>
  </si>
  <si>
    <t>CONSTRUCCION HIDROPARQUE LA AGUADA ETAPA II, REGION METROPOLITANA</t>
  </si>
  <si>
    <t>30126622-0</t>
  </si>
  <si>
    <t>REPOSICION CENTRO SALUD FAMILIAR, VICTORIA</t>
  </si>
  <si>
    <t>INTERSUBSECTORIAL ENERGIA</t>
  </si>
  <si>
    <t>30126681-0</t>
  </si>
  <si>
    <t>RESTAURACION CASONA EYHERAMENDY DE LOS ÁLAMOS</t>
  </si>
  <si>
    <t>30126701-0</t>
  </si>
  <si>
    <t>REPOSICION POSTA SALUD RURAL QUECHEREGUAS, TRAIGUÉN</t>
  </si>
  <si>
    <t>30126713-0</t>
  </si>
  <si>
    <t>MEJORAMIENTO SERVICIO DE PSIQUIATRÍA HOSPITAL REGIONAL ANTOFAGASTA</t>
  </si>
  <si>
    <t>30126880-0</t>
  </si>
  <si>
    <t>MEJORAMIENTO INTERCONEXION VIAL SAN PEDRO DE LA PAZ</t>
  </si>
  <si>
    <t>SAN PEDRO DE LA PAZ</t>
  </si>
  <si>
    <t>30126883-0</t>
  </si>
  <si>
    <t>MEJORAMIENTO AVENIDA HUAMBALI, CHILLAN</t>
  </si>
  <si>
    <t>30126884-0</t>
  </si>
  <si>
    <t>MEJORAMIENTO AVENIDA DIAGONAL LAS TERMAS, CHILLAN</t>
  </si>
  <si>
    <t>30126885-0</t>
  </si>
  <si>
    <t>MEJORAMIENTO  y Ampliacion PARQUE LOS ESPAÑOLES, COMUNA CONCEPCION</t>
  </si>
  <si>
    <t>30126886-0</t>
  </si>
  <si>
    <t>MEJORAMIENTO PASO SOBRE NIVEL ESMERALDA Y VIALIDAD ASOCIADA, CONCEPC</t>
  </si>
  <si>
    <t>30126888-0</t>
  </si>
  <si>
    <t>CONSTRUCCION PARQUE HUMEDAL BOCA MAULE, CORONEL</t>
  </si>
  <si>
    <t>30126901-0</t>
  </si>
  <si>
    <t>REPOSICION POSTA SALUD RURAL LA TEPA, COMUNA DE CURACAUTIN</t>
  </si>
  <si>
    <t>30126910-0</t>
  </si>
  <si>
    <t>MEJORAMIENTO PARQUE URBANO DE RAPEL, COMUNA DE NAVIDAD</t>
  </si>
  <si>
    <t>30126926-0</t>
  </si>
  <si>
    <t>REPOSICION EJE BLANCO ENCALADA - PASEO DE LAS FLORES, TEMUCO</t>
  </si>
  <si>
    <t>30126943-0</t>
  </si>
  <si>
    <t>MEJORAMIENTO HOSPITAL DE RIO NEGRO</t>
  </si>
  <si>
    <t>30126944-0</t>
  </si>
  <si>
    <t>MEJORAMIENTO ESPACIO PUBLICO PATRIMONIAL AV. 18  SEPTIEMBRE, CHEPICA</t>
  </si>
  <si>
    <t>30126946-0</t>
  </si>
  <si>
    <t xml:space="preserve">REPOSICION POSTA SALUD RURAL SANTA ANA, COMUNA CURACAUTIN </t>
  </si>
  <si>
    <t>30126956-0</t>
  </si>
  <si>
    <t>MEJORAMIENTO AVDA. CAUPOLICAN - LA UNION</t>
  </si>
  <si>
    <t>30127010-0</t>
  </si>
  <si>
    <t>MEJORAMIENTO CALLE EL TENIENTE, BARRIO INDUSTRIAL DE PUERTO MONTT</t>
  </si>
  <si>
    <t>30127021-0</t>
  </si>
  <si>
    <t>CONSTRUCCION CRUCE BAJO NIVEL AV. REPUBLICA DE CHILE-LINEA FERREA</t>
  </si>
  <si>
    <t>30127100-0</t>
  </si>
  <si>
    <t>CONSTRUCCION BORDE LACUSTRE LAGO RIÑIHUE, COMUNA DE LOS LAGOS</t>
  </si>
  <si>
    <t>30127208-0</t>
  </si>
  <si>
    <t>CONSTRUCCION  MEMORIAL TOPATER CALAMA</t>
  </si>
  <si>
    <t>30127254-0</t>
  </si>
  <si>
    <t>MEJORAMIENTO CBI RUTA D-37 E, SECTOR LIMAHUIDA - SOCAVÓN</t>
  </si>
  <si>
    <t>30127419-0</t>
  </si>
  <si>
    <t>MEJORAMIENTO AVENIDA RECREO CENTRO, RANCAGUA</t>
  </si>
  <si>
    <t>30127679-0</t>
  </si>
  <si>
    <t>MEJORAMIENTO RUTA 7. SECTOR: PUENTE PUÑON - PUENTE CISNE</t>
  </si>
  <si>
    <t>30127921-0</t>
  </si>
  <si>
    <t>CONSTRUCCION CIERRE Y SELLADO VERTEDERO DE HUASCO</t>
  </si>
  <si>
    <t>30127944-0</t>
  </si>
  <si>
    <t xml:space="preserve">CONSTRUCCION CESFAM COYHAIQUE CON SAR ADOSADO </t>
  </si>
  <si>
    <t>30128024-0</t>
  </si>
  <si>
    <t>REPOSICION Y EQUIPAMIENTO SERVICIO MÉDICO LEGAL DE CHILLÁN</t>
  </si>
  <si>
    <t>30128029-0</t>
  </si>
  <si>
    <t>CONSTRUCCION PAVIMENTO CALLE CARCEL  PARQUE CULTURAL VALPO</t>
  </si>
  <si>
    <t>30128140-0</t>
  </si>
  <si>
    <t>NORMALIZACION CENTRO SALUD FAMILIAR ALERCE, COMUNA DE PUERTO MONTT</t>
  </si>
  <si>
    <t>30128148-0</t>
  </si>
  <si>
    <t>MEJORAMIENTO CALZADA Y VEREDAS AV. ESMERALDA, COMUNA DE COLINA</t>
  </si>
  <si>
    <t>30128193-0</t>
  </si>
  <si>
    <t>REPOSICION CENTRO JUDICIAL DE LA SERENA</t>
  </si>
  <si>
    <t>30128258-0</t>
  </si>
  <si>
    <t>MEJORAMIENTO Y AMPLIACION  APR ANGOSTURA DE MOSTAZAL,MOSTAZAL</t>
  </si>
  <si>
    <t>30128269-0</t>
  </si>
  <si>
    <t>MEJORAMIENTO CALLE TIERRA FERTIL, COMUNA DE MAIPU</t>
  </si>
  <si>
    <t>30128277-0</t>
  </si>
  <si>
    <t>CONSTRUCCION CUARTEL PREFECTURA PROVINCIAL TOCOPILLA - PDI</t>
  </si>
  <si>
    <t>30128282-0</t>
  </si>
  <si>
    <t>REPOSICION BRIGADA DE INVESTIGACIÓN CRIMINAL SANTA CRUZ PDI</t>
  </si>
  <si>
    <t>30128290-0</t>
  </si>
  <si>
    <t>MEJORAMIENTO RUTA 7, SECTOR LAS PULGAS - QUEULAT - BIF. CISNES</t>
  </si>
  <si>
    <t>30128325-0</t>
  </si>
  <si>
    <t>CONSTRUCCION COLECTORES AGUAS LLUVIAS, CALLE ARTURO PRAT, LOS ANDES</t>
  </si>
  <si>
    <t>30128427-0</t>
  </si>
  <si>
    <t>MEJORAMIENTO SIST. RADIOCOMUNICACION PARQUES NACIONALES ATACAMA</t>
  </si>
  <si>
    <t>30128440-0</t>
  </si>
  <si>
    <t>REPOSICION COMPLEJO ASISTENCIAL DR. SOTERO DEL RIO</t>
  </si>
  <si>
    <t>30128449-0</t>
  </si>
  <si>
    <t>REPOSICION Y AMPLIACION JARDÍN INFANTIL CORALITO LABRANZA, TEMUCO</t>
  </si>
  <si>
    <t>30128511-0</t>
  </si>
  <si>
    <t>CONSTRUCCION CAPILLA Y CENTRO CULTURAL GAUDÍ,  EN RANCAGUA</t>
  </si>
  <si>
    <t>30128661-0</t>
  </si>
  <si>
    <t>NORMALIZACION CESFAM 18 DE SEPTIEMBRE PUNTA ARENAS</t>
  </si>
  <si>
    <t>30128732-0</t>
  </si>
  <si>
    <t>MEJORAMIENTO Y AMPLIACION  APR PAÑUL,CIRUELOS,BARRANCAS,PICHILEMU</t>
  </si>
  <si>
    <t>ADMINISTRACION  EDUCACION, CULTURA Y PATRIMONIO</t>
  </si>
  <si>
    <t>30128849-0</t>
  </si>
  <si>
    <t>CONSTRUCCION GIMNASIO COMUNITARIO NELTUME, COMUNA DE PANGUPULLI</t>
  </si>
  <si>
    <t>30128866-0</t>
  </si>
  <si>
    <t>CONSTRUCCION INFRAESTRUCTURA SANITARIA DE CRUCERO, RIO BUENO.</t>
  </si>
  <si>
    <t>30128880-0</t>
  </si>
  <si>
    <t>REPOSICION CESFAM FELIX DE AMESTI, COMUNA DE MACUL</t>
  </si>
  <si>
    <t>30128886-0</t>
  </si>
  <si>
    <t>MEJORAMIENTO CALLE LAS ROSAS DE MALALHUE, LANCO</t>
  </si>
  <si>
    <t>30128894-0</t>
  </si>
  <si>
    <t>CONSTRUCCION SISTEMA AUTOGENERACIÓN ELÉCTRICO, QUITAQUI, VALDIVIA</t>
  </si>
  <si>
    <t>30128930-0</t>
  </si>
  <si>
    <t>MEJORAMIENTO CALLE MANUEL VARAS, MARIQUINA</t>
  </si>
  <si>
    <t>30128998-0</t>
  </si>
  <si>
    <t>REPOSICION CESFAM HAYDEE LOPEZ DE LA COMUNA DEL BOSQUE</t>
  </si>
  <si>
    <t>30129038-0</t>
  </si>
  <si>
    <t>MEJORAMIENTO ESTADIO SAN GREGORIO, COMUNA DE LA GRANJA</t>
  </si>
  <si>
    <t>30129066-0</t>
  </si>
  <si>
    <t>CONSTRUCCION PROLONGACION CALLE VIÑA DEL MAR LAS COMPAÑIAS LA SERENA</t>
  </si>
  <si>
    <t>30129117-0</t>
  </si>
  <si>
    <t>CONSTRUCCION CONDOMINIO DE VIVIENDAS TUTELADAS, ARICA</t>
  </si>
  <si>
    <t>30129298-0</t>
  </si>
  <si>
    <t>CONSTRUCCION ALCANTARILLADO Y AGUA POT.,LA GRUTA, PETORCA</t>
  </si>
  <si>
    <t>30129300-0</t>
  </si>
  <si>
    <t>REPOSICION POSTA DE SALUD RURAL RAMADILLAS, COMUNA DE ARAUCO</t>
  </si>
  <si>
    <t>30129336-0</t>
  </si>
  <si>
    <t>CONSTRUCCION SIS.AGUA POTABLE HUINCACARA SUR VOIPIR SECO, VILLARRICA</t>
  </si>
  <si>
    <t>30129384-0</t>
  </si>
  <si>
    <t>CONSTRUCCION CENTRO REFERENCIA Y DIAGNOSTICO MÉDICO, OSORNO</t>
  </si>
  <si>
    <t>30129467-0</t>
  </si>
  <si>
    <t>CONSTRUCCION JUZGADO FAMILIA, LETRAS Y LABORAL SAN FELIPE</t>
  </si>
  <si>
    <t>30129474-0</t>
  </si>
  <si>
    <t>REPOSICION CON RELOCALIZACIÓN DEL JUZGADO DE FAMILIA DE TALAGANTE</t>
  </si>
  <si>
    <t>30129537-0</t>
  </si>
  <si>
    <t>CONSTRUCCION PARQUEADERO DE CAMIONES CIUDAD DE COYHAIQUE</t>
  </si>
  <si>
    <t>30129627-0</t>
  </si>
  <si>
    <t>REPOSICION POSTA ISLA HUAPI COMUNA FUTRONO</t>
  </si>
  <si>
    <t>30129766-0</t>
  </si>
  <si>
    <t>RESTAURACION Y PUESTA EN VALOR LICEO VIEJO DE TENO</t>
  </si>
  <si>
    <t>30129767-0</t>
  </si>
  <si>
    <t>MEJORAMIENTO ACERAS PASEO COMERCIAL ARTURO PRAT, HUALAÑÉ</t>
  </si>
  <si>
    <t>30129858-0</t>
  </si>
  <si>
    <t>REPOSICION SEGUNDA COMPAÑÍA DE BOMBEROS, PUNTA ARENAS</t>
  </si>
  <si>
    <t>30129912-0</t>
  </si>
  <si>
    <t>CONSTRUCCION CENTRO CIVICO DALCAHUE</t>
  </si>
  <si>
    <t>DALCAHUE</t>
  </si>
  <si>
    <t>30129952-0</t>
  </si>
  <si>
    <t>MEJORAMIENTO  PLAZA DE ARMAS, COMUNA DE PETORCA</t>
  </si>
  <si>
    <t>30129998-0</t>
  </si>
  <si>
    <t>MEJORAMIENTO INTEGRAL ZONA DE USO PUBLICO PARQUE NAC. VILLARRICA</t>
  </si>
  <si>
    <t>30130062-0</t>
  </si>
  <si>
    <t>REPOSICION SUBCOMISARÍA QUINTERO, PCSP 2012 COMUNA QUINTERO</t>
  </si>
  <si>
    <t>30130132-0</t>
  </si>
  <si>
    <t>CONSTRUCCION SISTEMA AGUA POTABLE RURAL ÑERECO, LAUTARO</t>
  </si>
  <si>
    <t>30130314-0</t>
  </si>
  <si>
    <t>REPOSICION CONSULTORIO ADOSADO HOSPITAL CUREPTO</t>
  </si>
  <si>
    <t>30130350-0</t>
  </si>
  <si>
    <t>MEJORAMIENTO CLUB DE RAYUELA, COMUNA DE HIJUELAS</t>
  </si>
  <si>
    <t>30130356-0</t>
  </si>
  <si>
    <t>REPOSICION LICEO CLAUDIO ARRAU LEON DE DOÑIHUE</t>
  </si>
  <si>
    <t>30130385-0</t>
  </si>
  <si>
    <t>CONSTRUCCION Y MEJORAMIENTO RUTA N-114, O-14 COBQUECURA-DICHATO</t>
  </si>
  <si>
    <t>30130471-0</t>
  </si>
  <si>
    <t>MEJORAMIENTO Y CONSERVACION PLAZA BENJAMÍN  MUÑOZ GAMERO, PUNTA ARENAS</t>
  </si>
  <si>
    <t>30130485-0</t>
  </si>
  <si>
    <t>MEJORAMIENTO ESPACIOS PUBLICOS, SECTOR HUAMPULLA, RÍO HURTADO</t>
  </si>
  <si>
    <t>30130521-0</t>
  </si>
  <si>
    <t>REPOSICION VEREDAS BARRIO PRAT, PUNTA ARENAS</t>
  </si>
  <si>
    <t>30130586-0</t>
  </si>
  <si>
    <t>CONSTRUCCION SISTEMA AGUA POTABLE RURAL PICHIQUEPE, P. LAS CASAS</t>
  </si>
  <si>
    <t>30130674-0</t>
  </si>
  <si>
    <t>REPOSICION ESCUELA ARMANDO ARANCIBIA OLIVOS, ISLA MOCHA - LEBU</t>
  </si>
  <si>
    <t>30130781-0</t>
  </si>
  <si>
    <t>CONSTRUCCION RELLENO SANITARIO, NATALES</t>
  </si>
  <si>
    <t>30130800-0</t>
  </si>
  <si>
    <t>CONSTRUCCION BORDE COSTERO PUERTO CISNES</t>
  </si>
  <si>
    <t>30130862-0</t>
  </si>
  <si>
    <t>CONSTRUCCION SEDE COMUNITARIA RAÚL MARÍN BALMACEDA, CISNES</t>
  </si>
  <si>
    <t>30130906-0</t>
  </si>
  <si>
    <t>CONSTRUCCION BORDE COSTERO PUYUHUAPI</t>
  </si>
  <si>
    <t>30130910-0</t>
  </si>
  <si>
    <t>REPOSICION INSTITUTO DE NEUROCIRUGIA DR. ALFONSO ASENJO</t>
  </si>
  <si>
    <t>30130914-0</t>
  </si>
  <si>
    <t>CONSTRUCCION SENDAS PEATONALES/CICLOVIAS RUTAS DVRM II ETAPA</t>
  </si>
  <si>
    <t>30130916-0</t>
  </si>
  <si>
    <t>CONSTRUCCION BORDE COSTERO CALETA LOS VERDES, IQUIQUE</t>
  </si>
  <si>
    <t>30130917-0</t>
  </si>
  <si>
    <t>CONSTRUCCION BORDE COSTERO CALETA CHANAVAYITA, IQUIQUE</t>
  </si>
  <si>
    <t>30130936-0</t>
  </si>
  <si>
    <t>REPOSICION 2ª COM. PTO. NATALES COMO IMPLEMENTACIÓN PCSP NATALES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</si>
  <si>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</si>
  <si>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</si>
  <si>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</si>
  <si>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</si>
  <si>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30131100-0</t>
  </si>
  <si>
    <t>MEJORAMIENTO PASADA URBANA RUTAS 5 Y A-27 EN ARICA</t>
  </si>
  <si>
    <t>30131113-0</t>
  </si>
  <si>
    <t>CONSTRUCCION DE CUATRO SEDES SOCIALES EN LA COMUNA DE ARICA</t>
  </si>
  <si>
    <t>30131237-0</t>
  </si>
  <si>
    <t>REPOSICION PUENTE 25 DE MAYO EN RUTA E-805</t>
  </si>
  <si>
    <t>30131318-0</t>
  </si>
  <si>
    <t>CONSTRUCCION RED DE CICLOVIAS EN LA SERENA, PRIMERA ETAPA</t>
  </si>
  <si>
    <t>30131341-0</t>
  </si>
  <si>
    <t>HABILITACION CENTRO CULTURAL LOS ÁNGELES</t>
  </si>
  <si>
    <t>30131376-0</t>
  </si>
  <si>
    <t>MEJORAMIENTO SIST. ALL VALLE LAS ROSAS Y CALLE LAS ILUSIONES, SAN PEDRO DE LA PAZ</t>
  </si>
  <si>
    <t>30131389-0</t>
  </si>
  <si>
    <t>REPOSICION RUTA 23-CH SECTOR: SAN PEDRO ATACAMA - TOCONAO</t>
  </si>
  <si>
    <t>30131391-0</t>
  </si>
  <si>
    <t>MEJORAMIENTO RUTA 1 SECTOR: ACCESO NORTE MEJILLONES - MICHILLA</t>
  </si>
  <si>
    <t>30131393-0</t>
  </si>
  <si>
    <t>CONSTRUCCION EXTENSIÓN ELECTRIFICACION RURAL SECTOR NORTE, TIRUA</t>
  </si>
  <si>
    <t>30131410-0</t>
  </si>
  <si>
    <t>CONSTRUCCION EDIFICIO INSTITUCIONAL MINVU REGION DEL MAULE</t>
  </si>
  <si>
    <t>30131439-0</t>
  </si>
  <si>
    <t>CONSTRUCCION INFRAESTRUCTURA SANITARIA LOCALIDAD DE VIVANCO,RIOBUENO</t>
  </si>
  <si>
    <t>30131463-0</t>
  </si>
  <si>
    <t>REPOSICION RUTA 1 SECTOR: TOCOPILLA - CALETA URCO</t>
  </si>
  <si>
    <t>30131496-0</t>
  </si>
  <si>
    <t>MEJORAMIENTO RUTA 240, SECTOR COYHAIQUE-PUENTE EL MORO</t>
  </si>
  <si>
    <t>30131508-0</t>
  </si>
  <si>
    <t>REPOSICION BRIGRADA DE INVESTIGACION CRIMINAL PDI, CONCHALI</t>
  </si>
  <si>
    <t>30131556-0</t>
  </si>
  <si>
    <t>MEJORAMIENTO CAMINO BASICO INTERMEDIO LAUTARO LA COLONIA</t>
  </si>
  <si>
    <t>30131601-0</t>
  </si>
  <si>
    <t>REPOSICION RUTA 1 SECTOR: PABELLÓN DE PICA - AEROPUERTO</t>
  </si>
  <si>
    <t>30131607-0</t>
  </si>
  <si>
    <t>MEJORAMIENTO QUEBRADA PENUELAS, COMUNA DE LA SERENA</t>
  </si>
  <si>
    <t>30131608-0</t>
  </si>
  <si>
    <t>ACTUALIZACION PLAN DE DESARROLLO COMUNAL DE PAPUDO</t>
  </si>
  <si>
    <t>PAPUDO</t>
  </si>
  <si>
    <t>30131624-0</t>
  </si>
  <si>
    <t>CONSTRUCCION PARQUE URBANO FINLANDIA, ENTRE AVDA COSTANERA Y GENOVA</t>
  </si>
  <si>
    <t>30131636-0</t>
  </si>
  <si>
    <t>CONSTRUCCION PARQUE URBANO ESCOCIA ENTRE BUCAREST Y GENOVA, HUALPEN</t>
  </si>
  <si>
    <t>30131638-0</t>
  </si>
  <si>
    <t>REPOSICION BIBLIOTECA PÚBLICA MUNICIPAL, NACIMIENTO</t>
  </si>
  <si>
    <t>30131644-0</t>
  </si>
  <si>
    <t>REPOSICION NOVENA COMPAÑÍA DE BOMBEROS BARRIO NORTE DE CONCEPCION</t>
  </si>
  <si>
    <t>30131688-0</t>
  </si>
  <si>
    <t>MEJORAMIENTO RUTA H-706, SECTOR CRUCE SANTA INES - MALLOA, MALLOA</t>
  </si>
  <si>
    <t>30131719-0</t>
  </si>
  <si>
    <t>REPOSICION POSTA SALUD RURAL DE PUQUILLAY BAJO, NANCAGUA</t>
  </si>
  <si>
    <t>30131751-0</t>
  </si>
  <si>
    <t>CONSTRUCCION RED DE COLECTORES DE AGUAS LLUVIA DE FREIRE</t>
  </si>
  <si>
    <t>30131756-0</t>
  </si>
  <si>
    <t>MEJORAMIENTO CALLE ARICA, VALDIVIA</t>
  </si>
  <si>
    <t>30131804-0</t>
  </si>
  <si>
    <t>CONSTRUCCION PASEO MIRADOR LARRAIN ALCALDE, COMUNA DE LA SERENA</t>
  </si>
  <si>
    <t>30131807-0</t>
  </si>
  <si>
    <t>CONSTRUCCION EDIFICIO CONSISTORIAL COMUNA DE LA SERENA</t>
  </si>
  <si>
    <t>30131841-0</t>
  </si>
  <si>
    <t>CONSTRUCCION CESFAM NUEVO AMANECER, TEMUCO</t>
  </si>
  <si>
    <t>30131842-0</t>
  </si>
  <si>
    <t>MEJORAMIENTO EJES CALLES YUNGAY-GENERAL LAGOS-BILBAO, VALDIVIA</t>
  </si>
  <si>
    <t>30131861-0</t>
  </si>
  <si>
    <t>MEJORAMIENTO RUTAS W-160; W-120. S. HUICHA-CAULIN, CHILOE.</t>
  </si>
  <si>
    <t>30131878-0</t>
  </si>
  <si>
    <t>MEJORAMIENTO RUTA 5. SECTOR CUESTA TRAINEL EN CHILOE</t>
  </si>
  <si>
    <t>30131955-0</t>
  </si>
  <si>
    <t>CONSTRUCCION OBRAS DE CONTROL ALUVIONAL PARQUE VICENTE PEREZ ROSALES, PUERTO VARAS</t>
  </si>
  <si>
    <t>30131977-0</t>
  </si>
  <si>
    <t>AMPLIACION REPOSICION RUTA 90 (EX I-50) S: SAN FDO-CR RUTA I-860</t>
  </si>
  <si>
    <t>30131982-0</t>
  </si>
  <si>
    <t>REPOSICION ESCUELA TEMUCUICUI, ERCILLA</t>
  </si>
  <si>
    <t>30132000-0</t>
  </si>
  <si>
    <t>CONSTRUCCION PISCINA TEMPERADA COPIAPO</t>
  </si>
  <si>
    <t>30132033-0</t>
  </si>
  <si>
    <t>AMPLIACION EDIFICIO MOP ATACAMA</t>
  </si>
  <si>
    <t>30132036-0</t>
  </si>
  <si>
    <t>MEJORAMIENTO VIAS DE EVACUACION TONGOY, COQUIMBO</t>
  </si>
  <si>
    <t>30132050-0</t>
  </si>
  <si>
    <t>REPOSICION VEREDAS E INSTALACIÓN MOBILIARIO URBANO CALLE CRAIG, HUASCO</t>
  </si>
  <si>
    <t>30132053-0</t>
  </si>
  <si>
    <t>HABILITACION VILLA LOS CÓNDORES, TEMUCO</t>
  </si>
  <si>
    <t>30132075-0</t>
  </si>
  <si>
    <t>REPOSICION RUTA 11-CH; ARICA TAMBO QUEMAD, S: C. CARDONE ZAPAHUIRA</t>
  </si>
  <si>
    <t>30132090-0</t>
  </si>
  <si>
    <t>CONSTRUCCION NUEVO CEMENTERIO MUNICIPAL, VALLENAR</t>
  </si>
  <si>
    <t>30132104-0</t>
  </si>
  <si>
    <t>INSTALACION SISTEMA DE AGUA POTABLE RURAL BAJADA DE PIEDRA, PITRUFQUEN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</si>
  <si>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</si>
  <si>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</si>
  <si>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</si>
  <si>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</si>
  <si>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30132150-0</t>
  </si>
  <si>
    <t>CONSTRUCCION INSTALACIONES TURISTICAS DESARROLLO SUSTENTABLE PARQUE NAC. CERRO CASTILLO-AYSEN</t>
  </si>
  <si>
    <t>30132175-0</t>
  </si>
  <si>
    <t>MEJORAMIENTO RUTA 7, SECTOR PUENTE CISNE - PICHICOLO, HUALAIHUE</t>
  </si>
  <si>
    <t>30132180-0</t>
  </si>
  <si>
    <t>REPOSICION PLAZA DE ARMAS MANUEL ANTONIO MATTA, CHAÑARAL</t>
  </si>
  <si>
    <t>30132215-0</t>
  </si>
  <si>
    <t>CONSTRUCCION CASETAS SANIT Y SIST. ALCANT LA ARENA, COMUNA DE HUASCO</t>
  </si>
  <si>
    <t>30132216-0</t>
  </si>
  <si>
    <t>CONSTRUCCION PISTA ATLÉTICA ESTADIO MUNICIPAL DE FREIRINA</t>
  </si>
  <si>
    <t>30132239-0</t>
  </si>
  <si>
    <t>MEJORAMIENTO AV. ERCILLA, LOS ÁNGELES</t>
  </si>
  <si>
    <t>30132335-0</t>
  </si>
  <si>
    <t>REPOSICION LICEO JOSÉ DE LA CRUZ MIRANDA, CAÑETE</t>
  </si>
  <si>
    <t>30132354-0</t>
  </si>
  <si>
    <t>CONSTRUCCION SANEAMIENTO S. INTEGRAL PUNTA CARAMPANGUE, ARAUCO</t>
  </si>
  <si>
    <t>30132368-0</t>
  </si>
  <si>
    <t>MEJORAMIENTO AVDA. VICENTE MENDEZ, PAUL HARRIS Y LAS ROSAS, CHILLAN.</t>
  </si>
  <si>
    <t>30132389-0</t>
  </si>
  <si>
    <t>CONSTRUCCION SISTEMA DE ALCANTARILLADO EL TRANSITO, ALTO DEL CARMEN</t>
  </si>
  <si>
    <t>30132418-0</t>
  </si>
  <si>
    <t>NORMALIZACION Y CONEXIÓN SEMÁFOROS AL SCAT GRAN CONCEPCIÓN 1 ETAPA</t>
  </si>
  <si>
    <t>30132426-0</t>
  </si>
  <si>
    <t>MEJORAMIENTO RUTAS J-40 Y J-448; SECTOR: TENO-RAUCO, PROV. CURICO</t>
  </si>
  <si>
    <t>30132448-0</t>
  </si>
  <si>
    <t>MEJORAMIENTO RUTA 208 LA UNION -RAPACO</t>
  </si>
  <si>
    <t>30132529-0</t>
  </si>
  <si>
    <t>REPOSICION CESFAM DE CARAMPANGUE, COMUNA DE ARAUCO</t>
  </si>
  <si>
    <t>30132531-0</t>
  </si>
  <si>
    <t>MEJORAMIENTO BORDE COSTERO QUEULE, TOLTEN</t>
  </si>
  <si>
    <t>30132606-0</t>
  </si>
  <si>
    <t>MEJORAMIENTO RUTA B-241,EJE LICANCABUR,PASADA URBANA SPA</t>
  </si>
  <si>
    <t>30132620-0</t>
  </si>
  <si>
    <t>MEJORAMIENTO Y REPOS. RUTA K-16; S: LONTUE-SAG. FAMILIA; PRV. CURICO</t>
  </si>
  <si>
    <t>30132633-0</t>
  </si>
  <si>
    <t>REPOSICION PUENTE COLORADO EN RUTA J-615 KM 0,80</t>
  </si>
  <si>
    <t>30132649-0</t>
  </si>
  <si>
    <t>CONSTRUCCION SERVICIO DE AGUA POTABLE RURAL DE MARRIAMO, RIO BUENO</t>
  </si>
  <si>
    <t>30132659-0</t>
  </si>
  <si>
    <t>MEJORAMIENTO CAMINO EL AGUILA ENTRE CALLE CEMENTERIO-ESTERO,HUALQUI</t>
  </si>
  <si>
    <t>30132683-0</t>
  </si>
  <si>
    <t>REPOSICION JARDIN INFANTIL Y SALA CUNA ARCO IRIS DE VALPARAÍSO</t>
  </si>
  <si>
    <t>30132689-0</t>
  </si>
  <si>
    <t>CONSTRUCCION INTERCONEXIÓN VIAL DICHATO, FLORIDA Y HUALQUI</t>
  </si>
  <si>
    <t>30132690-0</t>
  </si>
  <si>
    <t>REPOSICION JARDIN INFANTIL Y SALA CUNA GOLONDRINA DE VALPARAÍSO</t>
  </si>
  <si>
    <t>30132719-0</t>
  </si>
  <si>
    <t>REPOSICION  EDIFICIO CONSISTORIAL, EL CARMEN</t>
  </si>
  <si>
    <t>30132761-0</t>
  </si>
  <si>
    <t>MEJORAMIENTO RUTA 181-CH SECTOR: VICTORIA-CURACAUTIN</t>
  </si>
  <si>
    <t>30132810-0</t>
  </si>
  <si>
    <t xml:space="preserve">MEJORAMIENTO INSTALACIONES MEDIALUNA, RANCAGUA </t>
  </si>
  <si>
    <t>30132824-0</t>
  </si>
  <si>
    <t>CONSTRUCCION BY PASS A LAS CIUDADES DE LA LIGUA Y CABILDO</t>
  </si>
  <si>
    <t>30132830-0</t>
  </si>
  <si>
    <t>CONSTRUCCION ALCANTARILLADO Y AGUA POTABLE VARIOS SECTORES, PETORCA</t>
  </si>
  <si>
    <t>30132855-0</t>
  </si>
  <si>
    <t>ACTUALIZACION PLAN DE REGULADOR COMUNAL DE PAPUDO</t>
  </si>
  <si>
    <t>30132928-0</t>
  </si>
  <si>
    <t>MEJORAMIENTO CALLE MOLLULCO, ENTRE CALLE EL BOSQUE Y COMPLEJO DEPORTIVO LABRANZA, TEMUCO.</t>
  </si>
  <si>
    <t>30132977-0</t>
  </si>
  <si>
    <t>MEJORAMIENTO RUTA C-48 VALLENAR - ALTO DEL CARMEN</t>
  </si>
  <si>
    <t>30132982-0</t>
  </si>
  <si>
    <t>MEJORAMIENTO TALUDES C-527, SECTOR ACCESO NORTE A VALLENAR</t>
  </si>
  <si>
    <t>30133042-0</t>
  </si>
  <si>
    <t>CONSTRUCCION MUSEO DEL CAMPESINO COMUNA DE PLACILLA</t>
  </si>
  <si>
    <t>30133084-0</t>
  </si>
  <si>
    <t>REPOSICION OFICINA DEL REGISTRO CIVIL DE ARAUCO</t>
  </si>
  <si>
    <t>30133087-0</t>
  </si>
  <si>
    <t>REPOSICION CON RELOCALIZACION CESFAM DE SANTA CLARA, BULNES</t>
  </si>
  <si>
    <t>30133111-0</t>
  </si>
  <si>
    <t xml:space="preserve">REPOSICION TEMPLO SAGRADO CORAZON ISLA DE YAQUIL, SANTA CRUZ </t>
  </si>
  <si>
    <t>30133126-0</t>
  </si>
  <si>
    <t>MEJORAMIENTO ESTADIO FISCAL, LOTA</t>
  </si>
  <si>
    <t>30133146-0</t>
  </si>
  <si>
    <t>REPOSICION DEL CUARTEL DEL G.O.P.E. O' HIGGINS</t>
  </si>
  <si>
    <t>30133162-0</t>
  </si>
  <si>
    <t>MEJORAMIENTO EJE CINCO ORIENTE - QUILLOTA, VIÑA DEL MAR</t>
  </si>
  <si>
    <t>30133178-0</t>
  </si>
  <si>
    <t>MEJORAMIENTO ACCESO NORTE, COMUNA DE MULCHEN</t>
  </si>
  <si>
    <t>30133278-0</t>
  </si>
  <si>
    <t>REPOSICION RETÉN DE CARABINEROS ANTIHUALA, COMUNA DE LOS ÁLAMOS</t>
  </si>
  <si>
    <t>30133311-0</t>
  </si>
  <si>
    <t>NORMALIZACION HOSPITAL LA SERENA II PARTE</t>
  </si>
  <si>
    <t>30133332-0</t>
  </si>
  <si>
    <t xml:space="preserve">REPOSICION CESFAM DR.NORMAN VOULLIEME, COMUNA DE CERRILLOS </t>
  </si>
  <si>
    <t>30133358-0</t>
  </si>
  <si>
    <t>MEJORAMIENTO AVDA 105, ENTRE  MANQUIMAVIDA Y LOS AROMOS</t>
  </si>
  <si>
    <t>30133366-0</t>
  </si>
  <si>
    <t>REPOSICION CON RELOCALIZACION GIMNASIO MUNICIPAL DE YUMBEL, YUMBEL</t>
  </si>
  <si>
    <t>30133400-0</t>
  </si>
  <si>
    <t>CONSTRUCCION CICLOVIA M.RODRIGUEZ ENTRE MACKENNA-LISZT, LOS ANGELES</t>
  </si>
  <si>
    <t>30133425-0</t>
  </si>
  <si>
    <t>MEJORAMIENTO ACERAS SECTOR CENTRO, CHILLAN</t>
  </si>
  <si>
    <t>30133502-0</t>
  </si>
  <si>
    <t>REPOSICION ESCUELA DE CHACAYES - MACHALÍ</t>
  </si>
  <si>
    <t>30133511-0</t>
  </si>
  <si>
    <t>CONSTRUCCION UNION AVDA. LA CONCEPCION - AVDA. COSTANERA</t>
  </si>
  <si>
    <t>30133552-0</t>
  </si>
  <si>
    <t>REPOSICION Y AMPLIACION CENTRO DE SALUD FAMILIAR DE LA ESTRELLA</t>
  </si>
  <si>
    <t>30133565-0</t>
  </si>
  <si>
    <t>MEJORAMIENTO TEATRO MUNICIPAL DE TUCAPEL</t>
  </si>
  <si>
    <t>30133591-0</t>
  </si>
  <si>
    <t>REPOSICION EDIFICIO CONSISTORIAL COMUNA DE TUCAPEL</t>
  </si>
  <si>
    <t>30133612-0</t>
  </si>
  <si>
    <t>CONSTRUCCION CENTRO CULTURAL CURANILAHUE</t>
  </si>
  <si>
    <t>30133613-0</t>
  </si>
  <si>
    <t>MEJORAMIENTO ESTADIO MUNICIPAL CURANILAHUE</t>
  </si>
  <si>
    <t>30133616-0</t>
  </si>
  <si>
    <t>REPOSICION BASE BRIGADA INCENDIOS FORESTALES TRANCALCO - LEBU</t>
  </si>
  <si>
    <t>30133618-0</t>
  </si>
  <si>
    <t>MEJORAMIENTO PLAZA HEROES DE IQUIQUE, CHILLAN</t>
  </si>
  <si>
    <t>30133652-0</t>
  </si>
  <si>
    <t>MEJORAMIENTO PLAZA DE ARMAS QUINTA DE TILCOCO</t>
  </si>
  <si>
    <t>30133674-0</t>
  </si>
  <si>
    <t>REPOSICION BIBLIOTECA MUNICIPAL CABRERO</t>
  </si>
  <si>
    <t>30133684-0</t>
  </si>
  <si>
    <t>REPOSICION BASE BRIGADA INCENDIOS FORESTALES DUQUECO - LOS ANGELES</t>
  </si>
  <si>
    <t>30133691-0</t>
  </si>
  <si>
    <t>CONSTRUCCION CICLOVIAS VARIOS SECTORES DE PICHIDEGUA</t>
  </si>
  <si>
    <t>30133703-0</t>
  </si>
  <si>
    <t>REPOSICION ACERAS HUERTOS FAMILIARES SAN PEDRO DE LA PAZ</t>
  </si>
  <si>
    <t>30133749-0</t>
  </si>
  <si>
    <t>REPOSICION ESPACIO PÚBLICO PLAZA HALLEY, MACUL</t>
  </si>
  <si>
    <t>30133777-0</t>
  </si>
  <si>
    <t>CONSTRUCCION OFICINA CONJUNTA SERVICIOS DEL TRABAJO EN PICHILEMU</t>
  </si>
  <si>
    <t>30133832-0</t>
  </si>
  <si>
    <t>REPOSICION BANDEJÓN AV. ALMTE. LATORRE, PLAZA RECREATIVA SAN RAMÓN</t>
  </si>
  <si>
    <t>30133839-0</t>
  </si>
  <si>
    <t>MEJORAMIENTO PARQUE ARBOLEDA EL CORTIJO, CONCHALÍ</t>
  </si>
  <si>
    <t>30133906-0</t>
  </si>
  <si>
    <t>MEJORAMIENTO BORDE COSTERO PUERTO SAAVEDRA, SAAVEDRA</t>
  </si>
  <si>
    <t>ADMINISTRACION ENERGIA</t>
  </si>
  <si>
    <t>30133956-0</t>
  </si>
  <si>
    <t>CONSTRUCCION COMPLEJO DEPORTIVO MUNICIPAL DOÑIHUE</t>
  </si>
  <si>
    <t>30133958-0</t>
  </si>
  <si>
    <t>CONSTRUCCION INFRAESTRUCTURA SANITARIA ISLA HUAPI, COMUNA DE FUTRONO</t>
  </si>
  <si>
    <t>30133962-0</t>
  </si>
  <si>
    <t>REPOSICION PUENTE LO CHAPARRO EN RUTA F-10-G, COMUNA DE LIMACHE</t>
  </si>
  <si>
    <t>30133970-0</t>
  </si>
  <si>
    <t xml:space="preserve">REPOSICION ALUMBRADO PUBLICO DIVERSOS SECTORES, ARAUCO. </t>
  </si>
  <si>
    <t>30133985-0</t>
  </si>
  <si>
    <t>MEJORAMIENTO AVENIDA CEMENTERIO DE LINARES</t>
  </si>
  <si>
    <t>30134002-0</t>
  </si>
  <si>
    <t>MEJORAMIENTO COSTANERA PEDRO MONTT NORTE, PUERTO NATALES</t>
  </si>
  <si>
    <t>30134013-0</t>
  </si>
  <si>
    <t>REPOSICION ESCUELA TEHUACO - QUETALCO COMUNA DE DALCAHUE</t>
  </si>
  <si>
    <t>30134014-0</t>
  </si>
  <si>
    <t>CONSTRUCCION GIMNASIO TENAUN COMUNA DE DALCAHUE</t>
  </si>
  <si>
    <t>30134034-0</t>
  </si>
  <si>
    <t>CONSTRUCCION PASEO URBANO BOCA MAULE TRAMO CAMILO OLAVARRIA</t>
  </si>
  <si>
    <t>30134077-0</t>
  </si>
  <si>
    <t>REPOSICION JUZGADO LETRAS Y GTÍA CURANILAHUE</t>
  </si>
  <si>
    <t>30134093-0</t>
  </si>
  <si>
    <t>MEJORAMIENTO SERVICIO DE MEDICINA FISICA Y REHABILITACIÓN DEL HCVB</t>
  </si>
  <si>
    <t>30134120-0</t>
  </si>
  <si>
    <t>REPOSICION PARQUE SESQUICENTENARIO, OVALLE</t>
  </si>
  <si>
    <t>30134179-0</t>
  </si>
  <si>
    <t>CONSTRUCCION APERTURA CALLE LA VICTORIA, COMUNA DE RANCAGUA.</t>
  </si>
  <si>
    <t>30134190-0</t>
  </si>
  <si>
    <t>MEJORAMIENTO INTEGRAL INTERCONEXION VIAL AV. EASTMAN (OLMUE-LIMACHE)</t>
  </si>
  <si>
    <t>OLMUE</t>
  </si>
  <si>
    <t>30134234-0</t>
  </si>
  <si>
    <t>CONSTRUCCION GIMNASIO TEN - TEN, COMUNA DE MAULLIN</t>
  </si>
  <si>
    <t>30134238-0</t>
  </si>
  <si>
    <t>MEJORAMIENTO SISTEMA APR MOLINO EL ALAMO, COLTAUCO</t>
  </si>
  <si>
    <t>30134244-0</t>
  </si>
  <si>
    <t>CONSTRUCCION COSTANERA QUILQUE ORIENTE, LOS ANGELES</t>
  </si>
  <si>
    <t>30134246-0</t>
  </si>
  <si>
    <t>CONSTRUCCION CORREDOR TRANSP. PUBLICO CORONEL: LABOREOS - P. AGUIRRE</t>
  </si>
  <si>
    <t>30134247-0</t>
  </si>
  <si>
    <t>MEJORAMIENTO CALLE VALDIVIA, TALCAHUANO</t>
  </si>
  <si>
    <t>30134277-0</t>
  </si>
  <si>
    <t>MEJORAMIENTO ESPACIO PÚBLICO CALLE  PENCO ENTRE OHIGGINS Y COCHRANE</t>
  </si>
  <si>
    <t>30134284-0</t>
  </si>
  <si>
    <t>CONSTRUCCION 20 VIVIENDAS TUTELADAS PARA ADULTO MAYOR, EL CARMEN</t>
  </si>
  <si>
    <t>30134287-0</t>
  </si>
  <si>
    <t>CONSTRUCCION 20 VIVIENDAS TUTELADAS PARA ADULTO MAYOR, QUILLÓN</t>
  </si>
  <si>
    <t>30134288-0</t>
  </si>
  <si>
    <t>CONSTRUCCION ESPACIOS PUBLICOS SECTOR LAS CANOAS, MULCHEN</t>
  </si>
  <si>
    <t>30134331-0</t>
  </si>
  <si>
    <t>CONSTRUCCION AV. CIRCUNVALACIÓN RAMÓN CAÑAS M. , PUNTA ARENAS</t>
  </si>
  <si>
    <t>30134340-0</t>
  </si>
  <si>
    <t>CONSTRUCCION PARQUE URBANO SECTOR EL BOSQUE, LOS VILOS</t>
  </si>
  <si>
    <t>30134389-0</t>
  </si>
  <si>
    <t>CONSTRUCCION 15 VIVIENDAS ADULTO MAYOR COMUNA SAN JUAN DE LA COSTA</t>
  </si>
  <si>
    <t>30134399-0</t>
  </si>
  <si>
    <t>MEJORAMIENTO Y CONSTRUCCION EJE CIVICO CURANILAHUE</t>
  </si>
  <si>
    <t>30134446-0</t>
  </si>
  <si>
    <t>CONSTRUCCION RED DE CICLO RUTAS LOS ANGELES</t>
  </si>
  <si>
    <t>30134465-0</t>
  </si>
  <si>
    <t>REPOSICION PUENTE ARTURO PRAT, COMUNA DE CURANILAHUE</t>
  </si>
  <si>
    <t>30134466-0</t>
  </si>
  <si>
    <t>REPOSICION PUENTE SERRANO, COMUNA DE CURANILAHUE</t>
  </si>
  <si>
    <t>30134490-0</t>
  </si>
  <si>
    <t>CONSTRUCCION PLAZA SEGURA POCONCHILE URBANO, ARICA</t>
  </si>
  <si>
    <t>30134512-0</t>
  </si>
  <si>
    <t>MEJORAMIENTO RECORRIDO PATRIMONIAL PEDRO FONTOVA, CONCHALI</t>
  </si>
  <si>
    <t>30134522-0</t>
  </si>
  <si>
    <t>MEJORAMIENTO Y PROLONGACION EJE VIAL ZENTENO</t>
  </si>
  <si>
    <t>30134580-0</t>
  </si>
  <si>
    <t>CONSTRUCCION PLAZA PUBLICA DE CAQUENA, PUTRE</t>
  </si>
  <si>
    <t xml:space="preserve">PUTRE - REGION XV </t>
  </si>
  <si>
    <t>30134590-0</t>
  </si>
  <si>
    <t>REPOSICION MURO DE CONTENCION LOMAS DE SAN FRANCISCO, NACIMIENTO</t>
  </si>
  <si>
    <t>30134658-0</t>
  </si>
  <si>
    <t>AMPLIACION SALA CUNA Y JARDIN INFANTIL LAS ARAUCARIAS, CURACAVI</t>
  </si>
  <si>
    <t>30134665-0</t>
  </si>
  <si>
    <t>CONSTRUCCION RED Y EMPALMES AGUA POTABLE SECTOR SAN MIGUEL, PAINE</t>
  </si>
  <si>
    <t>30134669-0</t>
  </si>
  <si>
    <t>RESTAURACION IGLESIA DE LA VIRGEN DEL CARMEN DE CHILLÁN</t>
  </si>
  <si>
    <t>30134698-0</t>
  </si>
  <si>
    <t>REPOSICION COMEDOR LOCALIDAD DE SIBAYA</t>
  </si>
  <si>
    <t>30134704-0</t>
  </si>
  <si>
    <t>CONSTRUCCION EVACUACION AGUAS LLUVIAS AVDA TUPUNGATO, VALPARAISO</t>
  </si>
  <si>
    <t>30134714-0</t>
  </si>
  <si>
    <t>CONSTRUCCION ESTADIO MUNICIPAL ANFUR, COMUNA DE FRESIA</t>
  </si>
  <si>
    <t>30134722-0</t>
  </si>
  <si>
    <t>MEJORAMIENTO PARQUE CANELO CANELILLO, COMUNA DE ALGARROBO</t>
  </si>
  <si>
    <t>30134806-0</t>
  </si>
  <si>
    <t>MEJORAMIENTO PASEO PEATONAL BORDE RIO AV. IMPERIAL, NEHUENTUE</t>
  </si>
  <si>
    <t>30134836-0</t>
  </si>
  <si>
    <t>REPOSICION ESCUELA RURAL WALTERIO MEYER RUSCA,  AGUA BUENA, OSORNO</t>
  </si>
  <si>
    <t>30134846-0</t>
  </si>
  <si>
    <t>REPOSICION PUENTE PELUMPEN EN RUTA F-660, COMUNA DE OLMUE</t>
  </si>
  <si>
    <t>30134854-0</t>
  </si>
  <si>
    <t>MEJORAMIENTO ESPACIO PUBLICO AVDA. ABATE MOLINA , VILLA ALEGRE</t>
  </si>
  <si>
    <t>30134866-0</t>
  </si>
  <si>
    <t xml:space="preserve">MEJORAMIENTO PASEO PATRIMONIAL DE LORA              </t>
  </si>
  <si>
    <t>30134875-0</t>
  </si>
  <si>
    <t>MEJORAMIENTO PLAZA DE ARMAS DE MARIA ELENA</t>
  </si>
  <si>
    <t>30134894-0</t>
  </si>
  <si>
    <t>MEJORAMIENTO AVDA COPAYAPU RUTA 31 CH, COPIAPO</t>
  </si>
  <si>
    <t>30134899-0</t>
  </si>
  <si>
    <t>CONSTRUCCION PUENTE HUASCO Y P. SUPERIOR FF.CC EN RUTA COSTERA</t>
  </si>
  <si>
    <t>30134930-0</t>
  </si>
  <si>
    <t>CONSTRUCCION ESTADIO CORTE-ALTO, PURRANQUE</t>
  </si>
  <si>
    <t>30135059-0</t>
  </si>
  <si>
    <t>CONSTRUCCION SEDE UNIVERSITARIA PARA LA PROVINCIA DE CHILOE</t>
  </si>
  <si>
    <t>30135077-0</t>
  </si>
  <si>
    <t>MEJORAMIENTO GESTIÓN DE TRÁNSITO COPIAPÓ</t>
  </si>
  <si>
    <t>30135164-0</t>
  </si>
  <si>
    <t>MEJORAMIENTO RUTAS R-925-S, S-297-R Y S-31 SECTOR CAPTREN-CHERQUENCO</t>
  </si>
  <si>
    <t>30135171-0</t>
  </si>
  <si>
    <t>MEJORAMIENTO RUTA R-71 INSP FERNANDEZ - TERMAS TOLHUACA KM 0 AL 13,4</t>
  </si>
  <si>
    <t>30135208-0</t>
  </si>
  <si>
    <t>MEJORAMIENTO Cruce Av. Simon Bolivar y Calle Uruguay, Temuco</t>
  </si>
  <si>
    <t>30135220-0</t>
  </si>
  <si>
    <t>RESTAURACION PLAZA DE LA IGLESIA DE DALCAHUE</t>
  </si>
  <si>
    <t>30135232-0</t>
  </si>
  <si>
    <t>REPOSICION 5ª COMISARÍA CASABLANCA, COMUNA CASABLANCA</t>
  </si>
  <si>
    <t>30135233-0</t>
  </si>
  <si>
    <t xml:space="preserve">MEJORAMIENTO CIRCUITO PEATONAL HISTÓRICO, COMUNA DE PALENA </t>
  </si>
  <si>
    <t>30135312-0</t>
  </si>
  <si>
    <t>DIAGNOSTICO PMDT TERRITORIO MALLECO NORTE</t>
  </si>
  <si>
    <t>30135321-0</t>
  </si>
  <si>
    <t>CONSTRUCCION SISTEMA APR COM. JUAN PAINEN Y FCO.QUEUPUMIL, P.L.CASAS</t>
  </si>
  <si>
    <t>30135401-0</t>
  </si>
  <si>
    <t>CONSTRUCCION PLAZAS C.H. "HIJOS DE LA TIERRA", ALTO HOSPICIO</t>
  </si>
  <si>
    <t>30135406-0</t>
  </si>
  <si>
    <t>CONSTRUCCION SERVICIO AGUA POTABLE RURAL SECTOR EL PULPITO, CHONCHI</t>
  </si>
  <si>
    <t>30135425-0</t>
  </si>
  <si>
    <t>MEJORAMIENTO ACERAS CALLE HERMANOS CARRERA, LITUECHE</t>
  </si>
  <si>
    <t>LITUECHE</t>
  </si>
  <si>
    <t>30135427-0</t>
  </si>
  <si>
    <t>MEJORAMIENTO ESPACIO PÚBLICO VILLA CENTRO CHEPICA URBANO</t>
  </si>
  <si>
    <t>30135429-0</t>
  </si>
  <si>
    <t>CONSTRUCCION VIA PEATONAL VALDIVIA Y  PLAZOLETA M.RODRÍGUEZ, SN. FDO</t>
  </si>
  <si>
    <t>30135431-0</t>
  </si>
  <si>
    <t>MEJORAMIENTO PARQUE MUNICIPAL PATRIMONIAL PERALILLO</t>
  </si>
  <si>
    <t>30135440-0</t>
  </si>
  <si>
    <t>CONSTRUCCION PASEO SAN FRANCISCO, FREIRINA</t>
  </si>
  <si>
    <t>30135452-0</t>
  </si>
  <si>
    <t>MEJORAMIENTO VEREDAS AVENIDA ARTURO PRAT MARCHIGUE</t>
  </si>
  <si>
    <t>30135453-0</t>
  </si>
  <si>
    <t>CONSTRUCCION  PARQUE LA PAZ DE SANTA CRUZ</t>
  </si>
  <si>
    <t>30135456-0</t>
  </si>
  <si>
    <t>MEJORAMIENTO PLAZA DE ARMAS Y ENTORNO , COINCO</t>
  </si>
  <si>
    <t>30135480-0</t>
  </si>
  <si>
    <t>CONSTRUCCION ACCESO Y MEJORAMIENTO QUINCHOS PARQUE RÍO CLARO, TALCA</t>
  </si>
  <si>
    <t>30135536-0</t>
  </si>
  <si>
    <t>CONSTRUCCION CICLOVIAS VI ETAPA, REGION DE O'HIGGINS</t>
  </si>
  <si>
    <t>30135589-0</t>
  </si>
  <si>
    <t>CONSTRUCCION PARQUE LÚDICO ESTERO QUILPUE SAN FELIPE ETAPAS 2,3 Y 4</t>
  </si>
  <si>
    <t>30135593-0</t>
  </si>
  <si>
    <t>CONSTRUCCION BOULEVARD AVENIDA LATORRE, LA CALERA</t>
  </si>
  <si>
    <t>30135597-0</t>
  </si>
  <si>
    <t>REPOSICION CONSULTORIO RURAL DE PENCAHUE</t>
  </si>
  <si>
    <t>30135630-0</t>
  </si>
  <si>
    <t>REPOSICION ESCUELA RURAL DE COMPU, COMUNA DE QUELLON</t>
  </si>
  <si>
    <t>30135682-0</t>
  </si>
  <si>
    <t>MEJORAMIENTO CALLE CHACABUCO Y AVENIDA PORTALES, CASABLANCA</t>
  </si>
  <si>
    <t>30135685-0</t>
  </si>
  <si>
    <t>REPOSICION  LICEO GREGORIO URRUTIA, GALVARINO</t>
  </si>
  <si>
    <t>30135697-0</t>
  </si>
  <si>
    <t>RESTAURACION PLAZA FUERTE DE NACIMIENTO</t>
  </si>
  <si>
    <t>30135708-0</t>
  </si>
  <si>
    <t xml:space="preserve">REPOSICION FERIA ABASTO MUNICIPAL, CURACAUTIN  </t>
  </si>
  <si>
    <t>30135711-0</t>
  </si>
  <si>
    <t>REPOSICION CASA DE ACOGIDA DE LA DISCAPACIDAD, osorno</t>
  </si>
  <si>
    <t>30135733-0</t>
  </si>
  <si>
    <t>AMPLIACION  DEPOSITO QUEBRADA ENCANTADA, ARICA</t>
  </si>
  <si>
    <t>30135738-0</t>
  </si>
  <si>
    <t>REPOSICION POSTA DE SALUD HUYAR ALTO, CURACO DE VELEZ</t>
  </si>
  <si>
    <t>30135739-0</t>
  </si>
  <si>
    <t>REPOSICION POSTA DE SALUD RURAL PALQUI, CURACO DE VELEZ</t>
  </si>
  <si>
    <t>30135746-0</t>
  </si>
  <si>
    <t>REPOSICION CENTRO CERRADO DE ANTOFAGASTA</t>
  </si>
  <si>
    <t>30135806-0</t>
  </si>
  <si>
    <t>CONSTRUCCION PARQUE PUERTA NORTE DE CHILE_ARICA</t>
  </si>
  <si>
    <t>30135853-0</t>
  </si>
  <si>
    <t>REPOSICION Y CONSTRUCCIÓN VEREDAS VILLA LAS NIEVES, PUNTA ARENAS</t>
  </si>
  <si>
    <t>30135925-0</t>
  </si>
  <si>
    <t xml:space="preserve">CONSTRUCCION VARIANTE SUR COYHAIQUE </t>
  </si>
  <si>
    <t>30135934-0</t>
  </si>
  <si>
    <t>CONSTRUCCION ALUMBRADO Y PLANTA SOLAR CON CONEXION A RED, PETORCA</t>
  </si>
  <si>
    <t>30135967-0</t>
  </si>
  <si>
    <t>CONSTRUCCION ESTACION DE TRANSFERENCIA LA CAMPANA, CALBUCO</t>
  </si>
  <si>
    <t>30136011-0</t>
  </si>
  <si>
    <t>MEJORAMIENTO PASEO CEREMONIAL CERRO LA COPA DE LA ESTRELLA</t>
  </si>
  <si>
    <t>30136051-0</t>
  </si>
  <si>
    <t xml:space="preserve">RESTAURACION ESTRUCTURAL RUTA D-37-E PUENTES Y TUNELES, TILAMA Y QUELON, COMUNA DE LOS VILOS </t>
  </si>
  <si>
    <t>30136075-0</t>
  </si>
  <si>
    <t>MEJORAMIENTO MANUEL RODRÍGUEZ Y CALLE EL BOSQUE, LINARES</t>
  </si>
  <si>
    <t>30136109-0</t>
  </si>
  <si>
    <t>MEJORAMIENTO EJE AVENIDA DIEGO PORTALES 2° ETAPA, CURICO</t>
  </si>
  <si>
    <t>30136110-0</t>
  </si>
  <si>
    <t xml:space="preserve">REPOSICION ESTADIO TIERRA DE CAMPEONES, IQUIQUE  </t>
  </si>
  <si>
    <t>30136162-0</t>
  </si>
  <si>
    <t>NORMALIZACION E INTEGRACION DE SEMAFOROS COQUIMBO - LA SERENA</t>
  </si>
  <si>
    <t>30136164-0</t>
  </si>
  <si>
    <t>MEJORAMIENTO VIALIDAD URBANA A TRAVES DE MEDIDAS DE BAJO COSTO,CQBO.</t>
  </si>
  <si>
    <t>30136298-0</t>
  </si>
  <si>
    <t>RESTAURACION ESTACION DE FERROCARRILES COMUNA DE PLACILLA</t>
  </si>
  <si>
    <t>30136310-0</t>
  </si>
  <si>
    <t>MEJORAMIENTO IMAGENOLOGIA COMPLEJA HOSPITAL BASE SAN JOSE DE OSORNO</t>
  </si>
  <si>
    <t>30136315-0</t>
  </si>
  <si>
    <t>REPOSICION IGLESIA SAN JUAN EVANGELISTA, PITRUFQUEN.</t>
  </si>
  <si>
    <t>30136322-0</t>
  </si>
  <si>
    <t>AMPLIACION Y MEJORAMIENTO AEROPUERTO BALMACEDA - REGIÓN DE AYSÉN</t>
  </si>
  <si>
    <t>30136329-0</t>
  </si>
  <si>
    <t>CONSTRUCCION SISTEMA AGUA POTABLE RURAL ÑANCUL NORTE, VILLARRICA</t>
  </si>
  <si>
    <t>30136379-0</t>
  </si>
  <si>
    <t>MEJORAMIENTO PISTA ATLÉTICA ESTADIO LUCAS PACHECO. TALAGANTE.</t>
  </si>
  <si>
    <t>30136383-0</t>
  </si>
  <si>
    <t>CONSTRUCCION INFRAESTRUCTURA SANITARIA CAUPOLICAN ALTO, LA UNION</t>
  </si>
  <si>
    <t>30136473-0</t>
  </si>
  <si>
    <t>CONSTRUCCION ELECTRIFICACION RURAL SECTOR EL RICHARD</t>
  </si>
  <si>
    <t>30136493-0</t>
  </si>
  <si>
    <t>REPOSICION INFRAESTRUCTURA DE APOYO ACT. COSTUMBRISTAS, PORVENIR</t>
  </si>
  <si>
    <t>30136525-0</t>
  </si>
  <si>
    <t>REPOSICION ACERAS, BARRIO TRADICIONAL, ANTOFAGASTA</t>
  </si>
  <si>
    <t>30136533-0</t>
  </si>
  <si>
    <t xml:space="preserve">CONSTRUCCION CUARTEL BOMBEROS Y EQUIP. ANEXOS,LAS PALMERAS AFTA. </t>
  </si>
  <si>
    <t>30136611-0</t>
  </si>
  <si>
    <t xml:space="preserve">MEJORAMIENTO CBI 2DA. FAJA EL VOLCAN, VILLARRICA </t>
  </si>
  <si>
    <t>30136705-0</t>
  </si>
  <si>
    <t>MEJORAMIENTO SISTEMA ELÉCTRICO DE CALETA TORTEL</t>
  </si>
  <si>
    <t>30136723-0</t>
  </si>
  <si>
    <t>CONSTRUCCION FISCALÍA LOCAL DE CASTRO</t>
  </si>
  <si>
    <t>30136734-0</t>
  </si>
  <si>
    <t>MEJORAMIENTO Y AMPLIACIÓN SERVICIO APR LA CHIRIPA, COLBUN</t>
  </si>
  <si>
    <t>30136812-0</t>
  </si>
  <si>
    <t>CONSTRUCCION EMBALSE CATEMU EN VALLE DEL ACONCAGUA</t>
  </si>
  <si>
    <t>30136883-0</t>
  </si>
  <si>
    <t>CONSTRUCCION MUROS DE CONTENCIÓN POBLACIÓN LANIN, TEMUCO</t>
  </si>
  <si>
    <t>30136947-0</t>
  </si>
  <si>
    <t>MEJORAMIENTO RUTA CURANILAHUE - TRONGOL BAJO, CURANILAHUE</t>
  </si>
  <si>
    <t>30136961-0</t>
  </si>
  <si>
    <t>NORMALIZACION ESCUELA RAMON BARROS LUCO, VALPARAISO</t>
  </si>
  <si>
    <t>30137010-0</t>
  </si>
  <si>
    <t>CONSTRUCCION SISTEMA ALCANTARILLADO QUEBRADA HERRERA, PUTAENDO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</si>
  <si>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</si>
  <si>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</si>
  <si>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</si>
  <si>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</si>
  <si>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</si>
  <si>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</si>
  <si>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30137224-0</t>
  </si>
  <si>
    <t>CONSTRUCCION INFRAEST. PORTUARIA MULTIPROPOSITO PUERTO WILLIAMS</t>
  </si>
  <si>
    <t>30137239-0</t>
  </si>
  <si>
    <t>REPOSICION POSTA DE HUICHACO MAFIL</t>
  </si>
  <si>
    <t>30137246-0</t>
  </si>
  <si>
    <t>CONSTRUCCION CONEXIÓN VIAL ACCESO NORTE A SAN ANTONIO</t>
  </si>
  <si>
    <t>30137339-0</t>
  </si>
  <si>
    <t>REPOSICION JARDIN INFANTIL PILLIN, COMUNA DE COQUIMBO</t>
  </si>
  <si>
    <t>30137344-0</t>
  </si>
  <si>
    <t>REPOSICION TERMINAL DE BUSES DE COYHAIQUE</t>
  </si>
  <si>
    <t>30137382-0</t>
  </si>
  <si>
    <t>REPOSICION COLEGIO JOSE MANUEL BALMACEDA</t>
  </si>
  <si>
    <t>30137492-0</t>
  </si>
  <si>
    <t>CONSTRUCCION SEDE UV N°196-A LA EXPLANADA, COMUNA DE VALPARAISO</t>
  </si>
  <si>
    <t>30137533-0</t>
  </si>
  <si>
    <t>REPOSICION JARDIN INFANTIL COMUNA MARIA ELENA</t>
  </si>
  <si>
    <t>30137544-0</t>
  </si>
  <si>
    <t>CONSTRUCCION EDIFICIO COALIVI, CONCEPCIÓN</t>
  </si>
  <si>
    <t>30137550-0</t>
  </si>
  <si>
    <t>CONSTRUCCION SISTEMA APR SECTOR ESPINILLO, COMUNA DE PICHILEMU</t>
  </si>
  <si>
    <t>30137590-0</t>
  </si>
  <si>
    <t>CONSTRUCCION RUTA 7. SECTOR: VODUDAHUE - LEPTEPU (CMT)</t>
  </si>
  <si>
    <t>30137596-0</t>
  </si>
  <si>
    <t>CONSTRUCCION ALCANTARILLADO SANITARIO ÑANCUL, VILLARRICA</t>
  </si>
  <si>
    <t>30137598-0</t>
  </si>
  <si>
    <t>MEJORAMIENTO ENLACE RUTA K 610 CON RUTA 120</t>
  </si>
  <si>
    <t>30137645-0</t>
  </si>
  <si>
    <t>NORMALIZACION  HOGAR DE ANCIANOS NUEVO ATARDECER, NATALES</t>
  </si>
  <si>
    <t>30137669-0</t>
  </si>
  <si>
    <t>REPOSICION ESTADIO MUNICIPAL LOS AROMOS, MAFIL</t>
  </si>
  <si>
    <t>30137674-0</t>
  </si>
  <si>
    <t>CONSTRUCCION ESTADIO NIEBLA, VALDIVIA</t>
  </si>
  <si>
    <t>30137703-0</t>
  </si>
  <si>
    <t>REPOSICION CESFAM NIEBLA, VALDIVIA</t>
  </si>
  <si>
    <t>30137754-0</t>
  </si>
  <si>
    <t>CONSTRUCCION TERMINAL DE BUSES DE LANCO</t>
  </si>
  <si>
    <t>30137919-0</t>
  </si>
  <si>
    <t>REPOSICION EDIFICIO CONSISTORIAL DE VICUÑA</t>
  </si>
  <si>
    <t>30137944-0</t>
  </si>
  <si>
    <t>MEJORAMIENTO RUTA 9, CERRO CASTILLO - BIFURCACION RUTA Y-150</t>
  </si>
  <si>
    <t>30139673-0</t>
  </si>
  <si>
    <t>MEJORAMIENTO CALLE MUNDO NUEVO, COMUNA DE SALAMANCA</t>
  </si>
  <si>
    <t>30139823-0</t>
  </si>
  <si>
    <t>REPOSICION POSTA DE SALUD RURAL CUNCUMEN, COMUNA DE SALAMANCA</t>
  </si>
  <si>
    <t>30139872-0</t>
  </si>
  <si>
    <t>REPOSICION POSTA SALUD RURAL DE LLIMPO, COMUNA DE SALAMANCA</t>
  </si>
  <si>
    <t>30140173-0</t>
  </si>
  <si>
    <t>REPOSICION ESCUELA BASICA CANELA ALTA, CANELA</t>
  </si>
  <si>
    <t>30142372-0</t>
  </si>
  <si>
    <t>REPOSICION  PARCIAL LICEO B-17 LUIS GONZÁLEZ VÁSQUEZ,NVA. IMPERIAL</t>
  </si>
  <si>
    <t>30142373-0</t>
  </si>
  <si>
    <t>MEJORAMIENTO DE PLAZA DE ARMAS POZO ALMONTE</t>
  </si>
  <si>
    <t>30145872-0</t>
  </si>
  <si>
    <t>MEJORAMIENTO RUTA Q-30, LA MONA-ALAMO HUACHO, LOS ANGELES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</si>
  <si>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</si>
  <si>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</si>
  <si>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</si>
  <si>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</si>
  <si>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30149176-0</t>
  </si>
  <si>
    <t>REPOSICION RESIDENCIA DISCAPACIDAD SENAME COQUIMBO</t>
  </si>
  <si>
    <t>30150673-0</t>
  </si>
  <si>
    <t>MEJORAMIENTO CANCHA DE FUTBOL DE HURTADO</t>
  </si>
  <si>
    <t>30150676-0</t>
  </si>
  <si>
    <t>MEJORAMIENTO COMPLEJO DEPORTIVO DE PICHASCA, RIO HURTADO</t>
  </si>
  <si>
    <t>30150772-0</t>
  </si>
  <si>
    <t>MEJORAMIENTO ESPACIOS PUBLICOS SERÓN, RIO HURTADO</t>
  </si>
  <si>
    <t>30150774-0</t>
  </si>
  <si>
    <t>CONSTRUCCION ELECTRIFICACIÓN LOCALIDAD RURAL LA CORTADERA, ANDACOLLO</t>
  </si>
  <si>
    <t>30151372-0</t>
  </si>
  <si>
    <t>MEJORAMIENTO APR SECTOR PACHACAMA COMUNA LA CALERA</t>
  </si>
  <si>
    <t>30153222-0</t>
  </si>
  <si>
    <t>REPOSICION CON RELOCALIZACIÓN TENENCIA OLLAGUE (F)</t>
  </si>
  <si>
    <t>OLLAGUE</t>
  </si>
  <si>
    <t>30153523-0</t>
  </si>
  <si>
    <t>REPOSICION ESCUELA MAPUDUNGUN G-857, SAN RAMON TIRUA</t>
  </si>
  <si>
    <t>30155224-0</t>
  </si>
  <si>
    <t>CONSTRUCCION INFRAESTRUCTURAS SANITARIAS SECTOR VILLA DAMA,CARAHUE</t>
  </si>
  <si>
    <t>30155873-0</t>
  </si>
  <si>
    <t>CONSTRUCCION SISTEMA AGUA POTABLE VOIPIR,RAYENCO CALFUTUE,VILLARRICA</t>
  </si>
  <si>
    <t>30156826-0</t>
  </si>
  <si>
    <t>REPOSICION CALLE COMERCIO RIO BUENO</t>
  </si>
  <si>
    <t>30157272-0</t>
  </si>
  <si>
    <t>REPOSICION CALLE PEDRO LAGOS, COMUNA DE RIO BUENO</t>
  </si>
  <si>
    <t>30158072-0</t>
  </si>
  <si>
    <t>MEJORAMIENTO HOSPITAL PUERTO OCTAY</t>
  </si>
  <si>
    <t>PUERTO OCTAY</t>
  </si>
  <si>
    <t>30158372-0</t>
  </si>
  <si>
    <t>MEJORAMIENTO EJE PEDRO LEÓN GALLO, COMUNA MONTE PATRIA</t>
  </si>
  <si>
    <t>30158823-0</t>
  </si>
  <si>
    <t>CONSTRUCCION PROLONGACION COSTANERA PEATONAL, SECTOR VALDIVIA</t>
  </si>
  <si>
    <t>30159472-0</t>
  </si>
  <si>
    <t>CONSTRUCCION CONJUNTO VIVIENDAS TUTELADAS ADULTO MAYOR PUNTA ARENAS</t>
  </si>
  <si>
    <t>INTERSUBSECTORIAL VIVIENDA Y DESARROLLO URBANO</t>
  </si>
  <si>
    <t>30161474-0</t>
  </si>
  <si>
    <t>CONSTRUCCION COMISARÍA CERRILLOS Y JEFATURA ZONAL OESTE, CERRILLOS</t>
  </si>
  <si>
    <t>30161822-0</t>
  </si>
  <si>
    <t>AMPLIACION RED ALCANTARILLADO MACHALI A SECTOR NOGALES, MACHALI</t>
  </si>
  <si>
    <t>30163923-0</t>
  </si>
  <si>
    <t>CONSTRUCCION CICLOVÍA AMÉRICA - OCHAGAVÍA</t>
  </si>
  <si>
    <t>30164922-0</t>
  </si>
  <si>
    <t>AMPLIACION CEMENTERIO GENERAL DE ANTOFAGASTA</t>
  </si>
  <si>
    <t>30166074-0</t>
  </si>
  <si>
    <t>REPOSICION JARDÍN INFANTIL PRINCIPITO, COMUNA DE LA SERENA</t>
  </si>
  <si>
    <t>30167472-0</t>
  </si>
  <si>
    <t>CONSTRUCCION RELLENO SANITARIO, COMUNA DE SIERRA GORDA</t>
  </si>
  <si>
    <t>SIERRA GORDA</t>
  </si>
  <si>
    <t>30171727-0</t>
  </si>
  <si>
    <t>MEJORAMIENTO SECTOR HANGA PIKO, ISLA DE PASCUA</t>
  </si>
  <si>
    <t>ISLA DE PASCUA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</si>
  <si>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</si>
  <si>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</si>
  <si>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</si>
  <si>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</si>
  <si>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</si>
  <si>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</si>
  <si>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30172123-0</t>
  </si>
  <si>
    <t>REPOSICION CON RELOCALIZACION RETÉN PICHASCA,COMUNA DE RÍO HURTADO</t>
  </si>
  <si>
    <t>30172125-0</t>
  </si>
  <si>
    <t>MEJORAMIENTO CONEXIÓN VIAL CONCEPCION-CHIGUAYANTE, ETAPA 1</t>
  </si>
  <si>
    <t>30172722-0</t>
  </si>
  <si>
    <t>MEJORAMIENTO RUTA O-510, CABRERO-PASO HONDO, PROVINCIA DE BIOBIO</t>
  </si>
  <si>
    <t>30173772-0</t>
  </si>
  <si>
    <t>REPOSICION EDIFICIO CONSISTORIAL MUNICIPALIDAD SAN RAMÓN</t>
  </si>
  <si>
    <t>30173824-0</t>
  </si>
  <si>
    <t>MEJORAMIENTO PLATABANDA AVENIDA LA BANDERA SAN RAMÓN</t>
  </si>
  <si>
    <t>30176022-0</t>
  </si>
  <si>
    <t>REPOSICION POSTA DE SALUD RURAL CALETA LOS HORNOS, LA HIGUERA</t>
  </si>
  <si>
    <t>30176122-0</t>
  </si>
  <si>
    <t>MEJORAMIENTO PLANTA DE TRATAMIENTO DE AGUAS SERVIDAS DE OLMUE</t>
  </si>
  <si>
    <t>30176672-0</t>
  </si>
  <si>
    <t>REPOSICION CUARTEL CUERPO DE BOMBEROS DE LA HIGUERA</t>
  </si>
  <si>
    <t>30176826-0</t>
  </si>
  <si>
    <t>CONSTRUCCION PLANTA DE COMPOSTAJE, CASABLANCA</t>
  </si>
  <si>
    <t>30177123-0</t>
  </si>
  <si>
    <t>CONSTRUCCION  SISTEMA DE AGUA POTABLE RURAL MOLCO MEDIO, VILLARRICA</t>
  </si>
  <si>
    <t>30178222-0</t>
  </si>
  <si>
    <t>RESTAURACION Y HABILITACIÓN EX DEPORTIVO Y CINE BELLAVISTA DE TOMÉ</t>
  </si>
  <si>
    <t>30178672-0</t>
  </si>
  <si>
    <t xml:space="preserve">MEJORAMIENTO EJE VIAL AVDA. O'HIGGINS, S: R5-M. VELASCO, SAN FDO. </t>
  </si>
  <si>
    <t>30178972-0</t>
  </si>
  <si>
    <t>MEJORAMIENTO PLAZA DE ARMAS DE CAÑETE</t>
  </si>
  <si>
    <t>30179022-0</t>
  </si>
  <si>
    <t>CONSTRUCCION PISCINA TERAPEUT. CRUZ DEL SUR PORVENIR</t>
  </si>
  <si>
    <t>30181322-0</t>
  </si>
  <si>
    <t>MEJORAMIENTO CBI RUTAS T-225;T-785-S;T-261-S, S: HUELLAHUE - LIM. REGIONAL</t>
  </si>
  <si>
    <t>30181672-0</t>
  </si>
  <si>
    <t>MEJORAMIENTO RUTA S-138  S: TRANAPUENTE-LIMITE REG. NORTE</t>
  </si>
  <si>
    <t>30182972-0</t>
  </si>
  <si>
    <t>MEJORAMIENTO Y AMPLIACIÓN GIMNASIO MUNICIPAL, COMUNA LOS MUERMOS</t>
  </si>
  <si>
    <t>30183073-0</t>
  </si>
  <si>
    <t>CONSTRUCCION INFRAESTRUCTURA SANITARIA RIÑINAHUE - LAGO RANCO</t>
  </si>
  <si>
    <t>30183123-0</t>
  </si>
  <si>
    <t>REPOSICION POSTA SALUD RURAL DE NEPUE, ISLA TRANQUI, COMUNA DE QUEILEN</t>
  </si>
  <si>
    <t>30183222-0</t>
  </si>
  <si>
    <t>HABILITACION ENSEÑANZA MEDIA ESCUELA EL PORVENIR DE CATO, COIHUECO</t>
  </si>
  <si>
    <t>30183772-0</t>
  </si>
  <si>
    <t>CONSTRUCCION GALPÓN  CLUB DEPORTIVO LLOLLEO, COMUNA SAN ANTONIO</t>
  </si>
  <si>
    <t>30183822-0</t>
  </si>
  <si>
    <t>REPOSICION CLUB SOCIAL Y DEPORTIVO ESPAÑOL, COMUNA SAN ANTONIO</t>
  </si>
  <si>
    <t>30184622-0</t>
  </si>
  <si>
    <t>REPOSICION CUARTEL DE BOMBEROS 2ª COMPAÑIA LOS ANDES</t>
  </si>
  <si>
    <t>30185422-0</t>
  </si>
  <si>
    <t>CONSTRUCCION ELECTRIFICACION RURAL SECTOR PODUCO ALTO,CHACAY Y OTROS</t>
  </si>
  <si>
    <t>30185572-0</t>
  </si>
  <si>
    <t>REPOSICION ESCUELA BÁSICA LLIUCO QUEMCHI</t>
  </si>
  <si>
    <t>30186523-0</t>
  </si>
  <si>
    <t>CONSTRUCCION CONEXION VIAL ISLA TALCAN ARCH. DESERTORES,CHAITEN</t>
  </si>
  <si>
    <t>30187622-0</t>
  </si>
  <si>
    <t>MEJORAMIENTO INTEGRAL PLAZA DE PAILAHUEQUE - ERCILLA</t>
  </si>
  <si>
    <t>30187822-0</t>
  </si>
  <si>
    <t>CONSTRUCCION SEDE SOCIAL JUNTA DE VECINOS LLAU LLAU,  PUNTA ARENAS</t>
  </si>
  <si>
    <t>30190522-0</t>
  </si>
  <si>
    <t>CONSTRUCCION SISTEMA REGADIO EMBALSE ZAPALLAR, RIO DIGUILLIN, ÑUBLE</t>
  </si>
  <si>
    <t>30191772-0</t>
  </si>
  <si>
    <t>REPOSICION SUBCOMISARÍA LOS VILOS, COMUNA LOS VILOS</t>
  </si>
  <si>
    <t>30194922-0</t>
  </si>
  <si>
    <t>REPOSICION CUARTEL SEXTA COMPAÑÍA BOMBEROS CONCÓN</t>
  </si>
  <si>
    <t>30195722-0</t>
  </si>
  <si>
    <t>REPARACION MAYOR  MUSEO REGIONAL DE TALCA</t>
  </si>
  <si>
    <t>SAN RAFAEL</t>
  </si>
  <si>
    <t>30198322-0</t>
  </si>
  <si>
    <t>CONSTRUCCION SISTEMA CAMARAS DE TELEVIGILANCIA, CURACAVI</t>
  </si>
  <si>
    <t>COMUNICACIONES</t>
  </si>
  <si>
    <t>30198972-0</t>
  </si>
  <si>
    <t>CONSTRUCCION ALCANTARILLADO SECTOR RINCONADA DE SILVA, PUTAENDO</t>
  </si>
  <si>
    <t>30199022-0</t>
  </si>
  <si>
    <t>CONSTRUCCION ALCANTARILLADO SECTOR LAS COIMAS, PUTAENDO</t>
  </si>
  <si>
    <t>30199472-0</t>
  </si>
  <si>
    <t>REPOSICION PARCIAL Y NORMALIZACION DEL LICEO MUNICIPAL SANTA CRUZ</t>
  </si>
  <si>
    <t>30200172-0</t>
  </si>
  <si>
    <t>CONSTRUCCION SISTEMA ALCANTARILLADO SECTOR EL SAUCE LOS ANDES</t>
  </si>
  <si>
    <t>30201772-0</t>
  </si>
  <si>
    <t>REPOSICION AVENIDA BALMACEDA, CHOLCHOL</t>
  </si>
  <si>
    <t>30202824-0</t>
  </si>
  <si>
    <t>REPOSICION CENTRO DE SALUD FAMILIAR SAN FABIAN DE ALICO</t>
  </si>
  <si>
    <t>SAN FABIAN - REGION DE ÑUBLE</t>
  </si>
  <si>
    <t>30203322-0</t>
  </si>
  <si>
    <t>CONSTRUCCION SISTEMA TRATAMIENTO AGUAS SERVIDAS STA. ROSA POCONCHILE</t>
  </si>
  <si>
    <t>30204522-0</t>
  </si>
  <si>
    <t>REPOSICION CUARTEL SEXTA COMPAÑIA DE BOMBEROS, PUERTO VARAS</t>
  </si>
  <si>
    <t>30205272-0</t>
  </si>
  <si>
    <t>MEJORAMIENTO PARQUE BALNEARIO MUNICIPAL, COMUNA DE SAN JOSE DE MAIPO</t>
  </si>
  <si>
    <t>30207272-0</t>
  </si>
  <si>
    <t xml:space="preserve">CONSTRUCCION CENTRO CULTURAL DE HUECHURABA </t>
  </si>
  <si>
    <t>30208572-0</t>
  </si>
  <si>
    <t>CONSTRUCCION PARQUE CULTURAL MAPUCHE CERRO COLO COLO</t>
  </si>
  <si>
    <t>30210123-0</t>
  </si>
  <si>
    <t>REPOSICION  CUARTEL 1CIA Y CUERPO DE BOMBEROS COINCO</t>
  </si>
  <si>
    <t>30210672-0</t>
  </si>
  <si>
    <t>RESTAURACION TEMPLO VOTIVO DE MAIPU</t>
  </si>
  <si>
    <t>30210924-0</t>
  </si>
  <si>
    <t>MEJORAMIENTO BORDE COSTERO BALNEARIO CHINCHORRO</t>
  </si>
  <si>
    <t>30210972-0</t>
  </si>
  <si>
    <t>MEJORAMIENTO BORDE COSTERO SECTOR BALNEARIO MUNICIPAL, TALTAL</t>
  </si>
  <si>
    <t>30212472-0</t>
  </si>
  <si>
    <t>CONSTRUCCION SERVICIO APR SECTOR RURAL EL MAÑIO, FRESIA</t>
  </si>
  <si>
    <t>30213122-0</t>
  </si>
  <si>
    <t>CONSTRUCCION FISCALÍA LOCAL DE LA LIGUA</t>
  </si>
  <si>
    <t>30213422-0</t>
  </si>
  <si>
    <t xml:space="preserve">MEJORAMIENTO RUTA D-605, SECTOR MANQUEHUA-SORUCO </t>
  </si>
  <si>
    <t>30214323-0</t>
  </si>
  <si>
    <t>MEJORAMIENTO CBI LOS YUGOS-MARTÍNEZ DE ROZAS, FREIRE</t>
  </si>
  <si>
    <t>30214622-0</t>
  </si>
  <si>
    <t>REPOSICION JARDIN INF. VILLA AUSTRAL COMUNA PTA ARENAS</t>
  </si>
  <si>
    <t>30215022-0</t>
  </si>
  <si>
    <t>CONSTRUCCION ALCANTARILLADO Y RED DE AGUA POTABLE AV ORIENTE</t>
  </si>
  <si>
    <t>30215722-0</t>
  </si>
  <si>
    <t>CONSTRUCCION PREFECTURA PROVINCIAL IQUIQUE, PDI.</t>
  </si>
  <si>
    <t>30215723-0</t>
  </si>
  <si>
    <t>CONSTRUCCION RELLENO SANITARIO COMUNA DE ARICA</t>
  </si>
  <si>
    <t>30217374-0</t>
  </si>
  <si>
    <t>CONSTRUCCION CUARTEL POLICIAL PDI, HUECHURABA</t>
  </si>
  <si>
    <t>30218272-0</t>
  </si>
  <si>
    <t>AMPLIACION RUTA 62 SECTOR QUILLOTA - CR. RUTA F-390, COM. QUILLOTA</t>
  </si>
  <si>
    <t>30218975-0</t>
  </si>
  <si>
    <t>DIAGNOSTICO PLAN MARCO DESARROLLO TERRITORIAL CUENCA RIO IBAÑEZ</t>
  </si>
  <si>
    <t>30219224-0</t>
  </si>
  <si>
    <t>CONSTRUCCION CENTRO EMPRENDEDOR, COMUNA DE COLINA</t>
  </si>
  <si>
    <t>30219228-0</t>
  </si>
  <si>
    <t>REPOSICION CENTRO DE SALUD DE ATENCION PRIMARIA FRUTILLAR</t>
  </si>
  <si>
    <t>30220022-0</t>
  </si>
  <si>
    <t>HABILITACION CONSTRUCCIÓN ARCHIVO Y BIBLIOTECA REGIONAL PUNTA ARENAS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</si>
  <si>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</si>
  <si>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</si>
  <si>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</si>
  <si>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</si>
  <si>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30222322-0</t>
  </si>
  <si>
    <t>CONSTRUCCION CICLOVIAS RUTAS H-65 Y H-579 COMUNA DE RENGO</t>
  </si>
  <si>
    <t>30223923-0</t>
  </si>
  <si>
    <t>HABILITACION EDIFICIO ACADEMIA JUDICIAL DE CHILE</t>
  </si>
  <si>
    <t>30224673-0</t>
  </si>
  <si>
    <t>REPOSICION EDIFICIO CONSISTORIAL, COMUNA DE GORBEA</t>
  </si>
  <si>
    <t>30224674-0</t>
  </si>
  <si>
    <t>MEJORAMIENTO CBI STA ELVIRA - EL ARENAL - SAN JAVIER</t>
  </si>
  <si>
    <t>30224675-0</t>
  </si>
  <si>
    <t>MEJORAMIENTO CBI LAGO RANCO - QUILLAICO</t>
  </si>
  <si>
    <t>30224676-0</t>
  </si>
  <si>
    <t>MEJORAMIENTO CBI LA UNION - PUENTE LAS TRANCAS</t>
  </si>
  <si>
    <t>30224722-0</t>
  </si>
  <si>
    <t>MEJORAMIENTO CBI RUTA T-613, PAILLACO - DOLLINCO</t>
  </si>
  <si>
    <t>30226123-0</t>
  </si>
  <si>
    <t>AMPLIACION RUTA H-30 SECTOR RUTA 5 SUR - CRUCE R H-270, RANCAGUA</t>
  </si>
  <si>
    <t>30226573-0</t>
  </si>
  <si>
    <t>HABILITACION ESPACIO PUBLICO CANAL SANTA CRUZ COMUNA PADRE HURTADO</t>
  </si>
  <si>
    <t>30226723-0</t>
  </si>
  <si>
    <t>REPOSICION PAVIMENTOS POR CAMBIO DE REDES SECTOR STA.TERESA,A.HOSP</t>
  </si>
  <si>
    <t>30227572-0</t>
  </si>
  <si>
    <t>CONSTRUCCION SISTEMA ALCANTARILLADO  AGUAS SERVIDAS COIHUE, NEGRETE</t>
  </si>
  <si>
    <t>30227573-0</t>
  </si>
  <si>
    <t>AMPLIACION  DEL RELLENO SANITARIO DE PICA</t>
  </si>
  <si>
    <t>PICA (Prov. Tamarugal)</t>
  </si>
  <si>
    <t>30229826-0</t>
  </si>
  <si>
    <t>CONSTRUCCION RELLENO SANITARIO PARA LA COMUNA DE POZO A</t>
  </si>
  <si>
    <t>RANQUIL - REGION DE ÑUBLE</t>
  </si>
  <si>
    <t>30231173-0</t>
  </si>
  <si>
    <t>MEJORAMIENTO CAMINOS VARIOS EN COMUNA DE COYHAIQUE</t>
  </si>
  <si>
    <t>30231576-0</t>
  </si>
  <si>
    <t>MEJORAMIENTO  RUTA 265 SECTOR ACCESO BAHIA JARA - CHILE CHICO</t>
  </si>
  <si>
    <t>30231672-0</t>
  </si>
  <si>
    <t>AMPLIACION RUTA S-839 (SEGUNDA FAJA AL VOLCAN) VILLARRICA</t>
  </si>
  <si>
    <t>30231922-0</t>
  </si>
  <si>
    <t>MEJORAMIENTO CALLE EL ALAMO Y AVENIDA CIRCUNVALACIÓN, SAN FERNANDO</t>
  </si>
  <si>
    <t>30235322-0</t>
  </si>
  <si>
    <t>REPOSICION PUENTE PINTO, RUTA N-51 COIHUECO-PINTO, PROV. DE ÑUBLE</t>
  </si>
  <si>
    <t>30236022-0</t>
  </si>
  <si>
    <t>REPOSICION PLAZA ARTURO PRAT, PERQUENCO</t>
  </si>
  <si>
    <t>30237172-0</t>
  </si>
  <si>
    <t>CONSTRUCCION ESCUELA BASICA LICANCABUR, SAN PEDRO DE ATACAMA</t>
  </si>
  <si>
    <t>30237973-0</t>
  </si>
  <si>
    <t>REPOSICION CENTRO DE SALUD FAMILIAR QUILLON</t>
  </si>
  <si>
    <t>QUILLON - REGION DE ÑUBLE</t>
  </si>
  <si>
    <t>30239022-0</t>
  </si>
  <si>
    <t>CONSTRUCCION ETAPA 1 PARQUE URBANO CERRO LA VIRGEN, YUMBEL</t>
  </si>
  <si>
    <t>30239372-0</t>
  </si>
  <si>
    <t>REPOSICION RUTA 11 CH ARICA T.QUEMADO; ZAPAHUIRA PUTRE(KM 100-127)</t>
  </si>
  <si>
    <t>30240624-0</t>
  </si>
  <si>
    <t>CONSTRUCCION REDES DE ALCANTARILLADO CURIMÓN CENTRO, SAN FELIPE</t>
  </si>
  <si>
    <t>30241923-0</t>
  </si>
  <si>
    <t>CONSTRUCCION PARQUE URBANO PRICE, HUALPEN</t>
  </si>
  <si>
    <t>30242122-0</t>
  </si>
  <si>
    <t>MEJORAMIENTO ESPACIO PUBLICO CERRO AMARILLO, HUALPEN</t>
  </si>
  <si>
    <t>30242322-0</t>
  </si>
  <si>
    <t>REPOSICION EDIFICIO CONSISTORIAL, CURARREHUE</t>
  </si>
  <si>
    <t>30243873-0</t>
  </si>
  <si>
    <t>MEJORAMIENTO ACCESIBILIDAD SECTOR CAMINO A ZAPALLAR, CURICO</t>
  </si>
  <si>
    <t>30244022-0</t>
  </si>
  <si>
    <t>MEJORAMIENTO RUTA 11 CH ARICA T.QUEMADO; CR.RUTA 5-ROSARIO,KM 0-18</t>
  </si>
  <si>
    <t>30244322-0</t>
  </si>
  <si>
    <t>REPOSICION  CUARTEL  5ª CIA DE BOMBEROS CURIMON, SAN FELIPE</t>
  </si>
  <si>
    <t>30244329-0</t>
  </si>
  <si>
    <t>REPOSICION ESCUELA JOSE DE SAN MARTIN, SAN FELIPE</t>
  </si>
  <si>
    <t>30244822-0</t>
  </si>
  <si>
    <t>REPOSICION RUTA S-11-R SECTOR LAUTARO - ESTACIÓN CAUTÍN; LAUTARO</t>
  </si>
  <si>
    <t>30245474-0</t>
  </si>
  <si>
    <t>CONSTRUCCION CUARTEL DE BOMBEROS COMUNA DE SAN NICOLÁS</t>
  </si>
  <si>
    <t>30247072-0</t>
  </si>
  <si>
    <t>MEJORAMIENTO ACCESO NORTE A SAN PABLO</t>
  </si>
  <si>
    <t>30248473-0</t>
  </si>
  <si>
    <t>CONSTRUCCION ALMACÉN NACIONAL DE DESECHOS RADIACTIVOS CCHEN</t>
  </si>
  <si>
    <t>30248522-0</t>
  </si>
  <si>
    <t>CONSTRUCCION ESTADIO MUNICIPAL COMUNA DE COCHAMO</t>
  </si>
  <si>
    <t>30248573-0</t>
  </si>
  <si>
    <t>CONSTRUCCION POLIDEPORTIVO, CAÑETE</t>
  </si>
  <si>
    <t>30249122-0</t>
  </si>
  <si>
    <t>AMPLIACION Y MEJORAMIENTO LABORATORIO CENTRAL DE VIALIDAD, STGO</t>
  </si>
  <si>
    <t>30249422-0</t>
  </si>
  <si>
    <t>CONSTRUCCION PMB SECTOR TRES ESQUINAS COMUNA DE BULNES</t>
  </si>
  <si>
    <t>30249622-0</t>
  </si>
  <si>
    <t>MEJORAMIENTO RUTA D-81 SECTOR: ILLAPEL - SALAMANCA, ETAPA II</t>
  </si>
  <si>
    <t>30249672-0</t>
  </si>
  <si>
    <t>REPOSICION ESCUELA MARTIN ALONQUEO, GENERAL LOPEZ, VILCUN</t>
  </si>
  <si>
    <t>30250322-0</t>
  </si>
  <si>
    <t>CONSTRUCCION  Y EQUIPAMIENTO CUARTEL PDI CABRERO</t>
  </si>
  <si>
    <t>30250422-0</t>
  </si>
  <si>
    <t xml:space="preserve">REPOSICION CON RELOCALIZACIÓN Y EQUIP. PREFECTURA PDI ARAUCO </t>
  </si>
  <si>
    <t>30251023-0</t>
  </si>
  <si>
    <t>REPOSICION CENTRO DE LA MUJER DE ANTOFAGASTA</t>
  </si>
  <si>
    <t>30255172-0</t>
  </si>
  <si>
    <t>REPOSICION BIBLIOTECA MUNICIPAL N° 114 COMUNA DE PUNTA ARENAS</t>
  </si>
  <si>
    <t>30255173-0</t>
  </si>
  <si>
    <t>CONSTRUCCION CAMINO BAHIA TALCAHUANO-ESTERO WORSLEY- II ETAPA (CMT)</t>
  </si>
  <si>
    <t>30255222-0</t>
  </si>
  <si>
    <t>REPOSICION RUTA 90, SECTOR PERALILLO-LA ROSA, VI REGION</t>
  </si>
  <si>
    <t>30255722-0</t>
  </si>
  <si>
    <t>CONSTRUCCION COSTANERA NORTE MEJILLONES, S: MEJILLONES-PUNTA CHACAYA</t>
  </si>
  <si>
    <t>30255973-0</t>
  </si>
  <si>
    <t>REPOSICION LICEO FRESIA MULLER, LEBU</t>
  </si>
  <si>
    <t>30256122-0</t>
  </si>
  <si>
    <t>CONSTRUCCION CUARTEL DE BOMBEROS BRIGADA DE METRENCO, PLC</t>
  </si>
  <si>
    <t>30257472-0</t>
  </si>
  <si>
    <t>CONSTRUCCION RED DE ALCANTARILLADO Y PLANTA DE TRATAMIENTO SECTOR PICHIL, OSORNO</t>
  </si>
  <si>
    <t>30257623-0</t>
  </si>
  <si>
    <t xml:space="preserve">CONSTRUCCION PLAZA PEAJE SAN ROQUE,RUTA 156 DE LA MADERA, R BIOBIO </t>
  </si>
  <si>
    <t>30257872-0</t>
  </si>
  <si>
    <t>CONSTRUCCION CONEXIÓN VIAL PUERTO VARAS - LLANQUIHUE</t>
  </si>
  <si>
    <t>30258123-0</t>
  </si>
  <si>
    <t>CONSTRUCCION Y EQUIPAMIENTO CUARTEL PDI CORONEL</t>
  </si>
  <si>
    <t>30259523-0</t>
  </si>
  <si>
    <t>MEJORAMIENTO RUTA Q-806 CRUCE RUTA 5 MULCHÉN-NEGRETE,PROV. BIOBIO</t>
  </si>
  <si>
    <t>30259623-0</t>
  </si>
  <si>
    <t>CONSTRUCCION DE CICLOVIAS Y OBRAS ANEXAS VARIAS RUTAS REG DEL BIOBIO</t>
  </si>
  <si>
    <t>30259972-0</t>
  </si>
  <si>
    <t xml:space="preserve">CONSTRUCCION CENTRO INTERPRETACIÓN AMBIENTAL PARQUE NACIONAL LLANOS  DE  CHALLE HUASCO </t>
  </si>
  <si>
    <t>AGRICULTURA</t>
  </si>
  <si>
    <t>30260472-0</t>
  </si>
  <si>
    <t>CONSTRUCCION CESFAM, SECTOR PONIENTE, HUECHURABA</t>
  </si>
  <si>
    <t>30261122-0</t>
  </si>
  <si>
    <t>CONSTRUCCION CENTRO COMUNITARIO CASA LÓPEZ, CABILDO</t>
  </si>
  <si>
    <t>30261422-0</t>
  </si>
  <si>
    <t>CONSTRUCCION PUENTE PASCUA EN RUTA 7, S.BALSA RIO PASCUA, XIR (CMT)</t>
  </si>
  <si>
    <t>OHIGGINS</t>
  </si>
  <si>
    <t>30261629-0</t>
  </si>
  <si>
    <t>REPOSICION CON RELOCAL. BIBLIOTECA PÚBLICA MUNICIPAL DE LINARES</t>
  </si>
  <si>
    <t>30262523-0</t>
  </si>
  <si>
    <t>RESTAURACION VILLA VIÑA DE CRISTO, COPIAPO</t>
  </si>
  <si>
    <t>30262873-0</t>
  </si>
  <si>
    <t>MEJORAMIENTO BARRIO LOS CARMELITOS, COMUNA DE INDEPENDENCIA.</t>
  </si>
  <si>
    <t>30263723-0</t>
  </si>
  <si>
    <t xml:space="preserve">CONSTRUCCION  POLIDEPORTIVO, COMUNA DE TIERRA AMARILLA </t>
  </si>
  <si>
    <t>30264023-0</t>
  </si>
  <si>
    <t>REPOSICION GIMNASIO  CAPITAN PASTENE, LUMACO</t>
  </si>
  <si>
    <t>30264172-0</t>
  </si>
  <si>
    <t>CONSTRUCCION SOLUCIONES SANITARIAS LOCALIDAD DE CACHIYUYO, VALLENAR</t>
  </si>
  <si>
    <t>30264173-0</t>
  </si>
  <si>
    <t>CONSTRUCCION SOLUCIONES SANITARIAS LOCALIDAD DE INCAHUASI, VALLENAR</t>
  </si>
  <si>
    <t>30264278-0</t>
  </si>
  <si>
    <t>CONSTRUCCION    PLAZA    LIBERTAD COMUNA DE MELIPILLA</t>
  </si>
  <si>
    <t>30264679-0</t>
  </si>
  <si>
    <t>MEJORAMIENTO PLAZA MANUTARA, SECTOR AEROPUERTO, CHAÑARAL</t>
  </si>
  <si>
    <t>30264723-0</t>
  </si>
  <si>
    <t>NORMALIZACION HOSPITAL BARROS LUCO TRUDEAU</t>
  </si>
  <si>
    <t>30265176-0</t>
  </si>
  <si>
    <t>MEJORAMIENTO ESPACIO PUBLICO PLAZA ROOSEVELT CERRO NAVIA</t>
  </si>
  <si>
    <t>30267380-0</t>
  </si>
  <si>
    <t>REPOSICION INTEGRAL ESTADIO MUNICIPAL, COMUNA DE COLLIPULLI</t>
  </si>
  <si>
    <t>30268372-0</t>
  </si>
  <si>
    <t>NORMALIZACION LICEO DIEGO PORTALES P., SAN CARLOS</t>
  </si>
  <si>
    <t>30269122-0</t>
  </si>
  <si>
    <t>CONSTRUCCION CENTRO INTEGRAL ADULTO MAYOR CIAM COMUNA CURACAUTÍN</t>
  </si>
  <si>
    <t>30269373-0</t>
  </si>
  <si>
    <t>REPOSICION SERVICIO MÉDICO LEGAL DE MELIPILLA</t>
  </si>
  <si>
    <t>30269672-0</t>
  </si>
  <si>
    <t>MEJORAMIENTO PLAZA DE ARMAS DE PORVENIR</t>
  </si>
  <si>
    <t>DEPORTE ALTO RENDIMIENTO</t>
  </si>
  <si>
    <t>30270222-0</t>
  </si>
  <si>
    <t>REPOSICION POSTA RURAL DE CORRENTOSO, PUERTO MONTT</t>
  </si>
  <si>
    <t>30270322-0</t>
  </si>
  <si>
    <t>CONSTRUCCION PISCINA MUNICIPAL, OLMUE</t>
  </si>
  <si>
    <t>30270922-0</t>
  </si>
  <si>
    <t>HABILITACION CIRCUITO DE ACCESO A CERRO COLO COLO, ARAUCO</t>
  </si>
  <si>
    <t>30271072-0</t>
  </si>
  <si>
    <t>MEJORAMIENTO RUTA 7 SUR. SECTOR: CERRO CASTILLO-ALCANTARILLA CASCADA</t>
  </si>
  <si>
    <t>30271472-0</t>
  </si>
  <si>
    <t>CONSTRUCCION PMB ASENTAMIENTO RICARDO LAGOS, CURANILAHUE</t>
  </si>
  <si>
    <t>30271473-0</t>
  </si>
  <si>
    <t>MEJORAMIENTO PASEO PEATONAL Y RECUPERACION URBANA SECTOR E. RAMIREZ</t>
  </si>
  <si>
    <t>30271572-0</t>
  </si>
  <si>
    <t>CONSTRUCCION CICLOVIA CARAMPANGUE-LA MESETA, COMUNA DE ARAUCO</t>
  </si>
  <si>
    <t>30271623-0</t>
  </si>
  <si>
    <t>CONSTRUCCION PASEO COSTANERA DE LLICO, COMUNA DE ARAUCO</t>
  </si>
  <si>
    <t>30271873-0</t>
  </si>
  <si>
    <t>REPOSICION POSTA DE SALUD RURAL AÑILCO, VILLARRICA</t>
  </si>
  <si>
    <t>30271874-0</t>
  </si>
  <si>
    <t>REPOSICION PLAZA COSTANERA CURANIPE, PELLUHUE</t>
  </si>
  <si>
    <t>30272625-0</t>
  </si>
  <si>
    <t>MEJORAMIENTO BORDES PLAZA DE ARMAS DE RENGO</t>
  </si>
  <si>
    <t>30273122-0</t>
  </si>
  <si>
    <t>REPOSICION OFICINA PROVINCIAL CONAF ISLA DE PASCUA</t>
  </si>
  <si>
    <t>30273178-0</t>
  </si>
  <si>
    <t>MEJORAMIENTO INTEGRAL PLAZA GABRIELA MISTRAL, MOLINA</t>
  </si>
  <si>
    <t>30273179-0</t>
  </si>
  <si>
    <t>AMPLIACION BIBLIOTECA MUNICIPAL CALDERA</t>
  </si>
  <si>
    <t>30273572-0</t>
  </si>
  <si>
    <t>MEJORAMIENTO EJE CONSTITUCIÓN Y PLAZAS DE CHERQUENCO, VILCÚN</t>
  </si>
  <si>
    <t>30273576-0</t>
  </si>
  <si>
    <t>MEJORAMIENTO PAR VIAL HÉROES DE LA CONCEPCIÓN-OSCAR BONILLA, IQUIQUE</t>
  </si>
  <si>
    <t>30273579-0</t>
  </si>
  <si>
    <t>CONSTRUCCION PUENTE Y ACCESO A PIEDRAS JUNTAS, ALTO DEL CARMEN</t>
  </si>
  <si>
    <t>30274072-0</t>
  </si>
  <si>
    <t>REPOSICION Y RELOCALIZACION EDIFICIO CONSISTORIAL MARCHIGÜE</t>
  </si>
  <si>
    <t>30274075-0</t>
  </si>
  <si>
    <t>REPOSICION CESFAM QUINTA DE TILCOCO</t>
  </si>
  <si>
    <t>30274325-0</t>
  </si>
  <si>
    <t>MEJORAMIENTO COMPLEJO DEPORTIVO VILLA LO ARRIETA, PEÑALOLÉN</t>
  </si>
  <si>
    <t>30274473-0</t>
  </si>
  <si>
    <t>CONSTRUCCION PLAZA INTEGRADA LLACOLEN, ARICA</t>
  </si>
  <si>
    <t>30274474-0</t>
  </si>
  <si>
    <t>CONSTRUCCION PLAZA INTEGRADA SANTIAGO ARATA, ARICA</t>
  </si>
  <si>
    <t>30274524-0</t>
  </si>
  <si>
    <t xml:space="preserve">MEJORAMIENTO COMPLEJO DEPORTIVO CANCHA 4 LO HERMIDA, PEÑALOLEN </t>
  </si>
  <si>
    <t>30274622-0</t>
  </si>
  <si>
    <t>MEJORAMIENTO ESPACIO PUBLICO PASADA URBANA GUACOLDA COMUNA LAUTARO - ETAPA 1</t>
  </si>
  <si>
    <t>30274926-0</t>
  </si>
  <si>
    <t>CONSTRUCCION PASEO COSTANERA SUR LAGUNA SEÑORAZA, LAJA</t>
  </si>
  <si>
    <t>30275183-0</t>
  </si>
  <si>
    <t>CONSTRUCCION PASEO PEATONAL QUEBRADA EL CONSUELO, COMUNA DE SALAMANCA</t>
  </si>
  <si>
    <t>30275184-0</t>
  </si>
  <si>
    <t>CONSTRUCCION SANEAMIENTO SANITARIO SECTOR MONTERRICO Y LOS PROFESORES, CHILLÃN</t>
  </si>
  <si>
    <t>30275572-0</t>
  </si>
  <si>
    <t>MEJORAMIENTO PLAZA PUBLICA DE MANQUEHUA, COMBARBALÁ</t>
  </si>
  <si>
    <t>30275622-0</t>
  </si>
  <si>
    <t>CONSTRUCCION CENTRO BIOTECNOLOGÍA DE ALIMENTOS U.DEL BÍO-BÍO CHILLÁN</t>
  </si>
  <si>
    <t>30275874-0</t>
  </si>
  <si>
    <t>CONSTRUCCION CASETAS SANITARIAS ZONA URBANA- COMUNA DE PICHILEMU</t>
  </si>
  <si>
    <t>30275972-0</t>
  </si>
  <si>
    <t>CONSTRUCCION OBRAS COMPLEMENTARIAS REPOSICION HDS-ING</t>
  </si>
  <si>
    <t>30276122-0</t>
  </si>
  <si>
    <t>MEJORAMIENTO RUTA S-70 S:POCOYAN-PUENTE PEULE</t>
  </si>
  <si>
    <t>30277223-0</t>
  </si>
  <si>
    <t>MEJORAMIENTO ACERAS DE LA COMUNA DE SANTA CRUZ</t>
  </si>
  <si>
    <t>30277573-0</t>
  </si>
  <si>
    <t>REPOSICION  ESCUELA BÁSICA DE PORTEZUELO, LARMAHUE, PICHIDEGUA</t>
  </si>
  <si>
    <t>30277672-0</t>
  </si>
  <si>
    <t>MEJORAMIENTO PASEO CIVICO FUNDACIONAL, COMUNA DE SAN RAFAEL</t>
  </si>
  <si>
    <t>30277773-0</t>
  </si>
  <si>
    <t>CONSTRUCCION CASETAS SANITARIAS EN LOCALIDAD DE LA AGUADA, YUMBEL</t>
  </si>
  <si>
    <t>30278373-0</t>
  </si>
  <si>
    <t xml:space="preserve">REPOSICION  ESTADIO MUNICIPAL DE GRANEROS </t>
  </si>
  <si>
    <t>30278522-0</t>
  </si>
  <si>
    <t>CONSTRUCCION SAR CESFAM ISABEL JIMENEZ RIQUELME</t>
  </si>
  <si>
    <t>30278625-0</t>
  </si>
  <si>
    <t>MEJORAMIENTO AVENIDA  ESPAÑA - AVENIDA CENTRAL, CHILLAN.</t>
  </si>
  <si>
    <t>30279622-0</t>
  </si>
  <si>
    <t>CONSTRUCCION RUTA Y-170, SECTOR CAÑADON MACHO-LAGO DICKSON, ULT. ESP</t>
  </si>
  <si>
    <t>30280722-0</t>
  </si>
  <si>
    <t>CONSTRUCCION SENDA DE PENETRACION CALAFATE - RUSSFIN, T. DEL FUEGO</t>
  </si>
  <si>
    <t>30281072-0</t>
  </si>
  <si>
    <t>MEJORAMIENTO RUTA O-54 YUMBEL-YUMBEL ESTACION, PROV. BIOBIO</t>
  </si>
  <si>
    <t>30282124-0</t>
  </si>
  <si>
    <t>MEJORAMIENTO BALNEARIO MUNICIPAL PARQUE TEGUALDA II ETAPA TALAGANTE</t>
  </si>
  <si>
    <t>30282328-0</t>
  </si>
  <si>
    <t>CONSTRUCCION COSTANERA MAR, SAN PEDRO DE LA PAZ</t>
  </si>
  <si>
    <t>30282331-0</t>
  </si>
  <si>
    <t>CONSTRUCCION 25 VIVIENDAS TUTELADAS PARA ADULTO MAYOR, LAJA</t>
  </si>
  <si>
    <t>30282333-0</t>
  </si>
  <si>
    <t>CONSTRUCCION 20 VIVIENDAS TUTELADAS PARA ADULTO MAYOR, CHIGUAYANTE</t>
  </si>
  <si>
    <t>30282472-0</t>
  </si>
  <si>
    <t>CONSTRUCCION VIVIENDAS TUTELADAS PARA ADULTO MAYOR, LEBU</t>
  </si>
  <si>
    <t>30282522-0</t>
  </si>
  <si>
    <t>CONSTRUCCION OBRAS PAISAJISMO COMPLEMENTARIAS  CICLORUTA DE CORONEL</t>
  </si>
  <si>
    <t>30282572-0</t>
  </si>
  <si>
    <t>CONSTRUCCION ESPACIO PÚBLICO URBANO LA CORUÑA, HUALPÉN</t>
  </si>
  <si>
    <t>30282623-0</t>
  </si>
  <si>
    <t>CONSTRUCCION TEATRO DE LAS ARTES OSORNO</t>
  </si>
  <si>
    <t>30282722-0</t>
  </si>
  <si>
    <t>CONSTRUCCION CUARTEL DE BOMBEROS ALTO BIOBIO</t>
  </si>
  <si>
    <t>ALTO BIO BIO</t>
  </si>
  <si>
    <t>30282773-0</t>
  </si>
  <si>
    <t>REPOSICION POSTA DE SALUD RURAL EL TRAIGUEN, FRESIA</t>
  </si>
  <si>
    <t>30282822-0</t>
  </si>
  <si>
    <t>CONSTRUCCION REFUGIO DE PASAJEROS AERODROMO CALETA ANDRADE</t>
  </si>
  <si>
    <t>30282873-0</t>
  </si>
  <si>
    <t>AMPLIACION INFRAESTRUCTURA PORTUARIA EN BAHIA BAHAMONDE, OHIGGINS</t>
  </si>
  <si>
    <t>30282922-0</t>
  </si>
  <si>
    <t>CONSTRUCCION VEREDAS URBANAS, COMUNAS ASOCIACION PUNILLA</t>
  </si>
  <si>
    <t>30282923-0</t>
  </si>
  <si>
    <t>REPOSICION PUENTES RURALES, COMUNAS ASOCIACION PUNILLA</t>
  </si>
  <si>
    <t>30282925-0</t>
  </si>
  <si>
    <t>MEJORAMIENTO PUENTES RURALES DIVERSOS SECTORES, ASOCIACION PUNILLA</t>
  </si>
  <si>
    <t>30283024-0</t>
  </si>
  <si>
    <t>MEJORAMIENTO RUTA 243- CH  S: LAS BANDURRIAS-COYHAIQUE ALTO</t>
  </si>
  <si>
    <t>30283072-0</t>
  </si>
  <si>
    <t>REPOSICION ACCESO ORIENTE A MAULE CENTRO</t>
  </si>
  <si>
    <t>30283174-0</t>
  </si>
  <si>
    <t>MEJORAMIENTO RUTA 7 SUR EL MANZANO-COCHRANE, SECTOR CONFLUENCIA-PUENTE CHACABUCO</t>
  </si>
  <si>
    <t>30283222-0</t>
  </si>
  <si>
    <t>MEJORAMIENTO RUTA 7 SUR. SECTOR: MURTA-PUERTO RÍO TRANQUILO</t>
  </si>
  <si>
    <t>30283224-0</t>
  </si>
  <si>
    <t>MEJORAMIENTO RUTA 7 SUR. SECTOR: ALCANTARILLA CASCADA - COCHRANE</t>
  </si>
  <si>
    <t>30283230-0</t>
  </si>
  <si>
    <t>MEJORAMIENTO AVDA. EJERCITO, TRAMO YURASZECK-SEMINARIO, PUERTO MONTT</t>
  </si>
  <si>
    <t>30283374-0</t>
  </si>
  <si>
    <t>MEJORAMIENTO AVDA. ALESSANDRI TRAMO MACKENNA-GODOY,  PUERTO MONTT.</t>
  </si>
  <si>
    <t>30283474-0</t>
  </si>
  <si>
    <t>MEJORAMIENTO AVDA. PTE IBAÑEZ DE PTO MONTT, TRAMO CARDONAL-INDUSTRIA</t>
  </si>
  <si>
    <t>30284322-0</t>
  </si>
  <si>
    <t>MEJORAMIENTO DIVERSAS CALLES SECTOR URBANO CHARRUA, CABRERO</t>
  </si>
  <si>
    <t>30284622-0</t>
  </si>
  <si>
    <t>REPOSICION PLAZA DE ARMAS DE RIO NEGRO</t>
  </si>
  <si>
    <t>30284725-0</t>
  </si>
  <si>
    <t>MEJORAMIENTO PAVIMENTOS POBLACION LIBERTAD, II ETAPA, TALCAHUANO</t>
  </si>
  <si>
    <t>30284822-0</t>
  </si>
  <si>
    <t>CONSTRUCCION CONECTIVIDAD VIAL MAIHUE-PUERTO FUY- PUERTO PIRIHUEICO</t>
  </si>
  <si>
    <t>30285222-0</t>
  </si>
  <si>
    <t xml:space="preserve">REPOSICION QUINTA COMPAÑIA CUERPO  DE BOMBEROS, CORONEL </t>
  </si>
  <si>
    <t>30285272-0</t>
  </si>
  <si>
    <t>MEJORAMIENTO BORDE  COSTERO PASEO DEL MAR, SANTO DOMINGO</t>
  </si>
  <si>
    <t>30285728-0</t>
  </si>
  <si>
    <t>MEJORAMIENTO PASEO CALLE MARINA DE CHILE, CONCEPCION</t>
  </si>
  <si>
    <t>30285772-0</t>
  </si>
  <si>
    <t>CONSTRUCCION ESPACIO PÚBLICO VILLA EL BOSQUE, PADRE LAS CASAS</t>
  </si>
  <si>
    <t>30285922-0</t>
  </si>
  <si>
    <t>AMPLIACION PLAZA DE PEAJE CHAIMAVIDA, REGION DEL BIOBIO</t>
  </si>
  <si>
    <t>30286222-0</t>
  </si>
  <si>
    <t>CONSTRUCCION POLIDEPORTIVO MUNICIPAL DE SAN CARLOS</t>
  </si>
  <si>
    <t>30286573-0</t>
  </si>
  <si>
    <t>REPOSICION ÁREA TÉCNICA PROFESIONAL LICEO POLITÉCNICO HÉROES DE LA CONCEPCIÓN LAJA</t>
  </si>
  <si>
    <t>30286673-0</t>
  </si>
  <si>
    <t>CONSTRUCCION CENTRO ASISTENCIAL DOCENTE E INVESTIGACIÓN UMAG, XII R</t>
  </si>
  <si>
    <t>30286822-0</t>
  </si>
  <si>
    <t>MEJORAMIENTO COSTANERA COMO ESPACIO PUBLICO INTEGRAL,CHAITEN</t>
  </si>
  <si>
    <t>30286872-0</t>
  </si>
  <si>
    <t>REPOSICION PUENTE LARAQUETE, COMUNA DE ARAUCO, PROVINCIA DE ARAUCO</t>
  </si>
  <si>
    <t>30287422-0</t>
  </si>
  <si>
    <t>CONSTRUCCION CENTRO COMUNITARIO ADULTO MAYOR, CHILLAN VIEJO</t>
  </si>
  <si>
    <t>30287426-0</t>
  </si>
  <si>
    <t>CONSTRUCCION CONEX VIAL CR RUTA 231 CH-A. NORTE L. ESPOLON-FUTALEUFU</t>
  </si>
  <si>
    <t>30287522-0</t>
  </si>
  <si>
    <t>REPOSICION ACERAS  E ILUMINACION CALLE CHACABUCO, CONCEPCION</t>
  </si>
  <si>
    <t>30287623-0</t>
  </si>
  <si>
    <t>REPOSICION GIMNASIO MUNICIPAL DE TREHUACO</t>
  </si>
  <si>
    <t>30287774-0</t>
  </si>
  <si>
    <t>REPOSICION SISTEMA ALCANTARILLADO VILLA SAN FRANCISCO, LOS ANGELES</t>
  </si>
  <si>
    <t>30288073-0</t>
  </si>
  <si>
    <t>CONSTRUCCION REDES S. S. VILLA GÉNESIS, II ETAPA, LOS ANGELES</t>
  </si>
  <si>
    <t>30288526-0</t>
  </si>
  <si>
    <t>CONSTRUCCION PARQUE DEPORTIVO Y RECREATIVO, CABRERO.</t>
  </si>
  <si>
    <t>30288672-0</t>
  </si>
  <si>
    <t>MEJORAMIENTO GIMNASIO TALLER, CURANILAHUE</t>
  </si>
  <si>
    <t>30288924-0</t>
  </si>
  <si>
    <t>REPOSICION Y AMPLIACION PLAZA DE ARMAS DE NEGRETE</t>
  </si>
  <si>
    <t>30288973-0</t>
  </si>
  <si>
    <t>CONSTRUCCION CEMENTERIO MUNICIPAL, CHILLAN VIEJO</t>
  </si>
  <si>
    <t>30289022-0</t>
  </si>
  <si>
    <t>RESTAURACION TEMPLO CATOLICO PARROQUIAL COMUNA DE PEMUCO</t>
  </si>
  <si>
    <t>PEMUCO - REGION DE ÑUBLE</t>
  </si>
  <si>
    <t>30289024-0</t>
  </si>
  <si>
    <t>REPOSICION Y REUBICACION CUARTEL BOMBEROS 2DA COMPAÑÍA CABRERO</t>
  </si>
  <si>
    <t>30289025-0</t>
  </si>
  <si>
    <t>MEJORAMIENTO CANCHA DE FUTBOL ÑIPAS, COMUNA DE RANQUIL</t>
  </si>
  <si>
    <t>30289475-0</t>
  </si>
  <si>
    <t>CONSTRUCCION SERVICIO APR SAN CARLOS, LOS MUERMOS</t>
  </si>
  <si>
    <t>30289523-0</t>
  </si>
  <si>
    <t>MEJORAMIENTO PAVIMENTACION CALLE DIAGONAL BIO-BIO, SECTOR CANDELARIA</t>
  </si>
  <si>
    <t>30289527-0</t>
  </si>
  <si>
    <t>MEJORAMIENTO PLAZA DE ARMAS - RÍO BUENO</t>
  </si>
  <si>
    <t>30290173-0</t>
  </si>
  <si>
    <t>MEJORAMIENTO RUTA Q-45, ABANICO-PASO INTERNACIONAL PICHACHEN, ANTUCO</t>
  </si>
  <si>
    <t>30290178-0</t>
  </si>
  <si>
    <t>MEJORAMIENTO CONEXION VIAL LAS MULATAS-TOROBAYO-CUTIPAY, VALDIVIA</t>
  </si>
  <si>
    <t>30290325-0</t>
  </si>
  <si>
    <t>AMPLIACION SALÓN DE EVENTOS DE VISVIRI, COMUNA DE GENERAL LAGOS</t>
  </si>
  <si>
    <t>30290424-0</t>
  </si>
  <si>
    <t>ANALISIS ACTUALIZACION VOLUMEN III MANUAL DE CARRETERAS</t>
  </si>
  <si>
    <t>30291022-0</t>
  </si>
  <si>
    <t>NORMALIZACION Y CENTRALIZACIÓN DE SEMÁFOROS EN SAN PEDRO DE LA PAZ</t>
  </si>
  <si>
    <t>30291122-0</t>
  </si>
  <si>
    <t>CONSTRUCCION CENTRO COMUNITARIO UNION COMUNAL ADULTO MAYOR, COMUNA DE CABILDO</t>
  </si>
  <si>
    <t>30291125-0</t>
  </si>
  <si>
    <t>HABILITACION SISTEMA DE MONITOREO DE TRAFICO UOCT ÑUBLE, CHILLÁN</t>
  </si>
  <si>
    <t>30291134-0</t>
  </si>
  <si>
    <t>REPOSICION ESCUELA ALMIRANTE JUAN JOSE LATORRE, CHAITEN</t>
  </si>
  <si>
    <t>30291173-0</t>
  </si>
  <si>
    <t xml:space="preserve">MEJORAMIENTO INTERCONEX ALERCE-PTO MONTT, SENDA CENTRAL-AV AUSTRAL </t>
  </si>
  <si>
    <t>30291280-0</t>
  </si>
  <si>
    <t>DIAGNOSTICO PLAN MARCO DESARROLLO TERRITORIAL PALENA QUEULAT</t>
  </si>
  <si>
    <t>30291323-0</t>
  </si>
  <si>
    <t>MEJORAMIENTO CALLE YERBAS BUENAS, VALDIVIA</t>
  </si>
  <si>
    <t>30291341-0</t>
  </si>
  <si>
    <t xml:space="preserve">CONSTRUCCION REDES CONTRA INCENDIO CENTRO PENITENCIARIO COYHAIQUE </t>
  </si>
  <si>
    <t>30291346-0</t>
  </si>
  <si>
    <t>PREVENCION Y ATENCIÓN A MUJERES VICTIMAS DE VIOLENCIA, LOS LAGOS</t>
  </si>
  <si>
    <t>30291776-0</t>
  </si>
  <si>
    <t>MEJORAMIENTO PLAYA PARQUE BALMACEDA (OBRAS MARITIMAS), IQUIQUE</t>
  </si>
  <si>
    <t>30291922-0</t>
  </si>
  <si>
    <t>CONSTRUCCION CANCHA SINTETICA ESTADIO MUNICIPAL DE LANCO</t>
  </si>
  <si>
    <t>30292973-0</t>
  </si>
  <si>
    <t>CONSTRUCCION CUARTEL BRIGADA FUNDO EL CARMEN, TEMUCO.</t>
  </si>
  <si>
    <t>30293024-0</t>
  </si>
  <si>
    <t>REPOSICION CANCHA DE FÚTBOL LICEO PABLO NERUDA, TEMUCO</t>
  </si>
  <si>
    <t>30293725-0</t>
  </si>
  <si>
    <t>CONSTRUCCION EXTENSIÓN ELECTRIFICACIÓN RURAL SECTOR SUR, TIRUA</t>
  </si>
  <si>
    <t>30293822-0</t>
  </si>
  <si>
    <t>REPOSICION ESTADIO MUNICIPAL DE COMBARBALA</t>
  </si>
  <si>
    <t>30294123-0</t>
  </si>
  <si>
    <t>CONSTRUCCION AV. DEL TREN, ALTO LABRANZA, TEMUCO</t>
  </si>
  <si>
    <t>30294774-0</t>
  </si>
  <si>
    <t>CONSTRUCCION TALLER VIALIDAD PUTRE, PARINACOTA</t>
  </si>
  <si>
    <t>30294923-0</t>
  </si>
  <si>
    <t>CONSTRUCCION ELECTRIFICACION RURAL SECTOR CERRO HUEMULES, COYHAIQUE.</t>
  </si>
  <si>
    <t>30294972-0</t>
  </si>
  <si>
    <t>CONSTRUCCION EE.PP BARRIOS LOS CACIQUES, LOS ARAUCANOS Y MANKEMALEN</t>
  </si>
  <si>
    <t>30295074-0</t>
  </si>
  <si>
    <t>MEJORAMIENTO BORDE COSTERO PLAYA ARENILLAS NEGRAS, ARICA</t>
  </si>
  <si>
    <t>30295273-0</t>
  </si>
  <si>
    <t>CONSTRUCCION PLAZA DE ARMAS LOCALIDAD DE RAFAEL, COMUNA DE TOMÉ</t>
  </si>
  <si>
    <t>30295475-0</t>
  </si>
  <si>
    <t>DIAGNOSTICO Y PLAN MAESTRO URBANO-HABITACIONAL CERROS DE TALCAHUANO</t>
  </si>
  <si>
    <t>30295522-0</t>
  </si>
  <si>
    <t>CONSTRUCCION BORDE RIO SUR LEBU, SECTOR JOSE MIGUEL CARRERA, LEBU</t>
  </si>
  <si>
    <t>30295575-0</t>
  </si>
  <si>
    <t>MEJORAMIENTO RED VIAL RUTA A-31,SECTOR CR. RUTA A-35 - ZAPAHUIRA</t>
  </si>
  <si>
    <t>30295626-0</t>
  </si>
  <si>
    <t>REPOSICION PLAZA DE ARMAS DE QUIRIHUE</t>
  </si>
  <si>
    <t>30295722-0</t>
  </si>
  <si>
    <t>MEJORAMIENTO Y NORMALIZACIÓN PLAZA DE COBQUECURA</t>
  </si>
  <si>
    <t>COBQUECURA - REGION DE ÑUBLE</t>
  </si>
  <si>
    <t>30295772-0</t>
  </si>
  <si>
    <t xml:space="preserve">MEJORAMIENTO RED VIAL RUTA A-35,SECTOR CR. RUTA 5 - CR. RUTA A-31   </t>
  </si>
  <si>
    <t xml:space="preserve">CAMARONES - REGION XV </t>
  </si>
  <si>
    <t>30295774-0</t>
  </si>
  <si>
    <t>REPOSICION CALLE SARGENTO ALDEA, COMUNA DE BULNES.</t>
  </si>
  <si>
    <t>30296573-0</t>
  </si>
  <si>
    <t>CONSTRUCCION PROYECTO URBANO ALAMEDA PROVIDENCIA</t>
  </si>
  <si>
    <t>30297622-0</t>
  </si>
  <si>
    <t>AMPLIACION Y MEJORAMIENTO AP. PRESIDENTE IBAÑEZ DE PUNTA ARENAS</t>
  </si>
  <si>
    <t>30297872-0</t>
  </si>
  <si>
    <t>REPOSICION ESCUELA COLLIN ALTO, VILCUN</t>
  </si>
  <si>
    <t>30298072-0</t>
  </si>
  <si>
    <t>MEJORAMIENTO AVENIDA PEDRO AGUIRRE CERDA, LO MIRANDA DOÑIHUE,</t>
  </si>
  <si>
    <t>30298074-0</t>
  </si>
  <si>
    <t>MEJORAMIENTO PARQUE CAMPESINO DE LOLOL</t>
  </si>
  <si>
    <t>30298424-0</t>
  </si>
  <si>
    <t>REPOSICION PLAZA MIRADOR SUR, IQUIQUE</t>
  </si>
  <si>
    <t>30298523-0</t>
  </si>
  <si>
    <t>MEJORAMIENTO PLAZA DE ARMAS DE PUNTA DELGADA, COMUNA DE SAN GREGORIO</t>
  </si>
  <si>
    <t>SAN GREGORIO</t>
  </si>
  <si>
    <t>30298774-0</t>
  </si>
  <si>
    <t>CONSTRUCCION PLAZA COSTANERA CANAL FITZ ROY, COMUNA DE RIO VERDE</t>
  </si>
  <si>
    <t>RIO VERDE</t>
  </si>
  <si>
    <t>30299772-0</t>
  </si>
  <si>
    <t>CONSTRUCCION CENTRO DE DÍA ADULTO MAYOR TEMUCO</t>
  </si>
  <si>
    <t>30299822-0</t>
  </si>
  <si>
    <t>CONSTRUCCION ELECTRIFICACION RURAL CARAHUE 2, ALTO LONCOYAMO Y OTROS</t>
  </si>
  <si>
    <t>30300972-0</t>
  </si>
  <si>
    <t>CONSTRUCCION BY PASS Y REPOS RED VIAL ANDINA, S:CR 11 CH-KM 12 (CMT)</t>
  </si>
  <si>
    <t>30301322-0</t>
  </si>
  <si>
    <t>MEJORAMIENTO RED VIAL RUTA A-15, XV REGIÓN</t>
  </si>
  <si>
    <t>30301475-0</t>
  </si>
  <si>
    <t>CONSTRUCCION APR FOLILCO,QUETROCO,RUCAHUE,RUCATRARO, HUENTE,  FREIRE</t>
  </si>
  <si>
    <t>30301572-0</t>
  </si>
  <si>
    <t>CONSTRUCCION SISTEMA DE AGUA POTABLE RURAL ARAUCO, CHUMPULLI, GUIÑIMO, FREIRE</t>
  </si>
  <si>
    <t>30301973-0</t>
  </si>
  <si>
    <t>CONSTRUCCION COMPLEJO DEPORTIVO SAN GREGORIO ETAPA 1, COMUNA DE LA GRANJA</t>
  </si>
  <si>
    <t>30302422-0</t>
  </si>
  <si>
    <t xml:space="preserve">REPOSICION HOSPITAL LOTA  COMUNA DE LOTA </t>
  </si>
  <si>
    <t>30302472-0</t>
  </si>
  <si>
    <t>REPOSICION HOSPITAL CORONEL COMUNA CORONEL</t>
  </si>
  <si>
    <t>30302723-0</t>
  </si>
  <si>
    <t>HABILITACION DE TERRENOS FCO COLOANE Y CERRO MORADO, PUENTE ALTO,</t>
  </si>
  <si>
    <t>30302727-0</t>
  </si>
  <si>
    <t>HABILITACION DE TERRENOS POBLACIÓN PARINACOTA QUILICURA</t>
  </si>
  <si>
    <t>30302873-0</t>
  </si>
  <si>
    <t>RESTAURACION TEATRO PEDRO DE LA BARRA, ANTOFAGASTA</t>
  </si>
  <si>
    <t>30303025-0</t>
  </si>
  <si>
    <t>REPOSICION JARDIN INFANTIL CONTINENTE BLANCO DE PUNTA ARENAS.</t>
  </si>
  <si>
    <t>30303222-0</t>
  </si>
  <si>
    <t>REPOSICION JARDIN INFANTIL LOS CISNES DE NATALES</t>
  </si>
  <si>
    <t>30304222-0</t>
  </si>
  <si>
    <t>CONSTRUCCION BORDE COSTERO DE DALCAHUE</t>
  </si>
  <si>
    <t>30304223-0</t>
  </si>
  <si>
    <t>MEJORAMIENTO BORDE COSTERO DE CURACO DE VELEZ</t>
  </si>
  <si>
    <t>30304623-0</t>
  </si>
  <si>
    <t xml:space="preserve">CONSTRUCCION SERVICIO DE URGENCIA DE ALTA RESOLUTIVIDAD, ANCUD </t>
  </si>
  <si>
    <t>30304873-0</t>
  </si>
  <si>
    <t>MEJORAMIENTO EJE VIAL MATTA (QUILICURA)</t>
  </si>
  <si>
    <t>30305272-0</t>
  </si>
  <si>
    <t>CONSTRUCCION ALCANTARILLADO Y URBANIZACIÓN DE QUIDICO, TIRUA</t>
  </si>
  <si>
    <t>30305526-0</t>
  </si>
  <si>
    <t>MEJORAMIENTO MIRADORES ENTRE RIOS, LOS QUEÑES COMUNA DE ROMERAL</t>
  </si>
  <si>
    <t>30305725-0</t>
  </si>
  <si>
    <t>AMPLIACION INFRAESTRUCTURA PORTUARIA DE CONEXIÓN PUERTO YUNGAY</t>
  </si>
  <si>
    <t>30305772-0</t>
  </si>
  <si>
    <t>CONSTRUCCION INFRAESTRUCTURA PORTUARIA EN PUERTO TORO,CABO DE HORNOS</t>
  </si>
  <si>
    <t>30305872-0</t>
  </si>
  <si>
    <t>CONSTRUCCION PUENTE RAUL MARIN BALMACEDA, COMUNA DE CISNES</t>
  </si>
  <si>
    <t>30305923-0</t>
  </si>
  <si>
    <t>CONSTRUCCION INFRAESTRUCTURA PORTUARIA DE CALETA AULEN, COMUNA DE HUALAIHUÉ</t>
  </si>
  <si>
    <t>30306673-0</t>
  </si>
  <si>
    <t>REPOSICION TRIBUNAL DE FAMILIA CONCEPCIÓN</t>
  </si>
  <si>
    <t>30306972-0</t>
  </si>
  <si>
    <t>CONSTRUCCION RED CONTRAINCENDIO CDP DE PUERTO NATALES</t>
  </si>
  <si>
    <t>30307322-0</t>
  </si>
  <si>
    <t>NORMALIZACION AREA LIBRE DE OBSTACULOS AD. DE MOCOPULLI - X REGIÓN</t>
  </si>
  <si>
    <t>30307374-0</t>
  </si>
  <si>
    <t>MEJORAMIENTO RUTA 199-CH S: VILLARRICA-PUCON</t>
  </si>
  <si>
    <t>30308176-0</t>
  </si>
  <si>
    <t>ACTUALIZACION GUIA DE DISEÑO DE OBRAS MARITIMAS Y COSTERAS</t>
  </si>
  <si>
    <t>30308732-0</t>
  </si>
  <si>
    <t>REPOSICION TRIBUNAL GARANTÍA Y TOP DE OSORNO</t>
  </si>
  <si>
    <t>30308777-0</t>
  </si>
  <si>
    <t xml:space="preserve">CONSTRUCCION RED CONTRA INCENDIO CENTRO PENITENCIARIO DE  COCHRANE </t>
  </si>
  <si>
    <t>30308779-0</t>
  </si>
  <si>
    <t>CONSTRUCCION RED CONTRA INCENDIO EN CENTRO PENITENCIARIO DE CHILE CHICO</t>
  </si>
  <si>
    <t>30309675-0</t>
  </si>
  <si>
    <t>MEJORAMIENTO RUTA 7. SECTOR: CALETA GONZALO-LAGO NEGRO (PUENTE MANUEL FELIU), CHAITEN</t>
  </si>
  <si>
    <t>30309676-0</t>
  </si>
  <si>
    <t>MEJORAMIENTO RUTA 7, SECTOR LAGO NEGRO (PUENTE MANUEL FELIU)- PUENTE BONITO, CHAITEN</t>
  </si>
  <si>
    <t>30309972-0</t>
  </si>
  <si>
    <t>AMPLIACION SEGUNDA ETAPA EDIFICIO MOP VALDIVIA</t>
  </si>
  <si>
    <t>30310124-0</t>
  </si>
  <si>
    <t>MEJORAMIENTO RUTA Y-65, PORVENIR-MANANTIALES, ETAPA I, T.DEL FUEGO</t>
  </si>
  <si>
    <t>30310525-0</t>
  </si>
  <si>
    <t>NORMALIZACION ELÉCTRICA  11 ISLAS DEL ARCHIPIÉLAGO DE CHILOE.</t>
  </si>
  <si>
    <t>30310626-0</t>
  </si>
  <si>
    <t>CONSTRUCCION CENTRO GABRIELA MISTRAL ETAPA 2</t>
  </si>
  <si>
    <t>30311575-0</t>
  </si>
  <si>
    <t>CONSTRUCCION POSTA PUQUIÑE, COMUNA DE LANCO</t>
  </si>
  <si>
    <t>30311722-0</t>
  </si>
  <si>
    <t>REPOSICION POSTA DE SALUD RURAL AULEN, COMUNA HUALAIHUE.</t>
  </si>
  <si>
    <t>30311772-0</t>
  </si>
  <si>
    <t>CONSTRUCCION CENTRO DE SALUD CONTAO, COMUNA HUALAIHUE</t>
  </si>
  <si>
    <t>30312723-0</t>
  </si>
  <si>
    <t xml:space="preserve">CONSTRUCCION PARQUE MARATHON COMUNA DE MACUL </t>
  </si>
  <si>
    <t>30313672-0</t>
  </si>
  <si>
    <t>NORMALIZACION AERÓDROMO GUARDIAMARINA ZAÑARTU DE PUERTO WILLIAMS</t>
  </si>
  <si>
    <t>30313722-0</t>
  </si>
  <si>
    <t>REPOSICION CUARTEL DE BOMBEROS QUINTA COMPAÑÍA DE NEHUENTUE</t>
  </si>
  <si>
    <t>30314372-0</t>
  </si>
  <si>
    <t>REPOSICION POSTA SALUD RURAL DE CALETA ANDRADE, AYSEN</t>
  </si>
  <si>
    <t>30314472-0</t>
  </si>
  <si>
    <t>MEJORAMIENTO INFRAESTRUCTURA DEPORTIVA CLUB NEW CRUSADERS VALPARAISO</t>
  </si>
  <si>
    <t>30314776-0</t>
  </si>
  <si>
    <t xml:space="preserve">CONSTRUCCION SOL. A.P. LOCALIDADES SUBTERRITORIO CAMARONES 1  </t>
  </si>
  <si>
    <t>30315824-0</t>
  </si>
  <si>
    <t xml:space="preserve">CONSTRUCCION DE OBRAS DE CONTROL ALUVIONAL QUEBRADA EL TORO - ANTOF </t>
  </si>
  <si>
    <t>30316123-0</t>
  </si>
  <si>
    <t>CONSTRUCCION INFRAESTRUCTURA DE USO PUBLICO PARQUE NACIONAL QUEULAT - REGION DE AYSEN</t>
  </si>
  <si>
    <t>30316124-0</t>
  </si>
  <si>
    <t>CONSTRUCCION DE OBRAS DE CONTROL ALUV. QUEB.JARDINES DEL SUR ANTOFAG</t>
  </si>
  <si>
    <t>30316322-0</t>
  </si>
  <si>
    <t>CONSTRUCCION CENTRO JUDICIAL DE CHILLÁN</t>
  </si>
  <si>
    <t>30316825-0</t>
  </si>
  <si>
    <t>MEJORAMIENTO INTEGRAL CLUB DEPORTIVO DEFENSOR CRISTO REY SAN ANTONIO</t>
  </si>
  <si>
    <t>30317272-0</t>
  </si>
  <si>
    <t>CONSTRUCCION  MUELLE ISLA SANTA MARIA</t>
  </si>
  <si>
    <t>30317322-0</t>
  </si>
  <si>
    <t>ACTUALIZACION PLAN REGULADOR COMUNAL, COMUNA LA LIGUA</t>
  </si>
  <si>
    <t>30317478-0</t>
  </si>
  <si>
    <t>CONSTRUCCION SALA CUNA Y NIVELES MEDIOS SANTA JULIA, VIÑA DEL MAR</t>
  </si>
  <si>
    <t>30318822-0</t>
  </si>
  <si>
    <t>CONSTRUCCION CUARTA ETAPA COSTANERA, PORVENIR</t>
  </si>
  <si>
    <t>30318923-0</t>
  </si>
  <si>
    <t>CONSTRUCCION PASARELA PEATONAL PORTAL DE LA LUNA, SAN NICOLAS</t>
  </si>
  <si>
    <t>30318924-0</t>
  </si>
  <si>
    <t>MEJORAMIENTO  ACERAS AV. OHIGGINS COMUNA SAN NICOLAS</t>
  </si>
  <si>
    <t>30319772-0</t>
  </si>
  <si>
    <t>ACTUALIZACION PLAN REGULADOR COMUNAL, CABILDO</t>
  </si>
  <si>
    <t>30322072-0</t>
  </si>
  <si>
    <t>MEJORAMIENTO CANCHAS DE FÚTBOL COMPLEJO DEPORTIVO, LA CISTERNA</t>
  </si>
  <si>
    <t>30322222-0</t>
  </si>
  <si>
    <t>MEJORAMIENTO NUDO CAMILO HENRIQUEZ, BALMACEDA Y B. GARRIDO DE CURICO</t>
  </si>
  <si>
    <t>30323673-0</t>
  </si>
  <si>
    <t>DIAGNOSTICO PARA EMPLAZAMIENTO DE OBRAS CIVILES DE RIEGO EN AYSEN</t>
  </si>
  <si>
    <t>30324023-0</t>
  </si>
  <si>
    <t>HABILITACION HOSPITAL REGIONAL PARA HOSPITAL CLINICO UNIV. DE ANTOF.</t>
  </si>
  <si>
    <t>30326322-0</t>
  </si>
  <si>
    <t>REPOSICION ESCUELA BERNARDO O'HIGGINS, CALBUCO</t>
  </si>
  <si>
    <t>30327173-0</t>
  </si>
  <si>
    <t>CONSTRUCCION Serv. Alcantarillado Villa Nueva Esperanza y Ampli. PTAS, los laureles, Cunco</t>
  </si>
  <si>
    <t>30327774-0</t>
  </si>
  <si>
    <t>CONSTRUCCION SALA CUNA LIBERTAD DICHATO, TOME</t>
  </si>
  <si>
    <t>30328277-0</t>
  </si>
  <si>
    <t>CONSTRUCCION SALA CUNA Y NIVEL MEDIO AUGUSTO D'HALMAR, LO ESPEJO</t>
  </si>
  <si>
    <t>30328431-0</t>
  </si>
  <si>
    <t>CONSTRUCCION GIMNASIO MUNICIPAL DE LLANADA GRANDE, COCHAMO</t>
  </si>
  <si>
    <t>30328473-0</t>
  </si>
  <si>
    <t>CONSTRUCCION SALA CUNA Y JARDIN INFANTIL 14 DE FEBRERO, ANTOFAGASTA</t>
  </si>
  <si>
    <t>30328572-0</t>
  </si>
  <si>
    <t>CONSTRUCCION EDIFICIO CONSISTORIAL CERRILLOS</t>
  </si>
  <si>
    <t>30328925-0</t>
  </si>
  <si>
    <t xml:space="preserve">CONSTRUCCION SERVICIO DE ATENCION PRIMARIA DE URGENCIA  M. BACHELET </t>
  </si>
  <si>
    <t>30330323-0</t>
  </si>
  <si>
    <t>REPOSICION GIMNASIO MUNICIPAL PUCON</t>
  </si>
  <si>
    <t>30331122-0</t>
  </si>
  <si>
    <t>CONSTRUCCION SALA CUNA Y JARDIN INFANTIL LAS GALAXIAS, HUALQUI</t>
  </si>
  <si>
    <t>30333822-0</t>
  </si>
  <si>
    <t>CONSTRUCCION NUEVO CENTRO DE SALUD FAMILIAR. COMUNA DE PADRE HURTADO</t>
  </si>
  <si>
    <t>30334123-0</t>
  </si>
  <si>
    <t>CONSTRUCCION PASARELAS PEATONALES Y MIRADORES,PUERTO WILLIAMS</t>
  </si>
  <si>
    <t>30334772-0</t>
  </si>
  <si>
    <t>CONSTRUCCION SALA CUNA Y NIVEL MEDIO SECTOR EL PINO, SANTA MARÍA</t>
  </si>
  <si>
    <t>30334825-0</t>
  </si>
  <si>
    <t>CONSTRUCCION SALA CUNA Y JARDIN INFANTIL RETOÑITOS, IQUIQUE</t>
  </si>
  <si>
    <t>30334872-0</t>
  </si>
  <si>
    <t>CONSTRUCCION PARQUE URBANO SECCIÓN ORIENTE - VALDIVIA</t>
  </si>
  <si>
    <t>30335074-0</t>
  </si>
  <si>
    <t>CONSTRUCCION MEDIALUNA MUNICIPAL, OLMUE</t>
  </si>
  <si>
    <t>30335122-0</t>
  </si>
  <si>
    <t xml:space="preserve">CONSTRUCCION OBRAS DE CIERRE SITIO DISPOSICIÓN RESIDUOS DE TORTEL </t>
  </si>
  <si>
    <t>30335173-0</t>
  </si>
  <si>
    <t>CONSTRUCCION JARDIN INFANTIL VALLE SIMPSON, COYHAIQUE</t>
  </si>
  <si>
    <t>30335222-0</t>
  </si>
  <si>
    <t>CONSTRUCCION OBRAS DE CIERRE VERTEDERO RESIDUOS PUERTO TRANQUILO</t>
  </si>
  <si>
    <t>30336022-0</t>
  </si>
  <si>
    <t>CONSTRUCCION OBRAS DE CIERRE VERTEDERO RESIDUOS CERRO CASTILLO</t>
  </si>
  <si>
    <t>30336023-0</t>
  </si>
  <si>
    <t>CONSTRUCCION OBRAS DE CIERRE PROGRESIVO VERTEDERO DE COCHRANE</t>
  </si>
  <si>
    <t>30336878-0</t>
  </si>
  <si>
    <t>CONSTRUCCION JARDIN INFANTIL JUNJI SANTA FE, COMUNA CURICO</t>
  </si>
  <si>
    <t>30337425-0</t>
  </si>
  <si>
    <t>REPOSICION SALA CUNA Y JARDIN INFANTIL, BERLIN, ANGOL.</t>
  </si>
  <si>
    <t>30337973-0</t>
  </si>
  <si>
    <t>CONSTRUCCION SALAS CUNAS Y NIVELES MEDIOS EN BELLAVISTA, SAN ANTONIO</t>
  </si>
  <si>
    <t>30338024-0</t>
  </si>
  <si>
    <t>CONSTRUCCION SISTEMA DE APR PUNTILLA PICHICOLO, HUALAIHUE</t>
  </si>
  <si>
    <t>30338523-0</t>
  </si>
  <si>
    <t>CONSTRUCCION SISTEMA AGUA POTABLE RURAL SECTOR CHOLGO, HUALAIHUE</t>
  </si>
  <si>
    <t>30338972-0</t>
  </si>
  <si>
    <t>CONSTRUCCION SALAS CUNAS Y NIV. MEDIOS CRISTO DEL MAIPO SAN ANTONIO</t>
  </si>
  <si>
    <t>30339273-0</t>
  </si>
  <si>
    <t>CONSTRUCCION BORDES COSTEROS DE CHONCHI</t>
  </si>
  <si>
    <t>30339323-0</t>
  </si>
  <si>
    <t>MEJORAMIENTO BORDE COSTERO DE QUEMCHI</t>
  </si>
  <si>
    <t>30339423-0</t>
  </si>
  <si>
    <t>MEJORAMIENTO BORDE COSTERO LOCALIDAD DE TEN TEN, COMUNA DE CASTRO.</t>
  </si>
  <si>
    <t>30339473-0</t>
  </si>
  <si>
    <t xml:space="preserve">CONSTRUCCION SALAS CUNAS Y NIVEL MEDIO  LOS ROBLES,  SANTA MARÍA </t>
  </si>
  <si>
    <t>30339572-0</t>
  </si>
  <si>
    <t>CONSTRUCCION  JARDÍN INFANTIL RAHUE, PAIPOTE. COPIAPÓ</t>
  </si>
  <si>
    <t>30339624-0</t>
  </si>
  <si>
    <t>CONSTRUCCION SALA CUNA Y JARDIN INFANTIL VICTORIA,  LA CISTERNA</t>
  </si>
  <si>
    <t>30339723-0</t>
  </si>
  <si>
    <t>AMPLIACION SISTEMA DE CONTROL DE TRANSITO REGION DE VALPARAISO III</t>
  </si>
  <si>
    <t>30339729-0</t>
  </si>
  <si>
    <t>CONSTRUCCION SALA CUNA Y JARDIN INFANTIL LOS CHUNGUNGOS, ANTOFAGASTA</t>
  </si>
  <si>
    <t>30341232-0</t>
  </si>
  <si>
    <t>AMPLIACION SERV. APR BAHIA LINAO HACIA HUAPILINAO Y R.NEGRO,ANCUD</t>
  </si>
  <si>
    <t>30341330-0</t>
  </si>
  <si>
    <t>MEJORAMIENTO RUTA 1 SECTOR: INTERSECCION CALLE SALVADOR REYES - LA CHIMBA</t>
  </si>
  <si>
    <t>30341574-0</t>
  </si>
  <si>
    <t>DIAGNOSTICO ESTADO CONSERVACION PAVIMENTOS, ARICA</t>
  </si>
  <si>
    <t>30341673-0</t>
  </si>
  <si>
    <t>CONSTRUCCION DE VENUSTERIOS PARA UNIDADES PENALES COMP. PENIT. ARICA</t>
  </si>
  <si>
    <t>30341774-0</t>
  </si>
  <si>
    <t>REPOSICION BODEGA Y OFICINAS MUNICIPALES,  FUTALEUFÚ</t>
  </si>
  <si>
    <t>30342673-0</t>
  </si>
  <si>
    <t>CONSTRUCCION CAMINO RUTA W-807,SECTOR:PTE.NEGRO-PTE.AQUELLAS,CHAITEN</t>
  </si>
  <si>
    <t>30342722-0</t>
  </si>
  <si>
    <t>CONSTRUCCION CESFAM MAS SAR SECTOR PONIENTE COMUNA SAN FERNANDO</t>
  </si>
  <si>
    <t>30342723-0</t>
  </si>
  <si>
    <t>REPOSICION Y AMPLIACION EDIFICIO MUNICIPAL, SAN FERNANDO</t>
  </si>
  <si>
    <t>30342773-0</t>
  </si>
  <si>
    <t>MEJORAMIENTO RUTA V-69, SECTOR RALUN - COCHAMO, COMUNA COCHAMO</t>
  </si>
  <si>
    <t>30342826-0</t>
  </si>
  <si>
    <t>MEJORAMIENTO CBI RUTA D-75, S:MINCHA NORTE-TUNGA NORTE, PROVINCIA DE CHOAPA</t>
  </si>
  <si>
    <t>30343529-0</t>
  </si>
  <si>
    <t>NORMALIZACION DE SEMAFOROS CIUDAD DE PUERTO MONTT</t>
  </si>
  <si>
    <t>30343539-0</t>
  </si>
  <si>
    <t>REPOSICION CESFAM HUEQUEN, ANGOL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</si>
  <si>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</si>
  <si>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</si>
  <si>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</si>
  <si>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</si>
  <si>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30343925-0</t>
  </si>
  <si>
    <t>AMPLIACION DIR. REGIONAL METROPOLITANA SII SANTIAGO SUR -  SAN MIGUEL</t>
  </si>
  <si>
    <t>30343941-0</t>
  </si>
  <si>
    <t>REPOSICION ESTADIO REGIONAL DE LOS RÍOS</t>
  </si>
  <si>
    <t>30344244-0</t>
  </si>
  <si>
    <t>REPOSICION PAV. GRANADINO,CELEDON, POTRERILLO, COMUNA DE LOS ANDES</t>
  </si>
  <si>
    <t>30344426-0</t>
  </si>
  <si>
    <t>RESTAURACION MUSEO MUNICIPAL DE MEJILLONES</t>
  </si>
  <si>
    <t>30344623-0</t>
  </si>
  <si>
    <t>CONSTRUCCION COLEGIO MUNICIPAL, LA PAMPA, COMUNA DE ALTO HOSPICIO</t>
  </si>
  <si>
    <t>30344972-0</t>
  </si>
  <si>
    <t>CONSTRUCCION LOTEOS HABITACIONALES FSEV 2014, PUNTA ARENAS</t>
  </si>
  <si>
    <t>30345076-0</t>
  </si>
  <si>
    <t>REPOSICION CENTRO CULTURAL DE GALVARINO</t>
  </si>
  <si>
    <t>30345674-0</t>
  </si>
  <si>
    <t>REPOSICION CON RELOCALIZACIÓN DEL RETÉN ALEMANIA (MC)</t>
  </si>
  <si>
    <t>30346072-0</t>
  </si>
  <si>
    <t>MEJORAMIENTO PASADAS URBANAS RUTA 90, SECTOR SAN FDO.-STA. CRUZ</t>
  </si>
  <si>
    <t>30347022-0</t>
  </si>
  <si>
    <t>CONSTRUCCION TALLER MONTAJE INDUSTRIAL LICEO SAN ESTEBAN</t>
  </si>
  <si>
    <t>30347124-0</t>
  </si>
  <si>
    <t>CONSTRUCCION EDIFICIO INSTITUCIONAL SEREMI - SERVIU REG DE COQUIMBO</t>
  </si>
  <si>
    <t>30347126-0</t>
  </si>
  <si>
    <t>CONSTRUCCION CUARTEL DE BOMBEROS PRIMERA COMPAÑIA CARAHUE</t>
  </si>
  <si>
    <t>30347722-0</t>
  </si>
  <si>
    <t>MEJORAMIENTO DE SERVICIOS ESTUDIANTILES UNIVERSITARIOS, REGION DE ARICA Y PARINACOTA</t>
  </si>
  <si>
    <t>30347822-0</t>
  </si>
  <si>
    <t>CONSTRUCCION CENTRO  ARTÍSTICO CULTURAL Y PATRIMONIAL PUTAENDO</t>
  </si>
  <si>
    <t>30348076-0</t>
  </si>
  <si>
    <t>REPOSICION Y RELOCALIZACIÓN CENTRO DE SALUD PONIENTE,PUDAHUEL</t>
  </si>
  <si>
    <t>30348429-0</t>
  </si>
  <si>
    <t>MEJORAMIENTO PARQUE CENTENARIO ETAPA 2 -SKATE PARK, ARICA</t>
  </si>
  <si>
    <t>30348575-0</t>
  </si>
  <si>
    <t>REPOSICION  CECOSF EL RETIRO, ANGOL</t>
  </si>
  <si>
    <t>30348580-0</t>
  </si>
  <si>
    <t>CONSTRUCCION POLIDEPORTIVO PUEBLO SECO, COMUNA DE SAN IGNACIO</t>
  </si>
  <si>
    <t>30348582-0</t>
  </si>
  <si>
    <t>CONSTRUCCION POSTA RURAL EL LLOLLY, PAILLACO</t>
  </si>
  <si>
    <t>30348584-0</t>
  </si>
  <si>
    <t xml:space="preserve">REPOSICION ESTADIO ATLÉTICO DE COYHAIQUE </t>
  </si>
  <si>
    <t>30348891-0</t>
  </si>
  <si>
    <t>REPOSICION CONSULTORIO EXTERNO DE VALDIVIA, SSV</t>
  </si>
  <si>
    <t>30348928-0</t>
  </si>
  <si>
    <t>CONSTRUCCION SISTEMA AGUA POTABLE RURAL VILUCO, COLLIN Y VEGA REDONDA, COMUNA DE VILCÚN</t>
  </si>
  <si>
    <t>30349031-0</t>
  </si>
  <si>
    <t>ACTUALIZACION PLAN REGULADOR COMUNAL, VILLA ALEMANA</t>
  </si>
  <si>
    <t>30349123-0</t>
  </si>
  <si>
    <t>REPOSICION FERIA TECHADA, COMUNA DE LEBU</t>
  </si>
  <si>
    <t>30349172-0</t>
  </si>
  <si>
    <t>HABILITACION S.E.E. SECTOR PONIENTE COMUNA DE FUTRONO</t>
  </si>
  <si>
    <t>30349285-0</t>
  </si>
  <si>
    <t>REPOSICION PABELLON PREBASICA ESCUELA PROYECTO DE FUTURO, PAILLACO</t>
  </si>
  <si>
    <t>30349329-0</t>
  </si>
  <si>
    <t>CONSTRUCCION CICLOVIA RUTA INFANCIA DESDE LA GRANJA A RECOLETA</t>
  </si>
  <si>
    <t>30349391-0</t>
  </si>
  <si>
    <t>CONSTRUCCION INFRAESTRUCTURA SANITARIA, PANGUIPULLI ALTO</t>
  </si>
  <si>
    <t>30349394-0</t>
  </si>
  <si>
    <t>CONSTRUCCION ESTADIO MUNICIPAL DE SANTA FILOMENA, PAILLACO</t>
  </si>
  <si>
    <t>30349395-0</t>
  </si>
  <si>
    <t>CONSTRUCCION INFRAESTRUCTURA SANITARIA CHOSHUENCO, PANGUIPULLI</t>
  </si>
  <si>
    <t>30349480-0</t>
  </si>
  <si>
    <t>CONSTRUCCION CESFAM LAUTARO CARO RIOS, PAILLACO.</t>
  </si>
  <si>
    <t>30349926-0</t>
  </si>
  <si>
    <t>MEJORAMIENTO INFRAESTRUCTURA PORTUARIA MULTIPROPOSITO DE CHONCHI</t>
  </si>
  <si>
    <t>30350623-0</t>
  </si>
  <si>
    <t>CONSTRUCCION SIST SANEAMIENTO SANITARIO ANTIHUALA Y OTROS,LOS ALAMOS</t>
  </si>
  <si>
    <t>30350832-0</t>
  </si>
  <si>
    <t>CONSTRUCCION INFRAESTRUCTURA MARÍTIMA CALETA HORCON, PUCHUNCAVÍ</t>
  </si>
  <si>
    <t>30351000-0</t>
  </si>
  <si>
    <t>CONSTRUCCION SISTEMA APR EL PEÑASCO-LLEPO, LINARES</t>
  </si>
  <si>
    <t>30351005-0</t>
  </si>
  <si>
    <t>MEJORAMIENTO ACCESO A LA CIUDAD DE PTO. NATALES, AV. ULT. ESPERANZA</t>
  </si>
  <si>
    <t>30351015-0</t>
  </si>
  <si>
    <t xml:space="preserve">CONSTRUCCION CES HUASCO BAJO, COMUNA DE HUASCO.                     </t>
  </si>
  <si>
    <t>30351229-0</t>
  </si>
  <si>
    <t>CONSTRUCCION ALCANTARILLADO PEDRO AGUIRRE CERDA STA. FILOMENA. OLMUE</t>
  </si>
  <si>
    <t>30351234-0</t>
  </si>
  <si>
    <t>CONSTRUCCION RED CONTRAINCENDIO CDP DE PORVENIR</t>
  </si>
  <si>
    <t>30351291-0</t>
  </si>
  <si>
    <t>REPOSICION BALSA NEHUENTUE, RÍO IMPERIAL</t>
  </si>
  <si>
    <t>30352123-0</t>
  </si>
  <si>
    <t>MEJORAMIENTO Y AMPLIACIÓN SISTEMA APR NILAHUE ALTO, LOLOL</t>
  </si>
  <si>
    <t>30352173-0</t>
  </si>
  <si>
    <t>REPOSICION CENTRO SALUD FAMILIAR METODISTA (MILLARAY), TEMUCO</t>
  </si>
  <si>
    <t>30352373-0</t>
  </si>
  <si>
    <t>MEJORAMIENTO BORDE  COSTERO QUEILEN</t>
  </si>
  <si>
    <t>30352422-0</t>
  </si>
  <si>
    <t>MEJORAMIENTO BALNEARIO ARENA GRUESA, ANCUD</t>
  </si>
  <si>
    <t>30352430-0</t>
  </si>
  <si>
    <t>CONSTRUCCION PARQUE MUNICIPAL DE FUTALEUFÚ</t>
  </si>
  <si>
    <t>30352477-0</t>
  </si>
  <si>
    <t>MEJORAMIENTO BORDE COSTERO DE ANCUD</t>
  </si>
  <si>
    <t>30352973-0</t>
  </si>
  <si>
    <t>CONSTRUCCION SALA CUNA/J. INFANTIL MIXTO, L. EYZAGUIRRE, PUENTE ALTO</t>
  </si>
  <si>
    <t>30353176-0</t>
  </si>
  <si>
    <t>MEJORAMIENTO ESPACIOS PÚBLICOS ACERAS CALLE CAPITÁN REBOLLEDO Y ADYA</t>
  </si>
  <si>
    <t>30353280-0</t>
  </si>
  <si>
    <t>CONSTRUCCION JARDIN INFANTIL JUNJI DOÑA IGNACIA, COMUNA MAULE</t>
  </si>
  <si>
    <t>30353322-0</t>
  </si>
  <si>
    <t>CONSTRUCCION ESTABLECIMIENTO DE LARGA ESTADÍA LA SERENA</t>
  </si>
  <si>
    <t>30353323-0</t>
  </si>
  <si>
    <t>CONSTRUCCION RED NACIONAL LABORATORIOS AMBIENTALES - PUNTA ARENAS</t>
  </si>
  <si>
    <t>30353324-0</t>
  </si>
  <si>
    <t>CONSTRUCCION RED NACIONAL LABORATORIOS AMBIENTALES - SANTIAGO</t>
  </si>
  <si>
    <t>30353629-0</t>
  </si>
  <si>
    <t>MEJORAMIENTO CBI CAMINO ROMERAL-EMBALSE EL YESO G-455, PR CORDILLERA</t>
  </si>
  <si>
    <t>30354085-0</t>
  </si>
  <si>
    <t>CONSTRUCCION ESTABLECIMIENTO DE LARGA ESTADÍA, HUECHURABA</t>
  </si>
  <si>
    <t>30354092-0</t>
  </si>
  <si>
    <t>CONSTRUCCION SEDE SOCIAL INDIGENA COMUNA DE LA UNIÓN</t>
  </si>
  <si>
    <t>30354106-0</t>
  </si>
  <si>
    <t>CONSTRUCCION ESPACIO PÚBLICO MIRAMAR SUR II, ARICA</t>
  </si>
  <si>
    <t>30354128-0</t>
  </si>
  <si>
    <t>MEJORAMIENTO BORDE COSTERO ACHAO COMUNA DE QUINCHAO</t>
  </si>
  <si>
    <t>30354173-0</t>
  </si>
  <si>
    <t>CONSTRUCCION CAMINO RIO HOLLEMBERG - RIO PEREZ, ETAPA I,  XII REGIÓN</t>
  </si>
  <si>
    <t>30354725-0</t>
  </si>
  <si>
    <t xml:space="preserve">MEJORAMIENTO EE.PP. LOS INDUSTRIALES I, ARICA </t>
  </si>
  <si>
    <t>30354778-0</t>
  </si>
  <si>
    <t>MEJORAMIENTO PARQUE HÉROES DE LA CONCEPCIÓN, POBL.EDUARDO FREI,ARICA</t>
  </si>
  <si>
    <t>30354823-0</t>
  </si>
  <si>
    <t>CONSTRUCCION PLAZA OSCAR BELMAR, ARICA</t>
  </si>
  <si>
    <t>30354827-0</t>
  </si>
  <si>
    <t>CONSTRUCCION PLAZA TAMBO QUEMADO, PANAMERICANA SUR, ARICA</t>
  </si>
  <si>
    <t>30354829-0</t>
  </si>
  <si>
    <t>CONSTRUCCION JUZGADOS DE POLICIA LOCAL, PUNTA ARENAS</t>
  </si>
  <si>
    <t>30354836-0</t>
  </si>
  <si>
    <t>CONSTRUCCION PASEO BORDE RIO, LOCALIDAD DE CODPA, CAMARONES</t>
  </si>
  <si>
    <t>30355022-0</t>
  </si>
  <si>
    <t>REPOSICION ALUMBRADO PUBLICO, COMUNA VICHUQUEN</t>
  </si>
  <si>
    <t>30355427-0</t>
  </si>
  <si>
    <t>REPOSICION CANCHA DE FÚTBOL DE TIRÚA</t>
  </si>
  <si>
    <t>30355582-0</t>
  </si>
  <si>
    <t>CONSTRUCCION CENTRO RECREATIVO PARA EL ADULTO MAYOR, VALDIVIA</t>
  </si>
  <si>
    <t>30355674-0</t>
  </si>
  <si>
    <t>CONSTRUCCION PAVIMENTACIÓN DIVERSAS VÍAS SECTOR LA MANANA. PEÑAFLOR</t>
  </si>
  <si>
    <t>30356131-0</t>
  </si>
  <si>
    <t>CONSTRUCCION SISTEMA AGUA POTABLE LAFKENCHE DE HUEÑALIHUEN, CARAHUE</t>
  </si>
  <si>
    <t>30356277-0</t>
  </si>
  <si>
    <t>DIAGNOSTICO PLAN MAESTRO DE AGUAS LLUVIAS CIUDAD DE LA UNION Y RÍO BUENO</t>
  </si>
  <si>
    <t>30356281-0</t>
  </si>
  <si>
    <t>REPOSICION CGR PITRUFQUEN Y ADECUACIÓN A CESFAM</t>
  </si>
  <si>
    <t>30356525-0</t>
  </si>
  <si>
    <t>REPOSICION BIBLIOTECA 415 LA FAENA, COMUNA DE PEÑALOLEN</t>
  </si>
  <si>
    <t>30356572-0</t>
  </si>
  <si>
    <t>CONSTRUCCION MUSEO REGIONAL DE ATACAMA, COPIAPO</t>
  </si>
  <si>
    <t>30356577-0</t>
  </si>
  <si>
    <t>CONSTRUCCION SALAS CUNAS Y NIVEL MEDIO VILLA OLIMPICA OLMUÉ</t>
  </si>
  <si>
    <t>30356625-0</t>
  </si>
  <si>
    <t>MEJORAMIENTO Y AMPLIACION SALA CUNA Y JARDIN INFANTIL COSTANERA SUR</t>
  </si>
  <si>
    <t>30356773-0</t>
  </si>
  <si>
    <t>CONSTRUCCION SOLUCIONES SANITARIAS QUECHEREGUAS NORTE, MOLINA</t>
  </si>
  <si>
    <t>30357172-0</t>
  </si>
  <si>
    <t>CONSTRUCCION SALA CUNA Y JARDIN INFANTIL MANUEL FORD, SAN VICENTE</t>
  </si>
  <si>
    <t>30357177-0</t>
  </si>
  <si>
    <t>CONSTRUCCION OBRAS DE MEJORAMIENTO DE CALIDAD AGUA  DEL RIO CARITAYA</t>
  </si>
  <si>
    <t>30357686-0</t>
  </si>
  <si>
    <t>CONSTRUCCION CIERRE VERTEDERO MUNICIPAL COMUNA DE RIO CLARO</t>
  </si>
  <si>
    <t>30358176-0</t>
  </si>
  <si>
    <t>CONSTRUCCION PISCINA LUDICA CAMPO DEPORTIVO SANTA ANITA DE LO PRADO</t>
  </si>
  <si>
    <t>30358222-0</t>
  </si>
  <si>
    <t>CONSTRUCCION INFRAESTRUCTURA SANITARIA SECTORES IÑAQUE-HUILLON,MAFIL</t>
  </si>
  <si>
    <t>30358372-0</t>
  </si>
  <si>
    <t>REPOSICION ESCUELA G 666 ESCUADRON, CORONEL</t>
  </si>
  <si>
    <t>30358422-0</t>
  </si>
  <si>
    <t>REPOSICION RECINTO "FESTIVAL" DE MAFIL</t>
  </si>
  <si>
    <t>30358572-0</t>
  </si>
  <si>
    <t>CONSTRUCCION SALA CUNA Y JARDIN INFANTIL LOS TORUNOS, GRANEROS</t>
  </si>
  <si>
    <t>30359377-0</t>
  </si>
  <si>
    <t>HABILITACION SUMINISTRO ENERGIA ELECTRICA SECTOR PUTREGUEL, COMUNA DE MAFIL</t>
  </si>
  <si>
    <t>30359722-0</t>
  </si>
  <si>
    <t>REPOSICION EDIFICIO DEPARTAMENTO  DE EDUCACIÓN NACIMIENTO</t>
  </si>
  <si>
    <t>30359873-0</t>
  </si>
  <si>
    <t>REPOSICION EDIFICIO GOBERNACIÓN CARDENAL CARO</t>
  </si>
  <si>
    <t>30359922-0</t>
  </si>
  <si>
    <t xml:space="preserve">AMPLIACION HABILITACION SALA CUNA Y JARDIN CENTINELA II, THNO.    </t>
  </si>
  <si>
    <t>30359925-0</t>
  </si>
  <si>
    <t>MEJORAMIENTO PAVIMENTO CIRCUITO AVDA  12 DE FEBRERO, CALLE DUCO, CALLE DARDIGNAC, SAN FELIPE</t>
  </si>
  <si>
    <t>30360075-0</t>
  </si>
  <si>
    <t>MEJORAMIENTO  CALLE SEBASTOPOL DE SAN MIGUEL</t>
  </si>
  <si>
    <t>30360227-0</t>
  </si>
  <si>
    <t>MEJORAMIENTO DE LAS DEPENDENCIAS DE LA ASOCIACIÓN DE MUNICIPALIDADES</t>
  </si>
  <si>
    <t>30360326-0</t>
  </si>
  <si>
    <t>REPOSICION POSTA DE SALUD RURAL CHACAICO, ERCILLA</t>
  </si>
  <si>
    <t>30360375-0</t>
  </si>
  <si>
    <t>CONSTRUCCION POSTA DE SALUD RURAL GUINDO CHICO, LOS SAUCES</t>
  </si>
  <si>
    <t>LOS SAUCES</t>
  </si>
  <si>
    <t>30360378-0</t>
  </si>
  <si>
    <t>REPOSICION POSTA DE SALUD RURAL TRINTRE, LOS SAUCES</t>
  </si>
  <si>
    <t>30360430-0</t>
  </si>
  <si>
    <t>CONSTRUCCION SALA CUNA CALLE OSORNO DE LAGO RANCO</t>
  </si>
  <si>
    <t>30360522-0</t>
  </si>
  <si>
    <t>CONTROL HIDATIDOSIS OVINA MEDIANTE VACUNACION, ALTO BIO BIO</t>
  </si>
  <si>
    <t>30361046-0</t>
  </si>
  <si>
    <t>NORMALIZACION URGENCIA HOSPITAL HERNAN HENRIQUEZ ARAVENA, TEMUCO</t>
  </si>
  <si>
    <t>30361529-0</t>
  </si>
  <si>
    <t>MEJORAMIENTO SISTEMA APR CAÑITAS-RIO FRIO, LOS MUERMOS</t>
  </si>
  <si>
    <t>30361574-0</t>
  </si>
  <si>
    <t>REPOSICION LICEO SAN FRANCISCO DE PLACILLA</t>
  </si>
  <si>
    <t>30361824-0</t>
  </si>
  <si>
    <t>NORMALIZACION DE SEMAFOROS REGION DE OHIGGINS IV ETAPA - SAN VICENTE</t>
  </si>
  <si>
    <t>30361828-0</t>
  </si>
  <si>
    <t>CONSTRUCCION PLAYA SECTOR CENTRO, TALTAL</t>
  </si>
  <si>
    <t>30362024-0</t>
  </si>
  <si>
    <t>CONSTRUCCION SALA CUNA Y JARDÍN INFANTIL. GARCIA GUERRERO. Q. NORMAL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</si>
  <si>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</si>
  <si>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</si>
  <si>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</si>
  <si>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</si>
  <si>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</si>
  <si>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</si>
  <si>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30362230-0</t>
  </si>
  <si>
    <t>CONSTRUCCION JARDIN INFANTIL CALLE BRAZIL, LOS LAGOS</t>
  </si>
  <si>
    <t>30362274-0</t>
  </si>
  <si>
    <t>CONSTRUCCION SALA CUNA Y JARDIN INFANTIL LA EXPLORADORA, TALTAL</t>
  </si>
  <si>
    <t>30362325-0</t>
  </si>
  <si>
    <t>CONSTRUCCION SALA CUNA Y JARDIN INFANTIL, CHAITEN URBANO.</t>
  </si>
  <si>
    <t>30362330-0</t>
  </si>
  <si>
    <t>CONSTRUCCION JARDIN INFANTIL CARIMALLIN, COMUNA RIO BUENO</t>
  </si>
  <si>
    <t>30362331-0</t>
  </si>
  <si>
    <t>CONSTRUCCION SALAS CUNAS Y NIVELES MEDIOS EL ALBA QUILPUE</t>
  </si>
  <si>
    <t>30362377-0</t>
  </si>
  <si>
    <t>CONSTRUCCION SALA CUNA Y  NIVEL MEDIO LAS PALMAS, VIÑA DEL MAR</t>
  </si>
  <si>
    <t>30362424-0</t>
  </si>
  <si>
    <t>MEJORAMIENTO ACERAS AV. ALCALDE LUIS ARAYA CERECEDA, PENAFLOR</t>
  </si>
  <si>
    <t>30362427-0</t>
  </si>
  <si>
    <t>CONSTRUCCION PARQUE CIVICO DE MAULE</t>
  </si>
  <si>
    <t>30362524-0</t>
  </si>
  <si>
    <t>CONSTRUCCION SALACUNA Y NIVELMEDIO, QUEBRADA VERDE COMUNA VALPARAISO</t>
  </si>
  <si>
    <t>30362573-0</t>
  </si>
  <si>
    <t>CONSTRUCCION CENTRO DEL FOLCLORE CHILENO, PEÑALOLEN</t>
  </si>
  <si>
    <t>30362974-0</t>
  </si>
  <si>
    <t>CONSTRUCCION JARDÍN INFANTIL LAS FLORES, OJANCOS. TIERRA AMARILLA</t>
  </si>
  <si>
    <t>30363123-0</t>
  </si>
  <si>
    <t>REPOSICION PAVIMENTO CALLE CHORRILLOS, SAN FELIPE</t>
  </si>
  <si>
    <t>30363130-0</t>
  </si>
  <si>
    <t>CONSTRUCCION SALA CUNA Y JARDÍN INFANTIL VILLA SANTA MARIA MACHALI</t>
  </si>
  <si>
    <t>30363280-0</t>
  </si>
  <si>
    <t>CONSTRUCCION 3° COMPAÑIA DE BOMBEROS DE PUERTO DOMINGUEZ-SAAVEDRA</t>
  </si>
  <si>
    <t>30363375-0</t>
  </si>
  <si>
    <t>CONSTRUCCION EMBARCADEROS MENORES RIBERA SUR RIO LEBU</t>
  </si>
  <si>
    <t>30363881-0</t>
  </si>
  <si>
    <t>CONSTRUCCION JARDIN INFANTIL JUNJI LIRCAY, COMUNA DE TALCA</t>
  </si>
  <si>
    <t>30363972-0</t>
  </si>
  <si>
    <t>CONSTRUCCION JARDIN INFANTIL JUNJI BICENTENARIO, COMUNA DE TALCA</t>
  </si>
  <si>
    <t>30363973-0</t>
  </si>
  <si>
    <t>CONSTRUCCION SISTEMA AGUA POTABLE PUENTE NEGRO, IMPERIAL</t>
  </si>
  <si>
    <t>30364022-0</t>
  </si>
  <si>
    <t>CONSTRUCCION JARDIN INFANTIL JUNJI DON MATIAS, COMUNA DE PARRAL</t>
  </si>
  <si>
    <t>30364272-0</t>
  </si>
  <si>
    <t>CONSTRUCCION CESFAM MAULE NORTE, COMUNA DE MAULE</t>
  </si>
  <si>
    <t>30364305-0</t>
  </si>
  <si>
    <t>AMPLIACION Y MEJORAMIENTO INSTITUTO TELETON, PUERTO MONTT</t>
  </si>
  <si>
    <t>30364322-0</t>
  </si>
  <si>
    <t>REPOSICION CON RELOCALIZACION CESFAM COMUNA DE VICHUQUEN</t>
  </si>
  <si>
    <t>30364424-0</t>
  </si>
  <si>
    <t>DIAGNOSTICO PLAN MAESTRO AGUAS LLUVIAS CUATRO COMUNAS PROV. ARAUCO</t>
  </si>
  <si>
    <t>30364425-0</t>
  </si>
  <si>
    <t>CONSTRUCCION JARDIN INFANTIL, OHIGGINS C/AV. N SUR 2, ALERCE-PMONTT</t>
  </si>
  <si>
    <t>30364922-0</t>
  </si>
  <si>
    <t>CONSTRUCCION RED NACIONAL LABORATORIOS AMBIENTALES - VALDIVIA</t>
  </si>
  <si>
    <t>30364977-0</t>
  </si>
  <si>
    <t>CONSTRUCCION JARDÍN INFANTIL AEROPUERTO, CHAÑARAL</t>
  </si>
  <si>
    <t>30366286-0</t>
  </si>
  <si>
    <t>CONSTRUCCION SALA CUNA Y NIVEL MEDIO MIXTOS, LAS FLORES, MAIPU</t>
  </si>
  <si>
    <t>30366422-0</t>
  </si>
  <si>
    <t>CONSTRUCCION HOSPITAL ZONA NORTE - METROPOLITANA</t>
  </si>
  <si>
    <t>30366522-0</t>
  </si>
  <si>
    <t>CONSTRUCCION SEDE COMUNAL ADULTO MAYOR, COMUNA DE LOS VILOS</t>
  </si>
  <si>
    <t>30366537-0</t>
  </si>
  <si>
    <t>REPOSICION RUTA 5 SECTOR POZO ALMONTE, REGIÓN DE TARAPACA</t>
  </si>
  <si>
    <t>30366538-0</t>
  </si>
  <si>
    <t>NORMALIZACION HOSPITAL SAN CAMILO, SAN FELIPE</t>
  </si>
  <si>
    <t>30366823-0</t>
  </si>
  <si>
    <t>MEJORAMIENTO PARQUE LAS AMERICAS, COMUNA DE CONCHALI</t>
  </si>
  <si>
    <t>30366825-0</t>
  </si>
  <si>
    <t>CONSTRUCCION JARDIN INFANTIL SECTOR EL LLOLLY DE PAILLACO</t>
  </si>
  <si>
    <t>30366873-0</t>
  </si>
  <si>
    <t>CONSTRUCCION JARDIN INFANTIL SECTOR SANTA ROSA DE PAILLACO</t>
  </si>
  <si>
    <t>30366878-0</t>
  </si>
  <si>
    <t>RESTAURACION MERCADO CENTRAL MUNICIPAL DE TALCA</t>
  </si>
  <si>
    <t>30366884-0</t>
  </si>
  <si>
    <t>CONSTRUCCION JARDIN INFANTIL SECTOR TRAIGUEN DE LA UNION</t>
  </si>
  <si>
    <t>30366885-0</t>
  </si>
  <si>
    <t>CONSTRUCCION JARDIN INFANTIL SECTOR LINGUENTO, COMUNA DE MARIQUINA</t>
  </si>
  <si>
    <t>30366926-0</t>
  </si>
  <si>
    <t>DIAGNOSTICO DEL PATRIMONIO CULTURAL DE ARICA Y PARINACOTA - PLAN DE ORDENAMIENTO PATRIMONIAL</t>
  </si>
  <si>
    <t>30366992-0</t>
  </si>
  <si>
    <t>CONSTRUCCION RELLENO SANITARIO, REGION DE LOS RIOS</t>
  </si>
  <si>
    <t>30367047-0</t>
  </si>
  <si>
    <t>AMPLIACION Y RELOCALIZACION PARVULO ESCUELA E-26 SAN PEDRO DE AT</t>
  </si>
  <si>
    <t>30367052-0</t>
  </si>
  <si>
    <t>CONSTRUCCION JARDIN INFANTIL SECTOR DOLLINCO, COMUNA DE MARIQUINA</t>
  </si>
  <si>
    <t>30367055-0</t>
  </si>
  <si>
    <t>CONSTRUCCION JARDIN INFANTIL SECTOR PURINGUE RICO, MARIQUINA</t>
  </si>
  <si>
    <t>30367189-0</t>
  </si>
  <si>
    <t>CONSTRUCCION SOLUCIONES SANITARIAS BOTALCURA, PENCAHUE</t>
  </si>
  <si>
    <t>30367322-0</t>
  </si>
  <si>
    <t>MEJORAMIENTO DE LA CONECTIVIDAD URBANA DE CONCEPCIÓN Y EL RÍO BIOBÍO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</si>
  <si>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</si>
  <si>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</si>
  <si>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</si>
  <si>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</si>
  <si>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30367573-0</t>
  </si>
  <si>
    <t>MEJORAMIENTO EJE LO GUERRA, ISLA CENTRO, ISLA DE MAIPO</t>
  </si>
  <si>
    <t>30367823-0</t>
  </si>
  <si>
    <t>REPOSICION CENTRO CULTURAL, PITRUFQUEN</t>
  </si>
  <si>
    <t>30368622-0</t>
  </si>
  <si>
    <t>CONSTRUCCION PLANTA GENERACIÓN ELÉCTRICA EÓLICA DIÉSEL MELINKA</t>
  </si>
  <si>
    <t>GUAITECAS</t>
  </si>
  <si>
    <t>30368824-0</t>
  </si>
  <si>
    <t>CONSTRUCCION SALAS CUNAS CARACOLITOS, ANTOFAGASTA</t>
  </si>
  <si>
    <t>30368923-0</t>
  </si>
  <si>
    <t>MEJORAMIENTO SISTEMA AGUA POTABLE RURAL CUATRO PALOMA-HACIENDA COMPAÑIA, COMUNA DE VALLENAR</t>
  </si>
  <si>
    <t>30368972-0</t>
  </si>
  <si>
    <t>REPOSICION Y RELOCALIZACION CENTRO DE LA DISCAPACIDAD DE MAIPÚ</t>
  </si>
  <si>
    <t>30369025-0</t>
  </si>
  <si>
    <t>MEJORAMIENTO PLAZA LAS MARAVILLAS, VIÑA DEL MAR</t>
  </si>
  <si>
    <t>30369072-0</t>
  </si>
  <si>
    <t>REPOSICION POSTA SALUD RURAL PISCO ELQUI, PAIHUANO</t>
  </si>
  <si>
    <t>30369324-0</t>
  </si>
  <si>
    <t xml:space="preserve">CONSTRUCCION RED ALCANTARILLADO SECTOR EL BORO PONIENTE </t>
  </si>
  <si>
    <t>30369426-0</t>
  </si>
  <si>
    <t>REPOSICION DECIMA COMPAÑÍA DE BOMBEROS, CONCEPCION</t>
  </si>
  <si>
    <t>30369474-0</t>
  </si>
  <si>
    <t>CONSTRUCCION SISTEMA AGUA POTABLE RURAL CHUJLLUTA</t>
  </si>
  <si>
    <t>30369533-0</t>
  </si>
  <si>
    <t>MEJORAMIENTO MULTICANCHAS DIVERSOS SECTORES COMUNA DE MACUL</t>
  </si>
  <si>
    <t>30369572-0</t>
  </si>
  <si>
    <t>CONSTRUCCION PASEO PEATONAL LINDEROS, COMUNA DE BUIN</t>
  </si>
  <si>
    <t>30369628-0</t>
  </si>
  <si>
    <t>CONSTRUCCION SISTEMA DE AGUA POTABLE RURAL CHESQUE BAJO, VILLARRICA</t>
  </si>
  <si>
    <t>30369629-0</t>
  </si>
  <si>
    <t>MEJORAMIENTO  CBI RUTA T-345,LO AGUILA-BIF. EL CIRUELO, MAFIL</t>
  </si>
  <si>
    <t>30369676-0</t>
  </si>
  <si>
    <t>AMPLIACION CALETA DE PESCADORES MELINKA</t>
  </si>
  <si>
    <t>30369726-0</t>
  </si>
  <si>
    <t>DIAGNOSTICO PLAN REGULADOR COMUNAL DE LA CRUZ</t>
  </si>
  <si>
    <t>30369827-0</t>
  </si>
  <si>
    <t>CONSTRUCCION 1 SALA CUNA Y 1 NIVEL MEDIO MIXTO, LA OBRA-BUIN</t>
  </si>
  <si>
    <t>30369830-0</t>
  </si>
  <si>
    <t>CONSTRUCCION SALAS CUNA Y JARDIN INFANTIL, COSTANERA SUR - TALAGANTE</t>
  </si>
  <si>
    <t>30369980-0</t>
  </si>
  <si>
    <t>CONSTRUCCION 1 SALA CUNA 1 NIVEL MEDIO, CALLE RIVERA SUR, BUIN</t>
  </si>
  <si>
    <t>30370176-0</t>
  </si>
  <si>
    <t>CONSTRUCCION SANEAMIENTO SANITARIO SAN LORENCITO, COMUNA DE QUILLECO</t>
  </si>
  <si>
    <t>30370325-0</t>
  </si>
  <si>
    <t>MEJORAMIENTO INTEGRAL AERODROMO LAS MISIONES DE CAÑETE</t>
  </si>
  <si>
    <t>30370352-0</t>
  </si>
  <si>
    <t xml:space="preserve">CONSTRUCCION BORDE COSTERO BUCALEMU SEGUNDA ETAPA </t>
  </si>
  <si>
    <t>30370354-0</t>
  </si>
  <si>
    <t>REPOSICION SEDE SOCIAL LOS INDUSTRIALES III, ARICA</t>
  </si>
  <si>
    <t>30370407-0</t>
  </si>
  <si>
    <t>CONSTRUCCION JARDIN INFANTIL SECTOR BONIFACIO DE VALDIVIA</t>
  </si>
  <si>
    <t>30370421-0</t>
  </si>
  <si>
    <t>CONSTRUCCION  CIERRE VERTEDERO MUNICIPAL DE CONSTITUCION</t>
  </si>
  <si>
    <t>30370523-0</t>
  </si>
  <si>
    <t>REPOSICION PUENTE LOS LEONES EN RUTA F-640, COMUNA DE LIMACHE</t>
  </si>
  <si>
    <t>30370580-0</t>
  </si>
  <si>
    <t>CONSTRUCCION SALA CUNA Y JARDIN INFANTIL- CANDIDO GRACIA- BUIN.</t>
  </si>
  <si>
    <t>30370779-0</t>
  </si>
  <si>
    <t xml:space="preserve">CONSTRUCCION SALA CUNA Y JARDÍN INFANTIL - MOISES GONZALEZ- BUIN. </t>
  </si>
  <si>
    <t>30370825-0</t>
  </si>
  <si>
    <t>MEJORAMIENTO Y PROLONGACIÓN AVENIDA ANDRÉS SABELLA, ANTOFAGASTA</t>
  </si>
  <si>
    <t>30370832-0</t>
  </si>
  <si>
    <t>CONSTRUCCION CENTRO DE INNOVACIÓN UNIVERSIDAD DEL BÍO-BÍO</t>
  </si>
  <si>
    <t>30370922-0</t>
  </si>
  <si>
    <t>CONSTRUCCION PARQUE LA PLATINA COMUNA DE LA PINTANA</t>
  </si>
  <si>
    <t>30370924-0</t>
  </si>
  <si>
    <t>CONSTRUCCION EXPLANADA CERRO SANTA LUCIA, COMUNA DE SANTIAGO</t>
  </si>
  <si>
    <t>30370976-0</t>
  </si>
  <si>
    <t>AMPLIACION Y MEJORAMIENTO PUEBLO ARTESANAL, NATALES</t>
  </si>
  <si>
    <t>30371045-0</t>
  </si>
  <si>
    <t>CONSTRUCCION SALA CUNA Y JARDÍN INFANTIL EL TENIENTE, TOCOPILLA</t>
  </si>
  <si>
    <t>30371072-0</t>
  </si>
  <si>
    <t>REPOSICION CUARTEL GENERAL Y PRIMERA COMPANIA DE BOMBEROS DE PUERTO CISNES</t>
  </si>
  <si>
    <t>30371085-0</t>
  </si>
  <si>
    <t>CONSTRUCCION OBRAS BÁSICAS PARA SURF Y DEP.NÁUTICOS, P.C.CARO</t>
  </si>
  <si>
    <t>30371275-0</t>
  </si>
  <si>
    <t>CONSTRUCCION TRANQUES DESARENADORES SISTEMA FRANCIA, VALPARAÍSO</t>
  </si>
  <si>
    <t>30371276-0</t>
  </si>
  <si>
    <t>MEJORAMIENTO BORDE COSTERO ANTOFAGASTA, SECTOR LOS PINARES-TROCADERO</t>
  </si>
  <si>
    <t>30371374-0</t>
  </si>
  <si>
    <t>CONSTRUCCION SALA CUNA Y NIVEL MEDIO SAN COLUMBANO VALPARAISO</t>
  </si>
  <si>
    <t>30371376-0</t>
  </si>
  <si>
    <t>MEJORAMIENTO CBI RUTA T-350 S: NIEBLA-LOS MOLINOS</t>
  </si>
  <si>
    <t>30371573-0</t>
  </si>
  <si>
    <t>CONSTRUCCION SALAS CUNAS Y NIVEL MEDIO PRESIDENTE RIOS PUCHUNCAVI</t>
  </si>
  <si>
    <t>30371622-0</t>
  </si>
  <si>
    <t>CONSTRUCCION CENTRO DE SALUD FAMILIAR MOLINA</t>
  </si>
  <si>
    <t>30371674-0</t>
  </si>
  <si>
    <t>REPOSICION TERMINAL PORTUARIO DE CHAITEN</t>
  </si>
  <si>
    <t>30371693-0</t>
  </si>
  <si>
    <t>MEJORAMIENTO BORDE COSTERO SECTOR MUELLE,  LLANQUIHUE</t>
  </si>
  <si>
    <t>30371695-0</t>
  </si>
  <si>
    <t>MEJORAMIENTO PLAYA VENADO, PUERTO VARAS</t>
  </si>
  <si>
    <t>30371706-0</t>
  </si>
  <si>
    <t>CONSTRUCCION SALA CUNA Y JARDIN INFANTIL- GENERAL GUALDA PALMA- BUIN</t>
  </si>
  <si>
    <t>30371710-0</t>
  </si>
  <si>
    <t>CONSTRUCCION SALA CUNA Y JARDIN INFANTIL LOS PERALES, GORBEA</t>
  </si>
  <si>
    <t>30371723-0</t>
  </si>
  <si>
    <t>CONSTRUCCION  CANAL TRONCAL SAN FRANCISCO</t>
  </si>
  <si>
    <t>30371777-0</t>
  </si>
  <si>
    <t>MEJORAMIENTO DE BORDE COSTERO EN SECTOR LOS BAJOS FRUTILLAR</t>
  </si>
  <si>
    <t>30371878-0</t>
  </si>
  <si>
    <t>MEJORAMIENTO RUTA 90, SECTOR  LA ROSA - PICHILEMU, P. CARDENAL CARO</t>
  </si>
  <si>
    <t>30371923-0</t>
  </si>
  <si>
    <t>CONSTRUCCION SALA CUNA Y JARDIN INFANTIL SANTA ROSA, SAN RAMON</t>
  </si>
  <si>
    <t>30371975-0</t>
  </si>
  <si>
    <t>CONSTRUCCION SALA CUNA Y JARDÍN INFANTIL LOMAS DE BAQUEDANO PORVENIR</t>
  </si>
  <si>
    <t>30371977-0</t>
  </si>
  <si>
    <t>REPOSICION ESCUELA DE FORMACIÓN DE CARABINEROS, GRUPO CONCEPCIÓN</t>
  </si>
  <si>
    <t>30372623-0</t>
  </si>
  <si>
    <t>CONSTRUCCION SALA CUNA JOSE MIGUEL CARRERA, GORBEA</t>
  </si>
  <si>
    <t>30372626-0</t>
  </si>
  <si>
    <t>AMPLIACION Y NORMALIZACION  CEMENTERIO MUNICIPAL COLIN,  MAULE</t>
  </si>
  <si>
    <t>30372776-0</t>
  </si>
  <si>
    <t>NORMALIZACION INSTITUTO NACIONAL DEL CÁNCER</t>
  </si>
  <si>
    <t>30372874-0</t>
  </si>
  <si>
    <t>REPOSICION PASEO AVDA. TENIENTE MERINO.DE CHORRILLOS A TENIENTE URIBE, TOCOPILLA</t>
  </si>
  <si>
    <t>30373372-0</t>
  </si>
  <si>
    <t>NORMALIZACION SANEAMIENTO SANITARIO SECTOR LA PAZ-FLORIDA</t>
  </si>
  <si>
    <t>30373426-0</t>
  </si>
  <si>
    <t>CONSTRUCCION SERV. URGENCIA DE ALTA RESOLUCIÓN CESFAM BOCA SUR</t>
  </si>
  <si>
    <t>30373723-0</t>
  </si>
  <si>
    <t>CONSTRUCCION SOLUCIONES SANITARIAS PUERTO RAÚL MARÍN BALMACEDA</t>
  </si>
  <si>
    <t>30373727-0</t>
  </si>
  <si>
    <t>CONSTRUCCION ELECTRIFICACION VALLE DE VITOR, COMUNA DE ARICA</t>
  </si>
  <si>
    <t>30373729-0</t>
  </si>
  <si>
    <t>RESTAURACION Y PUESTA EN VALOR MANSIÓN ERRÁZURIZ DE LEBU</t>
  </si>
  <si>
    <t>30373877-0</t>
  </si>
  <si>
    <t>CONSTRUCCION JARDIN INF. Y SALA CUNA MI PEQUEÑA ESTANCIA, COYHAIQUE</t>
  </si>
  <si>
    <t>30374172-0</t>
  </si>
  <si>
    <t>CONSTRUCCION SAR QUEBRADA VERDE, VALPARAISO</t>
  </si>
  <si>
    <t>30374223-0</t>
  </si>
  <si>
    <t>CONSTRUCCION CECOSF JUAN PABLO II, SECTOR RODELILLO, VALPARAISO</t>
  </si>
  <si>
    <t>30374522-0</t>
  </si>
  <si>
    <t>MEJORAMIENTO EJE KENNEDY - ESPAÑA - SAN MARTIN, TRAMO 4, RANCAGUA</t>
  </si>
  <si>
    <t>30374577-0</t>
  </si>
  <si>
    <t>MEJORAMIENTO SANITARIO LOCALIDAD DE COPIULEMU, FLORIDA</t>
  </si>
  <si>
    <t>30374672-0</t>
  </si>
  <si>
    <t>ACTUALIZACION PLAN DE TRANSPORTE URBANO CONURBACIÓN MACHALÍ-RANCAGUA</t>
  </si>
  <si>
    <t>30374724-0</t>
  </si>
  <si>
    <t>CONSTRUCCION CIERRE VERTEDERO SECTOR PUEBLO DE INDIOS, SAN VICENTE</t>
  </si>
  <si>
    <t>30374875-0</t>
  </si>
  <si>
    <t>CONSTRUCCION RED NACIONAL LABORATORIOS DE SALUD PÚBLICA - RANCAGUA</t>
  </si>
  <si>
    <t>30375022-0</t>
  </si>
  <si>
    <t>CONSTRUCCION CECOSF COVIEFI  ANTOFAGASTA</t>
  </si>
  <si>
    <t>30375174-0</t>
  </si>
  <si>
    <t>REPOSICION CON RELOCAL. LABOR.TBC Y CENTRO BRONCOPULMONAR RED SSMC</t>
  </si>
  <si>
    <t>30375224-0</t>
  </si>
  <si>
    <t>HABILITACION E IMPLEMENTACION POLIDEPORTIVO CIJUM DE PUNTA ARENAS</t>
  </si>
  <si>
    <t>30375623-0</t>
  </si>
  <si>
    <t>CONSTRUCCION SAR EN CESFAM MICHELLE BACHELET, COMUNA DE MAIPÚ</t>
  </si>
  <si>
    <t>30375625-0</t>
  </si>
  <si>
    <t>CONSTRUCCION S CUNA Y J. INFANTIL A. PEREZ CANTO, COMUNA LAS CABRAS</t>
  </si>
  <si>
    <t>30375840-0</t>
  </si>
  <si>
    <t>CONSTRUCCION MULTICANCHA INTEGRADA MIRADOR DEL PACIFICO, ARICA</t>
  </si>
  <si>
    <t>30375924-0</t>
  </si>
  <si>
    <t>CONSTRUCCION EJE MOVILIDAD PAJARITO INTERMEDIO, COMUNA MAIPU</t>
  </si>
  <si>
    <t>30375950-0</t>
  </si>
  <si>
    <t>REPOSICION CUARTEL BICRIM OVALLE</t>
  </si>
  <si>
    <t>30376182-0</t>
  </si>
  <si>
    <t>CONSTRUCCION PARQUE URBANO RECREATIVO PANIAHUE</t>
  </si>
  <si>
    <t>30376273-0</t>
  </si>
  <si>
    <t>CONSTRUCCION SERVICIO APR LA MATA - LAS GARZAS, SAN CARLOS</t>
  </si>
  <si>
    <t>30376284-0</t>
  </si>
  <si>
    <t>CONSTRUCCION SERVICIO APR SANTA LAURA - TUCUMAN, LOS ANGELES</t>
  </si>
  <si>
    <t>30376288-0</t>
  </si>
  <si>
    <t>CONSTRUCCION SERVICIO APR SANTA ISABEL - EL TORREON, SAN CARLOS</t>
  </si>
  <si>
    <t>30376322-0</t>
  </si>
  <si>
    <t>AMPLIACION Y MEJOR. SISTEMA APR CHILLINHUE HACIA EL ALAMO COIHUECO</t>
  </si>
  <si>
    <t>30376374-0</t>
  </si>
  <si>
    <t>CONSTRUCCION SERVICIO AGUA POTABLE RURAL EL AROMO, LOS ANGELES</t>
  </si>
  <si>
    <t>30376477-0</t>
  </si>
  <si>
    <t>CONSTRUCCION JARDIN INFANTIL JUNJI ALQUIHUE, SAN JAVIER</t>
  </si>
  <si>
    <t>30376478-0</t>
  </si>
  <si>
    <t>CONSTRUCCION JARDIN INFANTIL JUNJI PAINE, LONGAVI</t>
  </si>
  <si>
    <t>LONGAVI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</si>
  <si>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</si>
  <si>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</si>
  <si>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</si>
  <si>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</si>
  <si>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</si>
  <si>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</si>
  <si>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30376572-0</t>
  </si>
  <si>
    <t>ACTUALIZACION PLAN MAESTRO AGUAS LLUVIAS PUERTO MONTT</t>
  </si>
  <si>
    <t>30376573-0</t>
  </si>
  <si>
    <t>ACTUALIZACION PLAN MAESTRO AGUAS LLUVIAS OSORNO</t>
  </si>
  <si>
    <t>30376622-0</t>
  </si>
  <si>
    <t>CONSTRUCCION COLECTOR RED PRIMARIA ZURITA DE ALERCE PUERTO MONTT</t>
  </si>
  <si>
    <t>30376623-0</t>
  </si>
  <si>
    <t>CONSTRUCCION COLECTOR RED PRIMARIA LOS COIGUES DE ALERCE PTO. MONTT</t>
  </si>
  <si>
    <t>30376625-0</t>
  </si>
  <si>
    <t xml:space="preserve">MEJORAMIENTO RUTA 597, SECTOR: CARÉN-TULAHUÉN, PROV.LIMARÍ, IV REG. </t>
  </si>
  <si>
    <t>30376922-0</t>
  </si>
  <si>
    <t>MEJORAMIENTO CANCHA NEPTUNO, LOTA</t>
  </si>
  <si>
    <t>30377072-0</t>
  </si>
  <si>
    <t>MEJORAMIENTO BORDE COSTERO SECTOR ENSENADA PUERTO VARAS</t>
  </si>
  <si>
    <t>30377073-0</t>
  </si>
  <si>
    <t>MEJORAMIENTO BORDE COSTERO  SECTOR IANSA, LLANQUIHUE</t>
  </si>
  <si>
    <t>30377077-0</t>
  </si>
  <si>
    <t>CONSTRUCCION ESPACIO PUBLICO RECREATIVO CARLOS ESPANA, NATALES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</si>
  <si>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</si>
  <si>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</si>
  <si>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</si>
  <si>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</si>
  <si>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30377277-0</t>
  </si>
  <si>
    <t>CONSTRUCCION SALAS CUNA Y JARDIN INFANTIL FRANCIA, MELIPILLA</t>
  </si>
  <si>
    <t>30377475-0</t>
  </si>
  <si>
    <t>CONSTRUCCION HOSPITAL  PUERTO VARAS</t>
  </si>
  <si>
    <t>30377522-0</t>
  </si>
  <si>
    <t>CONSTRUCCION JARDIN INFANTIL JUNJI DOÑA ESTELA, SAN CLEMENTE</t>
  </si>
  <si>
    <t>30377575-0</t>
  </si>
  <si>
    <t>CONSTRUCCION SALA CUNA Y JARDÍN INFANTIL VILLA SOL NACIENTE, TUBUL</t>
  </si>
  <si>
    <t>30378323-0</t>
  </si>
  <si>
    <t>CONSTRUCCION JARDIN INFANTIL URBANO, COMUNA DE FUTRONO</t>
  </si>
  <si>
    <t>30378329-0</t>
  </si>
  <si>
    <t>CONSTRUCCION JARDÍN INFANTIL LOS PECEZUELOS, CALDERA.</t>
  </si>
  <si>
    <t>30378376-0</t>
  </si>
  <si>
    <t>CONSTRUCCION SAR CENTENARIO, LOS ANDES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</si>
  <si>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</si>
  <si>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</si>
  <si>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</si>
  <si>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</si>
  <si>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30378630-0</t>
  </si>
  <si>
    <t>CONSTRUCCION SALA CUNA Y JARDIN INFANTIL  CALLE 36- PEÑALOLEN</t>
  </si>
  <si>
    <t>30378675-0</t>
  </si>
  <si>
    <t xml:space="preserve">CONSTRUCCION  SALA CUNA Y JARDIN INFANTIL, LA PARINA, LA FLORIDA </t>
  </si>
  <si>
    <t>30378679-0</t>
  </si>
  <si>
    <t>REPOSICION TEATRO ANDRES PEREZ TOCOPILLA</t>
  </si>
  <si>
    <t>30378822-0</t>
  </si>
  <si>
    <t>REPOSICION PSR BAHIA MURTA, IBAÑEZ</t>
  </si>
  <si>
    <t>30378823-0</t>
  </si>
  <si>
    <t>CONSTRUCCION ESTABLECIMIENTO LARGA ESTADIA, POZO ALMONTE</t>
  </si>
  <si>
    <t>30379124-0</t>
  </si>
  <si>
    <t>CONSTRUCCION SALA CUNA Y NIVEL MEDIO, CATAPILCO, ZAPALLAR</t>
  </si>
  <si>
    <t>30379126-0</t>
  </si>
  <si>
    <t>CONSTRUCCION JARDÍN INFANTIL TRENCITO, CALDERA</t>
  </si>
  <si>
    <t>30379279-0</t>
  </si>
  <si>
    <t>CONSTRUCCION ESTABLECIMIENTO LARGA ESTADIA EN RENGO</t>
  </si>
  <si>
    <t>30379280-0</t>
  </si>
  <si>
    <t>CONSTRUCCION SALA CUNA Y JARDÍN INFANTIL L.E. RECABARREN, MELIPILLA</t>
  </si>
  <si>
    <t>30379323-0</t>
  </si>
  <si>
    <t>CONSTRUCCION SIST. AGUA POTABLE CHUCAUCO, SANTA PAULA Y NUEVE DE JULIO, FREIRE</t>
  </si>
  <si>
    <t>30379328-0</t>
  </si>
  <si>
    <t>CONSTRUCCION COMPLEJO DE PISCINAS MUNICIPALES VILLA OLIMPICA.QUILPUÉ</t>
  </si>
  <si>
    <t>30379430-0</t>
  </si>
  <si>
    <t>CONSTRUCCION  S.A.R. NUEVA EXTREMADURA LA PINTANA</t>
  </si>
  <si>
    <t>30379432-0</t>
  </si>
  <si>
    <t>MEJORAMIENTO CONECTIVIDAD SECTOR PANIAHUE, SANTA CRUZ</t>
  </si>
  <si>
    <t>30379444-0</t>
  </si>
  <si>
    <t>HABILITACION  S.A.R. LOS CASTAÑOS, LA FLORIDA</t>
  </si>
  <si>
    <t>30379523-0</t>
  </si>
  <si>
    <t>RESTAURACION PUESTA EN VALOR SITIO ARQUEOLÓGICO PUKARA DE COPAQUILLA</t>
  </si>
  <si>
    <t>30379823-0</t>
  </si>
  <si>
    <t xml:space="preserve">CONSTRUCCION QUINTO CESFAM COMUNA DE LA GRANJA </t>
  </si>
  <si>
    <t>30379833-0</t>
  </si>
  <si>
    <t>CONSTRUCCION CECOSF MAÑIHUALES COMUNA DE AYSEN</t>
  </si>
  <si>
    <t>30379844-0</t>
  </si>
  <si>
    <t>MEJORAMIENTO INTEGRAL CANCHA DE FUTBOL EX-VERTEDERO,ALTO HOSPICIO</t>
  </si>
  <si>
    <t>30380126-0</t>
  </si>
  <si>
    <t>CONSTRUCCION ESTABLECIMIENTO LARGA ESTADÍA ADULTO MAYOR - LOS RÍOS</t>
  </si>
  <si>
    <t>30380324-0</t>
  </si>
  <si>
    <t>CONSTRUCCION ESTABLECIMIENTO LARGA ESTADÍA 70 A. M. COYHAIQUE</t>
  </si>
  <si>
    <t>30380327-0</t>
  </si>
  <si>
    <t>RESTAURACION MUELLE HISTORICO TALTAL</t>
  </si>
  <si>
    <t>30380331-0</t>
  </si>
  <si>
    <t>CONSTRUCCION  Y HABILITACION CENTRO DE DIALISIS HOSPITAL CALBUCO</t>
  </si>
  <si>
    <t>30380333-0</t>
  </si>
  <si>
    <t>CONSTRUCCION SALA CUNA Y JARDÍN INFANTIL COSTA DEL SOL, RANCAGUA</t>
  </si>
  <si>
    <t>30380334-0</t>
  </si>
  <si>
    <t>CONSTRUCCION SALA CUNA Y JARDIN INFANTIL ANTONIO ZUÑIGA PEUMO</t>
  </si>
  <si>
    <t>30380479-0</t>
  </si>
  <si>
    <t>CONSTRUCCION ESTABLECIMIENTO DE LARGA ESTADIA ADULTO MAYOR, COPIAPO</t>
  </si>
  <si>
    <t>30380487-0</t>
  </si>
  <si>
    <t>CONSTRUCCION RED DE CICLOVÍAS DE CONCHALÍ</t>
  </si>
  <si>
    <t>30380577-0</t>
  </si>
  <si>
    <t>MEJORAMIENTO RUTA 27-CH SECTOR: SAN PEDRO DE ATACAMA-PASO JAMA</t>
  </si>
  <si>
    <t>30380728-0</t>
  </si>
  <si>
    <t>REPOSICION CON RELOCALIZACIÓN HOSPITAL DE MELIPILLA</t>
  </si>
  <si>
    <t>30380923-0</t>
  </si>
  <si>
    <t>CONSTRUCCION SALA CUNA Y JARDIN INF.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</si>
  <si>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</si>
  <si>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</si>
  <si>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</si>
  <si>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</si>
  <si>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</si>
  <si>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30381122-0</t>
  </si>
  <si>
    <t>CONSTRUCCION PLAZA ALTOS DEL BOSQUE, COMUNA VIÑA DEL MAR</t>
  </si>
  <si>
    <t>30381175-0</t>
  </si>
  <si>
    <t>CONSTRUCCION CANCHA Y PISTA ATLETICA CANCHA RAYADA DE CASTRO</t>
  </si>
  <si>
    <t>30381286-0</t>
  </si>
  <si>
    <t>CONSTRUCCION SALAS CUNA Y JARDÍN INFANTIL PEDRO MERINO, LO ESPEJO</t>
  </si>
  <si>
    <t>30381293-0</t>
  </si>
  <si>
    <t>REPOSICION PAVIMENTO RUTA D-55, SECTOR: EMBALSE LA PALOMA - OVALLE</t>
  </si>
  <si>
    <t>30381422-0</t>
  </si>
  <si>
    <t>MEJORAMIENTO RED CENTRO CIUDAD DE VALDIVIA</t>
  </si>
  <si>
    <t>30381475-0</t>
  </si>
  <si>
    <t>ANALISIS Y DESARRO DEL PLAN MAEST DE GESTIÓN DE TTO. SAN JAVIER</t>
  </si>
  <si>
    <t>30381572-0</t>
  </si>
  <si>
    <t>ANALISIS Y DESARRO DEL PLAN MAEST DE GESTIÓN DE TTO. ROMERAL</t>
  </si>
  <si>
    <t>30381622-0</t>
  </si>
  <si>
    <t>ANALISIS  Y DESARRO DEL PLAN MAEST DE GESTIÓN DE TTO. LONGAVÍ</t>
  </si>
  <si>
    <t>30381972-0</t>
  </si>
  <si>
    <t>MEJORAMIENTO ESPACIOS PÚBLICOS EN POB. LOS NOGALES, EST CENTRAL, ETAPA 2</t>
  </si>
  <si>
    <t>30382122-0</t>
  </si>
  <si>
    <t>NORMALIZACION HOSPITAL DE PICHILEMU</t>
  </si>
  <si>
    <t>30382327-0</t>
  </si>
  <si>
    <t>ACTUALIZACION PLAN DE DESARROLLO COMUNAL  2021-2025, HUALPEN</t>
  </si>
  <si>
    <t>30382438-0</t>
  </si>
  <si>
    <t>CONSTRUCCION SENDAS EN RUTAS DVRM PROV MAIPO III ETAPA</t>
  </si>
  <si>
    <t>30382574-0</t>
  </si>
  <si>
    <t>MEJORAMIENTO CONEXIÓN VIAL URBANA RUTA U-72 - RUTA U-40 EN OSORNO</t>
  </si>
  <si>
    <t>30382622-0</t>
  </si>
  <si>
    <t>CONSTRUCCION CUARTEL DE BOMBEROS LA VEGA, COMUNA DE CABILDO</t>
  </si>
  <si>
    <t>30383079-0</t>
  </si>
  <si>
    <t>CONSTRUCCION ESTABLECIMIENTO LARGA ESTADIA ADULTO MAYOR VALPARAISO</t>
  </si>
  <si>
    <t>30383122-0</t>
  </si>
  <si>
    <t>CONSTRUCCION EMBALSE POCURO ALTO, COMUNA CALLE LARGA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</si>
  <si>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</si>
  <si>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</si>
  <si>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</si>
  <si>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</si>
  <si>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30383572-0</t>
  </si>
  <si>
    <t>CONSTRUCCION SALA CUNA Y JARDIN INFANTIL VILLA LAS ISLAS LOS ANGELES</t>
  </si>
  <si>
    <t>30383677-0</t>
  </si>
  <si>
    <t>CONSTRUCCION SALAS CUNA Y JARDIN INFANTIL,SAN PEDRO- PUENTE ALTO</t>
  </si>
  <si>
    <t>30383678-0</t>
  </si>
  <si>
    <t>CONSTRUCCION UNA SALA CUNA Y JARDIN INFANTIL -DOMEYKO-STGO.</t>
  </si>
  <si>
    <t>30383922-0</t>
  </si>
  <si>
    <t>CONSTRUCCION PISCINA SEMIOLIMPICA TEMPERADA COMUNA PORVENIR</t>
  </si>
  <si>
    <t>30383978-0</t>
  </si>
  <si>
    <t>MEJORAMIENTO EJE LO OVALLE - LO ERRAZURIZ</t>
  </si>
  <si>
    <t>30384172-0</t>
  </si>
  <si>
    <t>MEJORAMIENTO Y-290 CUEVA DEL MILODON -RÍO SERRANO PROV ULT ESPERANZA</t>
  </si>
  <si>
    <t>30384174-0</t>
  </si>
  <si>
    <t>MEJORAMIENTO CALLES BALMACEDA, J.J. DEL CANTO E IRARRAZABAL, CATEMU</t>
  </si>
  <si>
    <t>30384235-0</t>
  </si>
  <si>
    <t>CONSTRUCCION CONEXIÓN VIAL SECTOR:PALENA - LAGO PALENA,COMUNA PALENA</t>
  </si>
  <si>
    <t>30384429-0</t>
  </si>
  <si>
    <t>MEJORAMIENTO RUTA V-69, SECTOR PUELO(FIN PAV.)-PUELCHE, COCHAMO</t>
  </si>
  <si>
    <t>30384479-0</t>
  </si>
  <si>
    <t>MEJORAMIENTO RUTA 15 CH S:ALTO HUASQUIÑA - ALTO USMAGAMA</t>
  </si>
  <si>
    <t>30384677-0</t>
  </si>
  <si>
    <t>MEJORAMIENTO RUTA 235-CH SECTOR V. S. LUCIA-P. RAMIREZ, PROV. PALENA</t>
  </si>
  <si>
    <t>30384722-0</t>
  </si>
  <si>
    <t>REPOSICION ESCUELA BASICA LICANCURA, CURARREHUE</t>
  </si>
  <si>
    <t>30384726-0</t>
  </si>
  <si>
    <t>REPOSICION JUZGADO LETRAS-COMPETENCIA GARANTIA Y FAMILIA PORVENIR</t>
  </si>
  <si>
    <t>30384933-0</t>
  </si>
  <si>
    <t>MEJORAMIENTO CONEXION VIAL PUENTE CHEYRE - PASO RIO MANSO, COCHAMO</t>
  </si>
  <si>
    <t>30384984-0</t>
  </si>
  <si>
    <t>ACTUALIZACION PLAN REGULADOR INTERCOMUNAL BORDE COSTERO, VI REGION</t>
  </si>
  <si>
    <t>30385123-0</t>
  </si>
  <si>
    <t>CONSTRUCCION PARQUE URBANO CERRO GRANDE I ETAPA, LA SERENA</t>
  </si>
  <si>
    <t>PORTEZUELO - REGION DE ÑUBLE</t>
  </si>
  <si>
    <t>30385677-0</t>
  </si>
  <si>
    <t>REPOSICION POSTA DE SALUD RURAL LA TAPERA, LAGO VERDE</t>
  </si>
  <si>
    <t>30385981-0</t>
  </si>
  <si>
    <t>REPOSICION TENENCIA FLORIDA, COMUNA DE FLORIDA</t>
  </si>
  <si>
    <t>30386072-0</t>
  </si>
  <si>
    <t>CONSTRUCCION CENTRO DE GESTIÓN RESIDUOS SÓLIDOS, MAGALLANES</t>
  </si>
  <si>
    <t>30386308-0</t>
  </si>
  <si>
    <t>REPOSICION Y AMPLIACION JARDIN INFANTIL CARIÑOSITOS, LOS ANGELES</t>
  </si>
  <si>
    <t>30386411-0</t>
  </si>
  <si>
    <t>REPOSICION LICEO A-17 COMUNA DE YUNGAY</t>
  </si>
  <si>
    <t>30386472-0</t>
  </si>
  <si>
    <t>MEJORAMIENTO PUENTE BRASIL EN RUTA C-48 Y ACCESOS, VALLENAR</t>
  </si>
  <si>
    <t>30386473-0</t>
  </si>
  <si>
    <t xml:space="preserve">CONSTRUCCION OBRAS CONTROL SEDIMENTOLOGICO RIO LAS MINAS,P. ARENAS  </t>
  </si>
  <si>
    <t>30386524-0</t>
  </si>
  <si>
    <t>CONSTRUCCION SALA CUNA Y NIVEL MEDIO VENTISCA QUILPUE</t>
  </si>
  <si>
    <t>30386572-0</t>
  </si>
  <si>
    <t>MEJORAMIENTO Y AMPLIACIÓN SISTEMA APR LA CUARTA MESAMÁVIDA, LONGAVÍ</t>
  </si>
  <si>
    <t>30386724-0</t>
  </si>
  <si>
    <t>CONSTRUCCION PARQUE ARNOLDO KEIM, OSORNO</t>
  </si>
  <si>
    <t>30386885-0</t>
  </si>
  <si>
    <t>CONSTRUCCION SALA CUNA Y NIVEL MEDIO TIERRAS ROJAS QUILPUE</t>
  </si>
  <si>
    <t>30386889-0</t>
  </si>
  <si>
    <t>MEJORAMIENTO CIRCUITO CIVICO VILLA PUNTA DELGADA, SAN GREGORIO</t>
  </si>
  <si>
    <t>30386922-0</t>
  </si>
  <si>
    <t>CONSTRUCCION SALAS CUNAS Y NIVELES MEDIOS VENTANAS II PUCHUNCAVI</t>
  </si>
  <si>
    <t>30386924-0</t>
  </si>
  <si>
    <t>CONSTRUCCION SALAS CUNA Y JARDÍN INFANTIL, EST. LA OBRA-PUENTE ALTO</t>
  </si>
  <si>
    <t>30386927-0</t>
  </si>
  <si>
    <t>CONSTRUCCION SALA CUNA Y JARDIN INFANTIL LA UNIÓN, NUEVA IMPERIAL</t>
  </si>
  <si>
    <t>30387092-0</t>
  </si>
  <si>
    <t>REPOSICION RUTA 5 SECTOR ENLACE TRAVESÍA - COPIAPÓ</t>
  </si>
  <si>
    <t>30387094-0</t>
  </si>
  <si>
    <t>CONSTRUCCION PARQUE URBANO DE PICHIDANGUI, COMUNA LOS VILOS</t>
  </si>
  <si>
    <t>30387097-0</t>
  </si>
  <si>
    <t>MEJORAMIENTO RUTA O-60 SECTOR YUMBEL - RERE, YUMBEL</t>
  </si>
  <si>
    <t>30387426-0</t>
  </si>
  <si>
    <t>CONSTRUCCION POSTA DE SALUD RURAL SEMILLERO, COMUNA DE YERBAS BUENAS</t>
  </si>
  <si>
    <t>30387723-0</t>
  </si>
  <si>
    <t>CONSTRUCCION SEDE ADULTO MAYOR-DISCAPACIDAD Y OBRAS COMPLEMEN CONCÓN</t>
  </si>
  <si>
    <t>30387726-0</t>
  </si>
  <si>
    <t>NORMALIZACION DE LA RADIOFARMACIA COMISION CHILENA DE ENERGIA NUCLEAR</t>
  </si>
  <si>
    <t>30387773-0</t>
  </si>
  <si>
    <t>CONSTRUCCION CENTRO DE GESTIÓN DE RESIDUOS SÓLIDOS, TIERRA DEL FUEGO</t>
  </si>
  <si>
    <t>30388025-0</t>
  </si>
  <si>
    <t>CONSTRUCCION MUROS DE CONTENCIÓN DIVERSOS SECTORES, COMUNA DE LEBU</t>
  </si>
  <si>
    <t>30388029-0</t>
  </si>
  <si>
    <t>MEJORAMIENTO DE PLAZAS DE CONCHALI, I ETAPA</t>
  </si>
  <si>
    <t>30388123-0</t>
  </si>
  <si>
    <t>NORMALIZACION CIERRE PERIMETRAL AP. DIEGO ARACENA DE IQUIQUE</t>
  </si>
  <si>
    <t>30388173-0</t>
  </si>
  <si>
    <t>AMPLIACION Y MEJORAMIENTO DE APR CAMPUSANO-LA ESTANCILLA, BUIN</t>
  </si>
  <si>
    <t>30388223-0</t>
  </si>
  <si>
    <t>CONSTRUCCION SEDE JUNTA VECINAL NUEVA RPC Y OBRAS C. CONCON</t>
  </si>
  <si>
    <t>30388377-0</t>
  </si>
  <si>
    <t>MEJORAMIENTO PLAZA ESTRELLA LLOLLEO, COMUNA DE SAN ANTONIO</t>
  </si>
  <si>
    <t>30388574-0</t>
  </si>
  <si>
    <t>CONSTRUCCION PLAZA DE ARMAS PUEBLO SECO COMUNA DE SAN IGNACIO</t>
  </si>
  <si>
    <t>30388625-0</t>
  </si>
  <si>
    <t>REPOSICION CUARTEL 3ERA COMPAÑIA DE BOMBEROS DE APALTA,SANTA CRUZ</t>
  </si>
  <si>
    <t>30388735-0</t>
  </si>
  <si>
    <t>MEJORAMIENTO ACCESO NORPONIENTE A PADRE LAS CASAS</t>
  </si>
  <si>
    <t>30389026-0</t>
  </si>
  <si>
    <t>CONSTRUCCION A.P.R.RUCACURA,PORMA,CHAICHAYEN,FILULAFQUEN, T.SCHMIDT</t>
  </si>
  <si>
    <t>30389072-0</t>
  </si>
  <si>
    <t>HABILITACION PASEO PEATONAL CALLE DOMINGO LEAL COMUNA DE PELARCO</t>
  </si>
  <si>
    <t>30389073-0</t>
  </si>
  <si>
    <t xml:space="preserve">MEJORAMIENTO RUTA P-640 SECTOR: PELECO-PUENTE PELECO, PROV. ARAUCO </t>
  </si>
  <si>
    <t>30389124-0</t>
  </si>
  <si>
    <t>CONSTRUCCION PARQUE DE LAS ESCULTURAS, PURRANQUE</t>
  </si>
  <si>
    <t>INTERSUBSECTORIAL JUSTICIA</t>
  </si>
  <si>
    <t>30389273-0</t>
  </si>
  <si>
    <t>CONSTRUCCION POSTA DE SALUD RURAL PALMA ROSA, COMUNA DE PARRAL</t>
  </si>
  <si>
    <t>30389325-0</t>
  </si>
  <si>
    <t>REPOSICION CON RELOCALIZACION PSR SAN ALEJO, COMUNA DE PARRAL</t>
  </si>
  <si>
    <t>30389722-0</t>
  </si>
  <si>
    <t>MEJORAMIENTO PLAZA JORGE TEILLIER, LAUTARO</t>
  </si>
  <si>
    <t>30389922-0</t>
  </si>
  <si>
    <t>REPOSICION LUMINARIAS ALUMBRADO PUBLICO EN CALLES Y PASAJES, SAN PEDRO DE LA PAZ</t>
  </si>
  <si>
    <t>30390023-0</t>
  </si>
  <si>
    <t>AMPLIACION Y MEJORAMIENTO SERVICIO APR DE FUTAHUENTE, RIO BUENO</t>
  </si>
  <si>
    <t>30390024-0</t>
  </si>
  <si>
    <t>REPOSICION ESCUELA SANTA MARIA DE PEÑALOLÉN</t>
  </si>
  <si>
    <t>30390173-0</t>
  </si>
  <si>
    <t>CONSTRUCCION SALA CUNA Y JARDIN INFANTIL EL PROGRESO, BULNES</t>
  </si>
  <si>
    <t>30390223-0</t>
  </si>
  <si>
    <t>MEJORAMIENTO CALLE MIRAFLORES. CONCEPCIÓN</t>
  </si>
  <si>
    <t>30390475-0</t>
  </si>
  <si>
    <t>REPOSICION PUENTE QUILLAGUA EN RUTA 5, REGIÓN DE ANTOFAGASTA</t>
  </si>
  <si>
    <t>30390477-0</t>
  </si>
  <si>
    <t>REPOSICION VEREDAS ACCESO A CARELMAPU, MAULLIN</t>
  </si>
  <si>
    <t>30390722-0</t>
  </si>
  <si>
    <t>REPOSICION CON AMPLIACIÓN LICEO ENTRE RIOS, SAN CLEMENTE</t>
  </si>
  <si>
    <t>30390822-0</t>
  </si>
  <si>
    <t>MEJORAMIENTO PLAZA CHILE  COMUNA DE CALBUCO</t>
  </si>
  <si>
    <t>30391178-0</t>
  </si>
  <si>
    <t>CONSTRUCCION SISTEMA APR TILAMA, COMUNA DE LOS VILOS</t>
  </si>
  <si>
    <t>30391182-0</t>
  </si>
  <si>
    <t>MEJORAMIENTO Y AMPLIACIÓN APR SAN JOSÉ DE PATAGUAS, SAN VICENTE DE T</t>
  </si>
  <si>
    <t>30391222-0</t>
  </si>
  <si>
    <t>REPOSICION SEDE SOCIAL PARA LA LOCALIDAD DE POROMA,COMUNA DE HUARA</t>
  </si>
  <si>
    <t>30391322-0</t>
  </si>
  <si>
    <t>MEJORAMIENTO RUTA 5, SECTOR PASADA POR CHAÑARAL</t>
  </si>
  <si>
    <t>30391372-0</t>
  </si>
  <si>
    <t>CONSTRUCCION OBRAS DE CIERRE VERTEDERO ORITO, ISLA DE PASCUA</t>
  </si>
  <si>
    <t>30391623-0</t>
  </si>
  <si>
    <t>MEJORAMIENTO Y AMPLIACION APR ESPERANZA SANTA MONICA,PADRE HURTADO</t>
  </si>
  <si>
    <t>30391631-0</t>
  </si>
  <si>
    <t>CONSTRUCCION SALAS CUNA Y JARDIN INFANTIL, B GOZZOLI- SAN JOAQUIN</t>
  </si>
  <si>
    <t>30391776-0</t>
  </si>
  <si>
    <t>CONSTRUCCION SENDA DE PENETRACIÓN CR RUTA9-L.PINTO COMUNA DE NATALES</t>
  </si>
  <si>
    <t>30391824-0</t>
  </si>
  <si>
    <t>CONSTRUCCION CENTRO COMUNITARIO SALUD FAMILIAR  LORETO COLTAUCO</t>
  </si>
  <si>
    <t>30391825-0</t>
  </si>
  <si>
    <t>REPOSICION CONSULTORIO GENERAL RURAL CHOLCHOL Y ADECUACIÓN A CESFAM, CHOLCHOL</t>
  </si>
  <si>
    <t>30391878-0</t>
  </si>
  <si>
    <t>MEJORAMIENTO EJE LO BLANCO ENTRE STA. ROSA- SAN FRANCISCO Y PADRE HURTADO SECTOR SUR</t>
  </si>
  <si>
    <t>30391879-0</t>
  </si>
  <si>
    <t>MEJORAMIENTO EJE PADRE HURTADO (GRAN AVDA.- AVDA. EL MARISCAL)</t>
  </si>
  <si>
    <t>30391922-0</t>
  </si>
  <si>
    <t>REPOSICION PISTA BMX QUILAMAPU, CHILLÁN.</t>
  </si>
  <si>
    <t>30392023-0</t>
  </si>
  <si>
    <t>MEJORAMIENTO SISTEMA DE AGUA POTABLE RURAL HUINTIL,COMUNA DE ILLAPEL</t>
  </si>
  <si>
    <t>30392026-0</t>
  </si>
  <si>
    <t>DIAGNOSTICO DESLIZAMIENTO DE TERRENO CERRO RENCA, COMUNA DE RENCA</t>
  </si>
  <si>
    <t>30392034-0</t>
  </si>
  <si>
    <t>MEJORAMIENTO SISTEMA AGUA POTABLE RURAL DIAGUITAS,COMUNA DE VICUÑA</t>
  </si>
  <si>
    <t>30392139-0</t>
  </si>
  <si>
    <t>CONSTRUCCION 30 VIVIENDAS TUTELADAS PARA ADULTO MAYOR, SAN IGNACIO</t>
  </si>
  <si>
    <t>30392334-0</t>
  </si>
  <si>
    <t>MEJORAMIENTO VIAS DE EVACUACIÓN LOCALIDADES COSTERAS REGION COQUIMBO</t>
  </si>
  <si>
    <t>30392878-0</t>
  </si>
  <si>
    <t>AMPLIACION CALLE LOS ARAUCANOS Y OTROS, TALCAHUANO</t>
  </si>
  <si>
    <t>30392925-0</t>
  </si>
  <si>
    <t>CONSTRUCCION CENTRO GESTIÓN DE RESIDUOS SÓLIDOS COCHRANE-TORTEL</t>
  </si>
  <si>
    <t>30392932-0</t>
  </si>
  <si>
    <t>CONSTRUCCION SISTEMA DE APR SECTOR LA CORTADERA, ANDACOLLO</t>
  </si>
  <si>
    <t>30392972-0</t>
  </si>
  <si>
    <t>CONSTRUCCION ESPACIO PÚBLICO LOS CASTAÑOS - FUTRONO</t>
  </si>
  <si>
    <t>30392978-0</t>
  </si>
  <si>
    <t>CONSTRUCCION SISTEMA DE APR EN  MAITENCILLO Y LA PERCALA, ANDACOL</t>
  </si>
  <si>
    <t>30392981-0</t>
  </si>
  <si>
    <t>REPOSICION DIVERSAS DE ÁREAS VERDES SECTOR NORTE - LANCO</t>
  </si>
  <si>
    <t>30392999-0</t>
  </si>
  <si>
    <t>MEJORAMIENTO PLAZA IV Y V  AMPLIACIÓN CHILE, ARICA</t>
  </si>
  <si>
    <t>30393000-0</t>
  </si>
  <si>
    <t>CONSTRUCCION SOLUCION  AA.LL. ALTO LABRANZA Y DESCARGA ESTERO BOTROLHUE, TEMUCO</t>
  </si>
  <si>
    <t>30393001-0</t>
  </si>
  <si>
    <t>MEJORAMIENTO PLAZA XI Y XIV POBLACIÓN CHILE, ARICA</t>
  </si>
  <si>
    <t>30393002-0</t>
  </si>
  <si>
    <t>MEJORAMIENTO AVDA. PACIFICO, LA SERENA-COQUIMBO</t>
  </si>
  <si>
    <t>30393026-0</t>
  </si>
  <si>
    <t>MEJORAMIENTO DIVERSAS CALLES CENTRALES DE PUERTO WILLIAMS</t>
  </si>
  <si>
    <t>30393122-0</t>
  </si>
  <si>
    <t>CONSTRUCCION SISTEMA APR PANGALILLO, COMUNA DE LOS VILOS</t>
  </si>
  <si>
    <t>30393128-0</t>
  </si>
  <si>
    <t>CONSTRUCCION SEDES SOCIALES COMUNA DE PADRE HURTADO</t>
  </si>
  <si>
    <t>30393222-0</t>
  </si>
  <si>
    <t>CONSTRUCCION ESPACIO PUBLICO CERRO LA VIRGEN, YUMBEL ETAPA II.</t>
  </si>
  <si>
    <t>30393223-0</t>
  </si>
  <si>
    <t>MEJORAMIENTO RUTA O-846, SECTOR EL LAUREL - LOTA, PROV. CONCEPCION</t>
  </si>
  <si>
    <t>30393272-0</t>
  </si>
  <si>
    <t>CONSTRUCCION ESPACIO PÚBLICO RECREATIVO SECTOR LOS CASTAÑOS SBARBARA</t>
  </si>
  <si>
    <t>30393275-0</t>
  </si>
  <si>
    <t>MEJORAMIENTO PLAZA LOCALIDAD DE TRUPÁN, TUCAPEL</t>
  </si>
  <si>
    <t>30393277-0</t>
  </si>
  <si>
    <t>MEJORAMIENTO PLAZA DE POLCURA, COMUNA DE TUCAPEL</t>
  </si>
  <si>
    <t>30393474-0</t>
  </si>
  <si>
    <t>CONSTRUCCION JARDIN INFANTIL JUNJI DON ALFONSO, COMUNA SAN JAVIER</t>
  </si>
  <si>
    <t>30393477-0</t>
  </si>
  <si>
    <t>MEJORAMIENTO SISTEMA APR EL ISLON, COMUNA LA SERENA</t>
  </si>
  <si>
    <t>30393484-0</t>
  </si>
  <si>
    <t>MEJORAMIENTO SISTEMA APR HURTADO EL CHAÑAR, COMUNA DE RIO HURTADO</t>
  </si>
  <si>
    <t>30393575-0</t>
  </si>
  <si>
    <t>CONSTRUCCION SALA CUNA Y JARDIN INFANTIL MAX SCHMIDT. LA SERENA</t>
  </si>
  <si>
    <t>30393577-0</t>
  </si>
  <si>
    <t>MEJORAMIENTO ACCES. UNIVERSAL Y ACERAS CENTRO NORPONIENTE,CONCEPCIÓN</t>
  </si>
  <si>
    <t>30393734-0</t>
  </si>
  <si>
    <t>CONSTRUCCION ESPACIOS PUBLICOS LAS BREAS, RÍO HURTADO</t>
  </si>
  <si>
    <t>30393735-0</t>
  </si>
  <si>
    <t>CONSTRUCCION ENROCADO Y ÁREAS VERDES COSTANERA CONDELL, PUERTO AYSÉN</t>
  </si>
  <si>
    <t>30393924-0</t>
  </si>
  <si>
    <t>MEJORAMIENTO PLAZA DE ARMAS DE PICHASCA, COMUNA DE RIO HURTADO</t>
  </si>
  <si>
    <t>30393930-0</t>
  </si>
  <si>
    <t>CONSTRUCCION  APR LOCALIDAD LA MANGA, SAN PEDRO</t>
  </si>
  <si>
    <t>30394024-0</t>
  </si>
  <si>
    <t>MEJORAMIENTO PLAZA DE ARMAS DE LOTA</t>
  </si>
  <si>
    <t>30394079-0</t>
  </si>
  <si>
    <t>CONSTRUCCION CENTRO ANTARTICO INTERNACIONAL, XII REGIÓN</t>
  </si>
  <si>
    <t>30394083-0</t>
  </si>
  <si>
    <t>CONSTRUCCION CIRCUNVALACIÓN ORIENTE PONIENTE, COYHAIQUE</t>
  </si>
  <si>
    <t>30394274-0</t>
  </si>
  <si>
    <t>CONSTRUCCION CAMINO CALETA EUGENIA- PUERTO TORO, TRAMO I, XII REGION</t>
  </si>
  <si>
    <t>30394275-0</t>
  </si>
  <si>
    <t>CONSTRUCCION PASEO PEATONAL INDEPENDENCIA CALAMA</t>
  </si>
  <si>
    <t>30394323-0</t>
  </si>
  <si>
    <t xml:space="preserve">CONSTRUCCION SENDA PENETRACION R SERRANO-G TYNDALL-C DE LAS MONTAÑAS, T. DEL PAINE  </t>
  </si>
  <si>
    <t>30394676-0</t>
  </si>
  <si>
    <t>CONSTRUCCION JARDIN INFANTIL Y SALA CUNA GUACAMAYO I, VALDIVIA</t>
  </si>
  <si>
    <t>30394679-0</t>
  </si>
  <si>
    <t xml:space="preserve">CONSTRUCCION OBRAS FLUVIALES Y MANEJO DE CAUCES EN RIO COPIAPO 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</si>
  <si>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</si>
  <si>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</si>
  <si>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</si>
  <si>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</si>
  <si>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30394731-0</t>
  </si>
  <si>
    <t xml:space="preserve">CONSTRUCCION O. FLUVIALES  RIO COPIAPO Y O.CONTROL A QDA. AFLUENTES </t>
  </si>
  <si>
    <t>30394732-0</t>
  </si>
  <si>
    <t>CONSTRUCCION O. FLUVIALES Y C,A. CUENCA DEL RIO TRANSITO  Y EL CARME</t>
  </si>
  <si>
    <t>30394823-0</t>
  </si>
  <si>
    <t>CONSTRUCCION CECOSF DE PUERTO CHACABUCO, AYSEN</t>
  </si>
  <si>
    <t>30394924-0</t>
  </si>
  <si>
    <t>MEJORAMIENTO BANDEJONES AVDA. SUIZA, PRIMERA ETAPA, TRAIGUÉN</t>
  </si>
  <si>
    <t>30394975-0</t>
  </si>
  <si>
    <t>REPOSICION ESCUELA DIFERENCIAL TERESA NARETTO DE NICOLETTI</t>
  </si>
  <si>
    <t>30395225-0</t>
  </si>
  <si>
    <t>RESTAURACION CENTRO CULTURAL, EX ESTACIÓN FFCC, PEUMO</t>
  </si>
  <si>
    <t>30395227-0</t>
  </si>
  <si>
    <t>REPOSICION DIRECCION PROVINCIAL VIALIDAD CHANARAL MOP ATACAMA</t>
  </si>
  <si>
    <t>30395422-0</t>
  </si>
  <si>
    <t>REPOSICION CANCHA LEPIHUE, COMUNA DE MAULLIN</t>
  </si>
  <si>
    <t>30395580-0</t>
  </si>
  <si>
    <t>CONSTRUCCION CENTRO POLIDEPORTIVO DEL BIOBIO</t>
  </si>
  <si>
    <t>30395625-0</t>
  </si>
  <si>
    <t>MEJORAMIENTO RUTA P-721; P-722 SECTOR TIRUA-LONCOTRIPAY-LOS MAQUIS</t>
  </si>
  <si>
    <t>30395727-0</t>
  </si>
  <si>
    <t xml:space="preserve">CONSTRUCCION REDES DE AP Y ALCANTAR. SECTOR VISTA HERMOSA, DALCAHUE </t>
  </si>
  <si>
    <t>30396023-0</t>
  </si>
  <si>
    <t>REPOSICION ALUMBRADO PUBLICO, COMUNA DE IQUIQUE</t>
  </si>
  <si>
    <t>30396024-0</t>
  </si>
  <si>
    <t>CONSTRUCCION EXTENSION ELECTRIFICACION SECTOR EL NOGAL  Y OTROS , CONTULMO</t>
  </si>
  <si>
    <t>30396076-0</t>
  </si>
  <si>
    <t>MEJORAMIENTO CALLE RANCAGUA, COMUNA DE SAN FERNANDO</t>
  </si>
  <si>
    <t>30396188-0</t>
  </si>
  <si>
    <t>REPOSICION EDIFICIO CONSISTORIAL, CENTRO CIVICO, QUILICURA,DISEÑO</t>
  </si>
  <si>
    <t>30396427-0</t>
  </si>
  <si>
    <t>REPOSICION ESCUELA LA DIVINA GABRIELA, COMUNA DE NAVIDAD</t>
  </si>
  <si>
    <t>30396472-0</t>
  </si>
  <si>
    <t>REPOSICION CUARTEL 3A CIA. CUERPO DE BOMBEROS DE NAVIDAD, PUPUYA</t>
  </si>
  <si>
    <t>30396674-0</t>
  </si>
  <si>
    <t>REPOSICION ESCUELA UNIÓN MUJERES AMERICANAS, BUCALEMU</t>
  </si>
  <si>
    <t>30396873-0</t>
  </si>
  <si>
    <t>CONSTRUCCION CASETAS SANITARIAS RAPEL DE NAVIDAD</t>
  </si>
  <si>
    <t>30397026-0</t>
  </si>
  <si>
    <t>REPOSICION Y RELOCALIZACION ESCUELA DE ARTES Y TECNOLOGÍA DE MAIPÚ</t>
  </si>
  <si>
    <t>30397142-0</t>
  </si>
  <si>
    <t>CONSTRUCCION ELECTRIFICACION SOCIAL LOCALIDAD RURAL LOS CANELOS CHEPICA.</t>
  </si>
  <si>
    <t>30397143-0</t>
  </si>
  <si>
    <t>MEJORAMIENTO PAVIMENTO AVENIDA OHIGGINS, CODEGUA</t>
  </si>
  <si>
    <t>30397144-0</t>
  </si>
  <si>
    <t>CONSTRUCCION SISTEMA APR SECTOR LAS CRUCES, COMUNA DE FRESIA</t>
  </si>
  <si>
    <t>30397154-0</t>
  </si>
  <si>
    <t>CONSTRUCCION 10 VIVIENDAS ADULTO MAYOR EL BAJIO ETAPA II, QUILLOTA</t>
  </si>
  <si>
    <t>30397324-0</t>
  </si>
  <si>
    <t>CONSTRUCCION UNIDAD REHABILITACION KINESICA, PALMILLA</t>
  </si>
  <si>
    <t>30397335-0</t>
  </si>
  <si>
    <t>CONSTRUCCION SERVICIO AGUA POTABLE RURAL COLONIA PONCE, PURRANQUE</t>
  </si>
  <si>
    <t>30397336-0</t>
  </si>
  <si>
    <t>CONSTRUCCION CENTRO INTEGRAL DEL ADULTO MAYOR. QUILPUÉ</t>
  </si>
  <si>
    <t>30397338-0</t>
  </si>
  <si>
    <t>CONSTRUCCION 20 VIVIENDAS ADULTO MAYOR, COMUNA MAULLÍN</t>
  </si>
  <si>
    <t>30397526-0</t>
  </si>
  <si>
    <t>CONSTRUCCION CENTRO DE ENTRENAMIENTO EN OPERACIONES POLICIALES VIÑA DEL MAR</t>
  </si>
  <si>
    <t>30397541-0</t>
  </si>
  <si>
    <t>CONSTRUCCION CIRCUITO PEATONAL Y ESPACIO PÚBLICO, EL MELÓN, NOGALES</t>
  </si>
  <si>
    <t>NOGALES</t>
  </si>
  <si>
    <t>30397547-0</t>
  </si>
  <si>
    <t>MEJORAMIENTO INTEGRAL PARQUE BELLOTO NORTE, QUILPUE</t>
  </si>
  <si>
    <t>30397976-0</t>
  </si>
  <si>
    <t xml:space="preserve">MEJORAMIENTO MIRADORES PEDRO MONTT Y CONDELL, VIÑA DEL MAR </t>
  </si>
  <si>
    <t>30397978-0</t>
  </si>
  <si>
    <t>MEJORAMIENTO ESPACIO PUBLICO CALLE CHIGUAY, CHIGUAYANTE</t>
  </si>
  <si>
    <t>30398026-0</t>
  </si>
  <si>
    <t>MEJORAMIENTO MIRADOR O´HIGGINS,  COMUNA DE VALPARAÍSO</t>
  </si>
  <si>
    <t>30398175-0</t>
  </si>
  <si>
    <t>MEJORAMIENTO CAMINOS BÁSICOS INTERMEDIOS REGIÓN DE LOS LAGOS GRUPO 1</t>
  </si>
  <si>
    <t>30398283-0</t>
  </si>
  <si>
    <t>CONSTRUCCION EXTENSIÓN ELECTRIFICACIÓN RURAL COMUNIDADES ALTO BIOBIO</t>
  </si>
  <si>
    <t>30398423-0</t>
  </si>
  <si>
    <t>CONSTRUCCION SALA CUNA Y JARDÍN INFANTIL VILLA DON CARLOS,ARAUCO</t>
  </si>
  <si>
    <t>30398473-0</t>
  </si>
  <si>
    <t>CONSTRUCCION GIMNASIO PARA LA COMUNA DE LEBU</t>
  </si>
  <si>
    <t>30398487-0</t>
  </si>
  <si>
    <t>MEJORAMIENTO CAMINO BASICO INTERMEDIO RUTA H-65, POPETA - LAS NIEVES</t>
  </si>
  <si>
    <t>30398835-0</t>
  </si>
  <si>
    <t>MEJORAMIENTO ESTAB. DE TALUDES RUTA 115-CH S: LA MINA-LTE. INTERNAC</t>
  </si>
  <si>
    <t>30398852-0</t>
  </si>
  <si>
    <t>MEJORAMIENTO RUTA 1 SECTOR EL LOA-CUESTA GUANILLOS, REG DE TARAPACÁ</t>
  </si>
  <si>
    <t>30399028-0</t>
  </si>
  <si>
    <t xml:space="preserve">CONSTRUCCION ESTADIO COMUNA DE LOS ÁNGELES </t>
  </si>
  <si>
    <t>30399173-0</t>
  </si>
  <si>
    <t>CONSTRUCCION JARDIN INFANTIL JUNJI EL CARMEN, COMUNA LONGAVI</t>
  </si>
  <si>
    <t>30399280-0</t>
  </si>
  <si>
    <t>CONSTRUCCION ATRAVIESO CANAL PAPEN, SECTOR LOS BOLDOS</t>
  </si>
  <si>
    <t>30399331-0</t>
  </si>
  <si>
    <t>CONSTRUCCION REFUGIOS PEATONALES Y BAHIAS DE DETENCION, ASOC. PUNILL</t>
  </si>
  <si>
    <t>30399374-0</t>
  </si>
  <si>
    <t>MEJORAMIENTO RUTA W-35, SECTOR CRUCE LONGITUDINAL (DEGAÑ)-QUEMCHI</t>
  </si>
  <si>
    <t>30399482-0</t>
  </si>
  <si>
    <t>REPOSICION CENTRO DE SALUD FAMILIAR CHIGUAYANTE</t>
  </si>
  <si>
    <t>30399498-0</t>
  </si>
  <si>
    <t>DIAGNOSTICO PLAN DE DESARROLLO TURISTICO COMUNA DE ARAUCO</t>
  </si>
  <si>
    <t>30399499-0</t>
  </si>
  <si>
    <t>MEJORAMIENTO CANCHA DE FÚTBOL SECTOR SUR, CAÑETE</t>
  </si>
  <si>
    <t>30399501-0</t>
  </si>
  <si>
    <t xml:space="preserve">NORMALIZACION Y SINCRONISMO SEMÁFOROS RICARDO VICUÑA, LOS ANGELES </t>
  </si>
  <si>
    <t>30399515-0</t>
  </si>
  <si>
    <t>CONSTRUCCION EXTENSION ELEC-RURAL MAQUEUTO Y OTROS, HUALQUI</t>
  </si>
  <si>
    <t>30399823-0</t>
  </si>
  <si>
    <t>MEJORAMIENTO RUTA V-30, CRUCE RUTA 5 (TOTORAL) - COLEGUAL - FRESIA</t>
  </si>
  <si>
    <t>30399826-0</t>
  </si>
  <si>
    <t>REPOSICION ESTADIO MUNICIPAL DE SANTA MARÍA</t>
  </si>
  <si>
    <t>30399945-0</t>
  </si>
  <si>
    <t>REPOSICION CENTRO COMUNITARIO QUENUIR, COMUNA DE MAULLIN</t>
  </si>
  <si>
    <t>30400028-0</t>
  </si>
  <si>
    <t>AMPLIACION REDES A.P  Y A. SERVIDAS SECTOR EL BAJO, CHILLAN VIEJO</t>
  </si>
  <si>
    <t>30400047-0</t>
  </si>
  <si>
    <t>CONSTRUCCION COMPLEJO FRONTERIZO PICHACHEN</t>
  </si>
  <si>
    <t>30400053-0</t>
  </si>
  <si>
    <t>MEJORAMIENTO EJE CÍVICO RIO DE JANEIRO, FREIRINA</t>
  </si>
  <si>
    <t>30400090-0</t>
  </si>
  <si>
    <t>MEJORAMIENTO CBI RUTA R-150-P, ANGOL- PARQUE NACIONAL NAHUELBUTA</t>
  </si>
  <si>
    <t>30400091-0</t>
  </si>
  <si>
    <t>REPOSICION EDIFICIO CONSISTORIAL COMUNA DE MAULE</t>
  </si>
  <si>
    <t>30400114-0</t>
  </si>
  <si>
    <t>REPOSICION COMPLEJO EDUCACIONAL MELINKA, COMUNA DE GUAITECAS</t>
  </si>
  <si>
    <t>30400228-0</t>
  </si>
  <si>
    <t>MEJORAMIENTO AREAS VERDES, CHILLAN VIEJO</t>
  </si>
  <si>
    <t>30400279-0</t>
  </si>
  <si>
    <t>REPOSICION PUENTE EDUARDO FREI MONTALVA Y ACCESOS, CARAHUE</t>
  </si>
  <si>
    <t>30400382-0</t>
  </si>
  <si>
    <t>REPOSICION CESFAM EMILIO SCHAFFHAUSER, LA SERENA</t>
  </si>
  <si>
    <t>30400727-0</t>
  </si>
  <si>
    <t>CONSTRUCCION PISCINA TEMPERADA SEMI OLÍMPICA, COMUNA DE MAIPÚ</t>
  </si>
  <si>
    <t>30400822-0</t>
  </si>
  <si>
    <t>MEJORAMIENTO CALLE LAS HERAS (VERGARA-COSTANERA), PUNTA ARENAS</t>
  </si>
  <si>
    <t>30401272-0</t>
  </si>
  <si>
    <t>CONSTRUCCION  PARQUE RIO DE ORO, POBLACION CANTO DE AGUA, HUASCO</t>
  </si>
  <si>
    <t>30401274-0</t>
  </si>
  <si>
    <t xml:space="preserve">MEJORAMIENTO CRUCE FERROVIARIO CAUPOLICAN, COMUNA LA UNION </t>
  </si>
  <si>
    <t>30401523-0</t>
  </si>
  <si>
    <t>CONSTRUCCION CENTRO ENTRENAMIENTO OPERACIONES POLICIALES ARAUCANIA</t>
  </si>
  <si>
    <t>30401573-0</t>
  </si>
  <si>
    <t xml:space="preserve">REPOSICION  Y AMPLIACIÓN SALAS CUNA Y NM  VISTA ALEGRE, CERRILLOS </t>
  </si>
  <si>
    <t>30401575-0</t>
  </si>
  <si>
    <t>MEJORAMIENTO PLAZA MIRADOR CEMENTERIO CERRO MAYACA QUILLOTA</t>
  </si>
  <si>
    <t>30401579-0</t>
  </si>
  <si>
    <t>MEJORAMIENTO AVDA. ALEMANIA ETAPA 1, VALPARAISO</t>
  </si>
  <si>
    <t>30401878-0</t>
  </si>
  <si>
    <t xml:space="preserve">MEJORAMIENTO CALLE EL VERGEL, VALPARAISO    </t>
  </si>
  <si>
    <t>30401883-0</t>
  </si>
  <si>
    <t xml:space="preserve">CONSTRUCCION SAR QUILLOTA, QUILLOTA </t>
  </si>
  <si>
    <t>30402026-0</t>
  </si>
  <si>
    <t>CONSTRUCCION SAR NUEVA AURORA, VIÑA DEL MAR</t>
  </si>
  <si>
    <t>30402075-0</t>
  </si>
  <si>
    <t>CONSTRUCCION CONSULTORIO GENERAL RURAL, DE SIERRA GORDA</t>
  </si>
  <si>
    <t>30402081-0</t>
  </si>
  <si>
    <t>MEJORAMIENTO TEATRO MUNICIPAL COMUNA DE RENGO</t>
  </si>
  <si>
    <t>30402084-0</t>
  </si>
  <si>
    <t>REPOSICION SISTEMA APR LA TETERA-PUEBLO DE INDIOS COMUNA QUILLOTA</t>
  </si>
  <si>
    <t>30402087-0</t>
  </si>
  <si>
    <t>REPOSICION  PUENTES Y LOSAS PROV. MELIPILLA Y TALAGANTE</t>
  </si>
  <si>
    <t>30402099-0</t>
  </si>
  <si>
    <t>MEJORAMIENTO  ESPACIOS PUBLICOS VEREDAS CENTRO DOÑIHUE</t>
  </si>
  <si>
    <t>30402104-0</t>
  </si>
  <si>
    <t>INVESTIGACION PARA CUANTIFICAR BENEFICIOS DE PROYECTOS POR INUNDACION</t>
  </si>
  <si>
    <t>30402180-0</t>
  </si>
  <si>
    <t>CONSTRUCCION SALA CUNA Y JARDÍN INFANTIL CUMBRES PATAGÓNICAS PUNTA A</t>
  </si>
  <si>
    <t>30402182-0</t>
  </si>
  <si>
    <t>REPOSICION Y CONSTRUCCIÓN PUENTES Y LOSAS RM</t>
  </si>
  <si>
    <t>30402338-0</t>
  </si>
  <si>
    <t>RESTAURACION  PARROQUIA XII APOSTOLES DE VALPARAISO</t>
  </si>
  <si>
    <t>30402378-0</t>
  </si>
  <si>
    <t>DIAGNOSTICO INFRAESTRUCTURA PSR DE LA RED ASISTENCIAL DE OSORNO</t>
  </si>
  <si>
    <t>30402423-0</t>
  </si>
  <si>
    <t>REPOSICION PUENTE REHUE Y ACCESOS, LOS SAUCES</t>
  </si>
  <si>
    <t>30402476-0</t>
  </si>
  <si>
    <t>CONSTRUCCION DISPOSITIVO DE SALUD SAN PEDRO DE ATACAMA</t>
  </si>
  <si>
    <t>30402478-0</t>
  </si>
  <si>
    <t>NORMALIZACION CENTRO ONCOLOGICO AMBULATORIO DE ANTOFAGASTA (COA)</t>
  </si>
  <si>
    <t>30402480-0</t>
  </si>
  <si>
    <t>CONSTRUCCION BODEGA DE FARMACIA CENTRO ATENCION DEL NORTE</t>
  </si>
  <si>
    <t>30402483-0</t>
  </si>
  <si>
    <t>CONSTRUCCION VIVIENDAS TUTELADAS ADULTO MAYOR SAN CLEMENTE</t>
  </si>
  <si>
    <t>30402677-0</t>
  </si>
  <si>
    <t>MEJORAMIENTO CALLE LAS PALMAS, LOS PINOS. QUILPUÉ</t>
  </si>
  <si>
    <t>30402732-0</t>
  </si>
  <si>
    <t>CONSTRUCCION VIVIENDAS TUTELADAS ADULTO MAYOR SAN JAVIER</t>
  </si>
  <si>
    <t>30402825-0</t>
  </si>
  <si>
    <t>MEJORAMIENTO RUTA 231-CH. S:PUERTO RAMÍREZ-FUTALEUFÚ</t>
  </si>
  <si>
    <t>30402929-0</t>
  </si>
  <si>
    <t>AMPLIACION Y MEJORAMIENTO SISTEMA APR RINCÓN DE MELLADO</t>
  </si>
  <si>
    <t>30403029-0</t>
  </si>
  <si>
    <t>CONSTRUCCION SALA CUNA Y JARDIN INFANTIL MEXICO., COQUIMBO</t>
  </si>
  <si>
    <t>30403273-0</t>
  </si>
  <si>
    <t>CONSTRUCCION SERV. URGENCIA ALTA RESOLUCION CESFAM C. PINTO, CORONEL</t>
  </si>
  <si>
    <t>30403274-0</t>
  </si>
  <si>
    <t>CONSTRUCCION CENTRO de DIALISIS y peritoneo HOSPITAL DE SAN CARLOS</t>
  </si>
  <si>
    <t>30403324-0</t>
  </si>
  <si>
    <t xml:space="preserve">CONSTRUCCION ILUMINACIÓN SOLAR PARA MEJORAR SEGURIDAD RUTA A-469 </t>
  </si>
  <si>
    <t>CAMIÑA (Prov. Tamarugal)</t>
  </si>
  <si>
    <t>30403475-0</t>
  </si>
  <si>
    <t>NORMALIZACION POSTAS DE SALUD RURAL CARRIZAL BAJO</t>
  </si>
  <si>
    <t>30403480-0</t>
  </si>
  <si>
    <t>REPOSICION  JARDÍN INFANTIL RAYITO DE SOL, EL CHINEO, COMBARBALA</t>
  </si>
  <si>
    <t>30403623-0</t>
  </si>
  <si>
    <t>AMPLIACION SISTEMA DE ALCANTARILLADO PATAGÜILLA INTERIOR, CURACAVI</t>
  </si>
  <si>
    <t>30403672-0</t>
  </si>
  <si>
    <t>MEJORAMIENTO RUTA P-66 S:CONTULMO-C.PATA DE GALLINA, COMUNA CONTULMO</t>
  </si>
  <si>
    <t>30403823-0</t>
  </si>
  <si>
    <t>REPOSICION CESFAM MANUEL RODRIGUEZ, COPIAPÓ</t>
  </si>
  <si>
    <t>30403874-0</t>
  </si>
  <si>
    <t>REPOSICION ESTADIO FISCAL COMUNA PUTAENDO</t>
  </si>
  <si>
    <t>30404024-0</t>
  </si>
  <si>
    <t>ACTUALIZACION PLADECO, COMUNA DE ANTUCO</t>
  </si>
  <si>
    <t>30404138-0</t>
  </si>
  <si>
    <t>ANALISIS A PARTIR DE CONSTR MODEL. FIS. RIO LAS MINAS PTA ARENAS</t>
  </si>
  <si>
    <t>30404146-0</t>
  </si>
  <si>
    <t>HABILITACION MACRO CENTRO REGULADOR ARAUCANIA</t>
  </si>
  <si>
    <t>30404227-0</t>
  </si>
  <si>
    <t>MEJORAMIENTO  BORDE COSTERO SECTOR LA BOCA DE RAPEL NAVIDAD</t>
  </si>
  <si>
    <t>30404274-0</t>
  </si>
  <si>
    <t>NORMALIZACION  INFRAESTRUCTURA PORTUARIA RIO BUENO PROVINCIA OSORNO</t>
  </si>
  <si>
    <t>30404422-0</t>
  </si>
  <si>
    <t>REPOSICION EDIFICIO DELEGACION SERVIU PROVINCIA DE ARAUCO, COMUNA DE LEBU</t>
  </si>
  <si>
    <t>30404477-0</t>
  </si>
  <si>
    <t>AMPLIACION Y REMODELACIÓN DELEGACIÓN SERVIU BIOBÍO, LOS ANGELES</t>
  </si>
  <si>
    <t>30404672-0</t>
  </si>
  <si>
    <t>REPOSICION HOSPITAL SAN LUIS DE BUIN - PAINE</t>
  </si>
  <si>
    <t>30404676-0</t>
  </si>
  <si>
    <t>MEJORAMIENTO RECINTO DEPORTIVO LA FEBRE , HIJUELAS</t>
  </si>
  <si>
    <t>30404773-0</t>
  </si>
  <si>
    <t>MEJORAMIENTO RUTA A-653 S: CR. A-65 -BY PASS CUESTA DUPLIJSA</t>
  </si>
  <si>
    <t>30405172-0</t>
  </si>
  <si>
    <t>REPOSICION PARCIAL INSTITUTO INDUSTRIAL SUPERIOR DE CHILLAN</t>
  </si>
  <si>
    <t>30405274-0</t>
  </si>
  <si>
    <t>CONSTRUCCION ALCANTARILLADO NUEVO  RENACER, VALLE DEL REAL LOS ANDES</t>
  </si>
  <si>
    <t>30405326-0</t>
  </si>
  <si>
    <t>AMPLIACION Y MEJORAMIENTO SERVICIO DE APR HUELQUÉN,COMUNA DE PAINE</t>
  </si>
  <si>
    <t>30405372-0</t>
  </si>
  <si>
    <t>CONSTRUCCION  JARDIN INFANTIL JUNJI MANUEL RODRIGUEZ ,COMUNA CURICO</t>
  </si>
  <si>
    <t>30405375-0</t>
  </si>
  <si>
    <t>CONSTRUCCION SAR DR. ARTURO BAEZA GOÑI, COMUNA DE SAN JOAQUÍN</t>
  </si>
  <si>
    <t>30405473-0</t>
  </si>
  <si>
    <t>CONSTRUCCION SAR LOS QUILLAYES, LA FLORIDA</t>
  </si>
  <si>
    <t>30405773-0</t>
  </si>
  <si>
    <t>REPOSICION POSTA RURAL LA POZA, COMUNA DE SAN PABLO</t>
  </si>
  <si>
    <t>30405922-0</t>
  </si>
  <si>
    <t>CONSTRUCCION MACRO CENTRO REGULADOR SAMU REGION DE LOS LAGOS</t>
  </si>
  <si>
    <t>30405923-0</t>
  </si>
  <si>
    <t>NORMALIZACION HOSPITAL REGIONAL DE COYHAIQUE</t>
  </si>
  <si>
    <t>30406023-0</t>
  </si>
  <si>
    <t>CONSTRUCCION CENTRO COMUNITARIO, VILLA EL MIRADOR, QUILPUE.</t>
  </si>
  <si>
    <t>30406024-0</t>
  </si>
  <si>
    <t>MEJORAMIENTO RUTA DE NAVEGACION CANAL KIRKE, ULTIMA ESPERANZA</t>
  </si>
  <si>
    <t>30407030-0</t>
  </si>
  <si>
    <t>MEJORAMIENTO ÁREA IMAGENOLOGIA COMPLEJA  HGGB</t>
  </si>
  <si>
    <t>30407040-0</t>
  </si>
  <si>
    <t xml:space="preserve">CONSTRUCCION CENTRO DEPORTIVO INTEGRAL DE INDEPENDENCIA </t>
  </si>
  <si>
    <t>30407277-0</t>
  </si>
  <si>
    <t>NORMALIZACION CENTRO DE RÉGIMEN CERRADO E INTERNACIÓN PROVISORIA DE LA SERENA</t>
  </si>
  <si>
    <t>30407375-0</t>
  </si>
  <si>
    <t>CONSTRUCCION PUENTE PRIMER CORRAL CAMINO PUELO-EL BOLSON, COCHAMO</t>
  </si>
  <si>
    <t>30407378-0</t>
  </si>
  <si>
    <t>MEJORAMIENTO ACCESO CIUDAD DE CAÑETE</t>
  </si>
  <si>
    <t>30407379-0</t>
  </si>
  <si>
    <t>MEJORAMIENTO AUTOPISTA CONCEPCION - TALCAHUANO: PERALES - PAICAVI</t>
  </si>
  <si>
    <t>30407380-0</t>
  </si>
  <si>
    <t>MEJORAMIENTO CAMINO A NONGUEN, CONCEPCION</t>
  </si>
  <si>
    <t>30407381-0</t>
  </si>
  <si>
    <t>REPOSICION PUENTE TUCAPEL, CAÑETE</t>
  </si>
  <si>
    <t>30407385-0</t>
  </si>
  <si>
    <t>MEJORAMIENTO CAMINOS BASICOS INTERMEDIOS PROVINCIA CAUTIN 2016 -2018</t>
  </si>
  <si>
    <t>30407424-0</t>
  </si>
  <si>
    <t>CONSTRUCCION DESNIVEL CAMINO PARQUE LANTAÑO, CHILLAN</t>
  </si>
  <si>
    <t>30407522-0</t>
  </si>
  <si>
    <t>REPOSICION ESCUELA MUNICIPAL BÁSICA EPU KLEY. LICÁN RAY, COMUNA DE VILLARRICA</t>
  </si>
  <si>
    <t>30407781-0</t>
  </si>
  <si>
    <t>CONSTRUCCION SALA CUNA Y JARDIN INFANTIL LIBERTAD, COMBARBALA</t>
  </si>
  <si>
    <t>30407883-0</t>
  </si>
  <si>
    <t>MEJORAMIENTO DEL CIP-CRC DE CHOLCHOL, REGIÓN DE LA ARAUCANÍA</t>
  </si>
  <si>
    <t>30407976-0</t>
  </si>
  <si>
    <t>REPOSICION EDIFICIO DE DESARROLLO ECONÓMICO LOCAL DE QUINTA NORMAL</t>
  </si>
  <si>
    <t>30407980-0</t>
  </si>
  <si>
    <t>MEJORAMIENTO Y AMPLIACIÓN PARQUE METROPOLITANO CERRO CHENA, ETAPA 1</t>
  </si>
  <si>
    <t>30408372-0</t>
  </si>
  <si>
    <t>NORMALIZACION Y AMPLIACIÓN JUZGADOS DEL PODER JUDICIAL</t>
  </si>
  <si>
    <t>30408524-0</t>
  </si>
  <si>
    <t>CONSTRUCCION SALA CUNA Y JARDIN INFANTIL, PJE CANBERRA, CERRILLOS</t>
  </si>
  <si>
    <t>30408824-0</t>
  </si>
  <si>
    <t xml:space="preserve">CONSTRUCCION SEDE SOCIAL PARA LA JUVENTUD Y OBRAS COMPL. CONCON </t>
  </si>
  <si>
    <t>30408872-0</t>
  </si>
  <si>
    <t>NORMALIZACION  DEL SERVICIO DE IMAGENOLOGÍA</t>
  </si>
  <si>
    <t>30408972-0</t>
  </si>
  <si>
    <t>CONSTRUCCION URBANIZACION POBLACION AURORA DE CHILE, CONCEPCION</t>
  </si>
  <si>
    <t>30408975-0</t>
  </si>
  <si>
    <t>CONSTRUCCION PARQUE URBANO AURORA, CONCEPCION</t>
  </si>
  <si>
    <t>30409030-0</t>
  </si>
  <si>
    <t>REPOSICION GIMNASIO LICEO VICENTE  PEREZ  ROSALES, RIO BUENO</t>
  </si>
  <si>
    <t>30409172-0</t>
  </si>
  <si>
    <t>ANALISIS PARA EL DESARROLLO DE UN PLAN NACIONAL DE REC. HIDRICOS</t>
  </si>
  <si>
    <t>30409422-0</t>
  </si>
  <si>
    <t>CONSTRUCCION CUBIERTA ÁREA DE EJERCICIOS Y EQUIPAMIENTO PARA RECREACIÓN COLEGIO PICHASCA</t>
  </si>
  <si>
    <t>30409423-0</t>
  </si>
  <si>
    <t>CONSTRUCCION S CUNA Y J INFANTIL JARDÍN PARRAL DE PUREN, COLTAUCO</t>
  </si>
  <si>
    <t>30409427-0</t>
  </si>
  <si>
    <t>CONSTRUCCION SALAS CUNA Y JARDIN INFANTIL LAS LILAS-CHADA -PAINE</t>
  </si>
  <si>
    <t>30409472-0</t>
  </si>
  <si>
    <t>REPOSICION ESCUELA LIMACHITO F-377, COMUNA DE LIMACHE</t>
  </si>
  <si>
    <t>30409574-0</t>
  </si>
  <si>
    <t>CONSTRUCCION MUSEO REGIONAL DE LA MEMORIA Y LOS DDHH</t>
  </si>
  <si>
    <t>30409575-0</t>
  </si>
  <si>
    <t>CONSTRUCCION JARDIN INFANTIL CON SALA CUNA, QUEBRADA DE ACHA</t>
  </si>
  <si>
    <t>30409673-0</t>
  </si>
  <si>
    <t>CONSTRUCCION SALA CUNA Y JARDIN INFANTIL BICENTENARIO, OVALLE</t>
  </si>
  <si>
    <t>30409780-0</t>
  </si>
  <si>
    <t>REPOSICION COMPLEJO FRONTERIZO CARDENAL SAMORE, PROV. OSORNO</t>
  </si>
  <si>
    <t>30409875-0</t>
  </si>
  <si>
    <t>CONSTRUCCION S. CUNA Y J. INFANTIL LA ESPERANZA, RENGO</t>
  </si>
  <si>
    <t>30409922-0</t>
  </si>
  <si>
    <t>REPOSICION CUARTEL DE BOMBEROS LONQUIMAY</t>
  </si>
  <si>
    <t>30410274-0</t>
  </si>
  <si>
    <t>REPOSICION Y AMPLIACION JARDIN INFANTIL CASITA DE MIS SUEÑOS</t>
  </si>
  <si>
    <t>30410426-0</t>
  </si>
  <si>
    <t>CONSTRUCCION S. CUNA Y J. INFANTIL SAN FRANCISCO, RENGO</t>
  </si>
  <si>
    <t>30410473-0</t>
  </si>
  <si>
    <t>CONSTRUCCION S. CUNA Y J. INFANTIL EL RINCÒN, COMUNA CHIMBARONGO</t>
  </si>
  <si>
    <t>30410576-0</t>
  </si>
  <si>
    <t>AMPLIACION  Y NORMALIZACIÓN PABELLONES QUIRÚRGICOS, HHHA DE TEMUCO</t>
  </si>
  <si>
    <t>30410772-0</t>
  </si>
  <si>
    <t>CONSTRUCCION JARDIN INFANTIL Y SALA CUNA BOSQUEMAR, PUERTO MONTT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</si>
  <si>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</si>
  <si>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</si>
  <si>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</si>
  <si>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</si>
  <si>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30411072-0</t>
  </si>
  <si>
    <t>CONSTRUCCION ESTABLECIMIENTO DE LARGA ESTADÍA ARICA</t>
  </si>
  <si>
    <t>30411122-0</t>
  </si>
  <si>
    <t>CONSTRUCCION SALA CUNA PAN DE AZÚCAR ALTO HOSPICIO</t>
  </si>
  <si>
    <t>30411172-0</t>
  </si>
  <si>
    <t>CONSTRUCCION SALAS CUNA Y JARDIN INFANTIL - A VESPUCIO -RECOLETA</t>
  </si>
  <si>
    <t>30411174-0</t>
  </si>
  <si>
    <t>CONSTRUCCION SALAS CUNA Y JARDIN INFANTIL STOS.DUMONT- INDEPENDENCIA</t>
  </si>
  <si>
    <t>30411322-0</t>
  </si>
  <si>
    <t>CONSTRUCCION SALAS CUNA Y JARDÍN INFANTIL EL MANZANO-RECOLETA</t>
  </si>
  <si>
    <t>30411324-0</t>
  </si>
  <si>
    <t>CONSTRUCCION SALA CUNA Y JARDIN INFANTIL. PEDRO RIVEROS. QUILICURA</t>
  </si>
  <si>
    <t>30411325-0</t>
  </si>
  <si>
    <t>CONSTRUCCION SALAS CUNA Y JARDIN INFANTIL - SANTA ROSA- LA PINTANA</t>
  </si>
  <si>
    <t>30411372-0</t>
  </si>
  <si>
    <t>CONSTRUCCION SALA CUNA Y JARDIN INFANTIL DEPARTAMENTAL, SAN MIGUEL</t>
  </si>
  <si>
    <t>30411422-0</t>
  </si>
  <si>
    <t>CONSTRUCCION FISCALÍA LOCAL DE PUCÓN</t>
  </si>
  <si>
    <t>30411472-0</t>
  </si>
  <si>
    <t>CONSTRUCCION CENTRO DE CREACIÓN, COMUNA DE LA LIGUA</t>
  </si>
  <si>
    <t>30412672-0</t>
  </si>
  <si>
    <t>CONSTRUCCION INFR. PESQUERA ARTESANAL CALETA LA HERRADURA, COQUIMBO</t>
  </si>
  <si>
    <t>30412728-0</t>
  </si>
  <si>
    <t>REPOSICION PARCIAL ESC.FORMACIÓN CARABINEROS, GRUPO VIÑA DEL MAR</t>
  </si>
  <si>
    <t>30412831-0</t>
  </si>
  <si>
    <t>HABILITACION PASEO PARQUE METROPOLITANO, TERCERA ETAPA</t>
  </si>
  <si>
    <t>30412840-0</t>
  </si>
  <si>
    <t>CONSTRUCCION PARQUE DE MITIGACIÓN DE INUNDACIONES BANDURRIAS COPIAPÓ</t>
  </si>
  <si>
    <t>30412872-0</t>
  </si>
  <si>
    <t>CONSTRUCCION ELECT. RURAL COMUNIDAD ANTONIO CAYUFILO, LONCOCHE</t>
  </si>
  <si>
    <t>30412923-0</t>
  </si>
  <si>
    <t>CONSTRUCCION POSTA DE SALUD RURAL EL PONCHO COMUNA DE PTO OCTAY</t>
  </si>
  <si>
    <t>30413025-0</t>
  </si>
  <si>
    <t>CONSTRUCCION S. CUNA Y J. INFANTIL LA GAMBOINA - PARC 2 RANCAGUA</t>
  </si>
  <si>
    <t>30413094-0</t>
  </si>
  <si>
    <t>CONSTRUCCION EJE MOVILIDAD INDEPENDENCIA</t>
  </si>
  <si>
    <t>30413124-0</t>
  </si>
  <si>
    <t>MEJORAMIENTO BANDEJON SANTA ROSA CENTRO, LA PINTANA</t>
  </si>
  <si>
    <t>30413276-0</t>
  </si>
  <si>
    <t>CONSTRUCCION PASARELAS PEATONALES EN PUENTES SIN PASILLOS VARIAS REG</t>
  </si>
  <si>
    <t>30413430-0</t>
  </si>
  <si>
    <t>CONSTRUCCION S. CUNA Y J. INFANTIL SAN LUIS, COLTAUCO</t>
  </si>
  <si>
    <t>30413433-0</t>
  </si>
  <si>
    <t xml:space="preserve">CONSTRUCCION SALAS CUNA Y JARDIN INFANTIL SALVADOR ALLENDE -PAC 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</si>
  <si>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</si>
  <si>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</si>
  <si>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</si>
  <si>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</si>
  <si>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30413724-0</t>
  </si>
  <si>
    <t>CONSTRUCCION SAR PAIPOTE, COMUNA DE COPIAPO</t>
  </si>
  <si>
    <t>30414022-0</t>
  </si>
  <si>
    <t>CONSTRUCCION TRIBUNAL MIXTO PUERTO WILLIAMS</t>
  </si>
  <si>
    <t>30414078-0</t>
  </si>
  <si>
    <t>REPOSICION JUZGADO DE LETRAS Y GARANTIA DE LEBU</t>
  </si>
  <si>
    <t>30414623-0</t>
  </si>
  <si>
    <t>CONSTRUCCION CENTRO DE SALUD FAMILIAR LEBU SUR</t>
  </si>
  <si>
    <t>30414775-0</t>
  </si>
  <si>
    <t>DIAGNOSTICO PLAN DE GESTIÓN RESERVA BIÓSFERA NEVADOS DE CHILLÁN</t>
  </si>
  <si>
    <t>GEOGRAFIA Y RECURSOS HUMANOS</t>
  </si>
  <si>
    <t>30414777-0</t>
  </si>
  <si>
    <t>CONSTRUCCION FISCALÍA LOCAL DE RÍO NEGRO</t>
  </si>
  <si>
    <t>30414876-0</t>
  </si>
  <si>
    <t>REPOSICION PATINODROMO PARQUE OHIGGINS COMUNA DE SANTIAGO</t>
  </si>
  <si>
    <t>30414928-0</t>
  </si>
  <si>
    <t>CONSTRUCCION CENTRO DE DIA ADULTO MAYOR ANTOFAGASTA</t>
  </si>
  <si>
    <t>30414980-0</t>
  </si>
  <si>
    <t>CONSTRUCCION CENTRO DE DIA ADULTO MAYOR TALCA</t>
  </si>
  <si>
    <t>30415025-0</t>
  </si>
  <si>
    <t>CONSTRUCCION CENTRO DE DÍA ADULTO MAYOR CHILLÁN</t>
  </si>
  <si>
    <t>30415029-0</t>
  </si>
  <si>
    <t>CONSTRUCCION CENTRO DE DÍA ADULTO MAYOR PUERTO MONTT</t>
  </si>
  <si>
    <t>30415423-0</t>
  </si>
  <si>
    <t>CONSTRUCCION CAMINO RIO HOLLEMBERG - RIO PEREZ, ETAPA II, XII REGIÓN</t>
  </si>
  <si>
    <t>30415525-0</t>
  </si>
  <si>
    <t>AMPLIACION ESCUELA FORMACIÓN DE CARABINEROS, GRUPO OVALLE</t>
  </si>
  <si>
    <t>30415575-0</t>
  </si>
  <si>
    <t>CONSTRUCCION CONEXIÓN INES DE SUAREZ, PAIPOTE, COPIAPO</t>
  </si>
  <si>
    <t>30415581-0</t>
  </si>
  <si>
    <t>ANALISIS DESARROLLO DE SISTEMA DE ALERTA DE CRECIDAS RÍO BIOBÍO</t>
  </si>
  <si>
    <t>30415729-0</t>
  </si>
  <si>
    <t>MEJORAMIENTO RUTA 31 CH S:PORTEZUELO 3 CRUCES-PASO SAN FRANCISCO</t>
  </si>
  <si>
    <t>30415977-0</t>
  </si>
  <si>
    <t>CONSTRUCCION CENTRO DE DÍA ADULTO MAYOR PUNTA ARENAS</t>
  </si>
  <si>
    <t>30416124-0</t>
  </si>
  <si>
    <t>MEJORAMIENTO CBI RUTA V-155,FRUTILLAR BAJO(F.PAV)-QUILANTO,FRUTILLAR</t>
  </si>
  <si>
    <t>30416128-0</t>
  </si>
  <si>
    <t>DIAGNOSTICO PLAN MANEJO DE CAUCES CUENCA RÍO LIMARÍ</t>
  </si>
  <si>
    <t>30416274-0</t>
  </si>
  <si>
    <t>REPOSICION JUZGADO DE LETRAS CON COMPETENCIA COMUN DE ARAUCO</t>
  </si>
  <si>
    <t>30416673-0</t>
  </si>
  <si>
    <t>MEJORAMIENTO PARA CONSERVACION PARQUE QUEBRADA DE MACUL PEÑALOLEN</t>
  </si>
  <si>
    <t>30416872-0</t>
  </si>
  <si>
    <t>CONSTRUCCION SISTEMA ALCANTARILLADO RURAL LO CAMPO PANQUEHUE</t>
  </si>
  <si>
    <t>30417325-0</t>
  </si>
  <si>
    <t>CONSTRUCCION JUZGADO DE LETRAS Y FAMILIA DE ALTO HOSPICIO</t>
  </si>
  <si>
    <t>30417389-0</t>
  </si>
  <si>
    <t>CONSTRUCCION SOLUCIONES SANITARIAS Y ALCANTARILLADO ALTO PANGUE</t>
  </si>
  <si>
    <t>30417623-0</t>
  </si>
  <si>
    <t>REPOSICION CASAS DE HUÉSPEDES PARA FUNCIONARIOS MUNICIPALES, DE LA SALUD Y EDUCACION</t>
  </si>
  <si>
    <t>30418022-0</t>
  </si>
  <si>
    <t>HABILITACION Y MEJORAMIENTO DE LA RED ONCOLÓGICA DE TARAPACÁ</t>
  </si>
  <si>
    <t>30418027-0</t>
  </si>
  <si>
    <t>MEJORAMIENTO RECINTO MEDIALUNA PAMPA DE LIMA COMUNA DE CHEPICA</t>
  </si>
  <si>
    <t>30418427-0</t>
  </si>
  <si>
    <t>CONSTRUCCION MIRADORES  DE LA REGIÓN DE AYSEN</t>
  </si>
  <si>
    <t>30418483-0</t>
  </si>
  <si>
    <t xml:space="preserve">CONSTRUCCION PUENTES LA PALMILLA Y LOS MAQUIS, COMUNA DE PICHILEMU, </t>
  </si>
  <si>
    <t>30418508-0</t>
  </si>
  <si>
    <t>CONSTRUCCION SALA CUNA Y JARDIN INFANTIL LOS LEICES, COMUNA OVALLE</t>
  </si>
  <si>
    <t>30418828-0</t>
  </si>
  <si>
    <t>CONSTRUCCION S. CUNA Y J. INFANTIL BAQUEDANO, RANCAGUA</t>
  </si>
  <si>
    <t>30418837-0</t>
  </si>
  <si>
    <t>MEJORAMIENTO SISTEMA APR LOCALIDAD DE CAMARONES, COMUNA DE CAMARONES</t>
  </si>
  <si>
    <t>30419226-0</t>
  </si>
  <si>
    <t>MEJORAMIENTO GESTIÓN VIAL Y PEATONAL RENGO</t>
  </si>
  <si>
    <t>30419547-0</t>
  </si>
  <si>
    <t>MEJORAMIENTO INTEGRAL ESCUELA BÁSICA DE DALCAHUE</t>
  </si>
  <si>
    <t>30419785-0</t>
  </si>
  <si>
    <t>ACTUALIZACION PLAN DE TRANSPORTE URBANO DE TALCA Y MAULE</t>
  </si>
  <si>
    <t>30419874-0</t>
  </si>
  <si>
    <t>REPOSICION DE VEREDAS COMUNA DE INDEPENDENCIA, ETAPA II</t>
  </si>
  <si>
    <t>30420172-0</t>
  </si>
  <si>
    <t>REPOSICION EDIFICIO CONSISTORIAL COMUNA DE LITUECHE</t>
  </si>
  <si>
    <t>30420427-0</t>
  </si>
  <si>
    <t>REPOSICION CON RELOCALIZACIÓN 1° JUZGADO DE LETRAS DE RENGO</t>
  </si>
  <si>
    <t>30420432-0</t>
  </si>
  <si>
    <t>MEJORAMIENTO PAVIMENTACIÓN CALLE ENRIQUE LAGOS, COMUNA EL TABO</t>
  </si>
  <si>
    <t>30420572-0</t>
  </si>
  <si>
    <t>CONSTRUCCION CENTRO DE JUSTICIA DE VALDIVIA</t>
  </si>
  <si>
    <t>30420635-0</t>
  </si>
  <si>
    <t>CONSTRUCCION CUBIERTAS LIVIANAS EN MULTICANCHAS, CALAMA</t>
  </si>
  <si>
    <t>30420927-0</t>
  </si>
  <si>
    <t>CONSTRUCCION CENTRO LABORAL Y OFICINAS ASPAUT, CHIGUAYANTE</t>
  </si>
  <si>
    <t>30421115-0</t>
  </si>
  <si>
    <t xml:space="preserve">REPOSICION PUENTE LA LLAVERIA, KM. 2.100, RUTA H-762, COMUNA DE </t>
  </si>
  <si>
    <t>30421272-0</t>
  </si>
  <si>
    <t>REPOSICION PUENTE LA CORNELLANA, KM. 1.180, RUTA H-778, PEUMO</t>
  </si>
  <si>
    <t>30421501-0</t>
  </si>
  <si>
    <t xml:space="preserve">CONSTRUCCION BASE PARA COMBATE DE INCENDIOS FORESTALES CERRO CHENA </t>
  </si>
  <si>
    <t>30421513-0</t>
  </si>
  <si>
    <t xml:space="preserve">CONSTRUCCION COMPLEJO PENITENCIARIO DE CALAMA </t>
  </si>
  <si>
    <t>30421729-0</t>
  </si>
  <si>
    <t>REPOSICION OFICINA DEL REGISTRO CIVIL E IDENTIF. DE HORNOPIREN</t>
  </si>
  <si>
    <t>30421972-0</t>
  </si>
  <si>
    <t>REPOSICION JUZGADO DE LETRAS DE VICUÑA</t>
  </si>
  <si>
    <t>30422491-0</t>
  </si>
  <si>
    <t>CONSTRUCCION RED DE CICLOVIAS EJES MALLOQUITO-LOS ROSALES-BILBAO, PEÑAFLOR</t>
  </si>
  <si>
    <t>30422522-0</t>
  </si>
  <si>
    <t>REPOSICION ESCUELA MALALCHE BAJO G-383, CHOLCHOL</t>
  </si>
  <si>
    <t>30422689-0</t>
  </si>
  <si>
    <t>CONSTRUCCION S. CUNA Y J. INFANTIL J. PARQUE LOS BARRIOS- SAN FDO.</t>
  </si>
  <si>
    <t>30422695-0</t>
  </si>
  <si>
    <t>CONSTRUCCION SALA CUNA JARDÍN INFANTIL LAS TERRAZAS DE HUASCO</t>
  </si>
  <si>
    <t>30422703-0</t>
  </si>
  <si>
    <t>REPOSICION DE TALLERES EN LABORATORIO HIDRÁULICO PEÑAFLOR</t>
  </si>
  <si>
    <t>30422722-0</t>
  </si>
  <si>
    <t>CONSTRUCCION SERVICIO APR SANTA AMANDA, LOS MUERMOS</t>
  </si>
  <si>
    <t>30422827-0</t>
  </si>
  <si>
    <t>MEJORAMIENTO PLAZA PABLO NERUDA SECT. EL MIRADOR - ANGOL</t>
  </si>
  <si>
    <t>30422833-0</t>
  </si>
  <si>
    <t>MEJORAMIENTO CANCHA DEPORTIVA DE ESCUELA D-91 CENTENARIO, ARICA</t>
  </si>
  <si>
    <t>30422981-0</t>
  </si>
  <si>
    <t>REPOSICION POSTA DE SALUD RURAL LOS ESTEROS, LA UNIÓN</t>
  </si>
  <si>
    <t>30423032-0</t>
  </si>
  <si>
    <t>CONSTRUCCION JARDÍN INFANTIL Y SALA CUNA CHILE CHICO</t>
  </si>
  <si>
    <t>30423064-0</t>
  </si>
  <si>
    <t>ACTUALIZACION ENCUESTA ORIGEN DESTINO LOS ÁNGELES</t>
  </si>
  <si>
    <t>30423923-0</t>
  </si>
  <si>
    <t xml:space="preserve">CONSTRUCCION RUTA DE ACCESO CALETA DE HUENTELAUQUÉN, CHOAPA </t>
  </si>
  <si>
    <t>30423979-0</t>
  </si>
  <si>
    <t>REPOSICION PLAZA PUBLICA DE HUAVIÑA</t>
  </si>
  <si>
    <t>30423990-0</t>
  </si>
  <si>
    <t>REPOSICION POSTA SALUD RURAL EL GATO, COYHAIQUE</t>
  </si>
  <si>
    <t>30424026-0</t>
  </si>
  <si>
    <t>CONSTRUCCION DE SALA CUNA Y JARDIN INFANTIL LAS CASAS DE PADRE HURTA</t>
  </si>
  <si>
    <t>30424073-0</t>
  </si>
  <si>
    <t>REPOSICION POSTA SALUD RURAL CERRO CASTILLO, RIO IBÁNEZ</t>
  </si>
  <si>
    <t>30424528-0</t>
  </si>
  <si>
    <t>CONSTRUCCION S. CUNA Y J. INFANTIL VILLA ARAUCARIA,RANCAGUA</t>
  </si>
  <si>
    <t>30424779-0</t>
  </si>
  <si>
    <t>REPOSICION PLAZA PUBLICA DE HUARA</t>
  </si>
  <si>
    <t>30425222-0</t>
  </si>
  <si>
    <t>NORMALIZACION HOSPITAL EDUARDO PEREIRA, VALPARAISO</t>
  </si>
  <si>
    <t>30425976-0</t>
  </si>
  <si>
    <t>REPOSICION AVENIDA COSTANERA DE COQUIMBO</t>
  </si>
  <si>
    <t>30426376-0</t>
  </si>
  <si>
    <t>CONSTRUCCION INFRAESTRUCTURA PESQUERA ARTESANAL CALETA TALCA, OVALLE</t>
  </si>
  <si>
    <t>30426422-0</t>
  </si>
  <si>
    <t>CONSTRUCCION INFR. PESQUERA ARTESANAL CALETA APOLILLADO, LA HIGUERA</t>
  </si>
  <si>
    <t>30426579-0</t>
  </si>
  <si>
    <t>CONSTRUCCION CENTRO DE ENTRENAMIENTO EN OPERACIONES POLICIALES, PUERTO MONTT</t>
  </si>
  <si>
    <t>30426825-0</t>
  </si>
  <si>
    <t>HABILITACION SUMINISTRO E .ELECTRICA  SECTOR LA POZA,  PURRANQUE</t>
  </si>
  <si>
    <t>30426831-0</t>
  </si>
  <si>
    <t>CONSTRUCCION INFR. PESQUERA ARTESANAL CALETA RIO LIMARI, OVALLE</t>
  </si>
  <si>
    <t>30426872-0</t>
  </si>
  <si>
    <t>CONSTRUCCION INFRAESTRUCTURA PESQUERA ARTESANAL CALETA TALCARUCA</t>
  </si>
  <si>
    <t>30426875-0</t>
  </si>
  <si>
    <t>CONSTRUCCION INFRAESTRUCTURA PESQUERA ARTESANAL CALETA SIERRA,OVALLE</t>
  </si>
  <si>
    <t>30426876-0</t>
  </si>
  <si>
    <t>CONSTRUCCION INFR. PESQUERA ARTESANAL CALETA TALQUILLA, OVALLE</t>
  </si>
  <si>
    <t>30426879-0</t>
  </si>
  <si>
    <t>ACTUALIZACION  PLADECO, COMUNA DE SAN FABIÁN</t>
  </si>
  <si>
    <t>30427024-0</t>
  </si>
  <si>
    <t>MEJORAMIENTO RUTA B-385, B-367 Y B-355 HASTA PEINE, REG. ANTOFAGASTA</t>
  </si>
  <si>
    <t>30427186-0</t>
  </si>
  <si>
    <t>CONSTRUCCION SALA CUNA Y JARDIN INFANTIL LEBU NORTE, LEBU</t>
  </si>
  <si>
    <t>30427322-0</t>
  </si>
  <si>
    <t>AMPLIACION EDIFICIO MOP PRIMERA REGIÓN, TARAPACA</t>
  </si>
  <si>
    <t>30427372-0</t>
  </si>
  <si>
    <t>MEJORAMIENTO Y REPOSICION VEREDAS BARRIO CROATA, PUNTA ARENAS</t>
  </si>
  <si>
    <t>30427572-0</t>
  </si>
  <si>
    <t>MEJORAMIENTO CALLE ZENTENO, TRAMO P. DE ARCE-G. MARIN PTA. ARENAS</t>
  </si>
  <si>
    <t>30427677-0</t>
  </si>
  <si>
    <t>HABILITACION TAC HOSPITAL LAUTARO</t>
  </si>
  <si>
    <t>30427824-0</t>
  </si>
  <si>
    <t>REPOSICION DE LA COSTANERA DE COQUIMBO, REGION DE COQUIMBO</t>
  </si>
  <si>
    <t>30427985-0</t>
  </si>
  <si>
    <t>REPOSICION JARDÍN INFANTIL Y SALA CUNA CARRUSEL COMUNA DE VALDIVIA</t>
  </si>
  <si>
    <t>30427986-0</t>
  </si>
  <si>
    <t>CONSTRUCCION CENTRO DE CREACIÓN - CECREA ARICA</t>
  </si>
  <si>
    <t>30428075-0</t>
  </si>
  <si>
    <t>CONSTRUCCION POLIDEPORTIVO, PAILLACO</t>
  </si>
  <si>
    <t>30428382-0</t>
  </si>
  <si>
    <t>REPOSICION HOSPITAL DE LA UNION</t>
  </si>
  <si>
    <t>30428384-0</t>
  </si>
  <si>
    <t>REPOSICION HOSPITAL DE RIO BUENO</t>
  </si>
  <si>
    <t>30428523-0</t>
  </si>
  <si>
    <t>CONSTRUCCION Y EXTENSIÓN DE RED ELÉCTRICA ESTUARIO NORTE, COCHAMÓ</t>
  </si>
  <si>
    <t>30428594-0</t>
  </si>
  <si>
    <t>MEJORAMIENTO CANCHA SINTÉTICA Y ESTADIO DE CIRUELOS, COMUNA MARIQUINA</t>
  </si>
  <si>
    <t>30428596-0</t>
  </si>
  <si>
    <t>MEJORAMIENTO CANCHA SINTÉTICA Y ESTADIO ANFA, COMUNA DE MARIQUINA</t>
  </si>
  <si>
    <t>30428623-0</t>
  </si>
  <si>
    <t>CONSTRUCCION GIMNASIO CHOROICO, COMUNA DE LA UNION</t>
  </si>
  <si>
    <t>30428675-0</t>
  </si>
  <si>
    <t>CONSTRUCCION DE EXTENSIÓN DE RED ELÉCTRICA ESTUARIO SUR, COCHAMÓ.</t>
  </si>
  <si>
    <t>30429074-0</t>
  </si>
  <si>
    <t>REPOSICION MUSEO TRINGLO COMUNA DE LAGO RANCO</t>
  </si>
  <si>
    <t>30429077-0</t>
  </si>
  <si>
    <t>AMPLIACION OBRAS DE URBANIZACIÓN, SECTOR ALFALFARES, COMUNA DE LA SERENA</t>
  </si>
  <si>
    <t>30429127-0</t>
  </si>
  <si>
    <t>HABILITACION CENTRO DE CREACIÓN, CECREA-VALDIVIA, REGIÓN DE LOS RÍOS</t>
  </si>
  <si>
    <t>30429223-0</t>
  </si>
  <si>
    <t>CONSTRUCCION RED AGUA POT. Y ALC. POB P. AGUIRRE CERDA VILLA ALEMANA</t>
  </si>
  <si>
    <t>30429277-0</t>
  </si>
  <si>
    <t>CONSTRUCCION CENTRO CULTURAL, PORVENIR</t>
  </si>
  <si>
    <t>30429425-0</t>
  </si>
  <si>
    <t>REPOSICION CUARTEL DE BOMBEROS 2DA COMPAÑIA, COMUNA DE VALDIVIA</t>
  </si>
  <si>
    <t>30429426-0</t>
  </si>
  <si>
    <t xml:space="preserve">NORMALIZACION CIERRE PERIMETRAL AERÓDROMO TENIENTE JULIO GALLARDO DE </t>
  </si>
  <si>
    <t>30429472-0</t>
  </si>
  <si>
    <t>ACTUALIZACION ENCUESTA ORIGEN DESTINO CHILLÁN Y CHILLÁN VIEJO</t>
  </si>
  <si>
    <t>30429673-0</t>
  </si>
  <si>
    <t>CONSTRUCCION CUARTEL DE  BOMBEROS 2° COMPAÑÍA, LOS LAGOS.</t>
  </si>
  <si>
    <t>30429674-0</t>
  </si>
  <si>
    <t>MEJORAMIENTO CANCHA CAUPOLICÁN 1, CHIGUAYANTE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</si>
  <si>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</si>
  <si>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</si>
  <si>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</si>
  <si>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</si>
  <si>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30429872-0</t>
  </si>
  <si>
    <t>CONSTRUCCION REDES A POTABLE Y ALCANT. V. LOS PINOS ALTOS, P. MONTT</t>
  </si>
  <si>
    <t>30429926-0</t>
  </si>
  <si>
    <t>CONSTRUCCION SEDE CENTRO DE REHABILITACION, PUERTO WILLIAMS</t>
  </si>
  <si>
    <t>30430022-0</t>
  </si>
  <si>
    <t>NORMALIZACION Y MEJORAMIENTO EDIFICIO PUBLICO N°2, VALDIVIA</t>
  </si>
  <si>
    <t>30430122-0</t>
  </si>
  <si>
    <t>CONSTRUCCION CESFAM CON SAR CHUYACA, OSORNO</t>
  </si>
  <si>
    <t>30430474-0</t>
  </si>
  <si>
    <t>REPOSICION JARDÍN LAS GOLONDRINAS, CERRO ALTO, COMUNA LOS ÁLAMOS</t>
  </si>
  <si>
    <t>30430722-0</t>
  </si>
  <si>
    <t>MEJORAMIENTO PLAZA CÍVICA COMUNA DE LAJA</t>
  </si>
  <si>
    <t>30430772-0</t>
  </si>
  <si>
    <t xml:space="preserve">REPOSICION P.S. CARRETERA DEL COBRE, KM. 85.5, RUTA 5 SUR, COMUNA </t>
  </si>
  <si>
    <t>30431172-0</t>
  </si>
  <si>
    <t>CONSTRUCCION URBANIZACIÓN BÁSICA LOCALIDAD DE ALTOVALSOL, COMUNA LA SERENA</t>
  </si>
  <si>
    <t>30431224-0</t>
  </si>
  <si>
    <t>CONSTRUCCION JARDIN INFANTIL Y SALA CUNA NUEVO SOL, ALTO HOSPICIO</t>
  </si>
  <si>
    <t>30431822-0</t>
  </si>
  <si>
    <t>REPOSICION JARDIN INFANTIL PICHICHE DE QUILPUÉ</t>
  </si>
  <si>
    <t>30431923-0</t>
  </si>
  <si>
    <t>CONSTRUCCION CAPTACION, REGULACION Y DISTRIBUCION DE RED DE AGUA POTABLE, SECTOR EL MEMBRILLO</t>
  </si>
  <si>
    <t>30431973-0</t>
  </si>
  <si>
    <t>MEJORAMIENTO Y AMPLIACIÓN DE SERVICIO DE APR EL TREBAL,PADRE HURTADO</t>
  </si>
  <si>
    <t>30432172-0</t>
  </si>
  <si>
    <t>CONSTRUCCION PARQUE RECREATIVO SAN JOAQUÍN, COMUNA DE LA SERENA</t>
  </si>
  <si>
    <t>30432373-0</t>
  </si>
  <si>
    <t>CONSTRUCCION JARDIN INFANTIL JUNJI CAMINO REAL, CAUQUENES</t>
  </si>
  <si>
    <t>30432422-0</t>
  </si>
  <si>
    <t>REPOSICION JARDIN INFANTIL MELODIA VIÑA DEL MAR</t>
  </si>
  <si>
    <t>30432987-0</t>
  </si>
  <si>
    <t>REPOSICION CON RELOCALIZACION CESFAM OSCAR BONILLA, LINARES</t>
  </si>
  <si>
    <t>30433122-0</t>
  </si>
  <si>
    <t>CONSTRUCCION SEDE SOCIAL CLUB DEPORTIVO DUBRASIC PUNTA ARENAS</t>
  </si>
  <si>
    <t>30433375-0</t>
  </si>
  <si>
    <t>MEJORAMIENTO Y PUESTA EN VALOR CONJUNTO PLAZA SOTOMAYOR, VALPARAISO</t>
  </si>
  <si>
    <t>30433377-0</t>
  </si>
  <si>
    <t>REPOSICION SALA  MULTIUSO DE CAMIÑA</t>
  </si>
  <si>
    <t>30433475-0</t>
  </si>
  <si>
    <t>REPOSICION POSTA SALUD RURAL ANIÑIR- TRAIGUEN</t>
  </si>
  <si>
    <t>30433477-0</t>
  </si>
  <si>
    <t xml:space="preserve">CONSTRUCCION PASARELA S. REQUEHUA - LA PLATINA SAN VICENTE T.T. </t>
  </si>
  <si>
    <t>30433723-0</t>
  </si>
  <si>
    <t>CONSTRUCCION SAR CONSULTORIO CONUN HUENU</t>
  </si>
  <si>
    <t>30433975-0</t>
  </si>
  <si>
    <t>REPOSICION ESTADIO MUNICIPAL RUBEN MARCOS PERALTA,  OSORNO</t>
  </si>
  <si>
    <t>30434375-0</t>
  </si>
  <si>
    <t>CONSTRUCCION SALA CUNA Y JARDIN INFANTIL LAS ROJAS,  LA SERENA</t>
  </si>
  <si>
    <t>30434423-0</t>
  </si>
  <si>
    <t xml:space="preserve">AMPLIACION SISTEMA APR SONORA LOS ACACIOS, COMUNA DE OVALLE </t>
  </si>
  <si>
    <t>30434772-0</t>
  </si>
  <si>
    <t>CONSTRUCCION ESTADIO CONDOR PANGUIPULLI</t>
  </si>
  <si>
    <t>30435025-0</t>
  </si>
  <si>
    <t>ACTUALIZACION PLAN DE TRANSPORTE DE LA CIUDAD DE LINARES</t>
  </si>
  <si>
    <t>30435074-0</t>
  </si>
  <si>
    <t>MEJORAMIENTO SISTEMA APR CUNLAGUA, ARBOLEDA GRANDE, EL TEBAL, SALAMANCA</t>
  </si>
  <si>
    <t>30435474-0</t>
  </si>
  <si>
    <t>CONSTRUCCION APR COIHUECO,PELEHUE,PUNTA RIEL,PONHUITO, T.SCHMIDT</t>
  </si>
  <si>
    <t>30435476-0</t>
  </si>
  <si>
    <t>MEJORAMIENTO SISTEMA APR SAN ISIDRO CALINGASTA, COMUNA DE VICUÃ¿A</t>
  </si>
  <si>
    <t>30435722-0</t>
  </si>
  <si>
    <t xml:space="preserve">CONSTRUCCION CENTRO CULTURAL, COMUNA DE FRESIA </t>
  </si>
  <si>
    <t>30436036-0</t>
  </si>
  <si>
    <t>CONSTRUCCION VII ETAPA PASEOS PEATONALES DE LA GRANJA</t>
  </si>
  <si>
    <t>30436132-0</t>
  </si>
  <si>
    <t>REPOSICION JARDÍN INFANTIL RENACER, QUINTA NORMAL</t>
  </si>
  <si>
    <t>30436137-0</t>
  </si>
  <si>
    <t>CONSTRUCCION CENTRO  DE CREACION COMUNA DE VALLENAR</t>
  </si>
  <si>
    <t>30436139-0</t>
  </si>
  <si>
    <t>REPOSICION ESCUELA DIFERENCIAL DESPERTAR, COMUNA DE AYSEN</t>
  </si>
  <si>
    <t>30436172-0</t>
  </si>
  <si>
    <t>NORMALIZACION RED SEMAFORICA PTO. VARAS-ALERCE, P. DE LLANQUIHUE</t>
  </si>
  <si>
    <t>30436222-0</t>
  </si>
  <si>
    <t>NORMALIZACION E INTEGRACION DE SEMAFOROS SCAT RANCAGUA V ETAPA</t>
  </si>
  <si>
    <t>30436223-0</t>
  </si>
  <si>
    <t>NORMALIZACION E INTEGRACION DE SEMAFOROS SCAT RGUA VI ETAPA STA CRUZ</t>
  </si>
  <si>
    <t>30436325-0</t>
  </si>
  <si>
    <t>AMPLIACION Y MEJORAMIENTO AERODROMO EL LOA DE CALAMA, REGIÓN DE ANTOFAGASTA</t>
  </si>
  <si>
    <t>30436326-0</t>
  </si>
  <si>
    <t>MEJORAMIENTO PAVIMENTO Y ATRAVIESOS CALLE I.CARRERA PINTO, LLAY-LLAY</t>
  </si>
  <si>
    <t>30436372-0</t>
  </si>
  <si>
    <t>REPOSICION ESTADIO MUNICIPAL LASTARRIA, GORBEA</t>
  </si>
  <si>
    <t>30436637-0</t>
  </si>
  <si>
    <t>REPOSICION CECOSF CERRO LA CRUZ, COMUNA ARICA</t>
  </si>
  <si>
    <t>30436672-0</t>
  </si>
  <si>
    <t>CONSTRUCCION CUARTEL PRIMERA COMPAÑIA DE BOMBEROS DE EL QUISCO</t>
  </si>
  <si>
    <t>30436733-0</t>
  </si>
  <si>
    <t>CONSTRUCCION CALETA PESCADORES ARTESANALES BAHIA MANSA</t>
  </si>
  <si>
    <t>30436779-0</t>
  </si>
  <si>
    <t>CONSTRUCCION CALLE PONTON LORD LONSDALE, PUNTA ARENAS</t>
  </si>
  <si>
    <t>30436823-0</t>
  </si>
  <si>
    <t>CONSTRUCCION SIST. DRENAJE URBANO ZONA NORTE STGO.CANAL LOS CHOROS</t>
  </si>
  <si>
    <t>30437072-0</t>
  </si>
  <si>
    <t>CONSTRUCCION COLECTOR BARON DE JURAS REALES TRAMO III, CONCHALI</t>
  </si>
  <si>
    <t>30437128-0</t>
  </si>
  <si>
    <t>MEJORAMIENTO ESPACIO PEATONAL AV. REPÚBLICA DE CHILE, COLTAUCO</t>
  </si>
  <si>
    <t>30437131-0</t>
  </si>
  <si>
    <t>REPOSICION ESCUELA DIFERENCIAL ESPAÑA DE COYHAIQUE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</si>
  <si>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</si>
  <si>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</si>
  <si>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</si>
  <si>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</si>
  <si>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</si>
  <si>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CONSTRUCCION RED CORTO PLAZO DE CICLOVIAS PARA LA COMUNA DE PARRAL</t>
  </si>
  <si>
    <t>30437442-0</t>
  </si>
  <si>
    <t>CONSTRUCCION RED CORTO PLAZO DE CICLOVÍAS COMUNA DE CAUQUENES</t>
  </si>
  <si>
    <t>30437460-0</t>
  </si>
  <si>
    <t>MEJORAMIENTO CAPTACIÓN VILLA FRONTERA Y LA PONDEROSA, COMUNA ARICA</t>
  </si>
  <si>
    <t>30437572-0</t>
  </si>
  <si>
    <t>REPOSICION JUZGADO DE LETRAS COMPETENCIA COMUN Y GARANTÍA DE LAJA</t>
  </si>
  <si>
    <t>30437675-0</t>
  </si>
  <si>
    <t>CONSTRUCCION CONECTIVIDAD INTERTERRAZAS PUERTO MONTT</t>
  </si>
  <si>
    <t>30437676-0</t>
  </si>
  <si>
    <t>NORMALIZACION  LICEO REPÚBLICA ARGENTINA DE COYHAIQUE</t>
  </si>
  <si>
    <t>30437973-0</t>
  </si>
  <si>
    <t xml:space="preserve">RESTAURACION CENTRO CULTURAL CASA HODGKINSON, GRANEROS </t>
  </si>
  <si>
    <t>30438077-0</t>
  </si>
  <si>
    <t xml:space="preserve">MEJORAMIENTO CANCHA LAS CADENAS COMUNA DE SANTA MARIA </t>
  </si>
  <si>
    <t>30438322-0</t>
  </si>
  <si>
    <t>AMPLIACION EDIFICIO CONSISTORIAL COMUNA DE SANTA MARIA</t>
  </si>
  <si>
    <t>30438375-0</t>
  </si>
  <si>
    <t>CONSTRUCCION ELECTRIFICACION RURAL QUECHEREHUE QUIÑENCHIQUE CUNCO</t>
  </si>
  <si>
    <t>30438672-0</t>
  </si>
  <si>
    <t>MEJORAMIENTO CALLE CUARTEL, COMUNA DE PETORCA</t>
  </si>
  <si>
    <t>30438723-0</t>
  </si>
  <si>
    <t>REPOSICION REPOSICIÓN 5TA. COMISARÍA YUMBEL, PCSP 2013</t>
  </si>
  <si>
    <t>30439322-0</t>
  </si>
  <si>
    <t>HABILITACION TERRAZA ENTRE PLAYA GRANDE Y PLAYA CHICA CARTAGENA</t>
  </si>
  <si>
    <t>30439372-0</t>
  </si>
  <si>
    <t>HABILITACION CENTRO CULTURAL LA CALERA</t>
  </si>
  <si>
    <t>30439423-0</t>
  </si>
  <si>
    <t>HABILITACION JARDÍN INFANTIL SAN ROQUE COMUNA DE VALPARAÍSO</t>
  </si>
  <si>
    <t>30439424-0</t>
  </si>
  <si>
    <t>REPOSICION JARDÍN INFANTIL RAYITO DE LUZ DE LOS ANDES</t>
  </si>
  <si>
    <t>30439522-0</t>
  </si>
  <si>
    <t>MEJORAMIENTO RED IMAGENOLOGIA COMPLEJA:INCORPORAC. DIAG. POR PET-CT</t>
  </si>
  <si>
    <t>30439572-0</t>
  </si>
  <si>
    <t>CONSTRUCCION SOLUCIONES SANIT Y OBRAS COMPLEMENTARIAS CARRIZAL BAJO</t>
  </si>
  <si>
    <t>30439680-0</t>
  </si>
  <si>
    <t>AMPLIACION 6 SALAS Y TALLER LICEO PADRE HURTADO PICA</t>
  </si>
  <si>
    <t>30439686-0</t>
  </si>
  <si>
    <t>MEJORAMIENTO CANCHAS COMPLEJO DEPORTIVO EL MILAGRO, LA SERENA</t>
  </si>
  <si>
    <t>30439724-0</t>
  </si>
  <si>
    <t>ACTUALIZACION PLAN REGULADOR, COMUNA DE PUCHUNCAVI</t>
  </si>
  <si>
    <t>30440033-0</t>
  </si>
  <si>
    <t>MEJORAMIENTO SISTEMA AGUA POTABLE RURAL SAN ENRIQUE, CHIMBARONGO</t>
  </si>
  <si>
    <t>30440177-0</t>
  </si>
  <si>
    <t>NORMALIZACION HOSPITAL SAN PABLO DE COQUIMBO PARTE II</t>
  </si>
  <si>
    <t>30440181-0</t>
  </si>
  <si>
    <t>CONSTRUCCION RED ELECTRICA A LA COMUNA DE COLCHANE</t>
  </si>
  <si>
    <t>30440324-0</t>
  </si>
  <si>
    <t>MEJORAMIENTO Y AMPLIACIÓN APR CULIPRAN,MELIPILLA</t>
  </si>
  <si>
    <t>30440524-0</t>
  </si>
  <si>
    <t>NORMALIZACION LICEO TUCAPEL, COMUNA DE TUCAPEL</t>
  </si>
  <si>
    <t>30440526-0</t>
  </si>
  <si>
    <t>REPOSICION COLEGIO AMÉRICA CON ADQUISICIÓN DE TERRENO, VILCUN</t>
  </si>
  <si>
    <t>30440576-0</t>
  </si>
  <si>
    <t>CONSTRUCCION SALA CUNA Y NIVEL MEDIO EL MIRADOR, EL QUISCO</t>
  </si>
  <si>
    <t>30440736-0</t>
  </si>
  <si>
    <t>CONSTRUCCION CONEXIÓN VIAL SECTOR: RUTA K-120 - ACCESO SUR A CURICO</t>
  </si>
  <si>
    <t>30440745-0</t>
  </si>
  <si>
    <t>REPOSICION INFRAESTRUCTURA DE SEMAFOROS COPIAPO</t>
  </si>
  <si>
    <t>30440874-0</t>
  </si>
  <si>
    <t>REPOSICION CUARTEL DE BOMBEROS DE HUERTOS FAMILIARES, TIL TIL</t>
  </si>
  <si>
    <t>30441226-0</t>
  </si>
  <si>
    <t>CONSTRUCCION RED AGUA POTABLE CAMINO LOS PAJARITOS, PAINE</t>
  </si>
  <si>
    <t>30441475-0</t>
  </si>
  <si>
    <t>CONSTRUCCION SISTEMA DE AGUA POTABLE RURAL  JUAN COLIPE, TEMUCO.</t>
  </si>
  <si>
    <t>30441773-0</t>
  </si>
  <si>
    <t>CONSTRUCCION SIS.APR TRES ESQUINAS,LOS AROMOS,LA PEÑA,NALCACO,CHUMIL</t>
  </si>
  <si>
    <t>30441872-0</t>
  </si>
  <si>
    <t>CONSTRUCCION SANEAMIENTO SANITARIO JUAN PABLO II Y SANTA ELENA, COMUNA DE QUILLECO</t>
  </si>
  <si>
    <t>30442022-0</t>
  </si>
  <si>
    <t>MEJORAMIENTO RECINTOS DEPORTIVOS DIVERSOS SECTORES COMUNA DE TIL TIL</t>
  </si>
  <si>
    <t>30442274-0</t>
  </si>
  <si>
    <t>CONSTRUCCION PARQUE URBANO SECTOR CAPPONI, LAJA</t>
  </si>
  <si>
    <t>30442622-0</t>
  </si>
  <si>
    <t xml:space="preserve">MEJORAMIENTO DE ACERAS DE DISTINTAS CALLES DE PADRE HURTADO </t>
  </si>
  <si>
    <t>30442877-0</t>
  </si>
  <si>
    <t>MEJORAMIENTO ESCUELA DE BELLAS ARTES MUNICIPALES, VALPARAISO</t>
  </si>
  <si>
    <t>30443027-0</t>
  </si>
  <si>
    <t>MEJORAMIENTO ESPACIO PUBLICO AVENIDA BRASIL, COMUNA DE VALPARAISO</t>
  </si>
  <si>
    <t>30443029-0</t>
  </si>
  <si>
    <t>REPOSICION CENTRO DE ATENCION PUERTO NATALES</t>
  </si>
  <si>
    <t>30443126-0</t>
  </si>
  <si>
    <t>CONSTRUCCION JARDIN INFANTIL VALLE NEVADO, ANTOFAGASTA</t>
  </si>
  <si>
    <t>30443372-0</t>
  </si>
  <si>
    <t>MEJORAMIENTO CALLES ALFONSO OLEA Y RODRIGO FERRADA, CHARRÚA, CABRERO</t>
  </si>
  <si>
    <t>30443523-0</t>
  </si>
  <si>
    <t>CONSTRUCCION SAR LA REINA, COMUNA DE LA REINA</t>
  </si>
  <si>
    <t>LA REINA</t>
  </si>
  <si>
    <t>30443624-0</t>
  </si>
  <si>
    <t>CONSTRUCCION SISTEMA DE CONTROL DE TRANSITO DE ATACAMA</t>
  </si>
  <si>
    <t>30443725-0</t>
  </si>
  <si>
    <t>CONSTRUCCION SAR SANTA ANSELMA, COMUNA DE LA CISTERNA</t>
  </si>
  <si>
    <t>30443927-0</t>
  </si>
  <si>
    <t xml:space="preserve">REPOSICION PUENTE BAGUALES 2, EN RUTA 240 </t>
  </si>
  <si>
    <t>30443973-0</t>
  </si>
  <si>
    <t>ANALISIS DESARROLLO ECONÓMICO, COMUNA DE SAN ANTONIO</t>
  </si>
  <si>
    <t>30443977-0</t>
  </si>
  <si>
    <t>CONSTRUCCION SAR CERRO NAVIA, CERRO NAVIA</t>
  </si>
  <si>
    <t>30444072-0</t>
  </si>
  <si>
    <t>CONSTRUCCION SAR BORIS SOLER,MELIPILLA</t>
  </si>
  <si>
    <t>30444076-0</t>
  </si>
  <si>
    <t>CONSTRUCCION Y HABILITACIÓN SAR GUSTAVO MOLINA, PUDAHUEL</t>
  </si>
  <si>
    <t>30444081-0</t>
  </si>
  <si>
    <t xml:space="preserve">CONSTRUCCION SAR BICENTENARIO,RENCA </t>
  </si>
  <si>
    <t>30444424-0</t>
  </si>
  <si>
    <t>REPOSICION CUARTEL CUERPO  BOMBEROS DE RINCONADA</t>
  </si>
  <si>
    <t>30444722-0</t>
  </si>
  <si>
    <t>REPOSICION PUENTE CARES, CURARREHUE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</si>
  <si>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</si>
  <si>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</si>
  <si>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</si>
  <si>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</si>
  <si>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</si>
  <si>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</si>
  <si>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30445322-0</t>
  </si>
  <si>
    <t xml:space="preserve">MEJORAMIENTO CAM.BÁSICO INTERM.,RUTA Q-689 RALCO-PALMUCHO,A. BIOBIO </t>
  </si>
  <si>
    <t>30445675-0</t>
  </si>
  <si>
    <t>REPOSICION EDIFICIO CONSISTORIAL SAN PEDRO DE LA PAZ</t>
  </si>
  <si>
    <t>30445726-0</t>
  </si>
  <si>
    <t>MEJORAMIENTO INTEGRAL PARTICIPATIVO DE PARQUE COMUNAL CERRO NAVIA</t>
  </si>
  <si>
    <t>30445772-0</t>
  </si>
  <si>
    <t>REPOSICION ESCUELA EL AMANECER-LO MOSCOSO, COMUNA DE PLACILLA</t>
  </si>
  <si>
    <t>30446072-0</t>
  </si>
  <si>
    <t xml:space="preserve">REPOSICION ESCUELA DE COPEQUEN  COINCO </t>
  </si>
  <si>
    <t>30446273-0</t>
  </si>
  <si>
    <t>MEJORAMIENTO  RUTA T-851 S: CAYURRUCA -LAGO RANCO-ILIHUE</t>
  </si>
  <si>
    <t>30446376-0</t>
  </si>
  <si>
    <t>MEJORAMIENTO CANCHA FUTBOL POLIDEPORTIVO LAGUNILLAS , CORONEL</t>
  </si>
  <si>
    <t>30446427-0</t>
  </si>
  <si>
    <t>ANALISIS RED VIAL VIÑA DEL MAR</t>
  </si>
  <si>
    <t>30446622-0</t>
  </si>
  <si>
    <t>MEJORAMIENTO ESPACIO PUBLICO EJE SOBERANÍA COMUNA DE INDEPENDENCIA</t>
  </si>
  <si>
    <t>30446624-0</t>
  </si>
  <si>
    <t>CONSTRUCCION ALCANTARILLADO Y EXTENSION DE REDES DE AGUA POTABLE  VILUCO, COMUNA DE BUIN</t>
  </si>
  <si>
    <t>30446674-0</t>
  </si>
  <si>
    <t>REPOSICION DE LAS PLAZAS EN LAS UV N°12-H, 33 Y 34 COMUNA PAC</t>
  </si>
  <si>
    <t>30446772-0</t>
  </si>
  <si>
    <t>REPOSICION CESFAM VALLE LOS LIBERTADORES,  PUTAENDO</t>
  </si>
  <si>
    <t>30446872-0</t>
  </si>
  <si>
    <t>INSTALACION SISTEMA AGUA POTABLE RURAL HUECHOPUDO, MITARRUCAHUE, RELUN, VILLARRICA</t>
  </si>
  <si>
    <t>30447372-0</t>
  </si>
  <si>
    <t>CONSTRUCCION PASEO URBANO CALLE CAPITÁN GUILLERMO, PUNTA ARENAS</t>
  </si>
  <si>
    <t>30447522-0</t>
  </si>
  <si>
    <t>CONSTRUCCION PARQUE CHAÑARAL ALTO, COMUNA DE MTE. PATRIA</t>
  </si>
  <si>
    <t>30447628-0</t>
  </si>
  <si>
    <t>MEJORAMIENTO CBI, RUTA I-520, S: CAHUIL - EL QUILLAY - PAREDONES</t>
  </si>
  <si>
    <t>30447672-0</t>
  </si>
  <si>
    <t>CONSTRUCCION PUENTE LEIVA, CAÑETE</t>
  </si>
  <si>
    <t>30447682-0</t>
  </si>
  <si>
    <t>CONSTRUCCION SISTEMA APR TIMAR , COMUNA DE CAMARONES</t>
  </si>
  <si>
    <t>30447684-0</t>
  </si>
  <si>
    <t>CONSTRUCCION SISTEMA APR CHUCUYO, COMUNA DE PUTRE</t>
  </si>
  <si>
    <t>30447772-0</t>
  </si>
  <si>
    <t>CONSTRUCCION SISTEMA APR COBIJA, COMUNA DE CAMARONES</t>
  </si>
  <si>
    <t>30447827-0</t>
  </si>
  <si>
    <t>CONSTRUCCION EDIFICIO ONEMI REGIÓN DE ANTOFAGASTA</t>
  </si>
  <si>
    <t>30447933-0</t>
  </si>
  <si>
    <t>CONSTRUCCION SAR CARDENAL RAUL SILVA HENRIQUEZ, PUENTE ALTO</t>
  </si>
  <si>
    <t>30447940-0</t>
  </si>
  <si>
    <t>CONSTRUCCION MONUMENTO PILOTO PARDO, PUNTA ARENAS</t>
  </si>
  <si>
    <t>30448023-0</t>
  </si>
  <si>
    <t>ANALISIS LIMITACIÓN DE CAUCES EN LOS VALLES BAJOS DE ARICA</t>
  </si>
  <si>
    <t>30448472-0</t>
  </si>
  <si>
    <t>CONSTRUCCION  SAR RECREO, COMUNA DE SAN MIGUEL</t>
  </si>
  <si>
    <t>30448672-0</t>
  </si>
  <si>
    <t>CONSTRUCCION PLAYA INCLUSIVA CAVANCHA</t>
  </si>
  <si>
    <t>30448823-0</t>
  </si>
  <si>
    <t>CONSTRUCCION PISCINA MUNICIPAL DE FLORIDA</t>
  </si>
  <si>
    <t>30448824-0</t>
  </si>
  <si>
    <t>REPOSICION BIBLIOTECA 416 PEÑALOLEN</t>
  </si>
  <si>
    <t>30448972-0</t>
  </si>
  <si>
    <t>CONSTRUCCION SERV ATENCIÓN URGENCIA ALTA RESOLUCIÓN LOS CERROS THNO</t>
  </si>
  <si>
    <t>30449123-0</t>
  </si>
  <si>
    <t>PREVENCION CONSUMO DE DROGAS A MUJERES DE CALLE LARGA</t>
  </si>
  <si>
    <t>30449124-0</t>
  </si>
  <si>
    <t>ACTUALIZACION PLAN DESARROLLO COMUNAL , CHILLAN VIEJO</t>
  </si>
  <si>
    <t>30449425-0</t>
  </si>
  <si>
    <t>CONSTRUCCION  CENTRO INTEGRAL LAS DUNAS</t>
  </si>
  <si>
    <t>30449527-0</t>
  </si>
  <si>
    <t>CONSTRUCCION SISTEMA DE EVAC, DE A.LL. COLECTOR CHOAPA-LOA, CURICÓ</t>
  </si>
  <si>
    <t>30449674-0</t>
  </si>
  <si>
    <t>CONSTRUCCION SERVICIO APR DE AGUA DE LA GLORIA, CONCEPCION</t>
  </si>
  <si>
    <t>30449727-0</t>
  </si>
  <si>
    <t>REPOSICION ACERAS PEATONALES VARIOS SECTORES, SANTA JUANA</t>
  </si>
  <si>
    <t>30449823-0</t>
  </si>
  <si>
    <t>CONSTRUCCION CENTRO LIMNOLOGICO REGION DE LA ARAUCANIA</t>
  </si>
  <si>
    <t>30449824-0</t>
  </si>
  <si>
    <t>CONSTRUCCION ELECTRIFICACIÓN RURAL SECTOR EL ARENAL, COYHAIQUE</t>
  </si>
  <si>
    <t>30449984-0</t>
  </si>
  <si>
    <t>REPOSICION CUARTEL S.S.E.I. AERÓDROMO TTE. MARSH DE LA ANTÁRTICA</t>
  </si>
  <si>
    <t>30450222-0</t>
  </si>
  <si>
    <t>CONSTRUCCION SEDE  PARA CLUB DEPORTIVO ESTRELLA AUSTRAL,PUNTA ARENAS</t>
  </si>
  <si>
    <t>30450227-0</t>
  </si>
  <si>
    <t>CONSTRUCCION  SALAS CUNA Y  JARDIN INFANTIL LISZT, SAN JOAQUÍN</t>
  </si>
  <si>
    <t>30450573-0</t>
  </si>
  <si>
    <t>MEJORAMIENTO PARQUE MONUMENTO MANUEL RODRÍGUEZ, TILTIL</t>
  </si>
  <si>
    <t>30450772-0</t>
  </si>
  <si>
    <t>DIAGNOSTICO PLAN MAESTRO DE AGUAS LLUVIAS, CIUDAD DE LOS LAGOS</t>
  </si>
  <si>
    <t>30450873-0</t>
  </si>
  <si>
    <t>CONSTRUCCION SALA CUNA Y JARDÍN INFANTIL L.B. O'HIGGINS, MAIPÚ</t>
  </si>
  <si>
    <t>30451027-0</t>
  </si>
  <si>
    <t>MEJORAMIENTO CAMINO BASICO INTERMEDIO RUTA H-510,COMUNA DE RENGO</t>
  </si>
  <si>
    <t>30451040-0</t>
  </si>
  <si>
    <t>CONSTRUCCION DEFENSAS FLUVIALES RÍO AYSÉN, SECTOR LA BALSA.</t>
  </si>
  <si>
    <t>30451072-0</t>
  </si>
  <si>
    <t>AMPLIACION REPOSICION RUTA 90  S:CR. I-860 (MANANTI)-ACC.PLACILLA</t>
  </si>
  <si>
    <t>30451223-0</t>
  </si>
  <si>
    <t>MEJORAMIENTO RUTA INTERCOMUNAL DE SECANO INTERIOR DE ÑUBLE</t>
  </si>
  <si>
    <t>30451323-0</t>
  </si>
  <si>
    <t>MEJORAMIENTO RUTA N-66-O SAN IGNACIO DE PALOMARES-RAFAEL, ÑUBLE</t>
  </si>
  <si>
    <t>30451574-0</t>
  </si>
  <si>
    <t>HABILITACION PLAZA Y FERIA LIBRE EMILIO BASTIAS, SAN CARLOS</t>
  </si>
  <si>
    <t>30452024-0</t>
  </si>
  <si>
    <t>CONSTRUCCION ENERGIZACION RURAL, SECTOR ANDINO, PUNTA ARENAS</t>
  </si>
  <si>
    <t>30452123-0</t>
  </si>
  <si>
    <t>CONSTRUCCION SISTEMA DE REGADIO VALLES DE CURACAVI Y  CASABLANCA</t>
  </si>
  <si>
    <t>30452223-0</t>
  </si>
  <si>
    <t>REPOSICION CAMARINES Y MEJORAMIENTO PISCINA MUNICIPAL SAN BERNARDO</t>
  </si>
  <si>
    <t>30452522-0</t>
  </si>
  <si>
    <t>MEJORAMIENTO ,ESPACIOS PÚBLICOS II ETAPA CENTRO NOGALES</t>
  </si>
  <si>
    <t>30452574-0</t>
  </si>
  <si>
    <t>AMPLIACION SISTEMA APR AGUAS DEL MARGA-MARGA COMUNA DE QUILPUÉ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</si>
  <si>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</si>
  <si>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</si>
  <si>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</si>
  <si>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</si>
  <si>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</si>
  <si>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</si>
  <si>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</si>
  <si>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</si>
  <si>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30453228-0</t>
  </si>
  <si>
    <t>REPOSICION PARCIAL ESCUELA VICTOR DOMINGO SILVA, COYHAIQUE</t>
  </si>
  <si>
    <t>30453434-0</t>
  </si>
  <si>
    <t>RESTAURACION ASCENSOR FLORIDA COMUNA DE VALPARAISO</t>
  </si>
  <si>
    <t>30453472-0</t>
  </si>
  <si>
    <t>MEJORAMIENTO AV.ARTURO PHILLIPS - GRAN AV. DEL MAR, SANTO DOMINGO</t>
  </si>
  <si>
    <t>30453626-0</t>
  </si>
  <si>
    <t>CONSTRUCCION SERVICIO APR BELLAVISTA-LAS VIÑAS (LOS ANGELES)</t>
  </si>
  <si>
    <t>30453826-0</t>
  </si>
  <si>
    <t>NORMALIZACION SUPERFICIE LIMITADORA DE OBSTACULOS AD. PICHOY</t>
  </si>
  <si>
    <t>30453874-0</t>
  </si>
  <si>
    <t>RESTAURACION ASCENSOR VILLASECA, COMUNA DE VALPARAISO</t>
  </si>
  <si>
    <t>30453875-0</t>
  </si>
  <si>
    <t>RESTAURACION ASCENSOR MARIPOSAS, COMUNA DE VALPARAISO</t>
  </si>
  <si>
    <t>30453922-0</t>
  </si>
  <si>
    <t>CONSTRUCCION SISTEMA APR LA COLONIA, COMUNA DE LAUTARO</t>
  </si>
  <si>
    <t>30453923-0</t>
  </si>
  <si>
    <t>RESTAURACION ASCENSOR MONJAS, COMUNA DE VALPARAISO</t>
  </si>
  <si>
    <t>30453924-0</t>
  </si>
  <si>
    <t xml:space="preserve">CONSTRUCCION COMPLEJO DEPORTIVO, COMUNA DE LO BARNECHEA </t>
  </si>
  <si>
    <t>30454127-0</t>
  </si>
  <si>
    <t xml:space="preserve">CONSTRUCCION MUROS DE CONTENCIÓN AV. LOS CARRERA. QUILPUÉ. </t>
  </si>
  <si>
    <t>30454226-0</t>
  </si>
  <si>
    <t>CONSTRUCCION CUARTEL TERCERA COMPAÑIA DE BOMBEROS TIJERAL, RENAICO</t>
  </si>
  <si>
    <t>30454522-0</t>
  </si>
  <si>
    <t>CONSTRUCCION JARDÍN INFANTIL JUNJI LAS LIRAS COMUNA DE TENO</t>
  </si>
  <si>
    <t>30454524-0</t>
  </si>
  <si>
    <t>CONSTRUCCION GIMNASIO LOCALIDAD DE RIÑINAHUE COMUNA DE LAGO RANCO</t>
  </si>
  <si>
    <t>30454972-0</t>
  </si>
  <si>
    <t>MEJORAMIENTO CANCHA Y DEPENDEN. COMPLEJO DEPORTIV. MONJITAS ORIENTE, LAS COMPAÑÍAS, LA SERENA</t>
  </si>
  <si>
    <t>30454978-0</t>
  </si>
  <si>
    <t>REPOSICION CON RELOCALIZACION LICEO JORGE ALESSANDRI DE SAN FABIÁN</t>
  </si>
  <si>
    <t>30454984-0</t>
  </si>
  <si>
    <t>CONSTRUCCION SALA CUNA Y JARDÍN INFANTIL  CONCHA Y TORO, PUENTE ALT0</t>
  </si>
  <si>
    <t>30454990-0</t>
  </si>
  <si>
    <t xml:space="preserve">CONSTRUCCION SALAS CUNA Y JARDÍN INFANTIL LAS QUINTAS, EL BOSQUE </t>
  </si>
  <si>
    <t>30455272-0</t>
  </si>
  <si>
    <t>REPOSICION PUENTE NICOLAS NARANJO EN RUTA C-495</t>
  </si>
  <si>
    <t>30455322-0</t>
  </si>
  <si>
    <t>CONSTRUCCION JARDIN INFANTIL JUNJI SANTA MARIA DEL VALLE,LINARES</t>
  </si>
  <si>
    <t>30455523-0</t>
  </si>
  <si>
    <t>CONSTRUCCION CECOSF CABURGUA, PUCÒN</t>
  </si>
  <si>
    <t>30455530-0</t>
  </si>
  <si>
    <t>CONSTRUCCION SERVICIO APR LAS AGUILAS, QUILLECO</t>
  </si>
  <si>
    <t>30455588-0</t>
  </si>
  <si>
    <t>CONSTRUCCION INFRAESTRUCTURA SANITARIAS NELTUME, PANGUIPULLI</t>
  </si>
  <si>
    <t>30455672-0</t>
  </si>
  <si>
    <t>REPOSICION POSTA SALUD RURAL TROYO</t>
  </si>
  <si>
    <t>30455673-0</t>
  </si>
  <si>
    <t>CONSTRUCCION ESPACIO MUJER, COMUNA DE CONCHALI</t>
  </si>
  <si>
    <t>30455872-0</t>
  </si>
  <si>
    <t>CONSTRUCCION INFRAESTRUCTURA PORTUARIA COSTANERA DE PUERTO OCTAY</t>
  </si>
  <si>
    <t>30455973-0</t>
  </si>
  <si>
    <t>CONSTRUCCION 2 CASAS PARA PROFESIONALES CECOSF HUALAIHUÉ PUERTO</t>
  </si>
  <si>
    <t>30456922-0</t>
  </si>
  <si>
    <t>CONSTRUCCION SAR EUGENIO PETRUCCELLI, COMUNA ARICA</t>
  </si>
  <si>
    <t>30456923-0</t>
  </si>
  <si>
    <t>MEJORAMIENTO PASO SAN  FRANCISCO S: PEDERNALES - SALAR DE MARICUNGA</t>
  </si>
  <si>
    <t>30457123-0</t>
  </si>
  <si>
    <t>MEJORAMIENTO VARIOS PUENTES DE LA REGION DE ATACAMA</t>
  </si>
  <si>
    <t>30457125-0</t>
  </si>
  <si>
    <t>MEJORAMIENTO PUENTE DIEGO DE ALMAGRO EN RUTA C-17</t>
  </si>
  <si>
    <t>30457226-0</t>
  </si>
  <si>
    <t>MEJORAMIENTO Y AMPLIACIÓN SISTEMA APR SAN ALEJO-DIGUA</t>
  </si>
  <si>
    <t>30457273-0</t>
  </si>
  <si>
    <t>MEJORAMIENTO Y AMPLIACIÓN SISTEMA APR PUQUILLAY ALTO, NANCAGUA</t>
  </si>
  <si>
    <t>30457323-0</t>
  </si>
  <si>
    <t>CONSTRUCCION EXTENSIÓN ALCANTARILLADO TEODORO ZENTENO, SAN ESTEBAN</t>
  </si>
  <si>
    <t>30457325-0</t>
  </si>
  <si>
    <t>MEJORAMIENTO Y AMPLIACION SISTEMA APR CANTARRANA, MALLOA</t>
  </si>
  <si>
    <t>30457528-0</t>
  </si>
  <si>
    <t>REPOSICION SERVICIO QUEMADOS, HGGB</t>
  </si>
  <si>
    <t>30457582-0</t>
  </si>
  <si>
    <t xml:space="preserve">CONSTRUCCION PASO BAJO NIVEL 6 SUR Y OBRAS COMPL PAR VIAL TALCA 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</si>
  <si>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</si>
  <si>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</si>
  <si>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</si>
  <si>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</si>
  <si>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30457684-0</t>
  </si>
  <si>
    <t>MEJORAMIENTO Y AMPLIACIÓN SISTEMA APR SANTA MARGARITA-EL GUINDO HACIA SANTA ÁGUEDA SUR.</t>
  </si>
  <si>
    <t>30457688-0</t>
  </si>
  <si>
    <t>CONSTRUCCION UNIDAD DE APOYO DIAGNOSTICO  MEDICINA NUCLEAR EN COA</t>
  </si>
  <si>
    <t>30457722-0</t>
  </si>
  <si>
    <t>ACTUALIZACION PLAN REGULADOR COMUNAL DE PUTAENDO</t>
  </si>
  <si>
    <t>30457895-0</t>
  </si>
  <si>
    <t>REPOSICION PUENTES Y MEJORAMIENTO RUTA G-16: SECTOR LAMPA, TILTIL,</t>
  </si>
  <si>
    <t>30457897-0</t>
  </si>
  <si>
    <t>MEJORAMIENTO COMPLEJO DEPORTIVO JUAN SOLDADO, COMUNA DE LA SERENA</t>
  </si>
  <si>
    <t>30457982-0</t>
  </si>
  <si>
    <t>REPOSICION DE ACERAS ETAPA IV, COMUNA DE SAN JOAQUIN</t>
  </si>
  <si>
    <t>30458053-0</t>
  </si>
  <si>
    <t>MEJORAMIENTO RUTA 226 SECTOR: RUTA 5 - LAGUNITAS, PUERTO MONTT</t>
  </si>
  <si>
    <t>30458054-0</t>
  </si>
  <si>
    <t>NORMALIZACION SISTEMA DE SUMINISTRO ELÉCTRICO PUERTO EDEN</t>
  </si>
  <si>
    <t>30458378-0</t>
  </si>
  <si>
    <t>MEJORAMIENTO RUTA 15 CH; SECTOR:HUARA-ACCESO TARAPACA; REG. TARAPACA</t>
  </si>
  <si>
    <t>30458379-0</t>
  </si>
  <si>
    <t>MEJORAMIENTO CBI RUTA D-37 E, SECTOR TILAMA-CAIMANES, PROV. CHOAPA</t>
  </si>
  <si>
    <t>30458385-0</t>
  </si>
  <si>
    <t>MEJORAMIENTO CONEXIÓN VIAL RUTA 115 CH - RUTA 5 ENLACE VAROLI</t>
  </si>
  <si>
    <t>30458426-0</t>
  </si>
  <si>
    <t>MEJORAMIENTO RUTA 15-CH; S:ALTO USMAGAMA -ALTO CHUSMIZA, R. TARAPACA</t>
  </si>
  <si>
    <t>30458529-0</t>
  </si>
  <si>
    <t xml:space="preserve">CONSTRUCCION CIRCUNVALACION NORTE DE CURICO </t>
  </si>
  <si>
    <t>30458536-0</t>
  </si>
  <si>
    <t>REPOSICION CENTRO DE FAENAMIENTO PARA AUTOCONSUMO, PUERTO IBAÑEZ</t>
  </si>
  <si>
    <t>30458537-0</t>
  </si>
  <si>
    <t xml:space="preserve">MEJORAMIENTO CBI RUTA S-464 QUEPE-BOROA, FREIRE </t>
  </si>
  <si>
    <t>30458550-0</t>
  </si>
  <si>
    <t>REPOSICION JARDÍN INFANTIL Y SALA CUNA CAPULLITO TEMUCO</t>
  </si>
  <si>
    <t>30458638-0</t>
  </si>
  <si>
    <t>REPOSICION MEDIALUNA DE RODEO EN PUERTO CISNES Y DEPENDENCIAS ANEXAS</t>
  </si>
  <si>
    <t>NINHUE - REGION DE ÑUBLE</t>
  </si>
  <si>
    <t>30458727-0</t>
  </si>
  <si>
    <t>CONSTRUCCION CENTRO DE FAENAMIENTO PARA AUTOCONSUMO, VILLA OHIGGINS</t>
  </si>
  <si>
    <t>30458729-0</t>
  </si>
  <si>
    <t>MEJORAMIENTO AREA DE MOVIMIENTO AERODROMO AYACARA, CHAITEN</t>
  </si>
  <si>
    <t>30458731-0</t>
  </si>
  <si>
    <t>ACTUALIZACION INVENTARIO PATRIMONIO CULTURAL INMUEBLE REGIÓN ATACAMA</t>
  </si>
  <si>
    <t>30458784-0</t>
  </si>
  <si>
    <t>REPOSICION Y AMPLIACION SIST. APR CURARREHUE, COMUNA DE CURARREHUE</t>
  </si>
  <si>
    <t>30458834-0</t>
  </si>
  <si>
    <t>REPOSICION  PAVIMENTO RUTA 5 S: CARMEN ALTO-LIMITE PROVINCIAL</t>
  </si>
  <si>
    <t>30458837-0</t>
  </si>
  <si>
    <t>CONSTRUCCION CONEXION VIAL S: MALALCAHUELLO-LONQUIMAY REG. ARAUCANIA</t>
  </si>
  <si>
    <t>30458843-0</t>
  </si>
  <si>
    <t>MEJORAMIENTO RUTA 23-CH SECTOR: CALAMA - SAN PEDRO DE ATACAMA</t>
  </si>
  <si>
    <t>30458845-0</t>
  </si>
  <si>
    <t>CONSTRUCCION CONEXIÓN VIAL SECTOR LICAN-RUTA 215-CH REG LOS RIOS</t>
  </si>
  <si>
    <t>30458847-0</t>
  </si>
  <si>
    <t>CONSTRUCCION CAMINO CALETA 2 DE MAYO-LAGO ERRAZURIZ-RIO LAPATAIA</t>
  </si>
  <si>
    <t>30458860-0</t>
  </si>
  <si>
    <t>MEJORAMIENTO RUTA T-350 VALDIVIA - NIEBLA</t>
  </si>
  <si>
    <t>30458861-0</t>
  </si>
  <si>
    <t>REPOSICION PUENTE COLLILELFU 2 Y ACCESOS EN CIUDAD DE LOS LAGOS</t>
  </si>
  <si>
    <t>30458863-0</t>
  </si>
  <si>
    <t>MEJORAMIENTO RUTAS E-30-F  Y 64 S:CEMENTERIO CON CON- LAS PALMAS</t>
  </si>
  <si>
    <t>30458866-0</t>
  </si>
  <si>
    <t>CONSTRUCCION SAR SEGISMUNDO ITURRA, SAN FELIPE</t>
  </si>
  <si>
    <t>30458869-0</t>
  </si>
  <si>
    <t>MEJORAMIENTO RUTA 5. S: MOLULCO-COLONIA YUNGAY (3AS PISTAS Y BERMAS)</t>
  </si>
  <si>
    <t>30458870-0</t>
  </si>
  <si>
    <t>REPOSICION PAV. RUTA U-40, S:OSORNO-INTERS. RUTA U-52, PROV OSORNO</t>
  </si>
  <si>
    <t>30458872-0</t>
  </si>
  <si>
    <t>MEJORAMIENTO  W-883. SECTOR: APECHE - CRUCE RUTA W-853,QUEILEN</t>
  </si>
  <si>
    <t>30458874-0</t>
  </si>
  <si>
    <t>MEJORAMIENTO RUTA P-950-R TIRÚA- RELUN POR LA CAMPANA</t>
  </si>
  <si>
    <t>30458879-0</t>
  </si>
  <si>
    <t>REPOSICION PUENTES LINICH Y SOCO, VILLA BOLDOS-TOLTEN</t>
  </si>
  <si>
    <t>30458881-0</t>
  </si>
  <si>
    <t>CONSTRUCCION CAMINO VICUÑA-YENDEGAIA,S:RIO CONDOR- CORD. DARWIN(CMT)</t>
  </si>
  <si>
    <t>30458882-0</t>
  </si>
  <si>
    <t>MEJORAMIENTO PASO FRONTERIZO R 9-253-CH,S:AVDA.ULTIMA ESPERANZA-CASAS VIEJAS</t>
  </si>
  <si>
    <t>30458889-0</t>
  </si>
  <si>
    <t>MEJORAMIENTO DE CAMINOS BASICOS INTERMEDIOS REGION XV A. Y. P.</t>
  </si>
  <si>
    <t>30458922-0</t>
  </si>
  <si>
    <t>NORMALIZACION PISCINA TEMPERADA CERRILLOS</t>
  </si>
  <si>
    <t>30458973-0</t>
  </si>
  <si>
    <t>MEJORAMIENTO CBI CAMINO QUEPE-PRADOS DE HUICHAHUE, PADRE LAS CASAS</t>
  </si>
  <si>
    <t>30458988-0</t>
  </si>
  <si>
    <t>MEJORAMIENTO CBI  MAQUEHUE BOROA- PUENTE RAGNINTULEUFU, P. LAS CASAS</t>
  </si>
  <si>
    <t>30458989-0</t>
  </si>
  <si>
    <t>MEJORAMIENTO CBI  CRUCE S-269-GRAL LOPEZ- PADRE LAS CASAS</t>
  </si>
  <si>
    <t>30459001-0</t>
  </si>
  <si>
    <t>REPOSICION PUENTE FUTA Y ACCESOS COMUNA DE CORRAL</t>
  </si>
  <si>
    <t>30459075-0</t>
  </si>
  <si>
    <t>MEJORAMIENTO DIVERSAS CALLES VILLA C° CASTILLO, T. DEL PAINE</t>
  </si>
  <si>
    <t>30459096-0</t>
  </si>
  <si>
    <t>CONSTRUCCION CENTRO COMUNITARIO AGRUPACION JJVV SAN PEDRO. QUILLOTA</t>
  </si>
  <si>
    <t>30459123-0</t>
  </si>
  <si>
    <t>CONSTRUCCION NUEVO RELLENO SANITARIO MANCOMUNADO</t>
  </si>
  <si>
    <t>30459152-0</t>
  </si>
  <si>
    <t>MEJORAMIENTO Y AMPLIACIÓN APR AGUILA NORTE SUR,PAINE</t>
  </si>
  <si>
    <t>30459154-0</t>
  </si>
  <si>
    <t>REPOSICION AVDA. YUNGAY Y CALLE ARTEMON  CIFUENTES, SAN FELIPE</t>
  </si>
  <si>
    <t>30459161-0</t>
  </si>
  <si>
    <t>MEJORAMIENTO CBI RUTA T-780 S: CRUCE RUTA 210 LA UNION - CUDICO</t>
  </si>
  <si>
    <t>30459168-0</t>
  </si>
  <si>
    <t>MEJORAMIENTO CBI RUTA T-125 SALTO DEL AGUA Y RUTA T-531 LAS HUELLAS</t>
  </si>
  <si>
    <t>30459183-0</t>
  </si>
  <si>
    <t xml:space="preserve">AMPLIACION RUTA 5,SECTOR: BIF. AEROPUERTO- COMPLEJO CHACALLUTA </t>
  </si>
  <si>
    <t>30459191-0</t>
  </si>
  <si>
    <t>REPOSICION PLAZA DEPORTIVA RAÚL BECKER DE PUERTO CISNES</t>
  </si>
  <si>
    <t>30459272-0</t>
  </si>
  <si>
    <t>NORMALIZACION EDIFICIO SERVICIOS PUBLICOS, ARICA</t>
  </si>
  <si>
    <t>30459289-0</t>
  </si>
  <si>
    <t>NORMALIZACION Y MEJORAMIENTO RUTA 9 S: RIO STA MARIA- RIO SAN PEDRO</t>
  </si>
  <si>
    <t>30459291-0</t>
  </si>
  <si>
    <t>REPOSICION Y NORM. PTE. RUBENS Y ACCESOS, PROV. DE ULT,. ESPERANZA</t>
  </si>
  <si>
    <t>30459292-0</t>
  </si>
  <si>
    <t>MEJORAMIENTO PLAYA EL CÓNDOR, EX VARADERO DE GUAYACÁN</t>
  </si>
  <si>
    <t>30459307-0</t>
  </si>
  <si>
    <t>REPOSICION OFICINA PROVINCIAL MELIPILLA</t>
  </si>
  <si>
    <t>30459310-0</t>
  </si>
  <si>
    <t xml:space="preserve">REPOSICION CON RELOCALIZACION LICEO MUNICIPAL ELVIRA SANCHEZ - LA PUNTA, MOSTAZAL </t>
  </si>
  <si>
    <t>30459335-0</t>
  </si>
  <si>
    <t>CONSTRUCCION DE MUROS Y PAVIMENTOS PASAJE CORNOU, TALCAHUANO.</t>
  </si>
  <si>
    <t>30459352-0</t>
  </si>
  <si>
    <t>MEJORAMIENTO W-883. SECTOR: CRUCE RUTA 5-PUREO,CHILOÉ</t>
  </si>
  <si>
    <t>30459401-0</t>
  </si>
  <si>
    <t>CONSTRUCCION SAR POZO ALMONTE, PROVINCIA DE TAMARUGAL</t>
  </si>
  <si>
    <t>30459418-0</t>
  </si>
  <si>
    <t>REPOSICION ESTADIO QUEULE, COMUNA DE TOLTEN</t>
  </si>
  <si>
    <t>30459428-0</t>
  </si>
  <si>
    <t>MEJORAMIENTO Y AMPL. ESC. DIFERENCIAL NICOLAS MLADINIC , NATALES</t>
  </si>
  <si>
    <t>30459433-0</t>
  </si>
  <si>
    <t>REPOSICION PLAZA DE ARMAS SALVADOR ALLENDE D. DE ALMAGRO</t>
  </si>
  <si>
    <t>30459443-0</t>
  </si>
  <si>
    <t>MEJORAMIENTO AVENIDA LIBERTAD, COMUNA DE CHILLAN</t>
  </si>
  <si>
    <t>30459454-0</t>
  </si>
  <si>
    <t>REPOSICION CON RELOCALIZACION JUZGADO DE LETRAS Y GARANTIA CALDERA</t>
  </si>
  <si>
    <t>30459496-0</t>
  </si>
  <si>
    <t>REPOSICION CESFAM LOTA ALTO, COMUNA DE LOTA</t>
  </si>
  <si>
    <t>30459538-0</t>
  </si>
  <si>
    <t>CONSTRUCCION MUROS DE CONTENCIÓN POBLACIÓN PABLO NERUDA, COYHAIQUE</t>
  </si>
  <si>
    <t>30459566-0</t>
  </si>
  <si>
    <t>CONSTRUCCION GIMNASIO TALLER VILLA EL ROSARIO SAN PEDRO DE LA PAZ</t>
  </si>
  <si>
    <t>30459579-0</t>
  </si>
  <si>
    <t>HABILITACION SAR EN CESFAM N° 1,  COMUNA DE SANTIAGO</t>
  </si>
  <si>
    <t>30459650-0</t>
  </si>
  <si>
    <t>CONSTRUCCION SEDE SOCIAL J.V NRO. 39 VILLA SENDERO AUSTRAL, PUNTA ARENAS</t>
  </si>
  <si>
    <t>30459680-0</t>
  </si>
  <si>
    <t>REPOSICION DE AREAS VERDES VILLA LOS PROFESORES,COMUNA DE PENAFLOR</t>
  </si>
  <si>
    <t>30459734-0</t>
  </si>
  <si>
    <t>CONSTRUCCION SIST. AGUA POTABLE Y ALCANTARILLADO LOS CEREZOS, TOMÉ</t>
  </si>
  <si>
    <t>30459735-0</t>
  </si>
  <si>
    <t>MEJORAMIENTO Av. Sta. Maria (D.Portales-J. Noé) y Lastarria (G. Velásquez-A. Latorre), Arica</t>
  </si>
  <si>
    <t>30459736-0</t>
  </si>
  <si>
    <t>REPOSICION RUTA 11-CH, ARICA - TAMBO QUEMADO SECTOR: KM 147-KM 170</t>
  </si>
  <si>
    <t>30459747-0</t>
  </si>
  <si>
    <t>MEJORAMIENTO RUTA V-90, RUTA 5-MAULLIN, REGION DE LOS LAGOS</t>
  </si>
  <si>
    <t>30459753-0</t>
  </si>
  <si>
    <t>REPOSICION SISTEMA DE AGUA POTABLE POBLACIÓN ARADUENGA SAN ESTEBAN</t>
  </si>
  <si>
    <t>30459759-0</t>
  </si>
  <si>
    <t>CONSTRUCCION RED AGUA POTABLE CALLEJÓN LOS JIMENEZ SAN ESTEBAN</t>
  </si>
  <si>
    <t>30459763-0</t>
  </si>
  <si>
    <t xml:space="preserve">CONSTRUCCION SISTEMA COLECTIVO DE AGUAS SERVIDAS SECTOR SAN MIGUEL, COMUNA DE SAN IGNACIO </t>
  </si>
  <si>
    <t>30459765-0</t>
  </si>
  <si>
    <t>HABILITACION UNIDAD DE RESONANCIA MAGNÉTICA HR COYHAIQUE</t>
  </si>
  <si>
    <t>30459773-0</t>
  </si>
  <si>
    <t>CONSTRUCCION CONEXIÓN VIAL MACHALÍ - RUTA 5 - H-10</t>
  </si>
  <si>
    <t>30459781-0</t>
  </si>
  <si>
    <t>CONSTRUCCION SERVICIO DE AGUA POTABLE RURAL LA FLOR, LA UNION</t>
  </si>
  <si>
    <t>30459830-0</t>
  </si>
  <si>
    <t>RESTAURACION IGLESIA Y CONVENTO SAN FRANCISCO DEL BARÓN, VALPARAÍSO</t>
  </si>
  <si>
    <t>30459873-0</t>
  </si>
  <si>
    <t>CONSTRUCCION ELECTRIFICACION RURAL SECTOR YENEHUE Y OTROS, T.SCHMIDT</t>
  </si>
  <si>
    <t>30459931-0</t>
  </si>
  <si>
    <t>REPOSICION JUZGADO DE LETRAS Y GARANTIA DE CUREPTO</t>
  </si>
  <si>
    <t>30459934-0</t>
  </si>
  <si>
    <t>CONSTRUCCION ALUMBRADO PÚBLICO DIVERSOS SECTORES RURALES II, CURICÓ</t>
  </si>
  <si>
    <t>30459937-0</t>
  </si>
  <si>
    <t>CONSTRUCCION SISTEMA DE ALCANTARILLADO SECTOR RIECILLO LOS ANDES</t>
  </si>
  <si>
    <t>30459943-0</t>
  </si>
  <si>
    <t>REPOSICION MULTICANCHA INTEGRADA ALBORADA, ARICA</t>
  </si>
  <si>
    <t>30459950-0</t>
  </si>
  <si>
    <t xml:space="preserve">REPOSICION CON RELOCALIZACIÓN Y EQUIPAMIENTO CUARTEL PDI LOTA </t>
  </si>
  <si>
    <t>30459952-0</t>
  </si>
  <si>
    <t>CONSTRUCCION DE UNA RED DE PUNTOS LIMPIOS EN LA RM</t>
  </si>
  <si>
    <t>30459957-0</t>
  </si>
  <si>
    <t>REPOSICION ESCUELA RAQUEL FERNANDEZ DE MORANDE COMUNA MELIPILLA</t>
  </si>
  <si>
    <t>30459960-0</t>
  </si>
  <si>
    <t>CONSTRUCCION CENTRO CULTURAL COMUNA DE CONCON</t>
  </si>
  <si>
    <t>30459967-0</t>
  </si>
  <si>
    <t>REPOSICION Y AMPLIACION SISTEMA APR LOS CONFINES, ANGOL</t>
  </si>
  <si>
    <t>30459970-0</t>
  </si>
  <si>
    <t>REPOSICION  PUENTES LOS TALAVERAS Y SANTA ROSA, PROVINCIA DE CHACABUCO</t>
  </si>
  <si>
    <t>30459987-0</t>
  </si>
  <si>
    <t>CONSTRUCCION SAR DR. JUAN DAMIANOVIC, COMUNA PUNTA ARENAS</t>
  </si>
  <si>
    <t>30459992-0</t>
  </si>
  <si>
    <t>REPOSICION CANCHA DE FÚTBOL Nº2  ESTADIO MUNICIPAL, SAN BERNARDO</t>
  </si>
  <si>
    <t>30459998-0</t>
  </si>
  <si>
    <t xml:space="preserve">CONSTRUCCION INTERCONEXIÓN VIAL S: CHAIHUÍN- LÍMITE REGIONAL </t>
  </si>
  <si>
    <t>30460024-0</t>
  </si>
  <si>
    <t xml:space="preserve">CONSTRUCCION SALA CUNA Y JARDÍN INFANTIL BAGIOLI, COLINA </t>
  </si>
  <si>
    <t>30460031-0</t>
  </si>
  <si>
    <t>MEJORAMIENTO SERVICIO DE URGENCIA HOSPITAL SAN LUIS, COMUNA BUIN</t>
  </si>
  <si>
    <t>30460054-0</t>
  </si>
  <si>
    <t>MEJORAMIENTO PLAZA DE ARMAS DE SAN MIGUEL, COMUNA DE SAN IGNACIO</t>
  </si>
  <si>
    <t>INTERSUBSECTORIAL MINERIA</t>
  </si>
  <si>
    <t>30460088-0</t>
  </si>
  <si>
    <t>CONSTRUCCION CICLOVIA RUTA E-57, PROVINCIA DE LOS ANDES</t>
  </si>
  <si>
    <t>30460105-0</t>
  </si>
  <si>
    <t>CONSTRUCCION COMPLEJO DEPORTIVO COMUNA DE CHIMBARONGO</t>
  </si>
  <si>
    <t>30460138-0</t>
  </si>
  <si>
    <t>CONSTRUCCION PLAZA VILLA ALESSANDRI, LEBU</t>
  </si>
  <si>
    <t>30460144-0</t>
  </si>
  <si>
    <t>CONSTRUCCION EMBALSE LA CHUPALLA - REGIÓN DEVALPARAISO</t>
  </si>
  <si>
    <t>30460155-0</t>
  </si>
  <si>
    <t>CONSTRUCCION CONEXIÓN VIAL BALSAS RÍO TOLTÉN</t>
  </si>
  <si>
    <t>30460171-0</t>
  </si>
  <si>
    <t xml:space="preserve">REPOSICION PLAZA DE ACCESO, LOS VILOS </t>
  </si>
  <si>
    <t>30460172-0</t>
  </si>
  <si>
    <t xml:space="preserve">MEJORAMIENTO RUTA S-95-T SECTOR:VILLARRICA - LICAN RAY </t>
  </si>
  <si>
    <t>30460186-0</t>
  </si>
  <si>
    <t>CONSTRUCCION CUARTEL 9ª COMPAÑIA CUERPO DE BOMBEROS LOS ANGELES</t>
  </si>
  <si>
    <t>30460192-0</t>
  </si>
  <si>
    <t>CONSTRUCCION CICLOVIA RUTA E-85 LOS ANDES SAN FELIPE, REGION DE VALP</t>
  </si>
  <si>
    <t>30460322-0</t>
  </si>
  <si>
    <t>REPOSICION ESCUELA G-512 MOLLULCO DE TEMUCO</t>
  </si>
  <si>
    <t>30460472-0</t>
  </si>
  <si>
    <t>MEJORAMIENTO  PLAZA PEDREGAL, COMUNA DE SANTIAGO</t>
  </si>
  <si>
    <t>30460574-0</t>
  </si>
  <si>
    <t>REPOSICION PLAZA DE TALCAMAVIDA, COMUNA DE HUALQUI</t>
  </si>
  <si>
    <t>30460575-0</t>
  </si>
  <si>
    <t>MEJORAMIENTO PARQUE LAGUNA GRANDE, SAN PEDRO DE LA PAZ</t>
  </si>
  <si>
    <t>30460579-0</t>
  </si>
  <si>
    <t>CONSTRUCCION CILCLOVIA RUTA E-755 LOS ANDES,REGIÓN DE VALPARAISO</t>
  </si>
  <si>
    <t>30460582-0</t>
  </si>
  <si>
    <t>DIAGNOSTICO DE OCUPACIÓN TERRENOS BORDE CERRO ANTOFAGASTA</t>
  </si>
  <si>
    <t>30460673-0</t>
  </si>
  <si>
    <t>MEJORAMIENTO PARQUE MANUEL RODRIGUEZ, CONCEPCION</t>
  </si>
  <si>
    <t>30460679-0</t>
  </si>
  <si>
    <t>CONSTRUCCION RUTA COSTERA, SECTOR: LIMITE IV REGIÓN - HUASCO</t>
  </si>
  <si>
    <t>30460684-0</t>
  </si>
  <si>
    <t>CONSTRUCCION SISTEMA AGUA POTABLE RAYENCO AFUNALHUE, VILLARRICA</t>
  </si>
  <si>
    <t>30460685-0</t>
  </si>
  <si>
    <t>CONSTRUCCION MACROINFRAESTRUCTURA SECTOR LA CHACRA, CASTRO</t>
  </si>
  <si>
    <t>30460688-0</t>
  </si>
  <si>
    <t>CONSTRUCCION SALA CUNA Y J INFANTIL PEUCO- COMUNA MOSTAZAL</t>
  </si>
  <si>
    <t>30460850-0</t>
  </si>
  <si>
    <t>REPOSICION ESPACIO PUBLICO DE ZONA DE CONSERVACION HISTORICA, COMUNA DE PUMANQUE</t>
  </si>
  <si>
    <t>30460853-0</t>
  </si>
  <si>
    <t>MEJORAMIENTO GIMNASIO MUNICIPAL RANQUILHUE -COMUNA  PUMANQUE</t>
  </si>
  <si>
    <t>30460859-0</t>
  </si>
  <si>
    <t>CONSTRUCCION MERCADO MUNICIPAL DE SANTA BARBARA</t>
  </si>
  <si>
    <t>30461075-0</t>
  </si>
  <si>
    <t>MEJORAMIENTO RUTA S-61 SECTOR: MELIPEUCO - ICALMA - PASO ICALMA</t>
  </si>
  <si>
    <t>30461122-0</t>
  </si>
  <si>
    <t>CONSTRUCCION CAMINO ESTERO WORSLEY - FIORDO STAINES - I ETAPA (CMT)</t>
  </si>
  <si>
    <t>30461222-0</t>
  </si>
  <si>
    <t>MEJORAMIENTO PLAZA EL TAMBO, COMUNA DE VICUÑA</t>
  </si>
  <si>
    <t>30461281-0</t>
  </si>
  <si>
    <t>CONSTRUCCION PLAZA DIEGO PORTALES COMUNA DE QUINTERO</t>
  </si>
  <si>
    <t>30461288-0</t>
  </si>
  <si>
    <t>ACTUALIZACION PLAN DE DESARROLLO COMUNAL CORONEL 2018 2022</t>
  </si>
  <si>
    <t>30461302-0</t>
  </si>
  <si>
    <t>CONSTRUCCION MEJORAMIENTO PARQUE COMUNAL - COLTAUCO</t>
  </si>
  <si>
    <t>30461623-0</t>
  </si>
  <si>
    <t>CONSTRUCCION CENTRO AGRUPACION GENTE DE MAR, NATALES</t>
  </si>
  <si>
    <t>30461624-0</t>
  </si>
  <si>
    <t>CONSTRUCCION PLAZA CONJUNTO LOS MERCEDARIOS, CHIMBARONGO</t>
  </si>
  <si>
    <t>30461776-0</t>
  </si>
  <si>
    <t>REPOSICION CALZADAS Y ACERAS CALLE CIUDAD DE MEXICO, LA PINTANA</t>
  </si>
  <si>
    <t>30461779-0</t>
  </si>
  <si>
    <t>REPOSICION ESTADIO MUNICIPAL, CALLE LARGA</t>
  </si>
  <si>
    <t>30461822-0</t>
  </si>
  <si>
    <t>REPOSICION Y MEJ. CUARTEL 2° CÍA. DE BOMBEROS LO MIRANDA, DOÑIHUE</t>
  </si>
  <si>
    <t>30462076-0</t>
  </si>
  <si>
    <t>MEJORAMIENTO ESPACIOS PÚBLICOS AV. LA COMPAÑIA ENTRE RUTA H-10 Y ESTERO BENITO, GRANEROS</t>
  </si>
  <si>
    <t>30462077-0</t>
  </si>
  <si>
    <t>MEJORAMIENTO ESPACIO PÚBLICO SECTOR ORIENTE LA CAÑADA ROMERAL</t>
  </si>
  <si>
    <t>30462082-0</t>
  </si>
  <si>
    <t>MEJORAMIENTO EJE PATRIMONIAL LOS CAÑONES, AV. EL HUIQUE, F. ERRAZURIZ,  EL NARANJAL, PALMILLA</t>
  </si>
  <si>
    <t>30462083-0</t>
  </si>
  <si>
    <t>REPOSICION CUARTEL DE BOMBEROS CONTULMO</t>
  </si>
  <si>
    <t>30462107-0</t>
  </si>
  <si>
    <t>CONSTRUCCION DEFENSORIA LOCAL DE ALTO HOSPICIO</t>
  </si>
  <si>
    <t>30462122-0</t>
  </si>
  <si>
    <t>REPOSICION POSTA DE SALUD RURAL EL DURAZNO, LOS ANGELES.</t>
  </si>
  <si>
    <t>30462177-0</t>
  </si>
  <si>
    <t>NORMALIZACION DEL INSTITUTO DE SALUD PUBLICA</t>
  </si>
  <si>
    <t>30462224-0</t>
  </si>
  <si>
    <t>CONSTRUCCION PROGRAMA PAVIMENTOS PARTICIPATIVOS 27° LLAMADO RM</t>
  </si>
  <si>
    <t>30462245-0</t>
  </si>
  <si>
    <t>MEJORAMIENTO PLAZA VICTORIA SECTOR CANDELARIA SAN PEDRO DE LA PAZ</t>
  </si>
  <si>
    <t>30462261-0</t>
  </si>
  <si>
    <t>MEJORAMIENTO CENDYR NAUTICO LAGUNA CHICA, SAN PEDRO DE LA PAZ</t>
  </si>
  <si>
    <t>30462265-0</t>
  </si>
  <si>
    <t>REPOSICION SALA REHABILITACION KINESICA H. DE BULNES</t>
  </si>
  <si>
    <t>30462272-0</t>
  </si>
  <si>
    <t>MEJORAMIENTO ALUMBRADO PUBLICO DIFERENTES VIAS DE CURANILAHUE</t>
  </si>
  <si>
    <t>30462372-0</t>
  </si>
  <si>
    <t>AMPLIACION SISTEMA VIDEO VIGILANCIA DIVERSOS SECTORES, TALCAHUANO</t>
  </si>
  <si>
    <t>30462386-0</t>
  </si>
  <si>
    <t>CONSTRUCCION JARDIN INFANTIL JUNJI VILLA SAN CLEMENTE, SAN CLEMENTE</t>
  </si>
  <si>
    <t>30462396-0</t>
  </si>
  <si>
    <t>REPOSICION LABORATORIO HOSPITAL DE COELEMU</t>
  </si>
  <si>
    <t>30462398-0</t>
  </si>
  <si>
    <t>REPOSICION LABORATORIO HOSPITAL DE QUIRIHUE</t>
  </si>
  <si>
    <t>30462401-0</t>
  </si>
  <si>
    <t>CONSTRUCCION JARDIN INFANTIL JUNJI CHACABUCO,COMUNA DE  LINARES</t>
  </si>
  <si>
    <t>30462421-0</t>
  </si>
  <si>
    <t>CONSTRUCCION JARDIN INFANTIL JUNJI DON FELIPE, VILLA ALEGRE</t>
  </si>
  <si>
    <t>30462422-0</t>
  </si>
  <si>
    <t>REPOSICION INSTALACIONES BALNEARIO MUNICIPAL LAGUNA CHICA, SAN PEDRO DE LA PAZ</t>
  </si>
  <si>
    <t>30462426-0</t>
  </si>
  <si>
    <t xml:space="preserve">CONSTRUCCION CASETAS SANITARIAS SECTORES  4 TUBOS y SANTA CAROLINA,COMUNA CAÑETE  </t>
  </si>
  <si>
    <t>30462434-0</t>
  </si>
  <si>
    <t>CONSTRUCCION EMPASTADO SINTÉTICO CANCHA PARQUE CENTRAL, HUALPEN</t>
  </si>
  <si>
    <t>30462481-0</t>
  </si>
  <si>
    <t>CONSTRUCCION MURO DE CONTENCIÓN Y MEJORAMIENTO CALLE CHIPANA, COMUNA DE YUNGAY</t>
  </si>
  <si>
    <t>30462532-0</t>
  </si>
  <si>
    <t>CONSTRUCCION BAÑOS, CAMARINES y GRADERIAS CANCHA N°2 ESTADIO DE VILLARRICA</t>
  </si>
  <si>
    <t>30462577-0</t>
  </si>
  <si>
    <t>CONSTRUCCION PASEO CALETA DE PEÑUELAS DE COQUIMBO</t>
  </si>
  <si>
    <t>30462580-0</t>
  </si>
  <si>
    <t>CONSTRUCCION ESTADIO PAHUIL COMUNA DE CHANCO</t>
  </si>
  <si>
    <t>30462595-0</t>
  </si>
  <si>
    <t>MEJORAMIENTO  AREAS EXTERIORES Y OBRAS COMPLEMENTARIAS CENTRO ADM. REGIONAL, PUERTO MONTT</t>
  </si>
  <si>
    <t>30462597-0</t>
  </si>
  <si>
    <t>REPOSICION PLAZA EDMUNDO FLORES, ARICA</t>
  </si>
  <si>
    <t>30462600-0</t>
  </si>
  <si>
    <t>REPOSICION PLAZA LOS LEONES MAGISTERIO, ARICA</t>
  </si>
  <si>
    <t>30462627-0</t>
  </si>
  <si>
    <t>CONSTRUCCION PROG. PAV. PART. REGIÓN VIII VIGESIMOSEXTO LLAMADO</t>
  </si>
  <si>
    <t>30462639-0</t>
  </si>
  <si>
    <t>AMPLIACION RED DE AGUA POTABLE VARIOS SECTORES DE COLTAUCO</t>
  </si>
  <si>
    <t>30462672-0</t>
  </si>
  <si>
    <t>MEJORAMIENTO ACCESOS Y MIRADORES SECTOR CARLOS MANHS, TOMÉ</t>
  </si>
  <si>
    <t>30462674-0</t>
  </si>
  <si>
    <t>REPOSICION CENTRO DE SALUD FAMILIAR URBANO CHEPICA.</t>
  </si>
  <si>
    <t>30462675-0</t>
  </si>
  <si>
    <t>REPOSICION CESFAM COMUNA DE RAUCO</t>
  </si>
  <si>
    <t>RAUCO</t>
  </si>
  <si>
    <t>30462772-0</t>
  </si>
  <si>
    <t>MEJORAMIENTO CANCHA DE FÚTBOL  CHANCHOQUIN GRANDE  ALTO DEL CARMEN</t>
  </si>
  <si>
    <t>30462773-0</t>
  </si>
  <si>
    <t>MEJORAMIENTO CANCHA DE FÚTBOL, LA PAMPA, ALTO DEL CARMEN</t>
  </si>
  <si>
    <t>30462797-0</t>
  </si>
  <si>
    <t>CONSTRUCCION SITIOS DE RESGUARDO MIRADORES  ALTO DEL CARMEN</t>
  </si>
  <si>
    <t>30462798-0</t>
  </si>
  <si>
    <t>CONSTRUCCION SAR COMUNA PANGUIPULLI</t>
  </si>
  <si>
    <t>30462811-0</t>
  </si>
  <si>
    <t>MEJORAMIENTO CALLEJON EMA LIZANA, SAN VICENTE TT.</t>
  </si>
  <si>
    <t>30462814-0</t>
  </si>
  <si>
    <t>CONSTRUCCION PAVIMENTACION CALLE LOS EUCALIPTUS, PICHILEMU</t>
  </si>
  <si>
    <t>30462815-0</t>
  </si>
  <si>
    <t>REPOSICION EDIFICIO MUNICIPALIDAD DE VALLENAR</t>
  </si>
  <si>
    <t>30462819-0</t>
  </si>
  <si>
    <t>AMPLIACION DEL SISTEMA DE AP Y ALC PUNTA LOBOS-CATRIANCA, COMUNA DE PICHILEMU</t>
  </si>
  <si>
    <t>30462822-0</t>
  </si>
  <si>
    <t>CONSTRUCCION EJE ARTURO PÉREZ CANTO - CHACALLUTA, ANTOFAGASTA</t>
  </si>
  <si>
    <t>30462825-0</t>
  </si>
  <si>
    <t>MEJORAMIENTO EJE BORGOÑO, ANTOFAGASTA</t>
  </si>
  <si>
    <t>30462874-0</t>
  </si>
  <si>
    <t>MEJORAMIENTO PLAZA AEROPUERTO, CHAÑARAL</t>
  </si>
  <si>
    <t>30462875-0</t>
  </si>
  <si>
    <t>CONSTRUCCION PAVIMENTOS PARTICIPATIVOS, 26° PROCESO, DE LA ARAUCANIA</t>
  </si>
  <si>
    <t>30462937-0</t>
  </si>
  <si>
    <t>CONSTRUCCION SAR EDUARDO FREI, VILLA ALEMANA</t>
  </si>
  <si>
    <t>30462938-0</t>
  </si>
  <si>
    <t>CONSTRUCCION SAR MIRAFLORES, VIÑA DEL MAR</t>
  </si>
  <si>
    <t>30462949-0</t>
  </si>
  <si>
    <t>MEJORAMIENTO ESPACIO PUBLICO EJES RIO CLARO Y GENERAL CRUZ, CABRERO</t>
  </si>
  <si>
    <t>30462955-0</t>
  </si>
  <si>
    <t>MEJORAMIENTO ACCESIBILIDAD SECTOR SURORIENTE CHILLÁN - CHILLÁN VIEJO</t>
  </si>
  <si>
    <t>30462972-0</t>
  </si>
  <si>
    <t>CONSTRUCCION SAR ARTIFICIO, LA CALERA</t>
  </si>
  <si>
    <t>30463034-0</t>
  </si>
  <si>
    <t>MEJORAMIENTO ESPACIOS PUBLICOS SECTOR 9, LLAY LLAY</t>
  </si>
  <si>
    <t>30463035-0</t>
  </si>
  <si>
    <t>CONSTRUCCION ESPACIO PUBLICO DICHATO - VEGAS DE COLIUMO, TOME</t>
  </si>
  <si>
    <t>30463040-0</t>
  </si>
  <si>
    <t>CONSTRUCCION PARQUE EJE TRINGLO - LAGO RANCO</t>
  </si>
  <si>
    <t>30463049-0</t>
  </si>
  <si>
    <t>MEJORAMIENTO CALLE BALMACEDA - FUTRONO</t>
  </si>
  <si>
    <t>30463052-0</t>
  </si>
  <si>
    <t>MEJORAMIENTO PLAZA RENACER COMUNA DE RINCONADA</t>
  </si>
  <si>
    <t>30463053-0</t>
  </si>
  <si>
    <t>CONSTRUCCION ALCANTARILLADO CALETA CHANAVAYITA, IQUIQUE</t>
  </si>
  <si>
    <t>30463122-0</t>
  </si>
  <si>
    <t>CONSTRUCCION PLAZA LOS CHAGUALES, BELLOTO SUR, QUILPUE</t>
  </si>
  <si>
    <t>30463123-0</t>
  </si>
  <si>
    <t>MEJORAMIENTO PARQUE ALBERTO HURTADO, BELLOTO SUR, QUILPUE</t>
  </si>
  <si>
    <t>30463128-0</t>
  </si>
  <si>
    <t>MEJORAMIENTO   INFRAESTRUCTURA PEATONAL CALLE MANUEL MONTT, COMUNA DE LOS MUERMOS</t>
  </si>
  <si>
    <t>30463136-0</t>
  </si>
  <si>
    <t>CONSTRUCCION PAVIMENTOS PARTICIPATIVOS 26º LLAMADO REGIÓN DE AYSÉN</t>
  </si>
  <si>
    <t>30463163-0</t>
  </si>
  <si>
    <t>MEJORAMIENTO PLAZA CAUPOLICAN, CAÑETE</t>
  </si>
  <si>
    <t>30463168-0</t>
  </si>
  <si>
    <t>MEJORAMIENTO AVENIDA ALMIRANTE LATORRE COMUNA SANTA MARIA</t>
  </si>
  <si>
    <t>30463175-0</t>
  </si>
  <si>
    <t>CONSTRUCCION CESFAM MARTA UGARTE ROMAN, QUILICURA</t>
  </si>
  <si>
    <t>30463301-0</t>
  </si>
  <si>
    <t>CONSTRUCCION PAR VIAL LAUTARO NORTE - J MARTINEZ, COPIAPO</t>
  </si>
  <si>
    <t>30463316-0</t>
  </si>
  <si>
    <t>CONSTRUCCION COLECTOR AGUAS LLUVIAS SECTOR 21 DE MAYO, SAN ANTONIO</t>
  </si>
  <si>
    <t>30463317-0</t>
  </si>
  <si>
    <t>REPOSICION COLECTOR AGUAS LLUVIAS SECTOR TIERRAS ROJAS, VALPARAISO</t>
  </si>
  <si>
    <t>30463318-0</t>
  </si>
  <si>
    <t>CONSTRUCCION COLECTOR AGUAS LLUVIAS SECTOR EKLONIA, VIÑA DEL MAR</t>
  </si>
  <si>
    <t>30463319-0</t>
  </si>
  <si>
    <t>CONSTRUCCION COLECTOR AGUAS LLUVIAS LAS PALOMAS, VIÑA DEL MAR</t>
  </si>
  <si>
    <t>30463321-0</t>
  </si>
  <si>
    <t>CONSTRUCCION SISTEMA AGUAS LLUVIAS SECTOR CHORRILLOS, LA CALERA</t>
  </si>
  <si>
    <t>30463378-0</t>
  </si>
  <si>
    <t>MEJORAMIENTO BARRIO COMERCIAL PUERTO NATALES, NATALES</t>
  </si>
  <si>
    <t>30463384-0</t>
  </si>
  <si>
    <t xml:space="preserve">CONSTRUCCION OBRAS LACUSTRES RIVERA LAGO VILLARRICA    </t>
  </si>
  <si>
    <t>30463385-0</t>
  </si>
  <si>
    <t>CONSTRUCCION MACROINFRAESTRUCTURA URBANA ARTIFICIO, LA CALERA</t>
  </si>
  <si>
    <t>30463387-0</t>
  </si>
  <si>
    <t>MEJORAMIENTO CALLE BLANCO BARRIO COMERCIAL, QUILPUE</t>
  </si>
  <si>
    <t>30463388-0</t>
  </si>
  <si>
    <t>MEJORAMIENTO PLAZA KATHERINE ARCE, ALTO HOSPICIO</t>
  </si>
  <si>
    <t>30463391-0</t>
  </si>
  <si>
    <t>MEJORAMIENTO INTEGRAL ESPACIOS PUBLICOS ACCESO NORPONIENTE, POZO ALM</t>
  </si>
  <si>
    <t>30463395-0</t>
  </si>
  <si>
    <t>MEJORAMIENTO CALLE PEDRO LAGOS Y OTRAS CALLES BARRIO EL MORRO</t>
  </si>
  <si>
    <t>30463397-0</t>
  </si>
  <si>
    <t>CONSTRUCCION CENTRO DE CREACIÓN - CECREA CASTRO</t>
  </si>
  <si>
    <t>30463398-0</t>
  </si>
  <si>
    <t>MEJORAMIENTO PAR VIAL CALLE DIEGO PORTALES H. FUENZALIDA, IQUIQUE</t>
  </si>
  <si>
    <t>30463399-0</t>
  </si>
  <si>
    <t>MEJORAMIENTO  U. EUROPEA - R. LAGOS Y  D. CUBILLOS, ALTO HOSPICIO</t>
  </si>
  <si>
    <t>30463413-0</t>
  </si>
  <si>
    <t>CONSTRUCCION PASEO SEMIPEATONAL MERCADO - BARRIO EL MORRO, IQUIQUE</t>
  </si>
  <si>
    <t>30463425-0</t>
  </si>
  <si>
    <t>CONSTRUCCION PLAZA SOL NACIENTE, ALTO HOSPICIO</t>
  </si>
  <si>
    <t>30463432-0</t>
  </si>
  <si>
    <t>CONSTRUCCION TALUD VILLA FUTURO II LOMAS DE SAN JOSE, TOME</t>
  </si>
  <si>
    <t>30463433-0</t>
  </si>
  <si>
    <t>REPOSICION ALUMBRADO PUBLICO COMUNA DE PARRAL</t>
  </si>
  <si>
    <t>30463589-0</t>
  </si>
  <si>
    <t>MEJORAMIENTO VEREDAS EJE LIBERTADOR BERNARDO O'HIGGINS, COMUNA DE COINCO.</t>
  </si>
  <si>
    <t>30463623-0</t>
  </si>
  <si>
    <t>MEJORAMIENTO SIST. ALL. M. RODRIGUEZ CON ANIBAL PINTO, CONCEPCION</t>
  </si>
  <si>
    <t>30463625-0</t>
  </si>
  <si>
    <t>CONSTRUCCION SIST. ALL CALLES GAMERO Y BULNES, CHILLÁN</t>
  </si>
  <si>
    <t>30463626-0</t>
  </si>
  <si>
    <t>INSTALACION SISTEMA APR MARIMENUCO ALTO, LONQUIMAY</t>
  </si>
  <si>
    <t>30463627-0</t>
  </si>
  <si>
    <t>MEJORAMIENTO SIST. ALL. MALAQUIAS CONCHA Y BARRIO CHINO, LIRQUEN</t>
  </si>
  <si>
    <t>30463650-0</t>
  </si>
  <si>
    <t>REPOSICION TRIBUNAL DE LETRAS Y GARANTIA DE RIO BUENO</t>
  </si>
  <si>
    <t>30463660-0</t>
  </si>
  <si>
    <t>CONSTRUCCION OBRAS DE URBANIZACION SECTOR 3 MARIAS TOCOPILLA</t>
  </si>
  <si>
    <t>30463671-0</t>
  </si>
  <si>
    <t>CONSTRUCCION PROG. PAV. PARTICIPATIVOS 26° LLAMADO REG. DEL MAULE</t>
  </si>
  <si>
    <t>30463674-0</t>
  </si>
  <si>
    <t>CONSTRUCCION OBRAS DE URBANIZACION LOTE 3 EX FF.CC TALTAL</t>
  </si>
  <si>
    <t>30463783-0</t>
  </si>
  <si>
    <t>CONSTRUCCION AREAS VERDES BIFURCACION ELEUTERIO RAMIREZ, COPIAPÓ</t>
  </si>
  <si>
    <t>30463800-0</t>
  </si>
  <si>
    <t>REPOSICION HOSPEDERIA HOGAR DE CRISTO, OSORNO</t>
  </si>
  <si>
    <t>30463876-0</t>
  </si>
  <si>
    <t>NORMALIZACION POSTA RURAL LOCALIDAD CARRIZALILLO, FREIRINA</t>
  </si>
  <si>
    <t>30463879-0</t>
  </si>
  <si>
    <t>CONSTRUCCION SOLUCIONES SANITARIAS PENCAHUE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</si>
  <si>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</si>
  <si>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</si>
  <si>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</si>
  <si>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</si>
  <si>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30463925-0</t>
  </si>
  <si>
    <t>MEJORAMIENTO PLAZA BARROS ARANA, COMUNA DE TEODORO SCHMIDT</t>
  </si>
  <si>
    <t>30463927-0</t>
  </si>
  <si>
    <t>CONSTRUCCION SS Y ALCANTARILLADO MARIPOSAS QUEBRADA DE AGUA</t>
  </si>
  <si>
    <t>30463994-0</t>
  </si>
  <si>
    <t>CONSTRUCCION MUROS DE CONT.  BERNARDO DE VERA Y PINTADO  P. ARENAS</t>
  </si>
  <si>
    <t>30464003-0</t>
  </si>
  <si>
    <t>CONSTRUCCION PARQUE VILLA FUTURO CHIGUAYANTE</t>
  </si>
  <si>
    <t>30464008-0</t>
  </si>
  <si>
    <t>CONSTRUCCION 40 VIVIENDAS ADULTO MAYOR, LIMACHE</t>
  </si>
  <si>
    <t>30464089-0</t>
  </si>
  <si>
    <t>ACTUALIZACION PLAN DE TRANSPORTE URBANO DE PUNTA ARENAS, ETAPA I</t>
  </si>
  <si>
    <t>30464195-0</t>
  </si>
  <si>
    <t>CONSTRUCCION APERTURA Y PAVIMENTACION CALLE BENITO DEL VILLAR DE PAINE</t>
  </si>
  <si>
    <t>30464197-0</t>
  </si>
  <si>
    <t>CONSTRUCCION CUARTEL DE BOMBEROS SEGUNDA FAJA ,VILLARRICA</t>
  </si>
  <si>
    <t>30464217-0</t>
  </si>
  <si>
    <t>RESTAURACION  Y RECUPERACION DEL MONUMENTO HISTORICO  ESTACION DE FERROCARRILES DE  CARTAGENA</t>
  </si>
  <si>
    <t>30464223-0</t>
  </si>
  <si>
    <t>REPOSICION CUARTEL DE BOMBEROS CHILE CHICO</t>
  </si>
  <si>
    <t>30464292-0</t>
  </si>
  <si>
    <t>NORMALIZACION ESTADIO ZAMBRANO ETAPA I, COMUNA DE LO PRADO</t>
  </si>
  <si>
    <t>30464301-0</t>
  </si>
  <si>
    <t>CONSTRUCCION SAR LA TORTUGA , ALTO HOSPICIO</t>
  </si>
  <si>
    <t>30464304-0</t>
  </si>
  <si>
    <t>REPOSICION CON EQUIPAMIENTO LICEO T-P PEDRO AGUIRRE CERDA RBD 3540 CAUQUENES</t>
  </si>
  <si>
    <t>30464309-0</t>
  </si>
  <si>
    <t>HABILITACION DE TERRENOS POBLACIÓN MARTA BRUNET ETAPA A, PUENTE ALTO</t>
  </si>
  <si>
    <t>30464314-0</t>
  </si>
  <si>
    <t>MEJORAMIENTO CENTRO CÍVICO LOCALIDAD DE TIL TIL</t>
  </si>
  <si>
    <t>30464322-0</t>
  </si>
  <si>
    <t>REPOSICION CUARTEL DUODECIMA COMPAÑÍA DE BOMBEROS VALPARAISO</t>
  </si>
  <si>
    <t>30464324-0</t>
  </si>
  <si>
    <t>CONSTRUCCION PASEO ORIENTE PONIENTE DANIEL MOYA, TIL-TIL</t>
  </si>
  <si>
    <t>30464325-0</t>
  </si>
  <si>
    <t>MEJORAMIENTO CENTRO FUNDACIONAL LOCALIDAD DE TIL TIL</t>
  </si>
  <si>
    <t>30464383-0</t>
  </si>
  <si>
    <t>MEJORAMIENTO CBI VARIOS CAMINOS ARAUCANIA 2017-2018</t>
  </si>
  <si>
    <t>30464472-0</t>
  </si>
  <si>
    <t>CONSTRUCCION SALAS CUNAS Y NIVEL MEDIO RENE RODRIGUEZ, QUILPUE</t>
  </si>
  <si>
    <t>30464529-0</t>
  </si>
  <si>
    <t>AMPLIACION Y REPOSICION SISTEMA APR POCOYAN-RAKINCURA, TOLTEN</t>
  </si>
  <si>
    <t>30464534-0</t>
  </si>
  <si>
    <t>AMPLIACION SISTEMA APR EL CARPINTERO COMUNA DE CASABLANCA</t>
  </si>
  <si>
    <t>30464535-0</t>
  </si>
  <si>
    <t>AMPLIACION SISTEMA APR EL PASO COMUNA DE PUCHUNCAVÍ</t>
  </si>
  <si>
    <t>30464639-0</t>
  </si>
  <si>
    <t>REPOSICION ESCUELA F-447 DE PUNTA DE PARRA, TOMÉ</t>
  </si>
  <si>
    <t>30464641-0</t>
  </si>
  <si>
    <t>MEJORAMIENTO R. Y-71, PORVENIR-ONAISSIN, TRAMO I, PROV. T. DEL FUEGO</t>
  </si>
  <si>
    <t>30464648-0</t>
  </si>
  <si>
    <t>MEJORAMIENTO ENTORNO CDIT, SAN CLEMENTE</t>
  </si>
  <si>
    <t>30464684-0</t>
  </si>
  <si>
    <t>CONSTRUCCION SAR DIPUTADO MANUEL BUSTOS, SAN ANTONIO</t>
  </si>
  <si>
    <t>30464687-0</t>
  </si>
  <si>
    <t>CONSTRUCCION PARQUE HUMEDAL EL CULEBRON, COQUIMBO</t>
  </si>
  <si>
    <t>30464690-0</t>
  </si>
  <si>
    <t>CONSTRUCCION PASEO PEATONAL COSTANERA RIO CHOAPA - ETAPA I PONIENTE</t>
  </si>
  <si>
    <t>30464744-0</t>
  </si>
  <si>
    <t>CONSTRUCCION CENTRO DE ATENCION A DISCAPACITADOS, UNPADE ARICA</t>
  </si>
  <si>
    <t>30464747-0</t>
  </si>
  <si>
    <t>MEJORAMIENTO PLAZA POBLACION ARRAU MENDEZ, PARRAL</t>
  </si>
  <si>
    <t>30464783-0</t>
  </si>
  <si>
    <t>MEJORAMIENTO DEL SISTEMA DE LUMINARIAS PUBLICAS DE BUIN CENTRO.BUIN.</t>
  </si>
  <si>
    <t>30464888-0</t>
  </si>
  <si>
    <t>CONSTRUCCION SERVICIO APR LA PERLA, LOS ÁNGELES.-</t>
  </si>
  <si>
    <t>30464889-0</t>
  </si>
  <si>
    <t>MEJORAMIENTO Y AMPLIACIÓN DE APR  DE APARICIÓN DE PAINE,  PAINE</t>
  </si>
  <si>
    <t>30464891-0</t>
  </si>
  <si>
    <t>CONSTRUCCION CALLE EL OVEJERO, PTA. ARENAS</t>
  </si>
  <si>
    <t>30464945-0</t>
  </si>
  <si>
    <t>CONSTRUCCION SUBCOMISARÍA EL BELLOTO, COMUNA DE QUILPUÉ</t>
  </si>
  <si>
    <t>30464951-0</t>
  </si>
  <si>
    <t>MEJORAMIENTO SISTEMA DE ILUMINACIÓN DE CANCHA PRINCIPAL ESTADIO DE MALLOCO. PEÑAFLOR</t>
  </si>
  <si>
    <t>30464958-0</t>
  </si>
  <si>
    <t>CONSTRUCCION Gimnasio Sector Poniente San Felipe: Guillermo Richard Cuevas</t>
  </si>
  <si>
    <t>30464985-0</t>
  </si>
  <si>
    <t>ANALISIS DE LA INFRAESTRUCTURA DE TRANSPORTE REGIÓN DEL MAULE</t>
  </si>
  <si>
    <t>30465045-0</t>
  </si>
  <si>
    <t>REPOSICION JUZGADO DE LETRAS DE LA CALERA</t>
  </si>
  <si>
    <t>30465048-0</t>
  </si>
  <si>
    <t>CONSTRUCCION PUENTE LOS CASTAÑOS, ESTERO MARGA MARGA, VIÑA DEL MAR</t>
  </si>
  <si>
    <t>30465049-0</t>
  </si>
  <si>
    <t>CONSTRUCCION RETÉN PLAYA ANCHA, VALPARAISO</t>
  </si>
  <si>
    <t>30465235-0</t>
  </si>
  <si>
    <t>CONSTRUCCION SALA CUNA Y NIVEL MEDIO LOS ALERCES CONCON</t>
  </si>
  <si>
    <t>30465236-0</t>
  </si>
  <si>
    <t>CONSTRUCCION SALA CUNA Y JARDÍN INFANTIL COSTANERA PUNTA ARENAS</t>
  </si>
  <si>
    <t>30465246-0</t>
  </si>
  <si>
    <t>CONSTRUCCION  SERVICIO DE APR SECTOR VILLA ALEGRE,FRUTILLAR</t>
  </si>
  <si>
    <t>30465403-0</t>
  </si>
  <si>
    <t>CONSTRUCCION APR SECTORES CUESTA LA VACA Y HUAUTRUNES, LOS MUERMOS</t>
  </si>
  <si>
    <t>30465404-0</t>
  </si>
  <si>
    <t>CONSTRUCCION SALAS CUNAS Y NIVELES MEDIOS ESCUELA HOGAR SAN FELIPE</t>
  </si>
  <si>
    <t>30465434-0</t>
  </si>
  <si>
    <t>MEJORAMIENTO PASEO CALLE VALPARAÍSO PONIENTE DE VIÑA DEL MAR</t>
  </si>
  <si>
    <t>30465536-0</t>
  </si>
  <si>
    <t>CONSTRUCCION CANCHA POBLACIÓN SANTA CLARA, COMUNA DE TALCAHUANO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</si>
  <si>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</si>
  <si>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</si>
  <si>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</si>
  <si>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</si>
  <si>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30465735-0</t>
  </si>
  <si>
    <t>MEJORAMIENTO EDMUNDO ELUCHANS Y SUS PROYECCIONES,VIÑA DEL MAR-CONCON</t>
  </si>
  <si>
    <t>30465737-0</t>
  </si>
  <si>
    <t>CONSTRUCCION SALAS CUNAS Y NIVELES MEDIOS VILLA QUERONQUE LIMACHE</t>
  </si>
  <si>
    <t>30465786-0</t>
  </si>
  <si>
    <t>CONSTRUCCION JARDIN INFANTIL CON SALAS CUNA VISTA HERMOSA</t>
  </si>
  <si>
    <t>30465788-0</t>
  </si>
  <si>
    <t>AMPLIACION AERÓDROMO CAÑAL BAJO, OSORNO</t>
  </si>
  <si>
    <t>30465833-0</t>
  </si>
  <si>
    <t>CONSTRUCCION SISTEMA APR VEGA DE SALAS, LINARES</t>
  </si>
  <si>
    <t>30465839-0</t>
  </si>
  <si>
    <t>RESTAURACION SEGUNDO TRAMO CALLE COMERCIO PUTAENDO</t>
  </si>
  <si>
    <t>30465843-0</t>
  </si>
  <si>
    <t>REPOSICION SUBCOMISARÍA LAJA, IMPLEMENTACIÓN PCSP 2013, COMUNA DE LAJA</t>
  </si>
  <si>
    <t>30465886-0</t>
  </si>
  <si>
    <t>AMPLIACION EDIFICIO DEL CENTRO DE CONTROL DE AREA DE SANTIAGO</t>
  </si>
  <si>
    <t>30465933-0</t>
  </si>
  <si>
    <t xml:space="preserve">MEJORAMIENTO ALUMBRADO PUBLICO URBANO PUTAENDO </t>
  </si>
  <si>
    <t>30465934-0</t>
  </si>
  <si>
    <t>REPOSICION DE ACERAS ETAPA V, COMUNA DE SAN JOAQUIN</t>
  </si>
  <si>
    <t>30466088-0</t>
  </si>
  <si>
    <t>REPOSICION DE LUMINARIAS EN LA VÍA PÚBLICA, COMUNA DE CERRILLOS</t>
  </si>
  <si>
    <t>30466138-0</t>
  </si>
  <si>
    <t>MEJORAMIENTO PAVIMENTO C.SAN IGNACIO Y SUBIDA CEMENTERIO , LLAY-LLAY</t>
  </si>
  <si>
    <t>30466233-0</t>
  </si>
  <si>
    <t>DIAGNOSTICO SEGURIDAD VIAL VARIAS RUTAS RED VIAL NACIONAL ETAPA 2</t>
  </si>
  <si>
    <t>30466383-0</t>
  </si>
  <si>
    <t>CONSTRUCCION SALA CUNA Y NIVEL MEDIO TRALCAMAHUIDA EL QUISCO</t>
  </si>
  <si>
    <t>30466394-0</t>
  </si>
  <si>
    <t>CONSTRUCCION SISTEMA AGUA POTABLE RURAL DE TARAHUIN, CHONCHI</t>
  </si>
  <si>
    <t>30466400-0</t>
  </si>
  <si>
    <t>ANALISIS ACTUALIZACION VOLUMEN VI MANUAL DE CARRETERAS SEG. VIAL</t>
  </si>
  <si>
    <t>30466405-0</t>
  </si>
  <si>
    <t>MEJORAMIENTO RUTA D-605, SECTOR PUNITAQUI - MANQUEHUA</t>
  </si>
  <si>
    <t>30466406-0</t>
  </si>
  <si>
    <t>ANALISIS SISTEMA DE EVAL. SOCIAL PROYECTOS VIALES INTERURBANOS</t>
  </si>
  <si>
    <t>30466542-0</t>
  </si>
  <si>
    <t>MEJORAMIENTO PASADA URBANA RUTAS 5 Y A-27 S: ROT ARENAS-LU ORIENTE</t>
  </si>
  <si>
    <t>30466733-0</t>
  </si>
  <si>
    <t>AMPLIACION UNIDAD NEONATOLOGÍA COMPLEJO ASISTENCIAL DR. V.R.R.¿</t>
  </si>
  <si>
    <t>30466845-0</t>
  </si>
  <si>
    <t>SANEAMIENTO TÍTULOS DE DERECHOS DE AGUA COMUNA DE SANTA JUANA</t>
  </si>
  <si>
    <t>30466935-0</t>
  </si>
  <si>
    <t>CONSTRUCCION SALAS CUNA Y JARDIN INFANTIL VALPARAISO- RECOLETA</t>
  </si>
  <si>
    <t>30466936-0</t>
  </si>
  <si>
    <t>CONSTRUCCION SALA CUNAS Y JARDÍN INFANTIL  BAMBUES, SAN RAMÓN</t>
  </si>
  <si>
    <t>30466943-0</t>
  </si>
  <si>
    <t>AMPLIACION SISTEMA APR CUTEMU LA QUEBRADA, PAREDONES</t>
  </si>
  <si>
    <t>30466986-0</t>
  </si>
  <si>
    <t xml:space="preserve">AMPLIACION Y HABILITACIÓN SAR VIOLETA PARRA, PUDAHUEL </t>
  </si>
  <si>
    <t>30467138-0</t>
  </si>
  <si>
    <t xml:space="preserve">CONSTRUCCION PLAZAS BARRIO DIEGO PORTALES PROGRAMA QUIERO MI BARRIO </t>
  </si>
  <si>
    <t>30467154-0</t>
  </si>
  <si>
    <t>REPOSICION JUZGADO DE LETRAS Y GARANTIA DE PUTAENDO</t>
  </si>
  <si>
    <t>30467188-0</t>
  </si>
  <si>
    <t>CONSTRUCCION EDIFICIO INSTITUCIONAL SAG QUILLOTA</t>
  </si>
  <si>
    <t>30467237-0</t>
  </si>
  <si>
    <t>CONSTRUCCION JARDÍN INFANTIL Y SALA CUNA COMITÉS DE VIVIENDA, AYSEN</t>
  </si>
  <si>
    <t>30467401-0</t>
  </si>
  <si>
    <t>MEJORAMIENTO Y AMPLIACIÓN APR OLEA,ISLA DE MAIPO</t>
  </si>
  <si>
    <t>30467433-0</t>
  </si>
  <si>
    <t>REPOSICION TERMINAL DE BUSES HUALPÍN, COMUNA T.SCHMIDT</t>
  </si>
  <si>
    <t>30467435-0</t>
  </si>
  <si>
    <t>AMPLIACION RUTA 41-CH SECTOR: BIF. LAS ROJAS - BIF. A MARQUESA</t>
  </si>
  <si>
    <t>30467438-0</t>
  </si>
  <si>
    <t>CONSTRUCCION JARDIN INFANTIL CON SALAS CUNA, EL PEDREGAL II</t>
  </si>
  <si>
    <t>30467534-0</t>
  </si>
  <si>
    <t>CONSTRUCCION CENTRO RECREACIONAL MEDIALUNA DE LAMPA</t>
  </si>
  <si>
    <t>30467599-0</t>
  </si>
  <si>
    <t>REPOSICION COMPLEJO FRONTERIZO RÍO DON GUILLERMO</t>
  </si>
  <si>
    <t>30467602-0</t>
  </si>
  <si>
    <t>CONSTRUCCION SALA CUNA Y JARDÍN INFANTIL P. CHACABUCO- INDEPENDENCIA</t>
  </si>
  <si>
    <t>30467604-0</t>
  </si>
  <si>
    <t>REPOSICION PARQUE ESTADIO MUNICIPAL DE LAUTARO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</si>
  <si>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</si>
  <si>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</si>
  <si>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</si>
  <si>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</si>
  <si>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</si>
  <si>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</si>
  <si>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</si>
  <si>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 xml:space="preserve">CONSTRUCCION SALA CUNA Y NIVEL MEDIO CLUB DE LEONES COMUNA LA LIGUA </t>
  </si>
  <si>
    <t>30467689-0</t>
  </si>
  <si>
    <t xml:space="preserve">CONSTRUCCION SALAS CUNA Y JARDIN INFANTIL MAIPO, BUIN </t>
  </si>
  <si>
    <t>30467692-0</t>
  </si>
  <si>
    <t>REPOSICION MERCADO MUNICIPAL DE TEMUCO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</si>
  <si>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</si>
  <si>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</si>
  <si>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</si>
  <si>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</si>
  <si>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30467736-0</t>
  </si>
  <si>
    <t>CONSTRUCCION SALA CUNA Y JARDIN INFANTIL BUCALEMU, RENCA</t>
  </si>
  <si>
    <t>30467839-0</t>
  </si>
  <si>
    <t>REPOSICION EQUIP. PROMOCIÓN CULTURAL BAND. AVDA. M. RODRÍGUEZ, 2DA ETAPA, CURACAUTÍN</t>
  </si>
  <si>
    <t>30468033-0</t>
  </si>
  <si>
    <t>DIAGNOSTICO DE MICROTRANQUES EN EL SECANO COSTERO DE LA VI REGIÓN</t>
  </si>
  <si>
    <t>30468107-0</t>
  </si>
  <si>
    <t>CONSTRUCCION SALA CUNA Y JARDIN INFANTIL MARÍA FERNANDEZ, ANDACOLLO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</si>
  <si>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</si>
  <si>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</si>
  <si>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</si>
  <si>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</si>
  <si>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30468383-0</t>
  </si>
  <si>
    <t>HABILITACION PUENTE CAU CAU EN LA CIUDAD DE VALDIVIA</t>
  </si>
  <si>
    <t>30468388-0</t>
  </si>
  <si>
    <t xml:space="preserve">AMPLIACION ÁREA DE MOVIMIENTO PEQUEÑO AERÓDROMO ALTO PALENA </t>
  </si>
  <si>
    <t>30468440-0</t>
  </si>
  <si>
    <t>CONSTRUCCION S. CUNA Y N. MEDIO LAS LOMAS DE SAN ISIDRO PERALILLO</t>
  </si>
  <si>
    <t>30468537-0</t>
  </si>
  <si>
    <t>CONSTRUCCION S.CUNA Y J. INFANTIL GALILEA- RANCAGUA</t>
  </si>
  <si>
    <t>30468786-0</t>
  </si>
  <si>
    <t>CONSTRUCCION 20 VIV. TUTELADAS ADULTO MAYOR COMUNA QUINTA DE TILCOCO</t>
  </si>
  <si>
    <t>30468935-0</t>
  </si>
  <si>
    <t>CONSTRUCCION SALAS CUNAS Y NIVELES MEDIOS ANDRES BELLO, LIMACHE</t>
  </si>
  <si>
    <t>30468946-0</t>
  </si>
  <si>
    <t>CONSTRUCCION TERMINAL CONECTIVIDAD MAYOR QUELLÓN</t>
  </si>
  <si>
    <t>30469338-0</t>
  </si>
  <si>
    <t>CONSTRUCCION TUNEL LA GRUPA 2, PROV. PETORCA</t>
  </si>
  <si>
    <t>30469438-0</t>
  </si>
  <si>
    <t>CONSTRUCCION  JARDÍN INFANTIL Y SALA CUNA CHONCHI URBANO</t>
  </si>
  <si>
    <t>30469467-0</t>
  </si>
  <si>
    <t>REPOSICION CON RELOCALIZACION JUZGADO DE LETRAS Y GARANTIA, CHANCO</t>
  </si>
  <si>
    <t>30469533-0</t>
  </si>
  <si>
    <t>CONSTRUCCION SALA CUNA Y NIVEL MEDIO TIERRAS BLANCAS SAN FELIPE</t>
  </si>
  <si>
    <t>30469539-0</t>
  </si>
  <si>
    <t>INVESTIGACION GUÍA DE DISEÑO ARQ. INFRA. PUBLICA, ETNICO XII REGION</t>
  </si>
  <si>
    <t>30469634-0</t>
  </si>
  <si>
    <t>REPOSICION MULTICANCHA ESCUELA BUCALEMU, SAN FELIPE</t>
  </si>
  <si>
    <t>30469687-0</t>
  </si>
  <si>
    <t>CONSTRUCCION SALA CUNA Y NIVEL MEDIO, CAROLINA OCAMPO SAN FELIPE</t>
  </si>
  <si>
    <t>30469691-0</t>
  </si>
  <si>
    <t>CONSTRUCCION SALA CUNA Y JARDIN INFANTIL MICHIGAN, COLLIPULLI</t>
  </si>
  <si>
    <t>30469783-0</t>
  </si>
  <si>
    <t>REPOSICION DE 9 PLAZAS ARCHIPIÉLAGO DE CHILOÉ, PUNTA ARENAS</t>
  </si>
  <si>
    <t>30469789-0</t>
  </si>
  <si>
    <t>CONSTRUCCION PASEO BORDE COSTERO SECTOR PRIMERAS PIEDRAS</t>
  </si>
  <si>
    <t>30469790-0</t>
  </si>
  <si>
    <t>CONSTRUCCION COLECTOR AGUAS LLUVIAS CALLE PILOTO PARDO, NATALES</t>
  </si>
  <si>
    <t>30469834-0</t>
  </si>
  <si>
    <t>CONSTRUCCION SALA CUNA Y JARDIN INFANTIL DOMEYKO, CHILLAN</t>
  </si>
  <si>
    <t>30469835-0</t>
  </si>
  <si>
    <t>CONSTRUCCION SALA CUNA Y JARDIN INFANTIL ALONSO DE ERCILLA, LONCOCHE</t>
  </si>
  <si>
    <t>30469836-0</t>
  </si>
  <si>
    <t>CONSTRUCCION  CIERRE  VERTEDERO MUNICIPAL,PUCHUNCAVI</t>
  </si>
  <si>
    <t>30469884-0</t>
  </si>
  <si>
    <t>DIAGNOSTICO PARA EL DESARROLLO DE UN PLAN DE QUEBRADAS</t>
  </si>
  <si>
    <t>30469888-0</t>
  </si>
  <si>
    <t>MEJORAMIENTO Y REPOSICIÓN ESC. BERNARDO OHIGGINS, PORVENIR</t>
  </si>
  <si>
    <t>30469938-0</t>
  </si>
  <si>
    <t>CONSTRUCCION SAR PAINE, COMUNA DE PAINE</t>
  </si>
  <si>
    <t>30469942-0</t>
  </si>
  <si>
    <t xml:space="preserve">MEJORAMIENTO PLANTA DE TRATAMIENTO SECTOR RIO BLANCO LOS ANDES </t>
  </si>
  <si>
    <t>30469945-0</t>
  </si>
  <si>
    <t>CONSTRUCCION COMISARIA PROVIDENCIA SUR, PROVIDENCIA</t>
  </si>
  <si>
    <t>30469983-0</t>
  </si>
  <si>
    <t>REPOSICION DE PLAZAS EN DIVERSOS SECTORES, COMUNA DE MARÍA PINTO</t>
  </si>
  <si>
    <t>30470088-0</t>
  </si>
  <si>
    <t>CONSTRUCCION SALA CUNA Y JARDIN INFANTIL MIGUEL ASTROZA, PUCON</t>
  </si>
  <si>
    <t>30470092-0</t>
  </si>
  <si>
    <t>CONSTRUCCION SALA CUNA Y JARDÍN INFANTIL MAGALLANES,CONCEPCIÓN</t>
  </si>
  <si>
    <t>30470140-0</t>
  </si>
  <si>
    <t>MEJORAMIENTO SISTEMA APR LAS SALINAS COMUNA DE PAPUDO</t>
  </si>
  <si>
    <t>30470235-0</t>
  </si>
  <si>
    <t>CONSTRUCCION SALA CUNA Y JARDIN INFANTIL PARQUE PULMAHUE, PLC</t>
  </si>
  <si>
    <t>30470243-0</t>
  </si>
  <si>
    <t>NORMALIZACION ESPACIOS OFICINAS SECREDUC LOS RIOS</t>
  </si>
  <si>
    <t>30470244-0</t>
  </si>
  <si>
    <t>CONSTRUCCION SALA CUNA Y JARDÍN VICUÑA DEL PALOMAR. COPIAPÓ</t>
  </si>
  <si>
    <t>30470391-0</t>
  </si>
  <si>
    <t>CONSTRUCCION CALLE JOSÉ GONZÁLEZ PUNTA ARENAS</t>
  </si>
  <si>
    <t>30470393-0</t>
  </si>
  <si>
    <t>CONSTRUCCION SALA CUNA Y JARDIN INFANTIL VILLA CORDILLERA,TUCAPEL</t>
  </si>
  <si>
    <t>30470443-0</t>
  </si>
  <si>
    <t>REPOSICION ESTACIONES COMUNITARIAS DE SALUD RURAL, COMUNA ANGOL</t>
  </si>
  <si>
    <t>30470444-0</t>
  </si>
  <si>
    <t>REPOSICION ESTACIONES COMUNITARIAS DE SALUD RURAL, COLLIPULLI</t>
  </si>
  <si>
    <t>30470546-0</t>
  </si>
  <si>
    <t>MEJORAMIENTO PAVIMENTACION AV. PINOMAR, COMUNA DE EL QUISCO</t>
  </si>
  <si>
    <t>30470547-0</t>
  </si>
  <si>
    <t>CONSTRUCCION  RED DE ALCANTARILLADO SAN LEON DE NOS SAN BERNARDO</t>
  </si>
  <si>
    <t>30470587-0</t>
  </si>
  <si>
    <t>REPOSICION ESTADIO MUNICIPAL DE MIRAFLORES, VIÑA DEL MAR</t>
  </si>
  <si>
    <t>30470633-0</t>
  </si>
  <si>
    <t>REPOSICION DE 5 ESTACIONES COMUNITARIAS DE SALUD RURAL, COMUNA LONQUIMAY</t>
  </si>
  <si>
    <t>30470644-0</t>
  </si>
  <si>
    <t>REPOSICION CALZADA AVDA. B.  OHIGGINS (ENTRE CARRERA-JEQUIER) LAUTARO</t>
  </si>
  <si>
    <t>30470696-0</t>
  </si>
  <si>
    <t xml:space="preserve">CONSTRUCCION SALA CUNA Y JARDÍN INFANTIL LA PEÑA, CORONEL </t>
  </si>
  <si>
    <t>30470783-0</t>
  </si>
  <si>
    <t>MEJORAMIENTO URGENCIA Y AMPLIACION DE CAMAS , HOSPITAL DE TALAGANTE</t>
  </si>
  <si>
    <t>30470837-0</t>
  </si>
  <si>
    <t xml:space="preserve">CONSTRUCCION DE POLIDEPORTIVO LIMACHE. </t>
  </si>
  <si>
    <t>30470849-0</t>
  </si>
  <si>
    <t>CONSTRUCCION SALAS CUNA Y JARDÍN INFANTIL CAUPOLICÁN, RENCA</t>
  </si>
  <si>
    <t>30470901-0</t>
  </si>
  <si>
    <t>MEJORAMIENTO PAVIMENTO Y ATRAVIESO CALLE EL PORVENIR, LLAY-LLAY</t>
  </si>
  <si>
    <t>30470902-0</t>
  </si>
  <si>
    <t>NORMALIZACION CECOSF COMUNA DE OSORNO (BOX DENTAL)</t>
  </si>
  <si>
    <t>30470906-0</t>
  </si>
  <si>
    <t>REPOSICION TENENCIA DE CARABINEROS MALLOCO, COMUNA PEÑAFLOR</t>
  </si>
  <si>
    <t>30470933-0</t>
  </si>
  <si>
    <t>CONSTRUCCION SALAS CUNA Y JARDÍN INFANTIL CARLOS DITTBORN- LO ESPEJO</t>
  </si>
  <si>
    <t>30470939-0</t>
  </si>
  <si>
    <t>CONSTRUCCION JARDIN INFANTIL Y SALA CUNA LAS TERRAZAS</t>
  </si>
  <si>
    <t>30470986-0</t>
  </si>
  <si>
    <t>REPOSICION SUBCOMISARÍA LLAYLLAY, COMUNA DE LLAYLLAY</t>
  </si>
  <si>
    <t>30471034-0</t>
  </si>
  <si>
    <t>MEJORAMIENTO ESTADIO ANFA PUERTO AYSÉN- COMUNA DE AYSÉN</t>
  </si>
  <si>
    <t>30471133-0</t>
  </si>
  <si>
    <t>CONSTRUCCION SALA CUNA Y JARDIN INFANTIL ESTADIO, LUMACO</t>
  </si>
  <si>
    <t>30471186-0</t>
  </si>
  <si>
    <t>CONSTRUCCION SALA CUNA Y JARDIN INFANTIL VICTORIA, LEBU</t>
  </si>
  <si>
    <t>30471196-0</t>
  </si>
  <si>
    <t>CONSTRUCCION JARDIN INFANTIL JUNJI BICENTENARIO, HUALAÑE</t>
  </si>
  <si>
    <t>30471197-0</t>
  </si>
  <si>
    <t>CONSTRUCCION JARDIN INFANTIL JUNJI LA SEPTIMA, MOLINA</t>
  </si>
  <si>
    <t>30471198-0</t>
  </si>
  <si>
    <t>CONSTRUCCION JARDIN INFANTIL JUNJI RIOS DEL MAULE, CONSTITUCION</t>
  </si>
  <si>
    <t>30471236-0</t>
  </si>
  <si>
    <t>CONSTRUCCION JARDIN INFANTIL JUNJI CORRAL DE PIEDRA, SAGRADA FAMILIA</t>
  </si>
  <si>
    <t>30471335-0</t>
  </si>
  <si>
    <t>CONSTRUCCION SAR CAJON, COMUNA VILCUN</t>
  </si>
  <si>
    <t>30471337-0</t>
  </si>
  <si>
    <t>CONSTRUCCION JARDIN INFANTIL JUNJI SARMIENTO, CURICO</t>
  </si>
  <si>
    <t>30471433-0</t>
  </si>
  <si>
    <t>MEJORAMIENTO SISTEMA LINDEROS - AZOLAS Y CONEXIÓN AL CENTRO DE ARICA</t>
  </si>
  <si>
    <t>30471436-0</t>
  </si>
  <si>
    <t>CONSTRUCCION SERVICIO DE ALTA RESOLUCIÓN JOSÉ BAUZÁ FRAU DE LAMPA</t>
  </si>
  <si>
    <t>30471441-0</t>
  </si>
  <si>
    <t>CONSTRUCCION SALAS CUNA Y JARDÍN INFANTIL BALLESTEROS, LA CISTERNA</t>
  </si>
  <si>
    <t>30471442-0</t>
  </si>
  <si>
    <t>REPOSICION Y AMPLIACIÓN SALAS CUNA Y NM VILLA PORTALES, E. CENTRAL</t>
  </si>
  <si>
    <t>30471444-0</t>
  </si>
  <si>
    <t>CONSTRUCCION SALAS CUNAS Y NIVELES MEDIOS INGENIERO HYATT, QUILPUE</t>
  </si>
  <si>
    <t>30471484-0</t>
  </si>
  <si>
    <t>AMPLIACION Y MEJORAMIENTO SERVICIO APR PELCHUQUIN, MARIQUINA</t>
  </si>
  <si>
    <t>30471489-0</t>
  </si>
  <si>
    <t>AMPLIACION SISTEMA APR SANTA FILOMENA COMUNA DE SANTA MARIA</t>
  </si>
  <si>
    <t>30471635-0</t>
  </si>
  <si>
    <t>CONSTRUCCION SISTEMA AGUA POTABLE RURAL LIUMALLA, HUALAPULLI, COLLICO , VILLARRICA</t>
  </si>
  <si>
    <t>30471692-0</t>
  </si>
  <si>
    <t>CONSTRUCCION JARDIN INFANTIL Y SALA CUNA LOS ROBLES,PUCON</t>
  </si>
  <si>
    <t>30471738-0</t>
  </si>
  <si>
    <t>ACTUALIZACION PLAN DE TRANSPORTE URBANO DE COYHAIQUE</t>
  </si>
  <si>
    <t>30471786-0</t>
  </si>
  <si>
    <t>CONSTRUCCION CALLE MIRAFLORES, PUNTA ARENAS</t>
  </si>
  <si>
    <t>30471850-0</t>
  </si>
  <si>
    <t>CONSTRUCCION SISTEMA APR PANILONCO,COGUIL TANUME, PICHILEMU</t>
  </si>
  <si>
    <t>30471873-0</t>
  </si>
  <si>
    <t>CONSTRUCCION SALA CUNA Y JARDIN INFANTIL UMAG PUNTA ARENAS</t>
  </si>
  <si>
    <t>30471938-0</t>
  </si>
  <si>
    <t>REPOSICION JARDÍN INFANTIL ISABEL RIQUELME COMUNA DE ÑUÑOA</t>
  </si>
  <si>
    <t>ÑUÑOA</t>
  </si>
  <si>
    <t>30471945-0</t>
  </si>
  <si>
    <t>CONSTRUCCION SALA CUNA Y JARDÍN INFANTIL PUERTO WILLIAMS</t>
  </si>
  <si>
    <t>30471983-0</t>
  </si>
  <si>
    <t>REPOSICION PISTA AEROPUERTO EL TEPUAL - PUERTO MONTT</t>
  </si>
  <si>
    <t>30471994-0</t>
  </si>
  <si>
    <t>CONSTRUCCION SALA CUNA Y JARDIN INFANTIL LA CASTILLA, CHILLAN</t>
  </si>
  <si>
    <t>30472059-0</t>
  </si>
  <si>
    <t>CONSTRUCCION PAVIMENTACIÓN AVENIDA HERMANOS TOBAR, CARTAGENA</t>
  </si>
  <si>
    <t>30472092-0</t>
  </si>
  <si>
    <t>AMPLIACION SEDE SOCIAL ALTOS DEL BOSQUE UV N°164, VIÑA DEL MAR.</t>
  </si>
  <si>
    <t>30472185-0</t>
  </si>
  <si>
    <t>CONSTRUCCION SISTEMA APR LINCO ORIENTE PONIENTE, COLLIPULLI</t>
  </si>
  <si>
    <t>30472383-0</t>
  </si>
  <si>
    <t>CONSTRUCCION ESPACIO PUBLICO RECREATIVO PILOTO PARDO, NATALES</t>
  </si>
  <si>
    <t>30472385-0</t>
  </si>
  <si>
    <t>MEJORAMIENTO 12 ZONAS DE JUEGOS INFANTILES Y UNA PISTA DE PATINAJE, COMUNA DE NATALES</t>
  </si>
  <si>
    <t>30472487-0</t>
  </si>
  <si>
    <t>CONSTRUCCION SALA CUNA Y JARDIN INFANTIL COLLAO</t>
  </si>
  <si>
    <t>30472534-0</t>
  </si>
  <si>
    <t>CONSTRUCCION SALA CUNA Y JARDIN INFANTIL SAN JORGE, ÑIQUEN</t>
  </si>
  <si>
    <t>30472589-0</t>
  </si>
  <si>
    <t>REPOSICION ESCUELA RURAL  DE COINCO COMUNA DE QUELLON</t>
  </si>
  <si>
    <t>30472594-0</t>
  </si>
  <si>
    <t>CONSTRUCCION SISTEMA DE APR PIEDRA BLANCA LONQUIMAY</t>
  </si>
  <si>
    <t>30472595-0</t>
  </si>
  <si>
    <t xml:space="preserve">MEJORAMIENTO CALLE EUSEBIO PIZARRO, COMUNA PUNTA ARENAS, XII REGION </t>
  </si>
  <si>
    <t>30472736-0</t>
  </si>
  <si>
    <t>REPOSICION CON RELOCALIZACION HOSPITAL DE CONSTITUCIÓN</t>
  </si>
  <si>
    <t>30472846-0</t>
  </si>
  <si>
    <t>CONSTRUCCION PARQUE EOLICO CABO NEGRO</t>
  </si>
  <si>
    <t>30472853-0</t>
  </si>
  <si>
    <t>REPOSICION LUMINARIAS TECNOLOGÍA LED, COMUNA DE LIMACHE.</t>
  </si>
  <si>
    <t>30472887-0</t>
  </si>
  <si>
    <t>CONSTRUCCION AVDA. DALCAHUE, PUNTA ARENAS, XII REGION</t>
  </si>
  <si>
    <t>30472994-0</t>
  </si>
  <si>
    <t>CONSTRUCCION SALA CUNA Y NIVEL MEDIO SUEÑO DORADO, PANQUEHUE</t>
  </si>
  <si>
    <t>30473003-0</t>
  </si>
  <si>
    <t>CONSTRUCCION SALA CUNA Y NIVEL MEDIO MENA, QUILPUE</t>
  </si>
  <si>
    <t>30473024-0</t>
  </si>
  <si>
    <t xml:space="preserve">MEJORAMIENTO MULTICANCHA CAMILO HENRÍQUEZ DE LA JUNTA, CISNES </t>
  </si>
  <si>
    <t>30473025-0</t>
  </si>
  <si>
    <t>MEJORAMIENTO MULTICANCHA LOS COLONOS, PUERTO CISNES</t>
  </si>
  <si>
    <t>30473049-0</t>
  </si>
  <si>
    <t>REPOSICION ESTACIONES COMUNITARIAS DE SALUD RURAL, COMUNA TRAIGUEN</t>
  </si>
  <si>
    <t>30473134-0</t>
  </si>
  <si>
    <t>CONSTRUCCION SALAS CUNA Y JARDÍN INFANTIL CAUPOLICÁN, MAIPÚ</t>
  </si>
  <si>
    <t>30473137-0</t>
  </si>
  <si>
    <t>CONSTRUCCION COLECTOR AGUAS LLUVIAS CALDERON DE LA BARCA SAN BDO.</t>
  </si>
  <si>
    <t>30473496-0</t>
  </si>
  <si>
    <t>MEJORAMIENTO MULTICANCHA FUNDINA, RÍO HURTADO</t>
  </si>
  <si>
    <t>30473498-0</t>
  </si>
  <si>
    <t>CONSTRUCCION FERIA CENTRAL DE VALDIVIA</t>
  </si>
  <si>
    <t>30473511-0</t>
  </si>
  <si>
    <t>CONSTRUCCION SERVICIO DE APR EL MELI, RIO BUENO</t>
  </si>
  <si>
    <t>30473536-0</t>
  </si>
  <si>
    <t>REPOSICION RETÉN CARABINEROS TACORA (F)</t>
  </si>
  <si>
    <t>30473683-0</t>
  </si>
  <si>
    <t>CONSTRUCCION SALA CUNA Y NIVEL MEDIO SANTA ISABEL, COMUNA DE NOGALES</t>
  </si>
  <si>
    <t>30473685-0</t>
  </si>
  <si>
    <t>CONSTRUCCION SALA CUNA Y JARDIN ESCUELA CRUZ DEL SUR, THNO.</t>
  </si>
  <si>
    <t>30473688-0</t>
  </si>
  <si>
    <t>CONSTRUCCION EXTENSIÓN REDES PÚBLICAS DE ALCANTARILLADO, SECTOR CASUTO, RINCONADA</t>
  </si>
  <si>
    <t>30473785-0</t>
  </si>
  <si>
    <t>CONSTRUCCION PLAZA TEMATICA DE TRANSITO, NATALES</t>
  </si>
  <si>
    <t>30473790-0</t>
  </si>
  <si>
    <t>CONSTRUCCION SALA CUNA Y NIVEL MEDIO JOSÉ SALINAS, PUTAENDO</t>
  </si>
  <si>
    <t>30473835-0</t>
  </si>
  <si>
    <t>CONSTRUCCION SEDE ASOC. DEP. REGIONAL MAXIBASQUETBOL DE MAGALLANES</t>
  </si>
  <si>
    <t>30473842-0</t>
  </si>
  <si>
    <t>REPOSICION POSTA DE SALUD RURAL MAITE, CURARREHUE</t>
  </si>
  <si>
    <t>30474034-0</t>
  </si>
  <si>
    <t>REPOSICION PAVIMENTOS EN VÍAS CASCO HISTÓRICO UV 8 Y 9, HUECHURABA</t>
  </si>
  <si>
    <t>30474089-0</t>
  </si>
  <si>
    <t>CONSTRUCCION APR CAYULFE,CHANQUÍN,PURALACO,NIGUE,MAITINCO, TOLTEN</t>
  </si>
  <si>
    <t>30474133-0</t>
  </si>
  <si>
    <t>REPOSICION JARDÍN INFANTIL BAMBI DE CERRO NAVIA</t>
  </si>
  <si>
    <t>30474241-0</t>
  </si>
  <si>
    <t xml:space="preserve">REPOSICION GIMNASIO Y MEJOR. ANEXOS COMPLEJO DEP. 18 SEP. P. A.  </t>
  </si>
  <si>
    <t>30474242-0</t>
  </si>
  <si>
    <t>MEJORAMIENTO CALLES PEDRO DE OÑA Y COSTANERA REHUE, ANGOL.</t>
  </si>
  <si>
    <t>30474255-0</t>
  </si>
  <si>
    <t>REPOSICION Y AMPLIACION ESCUELA ROMILIO ARELLANO LAS CABRAS</t>
  </si>
  <si>
    <t>30474256-0</t>
  </si>
  <si>
    <t>AMPLIACION LICEO  FRANCISCO ANTONIO ENCINA LAS CABRAS</t>
  </si>
  <si>
    <t>30474259-0</t>
  </si>
  <si>
    <t>NORMALIZACION PASARELAS RED VIAL NORMATIVA ACCES UNIVERSAL VARIAS REG</t>
  </si>
  <si>
    <t>30474284-0</t>
  </si>
  <si>
    <t>CONSTRUCCION PILOTO CALEFACCIÓN DISTRITAL EN EL SECTOR ESCUELA AGRÍCOLA DE COYHAIQUE.</t>
  </si>
  <si>
    <t>30474288-0</t>
  </si>
  <si>
    <t>CONSTRUCCION SALA CUNA Y NIVEL MEDIO LO ABARCA, CARTAGENA</t>
  </si>
  <si>
    <t>30474635-0</t>
  </si>
  <si>
    <t xml:space="preserve">CONSTRUCCION INFRAESTRUCTURA FUNDACIONAL UNIVERSIDAD DE AYSÉN </t>
  </si>
  <si>
    <t>30474690-0</t>
  </si>
  <si>
    <t>REPARACION DIRECCIÓN REGIONAL Y OFICINA DE CONCEPCIÓN DEL SRCEI</t>
  </si>
  <si>
    <t>30474709-0</t>
  </si>
  <si>
    <t>AMPLIACION RUTA H-10 Y RUTA H-210 SECTOR URBANO COMUNA DE RANCAGUA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</si>
  <si>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</si>
  <si>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</si>
  <si>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</si>
  <si>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</si>
  <si>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30474736-0</t>
  </si>
  <si>
    <t>CONSTRUCCION SALA CUNA Y JARDÍN INFANTIL ALFALFA, ANTOFAGASTA</t>
  </si>
  <si>
    <t>30474747-0</t>
  </si>
  <si>
    <t>CONSTRUCCION SALA CUNA Y JARDIN INFANTIL LOS CASTAÑOS, TEMUCO</t>
  </si>
  <si>
    <t>30474754-0</t>
  </si>
  <si>
    <t>AMPLIACION ESCUELA BÁSICA AVIADORES, EL BOSQUE</t>
  </si>
  <si>
    <t>30474762-0</t>
  </si>
  <si>
    <t>AMPLIACION Y MEJORAMIENTO COLEGIO BATALLA DE LA CONCEPCIÓN, EL BOS</t>
  </si>
  <si>
    <t>30474788-0</t>
  </si>
  <si>
    <t>NORMALIZACION CERCOS PERIMETRALES AEROPUERTO PRESIDENTE IBAÑEZ</t>
  </si>
  <si>
    <t>30474792-0</t>
  </si>
  <si>
    <t>CONSTRUCCION PLANTA DE TRATAMIENTO DE AGUAS SERVIDAS SAGRADA FAMILIA</t>
  </si>
  <si>
    <t>30474936-0</t>
  </si>
  <si>
    <t>MEJORAMIENTO RUTA H-702 SECTOR LIMAHUE, COMUNA DE MALLOA</t>
  </si>
  <si>
    <t>30474990-0</t>
  </si>
  <si>
    <t>ADQUISICION SEMÁFOROS DIVERSOS CRUCES COMUNA DE ALTO HOSPICIO</t>
  </si>
  <si>
    <t>30475044-0</t>
  </si>
  <si>
    <t>HABILITACION EX-ESTACIÓN SAN ALFONSO EN MUSEO, COMUNA SAN JOSÉ DE MA</t>
  </si>
  <si>
    <t>30475049-0</t>
  </si>
  <si>
    <t>RESTAURACION  COMPLEJO IGLESIA PERPETUO SOCORRO, TEMUCO</t>
  </si>
  <si>
    <t>30475089-0</t>
  </si>
  <si>
    <t>MEJORAMIENTO PAVIMENTO CALLE SEXTA ENTRE LIMA Y OCTAVA VILLA ALEMANA</t>
  </si>
  <si>
    <t>30475340-0</t>
  </si>
  <si>
    <t>MEJORAMIENTO INTEGRAL PLAZA PDTE E.FREI M, LAGUNA BLANCA</t>
  </si>
  <si>
    <t>30475595-0</t>
  </si>
  <si>
    <t>CONSTRUCCION S.CUNA Y J. INFANTIL SANTA ROSA DE PELEQUEN- MALLOA</t>
  </si>
  <si>
    <t>30475639-0</t>
  </si>
  <si>
    <t>CONSTRUCCION SALA CUNA Y JARDIN INFANTIL OSORNO CENTRO</t>
  </si>
  <si>
    <t>30475641-0</t>
  </si>
  <si>
    <t>MEJORAMIENTO PARQUE CERRO EL MANZANO DE LA COMUNA DE QUINTA DE TILCOCO</t>
  </si>
  <si>
    <t>30475643-0</t>
  </si>
  <si>
    <t>CONSTRUCCION SALA CUNA Y JARDÍN INFANTIL -SANTA LAURA- QUILICURA</t>
  </si>
  <si>
    <t>30476233-0</t>
  </si>
  <si>
    <t>CONSTRUCCION FISCALÍA REGIONAL DE LOS RÍOS</t>
  </si>
  <si>
    <t>30476333-0</t>
  </si>
  <si>
    <t>CONSTRUCCION SISTEMA DE APR SECTOR GUABUN, ANCUD</t>
  </si>
  <si>
    <t>30476384-0</t>
  </si>
  <si>
    <t>CONSTRUCCION SALAS CUNA Y JARDÍN INFANTIL - PUERTO EDEN- LA FLORIDA</t>
  </si>
  <si>
    <t>30476439-0</t>
  </si>
  <si>
    <t>CONSTRUCCION SEDE SOCIAL ASOCIACIÓN DE FÚTBOL GÓMEZ CARREÑO, VIÑA DEL MAR.</t>
  </si>
  <si>
    <t>30476440-0</t>
  </si>
  <si>
    <t>CONSTRUCCION SISTEMA ALCANTARILLADO PARTICULAR LOS PEUMOS LOS ANDES</t>
  </si>
  <si>
    <t>30476488-0</t>
  </si>
  <si>
    <t>CONSTRUCCION SALA CUNA PRESIDENTE RIOS, VILLARRICA</t>
  </si>
  <si>
    <t>30476591-0</t>
  </si>
  <si>
    <t>CONSTRUCCION JARDIN INFANTIL CON SALA CUNA LAS LLOSYAS</t>
  </si>
  <si>
    <t>30476592-0</t>
  </si>
  <si>
    <t>AMPLIACION DE RECINTO DEPORTIVO LAS REJAS, COMUNA DE ESTACION CENTRAL</t>
  </si>
  <si>
    <t>30476597-0</t>
  </si>
  <si>
    <t>CONSTRUCCION TERMAS DE CHUSMIZA, COMUNA DE HUARA</t>
  </si>
  <si>
    <t>30476634-0</t>
  </si>
  <si>
    <t>CONTROL Y PREVENCIÓN POBLACIÓN CANINA Y FELINA REGIÓN TARAPACÁ</t>
  </si>
  <si>
    <t>30476635-0</t>
  </si>
  <si>
    <t>MEJORAMIENTO INTEGRAL CENTRO COSTUMBRISTA LAGUNA BLANCA</t>
  </si>
  <si>
    <t>30476688-0</t>
  </si>
  <si>
    <t>REPOSICION POSTA SALUD RURAL CUCAO, COMUNA CHONCHI</t>
  </si>
  <si>
    <t>30476693-0</t>
  </si>
  <si>
    <t>CONSTRUCCION ALCANTARILLADO LOCALIDAD DE MACHUCA</t>
  </si>
  <si>
    <t>30476844-0</t>
  </si>
  <si>
    <t>CONSTRUCCION SALA CUNA Y JARDIN INFANTIL RECABARREN, TEMUCO</t>
  </si>
  <si>
    <t>30476884-0</t>
  </si>
  <si>
    <t>CONSTRUCCION MUSEO ANTROPOLOGICO SAN MIGUEL DE AZAPA, REG. A Y P.</t>
  </si>
  <si>
    <t>30476983-0</t>
  </si>
  <si>
    <t>CONSTRUCCION SISTEMA DE AUTOGENERACIÓN EÓLICO DIÉSEL</t>
  </si>
  <si>
    <t>30476986-0</t>
  </si>
  <si>
    <t>REPOSICION PAVIMENTOS VÍAS CASCO HISTORICO UV 3 Y 7, HUECHURABA</t>
  </si>
  <si>
    <t>30476991-0</t>
  </si>
  <si>
    <t>REPOSICION RETÉN CARABINEROS CHILCAYA (F)</t>
  </si>
  <si>
    <t>30477033-0</t>
  </si>
  <si>
    <t>REPOSICION PAVIMENTOS CASCO HISTORICO UV 10-11 Y 12, HUECHURABA</t>
  </si>
  <si>
    <t>30477084-0</t>
  </si>
  <si>
    <t xml:space="preserve">CONSTRUCCION SALAS CUNA Y JARDÍN INFANTIL JUAN GÓMEZ MILLAS, ÑUÑOA </t>
  </si>
  <si>
    <t>30477089-0</t>
  </si>
  <si>
    <t>MEJORAMIENTO PAVIMENTACION AVDA LAS SALINAS DE PULLALLY, ETAPA 1, COMUNA DE PAPUDO</t>
  </si>
  <si>
    <t>30477092-0</t>
  </si>
  <si>
    <t>CONSTRUCCION PORTAL DE ACCESO Y CENTRO DE INFORMACIÓN AMBIENTAL RNRC</t>
  </si>
  <si>
    <t>30477433-0</t>
  </si>
  <si>
    <t>REPOSICION SEDE SOCIAL JUNTA DE VECINOS DOMINGO ESPIÑEIRA, PUNTA ARENAS</t>
  </si>
  <si>
    <t>30477535-0</t>
  </si>
  <si>
    <t>CONSTRUCCION CANCHA SINTETICA COMPLEJO DEPORTIVO LAS ROSAS, COQUIMBO</t>
  </si>
  <si>
    <t>30477540-0</t>
  </si>
  <si>
    <t>CONSTRUCCION SALAS CUNA Y JARDÍN INFANTIL - FRAY ANDRESITO- RECOLETA</t>
  </si>
  <si>
    <t>30477567-0</t>
  </si>
  <si>
    <t>CONSTRUCCION SALA CUNA Y JARDÍN INFANTIL CENTRO CIVICO</t>
  </si>
  <si>
    <t>30477693-0</t>
  </si>
  <si>
    <t>MEJORAMIENTO CALLE PABLO RAMIREZ. QUILPUÉ</t>
  </si>
  <si>
    <t>30477696-0</t>
  </si>
  <si>
    <t>MEJORAMIENTO PARQUE CLAUDIO ARRAU, COMUNA DE COLINA</t>
  </si>
  <si>
    <t>30477739-0</t>
  </si>
  <si>
    <t>CONSTRUCCION MUROS DE CONTENCIÓN CALLE PRIETO ESQ SANTA MARGARITA, NACIMIENTO</t>
  </si>
  <si>
    <t>30477792-0</t>
  </si>
  <si>
    <t>CONSTRUCCION SALA CUNA Y JARDÍN INFANTIL OCEANÍA, PUDAHUEL</t>
  </si>
  <si>
    <t>30477837-0</t>
  </si>
  <si>
    <t>CONSTRUCCION SALA CUNA Y JARDIN INFANTIL SANTA INES  COMUNA DE LAS CABRAS</t>
  </si>
  <si>
    <t>30477886-0</t>
  </si>
  <si>
    <t>MEJORAMIENTO CALLE MADRID, BELLOTO SUR. QUILPUE</t>
  </si>
  <si>
    <t>30477889-0</t>
  </si>
  <si>
    <t>CONSTRUCCION SALAS CUNA Y JARDÍN INFANTIL VALDIVIA, LA GRANJA</t>
  </si>
  <si>
    <t>30477890-0</t>
  </si>
  <si>
    <t>REPOSICION CESFAM CAROL URZUA, PEÑALOLÉN</t>
  </si>
  <si>
    <t>30478003-0</t>
  </si>
  <si>
    <t>REPOSICION Y AMPLIACIÓN  ESCUELA PAMPA ALGODONAL, ARICA.</t>
  </si>
  <si>
    <t>30478036-0</t>
  </si>
  <si>
    <t>REPOSICION ESCUELA RURAL EL ISLOTE RUPANCO, PUERTO OCTAY</t>
  </si>
  <si>
    <t>30478136-0</t>
  </si>
  <si>
    <t>CONSTRUCCION SAPR EL MANZANO, LOS CASTAÑOS, LAS LOMAS, LOS VOLCANES, BRASIL, CD SEGUNDO LEVIU</t>
  </si>
  <si>
    <t>30478137-0</t>
  </si>
  <si>
    <t>MEJORAMIENTO SISTEMA APR LAS BREAS, COMUNA DE RIO HURTADO</t>
  </si>
  <si>
    <t>30478139-0</t>
  </si>
  <si>
    <t>REPOSICION  CUARTEL DE BOMBEROS DE LA COMUNA DE EL BOSQUE</t>
  </si>
  <si>
    <t>30478237-0</t>
  </si>
  <si>
    <t>MEJORAMIENTO SISTEMA APR TULAHUEN, COMUNA MONTE PATRIA</t>
  </si>
  <si>
    <t>30478246-0</t>
  </si>
  <si>
    <t>MEJORAMIENTO SISTEMA APR COQUIMBITO ALTOVALSOL, COMUNA DE LA SERENA</t>
  </si>
  <si>
    <t>30478345-0</t>
  </si>
  <si>
    <t>CONSTRUCCION SALA CUNA Y JARDIN INFANTIL LAS LOMAS DE MACHALI</t>
  </si>
  <si>
    <t>30478686-0</t>
  </si>
  <si>
    <t>REPOSICION SALAS CUNA Y JARDÍN INFANTIL HEIDI DE CERRO NAVIA</t>
  </si>
  <si>
    <t>30478792-0</t>
  </si>
  <si>
    <t>CONSTRUCCION SALA CUNA Y JARDIN INFANTIL LOS BLOQUES</t>
  </si>
  <si>
    <t>30478845-0</t>
  </si>
  <si>
    <t>ACTUALIZACION INVENTARIO PATRIMONIO CULTURAL INMUEBLE, REGIÓN DE AYSÉN</t>
  </si>
  <si>
    <t>30478937-0</t>
  </si>
  <si>
    <t>CONSTRUCCION BARRIO COMERCIAL COSTERO MERINO JARPA, CHAÑARAL</t>
  </si>
  <si>
    <t>30478986-0</t>
  </si>
  <si>
    <t>CONSTRUCCION PARQUE PUNTA NORTE, SEGUNDA ETAPA, LOTE 8, ARICA</t>
  </si>
  <si>
    <t>30478990-0</t>
  </si>
  <si>
    <t>AMPLIACION Y REPOSICION  PARCIAL ESCUELA J. LADRILLERO, NATALES</t>
  </si>
  <si>
    <t>30479038-0</t>
  </si>
  <si>
    <t>CONSTRUCCION SALA CUNA Y JARDIN INFANTIL LLACOLEN DEL MAR</t>
  </si>
  <si>
    <t>30479188-0</t>
  </si>
  <si>
    <t>CONSTRUCCION SALAS CUNA Y JARDÍN INFANTIL, CORONA SUECA, PUDAHUEL</t>
  </si>
  <si>
    <t>30479239-0</t>
  </si>
  <si>
    <t>CONSTRUCCION SALA CUNA Y JARDIN INFANTIL EL ROMERO, LA SERENA</t>
  </si>
  <si>
    <t>30479241-0</t>
  </si>
  <si>
    <t>CONSTRUCCION SALA CUNA Y JARDIN INFANTIL CHILECITO, MONTE PATRIA</t>
  </si>
  <si>
    <t>30479242-0</t>
  </si>
  <si>
    <t>CONSTRUCCION SALA CUNA Y JARDIN INFANTIL JOSE MARIA CARO,  LA SERENA</t>
  </si>
  <si>
    <t>30479243-0</t>
  </si>
  <si>
    <t>CONSTRUCCION SALA CUNA Y JARDIN INFANTIL LA PAZ, LA SERENA</t>
  </si>
  <si>
    <t>30479248-0</t>
  </si>
  <si>
    <t>CONSTRUCCION SALA CUNA Y JARDIN INFANTIL OSCAR ARAYA, OVALLE</t>
  </si>
  <si>
    <t>30479253-0</t>
  </si>
  <si>
    <t>HABILITACION SEDE UNION COMUNAL ADULTO MAYOR, PENCAHUE</t>
  </si>
  <si>
    <t>30479286-0</t>
  </si>
  <si>
    <t>CONSTRUCCION SERVICIO AGUA POTABLE RURAL ISLA QUENU, COMUNA DE CALBUCO.</t>
  </si>
  <si>
    <t>30479336-0</t>
  </si>
  <si>
    <t>CONSTRUCCION PARQUE MUNICIPAL COMUNA DE MARÍA PINTO</t>
  </si>
  <si>
    <t>30479437-0</t>
  </si>
  <si>
    <t>CONSTRUCCION SISTEMA CAMARAS TELEVIGILANCIA QUINTA NORMAL</t>
  </si>
  <si>
    <t>30479538-0</t>
  </si>
  <si>
    <t>MEJORAMIENTO Y REPOSICION  PARCIAL ESC BAUDILIA AVENDAÑO DE YOUSSUF, NATALES</t>
  </si>
  <si>
    <t>30479736-0</t>
  </si>
  <si>
    <t>CONSTRUCCION SALAS CUNA Y JARDÍN INFANTIL - GENERAL YAÑEZ-LA FLORIDA</t>
  </si>
  <si>
    <t>30479741-0</t>
  </si>
  <si>
    <t>HABILITACION FUENTE SISTEMA DE AGUA POTABLE IDAHUE,SAN VICENTE DE TT</t>
  </si>
  <si>
    <t>30479794-0</t>
  </si>
  <si>
    <t>CONSTRUCCION SALA CUNA Y NIVEL MEDIO COLON, COMUNA DE QUINTERO</t>
  </si>
  <si>
    <t>30479797-0</t>
  </si>
  <si>
    <t>CONSTRUCCION SALA CUNA Y NIVEL MEDIO CERRO NEGRO, COMUNA DE CABILDO.</t>
  </si>
  <si>
    <t>30479799-0</t>
  </si>
  <si>
    <t>CONSTRUCCION SALA CUNA Y NIVEL MEDIO MONTEANDINO, COMUNA DE LOS ANDES</t>
  </si>
  <si>
    <t>30479805-0</t>
  </si>
  <si>
    <t>CONSTRUCCION COMPLEJO POLICIAL PUNTA ARENAS</t>
  </si>
  <si>
    <t>30479808-0</t>
  </si>
  <si>
    <t>PROSPECCION ARQUEOLOGICA TERRENO ESTADIO LUCIO FARIÑA FDEZ,QUILLOTA</t>
  </si>
  <si>
    <t>30479810-0</t>
  </si>
  <si>
    <t>REPOSICION UNIDAD DE SALUD MENTAL DEL HOSPITAL DE TALTAL</t>
  </si>
  <si>
    <t>30479844-0</t>
  </si>
  <si>
    <t>REPOSICION POSTA DE TAHUINCO, COMUNA DE SALAMANCA</t>
  </si>
  <si>
    <t>30479846-0</t>
  </si>
  <si>
    <t>REPOSICION S. CUNA Y J. INFANTIL CENTRAL LO HERMIDA DE PEÑALOLÉN</t>
  </si>
  <si>
    <t>30479891-0</t>
  </si>
  <si>
    <t>REPOSICION ESTADIO HUEQUEN, COMUNA DE ANGOL</t>
  </si>
  <si>
    <t>30479894-0</t>
  </si>
  <si>
    <t>CONSTRUCCION SEMAFORIZ. INTERSEC AV.BRASIL-CONSTITUCIÓN Y OTROS,CHILLAN</t>
  </si>
  <si>
    <t>30479895-0</t>
  </si>
  <si>
    <t>MEJORAMIENTO PARQUE SARITA GAJARDO, CHILLAN</t>
  </si>
  <si>
    <t>30479905-0</t>
  </si>
  <si>
    <t>MEJORAMIENTO APR Capilla Cox, Chillán</t>
  </si>
  <si>
    <t>30479955-0</t>
  </si>
  <si>
    <t>CONSTRUCCION SALA CUNA SECTOR MANZANAR,RANCAGUA</t>
  </si>
  <si>
    <t>30479996-0</t>
  </si>
  <si>
    <t>ANALISIS DE CONCESIONES EN FASE DE EXPLOTACION EN INFRAESTRUCTURA DE TP, RM</t>
  </si>
  <si>
    <t>30480046-0</t>
  </si>
  <si>
    <t>CONSTRUCCION SALA CUNA Y JARDIN INFANTIL BROTES DE SAN IGNACIO, COMUNA SAN IGNACIO</t>
  </si>
  <si>
    <t>30480092-0</t>
  </si>
  <si>
    <t>CONSTRUCCION CENTRO JUDICIAL DE COYHAIQUE</t>
  </si>
  <si>
    <t>30480149-0</t>
  </si>
  <si>
    <t>CONSTRUCCION CUARTEL PRIMERA COMPAÑÍA DE BOMBEROS. COMUNA DE PEÑAFLOR.</t>
  </si>
  <si>
    <t>30480150-0</t>
  </si>
  <si>
    <t>REPOSICION DE LA 1RA COMPAÑÍA DE BOMBEROS DE VILLA ALEMANA</t>
  </si>
  <si>
    <t>30480155-0</t>
  </si>
  <si>
    <t>CONSTRUCCION SEDE COMUNITARIA ECOLOGICA EL ARRAYAN, PALMILLA</t>
  </si>
  <si>
    <t>30480157-0</t>
  </si>
  <si>
    <t>CONSTRUCCION SALA CUNA Y JARDIN INFANTIL MIRAFLORES, CHIMBARONGO</t>
  </si>
  <si>
    <t>30480161-0</t>
  </si>
  <si>
    <t>REPOSICION ESCUELA MIGUEL HUENTELEN, COLLIPULLI</t>
  </si>
  <si>
    <t>30480199-0</t>
  </si>
  <si>
    <t>HABILITACION IMAGENOLOGIA COMPLEJA HOSPITAL EDUARDO PEREIRA, VALPO</t>
  </si>
  <si>
    <t>30480244-0</t>
  </si>
  <si>
    <t>CONSTRUCCION JARDIN INFANTIL JUNJI UTALCA, TALCA</t>
  </si>
  <si>
    <t>30480246-0</t>
  </si>
  <si>
    <t>CONSTRUCCION SALA CUNA Y JARDIN INFANTIL NUEVA GENERACIÓN, TEMUCO</t>
  </si>
  <si>
    <t>30480249-0</t>
  </si>
  <si>
    <t>CONSTRUCCION JARDIN INFANTIL JUNJI VILLA ESTACION, SAN JAVIER</t>
  </si>
  <si>
    <t>30480250-0</t>
  </si>
  <si>
    <t>CONSTRUCCION JARDIN INFANTIL JUNJI SANTA ROSA, RIO CLARO</t>
  </si>
  <si>
    <t>30480252-0</t>
  </si>
  <si>
    <t xml:space="preserve">CONSTRUCCION OBRAS DE URBANIZACIÓN LOCALIDADES DE GABRIELA MISTRAL Y EL ROSARIO </t>
  </si>
  <si>
    <t>30480260-0</t>
  </si>
  <si>
    <t>REPOSICION CUARTELDE BOMBEROS TERCERA COMPAÑIA, QUINTA NORMAL</t>
  </si>
  <si>
    <t>30480262-0</t>
  </si>
  <si>
    <t>CONSTRUCCION SALA CUNA Y JARDIN INFANTIL LOS PARRONES,EL PALQUI,</t>
  </si>
  <si>
    <t>30480263-0</t>
  </si>
  <si>
    <t>CONSTRUCCION SALA CUNA Y JARDIN INFANTIL LOS TAPIA, MONTE PATRIA</t>
  </si>
  <si>
    <t>30480264-0</t>
  </si>
  <si>
    <t>CONSTRUCCION SALA CUNA Y JARDIN INFANTIL VIAL RECABARREN, ILLAPEL</t>
  </si>
  <si>
    <t>30480266-0</t>
  </si>
  <si>
    <t>CONSTRUCCION BY PASS RUTA E-85, TRAMO URBANO CIUDAD DE LOS ANDES</t>
  </si>
  <si>
    <t>30480367-0</t>
  </si>
  <si>
    <t>CONSTRUCCION SALAS CUNA Y JARDÍN INFANTIL USACH, ESTACIÓN CENTRAL</t>
  </si>
  <si>
    <t>30480380-0</t>
  </si>
  <si>
    <t>CONSTRUCCION SALA CUNA Y JARDIN INFANTIL FRANCISCO COLOANE</t>
  </si>
  <si>
    <t>30480410-0</t>
  </si>
  <si>
    <t>CONSTRUCCION RED A.POTABLE SECTOR EL ROTO CHILENO, TALAGANTE</t>
  </si>
  <si>
    <t>30480414-0</t>
  </si>
  <si>
    <t>CONSTRUCCION JARDIN INFANTIL JUNJI LOS NICHES, CURICO</t>
  </si>
  <si>
    <t>30480458-0</t>
  </si>
  <si>
    <t>CONSTRUCCION SERVICIO APR EL PANGUE, CURACAVI</t>
  </si>
  <si>
    <t>30480526-0</t>
  </si>
  <si>
    <t xml:space="preserve">CONSTRUCCION SERVICIO AGUA POTABLE RURAL LA CAMPANA, COMUNA DE CALBUCO  </t>
  </si>
  <si>
    <t>30480567-0</t>
  </si>
  <si>
    <t>MEJORAMIENTO Y AMPLIACION ESCUELA REPUBLICA, NUEVA IMPERIAL</t>
  </si>
  <si>
    <t>30480569-0</t>
  </si>
  <si>
    <t xml:space="preserve">MEJORAMIENTO CANCHAS AMATEUR SANTA ANITA. COMUNA DE LO PRADO. </t>
  </si>
  <si>
    <t>30480574-0</t>
  </si>
  <si>
    <t>MEJORAMIENTO DEPENDENCIAS MUNICIPALES POZO ALMONTE.</t>
  </si>
  <si>
    <t>30480575-0</t>
  </si>
  <si>
    <t>CONSTRUCCION PROTECCIONES COSTERAS EX ISLA DEL ALACRÁN, ARICA</t>
  </si>
  <si>
    <t>30480605-0</t>
  </si>
  <si>
    <t>REPOSICION CON RELOCALIZACION 1°, 2° JUZGADO LETRAS DEL TRABAJO Y
DE COBRANZA LABORAL Y PREVISIONAL SANTIAGO</t>
  </si>
  <si>
    <t>30480610-0</t>
  </si>
  <si>
    <t>REPOSICION ALUMBRADO PUBLICO DE PUERTO PUYUHUAPI, COMUNA DE CISNES</t>
  </si>
  <si>
    <t>30480657-0</t>
  </si>
  <si>
    <t>REPOSICION Y MEJORAMIENTO HOGAR DE ANCIANOS SAN FRANCISCO DE A, LEBU</t>
  </si>
  <si>
    <t>30480665-0</t>
  </si>
  <si>
    <t>REPOSICION CUARTEL DE BOMBEROS PEHUEN, LEBU</t>
  </si>
  <si>
    <t>30480673-0</t>
  </si>
  <si>
    <t>CONSTRUCCION SALA CUNA Y JARDÍN INFANTIL AITUE, QUELLON</t>
  </si>
  <si>
    <t>30480674-0</t>
  </si>
  <si>
    <t>MEJORAMIENTO GESTION SECTOR CENTRO DE COQUIMBO</t>
  </si>
  <si>
    <t>30480676-0</t>
  </si>
  <si>
    <t>CONSTRUCCION CENTRO DE LA CULTURA Y LAS ARTES DE ARICA</t>
  </si>
  <si>
    <t>30480682-0</t>
  </si>
  <si>
    <t>CONSTRUCCION APERTURA Y PAVIMENTACIÓN CALLE SCHLEYER, CHILLÁN</t>
  </si>
  <si>
    <t>30480702-0</t>
  </si>
  <si>
    <t>REPOSICION CON RELOCALIZACIÓN CUARTEL 2° COMPAÑÍA DE BOMBEROS, SAN PEDRO</t>
  </si>
  <si>
    <t>30480706-0</t>
  </si>
  <si>
    <t>REPOSICION JARDÍN INFANTIL LOS MUÑEQUITOS DE CAUQUENES</t>
  </si>
  <si>
    <t>30480711-0</t>
  </si>
  <si>
    <t>ACTUALIZACION PLAN REGULADOR COMUNA SAN ROSENDO</t>
  </si>
  <si>
    <t>30480712-0</t>
  </si>
  <si>
    <t>REPOSICION CON RELOCALIZACIÓN JUZGADOS CIVILES, LABORAL, COBRANZA Y CAPJ, CONCEPCION</t>
  </si>
  <si>
    <t>30480724-0</t>
  </si>
  <si>
    <t>CONSTRUCCION SALA CUNA Y JARDIN INFANTIL GARCIA HURTADO, OSORNO</t>
  </si>
  <si>
    <t>30480728-0</t>
  </si>
  <si>
    <t>MEJORAMIENTO ACERAS CALLE BRICEÑO. TRAMO MIRAFLORES-ABTAO. CONCEPCIÓN</t>
  </si>
  <si>
    <t>30480791-0</t>
  </si>
  <si>
    <t xml:space="preserve">CONSTRUCCION PISTA PATINAJE  SECTOR NORTE CORONEL </t>
  </si>
  <si>
    <t>30480793-0</t>
  </si>
  <si>
    <t>MEJORAMIENTO CANCHA DE FUTBOL SECTOR CAMILO OLAVARRIA CORONEL</t>
  </si>
  <si>
    <t>30480796-0</t>
  </si>
  <si>
    <t>MEJORAMIENTO VARIAS VIAS SECTOR RÍO DE LA MANO, PUNTA ARENAS</t>
  </si>
  <si>
    <t>30480804-0</t>
  </si>
  <si>
    <t>MEJORAMIENTO CANCHA DE FUTBOL SECTOR POB. LAURIE, CORONEL</t>
  </si>
  <si>
    <t>30480818-0</t>
  </si>
  <si>
    <t>REPOSICION ESCUELA EL PORVENIR, COMUNA LLAY-LLAY</t>
  </si>
  <si>
    <t>30480823-0</t>
  </si>
  <si>
    <t>REPOSICION PISTA ATLETICA ESTADIO FEDERICO SCHWAGER CORONEL</t>
  </si>
  <si>
    <t>30480858-0</t>
  </si>
  <si>
    <t>MEJORAMIENTO ACERAS POBLACION ALONSO DE ERCILLA 1, HUALQUI</t>
  </si>
  <si>
    <t>30480861-0</t>
  </si>
  <si>
    <t>MEJORAMIENTO  CEMENTERIO MUNICIPAL, CORONEL</t>
  </si>
  <si>
    <t>30480862-0</t>
  </si>
  <si>
    <t>MEJORAMIENTO ACERAS SECTOR PONIENTE CASCO CENTRAL DE HUALQUI</t>
  </si>
  <si>
    <t>30480867-0</t>
  </si>
  <si>
    <t>REPOSICION JARDÍN INFANTIL GLOBITO DE CURICO</t>
  </si>
  <si>
    <t>30480869-0</t>
  </si>
  <si>
    <t>REPOSICION SERVICIO MÉDICO LEGAL DE ILLAPEL</t>
  </si>
  <si>
    <t>30480873-0</t>
  </si>
  <si>
    <t>MEJORAMIENTO DE CANCHA DE FUTBOL DIGNA ROSA, CERRO NAVIA</t>
  </si>
  <si>
    <t>30480875-0</t>
  </si>
  <si>
    <t>CONSTRUCCION CENTRO COMUNITARIO Y DEPORTIVO VILLA ESCUADRON CORONEL</t>
  </si>
  <si>
    <t>30480895-0</t>
  </si>
  <si>
    <t>CONSTRUCCION SUBCOMISARÍA NONGUÉN, COMUNA DE CONCEPCIÓN</t>
  </si>
  <si>
    <t>30480896-0</t>
  </si>
  <si>
    <t xml:space="preserve">REPOSICION DE INFRAESTRUCTURA PÚBLICA Y ADMINISTRATIVA DEL MONUMENTO NATURAL CERRO ÑIELOL </t>
  </si>
  <si>
    <t>30480901-0</t>
  </si>
  <si>
    <t>REPOSICION TALLER DE MAQUINARIAS DIRECCIÓN DE VIALIDAD PROVINCIA DE CAUTÍN,</t>
  </si>
  <si>
    <t>30480903-0</t>
  </si>
  <si>
    <t>MEJORAMIENTO PLANTA DE TRATAMIENTO AGUAS SERVIDAS SAN NICOLAS</t>
  </si>
  <si>
    <t>30480919-0</t>
  </si>
  <si>
    <t>MEJORAMIENTO AVENIDA ORIENTE, COMUNA DE LOS ANGELES</t>
  </si>
  <si>
    <t>30480922-0</t>
  </si>
  <si>
    <t>REPOSICION PUENTE CHILLAN , LOS ÁNGELES</t>
  </si>
  <si>
    <t>30480928-0</t>
  </si>
  <si>
    <t>MEJORAMIENTO ESPACIO PUBLICO MANCHESTER, COMUNA DE MAIPU</t>
  </si>
  <si>
    <t>30480932-0</t>
  </si>
  <si>
    <t>ACTUALIZACION PLADECO COMUNA DE NATALES 2017-2025</t>
  </si>
  <si>
    <t>30480935-0</t>
  </si>
  <si>
    <t>CONSTRUCCION SALAS CUNA Y JARDÍN INFANTIL CUATRO ALAMOS, MAIPÚ</t>
  </si>
  <si>
    <t>30480936-0</t>
  </si>
  <si>
    <t>CONSTRUCCION SALA CUNA Y JARDÍN INFANTIL ALBERTO MERMOD, PUDAHUEL</t>
  </si>
  <si>
    <t>30480960-0</t>
  </si>
  <si>
    <t>REPOSICION JARDÍN INFANTIL FLORECER DE PEDRO AGUIRRE CERDA</t>
  </si>
  <si>
    <t>30480961-0</t>
  </si>
  <si>
    <t>CONSTRUCCION PROLONGACIÓN CALLE CAMPOS DE HIELO, COYHAIQUE</t>
  </si>
  <si>
    <t>30480962-0</t>
  </si>
  <si>
    <t>CONSTRUCCION DE CICLOVIAS EN RED VIAL REGION DE LOS RIOS</t>
  </si>
  <si>
    <t>30480963-0</t>
  </si>
  <si>
    <t>REPOSICION CESFAM COMUNA DE PORTEZUELO</t>
  </si>
  <si>
    <t>30480972-0</t>
  </si>
  <si>
    <t>CONSTRUCCION CECOSF VILLA GENESIS</t>
  </si>
  <si>
    <t>30480981-0</t>
  </si>
  <si>
    <t>MEJORAMIENTO T-210: CRUCE RUTA 5-CIRUELOS- PUREO</t>
  </si>
  <si>
    <t>30480983-0</t>
  </si>
  <si>
    <t>MEJORAMIENTO CBI RUTA T-255 (ANCACOMOE) Y RUTA T-189 (MELEFQUEN) COMUNA DE PANGUIPULLI</t>
  </si>
  <si>
    <t>30480990-0</t>
  </si>
  <si>
    <t>REPOSICION CESFAM DE SAN ROSENDO</t>
  </si>
  <si>
    <t>30480995-0</t>
  </si>
  <si>
    <t>MEJORAMIENTO RUTA T-34; T-334 Y T-324 COMUNA DE MÁFIL</t>
  </si>
  <si>
    <t>30480998-0</t>
  </si>
  <si>
    <t>MEJORAMIENTO CBI REGIÓN DE LOS RIOS III PARTE</t>
  </si>
  <si>
    <t>30481004-0</t>
  </si>
  <si>
    <t>REPOSICION LICEO MANUEL JESÚS ORTIZ, COMUNA DE SAN IGNACIO</t>
  </si>
  <si>
    <t>30481016-0</t>
  </si>
  <si>
    <t>MEJORAMIENTO Y AMPLIACIoN SISTEMA APR PAREDONES, PAREDONES</t>
  </si>
  <si>
    <t>30481028-0</t>
  </si>
  <si>
    <t>REPOSICION CESFAM CON SAR RAHUE ALTO, OSORNO</t>
  </si>
  <si>
    <t>30481069-0</t>
  </si>
  <si>
    <t>MEJORAMIENTO  INTEGRAL LICEO CORINA URBINA, SAN FELIPE</t>
  </si>
  <si>
    <t>30481078-0</t>
  </si>
  <si>
    <t>MEJORAMIENTO  Y HERMOSEAMIENTO CALLE WALKER MARTINEZ HUEPIL, TUCAPEL</t>
  </si>
  <si>
    <t>30481161-0</t>
  </si>
  <si>
    <t>REPOSICION CUARTEL SEGUNDA COMPAÑÍA DE BOMBEROS, QUINTA NORMAL</t>
  </si>
  <si>
    <t>30481162-0</t>
  </si>
  <si>
    <t>REPOSICION EDIFICIO CONSISTORIAL DE LA ILUSTRE MUNICIPALIDAD DE COCHRANE</t>
  </si>
  <si>
    <t>30481211-0</t>
  </si>
  <si>
    <t>CONSTRUCCION SALA CUNA Y JARDIN INFANTIL CAUPOLICAN, TEMUCO</t>
  </si>
  <si>
    <t>30481244-0</t>
  </si>
  <si>
    <t>MEJORAMIENTO PARQUE LAUCA TRAMO P.A.CERDA - AZOLA, ARICA</t>
  </si>
  <si>
    <t>30481300-0</t>
  </si>
  <si>
    <t>CONSTRUCCION SALA CUNA Y JARDIN INFANTIL INES DE BAZAN, COMUNA DE CASTRO</t>
  </si>
  <si>
    <t>30481313-0</t>
  </si>
  <si>
    <t>CONSTRUCCION SALA CUNA Y JARDIN INFANTIL PORTAL SAN FRANCISCO, TEMUCO</t>
  </si>
  <si>
    <t>30481320-0</t>
  </si>
  <si>
    <t>MEJORAMIENTO Y REPOSICION PARCIAL ESC VILLA LAS NIEVES, PUNTA ARENAS</t>
  </si>
  <si>
    <t>30481408-0</t>
  </si>
  <si>
    <t>CONSTRUCCION PLAYA ARTIFICIAL EN SECTOR SUR DE PLAYA BRAVA, IQUIQUE</t>
  </si>
  <si>
    <t>30481412-0</t>
  </si>
  <si>
    <t>RESTAURACION IGLESIA PARROQUIAL DE MINCHA, COMUNA DE CANELA</t>
  </si>
  <si>
    <t>30481461-0</t>
  </si>
  <si>
    <t>CONSTRUCCION SALA CUNA Y JARDIN INFANTIL BICENTENARIO, ANTOFAGASTA</t>
  </si>
  <si>
    <t>30481521-0</t>
  </si>
  <si>
    <t xml:space="preserve">RESTAURACION ESTRUCTURAL IGLESIA SAN VICENTE FERRER, OVALLE  </t>
  </si>
  <si>
    <t>30481607-0</t>
  </si>
  <si>
    <t>REPOSICION INFRAESTRUCTURA PORTUARIA RILAN, COMUNA DE CASTRO</t>
  </si>
  <si>
    <t>30481623-0</t>
  </si>
  <si>
    <t>CONSTRUCCION NUEVO CEMENTERIO MUNICIPAL, CALAMA</t>
  </si>
  <si>
    <t>30481633-0</t>
  </si>
  <si>
    <t>CONSTRUCCION SALA CUNA Y JARDÍN INFANTIL ARTURO PRAT, CURANILAHUE</t>
  </si>
  <si>
    <t>30481634-0</t>
  </si>
  <si>
    <t>CONSTRUCCION SALA CUNA Y JARDIN INFANTIL BULNES CENTRO</t>
  </si>
  <si>
    <t>30481638-0</t>
  </si>
  <si>
    <t>CONSTRUCCION SALA CUNA Y JARDIN INFANTIL RECONQUISTA</t>
  </si>
  <si>
    <t>30481639-0</t>
  </si>
  <si>
    <t>CONSTRUCCION SALA CUNA Y JARDIN INFANTIL VILLA DON JOAQUIN, TEMUCO</t>
  </si>
  <si>
    <t>30481656-0</t>
  </si>
  <si>
    <t>ACTUALIZACION PLAN DE DESARROLLO COMUNAL COMUNA DE TOCOPILLA</t>
  </si>
  <si>
    <t>30481671-0</t>
  </si>
  <si>
    <t>ACTUALIZACION LEVANTAMIENTO CENSO DE TRANSITO DE LA RED VIAL</t>
  </si>
  <si>
    <t>30481683-0</t>
  </si>
  <si>
    <t>CONSTRUCCION SOLUCIONES ELÉCTRICAS SECTOR MALLÍN GRANDE Y ALREDEDORES</t>
  </si>
  <si>
    <t>30481687-0</t>
  </si>
  <si>
    <t>CONSTRUCCION SOLUCIONES ELÉCTRICAS SECTOR PUERTO GUADAL Y ALREDEDORES</t>
  </si>
  <si>
    <t>30481690-0</t>
  </si>
  <si>
    <t>REPOSICION SEÑALETICA VIAL Y PEATONAL, COMUNA DE QUINTA NORMAL</t>
  </si>
  <si>
    <t>30481706-0</t>
  </si>
  <si>
    <t>CONSTRUCCION SALA CUNA Y JARDIN INFANTIL COSTANERA II, TEMUCO</t>
  </si>
  <si>
    <t>30481725-0</t>
  </si>
  <si>
    <t>MEJORAMIENTO COSTANERA VALDIVIA TRAMO 2</t>
  </si>
  <si>
    <t>30481728-0</t>
  </si>
  <si>
    <t>CONSTRUCCION RECINTO COMUNITARIO LOS CIPRESES VILLA ALEMANA</t>
  </si>
  <si>
    <t>30481767-0</t>
  </si>
  <si>
    <t>MEJORAMIENTO PLAZOLETA CACIQUE PAPON, PUNTA ARENAS</t>
  </si>
  <si>
    <t>30481769-0</t>
  </si>
  <si>
    <t>CONSTRUCCION SALA CUNA Y JARDÍN INFANTIL HUEPIL, TUCAPEL</t>
  </si>
  <si>
    <t>30481815-0</t>
  </si>
  <si>
    <t>REPOSICION Y AMPLIACION JARDINES CORCOVADO, CORONEL</t>
  </si>
  <si>
    <t>30481819-0</t>
  </si>
  <si>
    <t>REPOSICION CESFAM THOMAS FENTON, PUNTA ARENAS</t>
  </si>
  <si>
    <t>30481823-0</t>
  </si>
  <si>
    <t>CONSTRUCCION SALA CUNA Y JARDIN INFANTIL SAN JOSE, COMUNA DE CODEGUA</t>
  </si>
  <si>
    <t>30481824-0</t>
  </si>
  <si>
    <t>MEJORAMIENTO COSTANERA VALDIVIA TRAMO 3</t>
  </si>
  <si>
    <t>30481880-0</t>
  </si>
  <si>
    <t>CONSTRUCCION ESPACIO PUBLICO EX - CAMPAMENTO LANIN, TEMUCO</t>
  </si>
  <si>
    <t>30481891-0</t>
  </si>
  <si>
    <t>CONSTRUCCION URBANIZACION 125 VIVIENDAS LOTEO LAS FLORES, RIO SECO</t>
  </si>
  <si>
    <t>30481893-0</t>
  </si>
  <si>
    <t>REPOSICION SEDE SOCIAL JJ.VV CARAMPANGUE</t>
  </si>
  <si>
    <t>30481908-0</t>
  </si>
  <si>
    <t>REPOSICION POSTA RURAL CALETA PAPOSO</t>
  </si>
  <si>
    <t>30481938-0</t>
  </si>
  <si>
    <t xml:space="preserve">CONSTRUCCION SALA CUNA Y JARDIN INFANTIL ADRIANA LYON, COMUNA DE NANCAGUA </t>
  </si>
  <si>
    <t>30481948-0</t>
  </si>
  <si>
    <t>CONSTRUCCION S.CUNA Y J. INFANTIL PRIMAVERA ORIENTE RENGO</t>
  </si>
  <si>
    <t>30481962-0</t>
  </si>
  <si>
    <t>CONSTRUCCION POLIDEPORTIVO BARRIO LO ERRAZURIZ COMUNA DE MAIPU</t>
  </si>
  <si>
    <t>30481995-0</t>
  </si>
  <si>
    <t xml:space="preserve">RESTAURACION MONUMENTO HISTÓRICO CASA PIÑERA, LA SERENA </t>
  </si>
  <si>
    <t>30482035-0</t>
  </si>
  <si>
    <t>MEJORAMIENTO CBI RUTA D-37 E, SECTOR TUNEL LAS PALMAS - TILAMA.</t>
  </si>
  <si>
    <t>30482067-0</t>
  </si>
  <si>
    <t>CONSTRUCCION SERVICIO APR MALVÉN - SAN LUIS, COMUNA DE MULCHÉN</t>
  </si>
  <si>
    <t>30482079-0</t>
  </si>
  <si>
    <t>REPOSICION GIMNASIO OHIGGINS COMUNA TOCOPILLA</t>
  </si>
  <si>
    <t>30482094-0</t>
  </si>
  <si>
    <t>CONSTRUCCION JARDÍN INFANTIL Y SALA CUNA ALGARROBAL COPIAPÓ</t>
  </si>
  <si>
    <t>30482099-0</t>
  </si>
  <si>
    <t>CONSTRUCCION CUARTEL GENERAL Y 1° CIA DE BOMBEROS, ISLA DE MAIPO</t>
  </si>
  <si>
    <t>30482103-0</t>
  </si>
  <si>
    <t>REPOSICION ESCUELA F-308 GUACOLDA, LAUTARO</t>
  </si>
  <si>
    <t>30482115-0</t>
  </si>
  <si>
    <t>CONSTRUCCION 2° COMPAÑÍA DE BOMBEROS, COMUNA DE ISLA DE MAIPO</t>
  </si>
  <si>
    <t>30482133-0</t>
  </si>
  <si>
    <t>REPOSICION PARCÍAL S.C Y J.I. LA ARAUCARIA DE HUECHURABA</t>
  </si>
  <si>
    <t>30482139-0</t>
  </si>
  <si>
    <t>MEJORAMIENTO PAVIMENTACIÓN AV. EL PERAL, COMUNA EL TABO</t>
  </si>
  <si>
    <t>30482140-0</t>
  </si>
  <si>
    <t>MEJORAMIENTO PAVIMENTACIÓN A.V. ERRAZURIZ, COMUNA EL TABO</t>
  </si>
  <si>
    <t>30482162-0</t>
  </si>
  <si>
    <t>CONSTRUCCION SISTEMA ALCANTARILLADO PARTICULAR VILLA ACONCAGUA LOS ANDES</t>
  </si>
  <si>
    <t>30482208-0</t>
  </si>
  <si>
    <t>CONSTRUCCION SAR JUAN ANTONIO RIOS COMUNA INDEPENDENCIA</t>
  </si>
  <si>
    <t>30482215-0</t>
  </si>
  <si>
    <t>AMPLIACION EDIFICIO CONSISTORIAL MUNICIPALIDAD DE COLINA</t>
  </si>
  <si>
    <t>30482276-0</t>
  </si>
  <si>
    <t>CONSTRUCCION SISTEMA APR MANZANAL BAJO, COMUNA DE PUREN</t>
  </si>
  <si>
    <t>30482300-0</t>
  </si>
  <si>
    <t>CONSTRUCCION URBANIZACION LOTEOS HABITACIONALES SECTOR ORIENTE NATALES, ETAPAS 2 Y 3.</t>
  </si>
  <si>
    <t>30482317-0</t>
  </si>
  <si>
    <t>CONSTRUCCION RED AGUA POTABLE CAMINO LO INFANTE SAN BERNARDO</t>
  </si>
  <si>
    <t>30482322-0</t>
  </si>
  <si>
    <t>ANALISIS CONDICIONES NATURALES Y DE TERRENOS RIO TOLTEN, NUEVA TOLTEN</t>
  </si>
  <si>
    <t>30482329-0</t>
  </si>
  <si>
    <t>REPOSICION SALA CUNA ILLIHUE, EL BOSQUE</t>
  </si>
  <si>
    <t>30482332-0</t>
  </si>
  <si>
    <t>AMPLIACION SERVICIO APR EL MOLINO - LOS YUYOS, COMUNA DE QUILPUÉ</t>
  </si>
  <si>
    <t>30482337-0</t>
  </si>
  <si>
    <t>CONSTRUCCION SAPU DE ALTA RESOLUCIÓN (SAR) SAN VICENTE DE T.T.</t>
  </si>
  <si>
    <t>30482371-0</t>
  </si>
  <si>
    <t>CONSTRUCCION POLIDEPORTIVO MUNICIPAL, COLLIPULLI</t>
  </si>
  <si>
    <t>30482400-0</t>
  </si>
  <si>
    <t>CONSTRUCCION SAR SANTA LAURA, COMUNA DE EL BOSQUE</t>
  </si>
  <si>
    <t>30482412-0</t>
  </si>
  <si>
    <t xml:space="preserve">NORMALIZACION PEQUEÑO AERÓDROMO QUELLÓN </t>
  </si>
  <si>
    <t>30482512-0</t>
  </si>
  <si>
    <t>CONSTRUCCION CANAL TIERRAS COLORADAS, CONCEPCION</t>
  </si>
  <si>
    <t>30482540-0</t>
  </si>
  <si>
    <t>REPOSICION  CUARTEL 8 CÍA. BOMBEROS, VIÑA DEL MAR</t>
  </si>
  <si>
    <t>30482541-0</t>
  </si>
  <si>
    <t>PREVENCION Fortaleciendo Habilidades parentales  para adultos significativos de la RM</t>
  </si>
  <si>
    <t>30482567-0</t>
  </si>
  <si>
    <t>MEJORAMIENTO INTEGRAL AERÓDROMO RODELILLO REGION DE VALPARAÍSO</t>
  </si>
  <si>
    <t>30482595-0</t>
  </si>
  <si>
    <t>CONSTRUCCION  ALCANTARILLADO DE AGUAS SERVIDAS LA TROYA, SAN FELIPE</t>
  </si>
  <si>
    <t>30482607-0</t>
  </si>
  <si>
    <t>CONSTRUCCION MULTICANCHA VILLA PEDRO DE VALDIVIA, COMUNA DE SAN FELIPE</t>
  </si>
  <si>
    <t>30482623-0</t>
  </si>
  <si>
    <t>MEJORAMIENTO SISTEMA DE AGUA POTBLE RURAL LA ESPERANZA, PEUMO</t>
  </si>
  <si>
    <t>30482630-0</t>
  </si>
  <si>
    <t>REPOSICION Y AMPLIACION DE ALUMBRADO PUBLICO LOCALIDADES DE ISLA LAS HUICHAS</t>
  </si>
  <si>
    <t>30482631-0</t>
  </si>
  <si>
    <t>SANEAMIENTO CONTROL DE PLAGAS SECTOR EL BORO, ALTO HOSPICIO</t>
  </si>
  <si>
    <t>30482642-0</t>
  </si>
  <si>
    <t>MEJORAMIENTO  SISTEMA APR CASAS DE PEUCO, MOSTAZAL</t>
  </si>
  <si>
    <t>30482662-0</t>
  </si>
  <si>
    <t xml:space="preserve">NORMALIZACION EDIFICIO DE LOS SSPP  Y PROVINCIALES MOP XII REGION </t>
  </si>
  <si>
    <t>30482664-0</t>
  </si>
  <si>
    <t>MEJORAMIENTO SISTEMA APR CRUZ DE CHILLEHUE, COINCO</t>
  </si>
  <si>
    <t>30482670-0</t>
  </si>
  <si>
    <t>MEJORAMIENTO SISTEMA APR HUILQUIO CERRILLOS, RENGO</t>
  </si>
  <si>
    <t>30482675-0</t>
  </si>
  <si>
    <t>CONSTRUCCION CEMENTERIO MUNICIPAL, COMUNA DE PENCO</t>
  </si>
  <si>
    <t>30482685-0</t>
  </si>
  <si>
    <t>MEJORAMIENTO Y AMPLIACIÓN SISTEMA APR HACIENDA LA PUNTA, MOSTAZAL</t>
  </si>
  <si>
    <t>30482786-0</t>
  </si>
  <si>
    <t>CONSTRUCCION CENTRO DE FAENAMIENTO PARA AUTOCONSUMO, PUERTO RÍO TRANQUILO</t>
  </si>
  <si>
    <t>30482809-0</t>
  </si>
  <si>
    <t>CONSTRUCCION PROGRAMA DE PAVIMENTOS PARTICIPATIVO 27 LLAMADO, XII REGIÓN</t>
  </si>
  <si>
    <t>30482839-0</t>
  </si>
  <si>
    <t>REPOSICION ALUMBRADO PUBLICO CON TECNOLOGÍA LED COMUNA DE COLCHANE</t>
  </si>
  <si>
    <t>30482842-0</t>
  </si>
  <si>
    <t>CONSTRUCCION SAR CESFAM ROSARIO CORVALAN, CALDERA</t>
  </si>
  <si>
    <t>30482851-0</t>
  </si>
  <si>
    <t>MEJORAMIENTO SISTEMA APR VILLA DEL CARMEN, LAS CABRAS</t>
  </si>
  <si>
    <t>30482856-0</t>
  </si>
  <si>
    <t>AMPLIACION Y MEJORAMIENTO  DE APR SAN MANUEL,MELIPILLA</t>
  </si>
  <si>
    <t>30482878-0</t>
  </si>
  <si>
    <t>CONSTRUCCION DE PUNTO DE POSADA PARA HELICÓPTEROS COMUNA DE CORRAL</t>
  </si>
  <si>
    <t>30482884-0</t>
  </si>
  <si>
    <t>HABILITACION SUMINISTRO ENERGÍA ELÉCTRICA SECTOR COLONIA LA RADIO, COMUNA DE FRUTILLAR</t>
  </si>
  <si>
    <t>30482950-0</t>
  </si>
  <si>
    <t>CONSTRUCCION COMPLEJO PDI CENTRO-NORTE CERRO NAVIA</t>
  </si>
  <si>
    <t>30482963-0</t>
  </si>
  <si>
    <t>MEJORAMIENTO PAVIMENTO RUTA S-51, TRAMO PADRE LAS CASAS-CUNCO</t>
  </si>
  <si>
    <t>30483001-0</t>
  </si>
  <si>
    <t>CONSTRUCCION SALA CUNA Y JARDIN INFANTIL UBALDO MANCILLA, COMUNA DE CASTRO</t>
  </si>
  <si>
    <t>30483011-0</t>
  </si>
  <si>
    <t>CONSTRUCCION ELECTRIFICACION RURAL SECTOR CHACRAS DE PUERTO CISNES</t>
  </si>
  <si>
    <t>30483021-0</t>
  </si>
  <si>
    <t>MEJORAMIENTO EJE MICHIMALONGO, SAN FELIPE</t>
  </si>
  <si>
    <t>30483037-0</t>
  </si>
  <si>
    <t>AMPLIACION RUTA 199-CH SECTOR: PUCÓN - CR. RUTA S-905</t>
  </si>
  <si>
    <t>30483079-0</t>
  </si>
  <si>
    <t>MEJORAMIENTO INTERCONEXIÓN VIAL RUTA A-27 - CRUCE RUTA 11CH</t>
  </si>
  <si>
    <t>30483081-0</t>
  </si>
  <si>
    <t>HABILITACION CASA PRAIS PROVINCIA DE ARAUCO</t>
  </si>
  <si>
    <t>30483094-0</t>
  </si>
  <si>
    <t>REPOSICION SEDE COMUNITARIA VILLA CORDILLERA, COMUNA DE SAN FELIPE</t>
  </si>
  <si>
    <t>30483107-0</t>
  </si>
  <si>
    <t>CONSTRUCCION JUZGADO DE LETRAS CON COMP. COMÚN Y FAMILIA MEJILLONES</t>
  </si>
  <si>
    <t>30483134-0</t>
  </si>
  <si>
    <t>MEJORAMIENTO CBI CAMINO PUENTE PAYA-HUIÑOCO, LONCOCHE</t>
  </si>
  <si>
    <t>30483135-0</t>
  </si>
  <si>
    <t>CONSTRUCCION PUENTE PALENA Nº 2, PALENA</t>
  </si>
  <si>
    <t>30483136-0</t>
  </si>
  <si>
    <t>CONSTRUCCION RUPUMEICA ALTO-RUPUMEICA BAJO</t>
  </si>
  <si>
    <t>30483137-0</t>
  </si>
  <si>
    <t>MEJORAMIENTO CBI RUTA T-29 SECTOR CARRIRINGUE-HUILO HUILO</t>
  </si>
  <si>
    <t>30483141-0</t>
  </si>
  <si>
    <t>REPOSICION RUTA 5 SECTOR: CUESTA CHACA SUR</t>
  </si>
  <si>
    <t>30483144-0</t>
  </si>
  <si>
    <t>MEJORAMIENTO RUTA 24  SECTOR : CUESTA MONTECRISTO - CHUQUICAMATA</t>
  </si>
  <si>
    <t>30483147-0</t>
  </si>
  <si>
    <t>MEJORAMIENTO CONEXIÓN VIAL RUTA 21-CH. SR: CHIU CHIU</t>
  </si>
  <si>
    <t>30483148-0</t>
  </si>
  <si>
    <t>MEJORAMIENTO PASO FRONTERIZO RUTA 21-CH SECTOR: CEBOLLAR - OLLAGUE</t>
  </si>
  <si>
    <t>30483150-0</t>
  </si>
  <si>
    <t>CONSTRUCCION CONEXIÓN VIAL RUTA COSTERA SECTOR: CALETA EL COBRE - CALETA COLOSO</t>
  </si>
  <si>
    <t>30483155-0</t>
  </si>
  <si>
    <t>CONSTRUCCION SALA CUNA Y JARDIN INFANTIL GABRIELA MISTRAL, CORONEL</t>
  </si>
  <si>
    <t>30483167-0</t>
  </si>
  <si>
    <t>REPOSICION PUENTE MALLECO Y ACCESOS EN RUTA R-152 ANGOL</t>
  </si>
  <si>
    <t>30483174-0</t>
  </si>
  <si>
    <t>AMPLIACION Y MEJORAMIENTO DEL SAPR DE LOS ESTEROS, LA UNION</t>
  </si>
  <si>
    <t>30483189-0</t>
  </si>
  <si>
    <t>MEJORAMIENTO RUTA C-489 S: ALTO DEL CARMEN - EL CORRAL</t>
  </si>
  <si>
    <t>30483193-0</t>
  </si>
  <si>
    <t>MEJORAMIENTO RUTA C-354 S CALDERA - BAHIA INGLESA</t>
  </si>
  <si>
    <t>30483196-0</t>
  </si>
  <si>
    <t>CONSTRUCCION SALAS CUNA Y JARDÍN INFANTIL UMCE, ÑUÑOA</t>
  </si>
  <si>
    <t>30483199-0</t>
  </si>
  <si>
    <t>REPOSICION CON RELOCALIZACION JUZGADO DE LETRAS DE FREIRINA</t>
  </si>
  <si>
    <t>30483226-0</t>
  </si>
  <si>
    <t>CONSTRUCCION SOLUCIONES SANITARIAS, ALCANTARILLADO Y PTAS PARA APR RINCON DE MELLADO</t>
  </si>
  <si>
    <t>30483228-0</t>
  </si>
  <si>
    <t>CONSTRUCCION RED ELECTRICA VARIAS LOCALIDADES DE LA COMUNA DE HUARA</t>
  </si>
  <si>
    <t>30483232-0</t>
  </si>
  <si>
    <t xml:space="preserve">NORMALIZACION INSTALACIONES ELÉCTRICAS DEL EDIFICIO MOP, REGIÓN DE TARAPACA </t>
  </si>
  <si>
    <t>30483236-0</t>
  </si>
  <si>
    <t>CONSTRUCCION CONEXION VIAL RIBERA NORTE LAGO VILLARRICA. S: LAGUNA LAS RANAS-RIO PLATA</t>
  </si>
  <si>
    <t>30483251-0</t>
  </si>
  <si>
    <t>HABILITACION CENTRO DE EXTENSIÓN CULTURAL PARA EL PATRIMONIO, COMUNA DE LA SERENA</t>
  </si>
  <si>
    <t>30483261-0</t>
  </si>
  <si>
    <t>REPOSICION RUTA K-15, SECTOR: RUTA 5(LONTUE)-MOLINA, PROV. CURICO</t>
  </si>
  <si>
    <t>30483318-0</t>
  </si>
  <si>
    <t>MEJORAMIENTO SISTEMA DE CLIMA, EDIFICIO MOP REGION DEL BIOBIO, CONCEPCION</t>
  </si>
  <si>
    <t>30483327-0</t>
  </si>
  <si>
    <t xml:space="preserve">AMPLIACION RED DE MONITOREO PIEZOMÉTRICOS REGIÓN DEL MAULE </t>
  </si>
  <si>
    <t>30483336-0</t>
  </si>
  <si>
    <t>CONSTRUCCION Y AMPLIACIÓN INSTALACIONES CORRAL MUNICIPAL, PUNTA ARENAS</t>
  </si>
  <si>
    <t>30483354-0</t>
  </si>
  <si>
    <t>MEJORAMIENTO EJE MARGA MARGA, QUILPUE</t>
  </si>
  <si>
    <t>30483356-0</t>
  </si>
  <si>
    <t>MEJORAMIENTO ESCUELA LO ARCAYA 2° ETAPA, COMUNA DE PIRQUE</t>
  </si>
  <si>
    <t>30483372-0</t>
  </si>
  <si>
    <t>MEJORAMIENTO RUTA 24 S: COLUPO - BARRILES, PROV TOCOPILLA, II REGION</t>
  </si>
  <si>
    <t>30483413-0</t>
  </si>
  <si>
    <t>MEJORAMIENTO  PLAZA POBLACIÓN PRINCIPAL, TENO</t>
  </si>
  <si>
    <t>30483419-0</t>
  </si>
  <si>
    <t>CONSTRUCCION SALA CUNA Y JARDIN INFANTIL PUERTA SUR, PUERTO MONTT</t>
  </si>
  <si>
    <t>30483438-0</t>
  </si>
  <si>
    <t>CONSTRUCCION ESTACION DE TRANSFERENCIA DE RESIDUOS SOLIDOS COMUNA DE CABILDO</t>
  </si>
  <si>
    <t>30483447-0</t>
  </si>
  <si>
    <t>REPOSICION CENTRO DEPORTIVO ATACAMA DE SAN MIGUEL</t>
  </si>
  <si>
    <t>30483452-0</t>
  </si>
  <si>
    <t>MEJORAMIENTO PASADA URBANA POR GALVARINO DIVERSAS RUTAS</t>
  </si>
  <si>
    <t>30483460-0</t>
  </si>
  <si>
    <t>REPOSICION ESCUELA SALVADOR ALLENDE DE PAILAHUEQUE, ERCILLA</t>
  </si>
  <si>
    <t>30483469-0</t>
  </si>
  <si>
    <t>REPOSICION 5ª COMISARÍA QUIRIHUE, COMUNA DE QUIIRIHUE</t>
  </si>
  <si>
    <t>30483482-0</t>
  </si>
  <si>
    <t>REPOSICION INSTITUTO DE REHABILITACION PEDRO AGUIRRE CERDA, PEÑALOLEN</t>
  </si>
  <si>
    <t>30483499-0</t>
  </si>
  <si>
    <t xml:space="preserve">MEJORAMIENTO VIAS LOCALES DE SANTA OLGA, CONSTITUCIÓN </t>
  </si>
  <si>
    <t>30483517-0</t>
  </si>
  <si>
    <t>REPOSICION ACERAS Y ESPACIO PUBLICO  EJE SUR-PONIENTE  AV. ARRIETA, PEÑALOLEN</t>
  </si>
  <si>
    <t>30483518-0</t>
  </si>
  <si>
    <t>CONSTRUCCION ESPACIO PUBLICO EJE GABRIELA COMUNA DE LA PINTANA</t>
  </si>
  <si>
    <t>30483533-0</t>
  </si>
  <si>
    <t>CONSTRUCCION SERVICIO APR FOLLECO,LA UNION</t>
  </si>
  <si>
    <t>30483536-0</t>
  </si>
  <si>
    <t>DIAGNOSTICO PLAN MAESTRO AGUAS LLUVIA SAN FELIPE, COMUNA SAN FELIPE</t>
  </si>
  <si>
    <t>30483558-0</t>
  </si>
  <si>
    <t>CONSTRUCCION CIRCUNVALACIÓN TEMUCO</t>
  </si>
  <si>
    <t>30483580-0</t>
  </si>
  <si>
    <t>CONSTRUCCION SAR PLACILLA, VALPARAISO</t>
  </si>
  <si>
    <t>30483609-0</t>
  </si>
  <si>
    <t>MEJORAMIENTO CALLE BOLOGNESI (EL MORRO - 7 DE JUNIO), ARICA</t>
  </si>
  <si>
    <t>30483632-0</t>
  </si>
  <si>
    <t xml:space="preserve">AMPLIACION RUTA 76 S: ESQUINA BLANCA -AVENIDA PARQUE CENTRAL, RM  </t>
  </si>
  <si>
    <t>30483641-0</t>
  </si>
  <si>
    <t>MEJORAMIENTO  ACERAS PUEBLO HISTORICO DE MAIPO, COMUNA DE BUIN</t>
  </si>
  <si>
    <t>30483664-0</t>
  </si>
  <si>
    <t>REPOSICION SUBCOMISARÍA SAN LUIS, COMUNA DE PEÑALOLEN</t>
  </si>
  <si>
    <t>30483682-0</t>
  </si>
  <si>
    <t>MEJORAMIENTO ESPACIOS PÚBLICOS VALDIVIA DE PAINE, COMUNA DE BUIN</t>
  </si>
  <si>
    <t>30483688-0</t>
  </si>
  <si>
    <t>NORMALIZACION CECOSF VALMI AGUIRRE, CURACAVI</t>
  </si>
  <si>
    <t>30483692-0</t>
  </si>
  <si>
    <t>NORMALIZACION ELECTRIFICACIÓN DOMIC. DIVERSOS SECTORES SAN CARLOS</t>
  </si>
  <si>
    <t>30483703-0</t>
  </si>
  <si>
    <t>MEJORAMIENTO CASCO HISTÓRICO OLIVAR ALTO, COMUNA DE OLIVAR</t>
  </si>
  <si>
    <t>30483711-0</t>
  </si>
  <si>
    <t>REPOSICION ESCUELA E 266 CARABINERO CARIAGA, VALPARAISO</t>
  </si>
  <si>
    <t>30483766-0</t>
  </si>
  <si>
    <t>CONSTRUCCION MODIFICACIÓN DE CAUCE NATURAL CHORRILLO SIN NOMBRE, PUNTA ARENAS</t>
  </si>
  <si>
    <t>30483787-0</t>
  </si>
  <si>
    <t>MEJORAMIENTO RUTA P-556, S: LICAUQUEN-SARA DE LEBU, R BIOBIO</t>
  </si>
  <si>
    <t>30483796-0</t>
  </si>
  <si>
    <t xml:space="preserve">REPOSICION  SALAS CUNA Y JARDÍN SAN JOSÉ, LA FLORIDA </t>
  </si>
  <si>
    <t>30483803-0</t>
  </si>
  <si>
    <t>CONSTRUCCION ENLACE EL VERGEL RUTA 60 CH (CAMINO LA PÓLVORA)</t>
  </si>
  <si>
    <t>30483831-0</t>
  </si>
  <si>
    <t xml:space="preserve">CONSTRUCCION PARQUE DEPORTIVO LAS PALMERAS, COMUNA DE RENCA  </t>
  </si>
  <si>
    <t>30483858-0</t>
  </si>
  <si>
    <t>ACTUALIZACION PROSECUCIÓN Y TRAMITACIÓN PLAN REGULADOR DE LA COMUNA DE TIMAUKEL</t>
  </si>
  <si>
    <t>TIMAUKEL</t>
  </si>
  <si>
    <t>30483861-0</t>
  </si>
  <si>
    <t>ACTUALIZACION  PLAN SECCIONAL SERRANO Y CASTILLO, COMUNA TORRES DEL  PAYNE</t>
  </si>
  <si>
    <t>30483869-0</t>
  </si>
  <si>
    <t xml:space="preserve">CONSTRUCCION EXTENSIÓN DE RED ELÉCTRICA SECTOR VILLA ORTEGA, COYHAIQUE </t>
  </si>
  <si>
    <t>30483898-0</t>
  </si>
  <si>
    <t>MEJORAMIENTO ACCESO NORTE Y CENTRO, SAN CLEMENTE</t>
  </si>
  <si>
    <t>30483899-0</t>
  </si>
  <si>
    <t xml:space="preserve">MEJORAMIENTO ESPACIO PUBLICO COMUNAL ,PARQUE AMBROSIO O'HIGGINS DE LOS ANDES </t>
  </si>
  <si>
    <t>30483919-0</t>
  </si>
  <si>
    <t>RESTAURACION PLAZA GABRIEL GONZÁLEZ VIDELA, COMUNA DE LA SERENA</t>
  </si>
  <si>
    <t>30483922-0</t>
  </si>
  <si>
    <t>MEJORAMIENTO Y AMPLIACIÓN SISTEMA APR PASO NEVADO, SAN CLEMENTE</t>
  </si>
  <si>
    <t>30483947-0</t>
  </si>
  <si>
    <t>MEJORAMIENTO PLAZA SERGIO SILVA, LOS VILOS.</t>
  </si>
  <si>
    <t>30483963-0</t>
  </si>
  <si>
    <t>HABILITACION INMUEBLES MONUMENTOS  NACIONALES (TEATRO Y EX FFCC) COMUNA  DE TALTAL.</t>
  </si>
  <si>
    <t>30483969-0</t>
  </si>
  <si>
    <t>CONSTRUCCION  PARQUE VILLA ALTOS DEL MAR, SECTOR EL ALTO, ARICA</t>
  </si>
  <si>
    <t>30483973-0</t>
  </si>
  <si>
    <t>CONSTRUCCION CAMINO DE PENETRACION SECCION RUSSFIN-LAGO LYNCH-PUERTO ARTURO</t>
  </si>
  <si>
    <t>30483981-0</t>
  </si>
  <si>
    <t>REPOSICION PARADERO SANTA OLGA E INFRAESTRUCTURA DE APOYO</t>
  </si>
  <si>
    <t>30483984-0</t>
  </si>
  <si>
    <t>CONSTRUCCION CENTRO COMUNITARIO MUNICIPAL, COMUNA DE ILLAPEL</t>
  </si>
  <si>
    <t>30483991-0</t>
  </si>
  <si>
    <t>CONSTRUCCION OBRAS DE URBANIZACIÓN, LOCALIDAD LAS RAMADAS, PUNITAQUI</t>
  </si>
  <si>
    <t>30484001-0</t>
  </si>
  <si>
    <t>CONSTRUCCION SERVICIO DE APR DE LA ISLA, LOS ANGELES</t>
  </si>
  <si>
    <t>30484007-0</t>
  </si>
  <si>
    <t>CONSTRUCCION ELECTRIFICACIÓN LLANOS DEL LAGARTO COMUNA DE HUASCO</t>
  </si>
  <si>
    <t>30484021-0</t>
  </si>
  <si>
    <t>MEJORAMIENTO CANCHAS FUTBOLITO Y DEPENDENCIAS PARQUE 18 DE SEPTIEMBRE, COMUNA DE LA SERENA</t>
  </si>
  <si>
    <t>30484023-0</t>
  </si>
  <si>
    <t>CONSTRUCCION SALA CUNA Y JARDIN INFANTIL VILLA EVANGELISTA, SAN PEDRO DE LA PAZ</t>
  </si>
  <si>
    <t>30484026-0</t>
  </si>
  <si>
    <t>MEJORAMIENTO RUTA T-350 S: CUTIPAY - ACCESO NORTE A NIEBLA</t>
  </si>
  <si>
    <t>30484043-0</t>
  </si>
  <si>
    <t>CONSTRUCCION PASEO KOM TRAWULEN AMULEYIÑ, ALTO BIOBÍO</t>
  </si>
  <si>
    <t>30484048-0</t>
  </si>
  <si>
    <t>MEJORAMIENTO PLAZOLETA  AV  BULNES UV Nº 27, PUNTA ARENAS</t>
  </si>
  <si>
    <t>30484056-0</t>
  </si>
  <si>
    <t>MEJORAMIENTO DEL ESPACIO PÚBLICO CRUZ DEL TERCER MILENIO, COQUIMBO</t>
  </si>
  <si>
    <t>30484068-0</t>
  </si>
  <si>
    <t>HABILITACION SECTOR CABEZAL (ESTRIBO)ORIENTE PTE COCHRANE, VALDIVIA</t>
  </si>
  <si>
    <t>30484070-0</t>
  </si>
  <si>
    <t>CONSTRUCCION PLAZA SECTOR EL AMARILLO DE CHAITEN</t>
  </si>
  <si>
    <t>30484096-0</t>
  </si>
  <si>
    <t>CONSTRUCCION PARQUE DEPORTIVO VELODOROMO REGIONAL VILLA ALEMANA</t>
  </si>
  <si>
    <t>30484100-0</t>
  </si>
  <si>
    <t>REPOSICION VIVIENDAS FISCALES DGAC EN CHAITEN</t>
  </si>
  <si>
    <t>30484106-0</t>
  </si>
  <si>
    <t>MEJORAMIENTO Y CONSOLIDACIÓN PASEO CULTURAL Y RELIGIOSO, EL CARMEN</t>
  </si>
  <si>
    <t>30484108-0</t>
  </si>
  <si>
    <t>AMPLIACION DE SERVICIO APR EL HIGUERAL, COMUNA DE SAN ESTEBAN</t>
  </si>
  <si>
    <t>30484135-0</t>
  </si>
  <si>
    <t>CONSTRUCCION SALA CUNA Y JARDIN INFANTIL POBLACION PUREN, CHILLAN</t>
  </si>
  <si>
    <t>30484152-0</t>
  </si>
  <si>
    <t>REPOSICION JARDIN INFANTIL SALA CUNA BLANCA NIEVES OLMUÉ</t>
  </si>
  <si>
    <t>30484157-0</t>
  </si>
  <si>
    <t>MEJORAMIENTO ESPACIO PUBLICO SECTOR ALTO ILLAPEL, COMUNA DE ILLAPEL</t>
  </si>
  <si>
    <t>30484167-0</t>
  </si>
  <si>
    <t>CONSTRUCCION PARQUE URBANO DEL ENCUENTRO COMUNITARIO PUNITAQUI</t>
  </si>
  <si>
    <t>30484176-0</t>
  </si>
  <si>
    <t>CONSTRUCCION OBRAS DE URBANIZACIÓN LOCALIDAD DE BARRAZA, ORURO Y SALALA. COMUNA DE  OVALLE</t>
  </si>
  <si>
    <t>30484182-0</t>
  </si>
  <si>
    <t>CONSTRUCCION CUARTEL DE BOMBEROS CUARTA COMPAÑIA,OVALLE</t>
  </si>
  <si>
    <t>30484183-0</t>
  </si>
  <si>
    <t>REPOSICION CENTRO DE SALUD FAMILIAR EL PALQUI, COMUNA DE MONTE PATRIA</t>
  </si>
  <si>
    <t>30484184-0</t>
  </si>
  <si>
    <t>CONSTRUCCION P.T.A.S. Y RED DE ALCANTARILLADO EL TOME, COMUNA MONTE PATRIA</t>
  </si>
  <si>
    <t>30484185-0</t>
  </si>
  <si>
    <t>CONSTRUCCION P.T.A.S Y RED DE ALCANTARILLADO DE CAREN, COMUNA DE MONTE PATRIA</t>
  </si>
  <si>
    <t>30484186-0</t>
  </si>
  <si>
    <t>CONSTRUCCION  DE OBRAS DE URBANIZACIÓN LOCALIDAD DE PEDREGAL,  MONTE PATRIA</t>
  </si>
  <si>
    <t>30484187-0</t>
  </si>
  <si>
    <t>CONSTRUCCION P.T.A.S Y RED DE ALCANTARILLADO DE RAPEL, COMUNA MONTE PATRIA</t>
  </si>
  <si>
    <t>30484192-0</t>
  </si>
  <si>
    <t>REPOSICION DE SISTEMA DE EVACUACIÒN Y DRENAJE DE AGUAS LLUVIAS  TOCOPILLA,COMUNA DE OVALLE</t>
  </si>
  <si>
    <t>30484208-0</t>
  </si>
  <si>
    <t>REPOSICION CENTRO DE FORMACIÓN ACADÉMICA PERFECTO DE LA FUENTE, RINCONADA</t>
  </si>
  <si>
    <t>30484211-0</t>
  </si>
  <si>
    <t>REPOSICION CUARTEL 1° COMPAÑIA DE BOMBEROS, SINDEMPART, COQUIMBO</t>
  </si>
  <si>
    <t>30484239-0</t>
  </si>
  <si>
    <t>REPOSICION CUARTEL DE BOMBEROS DE CURRIÑE COMUNA DE FUTRONO</t>
  </si>
  <si>
    <t>30484245-0</t>
  </si>
  <si>
    <t>REPOSICION CON RELOCALIZACION BRIGADA DE INVESTIGACION CRIMINAL PDI, SAN RAMON</t>
  </si>
  <si>
    <t>30484255-0</t>
  </si>
  <si>
    <t>MEJORAMIENTO RUTA Y-540, SECTOR OJO BUENO, PUNTA ARENAS</t>
  </si>
  <si>
    <t>30484262-0</t>
  </si>
  <si>
    <t>CONSTRUCCION SERVICIO DE APR LOMA DE LA PIEDRA-LA HUACHA, FRUTILLAR</t>
  </si>
  <si>
    <t>30484273-0</t>
  </si>
  <si>
    <t>AMPLIACION DE SERVICIO APR LAS CRUCES, COMUNA DE LIMACHE</t>
  </si>
  <si>
    <t>30484277-0</t>
  </si>
  <si>
    <t>CONSTRUCCION SISTEMA ALCANTARILLADO EL ALGARROBO TERRAPLEN LOS ANDES</t>
  </si>
  <si>
    <t>30484283-0</t>
  </si>
  <si>
    <t>REPOSICION LUMINARIAS SECTOR LO ERRAZURIZ, COMUNA DE MAIPU</t>
  </si>
  <si>
    <t>30484287-0</t>
  </si>
  <si>
    <t>REPOSICION BIBLIOTECA PÚBLICA, CHAÑARAL</t>
  </si>
  <si>
    <t>30484292-0</t>
  </si>
  <si>
    <t>REPOSICION PRIMERA COMPAÑÍA DE BOMBEROS, PUERTO NATALES</t>
  </si>
  <si>
    <t>30484298-0</t>
  </si>
  <si>
    <t>CONSTRUCCION Y EQUIPAMIENTO FERIA HORTICOLA, PUERTO AYSÉN</t>
  </si>
  <si>
    <t>30484299-0</t>
  </si>
  <si>
    <t>MEJORAMIENTO COMPLEJO DEPORTIVO LAS DUNAS, CALDERA</t>
  </si>
  <si>
    <t>30484304-0</t>
  </si>
  <si>
    <t>REPOSICION GIMNASIO MUNICIPAL COMUNA DE LONQUIMAY</t>
  </si>
  <si>
    <t>30484306-0</t>
  </si>
  <si>
    <t>MEJORAMIENTO ESTANDAR URBANO AREAS VERDES BARRIO CARDENAL RAUL SILVA HENRIQUEZ, NATALES</t>
  </si>
  <si>
    <t>30484309-0</t>
  </si>
  <si>
    <t>MEJORAMIENTO PAVIMENTO CALZADA CALLE CIRO BOETTO, LICANTÉN</t>
  </si>
  <si>
    <t>30484314-0</t>
  </si>
  <si>
    <t>MEJORAMIENTO EX HOSPITAL AGUSTÍN EDWARDS, CENTRO  INTEGRAL DEL ADULTO MAYOR, FREIRINA</t>
  </si>
  <si>
    <t>30484324-0</t>
  </si>
  <si>
    <t>REPOSICION CASA DE ACOGIDA ANTOFAGASTA</t>
  </si>
  <si>
    <t>30484334-0</t>
  </si>
  <si>
    <t>REPOSICION DE PAVIMENTACIÓN AVENIDA CARLOS ALESSANDRI, COMUNA DE ALGARROBO</t>
  </si>
  <si>
    <t>30484335-0</t>
  </si>
  <si>
    <t>CONSTRUCCION PROG. PAV. PART. REGIÓN VIII VIGESIMOSEPTIMO LLAMADO</t>
  </si>
  <si>
    <t>30484338-0</t>
  </si>
  <si>
    <t>CONSTRUCCION PAVIMENTOS PARTICIPATIVOS 27 LLAMADO REGION DE COQUIMBO</t>
  </si>
  <si>
    <t>30484343-0</t>
  </si>
  <si>
    <t>AMPLIACION MEJORAMIENTO RUTA S-40. SECTOR: LABRANZA-IMPERIAL-CARAHUE</t>
  </si>
  <si>
    <t>30484345-0</t>
  </si>
  <si>
    <t>AMPLIACION Y MEJORAMIENTO SAPR DE PICHIRROPULLI, COMUNA DE PAILLACO</t>
  </si>
  <si>
    <t>30484361-0</t>
  </si>
  <si>
    <t>MEJORAMIENTO EV. AGUAS LLUVIAS AVDA. FRANCISCO ENCINA, LOS ANGELES</t>
  </si>
  <si>
    <t>30484375-0</t>
  </si>
  <si>
    <t>CONSTRUCCION OBRAS DE URBANIZACIÓN SECTOR SOL DEL PACIFICO, MICHAIHUE, SAN PEDRO DE LA PAZ</t>
  </si>
  <si>
    <t>30484376-0</t>
  </si>
  <si>
    <t>MEJORAMIENTO EJE HNOS CARRERA NORTE ORIENTE, SAN FELIPE</t>
  </si>
  <si>
    <t>30484386-0</t>
  </si>
  <si>
    <t>CONSTRUCCION CIRCUNVALACION NORTE, LOS ANGELES</t>
  </si>
  <si>
    <t>30484387-0</t>
  </si>
  <si>
    <t>MEJORAMIENTO PAR VIAL VILLAGRAN - ALMAGRO, LOS ANGELES</t>
  </si>
  <si>
    <t>30484388-0</t>
  </si>
  <si>
    <t>MEJORAMIENTO PAR VIAL RODRIGUEZ, MENDOZA - SAN MARTIN, VALDIVIA, LOS ANGELES</t>
  </si>
  <si>
    <t>30484396-0</t>
  </si>
  <si>
    <t>CONSTRUCCION SERVICIO DE ALTA RESOLUTIVIDAD(SAR) COMUNA QUILICURA</t>
  </si>
  <si>
    <t>30484398-0</t>
  </si>
  <si>
    <t>MEJORAMIENTO PARQUE EL PALOMAR, COPIAPÓ</t>
  </si>
  <si>
    <t>30484402-0</t>
  </si>
  <si>
    <t xml:space="preserve">CONSTRUCCION CICLOVIAS URBANAS DE CHILLAN </t>
  </si>
  <si>
    <t>30484410-0</t>
  </si>
  <si>
    <t>CONSTRUCCION CICLOVIAS DE CHIGUAYANTE</t>
  </si>
  <si>
    <t>30484425-0</t>
  </si>
  <si>
    <t>CONSTRUCCION CUARTEL BOMBEROS SEGUNDA  COMPAÑÍA CHIMBARONGO</t>
  </si>
  <si>
    <t>30484427-0</t>
  </si>
  <si>
    <t>CONSTRUCCION PLAZA EL COLORADO, COMUNA DE IQUIQUE</t>
  </si>
  <si>
    <t>30484430-0</t>
  </si>
  <si>
    <t>CONSTRUCCION  PLAZA TARAPACA, COMUNA DE ALTO HOSPICIO</t>
  </si>
  <si>
    <t>30484435-0</t>
  </si>
  <si>
    <t>CONSTRUCCION PLAYA ARTIFICIAL Y CALETA DE PESCADORES LA CHIMBA</t>
  </si>
  <si>
    <t>30484438-0</t>
  </si>
  <si>
    <t>CONSTRUCCION PLAZA CÍVICA COCHAMÓ</t>
  </si>
  <si>
    <t>30484444-0</t>
  </si>
  <si>
    <t>ACTUALIZACION PLAN DE DESARROLLO DE TURISMO, SAN FABIAN</t>
  </si>
  <si>
    <t>30484453-0</t>
  </si>
  <si>
    <t>MEJORAMIENTO Y NORMALIZACIÓN PLAZA DE ARMAS DE CHILE CHICO</t>
  </si>
  <si>
    <t>30484454-0</t>
  </si>
  <si>
    <t>REPOSICION PLAZA DE ARMAS DE CHONCHI</t>
  </si>
  <si>
    <t>30484460-0</t>
  </si>
  <si>
    <t>CONSTRUCCION CASA DE LA CULTURA. COMUNA DE ALHUÉ.</t>
  </si>
  <si>
    <t>30484461-0</t>
  </si>
  <si>
    <t>DIAGNOSTICO CONDICIONES NATURALES EN BORDES COSTEROS  DE MAR Y RIOS, REGION DE LOS RIOS</t>
  </si>
  <si>
    <t>30484464-0</t>
  </si>
  <si>
    <t>CONSTRUCCION PASEO COSTERO BELLAVISTA - PUNTA DE PARRA, TOMÉ</t>
  </si>
  <si>
    <t>30484467-0</t>
  </si>
  <si>
    <t>CONSTRUCCION HOSPITAL PROVINCIA CORDILLERA, PUENTE ALTO</t>
  </si>
  <si>
    <t>30484471-0</t>
  </si>
  <si>
    <t>CONSTRUCCION PLAZA DE LOS ENCUENTROS CERRO CASTILLO, TORRES DEL PAYNE</t>
  </si>
  <si>
    <t>30484472-0</t>
  </si>
  <si>
    <t>CONSTRUCCION PLAZA PARQUE VILLA SPLIT, PUNTA ARENAS</t>
  </si>
  <si>
    <t>30484476-0</t>
  </si>
  <si>
    <t>CONSTRUCCION SISTEMA APR ATELCURA, COMUNA DE CANELA</t>
  </si>
  <si>
    <t>30484489-0</t>
  </si>
  <si>
    <t xml:space="preserve">REPOSICION CON RELOCALIZACIÓN CESFAM BAEZA GOÑI COMUNA DE SAN JOAQUIN </t>
  </si>
  <si>
    <t>30484499-0</t>
  </si>
  <si>
    <t>REPOSICION CON RELOCALIZACION JUZGADO DE LETRAS - PICHILEMU</t>
  </si>
  <si>
    <t>30484501-0</t>
  </si>
  <si>
    <t>MEJORAMIENTO DIVERSAS VÍAS SECTOR DOMINGO ESPIÑEIRA, PUNTA ARENAS</t>
  </si>
  <si>
    <t>30484503-0</t>
  </si>
  <si>
    <t>CONSTRUCCION MUROS DE CONTENCIÓN VIVIENDAS SECTOR FARELLÓN COSTERO COMUNA IQUIQUE</t>
  </si>
  <si>
    <t>30484507-0</t>
  </si>
  <si>
    <t>CONSTRUCCION MUROS DE CONTENCION VARIOS SECTORES COMUNA ALTO HOSPICIO</t>
  </si>
  <si>
    <t>30484512-0</t>
  </si>
  <si>
    <t>CONSTRUCCION LOMAS DE BAQUEDANO 3ª ETAPA, PORVENIR</t>
  </si>
  <si>
    <t>30484519-0</t>
  </si>
  <si>
    <t>MEJORAMIENTO CALLE MANUEL MENÉNDEZ, PUNTA ARENAS</t>
  </si>
  <si>
    <t>30484520-0</t>
  </si>
  <si>
    <t>MEJORAMIENTO CALLE JOSÉ ASENCIO  VERA, PUNTA ARENAS</t>
  </si>
  <si>
    <t>30484525-0</t>
  </si>
  <si>
    <t>MEJORAMIENTO CALLE JOSE DIAZ BARRIA, PUNTA ARENAS</t>
  </si>
  <si>
    <t>30484533-0</t>
  </si>
  <si>
    <t>MEJORAMIENTO RED AGUAS LLUVIAS SECTOR PARQUE CENTRAL HUALPEN</t>
  </si>
  <si>
    <t>30484536-0</t>
  </si>
  <si>
    <t>MEJORAMIENTO PLAZA  POBLACIÓN EDUARDO FREI, ARICA</t>
  </si>
  <si>
    <t>30484545-0</t>
  </si>
  <si>
    <t>CONSTRUCCION PAVIMENTOS PARTICIPATIVOS,27 LLAMADO,ARICA Y PARINACOTA</t>
  </si>
  <si>
    <t>30484557-0</t>
  </si>
  <si>
    <t>REPOSICION PAVIMENTO AVENIDA PUENTE ALTA, QUINTA DE TILCOCO</t>
  </si>
  <si>
    <t>30484560-0</t>
  </si>
  <si>
    <t>CONSTRUCCION SISTEMA APR EL CHILCAL, COMUNA CANELA</t>
  </si>
  <si>
    <t>30484568-0</t>
  </si>
  <si>
    <t>CONSTRUCCION CIRCUITO LINEAL URBANO (FAJA EFE), ANGOL</t>
  </si>
  <si>
    <t>30484569-0</t>
  </si>
  <si>
    <t>HABILITACION ANTIGUO HOSPITAL DE ANGOL PARA BIBLIOTECA MUNICIPAL</t>
  </si>
  <si>
    <t>30484579-0</t>
  </si>
  <si>
    <t xml:space="preserve">CONSTRUCCION PROG. PAV. PARTICIPATIVOS 27° LLAMADO REG. DEL MAULE                           </t>
  </si>
  <si>
    <t>30484581-0</t>
  </si>
  <si>
    <t>CONSTRUCCION SENDERO Y MIRADOR CUMBRE PARQUE METROPOLITANO CERROS DE RENCA</t>
  </si>
  <si>
    <t>30484587-0</t>
  </si>
  <si>
    <t>CONSTRUCCION MUROS DE CONTENCIÓN POBLACIÓN SANTIAGO VERA CARTES-COYHA</t>
  </si>
  <si>
    <t>30484593-0</t>
  </si>
  <si>
    <t>CONSTRUCCION Y HABILITACIÓN BASE SAMU COMUNAS DE BUIN Y PAINE</t>
  </si>
  <si>
    <t>30484602-0</t>
  </si>
  <si>
    <t>CONSTRUCCION CALLE MESANA, VALPARAISO</t>
  </si>
  <si>
    <t>30484603-0</t>
  </si>
  <si>
    <t>MEJORAMIENTO AVDA ALEMANIA ETAPA 2, VALPARAISO</t>
  </si>
  <si>
    <t>30484609-0</t>
  </si>
  <si>
    <t>REPOSICION SALA CUNA Y JARDÍN INFANTIL BARQUITO DE ILUSIONES</t>
  </si>
  <si>
    <t>30484622-0</t>
  </si>
  <si>
    <t>CONSTRUCCION 27° LLAMADO PROGRAMA PAVIMENTACIÓN PARTICIPATIVA VR</t>
  </si>
  <si>
    <t>30484639-0</t>
  </si>
  <si>
    <t xml:space="preserve">CONSTRUCCION MUROS DE CONTENCIÓN DIVERSOS SECTORES DE COYHAIQUE </t>
  </si>
  <si>
    <t>30484642-0</t>
  </si>
  <si>
    <t>MEJORAMIENTO VIAS LOCALES DE LOS AROMOS</t>
  </si>
  <si>
    <t>30484651-0</t>
  </si>
  <si>
    <t>RESTAURACION Y PUESTA EN VALOR, TEATRO DE OLIVAR</t>
  </si>
  <si>
    <t>30484653-0</t>
  </si>
  <si>
    <t>TRANSFERENCIA PARA EL DESARROLLO DEPORTE RECREATIVO Y FORMATIVO DE ALTO HOSPICIO</t>
  </si>
  <si>
    <t>30484654-0</t>
  </si>
  <si>
    <t>CONSTRUCCION SERVICIO DE APR MIRAFLORES, COMUNA NEGRETE</t>
  </si>
  <si>
    <t>30484657-0</t>
  </si>
  <si>
    <t>MEJORAMIENTO SIST DE AGUAS LLUVIAS VILLA TODOS LOS SANTOS, LOS ANGELES</t>
  </si>
  <si>
    <t>30484670-0</t>
  </si>
  <si>
    <t>ACTUALIZACION PLAN REGULADOR COMUNA DE SAN GREGORIO, REGIÓN DE MAGALLANES Y ANTÁRTICA CHILENA</t>
  </si>
  <si>
    <t>30484679-0</t>
  </si>
  <si>
    <t>ACTUALIZACION ,PROSECUCIÓN Y TRAMITACÍÓN PLAN SECCIONAL, COMUNA DE RÍO VERDE</t>
  </si>
  <si>
    <t>30484686-0</t>
  </si>
  <si>
    <t>CONSTRUCCION PUENTE RANCAGUA - C. VIDELA, PUNTA ARENAS. XII REGIÓN</t>
  </si>
  <si>
    <t>30484687-0</t>
  </si>
  <si>
    <t>TRANSFERENCIA PARA MEJORAR LA GESTIÓN DE LAS OUA BENEFICIADAS DEL PLAN DE PEQUEÑOS EMBALSES</t>
  </si>
  <si>
    <t>30484694-0</t>
  </si>
  <si>
    <t>CONSTRUCCION SALA CUNA Y NIVEL MEDIO LAS VEGAS COMUNA DE LLAY LLAY</t>
  </si>
  <si>
    <t>30484699-0</t>
  </si>
  <si>
    <t>CONSTRUCCION SERVICIO DE APR SANTA AMELIA, NEGRETE</t>
  </si>
  <si>
    <t>30484711-0</t>
  </si>
  <si>
    <t>MEJORAMIENTO AVENIDA ANTILHUE SECTOR COVIEFI, ANTOFAGASTA</t>
  </si>
  <si>
    <t>30484727-0</t>
  </si>
  <si>
    <t>CONSTRUCCION Y RECAMBIO DE LUMINARIAS LED - SEGUNDA ETAPA</t>
  </si>
  <si>
    <t>30484746-0</t>
  </si>
  <si>
    <t>CONSTRUCCION PROGRAMA PAVIM.PARTICIPATIVOS 27°LLAMADO, VI REGION</t>
  </si>
  <si>
    <t>30484751-0</t>
  </si>
  <si>
    <t>REPOSICION SISTEMA APR TRAI TRAICO, COMUNA DE IMPERIAL</t>
  </si>
  <si>
    <t>30484760-0</t>
  </si>
  <si>
    <t>CONSTRUCCION SISTEMA DE AGUA POTABLE RURAL  CHUSMIZA Y USMAGAMA, REGIÓN DE TARAPACÁ</t>
  </si>
  <si>
    <t>30484762-0</t>
  </si>
  <si>
    <t>HABILITACION CASA DUHALDE PARA CENTRO CULTURAL COMUNA DE LA UNION</t>
  </si>
  <si>
    <t>30484768-0</t>
  </si>
  <si>
    <t>CONSTRUCCION SISTEMA AGUA POTABLE RURAL MELIRREHUE Y LAS 500, GORBEA</t>
  </si>
  <si>
    <t>CALERA DE TANGO</t>
  </si>
  <si>
    <t>30484866-0</t>
  </si>
  <si>
    <t>CONSTRUCCION ESPACIO PÚBLICO VILLA EL ESFUERZO, SECTOR LAS COMPAÑÍAS, COMUNA DE LA SERENA</t>
  </si>
  <si>
    <t>30484904-0</t>
  </si>
  <si>
    <t>CONSTRUCCION CICLOVIA RUTA I-870 E  I-890  SECTOR CUESTA LO GONZALEZ CHIMBARONGO</t>
  </si>
  <si>
    <t>30484906-0</t>
  </si>
  <si>
    <t>CONSTRUCCION SISTEMA AGUA POTABLE RURAL MONTRE LLANCAMIL,  PERQUENCO</t>
  </si>
  <si>
    <t>30484923-0</t>
  </si>
  <si>
    <t>MEJORAMIENTO INTEGRAL DE ACERAS SECTOR 12-B, TALCA</t>
  </si>
  <si>
    <t>30484928-0</t>
  </si>
  <si>
    <t>REPOSICION Y MEJORAMIENTO VIAS LOCALES, COMUNA DE LO PRADO</t>
  </si>
  <si>
    <t>30484932-0</t>
  </si>
  <si>
    <t>CONSTRUCCION PAVIMENTOS PARTICIPATIVOS 27° LLAMADO REGIÓN DE AYSÉN</t>
  </si>
  <si>
    <t>30484936-0</t>
  </si>
  <si>
    <t>CONSTRUCCION COMPLEJO DETVO. SANTA ROSA, NILAHUE ALTO, LOLOL</t>
  </si>
  <si>
    <t>30484939-0</t>
  </si>
  <si>
    <t>REPOSICION JARDIN INFANTIL CON SALA CUNA CAPULLITO</t>
  </si>
  <si>
    <t>30484940-0</t>
  </si>
  <si>
    <t>AMPLIACION ZOO NACIONAL ETAPA 1 (A Y B) CHILE NATIVO, RECOLETA</t>
  </si>
  <si>
    <t>30484944-0</t>
  </si>
  <si>
    <t>REPOSICION Y AMPLIACION JARDIN INFANTIL CON SALAS CUNA TORTUGUITA</t>
  </si>
  <si>
    <t>30484946-0</t>
  </si>
  <si>
    <t>CONSTRUCCION ACCESO ORIENTE POBLACIÓN TORREBLANCA, VALLENAR</t>
  </si>
  <si>
    <t>30484949-0</t>
  </si>
  <si>
    <t>REPOSICION TOTAL DEL JARDIN INFANTIL CON SALAS CUNA PIOLIN</t>
  </si>
  <si>
    <t>30484959-0</t>
  </si>
  <si>
    <t>CONSTRUCCION CENTRO DEPORTIVO MUNICIPAL COMUNA DE CHONCHI</t>
  </si>
  <si>
    <t>30484971-0</t>
  </si>
  <si>
    <t>MEJORAMIENTO PASARELAS Y CONSTRUCCION MIRADORES, PUERTO EDEN</t>
  </si>
  <si>
    <t>30484985-0</t>
  </si>
  <si>
    <t>CONSTRUCCION SERVICIO DE APR DE CALCURRUPE ALTO, LAGO RANCO</t>
  </si>
  <si>
    <t>30484987-0</t>
  </si>
  <si>
    <t>CONSTRUCCION PISCINA TEMPERADA COMUNA DE QUINTA NORMAL</t>
  </si>
  <si>
    <t>30484992-0</t>
  </si>
  <si>
    <t>CONSTRUCCION RED DE GAS NATURAL LOTEO VARILLAS, PUNTA ARENAS</t>
  </si>
  <si>
    <t>30485025-0</t>
  </si>
  <si>
    <t>CONSTRUCCION MACROURBANIZACIÓN 26 DE OCTUBRE, ETAPA 2, CHAÑARAL</t>
  </si>
  <si>
    <t>30485028-0</t>
  </si>
  <si>
    <t>CONSTRUCCION CENTRO COMUNITARIO UNION COMUNAL ADULTO MAYOR, MAULE</t>
  </si>
  <si>
    <t>30485033-0</t>
  </si>
  <si>
    <t>CONSTRUCCION VIVIENDAS TUTELADAS PARA ADULTO MAYOR - FUTRONO</t>
  </si>
  <si>
    <t>30485034-0</t>
  </si>
  <si>
    <t xml:space="preserve">AMPLIACION Y MEJORAMIENTO GIMNASIO NATALES </t>
  </si>
  <si>
    <t>30485037-0</t>
  </si>
  <si>
    <t>CONSTRUCCION ESPACIO PÚBLICO RIBEREÑO SECTOR OJANCOS, TIERRA AMARILLA</t>
  </si>
  <si>
    <t>30485043-0</t>
  </si>
  <si>
    <t>CONSTRUCCION ESPACIO PÚBLICO QUEBRADA CABRITO CHAÑARAL</t>
  </si>
  <si>
    <t>30485052-0</t>
  </si>
  <si>
    <t>CONSTRUCCION CASETAS SANITARIAS LOS QUEÑES-MATANZAS-LA VEGA DE PUPUYA, NAVIDAD</t>
  </si>
  <si>
    <t>30485057-0</t>
  </si>
  <si>
    <t>AMPLIACION QUINTA COMPAÑIA DE BOMBEROS, POBLACIÓN LA LEGUA, COMUNA DE SAN JOAQUIN</t>
  </si>
  <si>
    <t>30485059-0</t>
  </si>
  <si>
    <t>MEJORAMIENTO BORDE FLUVIAL PUERTO LAPI COMUNA DE LA UNION</t>
  </si>
  <si>
    <t>30485089-0</t>
  </si>
  <si>
    <t xml:space="preserve">REPOSICION OFICINA REGISTRO CIVIL COMUNA DE LAS CABRAS </t>
  </si>
  <si>
    <t>30485091-0</t>
  </si>
  <si>
    <t>REPOSICION  OFICINA REGISTRO CIVIL, COMUNA DE COLTAUCO</t>
  </si>
  <si>
    <t>30485110-0</t>
  </si>
  <si>
    <t xml:space="preserve">CONSTRUCCION SISTEMA APR FAJAS 4.000 A 26.000, COMUNA DE CUNCO  </t>
  </si>
  <si>
    <t>30485115-0</t>
  </si>
  <si>
    <t>CONSTRUCCION SERVICIO DE APR SECTOR BALMACEDA-PARAGUAY, FRUTILLAR</t>
  </si>
  <si>
    <t>30485121-0</t>
  </si>
  <si>
    <t>CONSTRUCCION PROYECTO ELECTRICO PERIURBANO PONIENTE SECTOR ANDINO</t>
  </si>
  <si>
    <t>30485128-0</t>
  </si>
  <si>
    <t>MEJORAMIENTO RUTA I-45 S: LA RUFINA – ACCESO A TERMAS DEL FLACO, PROV. COLCHAGUA</t>
  </si>
  <si>
    <t>30485133-0</t>
  </si>
  <si>
    <t>CONSTRUCCION SISTEMA DE AGUA POTABLE RURAL SECTOR PEDERNAL,  FRUTILLAR</t>
  </si>
  <si>
    <t>30485134-0</t>
  </si>
  <si>
    <t>AMPLIACION Y NORMALIZACION ESTADIO LA GRANJA, CURICÓ</t>
  </si>
  <si>
    <t>30485139-0</t>
  </si>
  <si>
    <t>CONSTRUCCION SERVICIO DE APR SECTOR PICHILOPEZ,  FRUTILLAR</t>
  </si>
  <si>
    <t>30485141-0</t>
  </si>
  <si>
    <t>CONSTRUCCION SISTEMA DE APR  SECT. LOS RADALES, COMUNA FRUTILLAR</t>
  </si>
  <si>
    <t>30485152-0</t>
  </si>
  <si>
    <t>CONSTRUCCION REDES DE AP Y ALCANT. DIVERSOS SECTORES CIUDAD DALCAHUE</t>
  </si>
  <si>
    <t>30485157-0</t>
  </si>
  <si>
    <t>AMPLIACION SISTEMA APR CASMA HACIA EL ENCANTO Y CALLEJON SIN SALIDA, FRUTILLAR</t>
  </si>
  <si>
    <t>30485165-0</t>
  </si>
  <si>
    <t>REPOSICION POSTA RURAL DE CORCOLEN, COMUNA DE MALLOA</t>
  </si>
  <si>
    <t>30485186-0</t>
  </si>
  <si>
    <t>AMPLIACION AVDA.P.AGUIRRE CERDA TRAMO LOS TAMARUGOS-ROTONDA, AFTA</t>
  </si>
  <si>
    <t>30485189-0</t>
  </si>
  <si>
    <t>MEJORAMIENTO CALLE INDEPENDENCIA PICHIDEGUA</t>
  </si>
  <si>
    <t>30485198-0</t>
  </si>
  <si>
    <t>REPOSICION PLANTA DE TRATAMIENTO POBLACIÓN SAN JUDAS TADEO</t>
  </si>
  <si>
    <t>30485215-0</t>
  </si>
  <si>
    <t>MEJORAMIENTO INTEGRAL COMPLEJO DEPORTIVO GUILLERMO CHACON , COMUNA DE MACHALI</t>
  </si>
  <si>
    <t>30485220-0</t>
  </si>
  <si>
    <t>CONSTRUCCION COMPLEJO DEPORTIVO COMUNAL, REQUÍNOA</t>
  </si>
  <si>
    <t>30485223-0</t>
  </si>
  <si>
    <t>REPOSICION CUARTEL 3RA COMPAÑIA DE BOMBEROS EL ABRA, REQUINOA</t>
  </si>
  <si>
    <t>30485225-0</t>
  </si>
  <si>
    <t>MEJORAMIENTO DE ACERAS CASCO HISTÓRICO URBANO, COMUNA DE MACHALI</t>
  </si>
  <si>
    <t>30485246-0</t>
  </si>
  <si>
    <t>CONSTRUCCION FACULTAD DE INGENIERÍA UNIVERSIDAD REGIONAL DE O'HIGGINS, CAMPUS RENGO</t>
  </si>
  <si>
    <t>30485252-0</t>
  </si>
  <si>
    <t>MEJORAMIENTO RECINTO DEPORTIVO ESTADIO EL ABRA</t>
  </si>
  <si>
    <t>30485255-0</t>
  </si>
  <si>
    <t>HABILITACION SUMINISTRO DE ENERGIA ELECTRICA SECTOR QUEMAS DE CHUYAQUEN, MAULLIN</t>
  </si>
  <si>
    <t>30485257-0</t>
  </si>
  <si>
    <t>CONSTRUCCION PARQUE MERCED ETAPAS 2 Y 3 VALPARAISO</t>
  </si>
  <si>
    <t>30485260-0</t>
  </si>
  <si>
    <t>CONSTRUCCION CENTRO MULTIMEDIA DE LAS ARTES Y LA CULTURA RENGO</t>
  </si>
  <si>
    <t>30485268-0</t>
  </si>
  <si>
    <t>CONSTRUCCION ALCANTARILLADO PUBLICO SECTOR SAN CARLOS, COMUNA DE NOGALES</t>
  </si>
  <si>
    <t>30485271-0</t>
  </si>
  <si>
    <t>MEJORAMIENTO CALLE EL MORRO, ARICA</t>
  </si>
  <si>
    <t>30485284-0</t>
  </si>
  <si>
    <t>CONSTRUCCION SALA CUNA Y JARDIN INFANTIL EL CISNE, CALDERA</t>
  </si>
  <si>
    <t>30485293-0</t>
  </si>
  <si>
    <t>RESTAURACION PLAZA BALMACEDA LA CALERA</t>
  </si>
  <si>
    <t>30485295-0</t>
  </si>
  <si>
    <t>MEJORAMIENTO PLAZAS Y AREAS VERDES POBLACION BELLO HORIZONTE VENTANAS, PUCHUNCAVI</t>
  </si>
  <si>
    <t>30485299-0</t>
  </si>
  <si>
    <t xml:space="preserve">CONSTRUCCION PARQUE ENCUENTRO FAMILIAR GLORIAS NAVALES </t>
  </si>
  <si>
    <t>30485310-0</t>
  </si>
  <si>
    <t>REPOSICION PASO SUPERIOR  RUTA 5 - ALAMEDA, RANCAGUA</t>
  </si>
  <si>
    <t>30485325-0</t>
  </si>
  <si>
    <t>AMPLIACION CEMENTERIO MUNICIPAL, COMUNA DE PUCHUNCAVÍ</t>
  </si>
  <si>
    <t>30485328-0</t>
  </si>
  <si>
    <t>CONSTRUCCION SALA CUNA Y JARDIN INFANTIL MIRADOR DE VOLCANES DE LAUTARO</t>
  </si>
  <si>
    <t>30485330-0</t>
  </si>
  <si>
    <t>NORMALIZACION DE VÍAS PRIORITARIAS DE TRANSPORTE PÚBLICO, PROVINCIA CONCEPCIÓN</t>
  </si>
  <si>
    <t>30485331-0</t>
  </si>
  <si>
    <t>MEJORAMIENTO PARQUE CERRO PHILIPPI PUERTO VARAS</t>
  </si>
  <si>
    <t>30485333-0</t>
  </si>
  <si>
    <t>REPOSICION BANDEJONES AVDA. CARRERA, CURACAUTIN</t>
  </si>
  <si>
    <t>30485336-0</t>
  </si>
  <si>
    <t>REPOSICION POSTA SALUD RURAL RADALCO, COMUNA DE CURACAUTIN</t>
  </si>
  <si>
    <t>30485337-0</t>
  </si>
  <si>
    <t>REPOSICION POSTA SALUD RURAL RARI RUCA, COMUNA DE CURACAUTÍN</t>
  </si>
  <si>
    <t>30485356-0</t>
  </si>
  <si>
    <t>AMPLIACION SISTEMA DE AGUA POTABLE RURAL TORTEL</t>
  </si>
  <si>
    <t>30485368-0</t>
  </si>
  <si>
    <t>REPOSICION CENTRO REHABILITACION  CLUB DE LEONES COMUNA DE ANCUD</t>
  </si>
  <si>
    <t>30485371-0</t>
  </si>
  <si>
    <t>MEJORAMIENTO Pavimentación Circuito Vial Calle Samuel Lillo, Algarrobo</t>
  </si>
  <si>
    <t>30485416-0</t>
  </si>
  <si>
    <t>MEJORAMIENTO RUTA Y-65, PORVENIR - MANANTIALES, TIERRA DEL FUEGO, ETAPA II</t>
  </si>
  <si>
    <t>30485421-0</t>
  </si>
  <si>
    <t>DIAGNOSTICO PLAN DE ACCION,RESTAUR.Y MEJOR.CORTE DE APELACIONES</t>
  </si>
  <si>
    <t>30485454-0</t>
  </si>
  <si>
    <t>MEJORAMIENTO DIVERSAS PLAZAS, COMUNA DE LA FLORIDA</t>
  </si>
  <si>
    <t>30485466-0</t>
  </si>
  <si>
    <t>MEJORAMIENTO RUTA Y-71, PORVENIR- ONAISSIN, TRAMO II, PROVINCIA DE TIERRA DEL FUEGO</t>
  </si>
  <si>
    <t>30485475-0</t>
  </si>
  <si>
    <t>REPOSICION ÁREAS DAÑADAS CENTRO CULTURAL , ALTO HOSPICIO</t>
  </si>
  <si>
    <t>30485484-0</t>
  </si>
  <si>
    <t>MEJORAMIENTO PLAZA PEDRO AGUIRRE CERDA UNIDAD VECINAL Nº10, COMUNA CERRILLOS</t>
  </si>
  <si>
    <t>30485488-0</t>
  </si>
  <si>
    <t>MEJORAMIENTO PLAZA GABRIELA MISTRAL UNIDAD VECINAL Nº31, CERRILLOS</t>
  </si>
  <si>
    <t>30485502-0</t>
  </si>
  <si>
    <t>REPOSICION CON RELOCALIZACION JUZGADO DE LETRAS Y GARANTIA  LICANTEN</t>
  </si>
  <si>
    <t>30485513-0</t>
  </si>
  <si>
    <t>CONSTRUCCION PARQUE MIRAVALLE VILLA ALEMANA</t>
  </si>
  <si>
    <t>30485523-0</t>
  </si>
  <si>
    <t>REPOSICION  DEL CUARTEL DE LA BRIGADA INVESTIGADORA CRIMINAL DE TRAIGUEN</t>
  </si>
  <si>
    <t>30485524-0</t>
  </si>
  <si>
    <t>REPOSICION SALAS CUNA  Y JARDÍN INFANTIL SEMILLITAS DE MACUL</t>
  </si>
  <si>
    <t>30485562-0</t>
  </si>
  <si>
    <t>REPOSICION LUMINARIAS PUBLICAS ETAPA I, COMUNA DE QUILLOTA</t>
  </si>
  <si>
    <t>30485565-0</t>
  </si>
  <si>
    <t>CONSTRUCCION CENTRO PLANETARIO COMUNA DE CALLE LARGA</t>
  </si>
  <si>
    <t>30485566-0</t>
  </si>
  <si>
    <t>MEJORAMIENTO PARQUE REPÚBLICA DE BRASIL ETAPA 1, LA GRANJA</t>
  </si>
  <si>
    <t>30485625-0</t>
  </si>
  <si>
    <t xml:space="preserve">MEJORAMIENTO Y AMPLIACION  ESCUELA D-1 CHILE VALDIVIA </t>
  </si>
  <si>
    <t>30485646-0</t>
  </si>
  <si>
    <t>CONSTRUCCION SISTEMA DE ALCANTARILLADO SECTOR QUEBRADA DE ALVARADO, OLMUÉ</t>
  </si>
  <si>
    <t>30485653-0</t>
  </si>
  <si>
    <t>CONSTRUCCION EDIFICIO INSTITUCIONAL MINVU REGIÓN DE LOS RÍOS</t>
  </si>
  <si>
    <t>30485656-0</t>
  </si>
  <si>
    <t>CONSTRUCCION ASCENSOR PANORÁMICO  CERRO DE LA CRUZ, PUNTA ARENAS</t>
  </si>
  <si>
    <t>30485668-0</t>
  </si>
  <si>
    <t>CONSTRUCCION CIRCUITO PATRIMONIAL, COLLIPULLI</t>
  </si>
  <si>
    <t>30485671-0</t>
  </si>
  <si>
    <t>REPOSICION LUMINARIAS LED DIVERSOS SECTORES, RANCAGUA</t>
  </si>
  <si>
    <t>30485713-0</t>
  </si>
  <si>
    <t>MEJORAMIENTO Y AMPLIACIÓN SISTEMA APR PENCAHUE BAJO, SAN VICENTE</t>
  </si>
  <si>
    <t>30485723-0</t>
  </si>
  <si>
    <t>MEJORAMIENTO PAVIMENTACION AVENIDA DOCTOR MOORE, PAREDONES</t>
  </si>
  <si>
    <t>30485725-0</t>
  </si>
  <si>
    <t>CONSTRUCCION SERVICIO APR SANTA ELENA SUR,COMUNA DE COLINA</t>
  </si>
  <si>
    <t>30485729-0</t>
  </si>
  <si>
    <t>CONSTRUCCION SALA CUNA Y JARDÍN INFANTIL HUANTAJAYA, TARAPACÁ</t>
  </si>
  <si>
    <t>30485734-0</t>
  </si>
  <si>
    <t>CONSTRUCCION CENTRO CULTURAL LA QUINTA, PAREDONES</t>
  </si>
  <si>
    <t>30485751-0</t>
  </si>
  <si>
    <t>AMPLIACION SERVICIO DE AGUA POTABLE RURAL TABOLANGO</t>
  </si>
  <si>
    <t>30485753-0</t>
  </si>
  <si>
    <t>CONSTRUCCION PARQUE RICHTER, FRUTILLAR</t>
  </si>
  <si>
    <t>30485762-0</t>
  </si>
  <si>
    <t>CAPACITACION TENENCIA RESPONSABLE DE MASCOTAS, REGIÓN DE TARAPACÁ</t>
  </si>
  <si>
    <t>30485764-0</t>
  </si>
  <si>
    <t>MEJORAMIENTO  Y AMPLIACIÓN PARQUE LA TOMA,  RÍO NEGRO</t>
  </si>
  <si>
    <t>30485766-0</t>
  </si>
  <si>
    <t>MEJORAMIENTO DIVERSAS VÍAS SECTOR RÍO DE LA MANO ETAPA II, PUNTA ARENAS</t>
  </si>
  <si>
    <t>30485780-0</t>
  </si>
  <si>
    <t>MEJORAMIENTO ESPACIO PUBLICO, BANDEJON CENTRAL AVENIDA COLLIN, CHILLAN</t>
  </si>
  <si>
    <t>30485785-0</t>
  </si>
  <si>
    <t>CONSTRUCCION APR AGUAS DEL MAIPO, COMUNA ISLA DE MAIPO</t>
  </si>
  <si>
    <t>30485803-0</t>
  </si>
  <si>
    <t>HABILITACION CONEXION VIAL PUERTO SAN VICENTE RUTA INTERPORTUARIA</t>
  </si>
  <si>
    <t>30485805-0</t>
  </si>
  <si>
    <t>MEJORAMIENTO BORDE COSTERO BUCHUPUREO, COBQUECURA</t>
  </si>
  <si>
    <t>30485837-0</t>
  </si>
  <si>
    <t>REPOSICION DE LUMINARIAS CON EXTENSIÓN ALUMB PÚBLICO DIVER SECTORES RURALES, QUINTERO</t>
  </si>
  <si>
    <t>30485839-0</t>
  </si>
  <si>
    <t>CONSTRUCCION SEDE ADULTO MAYOR COMUNA DE SANTA MARIA</t>
  </si>
  <si>
    <t>30485847-0</t>
  </si>
  <si>
    <t>MEJORAMIENTO ALUMBRADO PUBLICO RURAL PUTAENDO</t>
  </si>
  <si>
    <t>30485875-0</t>
  </si>
  <si>
    <t>REPOSICION HOSPITAL SANTA JUANA,COMUNA SANTA JUANA</t>
  </si>
  <si>
    <t>30485885-0</t>
  </si>
  <si>
    <t>CONSTRUCCION SISTEMA APR PUENTE BASA GRANDE, COMUNA DE CURARREHUE</t>
  </si>
  <si>
    <t>30485888-0</t>
  </si>
  <si>
    <t>CONSTRUCCION PUENTE Y CALZADA PONIENTE EN AV. BRASIL, CHILLAN</t>
  </si>
  <si>
    <t>30485890-0</t>
  </si>
  <si>
    <t>CONSTRUCCION EXTENSIÓN CALLE GUILLERMO NAVARRO</t>
  </si>
  <si>
    <t>30485932-0</t>
  </si>
  <si>
    <t>MEJORAMIENTO INTEGRAL AERÓDROMO DE VICTORIA, IX REGIÓN.</t>
  </si>
  <si>
    <t>30485939-0</t>
  </si>
  <si>
    <t>DIAGNOSTICO PLAN DESARROLLO TURISTICO COMUNA PUTAENDO</t>
  </si>
  <si>
    <t>30485940-0</t>
  </si>
  <si>
    <t>CONSTRUCCION PASEO MIRADOR DEL PACIFICO SECTOR LA BOCA, NAVIDAD</t>
  </si>
  <si>
    <t>30485976-0</t>
  </si>
  <si>
    <t>CONSTRUCCION INTERCONEXIÓN VIAL RUTA 41 CH - BORDE COSTERO PROV. ELQ</t>
  </si>
  <si>
    <t>30485993-0</t>
  </si>
  <si>
    <t>ACTUALIZACION PLAN REGULADOR DE LA COMUNA DE ALGARROBO</t>
  </si>
  <si>
    <t>30486006-0</t>
  </si>
  <si>
    <t>REPOSICION SISTEMA ILUMINACIÓN ESTADIO JULIO VERGARA, SAN CLEMENTE</t>
  </si>
  <si>
    <t>30486030-0</t>
  </si>
  <si>
    <t>REPOSICION CON RELOCALIZACION JUZGADO DE LETRAS Y GARANTIA DE PEUMO</t>
  </si>
  <si>
    <t>30486044-0</t>
  </si>
  <si>
    <t>MEJORAMIENTO SISTEMA APR DE VILLA FREI</t>
  </si>
  <si>
    <t>30486050-0</t>
  </si>
  <si>
    <t>MEJORAMIENTO DESEMBOCADURA AL MAR RIO QUEULE</t>
  </si>
  <si>
    <t>30486062-0</t>
  </si>
  <si>
    <t>MEJORAMIENTO Y AMPLIACIÓN APR SAN JOSE DE MARCHIGUE,PICHIDEGUA</t>
  </si>
  <si>
    <t>30486066-0</t>
  </si>
  <si>
    <t>MEJORAMIENTO ESPACIO PUBLICO, PARQUE CAMPUS, COMUNA MACUL</t>
  </si>
  <si>
    <t>30486090-0</t>
  </si>
  <si>
    <t>MEJORAMIENTO BORDE COSTERO EL MORRO, LOTA</t>
  </si>
  <si>
    <t>30486093-0</t>
  </si>
  <si>
    <t>CONSTRUCCION ALARGUE MUELLE PESQUERO ARTESANAL LOTA BAJO</t>
  </si>
  <si>
    <t>30486108-0</t>
  </si>
  <si>
    <t>RESTAURACION BASILICA CORAZON DE MARIA DE ANTOFAGASTA</t>
  </si>
  <si>
    <t>30486121-0</t>
  </si>
  <si>
    <t>REPOSICION HOSPEDERÍA HOGAR DE CRISTO, CALAMA</t>
  </si>
  <si>
    <t>30486144-0</t>
  </si>
  <si>
    <t>CONSTRUCCION BORDE FLUVIAL RIO LINGUE, SECTOR MEHUIN COMUNA MARIQUINA</t>
  </si>
  <si>
    <t>30486177-0</t>
  </si>
  <si>
    <t>CONSTRUCCION LOTEO HABITACIONAL SECTOR SUR, PUERTO NATALES</t>
  </si>
  <si>
    <t>30486208-0</t>
  </si>
  <si>
    <t>CONSTRUCCION CASETAS SANITARIAS, LITUECHE URBANO III ETAPA</t>
  </si>
  <si>
    <t>30486243-0</t>
  </si>
  <si>
    <t>DIAGNOSTICO RIEGO PARA DESARROLLO AGRÍCOLA CANAL IMPERIAL</t>
  </si>
  <si>
    <t>30486295-0</t>
  </si>
  <si>
    <t>AMPLIACION SISTEMA DE AGUA POTABLE RURAL VILLA MAÑIHUALES</t>
  </si>
  <si>
    <t>30486351-0</t>
  </si>
  <si>
    <t>REPOSICION SEDE COMUNITARIA  EL TAMBO,  COMUNA SAN FELIPE</t>
  </si>
  <si>
    <t>30486359-0</t>
  </si>
  <si>
    <t>MEJORAMIENTO PAR VIAL V. MACKENNA-SOTOMAYOR, CALAMA</t>
  </si>
  <si>
    <t>30486360-0</t>
  </si>
  <si>
    <t>DIAGNOSTICO CONDICIONES NATURALES VIA DE NAVEGACIÓN BAHÍA CHILOTA, PORVENIR</t>
  </si>
  <si>
    <t>30486418-0</t>
  </si>
  <si>
    <t>REPOSICION INSTITUTO DE REHABILITACION, TELETON, DE COQUIMBO</t>
  </si>
  <si>
    <t>30486437-0</t>
  </si>
  <si>
    <t>REPOSICION , AMPLIACIÓN Y HABILITACIÓN EDIFICIO INSTITUCIONAL ADUANA TALCAHUANO</t>
  </si>
  <si>
    <t>30486453-0</t>
  </si>
  <si>
    <t>REPOSICION CONSULTORIO GENERAL RURAL CURANIPE, COMUNA PELLUHUE</t>
  </si>
  <si>
    <t>30486469-0</t>
  </si>
  <si>
    <t>ANALISIS DE PESOS POR EJE DE LA RED VIAL NACIONAL</t>
  </si>
  <si>
    <t>30486473-0</t>
  </si>
  <si>
    <t>REPOSICION PUENTE MARQUESA EN RUTA D-215, COMUNA VICUÑA, REGION DE COQUIMBO</t>
  </si>
  <si>
    <t>30486510-0</t>
  </si>
  <si>
    <t>CONSTRUCCION OBRAS DE MITIGACIÓN SECTOR VILLA CHICA ANTOFAGASTA</t>
  </si>
  <si>
    <t>30486557-0</t>
  </si>
  <si>
    <t>CONSTRUCCION CANCHA CLUB CERRO PORTEÑO</t>
  </si>
  <si>
    <t>30486584-0</t>
  </si>
  <si>
    <t>MEJORAMIENTO CIRCUITO CALLE PEDRO MONTT, WENCESLAO VIDAL Y ALBERTO NAVARRO. QUILPUÉ</t>
  </si>
  <si>
    <t>30486596-0</t>
  </si>
  <si>
    <t>CONSTRUCCION SISTEMA AGUA POTABLE RURAL ROMOPULLI, SAAVEDRA</t>
  </si>
  <si>
    <t>30486606-0</t>
  </si>
  <si>
    <t>REPOSICION Y CONSTRUCCION DE VEREDAS SECTOR 2,  SAN MIGUEL</t>
  </si>
  <si>
    <t>30486611-0</t>
  </si>
  <si>
    <t>REPOSICION  CUARTEL 3RA. COMPAÑÍA DE BOMBEROS CHILLEPIN, SALAMANCA</t>
  </si>
  <si>
    <t>30486614-0</t>
  </si>
  <si>
    <t>CONSTRUCCION DE PUNTOS LIMPIOS EN LA REGIÓN DE LA ARAUCANÍA</t>
  </si>
  <si>
    <t>30486616-0</t>
  </si>
  <si>
    <t>MEJORAMIENTO CANCHA CLUB DEPORTIVO BELLO HORIZONTE, COMUNA DE PUCHUNCAVÍ</t>
  </si>
  <si>
    <t>30486617-0</t>
  </si>
  <si>
    <t>MEJORAMIENTO  CANCHA CLUB DEPORTIVO EL SALTO,COYHAIQUE</t>
  </si>
  <si>
    <t>30486619-0</t>
  </si>
  <si>
    <t>MEJORAMIENTO PAVIMENTACIÓN AVENIDA VÍA NÁUTICA, COMUNA DE ALGARROBO</t>
  </si>
  <si>
    <t>30486621-0</t>
  </si>
  <si>
    <t>REPOSICION SALAS CUNA Y JI LOS CARIÑOSITOS, ESTACIÓN CENTRAL</t>
  </si>
  <si>
    <t>30486648-0</t>
  </si>
  <si>
    <t>REPOSICION DIRECCIÓN REGIONAL SERVICIO IMPUESTOS INTERNOS, COPIAPÓ</t>
  </si>
  <si>
    <t>30486649-0</t>
  </si>
  <si>
    <t>REPOSICION UNIDAD DEL SII - MAIPU</t>
  </si>
  <si>
    <t>30486659-0</t>
  </si>
  <si>
    <t>CONSTRUCCION DE ESPACIO PUBLICO CALLE 2 PONIENTE, U.V. 1, COMUNA MACUL</t>
  </si>
  <si>
    <t>30486680-0</t>
  </si>
  <si>
    <t>MEJORAMIENTO  RECINTO   DEPORTIVO  ESTADIO  MANTILHUE ,COMUNA DE RIO BUENO</t>
  </si>
  <si>
    <t>30486718-0</t>
  </si>
  <si>
    <t>REPOSICION EDIFICIO INSTITUCIONAL DIRECCIÓN REGIONAL METROPOLITANA DEL IND</t>
  </si>
  <si>
    <t>30486730-0</t>
  </si>
  <si>
    <t>REPOSICION DE LUMINARIAS EN SECTOR PORTAL DEL SOL, COMUNA DE MAIPÚ</t>
  </si>
  <si>
    <t>30486741-0</t>
  </si>
  <si>
    <t>DIAGNOSTICO VULNERABILIDAD Y PLAN MANEJO CUENCA RÍO HURTADO, RIO HURTADO</t>
  </si>
  <si>
    <t>30486770-0</t>
  </si>
  <si>
    <t>CONSTRUCCION EXTENSIÓN DE RED, ENTRADA VALLE SIMPSON.</t>
  </si>
  <si>
    <t>30486787-0</t>
  </si>
  <si>
    <t>REPOSICION JARDIN INFANTIL Y SALA CUNA PINOCHO TEMUCO</t>
  </si>
  <si>
    <t>30486807-0</t>
  </si>
  <si>
    <t>MEJORAMIENTO VEREDAS CENTRO DE BARRANCAS, COMUNA DE SAN ANTONIO</t>
  </si>
  <si>
    <t>30486833-0</t>
  </si>
  <si>
    <t>CONSTRUCCION BASE RESPUESTA RAPIDA CONAF (PLAN REGIONAL) MOSTAZAL</t>
  </si>
  <si>
    <t>30486838-0</t>
  </si>
  <si>
    <t>MEJORAMIENTO DIVERSAS VÍAS UNIDAD VECINAL MAURICIO BRAUN, PUNTA ARENAS</t>
  </si>
  <si>
    <t>30486841-0</t>
  </si>
  <si>
    <t>CONSTRUCCION CENTRO REGIONAL INIA KAMPENAIKE</t>
  </si>
  <si>
    <t>30486848-0</t>
  </si>
  <si>
    <t>REPOSICION DE LUMINARIAS CON EXTENSION DE A.P. CALLE ESMERALDA, COMUNA DE LA LIGUA</t>
  </si>
  <si>
    <t>30486903-0</t>
  </si>
  <si>
    <t>REPOSICION JUZGADO LETRAS DE LAUTARO</t>
  </si>
  <si>
    <t>30486910-0</t>
  </si>
  <si>
    <t>REPOSICION DE LUMINARIAS PÚBLICAS SECTOR COSTERO LOS MOLLES, COMUNA DE LA LIGUA</t>
  </si>
  <si>
    <t>30486917-0</t>
  </si>
  <si>
    <t>REPOSICION SC Y JI SEMILLITAS, ESTACIÓN CENTRAL</t>
  </si>
  <si>
    <t>30486924-0</t>
  </si>
  <si>
    <t>REPOSICION CANCHA PASTO SINTÉTICO ESTADIO MUNICIPAL DE ÑANCUL</t>
  </si>
  <si>
    <t>30486933-0</t>
  </si>
  <si>
    <t xml:space="preserve">NORMALIZACION HOSPITAL  DE  RENGO </t>
  </si>
  <si>
    <t>30486958-0</t>
  </si>
  <si>
    <t>REPOSICION POSTA RURAL RIÑIHUE, LOS LAGOS.</t>
  </si>
  <si>
    <t>30486959-0</t>
  </si>
  <si>
    <t>REPOSICION SC Y JI NUESTRO MUNDO, ESTACIÓN CENTRAL</t>
  </si>
  <si>
    <t>30486972-0</t>
  </si>
  <si>
    <t>CONSTRUCCION COMPLEJO DEPORTIVO LAUREANO ROSALES, COMUNA DE FUTRONO</t>
  </si>
  <si>
    <t>30486989-0</t>
  </si>
  <si>
    <t>CONSTRUCCION BASE RESPUESTA RÁPIDA CONAF (PLAN REGIONAL) COLTAUCO</t>
  </si>
  <si>
    <t>30486992-0</t>
  </si>
  <si>
    <t>REPOSICION JUZGADO DE LETRAS DE YUNGAY</t>
  </si>
  <si>
    <t>30486994-0</t>
  </si>
  <si>
    <t>REPOSICION CON RELOCALIZACION TRIBUNAL DE JUICIO ORAL EN LO PENAL DE RANCAGUA</t>
  </si>
  <si>
    <t>30487011-0</t>
  </si>
  <si>
    <t>REPOSICION CON RELOCALIZACION JUZGADO DE LETRAS Y GARANTIA  DE CURACAUTIN</t>
  </si>
  <si>
    <t>30487016-0</t>
  </si>
  <si>
    <t>MEJORAMIENTO RECINTO CLUB DEPORTIVO LOS HUSARES, COMUNA DE SANTA MARIA</t>
  </si>
  <si>
    <t>30487025-0</t>
  </si>
  <si>
    <t>REPOSICION CUARTEL SEGUNDA COMPAÑIA DE BOMBEROS COIGUE   COMUNA DE NEGRETE</t>
  </si>
  <si>
    <t>30487030-0</t>
  </si>
  <si>
    <t>REPOSICION BIBLIOTECA MUNICIPAL  SAN JOSÉ, COMUNA DE MARIQUINA</t>
  </si>
  <si>
    <t>30487033-0</t>
  </si>
  <si>
    <t>HABILITACION PARQUE CERRO SANTA LAURA, COMUNA DE MARIQUINA</t>
  </si>
  <si>
    <t>30487054-0</t>
  </si>
  <si>
    <t>RESTAURACION Y PUESTA EN VALOR IGLESIA NUESTRA SEÑORA DE LOURDES DE REUMEN, PAILLACO</t>
  </si>
  <si>
    <t>30487064-0</t>
  </si>
  <si>
    <t>MEJORAMIENTO CANCHA DE FUTBOL, LIGA AMATEUR RIO HUATULAME EL PALQUI, COMUNA DE MONTE PATRIA</t>
  </si>
  <si>
    <t>30487087-0</t>
  </si>
  <si>
    <t>AMPLIACION  CEMENTERIO MUNICIPAL, PAILLACO</t>
  </si>
  <si>
    <t>30487088-0</t>
  </si>
  <si>
    <t>CONSTRUCCION PARQUE URBANO COSTANERA RIO COLLILELFU, PAILLACO</t>
  </si>
  <si>
    <t>30487094-0</t>
  </si>
  <si>
    <t>MEJORAMIENTO PLAZA PEDRO DE VALDIVIA Y PLAZA CHILE, VALDIVIA</t>
  </si>
  <si>
    <t>30487109-0</t>
  </si>
  <si>
    <t>MEJORAMIENTO LUMINARIAS DEL ALUMBRADO PÚBLICO DE SECTOR NORTE, CH Y CENTRO PONIENTE DE RGUA</t>
  </si>
  <si>
    <t>30487144-0</t>
  </si>
  <si>
    <t>REPOSICION ALUMBRADO PÚBLICO AÉREO, COMUNA DE CONCÓN</t>
  </si>
  <si>
    <t>30487155-0</t>
  </si>
  <si>
    <t>MEJORAMIENTO RUTA C-13 S: CRUCE RUTA 5 - EL SALADO - D. DE ALMAGRO</t>
  </si>
  <si>
    <t>30487163-0</t>
  </si>
  <si>
    <t>MEJORAMIENTO CALLE JUAN JOSE LATORRE, PUERTO CHACABUCO</t>
  </si>
  <si>
    <t>30487179-0</t>
  </si>
  <si>
    <t>REPOSICION CON RELOCALIZACION HOSPITAL PROVINCIAL DE CHILOE (CASTRO)</t>
  </si>
  <si>
    <t>30487184-0</t>
  </si>
  <si>
    <t>MEJORAMIENTO DE VEREDAS SECTOR NORORIENTE DE SAN BERNARDO</t>
  </si>
  <si>
    <t>30487203-0</t>
  </si>
  <si>
    <t>MEJORAMIENTO CANCHA DE FUTBOL "WANDERS" DE EL PERALITO, COMUNA DE MONTE PATRIA</t>
  </si>
  <si>
    <t>30487206-0</t>
  </si>
  <si>
    <t>CONSTRUCCION JUZGADO DE COBRANZA LAB. Y PREV., LETRAS DEL TRABAJO Y CENTRO DE NOTIFICACIONES DE VALPARAISO</t>
  </si>
  <si>
    <t>30487216-0</t>
  </si>
  <si>
    <t>CONSTRUCCION HANGAR BRIGADA AEREOPOLICIAL ANTOFAGASTA</t>
  </si>
  <si>
    <t>30487218-0</t>
  </si>
  <si>
    <t>MEJORAMIENTO VEREDAS Y AREAS VERDES BANDEJON CENTRAL AV. BERNARDO O`HIGGINS, COMUNA TALAGANTE</t>
  </si>
  <si>
    <t>30487242-0</t>
  </si>
  <si>
    <t>CONSTRUCCION SERVICIO DE APR MESAMAVIDA, LOS ANGELES</t>
  </si>
  <si>
    <t>30487243-0</t>
  </si>
  <si>
    <t>CONSTRUCCION SALA CUNA Y JARDÍN INFANTIL CERRO CASTILLO</t>
  </si>
  <si>
    <t>30487247-0</t>
  </si>
  <si>
    <t>REPOSICION DE LAS PLAZAS UV N°24-14 Y 7 COMUNA PAC</t>
  </si>
  <si>
    <t>30487251-0</t>
  </si>
  <si>
    <t>MEJORAMIENTO CBI RUTA D-595, SECTOR: SERÓN-HURTADO, PROVINCIA DE LIMARÍ</t>
  </si>
  <si>
    <t>30487269-0</t>
  </si>
  <si>
    <t>REPOSICION COMPLEJO POLICIAL PDI CURICO</t>
  </si>
  <si>
    <t>30487280-0</t>
  </si>
  <si>
    <t xml:space="preserve">NORMALIZACION HOSPITAL BASE VALDIVIA </t>
  </si>
  <si>
    <t>30487301-0</t>
  </si>
  <si>
    <t>REPOSICION EDIFICIO DIRECCIÓN DE SERVICIO DE SALUD SEXTA REGIÓN</t>
  </si>
  <si>
    <t>30487358-0</t>
  </si>
  <si>
    <t>REPOSICION CON RELOCALIZACIÓN JUZGADO DE LETRAS DE VICTORIA</t>
  </si>
  <si>
    <t>30487374-0</t>
  </si>
  <si>
    <t>CONSTRUCCION CENTRO DE REHABILITACIÓN VILLA MAÑIHUALES</t>
  </si>
  <si>
    <t>30487408-0</t>
  </si>
  <si>
    <t>DIAGNOSTICO  AUSCULTACIÓN AUTOMATIZADA DE PAVIMENTOS</t>
  </si>
  <si>
    <t>30487411-0</t>
  </si>
  <si>
    <t>REPOSICION SALAS  CUNA PICHICHE RUKA, PUENTE ALTO</t>
  </si>
  <si>
    <t>30487417-0</t>
  </si>
  <si>
    <t>DIAGNOSTICO DE TURISMO DE LA PROVINCIA DE TIERRA DEL FUEGO</t>
  </si>
  <si>
    <t>30487658-0</t>
  </si>
  <si>
    <t>MEJORAMIENTO PAVIMENTACION AVENIDA CARLOS ALESSANDRI SECTOR NORTE, COMUNA DE ALGARROBO</t>
  </si>
  <si>
    <t>30487765-0</t>
  </si>
  <si>
    <t>CONSTRUCCION SALA CUNA Y MEJORAMIENTO DEL SERVICIO DE URGENCIA Y REHABILTACION H. MAULLIN</t>
  </si>
  <si>
    <t>30487808-0</t>
  </si>
  <si>
    <t>REPOSICION CON RELOCALIZACION JUZGADO DE LETRAS DE TOCOPILLA</t>
  </si>
  <si>
    <t>30487902-0</t>
  </si>
  <si>
    <t>AMPLIACION ALUMBRADO PÚBLICO DIVERSOS CAMINOS PÚBLICOS, PUCHUNCAVÍ</t>
  </si>
  <si>
    <t>30488008-0</t>
  </si>
  <si>
    <t>ACTUALIZACION PLAN REGULADOR COMUNA DE LEBU</t>
  </si>
  <si>
    <t>30488013-0</t>
  </si>
  <si>
    <t>MEJORAMIENTO GIMNASIO LICEO POLITECNICO PESQUERO DE MEHUIN, MARIQUINA</t>
  </si>
  <si>
    <t>30488059-0</t>
  </si>
  <si>
    <t>CONSTRUCCION ALUMBRADO PUBLICO SECTOR COSTANERA MEHUIN, MARIQUINA</t>
  </si>
  <si>
    <t>30488081-0</t>
  </si>
  <si>
    <t>CONSTRUCCION VIII ETAPA PASEOS  PEATONALES DE LA GRANJA</t>
  </si>
  <si>
    <t>30488157-0</t>
  </si>
  <si>
    <t>CONSTRUCCION EDIFICIO SECTOR JUSTICIA REGION DEL LIBERTADOR BERNARDO OHIGGINS</t>
  </si>
  <si>
    <t>30488221-0</t>
  </si>
  <si>
    <t>CONSTRUCCION CENTRO INTERNACIONAL POSTGRADOS UNIVERSIDAD PLAYA ANCHA</t>
  </si>
  <si>
    <t>30488410-0</t>
  </si>
  <si>
    <t xml:space="preserve">REPOSICION CON RELOCALIZACIÓN HOSPITAL DE PARRAL              </t>
  </si>
  <si>
    <t>30488421-0</t>
  </si>
  <si>
    <t>REPOSICION JARDÍN INFANTIL VILLA PUENTE ALTO, PUENTE ALTO</t>
  </si>
  <si>
    <t>30488426-0</t>
  </si>
  <si>
    <t>INSTALACION SISTEMA AGUA POTABLE RURAL ISLA LAITEC, QUELLON</t>
  </si>
  <si>
    <t>30488443-0</t>
  </si>
  <si>
    <t>CONSTRUCCION AGUA POTABLE Y ALCANTARILLADO MAITENCILLO ETAPA Nº1, COMUNA DE PUCHUNCAVÍ</t>
  </si>
  <si>
    <t>30488457-0</t>
  </si>
  <si>
    <t>RESTAURACION FACHADAS CALLE BAQUEDANO, ZONA TÍPICA DE IQUIQUE</t>
  </si>
  <si>
    <t>30488519-0</t>
  </si>
  <si>
    <t>CONSTRUCCION FACULTAD DE MEDICINA UNIVERSIDAD ATACAMA, COPIAPÓ</t>
  </si>
  <si>
    <t>30488551-0</t>
  </si>
  <si>
    <t>AMPLIACION Y REMODELACIÓN EDIFICIO JUZGADO DE GARANTIA Y TRIBUNAL DE JUICIO EN LO PENAL DE TALCA</t>
  </si>
  <si>
    <t>30488721-0</t>
  </si>
  <si>
    <t>REPOSICION OFICINA SERVICIO DE REGISTRO CIVIL DE PUDAHUEL</t>
  </si>
  <si>
    <t>30488759-0</t>
  </si>
  <si>
    <t>REPOSICION APR CATRIPULLI,RINCONADA Y AMPL. A LONCOFILO,HUAMPOE,STA.ELENA, CURARREHUE</t>
  </si>
  <si>
    <t>30488808-0</t>
  </si>
  <si>
    <t>MEJORAMIENTO CAMINO BASICO INTERMEDIO RUTA O-14-N,SECTOR CRUCE RUTA126-VEGAS DE ITATA,COELEMU</t>
  </si>
  <si>
    <t>30488821-0</t>
  </si>
  <si>
    <t>CAPACITACION A LA COMUNIDAD DE LA LOCALIDAD DE LA GREDA – PUCHUNCAVÍ</t>
  </si>
  <si>
    <t>30488834-0</t>
  </si>
  <si>
    <t>REPOSICION JUZGADO DE LETRAS Y GARANTÍA DE SANTA JUANA</t>
  </si>
  <si>
    <t>30488836-0</t>
  </si>
  <si>
    <t>HABILITACION EX ESCUELA LA GREDA, CENTRO DE MONITOREO AMBIENTAL, COMUNA PUCHUNCAVI</t>
  </si>
  <si>
    <t>30488852-0</t>
  </si>
  <si>
    <t>REPOSICION JUZGADO DE LETRAS DE VILLA ALEMANA</t>
  </si>
  <si>
    <t>30488860-0</t>
  </si>
  <si>
    <t>REPOSICION TRIBUNAL ORAL EN LO PENAL DE CALAMA</t>
  </si>
  <si>
    <t>30488862-0</t>
  </si>
  <si>
    <t>AMPLIACION TRIBUNAL ORAL EN LO PENAL DE OVALLE</t>
  </si>
  <si>
    <t>30488873-0</t>
  </si>
  <si>
    <t>MEJORAMIENTO CANCHA ROLANDO DEL RIO, LOTA</t>
  </si>
  <si>
    <t>30488890-0</t>
  </si>
  <si>
    <t>REPOSICION PAVIMENTO CALLE BELISARIO MONTENEGRO, SAN FELIPE</t>
  </si>
  <si>
    <t>30488902-0</t>
  </si>
  <si>
    <t>ACTUALIZACION PLAN DE DESARROLLO COMUNAL, TREHUACO 2020-2024</t>
  </si>
  <si>
    <t>30488903-0</t>
  </si>
  <si>
    <t>REPOSICION  JUZGADO LETRAS Y GARANTÍA PAILLACO</t>
  </si>
  <si>
    <t>30488915-0</t>
  </si>
  <si>
    <t>HABILITACION CENTRO CULTURAL LOS JAIVAS</t>
  </si>
  <si>
    <t>30488925-0</t>
  </si>
  <si>
    <t>REPOSICION VEREDAS E INSTALACION DE ILUMINACION PEATONAL DIVERSOS SECTORES, LA PINTANA</t>
  </si>
  <si>
    <t>40000009-0</t>
  </si>
  <si>
    <t>REPOSICION OFICINA DE SRCEI DE POZO ALMONTE</t>
  </si>
  <si>
    <t>40000015-0</t>
  </si>
  <si>
    <t>CONSTRUCCION DE PAVIMENTOS VILLA EL CERRO DE BOBADILLA, COMUNA DE SAN JAVIER</t>
  </si>
  <si>
    <t>40000019-0</t>
  </si>
  <si>
    <t>CONSTRUCCION SUBCOMISARIA FORESTAL ALTO, COMUNA DE VIÑA DEL MAR</t>
  </si>
  <si>
    <t>40000023-0</t>
  </si>
  <si>
    <t>CONSTRUCCION PAVIMENTOS EN VILLA SAN DOMINGO DE SAN MANUEL</t>
  </si>
  <si>
    <t>40000026-0</t>
  </si>
  <si>
    <t>REPOSICION PUENTE VEHICULAR CALLE ARAYA, VILLA ALEMANA</t>
  </si>
  <si>
    <t>40000036-0</t>
  </si>
  <si>
    <t>MEJORAMIENTO CANCHA FUTBOL CORRE Y VUELA, EL PALQUI, COMUNA DE MONTE PATRIA.</t>
  </si>
  <si>
    <t>40000038-0</t>
  </si>
  <si>
    <t>REPOSICION JUZGADO DE LETRAS Y GARANTÍA DE MULCHEN</t>
  </si>
  <si>
    <t>40000040-0</t>
  </si>
  <si>
    <t>CONSTRUCCION LOTEO HABITACIONAL, SECTOR RIO DE LOS CIERVOS, PUNTA ARENAS</t>
  </si>
  <si>
    <t>40000041-0</t>
  </si>
  <si>
    <t>CONSTRUCCION LOTEO HABITACIONAL, HORNILLAS Y GRAL.  DEL CANTO, PUNTA ARENAS</t>
  </si>
  <si>
    <t>40000058-0</t>
  </si>
  <si>
    <t>MEJORAMIENTO Y AMPLIACIÓN SERVICIO DE APR AGUA BUENA, SAN CARLOS</t>
  </si>
  <si>
    <t>40000080-0</t>
  </si>
  <si>
    <t>REPOSICION JUZGADO DE LETRAS Y GARANTÍA LOTA</t>
  </si>
  <si>
    <t>40000083-0</t>
  </si>
  <si>
    <t>CONSTRUCCION SOLUCIONES ELECTRICAS FOTOVOLTAICAS SECTOR EL CEBALLO, FACHINAL Y AVELLANO</t>
  </si>
  <si>
    <t>40000086-0</t>
  </si>
  <si>
    <t>CONSTRUCCION SISTEMA DE AGUA POTABLE RURAL BOQUIPULLI ALTO Y BAJO, VILLARRICA</t>
  </si>
  <si>
    <t>40000088-0</t>
  </si>
  <si>
    <t>TRANSFERENCIA CAPACIDADES PARA MEJORAR GESTIÓN RH EN COLCHANE Y HUARA</t>
  </si>
  <si>
    <t>40000095-0</t>
  </si>
  <si>
    <t>REPOSICION CUARTEL TERCERA COMPAÑIA DE BOMBEROS DE LIMACHE</t>
  </si>
  <si>
    <t>40000097-0</t>
  </si>
  <si>
    <t>REPOSICION CESFAM POMPEYA. QUILPUE</t>
  </si>
  <si>
    <t>40000110-0</t>
  </si>
  <si>
    <t>REPOSICION JUZGADO DE LETRAS DE QUINTERO</t>
  </si>
  <si>
    <t>40000111-0</t>
  </si>
  <si>
    <t>REPOSICION SEDE SOCIAL U.V. Nº 88, VIÑA DEL MAR</t>
  </si>
  <si>
    <t>40000112-0</t>
  </si>
  <si>
    <t>REPOSICION COMPLEJO EDUCACIONAL LAS ACACIAS DE ARTIFICIO,  LA CALERA</t>
  </si>
  <si>
    <t>40000114-0</t>
  </si>
  <si>
    <t>CONSTRUCCION PARQUE ESMERALDA, COPIAPÓ</t>
  </si>
  <si>
    <t>40000118-0</t>
  </si>
  <si>
    <t>MEJORAMIENTO CBI EL NARANJO - MALLIN DEL TRAILE, LONQUIMAY.</t>
  </si>
  <si>
    <t>40000148-0</t>
  </si>
  <si>
    <t>ANALISIS  FIJACIÓN DESLINDES RÍOS ACONCAGUA, LIGUA, PETORCA Y PUTAENDO.</t>
  </si>
  <si>
    <t>40000150-0</t>
  </si>
  <si>
    <t xml:space="preserve">CONSTRUCCION V CESFAM COMUNA DE RENCA </t>
  </si>
  <si>
    <t>40000153-0</t>
  </si>
  <si>
    <t>MEJORAMIENTO INSTALACION BASE RESPUESTA RAPIDA CONAF (PLAN REGIONAL), PAREDONES</t>
  </si>
  <si>
    <t>40000174-0</t>
  </si>
  <si>
    <t>REPOSICION SISTEMA APR EL COIGUE, COMUNA DE CARAHUE</t>
  </si>
  <si>
    <t>40000178-0</t>
  </si>
  <si>
    <t>INSTALACION SISTEMA APR SECTORES CHAILDAD-CHANCO-YATEHUE, QUELLÓN</t>
  </si>
  <si>
    <t>40000183-0</t>
  </si>
  <si>
    <t>REPOSICION SISTEMA APR TRANAPUENTE, COMUNA DE CARAHUE</t>
  </si>
  <si>
    <t>40000189-0</t>
  </si>
  <si>
    <t>CONSTRUCCION BASE DE RESPUESTA RAPIDA CONAF (PLAN REGIONAL), LAS CABRAS</t>
  </si>
  <si>
    <t>40000210-0</t>
  </si>
  <si>
    <t>REPOSICION CON RELOCALIZACION CORTE DE APELACIONES DE SANTIAGO</t>
  </si>
  <si>
    <t>40000212-0</t>
  </si>
  <si>
    <t xml:space="preserve">REPOSICION CON RELOCALIZACION JUZGADO DE LETRAS DEL TRABAJO DE TALCA </t>
  </si>
  <si>
    <t>40000269-0</t>
  </si>
  <si>
    <t>REPOSICION SC Y JI ESTRELLA DE LOS MORROS, EL BOSQUE</t>
  </si>
  <si>
    <t>40000274-0</t>
  </si>
  <si>
    <t>REPOSICION SEDE SOCIAL MATEO DE TORO Y ZAMBRANO, PUNTA ARENAS</t>
  </si>
  <si>
    <t>40000277-0</t>
  </si>
  <si>
    <t>REPOSICION JARDÍN INFANTIL ZAPATITO AZUL DE LA COMUNA DE EL BOSQUE</t>
  </si>
  <si>
    <t>40000278-0</t>
  </si>
  <si>
    <t>REPOSICION SALA CUNA Y JARDÍN INFANTIL MIS RAÍCES DE LA COMUNA DEL BOSQUE</t>
  </si>
  <si>
    <t>40000292-0</t>
  </si>
  <si>
    <t xml:space="preserve">REPOSICION PARCIAL SAPR DOLLINCO QUEPE Y AMPLIACION a RUCAHUE, FREIRE </t>
  </si>
  <si>
    <t>40000294-0</t>
  </si>
  <si>
    <t>ACTUALIZACION PLAN REGULADOR COMUNAL SAN FABIAN</t>
  </si>
  <si>
    <t>40000301-0</t>
  </si>
  <si>
    <t>CONSTRUCCION SISTEMA DE ALCANTARILLADO PARTICULAR LAS VIZCACHAS II LOS ANDES</t>
  </si>
  <si>
    <t>40000309-0</t>
  </si>
  <si>
    <t>CONSTRUCCION PUENTE VEHICULAR CALLE CONDELL CRUCE MADRID, VILLA ALEMANA</t>
  </si>
  <si>
    <t>40000311-0</t>
  </si>
  <si>
    <t>CONSTRUCCION BASE RESPUESTA RÁPIDA CONAF (PLAN REGIONAL), SANTA CRUZ</t>
  </si>
  <si>
    <t>40000335-0</t>
  </si>
  <si>
    <t>CONSTRUCCION CENTRO COMUNITARIO ADULTO MAYOR ALGARROBO</t>
  </si>
  <si>
    <t>40000338-0</t>
  </si>
  <si>
    <t>MEJORAMIENTO DE INFRAESTRUCTURA CERRO BLANCO, RECOLETA</t>
  </si>
  <si>
    <t>40000339-0</t>
  </si>
  <si>
    <t>REPOSICION MEDIALUNA Y DEPENDENCIAS CLUB DE RODEO CHILE CHICO</t>
  </si>
  <si>
    <t>40000342-0</t>
  </si>
  <si>
    <t>CONSTRUCCION SAPR TRUF TRUF, LAS MINAS COMUNA DE PADRE LAS CASAS</t>
  </si>
  <si>
    <t>40000354-0</t>
  </si>
  <si>
    <t>MEJORAMIENTO ESPACIOS PÚBLICOS CENTRO CIVICO, COMUNA DE EL BOSQUE</t>
  </si>
  <si>
    <t>40000366-0</t>
  </si>
  <si>
    <t>MEJORAMIENTO PASADAS PEATONALES POR SOBRE RIO SALADO, COMUNA DE DIEGO DE ALMAGRO</t>
  </si>
  <si>
    <t>40000368-0</t>
  </si>
  <si>
    <t>MEJORAMIENTO PASADAS PEATONALES POR SOBRE RIO SALADO, COMUNA DE CHAÑARAL</t>
  </si>
  <si>
    <t>40000371-0</t>
  </si>
  <si>
    <t>MEJORAMIENTO PASADAS PEATONALES POR SOBRE RIO COPIAPO, COMUNA DE TIERRA AMARILLA</t>
  </si>
  <si>
    <t>40000372-0</t>
  </si>
  <si>
    <t>MEJORAMIENTO PASADAS PEATONALES POR SOBRE RIO COPIAPO, COMUNA DE COPIAPO</t>
  </si>
  <si>
    <t>40000375-0</t>
  </si>
  <si>
    <t>FORESTACION Y RECUPERACIÓN ARBOLADO URBANO, LA REINA</t>
  </si>
  <si>
    <t>40000377-0</t>
  </si>
  <si>
    <t>MEJORAMIENTO Y AMPLIACION SISTEMA APR DUAO-LIPIMAVIDA, LICANTEN Y VICHUQUEN</t>
  </si>
  <si>
    <t>40000378-0</t>
  </si>
  <si>
    <t>MEJORAMIENTO CALLE AVIADOR ACEVEDO, BELLOTO. QUILPUÉ</t>
  </si>
  <si>
    <t>40000391-0</t>
  </si>
  <si>
    <t>REPOSICION CUARTEL TERCERA COMPAÑÍA DE BOMBEROS DE PEÑAFLOR</t>
  </si>
  <si>
    <t>40000399-0</t>
  </si>
  <si>
    <t>CONSTRUCCION ELECTRIFICACION RURAL SECTOR EL CERDUO, PUCON</t>
  </si>
  <si>
    <t>40000408-0</t>
  </si>
  <si>
    <t>CONSTRUCCION PLAZA CIVICA COMUNA P.A.C</t>
  </si>
  <si>
    <t>40000422-0</t>
  </si>
  <si>
    <t xml:space="preserve">AMPLIACION RED DE AGUA POTABLE Y ALCANTARILLADO SECTOR EL TORREÓN, PELLUHUE </t>
  </si>
  <si>
    <t>40000423-0</t>
  </si>
  <si>
    <t>REPOSICION PUENTE MATRERO PUERTO TRANQUILO, COMUNA DE RÍO IBÁÑEZ</t>
  </si>
  <si>
    <t>40000425-0</t>
  </si>
  <si>
    <t>MEJORAMIENTO CALLE MAR ARÁBIGO, PUNTA ARENAS</t>
  </si>
  <si>
    <t>40000440-0</t>
  </si>
  <si>
    <t>CONSTRUCCION UNIDAD HOSPITALIZACION CUIDADOS INTENSIVOS EN PSIQUIATRIA, HOSPITAL SAN CARLOS</t>
  </si>
  <si>
    <t>40000456-0</t>
  </si>
  <si>
    <t>REPOSICION ESCUELA PICHIPELLAHUEN, LUMACO</t>
  </si>
  <si>
    <t>40000458-0</t>
  </si>
  <si>
    <t>REPOSICION CUARTEL POLICÍA DE INVESTIGACIONES (PDI), VALLENAR</t>
  </si>
  <si>
    <t>40000471-0</t>
  </si>
  <si>
    <t>CONSTRUCCION SOLUCIONES ELECTRICAS FOTOVOLTAICAS SECTOR VALLE LAGUNAS, COMUNA DE AYSEN</t>
  </si>
  <si>
    <t>40000474-0</t>
  </si>
  <si>
    <t>MEJORAMIENTO EJE CALLE LIBERTAD - LANCO</t>
  </si>
  <si>
    <t>40000508-0</t>
  </si>
  <si>
    <t>DIAGNOSTICO TRANSPORTE PUBLICO CONURBACION COQUIMBO - LA SERENA</t>
  </si>
  <si>
    <t>40000533-0</t>
  </si>
  <si>
    <t>CONSTRUCCION GIMNASIO COMUNAL PANQUEHUE</t>
  </si>
  <si>
    <t>40000551-0</t>
  </si>
  <si>
    <t>CONSTRUCCION SAPR ISLA HUAPI, COMUNA DE SAAVEDRA, REGIÓN DE LA ARAUCANÍA</t>
  </si>
  <si>
    <t>40000557-0</t>
  </si>
  <si>
    <t>REPOSICION PLAZA LICANTANAY,   COPIAPO</t>
  </si>
  <si>
    <t>40000564-0</t>
  </si>
  <si>
    <t>REPARACION ESTADIO TECHADO ORLANDO GUAITA, COPIAPO</t>
  </si>
  <si>
    <t>40000567-0</t>
  </si>
  <si>
    <t>CONSTRUCCION AGUA POTABLE Y ALCANTARILLADO MAITENCILLO ETAPA Nº2, COMUNA DE PUCHUNCAVÍ</t>
  </si>
  <si>
    <t>40000590-0</t>
  </si>
  <si>
    <t>CONSTRUCCION SALUD MENTAL Y GERIATRÍA, COMUNA PUNTA ARENAS</t>
  </si>
  <si>
    <t>40000594-0</t>
  </si>
  <si>
    <t>ACTUALIZACION PLAN DE DESARROLLO COMUNAL DE YUMBEL</t>
  </si>
  <si>
    <t>40000596-0</t>
  </si>
  <si>
    <t>MEJORAMIENTO ESTABILIZACION   TALUD CALLE  BEAUCHEF ENTRE AV PRAT Y PUENTE CONTRA</t>
  </si>
  <si>
    <t>40000604-0</t>
  </si>
  <si>
    <t>REPOSICION SC Y JI PAIDAHUE, LA REINA</t>
  </si>
  <si>
    <t>40000610-0</t>
  </si>
  <si>
    <t xml:space="preserve">ACTUALIZACION PLADECO  COMUNA DE  CONTULMO </t>
  </si>
  <si>
    <t>40000621-0</t>
  </si>
  <si>
    <t>AMPLIACION Y MEJORAMIENTO SERVICIO APR SAN IGNACIO-PLAYA ROSADA, VALDIVIA</t>
  </si>
  <si>
    <t>40000627-0</t>
  </si>
  <si>
    <t xml:space="preserve">REPOSICION SISTEMA DE AGUA POTABLE RURAL EL ESFUERZO, COMUNA DE CUNCO, </t>
  </si>
  <si>
    <t>40000646-0</t>
  </si>
  <si>
    <t>CONSTRUCCION Y MEJORAMIENTO CONEXIONES VIALES ORIENTE, CALAMA</t>
  </si>
  <si>
    <t>40000652-0</t>
  </si>
  <si>
    <t>TRANSFERENCIA PARA LA GESTIÓN EFICIENTE DEL RECURSO HIDRICO EN 1° SECCIÓN RÍO ACONCAGUA</t>
  </si>
  <si>
    <t>40000654-0</t>
  </si>
  <si>
    <t>CONSTRUCCION OBRAS DE URBANIZACIÓN BELLAVISTA – CERES- QUEBRADA DE MONÁRDEZ, LA SERENA</t>
  </si>
  <si>
    <t>40000684-0</t>
  </si>
  <si>
    <t>MEJORAMIENTO AVENIDA ESPAÑA, PUERTO NATALES</t>
  </si>
  <si>
    <t>40000689-0</t>
  </si>
  <si>
    <t>CONSTRUCCION CENTRO DEPORTIVO ISLA DE MAIPO</t>
  </si>
  <si>
    <t>40000690-0</t>
  </si>
  <si>
    <t>MEJORAMIENTO SISTEMA APR COLO COLO, QUILICURA</t>
  </si>
  <si>
    <t>40000717-0</t>
  </si>
  <si>
    <t>CONSTRUCCION SISTEMA AGUA POTABLE RURAL VERDES CAMPIÑAS</t>
  </si>
  <si>
    <t>40000723-0</t>
  </si>
  <si>
    <t>CONSTRUCCION LOTEO HABITACIONAL, 75 VIVIENDAS SOCIALES PUNTA ARENAS</t>
  </si>
  <si>
    <t>40000725-0</t>
  </si>
  <si>
    <t>CONSTRUCCION LOTEO HABITACIONAL, SECTOR  MARDONES, PUNTA ARENAS</t>
  </si>
  <si>
    <t>40000726-0</t>
  </si>
  <si>
    <t>REPOSICION PLAZA VILLA HOSCHILD COPIAPO</t>
  </si>
  <si>
    <t>40000727-0</t>
  </si>
  <si>
    <t>REPOSICION PLAZA JOTABECHE,  COPIAPO</t>
  </si>
  <si>
    <t>40000757-0</t>
  </si>
  <si>
    <t>REPOSICION CLUB DEPORTIVO  JOSE DE SAN MARTIN, COMUNA DE PUCHUNCAVI</t>
  </si>
  <si>
    <t>40000770-0</t>
  </si>
  <si>
    <t>CONSTRUCCION POSTA DE SALUD RURAL DE CURRIÑE, COMUNA DE FUTRONO</t>
  </si>
  <si>
    <t>40000771-0</t>
  </si>
  <si>
    <t xml:space="preserve">CONSTRUCCION ELECTRIFICACION RURAL PICAFLOR 2,  MAÑIHUALES, COMUNA DE AYSEN </t>
  </si>
  <si>
    <t>40000772-0</t>
  </si>
  <si>
    <t>REPOSICION PARCIAL SAPR PIHUICHÉN, COMUNA DE CHOL CHOL</t>
  </si>
  <si>
    <t>40000782-0</t>
  </si>
  <si>
    <t>REPARACION SEDE SOCIAL RENACER DE LA ESPERANZA COPIAPO</t>
  </si>
  <si>
    <t>40000783-0</t>
  </si>
  <si>
    <t>CONSTRUCCION CONEXIÓN PASARELA MIRADOR RÍO SIMPSON CON CALLE FREIRE,COYHAIQUE</t>
  </si>
  <si>
    <t>40000795-0</t>
  </si>
  <si>
    <t>CONSTRUCCION UNIDAD DE IMAGENOLOGIA COMPLEJA HOSPITAL SAN CAMILO, SAN FELIPE</t>
  </si>
  <si>
    <t>40000796-0</t>
  </si>
  <si>
    <t xml:space="preserve">AMPLIACION Y REMODELACIÓN JUZGADOS LEY 21017 (110 JUECES), ETAPA N° 1  </t>
  </si>
  <si>
    <t>40000801-0</t>
  </si>
  <si>
    <t>ACTUALIZACION PLAN  DESARROLLO COMUNAL, HIJUELAS</t>
  </si>
  <si>
    <t>40000817-0</t>
  </si>
  <si>
    <t>MEJORAMIENTO SISTEMA APR EL TAMBO, SAN VICENTE DE TT</t>
  </si>
  <si>
    <t>40000825-0</t>
  </si>
  <si>
    <t>REPOSICION AV. COSTANERA TRAMO 1, ST1 - AV. PEÑUELAS NORTE A CALETA PESCADORES, COQUIMBO</t>
  </si>
  <si>
    <t>40000827-0</t>
  </si>
  <si>
    <t>REPOSICION JARDÍN INFANTIL EL SAUCE, LAS CONDES</t>
  </si>
  <si>
    <t>LAS CONDES</t>
  </si>
  <si>
    <t>40000834-0</t>
  </si>
  <si>
    <t>REPOSICION CUARTEL DE INVESTIGACIÓN CRIMINAL LIMACHE</t>
  </si>
  <si>
    <t>40000835-0</t>
  </si>
  <si>
    <t>REPOSICION SAPR GENERAL LOPEZ, COMUNA DE VILCUN</t>
  </si>
  <si>
    <t>40000862-0</t>
  </si>
  <si>
    <t>REPARACION SEDE DE DISCAPACITADOS, CHAÑARAL</t>
  </si>
  <si>
    <t>40000877-0</t>
  </si>
  <si>
    <t>CONSTRUCCION MATRIZ GAS NATURAL LOTEO OJO BUENO, PUNTA ARENAS</t>
  </si>
  <si>
    <t>40000878-0</t>
  </si>
  <si>
    <t xml:space="preserve">REPOSICION PLAZOLETA Y TECHADO CANCHA POB. RAFAEL TORREBLANCA, DIEGO DE ALMAGRO </t>
  </si>
  <si>
    <t>40000892-0</t>
  </si>
  <si>
    <t>MEJORAMIENTO SISTEMA DE TELEVIGILANCIA COMUNA DE SAN JOAQUIN</t>
  </si>
  <si>
    <t>40000897-0</t>
  </si>
  <si>
    <t>REPOSICION TOTAL COLEGIO ARTÍSTICO SANTA TERESA DE MACHALÍ</t>
  </si>
  <si>
    <t>40000902-0</t>
  </si>
  <si>
    <t>REPOSICION PAV. POB. JOSE MIGUEL CARRERA, DIEGO DE ALMAGRO</t>
  </si>
  <si>
    <t>40000905-0</t>
  </si>
  <si>
    <t>REPOSICION SALA CUNA Y JARDÍN INFANTIL CEPILLÍN DE LA COMUNA DE LA GRANJA</t>
  </si>
  <si>
    <t>40000926-0</t>
  </si>
  <si>
    <t>CONSTRUCCION SISTEMA DE AGUA POTABLE RURAL KM23 RUTA 240 AYSÉN-COYHAIQUE</t>
  </si>
  <si>
    <t>40000938-0</t>
  </si>
  <si>
    <t>REPOSICION CUARTEL SEGUNDA COMPAÑIA DE BOMBEROS, NUEVA IMPERIAL</t>
  </si>
  <si>
    <t>40000941-0</t>
  </si>
  <si>
    <t>REPOSICION ALBERGUE DEPORTIVO, COMUNA DE ALTO HOSPICIO</t>
  </si>
  <si>
    <t>40000942-0</t>
  </si>
  <si>
    <t>CONSTRUCCION SISTEMA DE CÃMARAS DE TELEVIGILANCIA MUNICIPAL COMUNA DE ALTO HOSPICIO</t>
  </si>
  <si>
    <t>40000950-0</t>
  </si>
  <si>
    <t>REPOSICION SISTEMA AGUA POTABLE RURAL HUALPIN Y AMPLIACION A ISLA LICAN ,T. SCHMIDT</t>
  </si>
  <si>
    <t>40000964-0</t>
  </si>
  <si>
    <t>MEJORAMIENTO PISCINA CENTRO DEPORTIVO LA PAMPA</t>
  </si>
  <si>
    <t>40000975-0</t>
  </si>
  <si>
    <t>DIAGNOSTICO DEFICIT SANEAMIENTO COMUNAL ZAPALLAR</t>
  </si>
  <si>
    <t>40000979-0</t>
  </si>
  <si>
    <t>AMPLIACION Y MEJORAMIENTO INSTITUTO TELETÓN ARICA</t>
  </si>
  <si>
    <t>40000980-0</t>
  </si>
  <si>
    <t>REPOSICION CUARTEL 4TA. COMPAÑIA DE BOMBEROS BOMBA CROATA, PUNTA ARENAS</t>
  </si>
  <si>
    <t>40000983-0</t>
  </si>
  <si>
    <t>REPOSICION ALUMBRADO COMUNA DE DIEGO DE ALMAGRO</t>
  </si>
  <si>
    <t>40001003-0</t>
  </si>
  <si>
    <t>MEJORAMIENTO CONEXIONES VIALES SECTOR ORIENTE RANCAGUA</t>
  </si>
  <si>
    <t>40001015-0</t>
  </si>
  <si>
    <t>CONSTRUCCION RED DE GAS NATURAL LOTEO VRSALOVIC, PUNTA ARENAS</t>
  </si>
  <si>
    <t>40001027-0</t>
  </si>
  <si>
    <t>CONSTRUCCION EDIFICIO SAG, COPIAPO</t>
  </si>
  <si>
    <t>40001037-0</t>
  </si>
  <si>
    <t>REPOSICION RED ALCANTARILLADO Y CONSTRUCCIÓN P.T.A.S., VILLA PUNTA DELGADA</t>
  </si>
  <si>
    <t>40001061-0</t>
  </si>
  <si>
    <t>CONSTRUCCION EXTENSIÓN RED ELÉCTRICA RURAL SECTOR LAGUNA ESMERALDA COMUNA DE COCHRANE</t>
  </si>
  <si>
    <t>40001069-0</t>
  </si>
  <si>
    <t>REPOSICION LUMINARIAS PÚBLICAS DIVERSOS SECTORES COMUNA DE ALGARROBO</t>
  </si>
  <si>
    <t>40001100-0</t>
  </si>
  <si>
    <t>REPOSICION SEMÁFOROS INTERSECCIÓN CONCHUELAS CON  MERINO JARPA, CHAÑARAL</t>
  </si>
  <si>
    <t>40001115-0</t>
  </si>
  <si>
    <t>CONSTRUCCION MACROURBANIZACIÓN LOTEO VILAMA, COMUNA DE SAN PEDRO DE ATACAMA</t>
  </si>
  <si>
    <t>40001122-0</t>
  </si>
  <si>
    <t>DIFUSION Y DESARROLLO DE ESCUELAS DEPORTIVAS PARA NIÃ¿OS Y ADOLESCENTES DE VILLA ALEMANA</t>
  </si>
  <si>
    <t>40001125-0</t>
  </si>
  <si>
    <t xml:space="preserve">DIFUSION de oferta ARTÍSTICO CULTURAL PARA JÓVENES DE VILLA ALEMANA </t>
  </si>
  <si>
    <t>40001138-0</t>
  </si>
  <si>
    <t>REPOSICION CIERRE PERIMETRAL ESTADIO ELADIO ROJAS TIERRA AMARILLA</t>
  </si>
  <si>
    <t>40001140-0</t>
  </si>
  <si>
    <t>REPARACION CASA DEL DEPORTISTA TIERRA AMARILLA</t>
  </si>
  <si>
    <t>40001149-0</t>
  </si>
  <si>
    <t>CONSTRUCCION MUROS DE CONTENCION, AREA COMERCIAL CALLE PEDRO LUJÁN, EL SALADO, CHAÑARAL</t>
  </si>
  <si>
    <t>40001152-0</t>
  </si>
  <si>
    <t>REPOSICION MUROS DE CONTENCION CALLE CONCHUELAS, CHAÑARAL</t>
  </si>
  <si>
    <t>40001156-0</t>
  </si>
  <si>
    <t>REPARACION  SEDE COMUNITARIA HERMANOS CARRIZO TIERRA AMARILLA</t>
  </si>
  <si>
    <t>40001158-0</t>
  </si>
  <si>
    <t>MEJORAMIENTO  CALLE PUANGUE SUR, SEGUNDA ETAPA, CURACAVÍ</t>
  </si>
  <si>
    <t>40001159-0</t>
  </si>
  <si>
    <t>REPARACION PASEO PEATONAL ALTO MELENDEZ  TIERRA AMARILLA</t>
  </si>
  <si>
    <t>40001160-0</t>
  </si>
  <si>
    <t>REPARACION MULTICANCHA SECTOR LOS MINEROS TIERRA AMARILLA</t>
  </si>
  <si>
    <t>40001169-0</t>
  </si>
  <si>
    <t>CONSTRUCCION SISTEMA CONTROL DE TRÁNSITO SCAT LOS ÁNGELES</t>
  </si>
  <si>
    <t>40001188-0</t>
  </si>
  <si>
    <t>MEJORAMIENTO VÍAS LOCALES CONJUNTO HABITACIONAL AIRES DEL MAIPO, ISLA DE MAIPO</t>
  </si>
  <si>
    <t>40001190-0</t>
  </si>
  <si>
    <t>RESTAURACION MUSEO REGIONAL DE IQUIQUE</t>
  </si>
  <si>
    <t>40001193-0</t>
  </si>
  <si>
    <t>CONTROL prevención y reubicación de caninos callejeros en la RMS</t>
  </si>
  <si>
    <t>40001200-0</t>
  </si>
  <si>
    <t>MEJORAMIENTO CALLE GRAN AVENIDA DE PAINE CENTRO</t>
  </si>
  <si>
    <t>40001250-0</t>
  </si>
  <si>
    <t>MEJORAMIENTO INTEGRAL CLUB DEPORTIVO BALMACEDA, COMUNA DE SAN ANTONIO</t>
  </si>
  <si>
    <t>40001252-0</t>
  </si>
  <si>
    <t>REPARACION ESTADIO BONIFACIO REYES, COMUNA DE EL MONTE</t>
  </si>
  <si>
    <t>40001254-0</t>
  </si>
  <si>
    <t>MEJORAMIENTO CALLE SAN MARTÍN, PUERTO VARAS</t>
  </si>
  <si>
    <t>40001274-0</t>
  </si>
  <si>
    <t>RESTAURACION TEMPLO CENTENARIO CORAZÓN DE MARÍA DE LINARES</t>
  </si>
  <si>
    <t>40001283-0</t>
  </si>
  <si>
    <t>MEJORAMIENTO Y AMPLIACIÓN APR SANTA MATILDE TIL TIL</t>
  </si>
  <si>
    <t>40001285-0</t>
  </si>
  <si>
    <t>MEJORAMIENTO DE ESPACIOS PUBLICOS COMUNA DE LA CISTERNA</t>
  </si>
  <si>
    <t>40001288-0</t>
  </si>
  <si>
    <t>REPOSICION  ESTADIO ELADIO ROJAS TIERRA AMARILLA</t>
  </si>
  <si>
    <t>40001293-0</t>
  </si>
  <si>
    <t>CONSTRUCCION SISTEMA DE AGUA POTABLE RURAL LOTEO VRSALOVIC Y OJO BUENO, PUNTA ARENAS</t>
  </si>
  <si>
    <t>40001332-0</t>
  </si>
  <si>
    <t>NORMALIZACION TENENCIA CARABINEROS COYHAIQUE ALTO (F), COMUNA DE COYHAIQUE</t>
  </si>
  <si>
    <t>40001350-0</t>
  </si>
  <si>
    <t>REPOSICION SALA CUNA Y JARDÍN INFANTIL SEMILLITAS, LO ESPEJO</t>
  </si>
  <si>
    <t>40001352-0</t>
  </si>
  <si>
    <t>REPOSICION ASCENSORES DEL HOSPITAL ERNESTO TORRES G.</t>
  </si>
  <si>
    <t>40001353-0</t>
  </si>
  <si>
    <t>REPOSICION CON RELOCALIZACION CENTRO DE SALUD   CAMIÑA</t>
  </si>
  <si>
    <t>40001380-0</t>
  </si>
  <si>
    <t>CONSTRUCCION MUROS DE CONTENCIÓN DIVERSOS SECTORES DE LAJA</t>
  </si>
  <si>
    <t>40001384-0</t>
  </si>
  <si>
    <t>REPOSICION PUEBLO ARTESANAL DE HORCÓN, PAIHUANO</t>
  </si>
  <si>
    <t>40001390-0</t>
  </si>
  <si>
    <t>NORMALIZACION RETÉN  DE CARABINEROS LAGO CASTOR (F),COMUNA COYHAIQUE</t>
  </si>
  <si>
    <t>40001395-0</t>
  </si>
  <si>
    <t>REPOSICION SAPR ENTRE RIOS, COMUNA DE NUEVA IMPERIAL</t>
  </si>
  <si>
    <t>40001433-0</t>
  </si>
  <si>
    <t>CONSTRUCCION BIBLIOTECA PUBLICA PUTAENDO</t>
  </si>
  <si>
    <t>40001444-0</t>
  </si>
  <si>
    <t>CONSTRUCCION ALCANTARILLADO Y P.E.A.S SECTOR CALLE ANCHA COMUNA DE SANTA MARIA</t>
  </si>
  <si>
    <t>40001509-0</t>
  </si>
  <si>
    <t>REPOSICION DE PAVIMENTOS AVENIDA TUMBES, SUBIDA CERROS DE TALCAHUANO</t>
  </si>
  <si>
    <t>40001514-0</t>
  </si>
  <si>
    <t>MEJORAMIENTO INFRAESTRUCTURA HABITACIONAL DE MONTAÑA EN  PNTP</t>
  </si>
  <si>
    <t>40001516-0</t>
  </si>
  <si>
    <t>MEJORAMIENTO CALLE ENRIQUE ABELLO, PUNTA ARENAS</t>
  </si>
  <si>
    <t>40001539-0</t>
  </si>
  <si>
    <t>SANEAMIENTO DERECHOS DE AGUAS DE PEQUEÑOS AGRICULTORES, SAN ROSENDO</t>
  </si>
  <si>
    <t>40001550-0</t>
  </si>
  <si>
    <t>CONSTRUCCION REDES DE ALCANTARILLADO Y PLANTA DE TRATAMIENTO DE AGUAS SERVIDAS VILLA AMENGUAL</t>
  </si>
  <si>
    <t>40001567-0</t>
  </si>
  <si>
    <t>HABILITACION residencial para jóvenes,  PUNTA ARENAS</t>
  </si>
  <si>
    <t>40001569-0</t>
  </si>
  <si>
    <t>REPOSICION SALA CUNA  Y JARDÍN INFANTIL TERNURA DE QUINTA NORMAL</t>
  </si>
  <si>
    <t>40001573-0</t>
  </si>
  <si>
    <t>REPOSICION DE CENTRO DE SALUD FAMILIAR (CESFAM) DE SAN GREGORIO, COMUNA ÑIQUEN</t>
  </si>
  <si>
    <t>40001576-0</t>
  </si>
  <si>
    <t>MEJORAMIENTO CALLE CANCHA DE CARRERAS, COMUNA DE ALHUE</t>
  </si>
  <si>
    <t>40001590-0</t>
  </si>
  <si>
    <t>NORMALIZACION ESCUELA BASICA VALLE DE ARTIFICIO, CABILDO.</t>
  </si>
  <si>
    <t>40001595-0</t>
  </si>
  <si>
    <t>MEJORAMIENTO ESTACION CUARENTENARIA PECUARIA, LO AGUIRRE, COMUNA DE PUDAHUEL.</t>
  </si>
  <si>
    <t>40001631-0</t>
  </si>
  <si>
    <t>MEJORAMIENTO Y HABILITACIÓN CALLE EL OCASO, BELLOTO SUR. QUILPUÉ</t>
  </si>
  <si>
    <t>40001638-0</t>
  </si>
  <si>
    <t>MEJORAMIENTO GESTION DE TRANSITO RUTA 160, SECTOR MICHAIHUE-EL ROSARIO, SAN PEDRO DE LA PAZ</t>
  </si>
  <si>
    <t>40001640-0</t>
  </si>
  <si>
    <t xml:space="preserve">MEJORAMIENTO PAVIMENTO CALLE LOS PINOS, COMUNA DE TIL TIL </t>
  </si>
  <si>
    <t>40001641-0</t>
  </si>
  <si>
    <t xml:space="preserve">MEJORAMIENTO PAVIMENTACIÓN CALLE MANUEL RODRIGUEZ, COMUNA DE TIL TIL </t>
  </si>
  <si>
    <t>40001657-0</t>
  </si>
  <si>
    <t>CONSTRUCCION CENTRO COMUNITARIO DE PARTICIPACION Y FORMACION SOCIAL CHIGUAYANTE</t>
  </si>
  <si>
    <t>40001662-0</t>
  </si>
  <si>
    <t>CONSTRUCCION RECINTO DEPORTIVO SECTOR MOCOPULLI, COMUNA DE DALCAHUE</t>
  </si>
  <si>
    <t>40001663-0</t>
  </si>
  <si>
    <t>CONSTRUCCION CUARTEL TERCERA COMPAÑÍA DE BOMBEROS, SECTOR ALTOS DEL LAJA</t>
  </si>
  <si>
    <t>40001672-0</t>
  </si>
  <si>
    <t>CONSTRUCCION PAVIMENTACIÓN Y AGUAS LLUVIAS CALLE CELULOSA INTERIOR, LAJA</t>
  </si>
  <si>
    <t>40001686-0</t>
  </si>
  <si>
    <t xml:space="preserve">NORMALIZACION ESCUELA BÁSICA LA VIÑA, CABILDO. </t>
  </si>
  <si>
    <t>40001729-0</t>
  </si>
  <si>
    <t>REPOSICION POSTA SALUD RURAL PUNUCAPA</t>
  </si>
  <si>
    <t>40001757-0</t>
  </si>
  <si>
    <t>MEJORAMIENTO DE MULTICANCHAS COMUNA PEDRO AGUIRRE CERDA</t>
  </si>
  <si>
    <t>40001758-0</t>
  </si>
  <si>
    <t>CONSTRUCCION EDIFICIO INSTITUCIONAL MINVU ATACAMA, COPIAPÓ</t>
  </si>
  <si>
    <t>40001774-0</t>
  </si>
  <si>
    <t>CONSTRUCCION EE.PP. PLAZA LAS TERRAZAS, ARICA.</t>
  </si>
  <si>
    <t>40001783-0</t>
  </si>
  <si>
    <t>MEJORAMIENTO CALLES ALEDAÑAS A PLAZA CÍVICA DE LAJA</t>
  </si>
  <si>
    <t>40001791-0</t>
  </si>
  <si>
    <t>HABILITACION TERMINAL DE BUSES INTERURBANOS CIUDAD DE CURACAUTIN</t>
  </si>
  <si>
    <t>40001792-0</t>
  </si>
  <si>
    <t>MEJORAMIENTO CANCHA BIOBIO, LAJA.</t>
  </si>
  <si>
    <t>40001793-0</t>
  </si>
  <si>
    <t>MEJORAMIENTO PAR VIAL 1 ORIENTE - 2 PONIENTE ENTRE 18 SUR Y ESTERO CAJÓN</t>
  </si>
  <si>
    <t>40001803-0</t>
  </si>
  <si>
    <t>RESTAURACION IGLESIA NUESTRA SEÑORA DE LA MERCED, COMUNA DE CODEGUA</t>
  </si>
  <si>
    <t>40001821-0</t>
  </si>
  <si>
    <t>CONSTRUCCION Y MEJORAMIENTO DIVERSAS PLAZAS, LEBU</t>
  </si>
  <si>
    <t>40001823-0</t>
  </si>
  <si>
    <t>MEJORAMIENTO AULA PSICOMOTRIZ Y HÁBITOS FÍSICOS ESC. DIFERENCIAL SAN CARLOS, ANCUD</t>
  </si>
  <si>
    <t>40001833-0</t>
  </si>
  <si>
    <t>CONSTRUCCION PARQUE BARRIO MANUEL RODRÍGUEZ, CURACAUTIN</t>
  </si>
  <si>
    <t>40001844-0</t>
  </si>
  <si>
    <t>CONSTRUCCION HOGAR DE LARGA ESTADIA, COMUNA DE SANTA JUANA</t>
  </si>
  <si>
    <t>40001870-0</t>
  </si>
  <si>
    <t>REPOSICION CUARTEL 6º COMPAÑÍA DE BOMBEROS DE PANQUEHUE</t>
  </si>
  <si>
    <t>40001871-0</t>
  </si>
  <si>
    <t>REPOSICION ESTADIO MUNICIPAL DE CONTULMO</t>
  </si>
  <si>
    <t>40001895-0</t>
  </si>
  <si>
    <t>CONSTRUCCION SEDE CLUB ADULTO MAYOR DESEO DE VIVIR, COMUNA DE ALTO HOSPICIO</t>
  </si>
  <si>
    <t>40001898-0</t>
  </si>
  <si>
    <t>REPOSICION ACERAS Y CALZADAS ETAPA I, COMUNA DE LA FLORIDA</t>
  </si>
  <si>
    <t>40001909-0</t>
  </si>
  <si>
    <t>INSTALACION SAPR EL BOYE. SECTORES, CHUFQUEN,TERPELLE,COMUNA DE TRAIGUEN</t>
  </si>
  <si>
    <t>40001912-0</t>
  </si>
  <si>
    <t>REPOSICION PARCIAL LICEO TECNOLÓGICO DE LA ARAUCANÍA, TEMUCO</t>
  </si>
  <si>
    <t>40001916-0</t>
  </si>
  <si>
    <t>ACTUALIZACION  PLAN REGULADOR COMUNA DE QUIRIHUE</t>
  </si>
  <si>
    <t>40001933-0</t>
  </si>
  <si>
    <t>HABILITACION BIBLIOTECA MUNICIPAL, CHIGUAYANTE</t>
  </si>
  <si>
    <t>40001954-0</t>
  </si>
  <si>
    <t>CONSTRUCCION UNIDAD DE DIÁLISIS, HOSPITAL LA LIGUA</t>
  </si>
  <si>
    <t>40001955-0</t>
  </si>
  <si>
    <t>MEJORAMIENTO ESPACIO PÚBLICO CALLES LOS NOTROS, NAHUELBUTA Y MILLARAY, CONTULMO</t>
  </si>
  <si>
    <t>40002001-0</t>
  </si>
  <si>
    <t>MEJORAMIENTO PAVIMENTO CIRCUITO CIRCUNVALACION SAN IGNACIO-CALLE SAN IGNACIO, LLAY-LLAY</t>
  </si>
  <si>
    <t>40002003-0</t>
  </si>
  <si>
    <t xml:space="preserve">MEJORAMIENTO PAR VIAL BOMBERO RIOSECO, JANEQUEO-GALVARINO, LOS ANGELES </t>
  </si>
  <si>
    <t>40002015-0</t>
  </si>
  <si>
    <t>MEJORAMIENTO PLAZOLETAS SECTOR SUR I, PUNTA ARENAS</t>
  </si>
  <si>
    <t>40002024-0</t>
  </si>
  <si>
    <t>ACTUALIZACION PLADECO 2019-2024, COMUNA DE SAN IGNACIO</t>
  </si>
  <si>
    <t>40002025-0</t>
  </si>
  <si>
    <t>CONSTRUCCION DE ACERAS E ILUMINACIÓN Y ACCESO EN  AV. LOS RIOS, LAJA</t>
  </si>
  <si>
    <t>40002026-0</t>
  </si>
  <si>
    <t>CONSTRUCCION DE ACERAS MANUEL RODRIGUEZ, COMUNA DE LAJA</t>
  </si>
  <si>
    <t>40002027-0</t>
  </si>
  <si>
    <t>CONSTRUCCION PASEO PEATONAL Y VEHICULAR NOR-ORIENTE SEÑORAZA, LAJA</t>
  </si>
  <si>
    <t>40002036-0</t>
  </si>
  <si>
    <t>CONSTRUCCION SISTEMA AGUA POTABLE RURAL LA SIERRA, SAAVEDRA</t>
  </si>
  <si>
    <t>40002038-0</t>
  </si>
  <si>
    <t>ACTUALIZACION PLAN REGULADOR COMUNAL DE MULCHÉN</t>
  </si>
  <si>
    <t>40002040-0</t>
  </si>
  <si>
    <t>CONSTRUCCION SEDE SOCIAL CLUB ADULTO MAYOR NUEVA ESPERANZA DEL NORTE DE ALTO HOSPICIO</t>
  </si>
  <si>
    <t>40002045-0</t>
  </si>
  <si>
    <t xml:space="preserve">CONTROL DE TERMITAS SUBTERRÁNEAS EN SECTOR ORIENTE, COMUNA NACIMIENTO </t>
  </si>
  <si>
    <t>40002055-0</t>
  </si>
  <si>
    <t>CONSTRUCCION CICLOVÍA RUTA G 730, CAMINO MARIA PINTO COMUNA DE CURACAVÍ</t>
  </si>
  <si>
    <t>40002057-0</t>
  </si>
  <si>
    <t>CONSTRUCCION CICLOVIA RUTA G -76, SECTOR EL AJIAL, COMUNA DE CURACAVÍ</t>
  </si>
  <si>
    <t>40002058-0</t>
  </si>
  <si>
    <t>CONSTRUCCION CICLOVÍA CAMINO EL TORO,  RUTA G-760, COMUNA DE CURACAVÍ</t>
  </si>
  <si>
    <t>40002059-0</t>
  </si>
  <si>
    <t>CONSTRUCCION  CICLOVÍA SANTA INÉS, RUTA G-200, COMUNA DE CURACAVÍ</t>
  </si>
  <si>
    <t>40002064-0</t>
  </si>
  <si>
    <t>REPOSICION TOTAL JARDIN INFANTIL Y SALAS CUNA CAPERUCITA.</t>
  </si>
  <si>
    <t>40002065-0</t>
  </si>
  <si>
    <t>TRANSFERENCIA MEJORAR GESTIÓN DEL RH EN LOS RÍOS ACHIBUENO 2° SECCIÓN Y PERQUILAUQUEN</t>
  </si>
  <si>
    <t>40002082-0</t>
  </si>
  <si>
    <t>CONSTRUCCION SISTEMA APR SANTA BARBARA, COMUNA DE CHAITEN</t>
  </si>
  <si>
    <t>40002083-0</t>
  </si>
  <si>
    <t>MEJORAMIENTO Y AMPLIACIÓN JARDÍN BOTÁNICO CHAGUAL DEL PARQUE METROPOLITANO DE SANTIAGO</t>
  </si>
  <si>
    <t>40002091-0</t>
  </si>
  <si>
    <t>CONSTRUCCION CENTRO COMUNITARIO SERRANO, TALCAHUANO</t>
  </si>
  <si>
    <t>40002098-0</t>
  </si>
  <si>
    <t>REPOSICION CUARTEL DE BOMBEROS 10 COMPAÑIA, MIRAFLORES DE VIÑA DEL MAR</t>
  </si>
  <si>
    <t>40002113-0</t>
  </si>
  <si>
    <t>CONSTRUCCION SISTEMA INTERCONECTADO DE ABASTECIMIENTO PARA SISTEMAS APR DESDE POZOS LLAY LLAY</t>
  </si>
  <si>
    <t>40002118-0</t>
  </si>
  <si>
    <t>CONSTRUCCION EXTENSION RED ELECTRICA EN DIVERSOS SECTORES, EL CARMEN</t>
  </si>
  <si>
    <t>40002123-0</t>
  </si>
  <si>
    <t>CONSTRUCCION SISTEMA INTERCONECTADO DE ABASTECIMIENTO DE SISTEMAS APR DESDE EL RÍO MAIPO</t>
  </si>
  <si>
    <t>40002161-0</t>
  </si>
  <si>
    <t>CONSTRUCCION PROGRAMA MEJORAMIENTO DE BARRIOS LOCALIDAD DE GENERAL CRUZ, PEMUCO</t>
  </si>
  <si>
    <t>40002174-0</t>
  </si>
  <si>
    <t>CONSTRUCCION ESPACIO RECREATIVO CAMINO VALLE NONGUÉN, CONCEPCIÓN.</t>
  </si>
  <si>
    <t>40002191-0</t>
  </si>
  <si>
    <t>CONSTRUCCION OBRAS DE URBANIZACIÓN QUINTAS COCHOLGUE, TOMÉ</t>
  </si>
  <si>
    <t>40002194-0</t>
  </si>
  <si>
    <t>INSTALACION SISTEMA APR QUEBRADA VALPARAISO, VALLENAR</t>
  </si>
  <si>
    <t>40002195-0</t>
  </si>
  <si>
    <t>REPOSICION MULTICANCHA JUNTA VECINAL PROGRESO</t>
  </si>
  <si>
    <t>40002203-0</t>
  </si>
  <si>
    <t>REPOSICION Y EQUIPAMIENTO CUARTEL PDI CHIGUAYANTE</t>
  </si>
  <si>
    <t>40002220-0</t>
  </si>
  <si>
    <t>REPOSICION DISEÑO  ESCUELA FRONTERIZA E970, RALCO</t>
  </si>
  <si>
    <t>40002229-0</t>
  </si>
  <si>
    <t>REPOSICION SC Y JI FANTASÍA DE BUIN</t>
  </si>
  <si>
    <t>40002233-0</t>
  </si>
  <si>
    <t>MEJORAMIENTO MULTICANCHA PIONEROS DEL DESIERTO</t>
  </si>
  <si>
    <t>40002239-0</t>
  </si>
  <si>
    <t>REPOSICION CENTRO COMUNITARIO ESPACIO HIGUERAS, TALCAHUANO</t>
  </si>
  <si>
    <t>40002267-0</t>
  </si>
  <si>
    <t>REPOSICION ESCUELA PEHUEN, LEBU</t>
  </si>
  <si>
    <t>40002270-0</t>
  </si>
  <si>
    <t>AMPLIACION LICEO INTERCULTURAL BILINGUE RALCO</t>
  </si>
  <si>
    <t>40002287-0</t>
  </si>
  <si>
    <t>MEJORAMIENTO CALLE PITRANTU ENTRE AV. P. DE VALDIVIA Y YAUPI, TEMUCO</t>
  </si>
  <si>
    <t>40002288-0</t>
  </si>
  <si>
    <t>CONSTRUCCION AREA VERDE LAGUNILLAS NORTE, CORONEL.</t>
  </si>
  <si>
    <t>40002289-0</t>
  </si>
  <si>
    <t>MEJORAMIENTO PAVIMENTACIÓN AVDA. CAMINO EL VENADO, SECTOR ANDALUE, SAN PEDRO DE LA PAZ</t>
  </si>
  <si>
    <t>40002294-0</t>
  </si>
  <si>
    <t>AMPLIACION SISTEMA APR AGUA BUENA A PUEBLO HUNDIDO, SAN FERNANDO</t>
  </si>
  <si>
    <t>40002330-0</t>
  </si>
  <si>
    <t>CONSTRUCCION AMPLIACIÓN  PLANTA DE TRATAMIENTO AS CAMPANARIO, comuna de YUNGAY</t>
  </si>
  <si>
    <t>40002331-0</t>
  </si>
  <si>
    <t>ACTUALIZACION PLAN REGULADOR  DE LA COMUNA DE YUNGAY</t>
  </si>
  <si>
    <t>40002332-0</t>
  </si>
  <si>
    <t>REPOSICION PAVIMENTOS CALLE ARTURO PRAT DE LA CIUDAD DE YUNGAY</t>
  </si>
  <si>
    <t>40002361-0</t>
  </si>
  <si>
    <t>AMPLIACION SERVICIO APR LAGUNA VERDE, COMUNA DE VALPARAÍSO.</t>
  </si>
  <si>
    <t>40002365-0</t>
  </si>
  <si>
    <t>MEJORAMIENTO CALLE 1 ENTRE CALLE 4 Y QUELLON, POB. VALLE BICENTENARIO, PUNTA ARENAS</t>
  </si>
  <si>
    <t>40002367-0</t>
  </si>
  <si>
    <t>MEJORAMIENTO CENTRO DE REHABILITACION CRUZ DEL SUR, NATALES</t>
  </si>
  <si>
    <t>40002369-0</t>
  </si>
  <si>
    <t>INSTALACION SAPR CODIHUE RANQUILCO, COMUNA DE NUEVA IMPERIAL</t>
  </si>
  <si>
    <t>40002386-0</t>
  </si>
  <si>
    <t>MEJORAMIENTO INTEGRAL ESTADIO MUNICIPAL DE QUEILEN</t>
  </si>
  <si>
    <t>40002399-0</t>
  </si>
  <si>
    <t>AMPLIACION REMODELACIÓN JUZGADO DE GARANTÍA Y TRIBUNAL DE JUICIO ORAL DE SANTA CRUZ</t>
  </si>
  <si>
    <t>40002400-0</t>
  </si>
  <si>
    <t>MEJORAMIENTO BORDE COSTERO SECTOR PLAYA EL SALITRE, TOCOPILLA</t>
  </si>
  <si>
    <t>40002414-0</t>
  </si>
  <si>
    <t>MEJORAMIENTO INFRAESTRUCTURA PORTUARIA CALETA RIO SECO, IQUIQUE</t>
  </si>
  <si>
    <t>40002415-0</t>
  </si>
  <si>
    <t>MEJORAMIENTO BORDE COSTERO PISAGUA, COMUNA DE HUARA</t>
  </si>
  <si>
    <t>40002424-0</t>
  </si>
  <si>
    <t>REPOSICION ESTADIO CENTENARIO COMUNA DE LOS ANDES</t>
  </si>
  <si>
    <t>40002429-0</t>
  </si>
  <si>
    <t>ACTUALIZACION PLAN REGULADOR COMUNAL DE TOMÉ</t>
  </si>
  <si>
    <t>40002434-0</t>
  </si>
  <si>
    <t>HABILITACION PROYECTO UNIDAD DE REHABILITACIÓN INFANTIL CON ATENCIÓN CLÍNICA INTEGRAL</t>
  </si>
  <si>
    <t>40002450-0</t>
  </si>
  <si>
    <t xml:space="preserve">REPOSICION PLAZA MANDIOLA  ESTACION PAIPOTE - COPIAPO </t>
  </si>
  <si>
    <t>40002451-0</t>
  </si>
  <si>
    <t>REPOSICION PLAZA IGNACIO CARRERA PINTO - COPIAPO</t>
  </si>
  <si>
    <t>40002455-0</t>
  </si>
  <si>
    <t>CONSTRUCCION SISTEMA DE AGUA POTABLE RURAL FACHINAL</t>
  </si>
  <si>
    <t>40002478-0</t>
  </si>
  <si>
    <t>CONSTRUCCION 20 VIVIENDAS TUTELADAS ADULTO MAYOR COMUNA RANCAGUA</t>
  </si>
  <si>
    <t>40002479-0</t>
  </si>
  <si>
    <t>CONSTRUCCION 15 VIVIENDAS TUTELADAS ADULTO MAYOR COMUNA RANCAGUA</t>
  </si>
  <si>
    <t>40002493-0</t>
  </si>
  <si>
    <t>MEJORAMIENTO PAVIMENTACIÓN CALLE PERFECTO DE LA FUENTE, RINCONADA</t>
  </si>
  <si>
    <t>40002498-0</t>
  </si>
  <si>
    <t>CONSTRUCCION GIMNASIO ESCUELA LOS TRIGALES, TEMUCO</t>
  </si>
  <si>
    <t>40002533-0</t>
  </si>
  <si>
    <t>NORMALIZACION HOSPITAL DE NIÑOS DR. ROBERTO DEL RÍO</t>
  </si>
  <si>
    <t>40002537-0</t>
  </si>
  <si>
    <t>DIAGNOSTICO PLAN DE MANEJO Y DESLINDES LOS CIERVOS, LEÑADURA, LA MANO Y LLAULLAU, PTA ARENAS</t>
  </si>
  <si>
    <t>40002556-0</t>
  </si>
  <si>
    <t>MEJORAMIENTO Y AMPLIACIÓN SISTEMA APR MANUEL LARRAIN, LOLOL</t>
  </si>
  <si>
    <t>40002586-0</t>
  </si>
  <si>
    <t>MEJORAMIENTO T-217, CRUCE RUTA 5 - CIRUELOS - PUMILLAHUE</t>
  </si>
  <si>
    <t>40002588-0</t>
  </si>
  <si>
    <t>MEJORAMIENTO CBI RUTA T-525: LAS HUELLAS Y RUTA T-661 QUIMAN, COMUNAS DE FUTRONO Y LOS LAGOS</t>
  </si>
  <si>
    <t>40002590-0</t>
  </si>
  <si>
    <t>MEJORAMIENTO PASADA URBANA RUTA T-85 EN LAGO RANCO</t>
  </si>
  <si>
    <t>40002609-0</t>
  </si>
  <si>
    <t>CONSTRUCCION PROGRAMA DE PAVIMENTOS PARTICIPATIVOS 28 LLAMADO, XII REGIÓN</t>
  </si>
  <si>
    <t>40002627-0</t>
  </si>
  <si>
    <t>MEJORAMIENTO PUENTE VEHICULAR CALLE CONDELL ESQUINA LIMA, VILLA ALEMANA</t>
  </si>
  <si>
    <t>40002634-0</t>
  </si>
  <si>
    <t>MEJORAMIENTO SISTEMA DE AGUA POTABLE RURAL POBLACION 9 DE OCTUBRE, PANQUEHUE</t>
  </si>
  <si>
    <t>40002657-0</t>
  </si>
  <si>
    <t>CONSTRUCCION CENTRO COMUNITARIO COMUNA DE IQUIQUE</t>
  </si>
  <si>
    <t>40002659-0</t>
  </si>
  <si>
    <t>HABILITACION UNIDAD DE MEDICINA HIPERBARICA, HOSPITAL DE COQUIMBO</t>
  </si>
  <si>
    <t>40002667-0</t>
  </si>
  <si>
    <t>CONSTRUCCION PAVIMENTACIÓN PASAJE LOS LINGUES, RINCONADA DE PARRAL, COLTAUCO</t>
  </si>
  <si>
    <t>40002676-0</t>
  </si>
  <si>
    <t>MEJORAMIENTO Y AMPLIACIÓN SISTEMA APR LO DE LOBOS, RENGO</t>
  </si>
  <si>
    <t>40002707-0</t>
  </si>
  <si>
    <t>REPOSICION SC Y JI FANTASÍA, CERRO NAVIA</t>
  </si>
  <si>
    <t>40002737-0</t>
  </si>
  <si>
    <t>ACTUALIZACION ESTUDIO ELABORACIÓN PLADETUR COMUNA DE PINTO</t>
  </si>
  <si>
    <t>40002776-0</t>
  </si>
  <si>
    <t>CONSTRUCCION FACILIDAD PORTUARIA CALETA PAPUDO</t>
  </si>
  <si>
    <t>40002799-0</t>
  </si>
  <si>
    <t xml:space="preserve">ANALISIS PLAN MAESTRO RIO CAUTIN Y SUS BORDES,TEMUCO, PADRE LAS CASAS Y VILCUN </t>
  </si>
  <si>
    <t>40002812-0</t>
  </si>
  <si>
    <t>MEJORAMIENTO SISTEMA APR ROMA SAN JOSÉ LOS LINGUES, SAN FERNANDO</t>
  </si>
  <si>
    <t>40002816-0</t>
  </si>
  <si>
    <t>CONSTRUCCION CICLOVÍA RUTA LA CHIMBA, COMUNAS RENCA, INDEPENDENCIA Y RECOLETA.</t>
  </si>
  <si>
    <t>40002818-0</t>
  </si>
  <si>
    <t>ANALISIS PLAN DE CONECTIVIDAD COMUNA DE SAN FERNANDO</t>
  </si>
  <si>
    <t>40002833-0</t>
  </si>
  <si>
    <t>REPOSICION ESTADIO MUNICIPAL DE SAN PEDRO</t>
  </si>
  <si>
    <t>40002849-0</t>
  </si>
  <si>
    <t>MEJORAMIENTO CALLE RELOJ  DE SOL POB. MARTA BRUNET COMUNA DE PUENTE ALTO</t>
  </si>
  <si>
    <t>40002853-0</t>
  </si>
  <si>
    <t>MEJORAMIENTO SISTEMA APP RINCONADA DE YAQUIL, SANTA CRUZ</t>
  </si>
  <si>
    <t>40002856-0</t>
  </si>
  <si>
    <t>AMPLIACION  ALUMBRADO PUBLICO VARIOS SECTORES RURALES COMUNA DE SAN FELIPE</t>
  </si>
  <si>
    <t>40002861-0</t>
  </si>
  <si>
    <t>MEJORAMIENTO PASADA URBANA RUTA T-55 EN FUTRONO</t>
  </si>
  <si>
    <t>40002867-0</t>
  </si>
  <si>
    <t>ACTUALIZACION INVENTARIO PATRIMONIO CULTURAL INMUEBLE REGION DE VALPARAISO</t>
  </si>
  <si>
    <t>40002869-0</t>
  </si>
  <si>
    <t>REPOSICION GIMNASIO MUNICIPAL DE TEODORO SCHMIDT</t>
  </si>
  <si>
    <t>40002873-0</t>
  </si>
  <si>
    <t>MEJORAMIENTO PAVIMENTACION DE CALLE  DE LAS ROCAS, COMUNA DE SANTO DOMINGO</t>
  </si>
  <si>
    <t>40002877-0</t>
  </si>
  <si>
    <t>MEJORAMIENTO URBANISTICO AVENIDA O´HIGGINS Y AVENIDA SAN MARTIN CASTRO</t>
  </si>
  <si>
    <t>40002891-0</t>
  </si>
  <si>
    <t>MEJORAMIENTO UNIDAD IMAGENOLOGÍA HOSPITAL DE NIÑOS DR ROBERTO DEL RÍO CENTRO ADT</t>
  </si>
  <si>
    <t>40002892-0</t>
  </si>
  <si>
    <t>CONSTRUCCION PAVIMENTACIÓN Y AGUAS LLUVIAS CONEXIÓN QUEBRADA LAS CASAS, COMUNA DE ALGARROBO</t>
  </si>
  <si>
    <t>40002907-0</t>
  </si>
  <si>
    <t>CONSTRUCCION  NORMALIZACION SISTEMA AGUA POTABLE CHILOTA</t>
  </si>
  <si>
    <t>40002908-0</t>
  </si>
  <si>
    <t>REPOSICION PAVIMENTOS VIAS LOCALES. COMUNA DE RECOLETA.</t>
  </si>
  <si>
    <t>40002911-0</t>
  </si>
  <si>
    <t>MEJORAMIENTO AMPLIACION  SISTEMA DE AGUA POTABLE RURAL TEODORO SCHMIDT, T.SCHMIDT</t>
  </si>
  <si>
    <t>40002912-0</t>
  </si>
  <si>
    <t>RESTAURACION IGLESIA SAN SANTIAGO DE BELEN</t>
  </si>
  <si>
    <t>40002915-0</t>
  </si>
  <si>
    <t xml:space="preserve">CONSTRUCCION RECINTO COMUNITARIO ASOCIACION  DE FUTBOL UNION PEÑA BLANCA, VILLA  ALEMANA </t>
  </si>
  <si>
    <t>40002923-0</t>
  </si>
  <si>
    <t xml:space="preserve">CONSTRUCCION SISTEMA AGUA POTABLE RURAL LOTEOS SELKNAM Y LOTEO LOS CISNES, PORVENIR </t>
  </si>
  <si>
    <t>40002924-0</t>
  </si>
  <si>
    <t>MEJORAMIENTO SISTEMA DE AGUA POTABLE SAN PEDRO LA PUNTILLA, MALLOA</t>
  </si>
  <si>
    <t>40002930-0</t>
  </si>
  <si>
    <t>CONSTRUCCION TUNEL INTERNACIONAL PASO LAS LEÑAS</t>
  </si>
  <si>
    <t>40002933-0</t>
  </si>
  <si>
    <t>CONSTRUCCION SISTEMA DE AGUA POTABLE RURAL CAMINO VIEJO LO CAMPO, PANQUEHUE</t>
  </si>
  <si>
    <t>40002951-0</t>
  </si>
  <si>
    <t>CONSTRUCCION ESPIGONES CALETA DUAO</t>
  </si>
  <si>
    <t>40002953-0</t>
  </si>
  <si>
    <t>CONSTRUCCION SISTEMA ALCANTARILLADO PARTICULAR EL SAUCE II ETAPA, LOS ANDES</t>
  </si>
  <si>
    <t>40002970-0</t>
  </si>
  <si>
    <t>REPOSICION CUARTEL 9ª COMPAÑIA DE BOMBEROS, TALCAHUANO</t>
  </si>
  <si>
    <t>40002992-0</t>
  </si>
  <si>
    <t>CONSTRUCCION ELECTRIFICACION RURAL VILLA SELKNAM, PORVENIR</t>
  </si>
  <si>
    <t>40002995-0</t>
  </si>
  <si>
    <t>MEJORAMIENTO RUTA 7 SUR EL MANZANO-COCHRANE, SECTOR CUESTA EL TRARO – ACCESO SUR COCHRANE</t>
  </si>
  <si>
    <t>40003012-0</t>
  </si>
  <si>
    <t>ACTUALIZACION PLAN SECCIONAL SECTOR NORORIENTE PUNTA ARENOSA</t>
  </si>
  <si>
    <t>40003019-0</t>
  </si>
  <si>
    <t>CONSTRUCCION COLECTOR AGUAS LLUVIAS A-01: BALMACEDA MATTA, VALDIVIA</t>
  </si>
  <si>
    <t>40003037-0</t>
  </si>
  <si>
    <t>REPOSICION Y CONSTRUCCION VEREDAS POBLACION CARLOS IBAÑEZ, PUNTA ARENAS</t>
  </si>
  <si>
    <t>40003040-0</t>
  </si>
  <si>
    <t>CONSTRUCCION SANEAMIENTO SANITARIO DOMICILIARIO DE DIVERSOS SECTORES DE LA CIUDAD DE VALDIVIA</t>
  </si>
  <si>
    <t>40003050-0</t>
  </si>
  <si>
    <t>MEJORAMIENTO  AVENIDA ALESSANDRI, PUTAENDO</t>
  </si>
  <si>
    <t>40003060-0</t>
  </si>
  <si>
    <t>REPOSICION CUARTEL PRIMERA COMPAÑIA DE BOMBEROS DE QUINTERO</t>
  </si>
  <si>
    <t>40003066-0</t>
  </si>
  <si>
    <t>MEJORAMIENTO PUENTE CAPUCHINOS Y ENTORNO, AVDA. ESPAÑA, VIÑA DEL MAR</t>
  </si>
  <si>
    <t>40003075-0</t>
  </si>
  <si>
    <t>RESTAURACION IGLESIA VIRGEN DE LA ASUNCIÓN DE TICNAMAR</t>
  </si>
  <si>
    <t>40003078-0</t>
  </si>
  <si>
    <t xml:space="preserve">CONSTRUCCION MACRO DEPÓSITO ARQUEOLÓGICO REGIONAL, REGIÓN DE COQUIMBO </t>
  </si>
  <si>
    <t>40003085-0</t>
  </si>
  <si>
    <t>MEJORAMIENTO PLAZAS COMUNALES PARA LA INCLUSIÓN - LA REINA</t>
  </si>
  <si>
    <t>40003109-0</t>
  </si>
  <si>
    <t>CONSTRUCCION SEDE JUNTA DE VECINOS ALCALDE PERALTA, VILLA ALEMANA</t>
  </si>
  <si>
    <t>40003110-0</t>
  </si>
  <si>
    <t>HABILITACION ACCESIBILIDAD UNIVERSAL DEPENDENCIAS MUNICIPALES, PAILLACO</t>
  </si>
  <si>
    <t>40003112-0</t>
  </si>
  <si>
    <t>REPOSICION CUARTEL DE BOMBEROS, 2DA COMPAÑIA DE ALCONES, MARCHIGUE</t>
  </si>
  <si>
    <t>40003115-0</t>
  </si>
  <si>
    <t>CONSTRUCCION DE CALZADAS Y ACERAS  EN NIRIVILO URBANO, COMUNA DE SAN JAVIER</t>
  </si>
  <si>
    <t>40003126-0</t>
  </si>
  <si>
    <t>MEJORAMIENTO SALAS ESPECIALIZADAS CASA DEL DEPORTISTA, COMUNA DE VICUÑA</t>
  </si>
  <si>
    <t>40003136-0</t>
  </si>
  <si>
    <t>MEJORAMIENTO PAVIMENTO CALLE EL MOLINO, COMUNA SAN ESTEBAN</t>
  </si>
  <si>
    <t>40003138-0</t>
  </si>
  <si>
    <t>REPOSICION ALUMBRADO PÚBLICO, SECTOR URBANO, RINCONADA</t>
  </si>
  <si>
    <t>40003144-0</t>
  </si>
  <si>
    <t>MEJORAMIENTO GIMNASIO LICEO LOS ANDES, MELIPEUCO</t>
  </si>
  <si>
    <t>40003156-0</t>
  </si>
  <si>
    <t>CONSTRUCCION PLAZA DE ABASTOS VILLA LAMBERT, SECTOR LAS COMPAÑÍAS, LA SERENA</t>
  </si>
  <si>
    <t>40003160-0</t>
  </si>
  <si>
    <t>RESTAURACION EX CÁRCEL DE PISAGUA, PARA EL CENTRO DE INTERPRETACIÓN HISTÓRICA</t>
  </si>
  <si>
    <t>40003168-0</t>
  </si>
  <si>
    <t>CONSTRUCCION COMPLEJO DEPORTIVO COMUNAL DE PUTRE, ETAPA I</t>
  </si>
  <si>
    <t>40003188-0</t>
  </si>
  <si>
    <t>CONSTRUCCION MACROURBANIZACION LLANOS DE LA CANDELARIA, ETAPA 1, COPIAPO</t>
  </si>
  <si>
    <t>40003221-0</t>
  </si>
  <si>
    <t>MEJORAMIENTO CALLE ALMIRANTE GERKEN, POBLACIÓN TENIENTE SERRANO. QUILPUÉ</t>
  </si>
  <si>
    <t>40003225-0</t>
  </si>
  <si>
    <t>MEJORAMIENTO CAMINO ILLAPEL - CUZ CUZ, COMUNA DE ILLAPEL</t>
  </si>
  <si>
    <t>40003269-0</t>
  </si>
  <si>
    <t>RESTAURACION INTEGRAL PALACIO DE LA MONEDA , SANTIAGO</t>
  </si>
  <si>
    <t>40003271-0</t>
  </si>
  <si>
    <t>MEJORAMIENTO BANDEJÓN CENTRAL AVENIDA  LEÓN BUSTOS, LINARES</t>
  </si>
  <si>
    <t>40003274-0</t>
  </si>
  <si>
    <t>MEJORAMIENTO SISTEMA DE AGUA POTABLE RURAL PALOMAR INTERIOR, PANQUEHUE</t>
  </si>
  <si>
    <t>40003275-0</t>
  </si>
  <si>
    <t>RESTAURACION EDIFICIO SOCIEDAD PROTECTORA DE EMPLEADOS DE TARAPACÁ, MHN</t>
  </si>
  <si>
    <t>40003276-0</t>
  </si>
  <si>
    <t>AMPLIACION CONEXIÓN VIAL CONCEPCIÓN-CHIGUAYANTE, ETAPA 2</t>
  </si>
  <si>
    <t>40003284-0</t>
  </si>
  <si>
    <t>MEJORAMIENTO PAVIMENTACIÓN Y AGUAS LLUVIAS CALLE  DAGOBERTO GODOY, QUINTERO</t>
  </si>
  <si>
    <t>40003295-0</t>
  </si>
  <si>
    <t>MEJORAMIENTO  SIST. DE AGUA POTABLE RURAL LOC. DE TRES ESQUINAS SAN CARLOS</t>
  </si>
  <si>
    <t>40003339-0</t>
  </si>
  <si>
    <t>REPOSICION FISCALÍA LOCAL DE POZO ALMONTE</t>
  </si>
  <si>
    <t>40003348-0</t>
  </si>
  <si>
    <t>REPOSICION DIRECCION PROVINCIAL DE VIALIDAD HUASCO</t>
  </si>
  <si>
    <t>40003356-0</t>
  </si>
  <si>
    <t>AMPLIACION Y REMODELACION JUZGADOS, LEY N° 21.017 (110 Jueces) Etapa II.</t>
  </si>
  <si>
    <t>40003386-0</t>
  </si>
  <si>
    <t>CONSTRUCCION BASE SAMU EN CASTRO Y SUBCENTRO DE DESPACHO PROVINCIA DE CHILOE</t>
  </si>
  <si>
    <t>40003392-0</t>
  </si>
  <si>
    <t>MEJORAMIENTO RUTA 235-CH SECTOR PUERTO RAMIREZ - PALENA</t>
  </si>
  <si>
    <t>40003393-0</t>
  </si>
  <si>
    <t>REPOSICION CESFAM PABLO DE ROKHA, LA PINTANA</t>
  </si>
  <si>
    <t>40003402-0</t>
  </si>
  <si>
    <t>MEJORAMIENTO CONEXIÓN VIAL S: TALCAMAVIDA -SAN ROSENDO. REGION DEL BIOBIO</t>
  </si>
  <si>
    <t>40003407-0</t>
  </si>
  <si>
    <t>CONSTRUCCION INTERCONEXIÓN VIAL RUTAS T-225 A T-255 PANGUIPULLI S: HUELLAHUE CR COZCOZ</t>
  </si>
  <si>
    <t>40003435-0</t>
  </si>
  <si>
    <t>MEJORAMIENTO RUTA W-800, S.CRUCE RUTA 5 (NOTUCO)-HUILLINCO-CUCAO-CHANQUIN</t>
  </si>
  <si>
    <t>40003439-0</t>
  </si>
  <si>
    <t>REPOSICION CUARTEL PRIMERA COMPAÑIA DE BOMBEROS DE PAREDONES</t>
  </si>
  <si>
    <t>40003441-0</t>
  </si>
  <si>
    <t>REPOSICION BIBLIOTECA MUNICIPAL N° 126 DE SAN FELIPE</t>
  </si>
  <si>
    <t>40003460-0</t>
  </si>
  <si>
    <t>CONSTRUCCION PROYECTO DE AGUA POTABLE RURAL VILLA JARA</t>
  </si>
  <si>
    <t>40003461-0</t>
  </si>
  <si>
    <t>CONSTRUCCION SISTEMA DE AGUA POTABLE RURAL ENSENADA DEL VALLE SIMPSON,COYHAIQUE</t>
  </si>
  <si>
    <t>40003476-0</t>
  </si>
  <si>
    <t>CONSTRUCCION CONEXION VIAL RUTA 23-CH  - RUTA  B-385</t>
  </si>
  <si>
    <t>40003478-0</t>
  </si>
  <si>
    <t>CONSTRUCCION PUENTE SOBRE ESTERO PUNITAQUI  EN RUTA D-607</t>
  </si>
  <si>
    <t>40003500-0</t>
  </si>
  <si>
    <t>REPOSICION RETÉN DE CARABINEROS RIO TRANQUILO, COMUNA RÍO IBAÑEZ</t>
  </si>
  <si>
    <t>40003510-0</t>
  </si>
  <si>
    <t>CONSTRUCCION CASA MUNICIPAL DE ACOGIDA PARA EL ADULTO MAYOR</t>
  </si>
  <si>
    <t>40003516-0</t>
  </si>
  <si>
    <t>CONSTRUCCION PLAZA DE INGRESO DE OLLAGUE</t>
  </si>
  <si>
    <t>40003559-0</t>
  </si>
  <si>
    <t>AMPLIACION REPOSICION RUTA V-85. SECTOR: HUITO-CALBUCO</t>
  </si>
  <si>
    <t>40003618-0</t>
  </si>
  <si>
    <t>MEJORAMIENTO RUTA F-986-G S: LAGUNA VERDE</t>
  </si>
  <si>
    <t>40003627-0</t>
  </si>
  <si>
    <t>REPOSICION GIMNASIO MUNICIPAL DE COCHAMO</t>
  </si>
  <si>
    <t>40003640-0</t>
  </si>
  <si>
    <t>MEJORAMIENTO RUTA 45 S:CR. RUTA 5(SOCOS)- ALTOS LA CHIMBA, COMUNA DE OVALLE</t>
  </si>
  <si>
    <t>40003653-0</t>
  </si>
  <si>
    <t xml:space="preserve">CONSTRUCCION SEGUNDA COMPAÑÍA DE BOMBEROS DE CALDERA </t>
  </si>
  <si>
    <t>40003654-0</t>
  </si>
  <si>
    <t>REPOSICION DIVERSAS VEREDAS BARRIO SAN MIGUEL Y BARRIO  SUR, PUNTA ARENAS</t>
  </si>
  <si>
    <t>40003669-0</t>
  </si>
  <si>
    <t>MEJORAMIENTO PASADA URBANA  RUTA T-551 EN FUTRONO</t>
  </si>
  <si>
    <t>40003674-0</t>
  </si>
  <si>
    <t>REPOSICION POSTA SALUD RURAL QUILLEM, COMUNA DE PERQUENCO</t>
  </si>
  <si>
    <t>40003687-0</t>
  </si>
  <si>
    <t>AMPLIACION Y REMODELACION ESCUELA B. O'HIGGINS, PUERTO NATALES</t>
  </si>
  <si>
    <t>40003702-0</t>
  </si>
  <si>
    <t>REPOSICION SALA CUNA  Y JARDIN INFANTIL LAS ARDILLITAS DE CONCHALI</t>
  </si>
  <si>
    <t>40003725-0</t>
  </si>
  <si>
    <t>MEJORAMIENTO ESTADIO MUNICIPAL ROBERTO BRAVO SANTIBAÑEZ, MELIPILLA</t>
  </si>
  <si>
    <t>40003727-0</t>
  </si>
  <si>
    <t>CONSTRUCCION PROGRAMA DE PAVIMENTOS PARTICIPATIVOS 28° LLAMADO REGIÓN DE LOS LAGOS</t>
  </si>
  <si>
    <t>40003729-0</t>
  </si>
  <si>
    <t>MEJORAMIENTO INTERCONEXIÓN VIAL NORTE PONIENTE, TEMUCO</t>
  </si>
  <si>
    <t>40003755-0</t>
  </si>
  <si>
    <t>MEJORAMIENTO PAVIMENTACION CIRCUITO  LINCOLN, ARGENTINA, F. EDMANS Y STO DOMINGO, EL TABO</t>
  </si>
  <si>
    <t>40003759-0</t>
  </si>
  <si>
    <t>REPOSICION  JUZGADOS DE LETRAS DE OVALLE</t>
  </si>
  <si>
    <t>40003760-0</t>
  </si>
  <si>
    <t xml:space="preserve">RESTAURACION MONUMENTO NACIONAL CASONA FUNDACIONAL ALTO RÍO CISNES, COMUNA DE LAGO VERDE </t>
  </si>
  <si>
    <t>40003761-0</t>
  </si>
  <si>
    <t xml:space="preserve">REPOSICION SALA CUNA Y JARDÍN INFANTIL RAYITO DE SOL DE LA COMUNA DE CONCHALÍ </t>
  </si>
  <si>
    <t>40003767-0</t>
  </si>
  <si>
    <t>REPOSICION JARDÍN INFANTIL PIN PIN SERAFÍN OVALLE, COMUNA DE OVALLE</t>
  </si>
  <si>
    <t>40003772-0</t>
  </si>
  <si>
    <t>CONSTRUCCION PUENTE POCOYAN Y ACCESOS EN RUTA S-648 ENTRE RUTAS S-60 Y S-70; TOLTEN</t>
  </si>
  <si>
    <t>40003779-0</t>
  </si>
  <si>
    <t>CONSTRUCCION CONEXION VIAL RINCONADA - PUALA (RUTAS SIN ROL, S-981), CURARREHUE</t>
  </si>
  <si>
    <t>40003787-0</t>
  </si>
  <si>
    <t>ANALISIS DIAGNOSTICO ESTRUCTURAL PUENTES VIÑA DEL MAR</t>
  </si>
  <si>
    <t>40003798-0</t>
  </si>
  <si>
    <t>AMPLIACION Y MEJORAMIENTO DEL  APR SAN JOSÉ DE MELIPILLA, MELIPILLA</t>
  </si>
  <si>
    <t>40003806-0</t>
  </si>
  <si>
    <t>MEJORAMIENTO RUTA C-350, SECTOR:  CERRILLOS -  LOS LOROS</t>
  </si>
  <si>
    <t>40003818-0</t>
  </si>
  <si>
    <t>RESTAURACION IGLESIA DE SOTAQUÍ, COMUNA DE OVALLE</t>
  </si>
  <si>
    <t>40003839-0</t>
  </si>
  <si>
    <t>REPOSICION Espacio Público Villa San Ramón, Pirque</t>
  </si>
  <si>
    <t>40003861-0</t>
  </si>
  <si>
    <t>MEJORAMIENTO CONECTIVIDAD 2º ACCESO A PIRQUE</t>
  </si>
  <si>
    <t>40003863-0</t>
  </si>
  <si>
    <t>CONSTRUCCION ALCANTARILLADO Y PLANTA DE TRATAMIENTO PARA VILLA LORETO, TALAGANTE.</t>
  </si>
  <si>
    <t>40003868-0</t>
  </si>
  <si>
    <t>CONSTRUCCION SISTEMA APR PEÑOL, COMUNA DE MAULLIN</t>
  </si>
  <si>
    <t>40003872-0</t>
  </si>
  <si>
    <t>CONSTRUCCION SISTEMA APR POLINCAY, COMUNA DE PUERTO MONTT</t>
  </si>
  <si>
    <t>40003873-0</t>
  </si>
  <si>
    <t>MEJORAMIENTO ESPACIOS PUBLICOS ACERAS BERNARDO O´HIGGINS Y 21 DE MAYO, NIRIVILO</t>
  </si>
  <si>
    <t>40003895-0</t>
  </si>
  <si>
    <t>MEJORAMIENTO PARQUE CHACABUCO, COMUNA DE SAN BERNARDO</t>
  </si>
  <si>
    <t>40003903-0</t>
  </si>
  <si>
    <t>CONSTRUCCION  ÁREA VERDE EN PARQUE DEPORTIVO Y RECREACIONAL COMUNA DE SAN PEDRO</t>
  </si>
  <si>
    <t>40003912-0</t>
  </si>
  <si>
    <t>CONSTRUCCION CUARTEL 4TA COMPAÑIA DE BOMBEROS DE LA COMUNA DE TOCOPILLA</t>
  </si>
  <si>
    <t>40003925-0</t>
  </si>
  <si>
    <t>MEJORAMIENTO PASADA URBANA RUTA T-851 EN LAGO RANCO</t>
  </si>
  <si>
    <t>40003927-0</t>
  </si>
  <si>
    <t>MEJORAMIENTO ACERAS Y AREAS VERDES AVDA. OBISPO EDUARDO LARRAIN, LITUECHE URBANO</t>
  </si>
  <si>
    <t>40003930-0</t>
  </si>
  <si>
    <t>REPOSICION JARDÃN INFANTIL Y SALA CUNA LOBITO MARINO, COMUNA DE IQUIQUE.</t>
  </si>
  <si>
    <t>40003934-0</t>
  </si>
  <si>
    <t>CONSTRUCCION CENTRO DE ALMACENAJE Y EMERGENCIAS, ALTO DEL CARMEN</t>
  </si>
  <si>
    <t>40003945-0</t>
  </si>
  <si>
    <t>MEJORAMIENTO SISTEMA DE AGUA POTABLE RURAL VILLA LO CAMPO, PANQUEHUE</t>
  </si>
  <si>
    <t>40003948-0</t>
  </si>
  <si>
    <t>MEJORAMIENTO DEL ESPACIO PUBLICO EJE MANUELA ERRAZURIZ COMUNA PEDRO AGUIRRE CERDA</t>
  </si>
  <si>
    <t>40003951-0</t>
  </si>
  <si>
    <t>REPOSICION SC Y JI NIDITO DE SOL PEDRO AGUIRRE CERDA</t>
  </si>
  <si>
    <t>40003955-0</t>
  </si>
  <si>
    <t>MEJORAMIENTO RUTA 5 SECTOR: MATTA  - CARPA CUATRO, COPIAPO</t>
  </si>
  <si>
    <t>40003966-0</t>
  </si>
  <si>
    <t xml:space="preserve">CONSTRUCCION PASEO SEMIPEATONAL PEDRO PINOCHET, CHANCO </t>
  </si>
  <si>
    <t>40003986-0</t>
  </si>
  <si>
    <t>MEJORAMIENTO RUTA A-750, SECTOR: CRUCE RUTA 1 - CRUCE RUTA A-760, REGION DE  TARAPACA</t>
  </si>
  <si>
    <t>40003991-0</t>
  </si>
  <si>
    <t>MEJORAMIENTO CIRCUITO PEATONAL,PLAZA CENTENARIO Y PLAZA CORVI,COMUNA DE SANTA CRUZ</t>
  </si>
  <si>
    <t>40003992-0</t>
  </si>
  <si>
    <t>CONSTRUCCION SUMINISTRO E. ELECTRICA FOTOVOLTAICA LOC. DE QUIACA-ISLA LLANCAHUE, HUALAIHUE</t>
  </si>
  <si>
    <t>40003998-0</t>
  </si>
  <si>
    <t>MEJORAMIENTO ESPACIO PUBLICO CENTRO DE CUREPTO</t>
  </si>
  <si>
    <t>40004007-0</t>
  </si>
  <si>
    <t>MEJORAMIENTO PASADA URBANA RUTAS 5 Y A-27 EN ARICA SECTOR C</t>
  </si>
  <si>
    <t>40004012-0</t>
  </si>
  <si>
    <t>REPOSICION DEFENSORÍA REGIONAL ARAUCANÍA Y LOCAL TEMUCO</t>
  </si>
  <si>
    <t>40004014-0</t>
  </si>
  <si>
    <t>CONSTRUCCION Y HABILITACIÓN  SALA CUNA Y JARDÍN INFANTIL LOS CHIQUITINES, TALCA.</t>
  </si>
  <si>
    <t>40004019-0</t>
  </si>
  <si>
    <t>AMPLIACION GIMNASIO FISCAL DE RÍO BUENO</t>
  </si>
  <si>
    <t>40004029-0</t>
  </si>
  <si>
    <t>CAPACITACION E IMPLEMENTACIÓN EN GESTIÓN INTEGRADA DEL RECURSO HÏDRICO CUENCA RÍO MATAQUITO</t>
  </si>
  <si>
    <t>40004031-0</t>
  </si>
  <si>
    <t>MEJORAMIENTO URBANO CALLE LAUREANO CORNEJO, MARCHIGUE</t>
  </si>
  <si>
    <t>40004043-0</t>
  </si>
  <si>
    <t>CONSTRUCCION CONSTRUCCIÓN 28° LLAMADO PROGRAMA DE PAVIMENTACIÓN PARTICIPATIVA, VALPARAISO</t>
  </si>
  <si>
    <t>40004049-0</t>
  </si>
  <si>
    <t>ANALISIS INFRAESTUCTURA VIAL DE TRANSPORTE REGIÓN DEL ÑUBLE</t>
  </si>
  <si>
    <t>40004050-0</t>
  </si>
  <si>
    <t>MEJORAMIENTO SISTEMA DE AGUA POTABLE ISLA DEL GUINDO Y CHOMEDAHUE, SANTA CRUZ</t>
  </si>
  <si>
    <t>40004064-0</t>
  </si>
  <si>
    <t>REPOSICION CAPILLA Y COMEDOR SOCIAL SAN LORENZO, EL SALADO, CHAÑARAL</t>
  </si>
  <si>
    <t>40004065-0</t>
  </si>
  <si>
    <t>CONSTRUCCION MIRADOR PUNTILLA SANFUENTES, QUINTERO</t>
  </si>
  <si>
    <t>40004072-0</t>
  </si>
  <si>
    <t>MEJORAMIENTO RUTA COSTERA S: TALTAL - CALETA CIFUNCHO</t>
  </si>
  <si>
    <t>40004077-0</t>
  </si>
  <si>
    <t xml:space="preserve">MEJORAMIENTO PLAZA VICTORIA, SECTOR BAQUEDANO, COQUIMBO </t>
  </si>
  <si>
    <t>40004078-0</t>
  </si>
  <si>
    <t>MEJORAMIENTO CAMINOS BÁSICOS INTERMEDIOS PROVINCIAS DE MAIPO Y TALAGANTE RM</t>
  </si>
  <si>
    <t>40004080-0</t>
  </si>
  <si>
    <t>AMPLIACION RED DE AGUA POTABLE, SECTOR POMAIRITO, COMUNA EL MONTE</t>
  </si>
  <si>
    <t>40004084-0</t>
  </si>
  <si>
    <t>CONSTRUCCION CONEXIÓN DE LA AVENIDA ANGAMOS ENTRE AV. PARANAL - AVDA. ARGENTINA, ANTOFAGASTA</t>
  </si>
  <si>
    <t>40004098-0</t>
  </si>
  <si>
    <t>MEJORAMIENTO CIRCUITO ESPACIOS PÚBLICOS  CENTRO URBANO, CABILDO.</t>
  </si>
  <si>
    <t>40004114-0</t>
  </si>
  <si>
    <t>DIAGNOSTICO MEJORAMIENTO PLAYA LA SERENA, cOMUNA DE LA SERENA</t>
  </si>
  <si>
    <t>40004125-0</t>
  </si>
  <si>
    <t>CONSTRUCCION  PROGRAMA DE  PAVIMENTACIÓN PARTICIPATIVA 28°LLAMADO, VI REGIÓN</t>
  </si>
  <si>
    <t>40004128-0</t>
  </si>
  <si>
    <t>CONSTRUCCION DE UN SISTEMA DE TELEFÉRICO EN LOS CERROS DE TALCAHUANO</t>
  </si>
  <si>
    <t>40004135-0</t>
  </si>
  <si>
    <t>CONSTRUCCION PARQUE URBANO DE LAS ARTES</t>
  </si>
  <si>
    <t>40004148-0</t>
  </si>
  <si>
    <t>REPOSICION PUENTE LOS PUERCOS EN RUTA K-60, KM. 17,34</t>
  </si>
  <si>
    <t>40004151-0</t>
  </si>
  <si>
    <t>MEJORAMIENTO EJE HUMBERSTONE - CAPARROSA, ANTOFAGASTA.</t>
  </si>
  <si>
    <t>40004153-0</t>
  </si>
  <si>
    <t>REPOSICION Y MEJORAMIENTO PUENTE LAS JUNTAS EN RUTA L-831, KM. 7.94, COMUNA DE PARRAL</t>
  </si>
  <si>
    <t>40004155-0</t>
  </si>
  <si>
    <t>MEJORAMIENTO CAMINO BASICO INTERMEDIO RUTA K-20, SECTOR GUALLECO - CARRIZAL.</t>
  </si>
  <si>
    <t>40004162-0</t>
  </si>
  <si>
    <t>REPOSICION PAVIMENTO TRASLAVIÑA ORIENTAL Y ETCHEVERS, VIÑA DEL MAR</t>
  </si>
  <si>
    <t>40004166-0</t>
  </si>
  <si>
    <t>REPOSICION PAVIMENTO LUSITANIA, LAS REJAS Y BELLAVISTA, MIRAFLORES, VIÑA DEL MAR</t>
  </si>
  <si>
    <t>40004168-0</t>
  </si>
  <si>
    <t>DIAGNOSTICO PARA LA GESTIÓN DE EXPLOTACIÓN DEL ACUÍFERO VALLE DE AZAPA</t>
  </si>
  <si>
    <t>40004174-0</t>
  </si>
  <si>
    <t>MEJORAMIENTO PASO FRONTERIZO OLLAGUE, RUTA 21 CH, SECTOR :CHIU CHIU  ASCOTAN</t>
  </si>
  <si>
    <t>40004175-0</t>
  </si>
  <si>
    <t>MEJORAMIENTO CAMINOS BÁSICOS INTERMEDIOS CONEXIÓN RUTA N-335,N-447 A N-31,ÑUBLE</t>
  </si>
  <si>
    <t>40004178-0</t>
  </si>
  <si>
    <t>MEJORAMIENTO PAVIMENTO SALVADOR VERGARA, ENTRE O HIGGINS Y FRESIA, REÑACA, VIÑA DEL MAR</t>
  </si>
  <si>
    <t>40004185-0</t>
  </si>
  <si>
    <t>ANALISIS HIDROLÓGICO Y MECÁNICO FLUVIAL QUEBRADA DE ACHA</t>
  </si>
  <si>
    <t>40004196-0</t>
  </si>
  <si>
    <t>CONSTRUCCION ESCUELA MARCOS RIGOBERTO PIZARRO, SAN JULIAN, OVALLE</t>
  </si>
  <si>
    <t>40004200-0</t>
  </si>
  <si>
    <t>MEJORAMIENTO PLAZA PEDEGUA. COMUNA DE PETORCA.</t>
  </si>
  <si>
    <t>40004207-0</t>
  </si>
  <si>
    <t>MEJORAMIENTO CALLE COOPERACIÓN (FLAMARIÓN - SAN FRANCISCO DE ASÍS). QUILPUÉ</t>
  </si>
  <si>
    <t>40004210-0</t>
  </si>
  <si>
    <t>CONSTRUCCION MAUSOLEO PABELLON COMUNIDADES KAWESQAR, NATALES</t>
  </si>
  <si>
    <t>40004215-0</t>
  </si>
  <si>
    <t>MEJORAMIENTO SISTEMA FILTRACION DE AGUA PISCINA MUNICIPAL, COMUNA DE MAIPU</t>
  </si>
  <si>
    <t>40004238-0</t>
  </si>
  <si>
    <t>CONSTRUCCION AGUA POTABLE Y ALCANTARILLADO VILLA MADRID OSORIO SAN BERNARDO</t>
  </si>
  <si>
    <t>40004243-0</t>
  </si>
  <si>
    <t>AMPLIACION CENTRO CERRADO DEL MAULE</t>
  </si>
  <si>
    <t>40004249-0</t>
  </si>
  <si>
    <t>MEJORAMIENTO ESPACIO PUBLICO AVDA. PEDRO AGUIRRE CERDA, MELIPEUCO</t>
  </si>
  <si>
    <t>40004257-0</t>
  </si>
  <si>
    <t>CONSTRUCCION PAVIMENTOS PARTICIPATIVOS, 28 LLAMADO, ARICA Y PARINACOTA</t>
  </si>
  <si>
    <t>40004286-0</t>
  </si>
  <si>
    <t>MEJORAMIENTO SISTEMA DE AGUA POTABLE RURAL LOS LIBERTADORES, PANQUEHUE</t>
  </si>
  <si>
    <t>40004289-0</t>
  </si>
  <si>
    <t>MEJORAMIENTO CAMINO BaSICO INTERMEDIO RUTA N-773 DEL KM 0.3 AL KM 23.4, Ã¿UBLE</t>
  </si>
  <si>
    <t>40004292-0</t>
  </si>
  <si>
    <t>CONSTRUCCION SISTEMA DE VIGILANCIA COMUNAL DE POZO ALMONTE</t>
  </si>
  <si>
    <t>40004298-0</t>
  </si>
  <si>
    <t>MEJORAMIENTO PLAZA PÚBLICA DE LA ISLA, COMBARBALÁ</t>
  </si>
  <si>
    <t>40004314-0</t>
  </si>
  <si>
    <t>MEJORAMIENTO RUTA 41-CH S: SAN ISIDRO/CALINGASTA-RIVADAVIA,COMUNA DE VICUÑA</t>
  </si>
  <si>
    <t>40004321-0</t>
  </si>
  <si>
    <t>NORMALIZACION POSTA RURAL CANTO DE AGUA, HUASCO</t>
  </si>
  <si>
    <t>40004327-0</t>
  </si>
  <si>
    <t>DIAGNOSTICO DE OBRAS DE ACUMULACIÓN DE AGUA EN LA REGIÓN DE AYSÉN</t>
  </si>
  <si>
    <t>40004328-0</t>
  </si>
  <si>
    <t>DIAGNOSTICO Y MEJORAMIENTO RIEGO EXTRAPREDIAL AYLLUS RÍO SAN PEDRO</t>
  </si>
  <si>
    <t>40004334-0</t>
  </si>
  <si>
    <t>CONSTRUCCION PARQUE METROPOLITANO, PUERTO MONTT</t>
  </si>
  <si>
    <t>40004378-0</t>
  </si>
  <si>
    <t>REPOSICION PLAZA DE ARMAS Y SU ENTORNO, COMUNA DE PELARCO</t>
  </si>
  <si>
    <t>40004384-0</t>
  </si>
  <si>
    <t>MEJORAMIENTO CONECTIVIDAD VIAL VALDIVIA-COSTA CORRAL, REGIÓN DE LOS RÍOS.</t>
  </si>
  <si>
    <t>40004393-0</t>
  </si>
  <si>
    <t>DIAGNOSTICO DE LOCALIZACIÓN PARA MICROTRANQUES EN LA CUENCA DEL RÍO LONGAVÍ REGIÓN DE MAULE</t>
  </si>
  <si>
    <t>40004397-0</t>
  </si>
  <si>
    <t>DIAGNOSTICO Y PROPUESTAS DE PROYECTOS DE RIEGO ERNC, MAGALLANES</t>
  </si>
  <si>
    <t>40004419-0</t>
  </si>
  <si>
    <t>MEJORAMIENTO INTERCONEXION SUR PONIENTE TEMUCO PADRE LAS CASAS</t>
  </si>
  <si>
    <t>40004430-0</t>
  </si>
  <si>
    <t>CONSTRUCCION PROG. PAV.PARTICIPATIVOS 28° LLAMADO REGIÓN DE LOS RÍOS</t>
  </si>
  <si>
    <t>40004434-0</t>
  </si>
  <si>
    <t>REPOSICION ESCUELA SAN ANTONIO DE LA VILLA, BARRAZA, COMUNA DE OVALLE</t>
  </si>
  <si>
    <t>40004435-0</t>
  </si>
  <si>
    <t>MEJORAMIENTO  Y AMPLIACIÓN SISTEMA ALUMBRADO PUBLICO DE ESTACIÓN CENTRAL</t>
  </si>
  <si>
    <t>40004440-0</t>
  </si>
  <si>
    <t>CONSTRUCCION PISCINA MUNICIPAL DE PERALILLO</t>
  </si>
  <si>
    <t>40004451-0</t>
  </si>
  <si>
    <t>AMPLIACION PASO FRONTERIZO CRISTO REDENTOR, FASE I</t>
  </si>
  <si>
    <t>40004459-0</t>
  </si>
  <si>
    <t>CONSTRUCCION RED AGUAS SERVIDAS LOCALIDAD TALCAREHUE COMUNA SAN FERNANDO</t>
  </si>
  <si>
    <t>40004491-0</t>
  </si>
  <si>
    <t>DIAGNOSTICO SITIOS PARA PEQ. ACUMULADORES, RIEGO TECNIFICADO Y ERNC EN ARAUCO</t>
  </si>
  <si>
    <t>40004497-0</t>
  </si>
  <si>
    <t>CONSTRUCCION PROGRAMA DE PAVIMENTACIÓN PARTICIPATIVA 28 LLAMADO, REGIÓN TARAPACÁ</t>
  </si>
  <si>
    <t>40004499-0</t>
  </si>
  <si>
    <t>MEJORAMIENTO INTEGRAL PUENTE SANTA AURORA DE LAS ACACIAS</t>
  </si>
  <si>
    <t>40004536-0</t>
  </si>
  <si>
    <t>REPOSICION RUTA CARAHUE PUERTO DOMINGUEZ</t>
  </si>
  <si>
    <t>40004538-0</t>
  </si>
  <si>
    <t>MEJORAMIENTO PUENTE LOS GUINDOS, FREIRINA</t>
  </si>
  <si>
    <t>40004542-0</t>
  </si>
  <si>
    <t>MEJORAMIENTO CONEXIÓN VIAL QUEBRADA SECA – TONGOY, REGIÓN DE COQUIMBO</t>
  </si>
  <si>
    <t>40004543-0</t>
  </si>
  <si>
    <t>CONSTRUCCION OBRAS INFRA VIAL QUEBRADAS V. OSORNO RUTA 225-CH. S: ENSENADA-T LOS STOS.</t>
  </si>
  <si>
    <t>40004545-0</t>
  </si>
  <si>
    <t>REPOSICION PUENTE EL BLANCO RUTA 7 CHAITEN</t>
  </si>
  <si>
    <t>40004546-0</t>
  </si>
  <si>
    <t>MEJORAMIENTO CBI RUTA D-875, S. EMBALSE CULIMO - TILAMA, LOS VILOS</t>
  </si>
  <si>
    <t>40004548-0</t>
  </si>
  <si>
    <t>MEJORAMIENTO PUENTE EL TOME EN RUTA D-517, COMUNA DE MONTE PATRIA</t>
  </si>
  <si>
    <t>40004549-0</t>
  </si>
  <si>
    <t>MEJORAMIENTO CBI RUTA V-860, SECTOR CRUCE RUTA V-60 (FIN PAVIMENTO)-CRUCE RUTA V-840</t>
  </si>
  <si>
    <t>40004556-0</t>
  </si>
  <si>
    <t>REPOSICION ESPACIO PUBLICO PLAZA DE CABRERO</t>
  </si>
  <si>
    <t>40004582-0</t>
  </si>
  <si>
    <t>REPOSICION DE CUARTEL DE BOMBEROS CON RELOCALIZACION  DE LA 1ª CIA DE MELIPILLA</t>
  </si>
  <si>
    <t>40004584-0</t>
  </si>
  <si>
    <t>CONSTRUCCION ESPACIO PUBLICO PARQUE KELLOLLAMPU TIERRA AMARILLA</t>
  </si>
  <si>
    <t>40004591-0</t>
  </si>
  <si>
    <t>REPOSICION ESCUELA GASPAR CABRALES, BARQUITO, CHAÑARAL</t>
  </si>
  <si>
    <t>40004600-0</t>
  </si>
  <si>
    <t>INSTALACION SEMAFOROS EN INTERSECCION JORGE RIVERA CON DAGOBERTO GODOY, AEROPUERTO, CHAÑARAL</t>
  </si>
  <si>
    <t>40004627-0</t>
  </si>
  <si>
    <t>CONSTRUCCION PASEO FERROVIARIO, SAN ROSENDO</t>
  </si>
  <si>
    <t>40004633-0</t>
  </si>
  <si>
    <t>ACTUALIZACION PLAN MAESTRO DE GESTIÓN DE TRÁNSITO PUERTO AYSEN</t>
  </si>
  <si>
    <t>40004635-0</t>
  </si>
  <si>
    <t>MEJORAMIENTO PASEO DIEGO PORTALES, CERRO BARÓN VALPARAÍSO</t>
  </si>
  <si>
    <t>40004636-0</t>
  </si>
  <si>
    <t xml:space="preserve">CONSTRUCCION RED AGUAS SERVIDAS Y AGUA POTABLE LA RAMADA, SAN NICOLAS, SAN FCO. Y EL SAUCE  </t>
  </si>
  <si>
    <t>40004637-0</t>
  </si>
  <si>
    <t>CONSTRUCCION PASEO MARIMAN RIBERA BIOBIO, NEGRETE</t>
  </si>
  <si>
    <t>40004642-0</t>
  </si>
  <si>
    <t>CONSTRUCCION ESPACIO PUBLICO ESTANQUE Y ENTORNO, VALPARAÍSO</t>
  </si>
  <si>
    <t>40004648-0</t>
  </si>
  <si>
    <t xml:space="preserve">MEJORAMIENTO ESPACIO PUBLICO EJE GAMERO, CHILLAN </t>
  </si>
  <si>
    <t>40004654-0</t>
  </si>
  <si>
    <t>INSTALACION CUBIERTA Y SISTEMA DE CALEFACCION PISCINA MUNICIPAL SAN FERNANDO</t>
  </si>
  <si>
    <t>40004657-0</t>
  </si>
  <si>
    <t>MEJORAMIENTO MIRADORES Y VEREDAS CALLE DINAMARCA, VALPARAISO</t>
  </si>
  <si>
    <t>40004659-0</t>
  </si>
  <si>
    <t>CONSTRUCCION SISTEMA APR SECTOR BUTALCURA, PRIMERA ETAPA, DALCAHUE</t>
  </si>
  <si>
    <t>40004664-0</t>
  </si>
  <si>
    <t>REPOSICION PARQUE LOS PINARES, ANTOFAGASTA</t>
  </si>
  <si>
    <t>40004668-0</t>
  </si>
  <si>
    <t>MEJORAMIENTO PASEO LOS HEROES Y VEREDAS ADYACENTES, VILLA ALEMANA</t>
  </si>
  <si>
    <t>40004669-0</t>
  </si>
  <si>
    <t>CONSTRUCCION CONSTRUCCIÓN PARQUE PERLA DEL NORTE, EJE ASCOTÁN, ANTOFAGASTA</t>
  </si>
  <si>
    <t>40004673-0</t>
  </si>
  <si>
    <t>REPOSICION SISTEMA DE AGUA POTABLE RURAL POBLACION BULNES, PANQUEHUE</t>
  </si>
  <si>
    <t>40004674-0</t>
  </si>
  <si>
    <t>REPOSICION PARQUE RECREATIVO Y CULTURAL RANCHO ATACAMA, COMUNA DE FREIRINA, ETAPA I</t>
  </si>
  <si>
    <t>40004685-0</t>
  </si>
  <si>
    <t>MEJORAMIENTO PLAZA IQUIQUE, COMUNA DE YUNGAY</t>
  </si>
  <si>
    <t>40004687-0</t>
  </si>
  <si>
    <t>MEJORAMIENTO AREAS VERDES  AV. BULNES (MAIPU - EL BOSQUE), PUNTA ARENAS</t>
  </si>
  <si>
    <t>40004690-0</t>
  </si>
  <si>
    <t>MEJORAMIENTO INSTALACIONES ATLÉTICAS VILLA OLÍMPICA, OSORNO</t>
  </si>
  <si>
    <t>40004692-0</t>
  </si>
  <si>
    <t>CONSTRUCCION LOTEOS HABITACIONALES 120 VIVIENDAS FSEV, PUERTO NATALES</t>
  </si>
  <si>
    <t>40004699-0</t>
  </si>
  <si>
    <t>REPOSICION OFICINA REGISTRO CIVIL DE QUILPUÉ</t>
  </si>
  <si>
    <t>40004712-0</t>
  </si>
  <si>
    <t>CONSTRUCCION PLAZA LOS PASIONISTAS, VILLA ALEMANA</t>
  </si>
  <si>
    <t>40004713-0</t>
  </si>
  <si>
    <t>MEJORAMIENTO PLAZA BERNARDO O'HIGGINS, PUERTO WILLIAMS</t>
  </si>
  <si>
    <t>40004719-0</t>
  </si>
  <si>
    <t>MEJORAMIENTO PARQUE EL PRETIL I ETAPA, COPIAPÓ</t>
  </si>
  <si>
    <t>40004726-0</t>
  </si>
  <si>
    <t>CONSTRUCCION PARQUE CERRO LA VIRGEN, COMUNA DE VICUÑA</t>
  </si>
  <si>
    <t>40004727-0</t>
  </si>
  <si>
    <t>ACTUALIZACION PROSECUCIÓN Y TRAMITACIÓN PLAN REGULADOR COMUNA DE PORVENIR</t>
  </si>
  <si>
    <t>40004732-0</t>
  </si>
  <si>
    <t>MEJORAMIENTO GESTIÓN DE TRANSITO CALLE MANANTIALES, ENTRE CHAÑARCILLO Y RÍO DE ORO, CONCÓN</t>
  </si>
  <si>
    <t>40004745-0</t>
  </si>
  <si>
    <t>ANALISIS DE MEDIDAS PARA EL MEJORAMIENTO DE LA MOVILIDAD EN EL CENTRO DE CHILLÁN</t>
  </si>
  <si>
    <t>40004756-0</t>
  </si>
  <si>
    <t>MEJORAMIENTO PASEO VILLA EL BOSQUE, PANQUEHUE</t>
  </si>
  <si>
    <t>40004773-0</t>
  </si>
  <si>
    <t>CONSTRUCCION Centro Terapéutico y Recreacional para Personas con Discapacidad, Punta Arenas</t>
  </si>
  <si>
    <t>40004774-0</t>
  </si>
  <si>
    <t>CONSTRUCCION PISTA PATINAJE TIERRA VIVA, COPIAPO</t>
  </si>
  <si>
    <t>40004780-0</t>
  </si>
  <si>
    <t>CONSTRUCCION CENTRO DEPORTIVO EL PALOMAR, COPIAPO</t>
  </si>
  <si>
    <t>40004785-0</t>
  </si>
  <si>
    <t>MEJORAMIENTO ESPACIO PÚBLICO CALLE BERNARDO O´HIGGINS - FUTRONO</t>
  </si>
  <si>
    <t>40004787-0</t>
  </si>
  <si>
    <t>MEJORAMIENTO  CEMENTERIO MUNICIPAL, COPIAPO</t>
  </si>
  <si>
    <t>40004789-0</t>
  </si>
  <si>
    <t>REPOSICION ESPACIO PÚBLICO BANDEJÓN CENTRAL AV. COLÓN - MARIQUINA</t>
  </si>
  <si>
    <t>40004793-0</t>
  </si>
  <si>
    <t>CONSTRUCCION PASEO SAN MARTÍN Y ENTORNO - LOS LAGOS</t>
  </si>
  <si>
    <t>40004813-0</t>
  </si>
  <si>
    <t>DIAGNOSTICO Y PROPUESTAS DE SISTEMAS DE ACUMULACÍON EN PRECORDILLERA REGIÓN DE ARICA</t>
  </si>
  <si>
    <t>40004814-0</t>
  </si>
  <si>
    <t>REPOSICION SEDE SOCIAL JOSE MIGUEL CARRERA, DIEGO DE ALMAGRO</t>
  </si>
  <si>
    <t>40004821-0</t>
  </si>
  <si>
    <t>CONSTRUCCION PAVIMENTOS PARTICIPATIVOS, 28 PROCESO, REGION DE LA ARAUCANIA</t>
  </si>
  <si>
    <t>40004824-0</t>
  </si>
  <si>
    <t xml:space="preserve">REPOSICION ESCUELA ICALMA, LONQUIMAY </t>
  </si>
  <si>
    <t>40004829-0</t>
  </si>
  <si>
    <t>REPOSICION SEDE SOCIAL VILLA POTRERILLOS, DIEGO DE ALMAGRO</t>
  </si>
  <si>
    <t>40004832-0</t>
  </si>
  <si>
    <t>REPOSICION CALZADA AV. O´HIGGINS, VICTORIA</t>
  </si>
  <si>
    <t>40004843-0</t>
  </si>
  <si>
    <t>AMPLIACION RED DE AGUA POTABLE HUASCO BAJO SUR, HUASCO</t>
  </si>
  <si>
    <t>40004846-0</t>
  </si>
  <si>
    <t>CONSTRUCCION SISTEMA APR AUCAR, COMUNA DE QUEMCHI</t>
  </si>
  <si>
    <t>40004851-0</t>
  </si>
  <si>
    <t>REPOSICION SEDE VECINAL JOSE SANTOS OSSA, COMUNA FREIRINA</t>
  </si>
  <si>
    <t>40004855-0</t>
  </si>
  <si>
    <t>CONSTRUCCION PUENTE ÑIQUEN Y DESCARGA, COMUNA DE ÑIQUÉN, ÑUBLE</t>
  </si>
  <si>
    <t>40004874-0</t>
  </si>
  <si>
    <t>REPOSICION CARPETA DE FUTBOL ESTADIO HUASCO BAJO SUR</t>
  </si>
  <si>
    <t>40004875-0</t>
  </si>
  <si>
    <t>REPOSICION PLAZA MARIA CANGANA, DIEGO DE ALMAGRO</t>
  </si>
  <si>
    <t>40004876-0</t>
  </si>
  <si>
    <t>REPOSICION PAVIMENTOS CALLE LASTARRIA, DIEGO DE ALMAGRO</t>
  </si>
  <si>
    <t>40004885-0</t>
  </si>
  <si>
    <t>CONSTRUCCION PROGRAMA PAVIMENTOS PARTICIPATIVOS 28 LLAMADO RM</t>
  </si>
  <si>
    <t>40004888-0</t>
  </si>
  <si>
    <t>REPOSICION  PLAZA VILLA LAS PALMERAS, LOCALIDAD DE MAITENCILLO, FREIRINA</t>
  </si>
  <si>
    <t>40004894-0</t>
  </si>
  <si>
    <t>CONSTRUCCION CANCHA DE FÚTBOL Y CAMARINES, LAS TABLAS, FREIRINA</t>
  </si>
  <si>
    <t>40004902-0</t>
  </si>
  <si>
    <t>CONSTRUCCION RELLENO SANITARIO DE DIEGO DE ALMAGRO</t>
  </si>
  <si>
    <t>40004904-0</t>
  </si>
  <si>
    <t>REPOSICION PLAZA NUEVA ESPERANZA POB. PORTAL DEL INCA, DIEGO DE ALMAGRO</t>
  </si>
  <si>
    <t>40004910-0</t>
  </si>
  <si>
    <t>CONSTRUCCION PAVIMENTOS PARTICIPATIVOS 28° LLAMADO REGIÓN DE AYSÉN</t>
  </si>
  <si>
    <t>40004932-0</t>
  </si>
  <si>
    <t>REPOSICION SALA DE REHABILITACION HOSPITAL EL CARMEN</t>
  </si>
  <si>
    <t>40005056-0</t>
  </si>
  <si>
    <t>RESTAURACION CENTRO PATRIMONIAL Y CULTURAL LA LLAVERIA DEL HUIQUE, PALMILLA</t>
  </si>
  <si>
    <t>40005057-0</t>
  </si>
  <si>
    <t>CONSTRUCCION CRUCE FERROVIARIO DESNIVELADO SANTA SOFíA - CHIGUAYANTE</t>
  </si>
  <si>
    <t>40005069-0</t>
  </si>
  <si>
    <t>REPOSICION SC Y JI RAYITO DE SOL, SAN JOAQUÍN</t>
  </si>
  <si>
    <t>40005071-0</t>
  </si>
  <si>
    <t>CONSTRUCCION MACRO INFRAESTRUCTURA URBANA TERRENOS SERVIU 2018, CABO DE HORNOS</t>
  </si>
  <si>
    <t>40005074-0</t>
  </si>
  <si>
    <t>MEJORAMIENTO DE LOS EJES LA TIRANA Y CERRO DRAGÓN EN LA CIUDAD DE IQUIQUE</t>
  </si>
  <si>
    <t>40005108-0</t>
  </si>
  <si>
    <t>REPOSICION PUENTE O'HIGGINS Y SUS ACCESOS, PUNTA ARENAS</t>
  </si>
  <si>
    <t>40005113-0</t>
  </si>
  <si>
    <t>AMPLIACION AVENIDA LOS NOTROS, TRAMO PUERTO LARA-PRESIDENTE IBAÑEZ DE PUERTO MONTT</t>
  </si>
  <si>
    <t>40005125-0</t>
  </si>
  <si>
    <t>MEJORAMIENTO ACCESIBILIDAD SECTORES NORPONIENTE CENTRO DE PUERTO MONTT</t>
  </si>
  <si>
    <t>40005138-0</t>
  </si>
  <si>
    <t>CAPACITACION EN SEPARACIÓN DE RESIDUOS SÓLIDOS DOMICILIARIOS INORGÁNICOS, COMUNA</t>
  </si>
  <si>
    <t>40005139-0</t>
  </si>
  <si>
    <t>MEJORAMIENTO BANDEJON CENTRAL AV. O'HIGGINS, COCHRANE</t>
  </si>
  <si>
    <t>40005147-0</t>
  </si>
  <si>
    <t>ACTUALIZACION PLAN DE DESARROLLO COMUNA COMUNA LLAY-LLAY</t>
  </si>
  <si>
    <t>40005160-0</t>
  </si>
  <si>
    <t>CONSTRUCCION PAVIMENTOS PARTICIPATIVOS 28 LLAMADO REGION DE COQUIMBO</t>
  </si>
  <si>
    <t>40005164-0</t>
  </si>
  <si>
    <t xml:space="preserve">MEJORAMIENTO EE.PP POBLACIÓN LAS VIZCACHAS, ARICA </t>
  </si>
  <si>
    <t>40005165-0</t>
  </si>
  <si>
    <t>MEJORAMIENTO ESPACIOS PÚBLICOS POBLACIÓN LAS VICUÑAS, ARICA</t>
  </si>
  <si>
    <t>40005204-0</t>
  </si>
  <si>
    <t>MEJORAMIENTO AV. ANTÁRTICA Y LOS ARTESANOS, ARICA</t>
  </si>
  <si>
    <t>40005219-0</t>
  </si>
  <si>
    <t xml:space="preserve">ANALISIS PLAN DE INVERSION PÚBLICA EN SANEAMIENTO RURAL PARA 20 LOCALIDADES CONCENTRADAS </t>
  </si>
  <si>
    <t>40005257-0</t>
  </si>
  <si>
    <t>REPOSICION SALA DE REHABILITACIÓN HOSPITAL DE YUNGAY</t>
  </si>
  <si>
    <t>40005274-0</t>
  </si>
  <si>
    <t>MEJORAMIENTO ESPACIO PUBLICO CALLE PEDRO AGUIRRE CERDA, CHONCHI</t>
  </si>
  <si>
    <t>40005288-0</t>
  </si>
  <si>
    <t>MEJORAMIENTO INFRAESTRUCTURA PEATONAL CALLE CRISTINO WINKLER, COMUNA FRUTILLAR</t>
  </si>
  <si>
    <t>40005289-0</t>
  </si>
  <si>
    <t>MEJORAMIENTO ESPACIO PÚBLICO HUMEDAL EL LOTO, LLANQUIHUE</t>
  </si>
  <si>
    <t>40005301-0</t>
  </si>
  <si>
    <t>CONSTRUCCION MUSEO CIRUJANO  VIDELA Y CENTRO CULTURAL, ANDACOLLO</t>
  </si>
  <si>
    <t>40005309-0</t>
  </si>
  <si>
    <t>CONSTRUCCION PASEO CALLE LOS CARRERAS, POBLACIÓN 25 DE OCTUBRE, ANDACOLLO</t>
  </si>
  <si>
    <t>40005313-0</t>
  </si>
  <si>
    <t>RESTAURACION  Y PUESTA EN VALOR TEATRO DEL HUIQUE, PALMILLA</t>
  </si>
  <si>
    <t>40005327-0</t>
  </si>
  <si>
    <t>MEJORAMIENTO CALLE JOSE SILVA ORMEÑO, COYHAIQUE</t>
  </si>
  <si>
    <t>40005331-0</t>
  </si>
  <si>
    <t>CONSTRUCCION MIRADOR FAMILIAR SECTOR ALTO BARROS ARANA, TOCOPILLA</t>
  </si>
  <si>
    <t>40005334-0</t>
  </si>
  <si>
    <t>CONSTRUCCION PARQUE BORDE RÍO DE LA MANO, PUNTA ARENAS</t>
  </si>
  <si>
    <t>40005336-0</t>
  </si>
  <si>
    <t>REPOSICION CONSULTORIO GENERAL URBANO DE MIRAFLORES, TEMUCO</t>
  </si>
  <si>
    <t>40005337-0</t>
  </si>
  <si>
    <t>REPOSICION POSTA TRAPEN, PUERTO MONTT</t>
  </si>
  <si>
    <t>40005346-0</t>
  </si>
  <si>
    <t>MEJORAMIENTO 8° PISO EDIFICIO GOBIERNO REGIONAL METROPOLITANO</t>
  </si>
  <si>
    <t>40005349-0</t>
  </si>
  <si>
    <t>DIAGNOSTICO PLAN MAESTRO CICLOVÍAS, CIUDAD DE OVALLE</t>
  </si>
  <si>
    <t>40005352-0</t>
  </si>
  <si>
    <t>REPOSICION POSTA DE SALUD RURAL DE TENAÚN, COMUNA DE DALCAHUE</t>
  </si>
  <si>
    <t>40005354-0</t>
  </si>
  <si>
    <t>CONSTRUCCION PROG. PAV. PART. REGIÓN VIII VIGÉSIMOCTAVO LLAMADO</t>
  </si>
  <si>
    <t>40005357-0</t>
  </si>
  <si>
    <t>CONSTRUCCION SITIO DE RESGUARDO MIRADOR PIEDRA COLGADA, COPIAPÓ</t>
  </si>
  <si>
    <t>40005358-0</t>
  </si>
  <si>
    <t>REPOSICION AV. COSTANERA TRAMO 1, ST2 - CALETA PESCADORES A PUENTE CULEBRÓN, COQUIMBO</t>
  </si>
  <si>
    <t>40005360-0</t>
  </si>
  <si>
    <t>CONSTRUCCION TERMINACION CSS Y ALCANTARILLADO QUERI</t>
  </si>
  <si>
    <t>40005374-0</t>
  </si>
  <si>
    <t>CONSTRUCCION INFRAESTRUCTURA TURISTICA COMUNA PAREDONES</t>
  </si>
  <si>
    <t>40005378-0</t>
  </si>
  <si>
    <t>MEJORAMIENTO ESPACIOS PUBLICOS, COMUNA PAREDONES</t>
  </si>
  <si>
    <t>40005381-0</t>
  </si>
  <si>
    <t>MEJORAMIENTO ACCESO NORTE, COMUNA DE CURANILAHUE</t>
  </si>
  <si>
    <t>40005382-0</t>
  </si>
  <si>
    <t>CONSTRUCCION PROLONGACIÓN RICARDO VICUÑA PONIENTE, LOS ÁNGELES</t>
  </si>
  <si>
    <t>40005398-0</t>
  </si>
  <si>
    <t>MEJORAMIENTO CIRCUITO DE CALLES VILLA EL SOL Y LA CONCEPCION, CATEMU</t>
  </si>
  <si>
    <t>40005432-0</t>
  </si>
  <si>
    <t>CONSTRUCCION PARQUE URBANO KAUKARI 3RA ETAPA A, CON REDISEÑO FLUVIAL, RIO COPIAPO</t>
  </si>
  <si>
    <t>40005451-0</t>
  </si>
  <si>
    <t>MEJORAMIENTO AVENIDA LA MONTAÑA, COMUNA DE LAMPA</t>
  </si>
  <si>
    <t>40005469-0</t>
  </si>
  <si>
    <t>CONSTRUCCION PAVIMENTOS PARTICIPATIVOS 28° LLAMADO ATACAMA</t>
  </si>
  <si>
    <t>40005490-0</t>
  </si>
  <si>
    <t>CONSTRUCCION PROG. PAV. PARTICIPATIVOS 28° LLAMADO REG. DEL MAULE</t>
  </si>
  <si>
    <t>40005493-0</t>
  </si>
  <si>
    <t>MEJORAMIENTO  ZONA DE CONSERVACION HISTORICA DIEGO DE ALMAGRO</t>
  </si>
  <si>
    <t>40005505-0</t>
  </si>
  <si>
    <t>CONSTRUCCION VIVIENDAS TUTELADAS ADULTO MAYOR COPIAPO</t>
  </si>
  <si>
    <t>40005507-0</t>
  </si>
  <si>
    <t>REPOSICION CUARTEL BICRIM PDI, VILLA ALEMANA</t>
  </si>
  <si>
    <t>40005509-0</t>
  </si>
  <si>
    <t>REPOSICION SALA CUNA Y JARDIN INFANTIL SEMILLITA DE CONCHALÍ</t>
  </si>
  <si>
    <t>40005512-0</t>
  </si>
  <si>
    <t>CONSTRUCCION APERTURA CAMINO CINTURA Y CONEXIONES, COPIAPÓ</t>
  </si>
  <si>
    <t>40005516-0</t>
  </si>
  <si>
    <t>MEJORAMIENTO BANDEJONES AVDA. SCHLEYER, TRAMO AVDA. LYNCH Y CAMALEZ NORTE, FREIRE</t>
  </si>
  <si>
    <t>40005518-0</t>
  </si>
  <si>
    <t>CONSTRUCCION ESPACIO PUBLICO PLAZA VICUÑA MACKENNA, RANCAGUA</t>
  </si>
  <si>
    <t>40005519-0</t>
  </si>
  <si>
    <t>CONSTRUCCION CALLE EL LITORAL, TRAMO AVDA. LA VICTORIA Y CALLE CONSTANZA, RANCAGUA</t>
  </si>
  <si>
    <t>40005525-0</t>
  </si>
  <si>
    <t>MEJORAMIENTO ESPACIO PUBLICO ROLANDO ALARCON Y FERIA LIBRE ERRAZURIZ, COMUNA DE BUIN</t>
  </si>
  <si>
    <t>40005541-0</t>
  </si>
  <si>
    <t>REPOSICION CON RELOCALIZACION CESFAM DE PERALILLO</t>
  </si>
  <si>
    <t>40005543-0</t>
  </si>
  <si>
    <t>CONSTRUCCION 20 VIVIENDAS ADULTO MAYOR,  RIO NEGRO</t>
  </si>
  <si>
    <t>40005548-0</t>
  </si>
  <si>
    <t>CONSTRUCCION CONSTRUCCIÓN SEGUNDA COMPAÑÍA DE BOMBEROS POBLACIÓN.</t>
  </si>
  <si>
    <t>40005565-0</t>
  </si>
  <si>
    <t>MEJORAMIENTO CALLES VELASCO Y UNDURRAGA, POBLACIÓN, PERALILLO</t>
  </si>
  <si>
    <t>40005578-0</t>
  </si>
  <si>
    <t>MEJORAMIENTO CALLE TERRAPLEN, PUERTO VARAS</t>
  </si>
  <si>
    <t>40005580-0</t>
  </si>
  <si>
    <t>CONSTRUCCION PASEO CERRO MAR Y SISTEMA DE AGUAS RECICLADAS PAULA JARAQUEMADA ANTOFAGASTA</t>
  </si>
  <si>
    <t>40005636-0</t>
  </si>
  <si>
    <t>REPOSICION ALUMBRADO PUBLICO SECTOR RURAL COMUNA DE PUMANQUE</t>
  </si>
  <si>
    <t>40005658-0</t>
  </si>
  <si>
    <t>REPOSICION RECINTO CENTRO COMUNITARIO ESCUADRA II, COMUNA DE SAN FELIPE.</t>
  </si>
  <si>
    <t>40005659-0</t>
  </si>
  <si>
    <t>REPOSICION DEL ALUMBRADO PÚBLICO, COMUNA DE LA ESTRELLA</t>
  </si>
  <si>
    <t>40005661-0</t>
  </si>
  <si>
    <t>CONSTRUCCION SC Y JI ALTO JAHUEL, BUIN</t>
  </si>
  <si>
    <t>40005671-0</t>
  </si>
  <si>
    <t>CONSTRUCCION PAVIMENTACION TERRAPLEN MANANTIALES, COMUNA PUNTA ARENAS XII REGION</t>
  </si>
  <si>
    <t>40005672-0</t>
  </si>
  <si>
    <t>REPOSICION CUARTEL CUERPO DE BOMBEROS DE LAS ESTRELLA</t>
  </si>
  <si>
    <t>40005682-0</t>
  </si>
  <si>
    <t xml:space="preserve">REPOSICION CANCHA ESTADIO MUNICIPAL DE CAJÓN, COMUNA VILCÚN </t>
  </si>
  <si>
    <t>40005685-0</t>
  </si>
  <si>
    <t>REPOSICION PARCIAL BODEGA MUNICIPAL COMUNA DE MAIPU</t>
  </si>
  <si>
    <t>40005688-0</t>
  </si>
  <si>
    <t>REPOSICION GIMNASIO MUNICIPAL DE PALMILLA, COMUNA PALMILLA</t>
  </si>
  <si>
    <t>40005690-0</t>
  </si>
  <si>
    <t>AMPLIACION AVENIDA MANANTIALES ORIENTE, PUNTA ARENAS</t>
  </si>
  <si>
    <t>40005700-0</t>
  </si>
  <si>
    <t>CONSTRUCCION PARQUE QUEBRADA DE MACUL SECTOR SUR, COMUNA LA FLORIDA</t>
  </si>
  <si>
    <t>40005714-0</t>
  </si>
  <si>
    <t>CONSTRUCCION PISCINA TEMPERADA NOR ORIENTE</t>
  </si>
  <si>
    <t>40005721-0</t>
  </si>
  <si>
    <t>CAPACITACION DESARROLLO COMUNITARIO PARA REGENERACION CONJUNTOS HABITACIONALES R.M.</t>
  </si>
  <si>
    <t>40005723-0</t>
  </si>
  <si>
    <t>MEJORAMIENTO AV. PABLO NERUDA Y SIMON BOLIVAR / IMPERIAL, TEMUCO</t>
  </si>
  <si>
    <t>40005734-0</t>
  </si>
  <si>
    <t>CONSTRUCCION PARQUE DE INTEGRACIÓN VILLA SAN JORGE, COMUNA DE REQUINOA</t>
  </si>
  <si>
    <t>40005747-0</t>
  </si>
  <si>
    <t>DIAGNOSTICO Y MEJORAMIENTO RIEGO EXTRAPREDIAL AYLLUS RÍO VILAMA</t>
  </si>
  <si>
    <t>40005748-0</t>
  </si>
  <si>
    <t>DIAGNOSTICO Y ELABORACION PLAN DE INVERSIONES ADS RED SECUNDARIA MACROZONA CENTRO SUR</t>
  </si>
  <si>
    <t>40005752-0</t>
  </si>
  <si>
    <t>REPOSICION EDIFICIO CONSISTORIAL DE COLTAUCO</t>
  </si>
  <si>
    <t>40005754-0</t>
  </si>
  <si>
    <t>CONSTRUCCION PISCINA MUNICIPAL DE PELEQUÉN, COMUNA DE MALLOA</t>
  </si>
  <si>
    <t>40005756-0</t>
  </si>
  <si>
    <t>MEJORAMIENTO ESPACIO PÚBLICO AVENIDA O'HIGGINS, GORBEA</t>
  </si>
  <si>
    <t>40005759-0</t>
  </si>
  <si>
    <t>CONSTRUCCION PAVIMENTOS PARTICIPATIVOS 28° LLAMADO REGIÓN ANTOFAGASTA</t>
  </si>
  <si>
    <t>40005765-0</t>
  </si>
  <si>
    <t>MEJORAMIENTO AVENIDA RAMÓN  FREIRE, COMUNA GALVARINO</t>
  </si>
  <si>
    <t>40005768-0</t>
  </si>
  <si>
    <t xml:space="preserve">REPOSICION CESFAM DE PELEQUÉN, COMUNA DE MALLOA </t>
  </si>
  <si>
    <t>40005789-0</t>
  </si>
  <si>
    <t>CONSTRUCCION SISTEMA DE EVACUACION AGUAS LLUVIAS SECTOR CALLE COLO COLO, VALPARAISO</t>
  </si>
  <si>
    <t>40005794-0</t>
  </si>
  <si>
    <t>REPOSICION ESCUELA NICOLAS PEREZ, COLLIPULLI</t>
  </si>
  <si>
    <t>40005798-0</t>
  </si>
  <si>
    <t>MEJORAMIENTO AV. BARROS ARANA ENTRE LIMITE URBANO NORTE Y BALMACEDA, TEMUCO</t>
  </si>
  <si>
    <t>40005818-0</t>
  </si>
  <si>
    <t>MEJORAMIENTO CALLE LAS ROSAS ORIENTE ENTRE HEROES DE LA CONCEPCION Y VIA PAVIMENTADA, ANGOL</t>
  </si>
  <si>
    <t>40005822-0</t>
  </si>
  <si>
    <t>MEJORAMIENTO INTERSECCIÓN AV. GRAL. BONILLA CON LOS CONFINES, ANGOL</t>
  </si>
  <si>
    <t>40005835-0</t>
  </si>
  <si>
    <t>CONSTRUCCION PLAZA  ESMERALDA, COMUNA DE PICA</t>
  </si>
  <si>
    <t>40005841-0</t>
  </si>
  <si>
    <t>NORMALIZACION CENTRO CERRADO DE CORONEL</t>
  </si>
  <si>
    <t>40005843-0</t>
  </si>
  <si>
    <t>CONSTRUCCION CENTRO COMUNITARIO DE SALUD FAMILIAR (CECOSF)  LAS CASCADAS,  PUERTO OCTAY</t>
  </si>
  <si>
    <t>40005844-0</t>
  </si>
  <si>
    <t>REPOSICION CASA DE SEPARACIÓN CENTRO CERRADO DE SAN BERNARDO</t>
  </si>
  <si>
    <t>40005846-0</t>
  </si>
  <si>
    <t>CONSTRUCCION CASETAS SANITARIAS LOCALIDAD DE ANGOSTURA - MOSTAZAL</t>
  </si>
  <si>
    <t>40005850-0</t>
  </si>
  <si>
    <t>CONSTRUCCION  VÍAS ALUVIONALES CALLES  O’HIGGINS Y COLÓN, TOCOPILLA</t>
  </si>
  <si>
    <t>40005861-0</t>
  </si>
  <si>
    <t>CONSTRUCCION AVDA. LOS PERALES , COMUNA DE LA SERENA</t>
  </si>
  <si>
    <t>40005865-0</t>
  </si>
  <si>
    <t>MEJORAMIENTO AVENIDA LOS CLARINES DE COQUIMBO</t>
  </si>
  <si>
    <t>40005866-0</t>
  </si>
  <si>
    <t>CONSTRUCCION VARADERO, COMUNA DE DALCAHUE</t>
  </si>
  <si>
    <t>40005869-0</t>
  </si>
  <si>
    <t>AMPLIACION RED DE ALCANTARILLADO VALLE LOS OLMOS, PETORCA</t>
  </si>
  <si>
    <t>40005872-0</t>
  </si>
  <si>
    <t>CONSTRUCCION MURO DE CONTENCIÓN ESQUINA CALLE UNO - LIBERTAD, VIÑA DEL MAR</t>
  </si>
  <si>
    <t>40005874-0</t>
  </si>
  <si>
    <t>CONSTRUCCION MURO DE CONTENCIÓN EN CALLE DARWIN, VIÑA DEL MAR</t>
  </si>
  <si>
    <t>40005875-0</t>
  </si>
  <si>
    <t>CONSTRUCCION MURO DE CONTENCIÓN CALLE LOS LIRIOS, VIÑA DEL MAR</t>
  </si>
  <si>
    <t>40005895-0</t>
  </si>
  <si>
    <t>CONSTRUCCION 30 VIVIENDAS ADULTO MAYOR ALERCE NORTE, PUERTO MONTT</t>
  </si>
  <si>
    <t>40005909-0</t>
  </si>
  <si>
    <t>MEJORAMIENTO CALLE ALVARADO ENTRE FRANCISCO PIZARRO Y HUICHAHUE, PADRE LAS CASAS</t>
  </si>
  <si>
    <t>40005912-0</t>
  </si>
  <si>
    <t>CONSTRUCCION RED DE SEMAFOROS Y SINCRONISMOS CIUDAD DE PUNTA ARENAS</t>
  </si>
  <si>
    <t>40005914-0</t>
  </si>
  <si>
    <t>CONSTRUCCION CENTRO DE CONTROL INTEGRADO Y SISTEMA SCAT PUNTA ARENAS</t>
  </si>
  <si>
    <t>40005934-0</t>
  </si>
  <si>
    <t>MEJORAMIENTO Y AMPLIACIÓN SISTEMA APR PATAGUA CERRO, PICHIDEGUA</t>
  </si>
  <si>
    <t>40005944-0</t>
  </si>
  <si>
    <t>CONSTRUCCION VIVIENDAS TUTELADAS NATALES</t>
  </si>
  <si>
    <t>40005945-0</t>
  </si>
  <si>
    <t>CONSTRUCCION VIVIENDAS TUTELADAS PUNTA ARENAS</t>
  </si>
  <si>
    <t>40005952-0</t>
  </si>
  <si>
    <t>HABILITACION PABELLONES CMA COMPLEJO ASISTENCIAL DR. VRR - LOS ÁNGELES</t>
  </si>
  <si>
    <t>40005957-0</t>
  </si>
  <si>
    <t>REPOSICION MUSEO MUNICIPAL Y BIBLIOTECA PUBLICA, CASTRO</t>
  </si>
  <si>
    <t>40005962-0</t>
  </si>
  <si>
    <t>MEJORAMIENTO PAVIMENTACIÓN CIRCUITO VIAL AERÓDROMO, COMUNA DE SANTO DOMINGO</t>
  </si>
  <si>
    <t>40006005-0</t>
  </si>
  <si>
    <t xml:space="preserve">REPOSICION  CENTRO CULTURAL,SUCRE #444,  ANTOFAGASTA </t>
  </si>
  <si>
    <t>40006014-0</t>
  </si>
  <si>
    <t>MEJORAMIENTO COSTANERA SECTOR PORTUARIO Y CONEXIONES AL SECTOR PLAYA CHINCHORRO, ARICA</t>
  </si>
  <si>
    <t>40006019-0</t>
  </si>
  <si>
    <t>CONSTRUCCION ESCUELA BÃSICA, POZO ALMONTE</t>
  </si>
  <si>
    <t>40006021-0</t>
  </si>
  <si>
    <t>MEJORAMIENTO PAVIMENTACIÓN AVENIDA ALGARROBO, COMUNA DE ALGARROBO</t>
  </si>
  <si>
    <t>40006044-0</t>
  </si>
  <si>
    <t>REPOSICION LUMINARIAS SEGUNDA ETAPA COMUNA DE CODEGUA</t>
  </si>
  <si>
    <t>40006048-0</t>
  </si>
  <si>
    <t>CONSTRUCCION PAVIMENTACIÓN CALLE SALAS,QUINTERO</t>
  </si>
  <si>
    <t>40006050-0</t>
  </si>
  <si>
    <t>CONSTRUCCION SISTEMA APR SECTOR QUILQUICO NORTE, COMUNA DE CASTRO</t>
  </si>
  <si>
    <t>40006053-0</t>
  </si>
  <si>
    <t>CONSTRUCCION OBRAS CANALIZACIÓN ESTERO LAS CRUCES, ETAPA 5, R.M.</t>
  </si>
  <si>
    <t>40006060-0</t>
  </si>
  <si>
    <t>MEJORAMIENTO ESPACIOS PUBLICOS SAN PEDRO, RIO HURTADO</t>
  </si>
  <si>
    <t>40006085-0</t>
  </si>
  <si>
    <t>CONSTRUCCION SIMULADOR DE FUEGO ESTRUCTURAL PARA LA ACADEMIA NACIONAL DE BOMBEROS DE CHILE</t>
  </si>
  <si>
    <t>40006105-0</t>
  </si>
  <si>
    <t>ANALISIS DEL ESTUDIO REGIONAL DE LA RED ASISTENCIAL DE SALUD</t>
  </si>
  <si>
    <t>40006108-0</t>
  </si>
  <si>
    <t>REPOSICION Plaza Ceremonial San Lorenzo de Tarapacá y su entorno inmediato, Comuna Huara</t>
  </si>
  <si>
    <t>40006111-0</t>
  </si>
  <si>
    <t>REPOSICION SEDE SOCIAL Y CULTURAL LO GALLARDO</t>
  </si>
  <si>
    <t>40006121-0</t>
  </si>
  <si>
    <t>CONSTRUCCION MURO DE CONTENCIÓN EN CALLE LAS HERAS, VIÑA DEL MAR</t>
  </si>
  <si>
    <t>40006123-0</t>
  </si>
  <si>
    <t xml:space="preserve">CONSTRUCCION PASEO PEATONAL CALLE COMERCIO SURPONIENTE POZO ALMONTE </t>
  </si>
  <si>
    <t>40006133-0</t>
  </si>
  <si>
    <t>MEJORAMIENTO Y AMPLIACION CENTRO DEPORTIVO POLIFUNCIONAL IND COYHAIQUE</t>
  </si>
  <si>
    <t>40006136-0</t>
  </si>
  <si>
    <t>CONSTRUCCION PUENTE CERRO NEGRO, COMUNA DE QUILLÓN</t>
  </si>
  <si>
    <t>40006186-0</t>
  </si>
  <si>
    <t>CONSTRUCCION POLIDEPORTIVO, COMUNA DE LA PINTANA</t>
  </si>
  <si>
    <t>40006195-0</t>
  </si>
  <si>
    <t>ACTUALIZACION ESTRATEGIA DE DESARROLLO REGIONAL, REGIÓN DE TARAPACÁ 2021-2029</t>
  </si>
  <si>
    <t>40006206-0</t>
  </si>
  <si>
    <t>CONSTRUCCION RED DE AGUA POTABLE Y ALCANTARILLADO VIÑA FUNDO EL BOSQUE ETAPA 1 VILLA ALEMANA</t>
  </si>
  <si>
    <t>40006229-0</t>
  </si>
  <si>
    <t xml:space="preserve">MEJORAMIENTO DIVERSAS CALLES, COMUNA DE FRESIA </t>
  </si>
  <si>
    <t>40006292-0</t>
  </si>
  <si>
    <t>CONSTRUCCION SERVICIO DE APR HUACAMALA, COMUNA DE QUILLON</t>
  </si>
  <si>
    <t>40006295-0</t>
  </si>
  <si>
    <t>AMPLIACION SERVICIO DE AGUA POTABLE Y ALCANTARILLADO SECTOR PLAYA HERMOSA, PICHILEMU</t>
  </si>
  <si>
    <t>40006299-0</t>
  </si>
  <si>
    <t>REPOSICION DEL PAVIMENTO DE AVDA CHILE</t>
  </si>
  <si>
    <t>40006302-0</t>
  </si>
  <si>
    <t>REPOSICION VEREDAS POBLACION 18 SEPTIEMBRE, PUNTA ARENAS</t>
  </si>
  <si>
    <t>40006303-0</t>
  </si>
  <si>
    <t>MEJORAMIENTO VEREDAS Y SOTERRAMIENTO ELECTRIF. CALLE BORIES,TRAMO COLON-SARMIENTO, P.ARENAS</t>
  </si>
  <si>
    <t>40006321-0</t>
  </si>
  <si>
    <t>CONSTRUCCION  CENTRO DE VISITANTES CERRO DE LA CRUZ,   PUNTA ARENAS</t>
  </si>
  <si>
    <t>40006336-0</t>
  </si>
  <si>
    <t>MEJORAMIENTO PLAZOLETA DON BOSCO, PUNTA ARENAS</t>
  </si>
  <si>
    <t>40006344-0</t>
  </si>
  <si>
    <t>CONSTRUCCION SERVICIO APR MILAHUE-POZO DE ORO-LAS MARIPOSAS, COMUNA DE BULNES</t>
  </si>
  <si>
    <t>40006345-0</t>
  </si>
  <si>
    <t>REPOSICION AMPLIACION SISTEMA APR LLAULLAU COMUNA DE VILLARRICA</t>
  </si>
  <si>
    <t>40006352-0</t>
  </si>
  <si>
    <t>REPOSICION CENTRO COMUNITARIO DE REHABILITACION, COMUNA DE MONTE PATRIA</t>
  </si>
  <si>
    <t>40006385-0</t>
  </si>
  <si>
    <t>REPOSICION CUARTEL 7º COMPAÑIA DE BOMBEROS DE TALCA</t>
  </si>
  <si>
    <t>40006394-0</t>
  </si>
  <si>
    <t xml:space="preserve">MEJORAMIENTO BORDE COSTERO SECTOR CURANIPE </t>
  </si>
  <si>
    <t>40006396-0</t>
  </si>
  <si>
    <t>CONSTRUCCION PARQUE INTERCOMUNAL EX FUNDO EL CARMEN, COMUNA DE QUILPUE</t>
  </si>
  <si>
    <t>40006397-0</t>
  </si>
  <si>
    <t>CONSTRUCCION HABILITACIÓN COMPLEJO EDUCACIONAL D-131 VALENTIN LETELIER, CALAMA</t>
  </si>
  <si>
    <t>40006428-0</t>
  </si>
  <si>
    <t>ACTUALIZACION Y ANÁLISIS VOLUMEN II MANUAL DE CARRETERAS</t>
  </si>
  <si>
    <t>40006448-0</t>
  </si>
  <si>
    <t>CONSTRUCCION MACRO URBANIZACIÓN   “PREDIO BAQUEDANO” OSORNO.</t>
  </si>
  <si>
    <t>40006455-0</t>
  </si>
  <si>
    <t>DIAGNOSTICO TUNELES DE LA RED VIAL I ETAPA</t>
  </si>
  <si>
    <t>40006466-0</t>
  </si>
  <si>
    <t>CONSTRUCCION SISTEMA APR LOMAS DE MACHICURA, PARRAL</t>
  </si>
  <si>
    <t>40006492-0</t>
  </si>
  <si>
    <t>REPOSICION DE PAVIMENTOS CALLE LAS ACACIAS, SAN BERNARDO</t>
  </si>
  <si>
    <t>40006512-0</t>
  </si>
  <si>
    <t>REPOSICION DE PAVIMENTOS CALLE COLON NORTE, SAN BERNARDO</t>
  </si>
  <si>
    <t>40006513-0</t>
  </si>
  <si>
    <t>HABILITACION RESONADOR MAGNETICO PARA EL CR IMAGENOLOGÍA, HJNC, ARICA</t>
  </si>
  <si>
    <t>40006519-0</t>
  </si>
  <si>
    <t>CONSTRUCCION MUROS DE CONTENCIÓN SECTORES CAMPING, TRONCALES Y ALTO CAMIÑA, CAMIÑA</t>
  </si>
  <si>
    <t>40006532-0</t>
  </si>
  <si>
    <t>DIAGNOSTICO DIAG y ELAB PLAN MAESTRO DE REC BARRIO ESPERANZA-LAS PALMAS,  VIÑA DEL MAR</t>
  </si>
  <si>
    <t>40006533-0</t>
  </si>
  <si>
    <t>DIAGNOSTICO DIAG y ELAB PLAN MAESTRO DE RECUPERACION BARRIO CANTERA, QUILPUÉ</t>
  </si>
  <si>
    <t>40006534-0</t>
  </si>
  <si>
    <t>DIAGNOSTICO DIAG y ELAB PLAN MAESTRO DE REC BARRIO ELIECER ESTAY-LOS SAUCES, LLAY LLAY</t>
  </si>
  <si>
    <t>40006535-0</t>
  </si>
  <si>
    <t>DIAGNOSTICO Y ELABORACIÓN PLAN MAESTRO BARRIO BORDE PAMPA, ARICA</t>
  </si>
  <si>
    <t>40006536-0</t>
  </si>
  <si>
    <t>DIAGNOSTICO DIAGNÓSTICO Y ELABORACIÓN PLAN MAESTRO BARRIO JALLALLA, ARICA</t>
  </si>
  <si>
    <t>40006538-0</t>
  </si>
  <si>
    <t>DIAGNOSTICO DIAG y ELAB PLAN MAESTRO DE REC  ARGENTINA ALTO VALENCIA ALTO, QUILPUE</t>
  </si>
  <si>
    <t>40006541-0</t>
  </si>
  <si>
    <t>REPOSICION JUZGADOS DE GARANTÍA, TJOP, FAMILIA, 1° Y 2° LETRAS SAN ANTONIO</t>
  </si>
  <si>
    <t>40006542-0</t>
  </si>
  <si>
    <t>DIAGNOSTICO DIAG y ELAB PLAN MAESTRO DE RECUPERACION BARRIO TRALCAMAHUIDA, EL QUISCO</t>
  </si>
  <si>
    <t>40006543-0</t>
  </si>
  <si>
    <t>DIAGNOSTICO DIAG y ELAB PLAN MAESTRO DE REC BARRIO CONJUNTO LOS COPIHUES, LOS ANDES</t>
  </si>
  <si>
    <t>40006546-0</t>
  </si>
  <si>
    <t>DIAGNOSTICO PLAN MAESTRO BARRIO SIETE LAGOS COMUNA PANGUIPULLI</t>
  </si>
  <si>
    <t>40006549-0</t>
  </si>
  <si>
    <t>DIAGNOSTICO PLAN MAESTRO BARRIO MEDIA LUNA - SAN FRANCISCO - COMUNA SAN JOSE DE LA MARIQUINA</t>
  </si>
  <si>
    <t>40006563-0</t>
  </si>
  <si>
    <t>MEJORAMIENTO Y AMPLIACIÓN SISTEMA APR CORINTO, PENCAHUE</t>
  </si>
  <si>
    <t>40006568-0</t>
  </si>
  <si>
    <t>CONSTRUCCION PAR VIAL 60 CH. S: JUNCAL-PORTILLO Y AMPLIACION S: PORTILLO - TUNEL C. REDENTOR</t>
  </si>
  <si>
    <t>40006570-0</t>
  </si>
  <si>
    <t>MEJORAMIENTO DIVERSAS CALLES SECTOR CENTRO-SUR, PUNTA ARENAS</t>
  </si>
  <si>
    <t>40006577-0</t>
  </si>
  <si>
    <t>CONSTRUCCION PARQUE URBANO RENÉ SCHNEIDER CALAMA</t>
  </si>
  <si>
    <t>40006579-0</t>
  </si>
  <si>
    <t>DIAGNOSTICO PLAN MAESTRO BARRIO PURRANTUNUL, PURRANQUE</t>
  </si>
  <si>
    <t>40006580-0</t>
  </si>
  <si>
    <t>DIAGNOSTICO PLAN MAESTRO BARRIO ERARDO WERNER,  LLANQUIHUE</t>
  </si>
  <si>
    <t>40006581-0</t>
  </si>
  <si>
    <t>CONSTRUCCION  DE ESPACIO DEPORTIVO CANCHA DE FUTBOL N°7, COMUNA DE LO ESPEJO</t>
  </si>
  <si>
    <t>40006582-0</t>
  </si>
  <si>
    <t>DIAGNOSTICO PLAN MAESTRO BARRIO BERNARDO O'HIGGINS, PUERTO MONTT</t>
  </si>
  <si>
    <t>40006583-0</t>
  </si>
  <si>
    <t>DIAGNOSTICO PLAN MAESTRO BARRIO PICHI PELLUCO,  PUERTO MONTT</t>
  </si>
  <si>
    <t>40006584-0</t>
  </si>
  <si>
    <t>DIAGNOSTICO PLAN MAESTRO BARRIO AITUÉ,  QUELLÓN</t>
  </si>
  <si>
    <t>40006588-0</t>
  </si>
  <si>
    <t>DIAGNOSTICO Y ELABORACIÓN DEL PLAN MAESTRO, BARRIO BAJO TRAIGUEN , VICTORIA, LLAMADO 2017</t>
  </si>
  <si>
    <t>40006591-0</t>
  </si>
  <si>
    <t>AMPLIACION Y MEJORAMIENTO APR MANUEL RODRIGUEZ,COLINA</t>
  </si>
  <si>
    <t>40006597-0</t>
  </si>
  <si>
    <t>DIAGNOSTICO Y ELABORACIÓN DEL PLAN MAESTRO, BARRIO SANTA ANA, COMUNA DE LAUTARO LLAMADO 2017</t>
  </si>
  <si>
    <t>40006607-0</t>
  </si>
  <si>
    <t>ANALISIS ESTRUCTURAL CAMINOS PAV. SISTEMA ALTO RENDIMIENTO ETAPA II</t>
  </si>
  <si>
    <t>40006609-0</t>
  </si>
  <si>
    <t>ANALISIS DEFINICIÓN DE ESTANDARES DE LOS CAMINOS DE CHILE ETAPA II</t>
  </si>
  <si>
    <t>40006613-0</t>
  </si>
  <si>
    <t>NORMALIZACION LICEO POLITÉCNICO COMUNA LLAY LLAY</t>
  </si>
  <si>
    <t>40006618-0</t>
  </si>
  <si>
    <t>DIAGNOSTICO Y ELABORACIÓN DEL PLAN MAESTRO BARRIO HUMBERTO TORO, COMUNA FREIRE, LLAMADO 2017</t>
  </si>
  <si>
    <t>40006620-0</t>
  </si>
  <si>
    <t>DIAGNOSTICO Y ELABORACIÓN DEL PLAN MAESTRO, BARRIO RENACER DE GUACOLDA, TRAIGUEN LLAM. 2017</t>
  </si>
  <si>
    <t>40006621-0</t>
  </si>
  <si>
    <t>DIAGNOSTICO Y ELABORACIÓN DEL PLAN MAESTRO, BARRIO VILLA LOS RIOS, PITRUFQUEN, LLAMADO 2017</t>
  </si>
  <si>
    <t>40006626-0</t>
  </si>
  <si>
    <t>DIAGNOSTICO Y ELABORACIÓN DEL PLAN MAESTRO BARRIO VILLAS UNIDAS, COMUNA IMPERIAL, LLAM. 2017</t>
  </si>
  <si>
    <t>40006647-0</t>
  </si>
  <si>
    <t>REPOSICION PLAZA SECTOR TORTUGA III, ALTO HOSPICIO</t>
  </si>
  <si>
    <t>40006659-0</t>
  </si>
  <si>
    <t>DIAGNOSTICO ELABORACIÓN PLAN MAESTRO BARRIO CASA DE MÁQUINAS, COMUNA DE MEJILLONES</t>
  </si>
  <si>
    <t>40006660-0</t>
  </si>
  <si>
    <t>DIAGNOSTICO ELABORACIÓN PLAN MAESTRO BARRIO LAUTARO, COMUNA DE ANTOFAGASTA</t>
  </si>
  <si>
    <t>40006668-0</t>
  </si>
  <si>
    <t>CONSTRUCCION SISTEMA APR ISLA MEULIN, COMUNA DE QUINCHAO</t>
  </si>
  <si>
    <t>40006682-0</t>
  </si>
  <si>
    <t>DIAGNOSTICO PLAN MAESTRO BARRIO O'HIGGINS COMUNA DE HUASCO</t>
  </si>
  <si>
    <t>40006685-0</t>
  </si>
  <si>
    <t>DIAGNOSTICO PARA EL PLAN MAESTRO BARRIO BRILLA EL SOL COMUNA DE CALDERA</t>
  </si>
  <si>
    <t>40006694-0</t>
  </si>
  <si>
    <t>DIAGNOSTICO PARA EL PLAN MAESTRO BARRIO CIRCUNVALACIÓN NORPONIENTE COMUNA POZO ALMONTE</t>
  </si>
  <si>
    <t>40006698-0</t>
  </si>
  <si>
    <t>DIAGNOSTICO PARA EL PLAN MAESTRO BARRIO CENTRO ORIENTE COMUNA POZO ALMONTE</t>
  </si>
  <si>
    <t>40006752-0</t>
  </si>
  <si>
    <t xml:space="preserve">NORMALIZACION HOSPITAL CLÍNICO SAN BORJA ARRIÁRÁN  </t>
  </si>
  <si>
    <t>40006754-0</t>
  </si>
  <si>
    <t>MEJORAMIENTO SISTEMA DE ESPACIOS PUBLICOS, TRAMO 1, CARAHUE</t>
  </si>
  <si>
    <t>40006755-0</t>
  </si>
  <si>
    <t>REPOSICION  ESCUELA LAS VEGAS, LLAY-LLAY</t>
  </si>
  <si>
    <t>40006757-0</t>
  </si>
  <si>
    <t>CONSTRUCCION RED DE ALCANTARILLADO Y PLANTA DE TRATAMIENTO DE AGUAS SERVIDAS LAGO VERDE</t>
  </si>
  <si>
    <t>40006811-0</t>
  </si>
  <si>
    <t>ACTUALIZACION PLADETUR Y DEFINICION ZOIT COMUNA DE VIÑA DEL MAR</t>
  </si>
  <si>
    <t>40006817-0</t>
  </si>
  <si>
    <t>AMPLIACION Y MEJORAMIENTO AEROPUERTO ANDRÉS SABELLA REGIÓN DE ANTOFAGASTA</t>
  </si>
  <si>
    <t>40006827-0</t>
  </si>
  <si>
    <t>CONSTRUCCION PARQUE URBANO OASIS CALAMA</t>
  </si>
  <si>
    <t>40006830-0</t>
  </si>
  <si>
    <t>INSTALACION SEMÁFOROS PEATONALES SAN FERNANDO</t>
  </si>
  <si>
    <t>40006839-0</t>
  </si>
  <si>
    <t>AMPLIACION Y MEJORAMIENTO AERÓDROMO LA ARAUCANÍA REGIÓN DE LA ARAUCANÍA</t>
  </si>
  <si>
    <t>40006840-0</t>
  </si>
  <si>
    <t>AMPLIACION Y MEJORAMIENTO AERÓDROMO DESIERTO DE ATACAMA REGIÓN DE ATACAMA</t>
  </si>
  <si>
    <t>40006860-0</t>
  </si>
  <si>
    <t>AMPLIACION Y MEJORAMIENTO SAPR FOLILCO, RIO BUENO</t>
  </si>
  <si>
    <t>40006863-0</t>
  </si>
  <si>
    <t>REPOSICION ESCUELA JUAN SOLER MANFREDINI, COCHAMO</t>
  </si>
  <si>
    <t>40006872-0</t>
  </si>
  <si>
    <t>NORMALIZACION HOSPITAL DE ACHAO, QUINCHAO</t>
  </si>
  <si>
    <t>40006882-0</t>
  </si>
  <si>
    <t>CONSTRUCCION CENTRO DEPORTIVO CULTURAL PROFESORES COMUNA DE COQUIMBO</t>
  </si>
  <si>
    <t>40006906-0</t>
  </si>
  <si>
    <t xml:space="preserve">CONSTRUCCION SISTEMA ALCANTARILLADO PARTICULAR VILLA LAS ROSAS, LOS ANDES </t>
  </si>
  <si>
    <t>40006907-0</t>
  </si>
  <si>
    <t>REPOSICION GIMNASIO  MUNICIPAL DE LUMACO, COMUNA DE LUMACO</t>
  </si>
  <si>
    <t>40006932-0</t>
  </si>
  <si>
    <t>REPOSICION ESTADIO MUNICIPAL, CIUDAD DE MONTE PATRIA</t>
  </si>
  <si>
    <t>40006942-0</t>
  </si>
  <si>
    <t>REPARACION INTEGRAL PLAZA DE LA CONSTITUCIÓN, SANTIAGO</t>
  </si>
  <si>
    <t>40006947-0</t>
  </si>
  <si>
    <t>CONSTRUCCION POLIDEPORTIVO CIUDAD DE MONTE PATRIA, MONTE PATRIA</t>
  </si>
  <si>
    <t>40006948-0</t>
  </si>
  <si>
    <t>CONSTRUCCION ESTRUCTURA TECHADA VARIOS ESTABLECIMIENTOS EDUCACIONALES, MONTE PATRIA</t>
  </si>
  <si>
    <t>40006949-0</t>
  </si>
  <si>
    <t>MEJORAMIENTO PLAZA DE ARMAS, COMUNA DE PUNITAQUI</t>
  </si>
  <si>
    <t>40006962-0</t>
  </si>
  <si>
    <t>AMPLIACION EDIFICIO CONSISTORIAL MUNICIPALIDAD DE PUNITAQUI</t>
  </si>
  <si>
    <t>40006966-0</t>
  </si>
  <si>
    <t>REPOSICION ESCUELA ERICO HORNUNG, COLLIPULLI</t>
  </si>
  <si>
    <t>40007013-0</t>
  </si>
  <si>
    <t>CONSTRUCCION BORDE COSTERO HORCON PUCHUNCAVI</t>
  </si>
  <si>
    <t>40007017-0</t>
  </si>
  <si>
    <t>NORMALIZACION Y AMPLIACIÓN DE ESCUELA CORNELIA OLIVARES, COMUNA DE INDEPENDENCIA</t>
  </si>
  <si>
    <t>40007027-0</t>
  </si>
  <si>
    <t>TRANSFERENCIA TECNOLÓGICA PARA MEJORAR DESARROLLO DE LA AGRICULTURA EN COMUNA DE CALAMA</t>
  </si>
  <si>
    <t>40007052-0</t>
  </si>
  <si>
    <t>REPOSICION CECOSF EL ENCANTO, COMUNA DE PUYEHUE</t>
  </si>
  <si>
    <t>40007060-0</t>
  </si>
  <si>
    <t>REPOSICION PUENTE RABUCO EN RUTA F-300, COMUNA DE HIJUELAS</t>
  </si>
  <si>
    <t>40007065-0</t>
  </si>
  <si>
    <t>ACTUALIZACION  PLADECO COMUNA DE PORVENIR 2017-2022</t>
  </si>
  <si>
    <t>40007072-0</t>
  </si>
  <si>
    <t>CONSTRUCCION CENTRO INTEGRAL PARA EL ADULTO MAYOR,CURACAVI</t>
  </si>
  <si>
    <t>40007077-0</t>
  </si>
  <si>
    <t>DIAGNOSTICO ESTUDIO HIDRAULICO DE PUENTES, VARIAS REGIONES</t>
  </si>
  <si>
    <t>40007079-0</t>
  </si>
  <si>
    <t>CONSTRUCCION SERVICIO DE APR DE MONTELEÓN, COMUNA SAN NICOLÁS</t>
  </si>
  <si>
    <t>40007081-0</t>
  </si>
  <si>
    <t>REPOSICION SISTEMA APR CHIHUIMPILLI Y AMPLIACION A IMILCO,MILLALI, LAS QUILAS, FREIRE</t>
  </si>
  <si>
    <t>40007105-0</t>
  </si>
  <si>
    <t>TRANSFERENCIA PARA ORGANIZAR JUNTA DE VIGILANCIA EN RÍO ITATA</t>
  </si>
  <si>
    <t>40007108-0</t>
  </si>
  <si>
    <t>MEJORAMIENTO RED ALCANTARILLADO PUBLICO AV. LAS PARCELAS Y PJES COLECTORES, TENDIDO POR ACERA</t>
  </si>
  <si>
    <t>40007111-0</t>
  </si>
  <si>
    <t>REPOSICION EDIFICIO ADMINISTRACION ADUANA PTO AYSEN</t>
  </si>
  <si>
    <t>40007181-0</t>
  </si>
  <si>
    <t>RESTAURACION ARQUITECTÓNICA EX ADUANA DE IQUIQUE</t>
  </si>
  <si>
    <t>40007191-0</t>
  </si>
  <si>
    <t>DIAGNOSTICO PARA DESARROLLAR PLAN DE INFRAESTRUCTURA DE RIEGO EN CUENCA DEL RÍO ÑUBLE</t>
  </si>
  <si>
    <t>40007192-0</t>
  </si>
  <si>
    <t>SANEAMIENTO DE DERECHOS DE AGUAS PARA LA SUSCRIPCION DE ACCIONES DEL EMBALSE PUCLARO</t>
  </si>
  <si>
    <t>40007194-0</t>
  </si>
  <si>
    <t>ANALISIS PLAN INVERSIONES CONECTIVIDAD INTERURBANA 2050-CORREDOR INTERIOR CENTRAL</t>
  </si>
  <si>
    <t>40007203-0</t>
  </si>
  <si>
    <t>AMPLIACION SISTEMA DE AGUA POTABLE RURAL DE ACHA, COMUNA DE ARICA</t>
  </si>
  <si>
    <t>40007261-0</t>
  </si>
  <si>
    <t xml:space="preserve">MEJORAMIENTO INTEGRAL SISTEMA DE AGUA POTABLE RURAL DE SOCOROMA, COMUNA DE PUTRE </t>
  </si>
  <si>
    <t>40007267-0</t>
  </si>
  <si>
    <t>DIAGNOSTICO PARA EL DESARROLLO DEL RIEGO EN TREHUACO Y COELEMU</t>
  </si>
  <si>
    <t>40007337-0</t>
  </si>
  <si>
    <t>MEJORAMIENTO PUENTE MONTE GRANDE RUTA D-487 COMUNA DE PAIHUANO</t>
  </si>
  <si>
    <t>40007344-0</t>
  </si>
  <si>
    <t>ANALISIS RIESGOS ALUVIONALES SECTOR ALTOS DE PLAYA BLANCA, COMUNA DE IQUIQUE</t>
  </si>
  <si>
    <t>40007448-0</t>
  </si>
  <si>
    <t>MEJORAMIENTO Y REPOSICIÓN DEL SISTEMA DE AGUA POTABLE MUNICIPAL  EL MELÓN, NOGALES</t>
  </si>
  <si>
    <t>40007451-0</t>
  </si>
  <si>
    <t>AMPLIACION Y MEJORAMIENTO AERÓDROMO VIÑA DEL MAR REGIÓN DE VALPARAÍSO</t>
  </si>
  <si>
    <t>40007455-0</t>
  </si>
  <si>
    <t>CONSTRUCCION OBRAS CONTROL ALUVIONAL ESTERO LA LAVANDERA</t>
  </si>
  <si>
    <t>40007464-0</t>
  </si>
  <si>
    <t>REPOSICION PUENTE CANCURA EN RUTA U-55-V COMUNAS DE PUERTO OCTAY Y OSORNO</t>
  </si>
  <si>
    <t>40007476-0</t>
  </si>
  <si>
    <t>CONSTRUCCION AGUA POTABLE RURAL COLEGUAL ESPERANZA, COMUNA LLANQUIHUE</t>
  </si>
  <si>
    <t>40007482-0</t>
  </si>
  <si>
    <t xml:space="preserve">NORMALIZACION CONEXIÓN SCAT SAN ANTONIO </t>
  </si>
  <si>
    <t>40007501-0</t>
  </si>
  <si>
    <t>MEJORAMIENTO JEFATURA NACIONAL DE INTELIGENCIA POLICIAL PDI ÑUÑOA</t>
  </si>
  <si>
    <t>40007511-0</t>
  </si>
  <si>
    <t>ACTUALIZACION PLAN DE DESARROLLO COMUNAL COMUNA DE NINHUE</t>
  </si>
  <si>
    <t>40007532-0</t>
  </si>
  <si>
    <t xml:space="preserve">REPOSICION  SISTEMA APR CHOROICO, COMUNA DE CUNCO </t>
  </si>
  <si>
    <t>40007537-0</t>
  </si>
  <si>
    <t>CONSTRUCCION ESPACIO PÚBLICO BANDEJONES AV. HERNANDO DE MAGALLANES, BARRIOS GORE PORVENIR.</t>
  </si>
  <si>
    <t>40007565-0</t>
  </si>
  <si>
    <t>MEJORAMIENTO CIRCUITO CALLES DEL NOGAL, EL LITRE Y DEL PLATERO, POB. ESPERANZA. QUILPUE</t>
  </si>
  <si>
    <t>40007573-0</t>
  </si>
  <si>
    <t>REPOSICION ESCUELA JOSE ABELARDO NUÑEZ, COMUNA DE MAULLIN</t>
  </si>
  <si>
    <t>40007576-0</t>
  </si>
  <si>
    <t xml:space="preserve">CONSTRUCCION CUARTEL GENERAL DEL CUERPO DE BOMBEROS CONCHALI-HUECHURABA </t>
  </si>
  <si>
    <t>40007585-0</t>
  </si>
  <si>
    <t>CONSTRUCCION CENTRO DIURNO PARA EL ADULTO MAYOR, COMUNA DE TEODORO SCHMIDT</t>
  </si>
  <si>
    <t>40007611-0</t>
  </si>
  <si>
    <t>REPOSICION PLAZA EL PINAR, BARRIO EL PINAR, COMUNA DE SAN JOAQUIN</t>
  </si>
  <si>
    <t>40007619-0</t>
  </si>
  <si>
    <t>REPOSICION LUMINARIAS PUBLICAS DE LA COMUNA DE NOGALES</t>
  </si>
  <si>
    <t>40007623-0</t>
  </si>
  <si>
    <t>REPOSICION PARCIAL CENTRO EDUCACIONAL ERNESTO YANEZ RIVERA, HUECHURABA</t>
  </si>
  <si>
    <t>40007638-0</t>
  </si>
  <si>
    <t>MEJORAMIENTO RECINTOS DEPORTIVOS EN DIVERSOS SECTORES, COMUNA DE LA PINTANA</t>
  </si>
  <si>
    <t>40007647-0</t>
  </si>
  <si>
    <t>CONSTRUCCION CENDYR NAUTICO, QUILLÓN</t>
  </si>
  <si>
    <t>40007650-0</t>
  </si>
  <si>
    <t>CONSTRUCCION GIMNASIO ZAVATTARO, PORVENIR, TIERRA DEL FUEGO</t>
  </si>
  <si>
    <t>40007652-0</t>
  </si>
  <si>
    <t>CONSTRUCCION SISTEMA ALUMBRADO PÚBLICO VARIOS SECTORES, SAN CLEMENTE</t>
  </si>
  <si>
    <t>40007702-0</t>
  </si>
  <si>
    <t>REPOSICION CON RELOCALIZACION TRIBUNAL ORAL EN LO PENAL DE RANCAGUA</t>
  </si>
  <si>
    <t>40007709-0</t>
  </si>
  <si>
    <t>ANALISIS PLAN MOVILIDAD PEATONAL, CIUDAD DE CORRAL</t>
  </si>
  <si>
    <t>40007731-0</t>
  </si>
  <si>
    <t>ANALISIS ACTUALIZACION CONEXIONES VIALES SECTOR SUR PONIENTE DE SANTIAGO</t>
  </si>
  <si>
    <t>40007740-0</t>
  </si>
  <si>
    <t>CONSTRUCCION PUENTE ARTIFICIO - LA CALERA</t>
  </si>
  <si>
    <t>40007750-0</t>
  </si>
  <si>
    <t>MEJORAMIENTO PAVIMENTACION AVENIDA COSTANERA, SECTOR SAN SEBASTIAN, COMUNA DE CARTAGENA</t>
  </si>
  <si>
    <t>40007753-0</t>
  </si>
  <si>
    <t>CONSTRUCCION GUARDERÍA SECTOR PAINE GRANDE, PARQUE NACIONAL TORRES DEL PAINE</t>
  </si>
  <si>
    <t>40007763-0</t>
  </si>
  <si>
    <t>DIAGNOSTICO PLAN MAESTRO DE EVACUACIÓN Y DRENAJE DE AGUAS LLUVIAS DE PANGUIPULLI, LOS RÍOS</t>
  </si>
  <si>
    <t>40007764-0</t>
  </si>
  <si>
    <t>CONSTRUCCION SISTEMA APR ÑIDA, COMUNA DE QUEILEN</t>
  </si>
  <si>
    <t>40007766-0</t>
  </si>
  <si>
    <t>CONSTRUCCION CENTRO DE CONTROL DE TRANSITO-SCAT REGION DE TARAPACÁ</t>
  </si>
  <si>
    <t>40007778-0</t>
  </si>
  <si>
    <t>REPOSICION GIMNASIO MUNICIPAL LA CALERA</t>
  </si>
  <si>
    <t>40007789-0</t>
  </si>
  <si>
    <t>REPOSICION CUARTA COMPAÑÍA DE BOMBEROS CALAMA</t>
  </si>
  <si>
    <t>40007797-0</t>
  </si>
  <si>
    <t>REPOSICION PAVIMENTO CALLE GERMAN RIESCO, ZAPALLAR</t>
  </si>
  <si>
    <t>40007826-0</t>
  </si>
  <si>
    <t>REPOSICION CON RELOCALIZACION  DEL CONSULTORIO OSSANDON COMUNA DE LA REINA</t>
  </si>
  <si>
    <t>40007833-0</t>
  </si>
  <si>
    <t>DIAGNOSTICO PLAN URBANO HABITACIONAL (PUH) LOMAS DE MACHALÍ, COMUNA MACHALÍ.</t>
  </si>
  <si>
    <t>40007853-0</t>
  </si>
  <si>
    <t>MEJORAMIENTO CENTRO CÍVICO COMUNA DE SANTA CRUZ</t>
  </si>
  <si>
    <t>40007873-0</t>
  </si>
  <si>
    <t>ACTUALIZACION PLAN DE DESARROLLO COMUNAL QUILLOTA</t>
  </si>
  <si>
    <t>40007880-0</t>
  </si>
  <si>
    <t>CONSTRUCCION SISTEMA APR DE SAN PEDRO, LOS LAGOS</t>
  </si>
  <si>
    <t>40007893-0</t>
  </si>
  <si>
    <t>CONSTRUCCION PARQUE URBANO VILLA LA UNIÓN PISCO ELQUI, COMUNA DE PAIHUANO</t>
  </si>
  <si>
    <t>40007895-0</t>
  </si>
  <si>
    <t>HABILITACION CASA MUSEO Y CULTURA GABRIELA MISTRAL, LOS ANDES</t>
  </si>
  <si>
    <t>40007896-0</t>
  </si>
  <si>
    <t>REPOSICION ALUMBRADO PUBLICO, COMUNA DE PAIHUANO</t>
  </si>
  <si>
    <t>40007901-0</t>
  </si>
  <si>
    <t>MEJORAMIENTO ESTADIO MUNICIPAL DE PAIHUANO</t>
  </si>
  <si>
    <t>40007956-0</t>
  </si>
  <si>
    <t>REPOSICION JUZGADO DE LETRAS Y GARANTIA FLORIDA</t>
  </si>
  <si>
    <t>40007964-0</t>
  </si>
  <si>
    <t>MEJORAMIENTO DEL ESPACIO PUBLICO PLATABANDA PLANO REGULADOR COMUNA PEDRO AGUIRRE CERDA</t>
  </si>
  <si>
    <t>40007980-0</t>
  </si>
  <si>
    <t>MEJORAMIENTO CANCHA DE FUTBOL SECTOR QUILLAIMO, COMUNA DE RETIRO</t>
  </si>
  <si>
    <t>40007996-0</t>
  </si>
  <si>
    <t>CONSTRUCCION SISTEMA DE COMBUSTIBLE AERÓDROMO TTE. GALLARDO DE PUERTO NATALES, MAGALLANES</t>
  </si>
  <si>
    <t>40008005-0</t>
  </si>
  <si>
    <t>REPOSICION SEDE VECINAL Nº 12 MANUEL CHAPARRO PUNTA ARENAS</t>
  </si>
  <si>
    <t>40008006-0</t>
  </si>
  <si>
    <t>CONSTRUCCION ALCANTARILLADO Y AGUA POTABLE CHINCOLCO CENTRO, PETORCA</t>
  </si>
  <si>
    <t>40008030-0</t>
  </si>
  <si>
    <t>MEJORAMIENTO SISTEMA DE AGUA POTABLE MALLIN DEL TREILE ,COMUNA DE LONQUIMAY</t>
  </si>
  <si>
    <t>40008031-0</t>
  </si>
  <si>
    <t>HABILITACION NUEVA FUENTE SISTEMA  APR RAPEL DE NAVIDAD</t>
  </si>
  <si>
    <t>40008038-0</t>
  </si>
  <si>
    <t>HABILITACION PASEO URBANO FLUVIAL LECHO  RIO MAPOCHO, COMUNA DE SANTIAGO Y PROVIDENCIA</t>
  </si>
  <si>
    <t>40008050-0</t>
  </si>
  <si>
    <t>MEJORAMIENTO BORDE COSTERO PLAYA LAS MACHAS</t>
  </si>
  <si>
    <t>40008062-0</t>
  </si>
  <si>
    <t>REPOSICION CON RELOCALIZACIÓN  JUZGADO DE LETRAS COLINA</t>
  </si>
  <si>
    <t>40008084-0</t>
  </si>
  <si>
    <t>CONSTRUCCION ELECTRIFICACION RURAL SECTOR BOYECO 2 CUEL Y OTROS TEMUCO</t>
  </si>
  <si>
    <t>40008085-0</t>
  </si>
  <si>
    <t>CONSTRUCCION ELECTRIFICACION RURAL  SECTOR BOYECO 3 CHANQUIN Y OTROS, TEMUCO</t>
  </si>
  <si>
    <t>40008086-0</t>
  </si>
  <si>
    <t>CONSTRUCCION ELECTRIFICACION RURAL SECTOR  BOYECO 1 Y OTROS, TEMUCO</t>
  </si>
  <si>
    <t>40008090-0</t>
  </si>
  <si>
    <t>REPOSICION PAVIMENTO CALLE ARTURO PRAT, ZAPALLAR</t>
  </si>
  <si>
    <t>40008092-0</t>
  </si>
  <si>
    <t>REPOSICION PAVIMENTO CALLE VICUÑA MACKENNA, ZAPALLAR</t>
  </si>
  <si>
    <t>40008096-0</t>
  </si>
  <si>
    <t>REPOSICION ESCUELA EGON KEUTMANN  HUISCAPI, LONCOCHE</t>
  </si>
  <si>
    <t>40008099-0</t>
  </si>
  <si>
    <t>CONTROL DE MASCOTAS, FOMENTO TENENCIA RESPONSABLE EN LA COMUNA DE PORVENIR</t>
  </si>
  <si>
    <t>40008102-0</t>
  </si>
  <si>
    <t>CONSTRUCCION  CASETAS SANITARIAS   SAN ISIDRO LA BOMBA, PERALILLO</t>
  </si>
  <si>
    <t>40008106-0</t>
  </si>
  <si>
    <t>REPOSICION CUARTEL 2º COMPAÑIA DE BOMBEROS, FRUTILLAR</t>
  </si>
  <si>
    <t>40008118-0</t>
  </si>
  <si>
    <t>MEJORAMIENTO PLAZA IQUIQUE POBLACIÓN CAMILO HENRIQUEZ, COMUNA DE ARICA</t>
  </si>
  <si>
    <t>40008126-0</t>
  </si>
  <si>
    <t>MEJORAMIENTO PAVIMENTO AVENIDA GENERAL BULNES REÃ¿ACA VIÑA DEL MAR</t>
  </si>
  <si>
    <t>40008132-0</t>
  </si>
  <si>
    <t>MEJORAMIENTO PAVIMENTO CIRCUITO LOS ROMEROS COMUNA DE CONCÓN</t>
  </si>
  <si>
    <t>40008135-0</t>
  </si>
  <si>
    <t>MEJORAMIENTO Y AMPLIACIÓN DEL SISTEMA DE ALUMBRADO PÚBLICO COMUNA DE SAN MIGUEL</t>
  </si>
  <si>
    <t>40008144-0</t>
  </si>
  <si>
    <t>AMPLIACION JEFATURA NACIONAL DE SALUD PDI</t>
  </si>
  <si>
    <t>40008149-0</t>
  </si>
  <si>
    <t>DIAGNOSTICO ESTUDIO TÉCNICO DEFINICIÓN DESLINDES LAGO RANCO SECTOR PISADA DEL DIABLO</t>
  </si>
  <si>
    <t>40008161-0</t>
  </si>
  <si>
    <t>CONSTRUCCION URBANIZACION LOTEOS FSEV 2017 SECTOR SUR PUNTA ARENAS</t>
  </si>
  <si>
    <t>40008163-0</t>
  </si>
  <si>
    <t>CONSTRUCCION RED ALCANTARILLADO SECTOR CAI CAI ALTO, OLMUE</t>
  </si>
  <si>
    <t>40008164-0</t>
  </si>
  <si>
    <t>CONSTRUCCION RED DE ALCANTARILLADO PASAJE ARANCIBIA, OLMUE</t>
  </si>
  <si>
    <t>40008167-0</t>
  </si>
  <si>
    <t>CONSTRUCCION RED DE ALCANTARILLADO CALLE VICTOR DOMINGO SILVA, OLMUE</t>
  </si>
  <si>
    <t>40008168-0</t>
  </si>
  <si>
    <t>CONSTRUCCION RED DE ALCANTARILLADO SECTOR LO SALAS ALTO, OLMUE</t>
  </si>
  <si>
    <t>40008175-0</t>
  </si>
  <si>
    <t>CONSTRUCCION ESPACIO DEPORTIVO CANCHA DE FÚTBOL N°8, COMUNA DE LO ESPEJO</t>
  </si>
  <si>
    <t>40008179-0</t>
  </si>
  <si>
    <t>MEJORAMIENTO PLAZA DE JUEGOS J.V. NRO. 52 VILLA MARDONES, PUNTA ARENAS</t>
  </si>
  <si>
    <t>40008180-0</t>
  </si>
  <si>
    <t>MEJORAMIENTO INTEGRAL DEL SISTEMA DE TRATAMIENTO APR de CHANAVAYITA, comuna de Iquique</t>
  </si>
  <si>
    <t>40008191-0</t>
  </si>
  <si>
    <t>CONSTRUCCION COMPLEJO DEPORTIVO JÚPITER, COMUNA LO ESPEJO</t>
  </si>
  <si>
    <t>40008194-0</t>
  </si>
  <si>
    <t>MEJORAMIENTO PAVIMENTACIÓN  CALLE JOSÉ TORIBIO LARRAÍN Y CALLE PRINCIPAL, COMUNA DE ALGARROBO</t>
  </si>
  <si>
    <t>40008207-0</t>
  </si>
  <si>
    <t>MEJORAMIENTO Y AMPLIACIÓN PARQUE LO ERRAZURIZ, ESTACION CENTRAL</t>
  </si>
  <si>
    <t>40008246-0</t>
  </si>
  <si>
    <t>MEJORAMIENTO DE RECINTOS DEPORTIVOS EN LA REGIÓN METROPOLITANA DE SANTIAGO</t>
  </si>
  <si>
    <t>40008248-0</t>
  </si>
  <si>
    <t>MEJORAMIENTO Y ENSANCHE EJE COLOMBIA -J.M. CARRERA Y TRINIDAD. LA FLORIDA R.M.</t>
  </si>
  <si>
    <t>40008256-0</t>
  </si>
  <si>
    <t>AMPLIACION SISTEMA DE AGUA POTABLE RURAL EL CARMEN SAN   JOSE, COMUNA DE NOGALES</t>
  </si>
  <si>
    <t>40008260-0</t>
  </si>
  <si>
    <t>ANALISIS Y DESARROLLO DEL PLAN MAESTRO DE GESTIÓN DE TRÁNSITO EN QUIRIHUE</t>
  </si>
  <si>
    <t>40008261-0</t>
  </si>
  <si>
    <t>ANALISIS OFERTA Y DEMANDA DE PASAJEROS PARA SERVICIOS FERROVIARIOS REGIONALES ZONA CENTRO</t>
  </si>
  <si>
    <t>40008275-0</t>
  </si>
  <si>
    <t>AMPLIACION FISCALÍA LOCAL DE PUERTO VARAS</t>
  </si>
  <si>
    <t>40008282-0</t>
  </si>
  <si>
    <t>REPOSICION SEXTA COMPAÑÍA DE BOMBEROS DE OSORNO</t>
  </si>
  <si>
    <t>40008286-0</t>
  </si>
  <si>
    <t>CONSTRUCCION CESFAM VILLA OLIMPICA, OLMUE</t>
  </si>
  <si>
    <t>40008320-0</t>
  </si>
  <si>
    <t xml:space="preserve">HABILITACION SALÓN DE USO MÚLTIPLE ACTIVIDADES MUNICIPALES, LOS ANGELES </t>
  </si>
  <si>
    <t>40008322-0</t>
  </si>
  <si>
    <t>CONSTRUCCION CUARTEL 3A. COMPAÑÍA BOMBEROS ANCUD</t>
  </si>
  <si>
    <t>40008357-0</t>
  </si>
  <si>
    <t>CONSTRUCCION VARIAS CICLOVIAS PROVINCIA SAN FELIPE REGION DE VALPARAISO</t>
  </si>
  <si>
    <t>40008358-0</t>
  </si>
  <si>
    <t>CONSTRUCCION CICLOVIAS PROVINCIA DE QUILLOTA REGION DE VALPARAISO</t>
  </si>
  <si>
    <t>40008359-0</t>
  </si>
  <si>
    <t>CONSTRUCCION VARIAS CICLOVIAS PROVINCIA DE MARGA MARGA REGION DE VALPARAISO</t>
  </si>
  <si>
    <t>40008369-0</t>
  </si>
  <si>
    <t>AMPLIACION  Y MEJORAMIENTO MUSEO HISTÓRICO NACIONAL DE SANTIAGO</t>
  </si>
  <si>
    <t>40008373-0</t>
  </si>
  <si>
    <t>MEJORAMIENTO DEL ESPACIO PÚBLICO  EJE CÍVICO AV. CENTRAL ETAPA I,COMUNA DE LO ESPEJO</t>
  </si>
  <si>
    <t>40008374-0</t>
  </si>
  <si>
    <t>MEJORAMIENTO SISTEMA DE SEÑALETICA VIAL Y PEATONAL , COMUNA DE LO ESPEJO</t>
  </si>
  <si>
    <t>40008387-0</t>
  </si>
  <si>
    <t xml:space="preserve">MEJORAMIENTO ESPACIO PUBLICO Y ACEQUIAS DEL CASCO HISTORICO DE BUIN </t>
  </si>
  <si>
    <t>40008392-0</t>
  </si>
  <si>
    <t>REPOSICION CENTRO DE LA MUJER DE TOCOPILLA</t>
  </si>
  <si>
    <t>40008405-0</t>
  </si>
  <si>
    <t>REPOSICION ESCUELA CRUZACO, COMUNA LONQUIMAY</t>
  </si>
  <si>
    <t>40008409-0</t>
  </si>
  <si>
    <t>CONSTRUCCION SISTEMA DE AGUA POTABLE RURAL PUACURA, CASTRO</t>
  </si>
  <si>
    <t>40008439-0</t>
  </si>
  <si>
    <t>REPOSICION SEDE SOCIAL J.V. 52 VILLA MARDONES, PUNTA ARENAS</t>
  </si>
  <si>
    <t>40008448-0</t>
  </si>
  <si>
    <t>ANALISIS Y DESARROLLO DEL PLAN MAESTRO DE GESTIÓN DE TRÁNSITO EN BULNES</t>
  </si>
  <si>
    <t>40008458-0</t>
  </si>
  <si>
    <t>CONSTRUCCION EMPASTADO SINTETICO CANCHA CRISPULO GANDARA, HUALPEN</t>
  </si>
  <si>
    <t>40008467-0</t>
  </si>
  <si>
    <t>CONSTRUCCION POLIDEPORTIVO COMUNA DE LAMPA</t>
  </si>
  <si>
    <t>40008481-0</t>
  </si>
  <si>
    <t>MEJORAMIENTO FUENTE Y DISEÑO SISTEMA  APR EL NARANJO, COMUNA DE LONQUIMAY</t>
  </si>
  <si>
    <t>40008485-0</t>
  </si>
  <si>
    <t>REPOSICION LUMINARIAS PÚBLICAS EN QUINQUIMO, PLACILLA, Y LA CHIMBA, COMUNA DE LA LIGUA</t>
  </si>
  <si>
    <t>40008487-0</t>
  </si>
  <si>
    <t>CONSTRUCCION EMPASTADO SINTETICO PARQUE CENTRAL, HUALPEN</t>
  </si>
  <si>
    <t>40008497-0</t>
  </si>
  <si>
    <t>DIAGNOSTICO BIODIVERSIDAD COSTERA DE TARAPACA</t>
  </si>
  <si>
    <t>40008517-0</t>
  </si>
  <si>
    <t>DIAGNOSTICO TERRENOS Y CONSTRUC. DE PROPIEDAD MUNICIPAL DE V. CERRO CASTILLO</t>
  </si>
  <si>
    <t>40008541-0</t>
  </si>
  <si>
    <t>MEJORAMIENTO  CANCHA DE FUTBOL  Y GRADERIAS ESTADIO MUNICIPAL DE PORTEZUELO</t>
  </si>
  <si>
    <t>40008547-0</t>
  </si>
  <si>
    <t>HABILITACION Y RECUPERACIÓN DE TERRENOS SERVIU RM</t>
  </si>
  <si>
    <t>40008559-0</t>
  </si>
  <si>
    <t>CONSTRUCCION PARQUE LOS GLACIARES, SECTOR ESCUELA AGRÍCOLA - COYHAIQUE</t>
  </si>
  <si>
    <t>40008583-0</t>
  </si>
  <si>
    <t>REPOSICION DE LUMINARIAS PUBLICAS SECTOR VALLE HERMOSO, COMUNA DE LA LIGUA</t>
  </si>
  <si>
    <t>40008608-0</t>
  </si>
  <si>
    <t>REPOSICION DE LUMINARIAS PUBLICAS VIALES DE LA COMUNA DE YUMBEL</t>
  </si>
  <si>
    <t>40008614-0</t>
  </si>
  <si>
    <t>CONSTRUCCION SUBCOMISARÍA SOBERANÍA, COMUNA DE TALCAHUANO</t>
  </si>
  <si>
    <t>40008635-0</t>
  </si>
  <si>
    <t>CONSTRUCCION RED CICLO-RUTAS 60K PUNTA ARENAS</t>
  </si>
  <si>
    <t>40008745-0</t>
  </si>
  <si>
    <t>CONSTRUCCION PLAZA DE ABASTOS EN LAS COMPAÑÍAS, LA SERENA</t>
  </si>
  <si>
    <t>40008749-0</t>
  </si>
  <si>
    <t>CONSTRUCCION TELEFÉRICO TURÍSTICO PARQUE METROPOLITANO CERRO CARACOL</t>
  </si>
  <si>
    <t>40008767-0</t>
  </si>
  <si>
    <t>PROTECCION TRANSMISIÓN Y FOMENTO DE USO DE LA LENGUA RAPA NUI EN LA COMUNA DE ISLA DE PASCU</t>
  </si>
  <si>
    <t>40008770-0</t>
  </si>
  <si>
    <t>CONSTRUCCION NUEVA RED DE ALCANTARILLADO Y PTAS PARA POLPAICO, TIL TIL</t>
  </si>
  <si>
    <t>40008771-0</t>
  </si>
  <si>
    <t>AMPLIACION RED DE ALCANTARILLADO Y CONSTRUCCIÓN NUEVA PTAS PARA RUNGUE, TIL TIL</t>
  </si>
  <si>
    <t>40008772-0</t>
  </si>
  <si>
    <t>CONSTRUCCION RED DE ALCANTARILLADO Y PTAS PARA HUERTOS FAMILIARES Y SANTA MATILDE, TIL TIL</t>
  </si>
  <si>
    <t>40008773-0</t>
  </si>
  <si>
    <t>CONSTRUCCION RED DE ALCANTARILLADO Y PTAS PARA MONTENEGRO, TIL TIL</t>
  </si>
  <si>
    <t>40008775-0</t>
  </si>
  <si>
    <t>NORMALIZACION HOSPITAL  ADRIANA COUSIÑO, QUINTERO</t>
  </si>
  <si>
    <t>40008791-0</t>
  </si>
  <si>
    <t>CONSTRUCCION DE RED DE ALCANTARILLADO Y AGUA POTABLE CALLE SANTA ANA, VILLA ALEMANA</t>
  </si>
  <si>
    <t>40008798-0</t>
  </si>
  <si>
    <t>REPOSICION LABORATORIO HOSPITAL DE YUNGAY</t>
  </si>
  <si>
    <t>40008803-0</t>
  </si>
  <si>
    <t>REPOSICION CESFAM MAIPÚ, COMUNA DE MAIPÚ</t>
  </si>
  <si>
    <t>40008808-0</t>
  </si>
  <si>
    <t>CONSTRUCCION FERIA MUNICIPAL DE PRODUCTORES LOCALES, COMUNA DE PIRQUE</t>
  </si>
  <si>
    <t>40008858-0</t>
  </si>
  <si>
    <t>REPOSICION PUENTES MAYORES REGIÓN DE LOS LAGOS GRUPO 2</t>
  </si>
  <si>
    <t>40008899-0</t>
  </si>
  <si>
    <t>CONSTRUCCION RED AGUA POTABLE, SECTOR BORO PONIENTE</t>
  </si>
  <si>
    <t>40008918-0</t>
  </si>
  <si>
    <t>DIAGNOSTICO  ESTRUCTURAL Y GEOTÉCNICO VIVIENDAS GUAÑACAGUA II, ARICA</t>
  </si>
  <si>
    <t>40008921-0</t>
  </si>
  <si>
    <t>REPOSICION PUENTE LA LIGUA, RUTA I-510 PAREDONES</t>
  </si>
  <si>
    <t>40008929-0</t>
  </si>
  <si>
    <t>MEJORAMIENTO PLAZA SHENUAIKE, NATALES</t>
  </si>
  <si>
    <t>40008948-0</t>
  </si>
  <si>
    <t>CONSTRUCCION OBRAS DE URBANIZACIÓN BÁSICA EL ROMERO</t>
  </si>
  <si>
    <t>40008952-0</t>
  </si>
  <si>
    <t>CONSTRUCCION PARADEROS RURALES COMUNA DE CABILDO</t>
  </si>
  <si>
    <t>40008956-0</t>
  </si>
  <si>
    <t>REPOSICION DE LA 3RA COMPAÑÍA DE BOMBEROS DE VILLA ALEMANA</t>
  </si>
  <si>
    <t>40008968-0</t>
  </si>
  <si>
    <t>MEJORAMIENTO INTEGRAL PLAZA DE QUEBRADA DE PAIHUANO</t>
  </si>
  <si>
    <t>40009009-0</t>
  </si>
  <si>
    <t>CONSTRUCCION PATINODROMO, COMUNA DE HUECHURABA</t>
  </si>
  <si>
    <t>40009039-0</t>
  </si>
  <si>
    <t>AMPLIACION AREA  TERMINAL AERÓDROMO GAMA. ZAÑARTU DE PTO. WILLIAMS</t>
  </si>
  <si>
    <t>40009040-0</t>
  </si>
  <si>
    <t>AMPLIACION Y MEJORAMIENTO SERVICIO DE APR DE HUAPE, CORRAL</t>
  </si>
  <si>
    <t>40009042-0</t>
  </si>
  <si>
    <t>MEJORAMIENTO HOSPITAL  DE QUINTERO</t>
  </si>
  <si>
    <t>40009043-0</t>
  </si>
  <si>
    <t>REPOSICION MASIVA DE LUMINARIAS DE LA COMUNA DE COELEMU</t>
  </si>
  <si>
    <t>40009082-0</t>
  </si>
  <si>
    <t>REPOSICION ESCUELA BASICA PARLAMENTO QUILLEM, PERQUENCO</t>
  </si>
  <si>
    <t>40009088-0</t>
  </si>
  <si>
    <t>CONSTRUCCION PAVIMENTACION SUBIDA A URACO, COMUNA DE LICANTEN</t>
  </si>
  <si>
    <t>40009100-0</t>
  </si>
  <si>
    <t>AMPLIACION Y MEJORAMIENTO SERVICIO DE APR DE LLIFEN, FUTRONO</t>
  </si>
  <si>
    <t>40009109-0</t>
  </si>
  <si>
    <t>NORMALIZACION Y MEJORAMIENTO ÁREA DE MOVIMIENTO AEROPUERTO ANDRÉS SABELLA, ANTOFAGASTA</t>
  </si>
  <si>
    <t>40009116-0</t>
  </si>
  <si>
    <t>CONSTRUCCION SERVICIO DE APR DE PIEDRAS MORAS, LOS LAGOS</t>
  </si>
  <si>
    <t>40009164-0</t>
  </si>
  <si>
    <t>AMPLIACION Y MEJORAMIENTO ÁREA TERMINAL AERÓDROMO PICHOY, VALDIVIA</t>
  </si>
  <si>
    <t>40009168-0</t>
  </si>
  <si>
    <t>MEJORAMIENTO PUENTE AMOLANAS EN RUTA C-447, COMUNA DE TIERRA AMARILLA</t>
  </si>
  <si>
    <t>40009169-0</t>
  </si>
  <si>
    <t>MEJORAMIENTO PUENTE TIRADO, LOCALIDAD DE PABELLÓN, COMUNA DE TIERRA AMARILLA</t>
  </si>
  <si>
    <t>40009170-0</t>
  </si>
  <si>
    <t>CONSTRUCCION PUENTE Y ACCESOS, LOCALIDAD DE LOS LOROS, COMUNA DE FREIRINA</t>
  </si>
  <si>
    <t>40009184-0</t>
  </si>
  <si>
    <t>AMPLIACION EDIFICIO MUNICIPAL, COMUNA MONTE PATRIA</t>
  </si>
  <si>
    <t>40009191-0</t>
  </si>
  <si>
    <t>CONSTRUCCION RAMPAS CONECTIVIDAD CANAL FITZ ROY, RIO VERDE</t>
  </si>
  <si>
    <t>40009195-0</t>
  </si>
  <si>
    <t>REPOSICION DEL ALUMBRADO PUBLICO RURAL, COMUNA DE MARCHIGUE</t>
  </si>
  <si>
    <t>40009196-0</t>
  </si>
  <si>
    <t>MEJORAMIENTO PAVIMENTO CALLE HUANHUALÍ ENTRE CALLE NIEBLA Y TRONCAL SUR, VILLA ALEMANA</t>
  </si>
  <si>
    <t>40009199-0</t>
  </si>
  <si>
    <t>MEJORAMIENTO  ESTADIO MUNICIPAL DE NINHUE</t>
  </si>
  <si>
    <t>40009201-0</t>
  </si>
  <si>
    <t>CONSTRUCCION PLANTA DE GENERACIÓN FOTOVOLTAICA PARA SECTOR VAI A REPA, RAPA NUI</t>
  </si>
  <si>
    <t>40009212-0</t>
  </si>
  <si>
    <t xml:space="preserve">HABILITACION SALA PARA RESONADOR MAGNÉTICO Y ADECUACIONES EN U. IMAGENOLOGÍA, H. COQUIMBO </t>
  </si>
  <si>
    <t>40009214-0</t>
  </si>
  <si>
    <t>CONSTRUCCION RED DE ALCANTARILLADO SECTOR TRANCALCO-EL ROSAL, LEBU</t>
  </si>
  <si>
    <t>40009216-0</t>
  </si>
  <si>
    <t>EXPLORACION de la capacidad de explotación aguas subterráneas en sector productivo Biobío</t>
  </si>
  <si>
    <t>40009222-0</t>
  </si>
  <si>
    <t>MEJORAMIENTO ESPACIOS PÚBLICOS POBLACIÓN EMPART, COMUNA DE ARICA</t>
  </si>
  <si>
    <t>40009233-0</t>
  </si>
  <si>
    <t>CONSTRUCCION REDES DE AP Y ALC. DE AGUAS SERVIDAS DIVERSOS SECTORES CIUDAD DE ANCUD</t>
  </si>
  <si>
    <t>40009241-0</t>
  </si>
  <si>
    <t>CONSTRUCCION SEDE JUNTA DE VECINOS Nº 5 TORRES DEL PAINE P ARENAS</t>
  </si>
  <si>
    <t>40009251-0</t>
  </si>
  <si>
    <t>CONSTRUCCION BASE TÁCTICA PARA EMERGENCIAS REGIONALES (CONAF), PUMANQUE</t>
  </si>
  <si>
    <t>40009258-0</t>
  </si>
  <si>
    <t xml:space="preserve">REPOSICION PAVIMENTACIÓN CALLE INGENIERO HYATT, CERRO CORDILLERA VALPARAÍSO. </t>
  </si>
  <si>
    <t>40009284-0</t>
  </si>
  <si>
    <t>REPOSICION ESTADIO MUNICIPAL SAN PABLO</t>
  </si>
  <si>
    <t>40009296-0</t>
  </si>
  <si>
    <t>MEJORAMIENTO SISTEMA DE CLIMATIZACIÓN CAR, POLIDEPORTIVO Y CENTRO ACUÁTICO ESTADIO NACIONAL</t>
  </si>
  <si>
    <t>40009301-0</t>
  </si>
  <si>
    <t>MEJORAMIENTO CAMINO PUERTO DOMINGUEZ LA MISION, COMUNA DE SAAVEDRA</t>
  </si>
  <si>
    <t>40009304-0</t>
  </si>
  <si>
    <t>MEJORAMIENTO SECTOR PACIFICO TERCER Y CUARTO PISO DEL COLISEO ESTADIO NACIONAL</t>
  </si>
  <si>
    <t>40009317-0</t>
  </si>
  <si>
    <t>CONSTRUCCION CENTRO COMUNITARIO MUNICIPAL, TEODORO SCHMIDT</t>
  </si>
  <si>
    <t>40009326-0</t>
  </si>
  <si>
    <t>AMPLIACION CENTRO DE REINSERCIÓN SOCIAL DE  TALCA</t>
  </si>
  <si>
    <t>40009328-0</t>
  </si>
  <si>
    <t>MEJORAMIENTO CALLE CONSTITUCION , COMUNA DE QUILPUE.</t>
  </si>
  <si>
    <t>40009342-0</t>
  </si>
  <si>
    <t>MEJORAMIENTO Y AMPLIACION APR EL PAICO,EL MONTE</t>
  </si>
  <si>
    <t>40009356-0</t>
  </si>
  <si>
    <t>CONSTRUCCION SANEAMIENTO SANITARIO CAMPAMENTO MANUEL BUSTOS ETAPA 1A, VIÑA DEL MAR</t>
  </si>
  <si>
    <t>40009365-0</t>
  </si>
  <si>
    <t>CONSTRUCCION PARQUE URBANO DEL PACÍFICO, SAN ANTONIO</t>
  </si>
  <si>
    <t>40009378-0</t>
  </si>
  <si>
    <t>REPOSICION ESCUELA F-393 SECTOR DE NAVIDAD EL CARMEN</t>
  </si>
  <si>
    <t>40009387-0</t>
  </si>
  <si>
    <t>MEJORAMIENTO  PAVIMENTACION CIRCUITO LOMAS LATORRE - ACHUPALLAS VIÑA DEL MAR</t>
  </si>
  <si>
    <t>40009430-0</t>
  </si>
  <si>
    <t>HABILITACION SUMINISTRO ENERGIA  ELECTRICA SECTOR RURAL DE LOS MAÑIOS, ANCUD</t>
  </si>
  <si>
    <t>40009464-0</t>
  </si>
  <si>
    <t>CONSTRUCCION SERVICIO DE APR DE CHAMIZAL, COMUNA DE EL CARMEN</t>
  </si>
  <si>
    <t>40009475-0</t>
  </si>
  <si>
    <t>MEJORAMIENTO GRADAS REDUCTORAS DE AGUAS</t>
  </si>
  <si>
    <t>40009477-0</t>
  </si>
  <si>
    <t>CONSTRUCCION ELECTRIFICACION RURAL HUANILLA BAJO, MONTE PATRIA</t>
  </si>
  <si>
    <t>40009482-0</t>
  </si>
  <si>
    <t xml:space="preserve">REPOSICION INSTALACIONES DEPORTIVAS PARQUE VISTA AL MAR, comuna concón </t>
  </si>
  <si>
    <t>40009493-0</t>
  </si>
  <si>
    <t>CONSTRUCCION REDES CONTRA INCENDIO  CDP COLLIPULLI</t>
  </si>
  <si>
    <t>40009499-0</t>
  </si>
  <si>
    <t>CONSTRUCCION HITO DE ACCESO VILLA PUNTA DELGADA, PROGRAMA PEQUEÑAS LOCALIDADES</t>
  </si>
  <si>
    <t>40009514-0</t>
  </si>
  <si>
    <t>REPOSICION CON RELOCALIZACION ESCUELA FUERTE BAQUEDANO,  COMUNA DE POZO ALMONTE</t>
  </si>
  <si>
    <t>40009529-0</t>
  </si>
  <si>
    <t>REPOSICION OFICINA REGISTRO CIVIL DE DIEGO DE ALMAGRO</t>
  </si>
  <si>
    <t>40009533-0</t>
  </si>
  <si>
    <t>DIAGNOSTICO  Y ELABORACION PLAN DE INVERSIONES ADS MACROZONA AUSTRAL</t>
  </si>
  <si>
    <t>40009534-0</t>
  </si>
  <si>
    <t>HABILITACION SUMINISTRO ENERGIA ELECTRICA SECTOR PUERTO GODOY COMUNA DE MAULLIN</t>
  </si>
  <si>
    <t>40009552-0</t>
  </si>
  <si>
    <t>RESTAURACION DEL CONJUNTO TORRE BAUER, VICUÑA</t>
  </si>
  <si>
    <t>40009556-0</t>
  </si>
  <si>
    <t>REPOSICION EDIFICIO CONSISTORIAL MUNICIPALIDAD DE OHIGGINS</t>
  </si>
  <si>
    <t>40009557-0</t>
  </si>
  <si>
    <t>MEJORAMIENTO  ESPACIO PUBLICO PLAZAS DE LA VICTORIA Y SIMÓN BOLÍVAR</t>
  </si>
  <si>
    <t>40009561-0</t>
  </si>
  <si>
    <t xml:space="preserve">MEJORAMIENTO Y AMPLIACIÓN RED DE ALUMBRADO PUBLICO,SAN CARLOS </t>
  </si>
  <si>
    <t>40009572-0</t>
  </si>
  <si>
    <t>REPOSICION POSTA DE SALUD RURAL EL DIVISADERO, COMUNA DE PUNITAQUI</t>
  </si>
  <si>
    <t>40009595-0</t>
  </si>
  <si>
    <t>REPOSICION ACERAS ETAPA VI COMUNA DE SAN JOAQUIN</t>
  </si>
  <si>
    <t>40009602-0</t>
  </si>
  <si>
    <t>CONSTRUCCION INFRA REGIONAL, BIBLIOTECA, ARCHIVO Y DEPÓSITO DE COLECCIONES, COMUNA VALDIVIA</t>
  </si>
  <si>
    <t>40009604-0</t>
  </si>
  <si>
    <t>MEJORAMIENTO SISTEMA APR LA CHIMBA, RENGO</t>
  </si>
  <si>
    <t>40009610-0</t>
  </si>
  <si>
    <t>REPOSICION PRIMERA COMPAÑÍA DE BOMBEROS, COMUNA DE ALGARROBO</t>
  </si>
  <si>
    <t>40009648-0</t>
  </si>
  <si>
    <t>ANALISIS RED VIAL SECTOR CENTRO ORIENTE DE SANTIAGO</t>
  </si>
  <si>
    <t>40009653-0</t>
  </si>
  <si>
    <t>REPOSICION PUENTE TRINIDAD COMUNA DE SAGRADA FAMILIA</t>
  </si>
  <si>
    <t>40009656-0</t>
  </si>
  <si>
    <t xml:space="preserve">ANALISIS DE PUNTOS CONGESTIONADOS EN LAS COMUNAS DE AYSÉN Y COYHAIQUE </t>
  </si>
  <si>
    <t>40009682-0</t>
  </si>
  <si>
    <t>CONSTRUCCION ESTACIÓN DE TRANSFERENCIA CANELA, CANELA</t>
  </si>
  <si>
    <t>40009683-0</t>
  </si>
  <si>
    <t>AMPLIACION DE RED PUBLICA SIST DE AGUA POTABLE Y ALC. SECTOR SAN ANTONIO, COMUNA DE QUELLON</t>
  </si>
  <si>
    <t>40009684-0</t>
  </si>
  <si>
    <t>AMPLIACION DE RED PUBLICA SIST DE AGUA POTABLE Y ALC SECTOR ALCÁZAR COMUNA DE QUELLON</t>
  </si>
  <si>
    <t>40009686-0</t>
  </si>
  <si>
    <t>TRANSFERENCIA TECNOLÓGICA ADAPTACIÓN CAMBIO CLIMÁTICO ÁREAS VULNERABLES LOS RÍOS Y LOS LAGOS</t>
  </si>
  <si>
    <t>40009688-0</t>
  </si>
  <si>
    <t>CONSTRUCCION  RED  ALCANTARILLADO Y AGUA POT. CALLES CAUPOLICÁN, MARCONI, VILLA ALEMANA</t>
  </si>
  <si>
    <t>40009707-0</t>
  </si>
  <si>
    <t>MEJORAMIENTO CAMINOS BÁSICOS INTERMEDIOS SUR Y OESTE, REGIÓN DE LA ARAUCANÍA</t>
  </si>
  <si>
    <t>40009708-0</t>
  </si>
  <si>
    <t>MEJORAMIENTO CAMINOS BÁSICOS INTERMEDIOS NORTE Y ESTE, REGIÓN DE LA ARAUCANÍA</t>
  </si>
  <si>
    <t>40009709-0</t>
  </si>
  <si>
    <t>CONSTRUCCION PARQUE COLCHAGUA, SANTA CRUZ.</t>
  </si>
  <si>
    <t>40009728-0</t>
  </si>
  <si>
    <t>NORMALIZACION ÁREA DE MOVIMIENTO AERÓDROMO CARRIEL SUR, CONCEPCIÓN</t>
  </si>
  <si>
    <t>40009730-0</t>
  </si>
  <si>
    <t>TRANSFERENCIA TECNOLOGICA ADAPTACION CAMBIO CLIMATICO AREAS VULNERABLES ATACAMA Y COQUIMBO</t>
  </si>
  <si>
    <t>40009746-0</t>
  </si>
  <si>
    <t>MEJORAMIENTO DEL SISTEMA DE ALCANTARILLADO   SAN GREGORIO, COMUNA DE ÑIQUEN</t>
  </si>
  <si>
    <t>40009757-0</t>
  </si>
  <si>
    <t>CONSTRUCCION EXPLANADA PESCADORES CALETA CURANIPE</t>
  </si>
  <si>
    <t>40009760-0</t>
  </si>
  <si>
    <t>CONSTRUCCION CENTRO DE GESTIÓN DE RES. SÓLIDOS, CUENCA GRAL. CARRERA, CHILE CHICO-RÍO IBÁÑEZ</t>
  </si>
  <si>
    <t>40009768-0</t>
  </si>
  <si>
    <t>CONSTRUCCION EXTENSION DE ALCANTARILLADO Y AGUA POTABLE, SECTOR LA PALMA, COMUNA DE COIHUECO</t>
  </si>
  <si>
    <t>40009773-0</t>
  </si>
  <si>
    <t>REPOSICION ESCUELA PIERRE MENDES FRANCE, SAN PEDRO DE LA PAZ</t>
  </si>
  <si>
    <t>40009778-0</t>
  </si>
  <si>
    <t>AMPLIACION Y MEJORAMIENTO SERVICIO DE APR CURRIÑE-CHABRANCO, FUTRONO</t>
  </si>
  <si>
    <t>40009784-0</t>
  </si>
  <si>
    <t>REPOSICION LUMINARIAS PUBLICAS VIAS COLECTORAS, COMUNA DE QUILLOTA</t>
  </si>
  <si>
    <t>40009790-0</t>
  </si>
  <si>
    <t>CAPACITACION IDENTIDAD BARRIAL Y FORTALECIMIENTO COMUNITARIO, COMUNA DE EL QUISCO</t>
  </si>
  <si>
    <t>40009792-0</t>
  </si>
  <si>
    <t>CONSTRUCCION JARDÍN INFANTIL Y SALA CUNA LA VARA, PUERTO MONTT</t>
  </si>
  <si>
    <t>40009815-0</t>
  </si>
  <si>
    <t>DIFUSION  DEL BUEN TRATO AL ADULTO MAYOR DE LA COMUNA DE SAN ANTONIO.</t>
  </si>
  <si>
    <t>40009852-0</t>
  </si>
  <si>
    <t>CONSTRUCCION RED ALCANTARILLADO CALLE BULNES, OLMUÉ</t>
  </si>
  <si>
    <t>40009866-0</t>
  </si>
  <si>
    <t>CONSTRUCCION COMPLEJO DEPORTIVO MUNICIPAL, COMUNA DE LA CRUZ</t>
  </si>
  <si>
    <t>40009868-0</t>
  </si>
  <si>
    <t>CONSTRUCCION SISTEMA DE AGUA POTABLE RURAL DETIF, COMUNA DE PUQUELDON</t>
  </si>
  <si>
    <t>40009869-0</t>
  </si>
  <si>
    <t>CONSTRUCCION SISTEMA DE AGUA POTABLE RURAL SAN RAMON - ENTRE ESTEROS, COMUNA DE CALBUCO</t>
  </si>
  <si>
    <t>40009870-0</t>
  </si>
  <si>
    <t>CONSTRUCCION SISTEMA DE AGUA POTABLE RURAL DETICO - QUECHU, COMUNA DE QUEILEN</t>
  </si>
  <si>
    <t>40009887-0</t>
  </si>
  <si>
    <t xml:space="preserve">REPOSICION ESCUELA MODULAR F-495 TUMBES, TALCAHUANO </t>
  </si>
  <si>
    <t>40009908-0</t>
  </si>
  <si>
    <t>MEJORAMIENTO ACCESIBILIDAD SUR, CURICO</t>
  </si>
  <si>
    <t>40009909-0</t>
  </si>
  <si>
    <t>MEJORAMIENTO PLAN INTEGRAL ACCESIBILIDAD SECTOR CENTRO, LA SERENA</t>
  </si>
  <si>
    <t>40009917-0</t>
  </si>
  <si>
    <t>CONSTRUCCION EXTENSION ELECTRIFICACION SECTOR TRES MARIAS-EL NATRE  CONTULMO</t>
  </si>
  <si>
    <t>40009921-0</t>
  </si>
  <si>
    <t>NORMALIZACION ELECTRIFICACION SECTOR VALLE ELICURA Y OTROS , CONTULMO</t>
  </si>
  <si>
    <t>40009924-0</t>
  </si>
  <si>
    <t>CONSTRUCCION EXTENSION ELECTRIFICACION SECTOR PAILLAHUE, CONTULMO</t>
  </si>
  <si>
    <t>40009952-0</t>
  </si>
  <si>
    <t>NORMALIZACION CANCHA SANTA LUISA, COMUNA DE MARIA PINTO</t>
  </si>
  <si>
    <t>40009964-0</t>
  </si>
  <si>
    <t>CONSTRUCCION CUARTEL DE BOMBEROS SEGUNDA COMPAÑIA DE LA COMUNA DE TALAGANTE</t>
  </si>
  <si>
    <t>40009969-0</t>
  </si>
  <si>
    <t>MEJORAMIENTO ESCUELA BASICA MARCELA PAZ Y CONSTRUCCION MULTICANCHA COMUNA DE RECOLETA</t>
  </si>
  <si>
    <t>40009970-0</t>
  </si>
  <si>
    <t>CONSTRUCCION DE ELECTRIFICACION RURAL PARA DIVERSOS SECTORES DE ANTUCO</t>
  </si>
  <si>
    <t>40009971-0</t>
  </si>
  <si>
    <t>MEJORAMIENTO BARRIO COMERCIAL PATRONATO, ETAPA I COMUNA DE RECOLETA</t>
  </si>
  <si>
    <t>40009974-0</t>
  </si>
  <si>
    <t>MEJORAMIENTO Y AMPLIACIÓN LICEO VALENTÍN LETELIER,  COMUNA DE RECOLETA</t>
  </si>
  <si>
    <t>40009975-0</t>
  </si>
  <si>
    <t>REPOSICION CUARTEL DE 2º COMPAÑIA DE BOMBEROS DE PINTO</t>
  </si>
  <si>
    <t>40009981-0</t>
  </si>
  <si>
    <t>CONSTRUCCION SISTEMA DE AGUA POTABLE RURAL DE LA ESTRELLA</t>
  </si>
  <si>
    <t>40009984-0</t>
  </si>
  <si>
    <t>ACTUALIZACION PLADECO COMUNA DE JUAN FERNANDEZ</t>
  </si>
  <si>
    <t>40009987-0</t>
  </si>
  <si>
    <t>MEJORAMIENTO AVENIDA MARIA DOLORES-OROMPELLO, LOS ANGELES</t>
  </si>
  <si>
    <t>40009991-0</t>
  </si>
  <si>
    <t>CONSTRUCCION SISTEMA DE AGUA POTABLE RURAL EL TRAPICHE Y LOS CORRALES</t>
  </si>
  <si>
    <t>40009993-0</t>
  </si>
  <si>
    <t>DIAGNOSTICO AUSCULTACION PAVIMENTOS PEQUEÑOS AERODROMOS ZONA CENTRO-NORTE</t>
  </si>
  <si>
    <t>40009995-0</t>
  </si>
  <si>
    <t>CONSTRUCCION CENTRO COMUNITARIO MULTIPROPOSITO BAHIA MANSA, SAN JUAN DE LA COSTA</t>
  </si>
  <si>
    <t>40009997-0</t>
  </si>
  <si>
    <t xml:space="preserve">CONSTRUCCION SISTEMA DE AGUAS LLUVIAS, VILLA GÉNESIS, LOS ANGELES </t>
  </si>
  <si>
    <t>40009998-0</t>
  </si>
  <si>
    <t>REPOSICION VEREDAS UNIDAD VECINAL Nº 28 CERRO DE LA CRUZ PUNTA ARENAS</t>
  </si>
  <si>
    <t>40010002-0</t>
  </si>
  <si>
    <t>DIAGNOSTICO AUSCULTACION PAVIMENTOS PEQUEÑOS  AERODROMOS ZONA-SUR</t>
  </si>
  <si>
    <t>40010003-0</t>
  </si>
  <si>
    <t>DIAGNOSTICO  AUSCULTACION PAVIMENTOS RED SECUNDARIA ZONA CENTRO-NORTE</t>
  </si>
  <si>
    <t>40010004-0</t>
  </si>
  <si>
    <t>DIAGNOSTICO AUSCULTACION  PAVIMENTO AEROPORTUARIO RED-SECUNDARIA ZONA-SUR</t>
  </si>
  <si>
    <t>40010005-0</t>
  </si>
  <si>
    <t>DIAGNOSTICO AUSCULTACION PAVIMENTOS AEROPORTUARIOS, RED PRIMARIA ZONA -SUR</t>
  </si>
  <si>
    <t>40010006-0</t>
  </si>
  <si>
    <t>DIAGNOSTICO AUSCULTACION   PAV. AEROPORTUARIOS DELA RED PRIMARIA ZONA.NORTE</t>
  </si>
  <si>
    <t>40010007-0</t>
  </si>
  <si>
    <t>MEJORAMIENTO RUTA 7 NORTE, SECTOR  PANGUE-LAGO RISOPATRÓN-PUYUHUAPI, REGIÓN AYSEN</t>
  </si>
  <si>
    <t>40010011-0</t>
  </si>
  <si>
    <t>CONSTRUCCION HITO ACCESO A LA COMUNA DE PAIHUANO</t>
  </si>
  <si>
    <t>40010023-0</t>
  </si>
  <si>
    <t xml:space="preserve">ANALISIS PLAN DE DESARROLLO TURISTICO COMUNA DE NINHUE </t>
  </si>
  <si>
    <t>40010026-0</t>
  </si>
  <si>
    <t>CONSTRUCCION EXTENSIÓN DE REDES SANITARIAS CHORRILLOS, COELEMU</t>
  </si>
  <si>
    <t>40010037-0</t>
  </si>
  <si>
    <t>MEJORAMIENTO Cancha 16 de Julio Sector Santa Elvira, El Carmen</t>
  </si>
  <si>
    <t>40010038-0</t>
  </si>
  <si>
    <t>REPOSICION CENTRO DE SALUD FAMILIAR, COMUNA DE PINTO</t>
  </si>
  <si>
    <t>40010040-0</t>
  </si>
  <si>
    <t>CONSTRUCCION CENTRO DEPORTIVO COMUNA EL CARMEN</t>
  </si>
  <si>
    <t>40010041-0</t>
  </si>
  <si>
    <t>CONSTRUCCION ELECTRIFICACIÓN RURAL SECTOR RINCONADA, PERQUENCO</t>
  </si>
  <si>
    <t>40010045-0</t>
  </si>
  <si>
    <t>CONSTRUCCION ELECTRIFICACION RURAL SECTOR PERQUENCO SUR, PERQUENCO</t>
  </si>
  <si>
    <t>40010064-0</t>
  </si>
  <si>
    <t xml:space="preserve">CONSTRUCCION ELECTRIFICACIÓN RURAL SECTOR SANTIAGO LINCOÑIR - NECHIFCUE, PADRE LAS CASAS </t>
  </si>
  <si>
    <t>40010066-0</t>
  </si>
  <si>
    <t>CONSTRUCCION SALA DE REHABILITACION KINESICA CESFAM, QUEMCHI</t>
  </si>
  <si>
    <t>40010068-0</t>
  </si>
  <si>
    <t>CONSTRUCCION SERVICIO DE APR DE TREHUALEMU, COMUNA DE EL CARMEN</t>
  </si>
  <si>
    <t>40010073-0</t>
  </si>
  <si>
    <t>CONSTRUCCION SERVICIO DE APR DE LA CABAÑA SANTA TERESA TRES RANCHOS, COMUNA YUNGAY</t>
  </si>
  <si>
    <t>40010077-0</t>
  </si>
  <si>
    <t>CONSTRUCCION ELECTRIFICACION RURAL SECTOR MILLAHUIN, PADRE LAS CASAS</t>
  </si>
  <si>
    <t>40010090-0</t>
  </si>
  <si>
    <t>CONSTRUCCION SERVICIO DE APR AURORA DE ENERO, MULCHÉN</t>
  </si>
  <si>
    <t>40010103-0</t>
  </si>
  <si>
    <t>CONSTRUCCION CECOSF URBANO CHIFIN, COMUNA DE RIO NEGRO</t>
  </si>
  <si>
    <t>40010108-0</t>
  </si>
  <si>
    <t xml:space="preserve">CONSTRUCCION PLAZOLETAS INTERACTIVAS DE OLLAGUE </t>
  </si>
  <si>
    <t>40010119-0</t>
  </si>
  <si>
    <t>CONSTRUCCION CENTRO DE DIÁLISIS LOS VILOS</t>
  </si>
  <si>
    <t>40010124-0</t>
  </si>
  <si>
    <t>MEJORAMIENTO PLAZAS Y ÁREAS VERDES SECTOR HUERTOS FAMILIARES COMUNA  DE TIL TIL</t>
  </si>
  <si>
    <t>40010156-0</t>
  </si>
  <si>
    <t>REPOSICION ESCUELA CRISTOBAL COLÓN E-478, HUALPÉN</t>
  </si>
  <si>
    <t>40010160-0</t>
  </si>
  <si>
    <t>ADQUISICION LETREROS DE MENSAJERIA VARIABLE PARA EL CENTRO DE CONTROL DE TRANSITO ANTOFAGAST</t>
  </si>
  <si>
    <t>40010166-0</t>
  </si>
  <si>
    <t>CONSTRUCCION PUENTES ESTERO REÑACA, VIA PIV ETAPA 3, VIÑA DEL MAR</t>
  </si>
  <si>
    <t>40010167-0</t>
  </si>
  <si>
    <t xml:space="preserve">CONSTRUCCION PASEO PEATONAL CAMINO TROPERO MARKAPATA, PUTRE </t>
  </si>
  <si>
    <t>40010170-0</t>
  </si>
  <si>
    <t>ACTUALIZACION PLADECO PERIODO 2020-2024, COMUNA DE MALLOA</t>
  </si>
  <si>
    <t>40010176-0</t>
  </si>
  <si>
    <t>CONSTRUCCION CENTRO COMUNITARIO HUALPIN, COMUNA TEODORO SCHMIDT</t>
  </si>
  <si>
    <t>40010190-0</t>
  </si>
  <si>
    <t>ACTUALIZACION PLAN  DESARROLLO COMUNAL, SAN ROSENDO</t>
  </si>
  <si>
    <t>40010200-0</t>
  </si>
  <si>
    <t>CONSTRUCCION SERVICIO DE AGUA POTABLE RURAL DE HUECHUPIN - COLLIGUAY, COMUNA DE CHILLÁN</t>
  </si>
  <si>
    <t>40010212-0</t>
  </si>
  <si>
    <t>MEJORAMIENTO CONDICIONES URBANAS Y DE HABITABILIDAD CONJ. HABIT. 'RIBERA NORTE', CONCEPCION</t>
  </si>
  <si>
    <t>40010213-0</t>
  </si>
  <si>
    <t>MEJORAMIENTO CONDICIONES URBANAS Y DE HABITABILIDAD, MICHAIHUE, SAN PEDRO DE LA PAZ</t>
  </si>
  <si>
    <t>40010240-0</t>
  </si>
  <si>
    <t>CONSTRUCCION AVENIDA 101, ENTRE CALLE PINARES Y CALLE LIBERTAD, CHIGUAYANTE</t>
  </si>
  <si>
    <t>40010247-0</t>
  </si>
  <si>
    <t>REPOSICION PAVIMENTO CALLE COLON, CHIGUAYANTE</t>
  </si>
  <si>
    <t>40010260-0</t>
  </si>
  <si>
    <t>CONSTRUCCION ESTRUCTURA DE SEGURIDAD PERIFÉRICA EN CENTRO PENITENCIARIO CHILLAN</t>
  </si>
  <si>
    <t>40010261-0</t>
  </si>
  <si>
    <t>ACTUALIZACION PLAN DE DESARROLLO COMUNAL DE TORRES DEL PAINE</t>
  </si>
  <si>
    <t>40010289-0</t>
  </si>
  <si>
    <t>CONSTRUCCION RED DE AGUA POTABLE SECTOR EL COPIHUE, CALERA DE TANGO</t>
  </si>
  <si>
    <t>40010301-0</t>
  </si>
  <si>
    <t>CONSTRUCCION TEATRO PROVINCIAL COMUNA DE LEBU</t>
  </si>
  <si>
    <t>CAPACITACION MULTISECTOR</t>
  </si>
  <si>
    <t>40010347-0</t>
  </si>
  <si>
    <t>MEJORAMIENTO POLIDEPORTIVO CENTENARIO ANTOFAGASTA</t>
  </si>
  <si>
    <t>40010356-0</t>
  </si>
  <si>
    <t>DIAGNOSTICO AUSCULTACION PAV. AEROPORTUARIO  RED PRIMARIA ZONA CENTRO.</t>
  </si>
  <si>
    <t>40010362-0</t>
  </si>
  <si>
    <t>AMPLIACION Y MEJORAMIENTO FISCALIA REGIONAL DE MAGALLANES Y LA ANTARTICA CHILENA</t>
  </si>
  <si>
    <t>40010390-0</t>
  </si>
  <si>
    <t>CONSTRUCCION EXTENSIÓN REDES PÚBLICAS DE ALCANTARILLADO Y EEAS, VILLA RINCONADA, RINCONADA</t>
  </si>
  <si>
    <t>40010391-0</t>
  </si>
  <si>
    <t>CONSTRUCCION CESFAM  NOR ORIENTE DE LA COMUNA DE PUENTE ALTO</t>
  </si>
  <si>
    <t>40010398-0</t>
  </si>
  <si>
    <t>CONSTRUCCION LABORATORIO REGIONAL SAG REGIÓN DE ÑUBLE</t>
  </si>
  <si>
    <t>40010404-0</t>
  </si>
  <si>
    <t>NORMALIZACION ESCUELA IGNACIO CARRERA PINTO G-27</t>
  </si>
  <si>
    <t>40010434-0</t>
  </si>
  <si>
    <t>CONSTRUCCION CENTRO DE SERVICIOS  ESTACION PAIPOTE, COPIAPO</t>
  </si>
  <si>
    <t>40010443-0</t>
  </si>
  <si>
    <t>CONSTRUCCION ESPACIO PUBLICO MIRADOR CERRO LA CRUZ  ESTACION PAIPOTE COPIAPO</t>
  </si>
  <si>
    <t>40010448-0</t>
  </si>
  <si>
    <t>REPOSICION DE ALUMBRADO PUBLICO INTERIOR, COMUNA DE PICHILEMU</t>
  </si>
  <si>
    <t>40010450-0</t>
  </si>
  <si>
    <t>REPOSICION DEL ALUMBRADO PUBLICO ZONA COSTERA  COMUNA DE PICHILEMU</t>
  </si>
  <si>
    <t>40010461-0</t>
  </si>
  <si>
    <t>CONSTRUCCION GIMNASIO POLIDEPORTIVO, COMUNA DE SAN FABIÁN.</t>
  </si>
  <si>
    <t>40010470-0</t>
  </si>
  <si>
    <t>REPOSICION COMPLEJO POLICIAL REGIÓN DE ÑUBLE - PDI</t>
  </si>
  <si>
    <t>40010475-0</t>
  </si>
  <si>
    <t>MEJORAMIENTO CANCHA DE FÚTBOL LIBERTAD, TALCAHUANO</t>
  </si>
  <si>
    <t>40010478-0</t>
  </si>
  <si>
    <t>CONSTRUCCION ESPACIOS PÚBLICOS INCLUSIVOS EN AVENIDA NUESTRA SEÑORA DEL ROSARIO, NINHUE.</t>
  </si>
  <si>
    <t>40010479-0</t>
  </si>
  <si>
    <t>CONSTRUCCION CASETAS SANITARIAS BUCALEMU ALTO,  LOCALIDAD DE BUCALEMU, COMUNA DE PAREDONES</t>
  </si>
  <si>
    <t>40010485-0</t>
  </si>
  <si>
    <t>CONSTRUCCION CENTRO CULTURAL, COMUNA DE CONTULMO</t>
  </si>
  <si>
    <t>40010492-0</t>
  </si>
  <si>
    <t>MEJORAMIENTO Y AMPLIACIÓN SISTEMA APR BAJO ESMERALDA, YERBAS BUENAS</t>
  </si>
  <si>
    <t>40010504-0</t>
  </si>
  <si>
    <t>CONSTRUCCION PARQUE URBANO SECTOR EL LITRE, COMUNA DE ALGARROBO</t>
  </si>
  <si>
    <t>40010536-0</t>
  </si>
  <si>
    <t>REPOSICION CUARTEL 1ERA COMPAÑIA DE BOMBEROS, SAN PEDRO DE LA PAZ</t>
  </si>
  <si>
    <t>40010544-0</t>
  </si>
  <si>
    <t>REPOSICION SERVICIO DE APR PUYEHUE, PANGUIPULLI</t>
  </si>
  <si>
    <t>40010556-0</t>
  </si>
  <si>
    <t>MEJORAMIENTO CBI CAMINO BOTROLHUE ENTRE LOTEO GERMANIA  Y FIN DE CALLE</t>
  </si>
  <si>
    <t>40010566-0</t>
  </si>
  <si>
    <t>CONSTRUCCION RED DE PUNTOS LIMPIOS REGION DE TARAPACA</t>
  </si>
  <si>
    <t>40010572-0</t>
  </si>
  <si>
    <t>DIAGNOSTICO SOCIOHABITACIONAL ESTRUCTURAL VOLCÁN SAN JOSÉ III PUENTE ALTO</t>
  </si>
  <si>
    <t>40010574-0</t>
  </si>
  <si>
    <t>AMPLIACION RELICITACION CONCESION RUTA 5 TEMUCO - RIO BUENO (ESTUDIO INTEGRALES)</t>
  </si>
  <si>
    <t>40010575-0</t>
  </si>
  <si>
    <t>AMPLIACION RELICITACION CONCESION RUTA 5 CHILLAN - COLLIPULLI (ESTUDIO INTEGRALES)</t>
  </si>
  <si>
    <t>40010576-0</t>
  </si>
  <si>
    <t>AMPLIACION RELICITACION CONCESION RUTA 68 SANTIAGO - VALPARAISO (ESTUDIO INTEGRALES)</t>
  </si>
  <si>
    <t>40010577-0</t>
  </si>
  <si>
    <t>AMPLIACION RELICITACION CONCESION RUTA 78 SANTIAGO - SAN ANTONIO (ESTUDIO INTEGRALES)</t>
  </si>
  <si>
    <t>40010579-0</t>
  </si>
  <si>
    <t>DIAGNOSTICO -PMDT- LITORAL COMUNA DE CISNES</t>
  </si>
  <si>
    <t>40010601-0</t>
  </si>
  <si>
    <t>MEJORAMIENTO CALLE SILVESTRE URIZAR, SAN CLEMENTE</t>
  </si>
  <si>
    <t>40010605-0</t>
  </si>
  <si>
    <t>CONSTRUCCION CENTRO DE ENTRENAMIENTO DE ATLETISMO, SECTOR EX FINCA SAN JUAN CALAMA</t>
  </si>
  <si>
    <t>40010607-0</t>
  </si>
  <si>
    <t>MEJORAMIENTO RED CUATRO MIRADORES TURISTICOS PUNTA ARENAS</t>
  </si>
  <si>
    <t>40010609-0</t>
  </si>
  <si>
    <t>MEJORAMIENTO SEDE SOCIAL JJ.VV POBLACION MORANDE, LLAY-LLAY</t>
  </si>
  <si>
    <t>40010615-0</t>
  </si>
  <si>
    <t>MEJORAMIENTO BANDEJONES AVENIDA SUIZA, SEGUNDA ETAPA, TRAIGUÉN</t>
  </si>
  <si>
    <t>40010653-0</t>
  </si>
  <si>
    <t>CONSTRUCCION REDES CONTRA INCENDIO UNIDADES PENALES REGIÓN METROPOLITANA</t>
  </si>
  <si>
    <t>40010661-0</t>
  </si>
  <si>
    <t>CONSTRUCCION RED DE ALCANTARILLADO CALLE PORTALES, OLMUE</t>
  </si>
  <si>
    <t>40010667-0</t>
  </si>
  <si>
    <t>CONSTRUCCION CENTRO COMUNITARIO BARROS ARANA, COMUNA DE TEODORO SCHMIDT</t>
  </si>
  <si>
    <t>40010687-0</t>
  </si>
  <si>
    <t>CONSTRUCCION CENTRO DE SALUD FAMILIAR CORDILLERA LOS ÁNGELES</t>
  </si>
  <si>
    <t>40010695-0</t>
  </si>
  <si>
    <t>CONSTRUCCION 29° LLAMADO PROGRAMA DE PAVIMENTACIÓN PARTICIPATIVA, VALPARAISO</t>
  </si>
  <si>
    <t>40010708-0</t>
  </si>
  <si>
    <t>CONSTRUCCION ACCESO ECOPARQUE ETAPA A, PARQUE METROPOLITANO DE SANTIAGO</t>
  </si>
  <si>
    <t>40010709-0</t>
  </si>
  <si>
    <t>MEJORAMIENTO  CONJUNTO HABITACIONAL VILLA ARAUCO, VIÑA DEL MAR</t>
  </si>
  <si>
    <t>40010719-0</t>
  </si>
  <si>
    <t>MEJORAMIENTO CALLE   LA QUEBRADA, PUERTO VARAS</t>
  </si>
  <si>
    <t>40010729-0</t>
  </si>
  <si>
    <t>NORMALIZACION UNIDAD PACIENTE CRITICO INFANTIL, COMPLEJO ASISTENCIAL DR. VÍCTOR RÍOS RUIZ</t>
  </si>
  <si>
    <t>40010741-0</t>
  </si>
  <si>
    <t>DIAGNOSTICO Y PLAN MANEJO  EXTRACCIÓN DE ÁRIDOS  RÍO TINGUIRIRICA Y CACHAPOAL</t>
  </si>
  <si>
    <t>40010742-0</t>
  </si>
  <si>
    <t>INSTALACION SISTEMA APR LONGOMILLA, LA FLORIDA, MAITENCILLO Y QUEBRADA HONDA, VALLENAR</t>
  </si>
  <si>
    <t>40010743-0</t>
  </si>
  <si>
    <t>AMPLIACION SISTEMA DE ALUMBRADO PÚBLICO PEATONAL DE DIVERSAS VÍAS, COMUNA DE LA FLORIDA</t>
  </si>
  <si>
    <t>40010744-0</t>
  </si>
  <si>
    <t>CONSTRUCCION INFRAESTRUCTURA SANITARIA SECTOR TALQUIPÉN, COMUNA DE COIHUECO</t>
  </si>
  <si>
    <t>40010745-0</t>
  </si>
  <si>
    <t>DIAGNOSTICO ENERGIZACIÓN, VILLA RÍO SERRANO</t>
  </si>
  <si>
    <t>40010746-0</t>
  </si>
  <si>
    <t>MEJORAMIENTO PLAZA  1º DE MAYO, NATALES</t>
  </si>
  <si>
    <t>40010771-0</t>
  </si>
  <si>
    <t>CONSTRUCCION PLAZA TENIENTE MERINO, LAJA</t>
  </si>
  <si>
    <t>40010775-0</t>
  </si>
  <si>
    <t>DIAGNOSTICO INTEGRAL DE RESIDUOS SÓLIDOS, REGIÓN DE ÑUBLE.</t>
  </si>
  <si>
    <t>40010780-0</t>
  </si>
  <si>
    <t>DIAGNOSTICO ESTADO DE LOS INMUEBLES MOP REGIÓN DE LOS LAGOS</t>
  </si>
  <si>
    <t>40010783-0</t>
  </si>
  <si>
    <t>HABILITACION CENTRO ASISTENCIAL ÑUÑOA</t>
  </si>
  <si>
    <t>40010800-0</t>
  </si>
  <si>
    <t>MEJORAMIENTO EFICIENCIA ENERGETICA  HOSPITAL HANGA ROA</t>
  </si>
  <si>
    <t>40010817-0</t>
  </si>
  <si>
    <t>DIAGNOSTICO PLAN DE MANEJO Y ESTUDIO DE DESLINDES ESTERO NATALES, PTO. NATALES</t>
  </si>
  <si>
    <t>40010819-0</t>
  </si>
  <si>
    <t>DIAGNOSTICO INTEGRAL CONJ. HAB, VILLA LOS CÓNDORES, ANDINA Y EL SALITRE.</t>
  </si>
  <si>
    <t>40010828-0</t>
  </si>
  <si>
    <t>CAPACITACION ,EDUC. AMBIENTAL EN RECICLAJE CON USO DE COMPOSTERAS Y PTOS LIMPIOS,CONCEPCIÓN</t>
  </si>
  <si>
    <t>40010847-0</t>
  </si>
  <si>
    <t>MEJORAMIENTO ESPACIO PUBLICO SECTOR POLCURA - NIVEQUETEN, LAJA</t>
  </si>
  <si>
    <t>40010849-0</t>
  </si>
  <si>
    <t>ACTUALIZACION DE LAS BASES HIDROLÓGICAS DE PUNTA ARENAS</t>
  </si>
  <si>
    <t>40010858-0</t>
  </si>
  <si>
    <t>MEJORAMIENTO SISTEMA DE AGUA POTABLE RURAL REQUEGUA, SAN VICENTE DE TT</t>
  </si>
  <si>
    <t>40010862-0</t>
  </si>
  <si>
    <t>REPOSICION ESTADIO MUNICIPAL DE LA JUNTA, COMUNA DE CISNES</t>
  </si>
  <si>
    <t>40010873-0</t>
  </si>
  <si>
    <t>CONSTRUCCION COLECTOR RED PRIMARIA CAJON SAN FRANCISCO Y REDES SECUNDARIAS PTO VARAS</t>
  </si>
  <si>
    <t>40010874-0</t>
  </si>
  <si>
    <t>REPOSICION COLECTOR RED PRIMARIA DE AGUAS LLUVIAS CAJÓN GRAMADO COMUNA DE PUERTO VARAS</t>
  </si>
  <si>
    <t>40010876-0</t>
  </si>
  <si>
    <t>CONSTRUCCION PLAZA SECTOR PEDRO LAGOS, LAJA</t>
  </si>
  <si>
    <t>40010901-0</t>
  </si>
  <si>
    <t>CONSTRUCCION POLIDEPORTIVO MUNICIPAL DE CASABLANCA</t>
  </si>
  <si>
    <t>40010908-0</t>
  </si>
  <si>
    <t>DIAGNOSTICO PROVISIÓN ACS JARDINES INFANTILES ADMINISTRADOS POR JUNJI, REGION TARAPACA</t>
  </si>
  <si>
    <t>40010922-0</t>
  </si>
  <si>
    <t>ANALISIS ACCION COSTERA DUNAS PLAYA MONOLITO CHANCO</t>
  </si>
  <si>
    <t>40010930-0</t>
  </si>
  <si>
    <t>MEJORAMIENTO PARADEROS URBANOS VARIOS SECTORES, COMUNA DE OVALLE</t>
  </si>
  <si>
    <t>40010934-0</t>
  </si>
  <si>
    <t>DIAGNOSTICO POTENCIAL TURISTICO PRODUCTIVO DE BORDE COSTERO Y PESCA ARTESANAL, REGION  ÑUBLE</t>
  </si>
  <si>
    <t>40010943-0</t>
  </si>
  <si>
    <t>ACTUALIZACION PLANES MAESTROS DE CICLORUTAS CURICO Y LINARES</t>
  </si>
  <si>
    <t>40010967-0</t>
  </si>
  <si>
    <t>MEJORAMIENTO DEL ESPACIO PUBLICO PARQUE CASTILLO URIZAR, COMUNA DE MACUL</t>
  </si>
  <si>
    <t>40010971-0</t>
  </si>
  <si>
    <t>TRANSFERENCIA PARA FORTALECER GESTION DE JUNTA VIGILANCIA RIO MALLECO</t>
  </si>
  <si>
    <t>40010974-0</t>
  </si>
  <si>
    <t>TRANSFERENCIA PARA FORTALECER GESTION DE JUNTA VIGILANCIA RIO RENAICO</t>
  </si>
  <si>
    <t>40011002-0</t>
  </si>
  <si>
    <t>MEJORAMIENTO RECINTO DEPORTIVO CANCHA CRUZ AZUL COMUNA DE PADRE HURTADO</t>
  </si>
  <si>
    <t>40011022-0</t>
  </si>
  <si>
    <t>ACTUALIZACION PLAN MAESTRO DE AGUAS LLUVIAS RANCAGUA- MACHALI</t>
  </si>
  <si>
    <t>40011024-0</t>
  </si>
  <si>
    <t>DIAGNOSTICO DE INMUEBLES ADMINISTRATIVOS Y OPERATIVOS  MOP REGION DE ANTOFAGASTA</t>
  </si>
  <si>
    <t>40011032-0</t>
  </si>
  <si>
    <t>DIAGNOSTICO ESTRUCTURAL Y GEOTÉCNICO VIVIENDAS TUCAPEL  Y TARAPACÁ ORIENTE, ARICA</t>
  </si>
  <si>
    <t>40011037-0</t>
  </si>
  <si>
    <t>TRANSFERENCIA PARA ORGANIZAR JUNTA DE VIGILANCIA EN RIO BIOBIO</t>
  </si>
  <si>
    <t>40011107-0</t>
  </si>
  <si>
    <t>REPOSICION PUENTE ZAPALLAR EN RUTA N-655, PROVINCIA DIGUILLIN</t>
  </si>
  <si>
    <t>40011111-0</t>
  </si>
  <si>
    <t>REPOSICION PUENTE LONQUEN EN RUTA 126, COMUNA TREHUACO</t>
  </si>
  <si>
    <t>40011113-0</t>
  </si>
  <si>
    <t>CONSTRUCCION PASADAS URBANAS RUTA N-59-Q SECTOR CHILLAN - LIMITE REGIONAL</t>
  </si>
  <si>
    <t>40011130-0</t>
  </si>
  <si>
    <t>CONSTRUCCION PAVIMENTOS PARTICIPATIVOS, 29 LLAMADO, ARICA Y PARINACOTA</t>
  </si>
  <si>
    <t>40011142-0</t>
  </si>
  <si>
    <t>ANALISIS  Y CARACTERIZACIÓN DEL ACUIFERO DE LA CUENCA DEL RIO ITATA</t>
  </si>
  <si>
    <t>40011145-0</t>
  </si>
  <si>
    <t>MEJORAMIENTO Y AMPLIACION SISTEMA APR LAS LOMAS, SAN CLEMENTE</t>
  </si>
  <si>
    <t>40011201-0</t>
  </si>
  <si>
    <t>NORMALIZACION CUARTEL PRIMERA COMPAÑÍA. DE BOMBEROS, LLAY-LLAY</t>
  </si>
  <si>
    <t>40011202-0</t>
  </si>
  <si>
    <t>MEJORAMIENTO ESTADIO GAETE, TALCAHUANO</t>
  </si>
  <si>
    <t>40011207-0</t>
  </si>
  <si>
    <t>CONSTRUCCION ESPACIO PÚBLICO CIRCUITO PEATONAL LOTA GREEN, LOTA.</t>
  </si>
  <si>
    <t>40011210-0</t>
  </si>
  <si>
    <t>CONSTRUCCION EDIFICIO COMUNITARIO SECTOR CENTRO DE COQUIMBO</t>
  </si>
  <si>
    <t>40011215-0</t>
  </si>
  <si>
    <t>MEJORAMIENTO CALLE SAN IGNACIO, COMUNA DE CHILLAN</t>
  </si>
  <si>
    <t>40011219-0</t>
  </si>
  <si>
    <t xml:space="preserve">REPOSICION PUENTES MENORES PROVINCIAS DE VALPARAISO Y QUILLOTA </t>
  </si>
  <si>
    <t>40011233-0</t>
  </si>
  <si>
    <t>ACTUALIZACION INVENTARIO PATRIMONIO CULTURAL INMUEBLE REGIÓN DE ÑUBLE</t>
  </si>
  <si>
    <t>40011234-0</t>
  </si>
  <si>
    <t>CONSTRUCCION CAMINO LAGO VERDE-LA TAPERA, COMUNA LAGO VERDE</t>
  </si>
  <si>
    <t>40011235-0</t>
  </si>
  <si>
    <t>CONSTRUCCION CENTRO COMUNITARIO DOÑA ROSA, CHILLAN</t>
  </si>
  <si>
    <t>40011239-0</t>
  </si>
  <si>
    <t>AMPLIACION GALERÍA DE LA HISTORIA DE CONCEPCIÓN</t>
  </si>
  <si>
    <t>40011257-0</t>
  </si>
  <si>
    <t xml:space="preserve">MEJORAMIENTO RUTA 156 (RUTA DE LA MADERA) TRAMO PATAGUAL - PURGATORIO (POR SECTORES) </t>
  </si>
  <si>
    <t>40011260-0</t>
  </si>
  <si>
    <t>DIAGNOSTICO PUENTES E IMPLEMENTACION SISTEMA GESTION PARA CONSERV. ETAPA II</t>
  </si>
  <si>
    <t>40011261-0</t>
  </si>
  <si>
    <t>AMPLIACION AVENIDA LAS INDUSTRIAS EN LA CIUDAD DE LOS ANGELES</t>
  </si>
  <si>
    <t>40011265-0</t>
  </si>
  <si>
    <t xml:space="preserve">MEJORAMIENTO  Y CONSTRUCCION CAMINO CURANILAHUE-NACIMIENTO POR B. LOS RIOS </t>
  </si>
  <si>
    <t>40011268-0</t>
  </si>
  <si>
    <t>MEJORAMIENTO CBI RUTA Q-148 CRUCE RUTA 180 (PASO ARENA)-CRUCE Q-34 (LAS QUILAS), LOS ANGELES</t>
  </si>
  <si>
    <t>40011279-0</t>
  </si>
  <si>
    <t>MEJORAMIENTO ACCESIBILIDAD BARCELONA, CHILLAN</t>
  </si>
  <si>
    <t>40011299-0</t>
  </si>
  <si>
    <t>AMPLIACION OBRAS MARITIMAS CALETA BUCALEMU, PAREDONES</t>
  </si>
  <si>
    <t>40011319-0</t>
  </si>
  <si>
    <t>NORMALIZACION DE LUMINARIAS ORNAMENTALES EN DIVERSOS ESPACIOS PUBLICOS DE LAS CABRAS</t>
  </si>
  <si>
    <t>40011321-0</t>
  </si>
  <si>
    <t>DIAGNOSTICO DESARROLLO RIEGO EN SAN FABIÁN, SECTOR 6 EMBALSE PUNILLA</t>
  </si>
  <si>
    <t>40011327-0</t>
  </si>
  <si>
    <t>REPOSICION PAVIMENTOS CALLE BAQUEDANO, COMUNA DE LIMACHE</t>
  </si>
  <si>
    <t>40011332-0</t>
  </si>
  <si>
    <t xml:space="preserve">CONSTRUCCION APERTURA Y PAVIMENTACIÓN CALLE PALERMO </t>
  </si>
  <si>
    <t>40011337-0</t>
  </si>
  <si>
    <t>HABILITACION ELECTRIFICACIÓN SECTOR COLONIA LA POZA, PUERTO VARAS</t>
  </si>
  <si>
    <t>40011341-0</t>
  </si>
  <si>
    <t>CONSTRUCCION PLANTA TRATAMIENTO AGUAS SERVIDAS Y RED DE ALCANTARILLADO EL HUINGÁN, PIRQUE</t>
  </si>
  <si>
    <t>40011354-0</t>
  </si>
  <si>
    <t>HABILITACION NUEVA OFICINA DEL SERVICIO DE REGISTRO CIVIL E IDENTIFICACION DE VICUÑA</t>
  </si>
  <si>
    <t>40011368-0</t>
  </si>
  <si>
    <t>CONSTRUCCION DE VARIOS DESNIVELES EN CRUCES CON LÍNEA FÉRREA  REGIÓN METROPOLITANA</t>
  </si>
  <si>
    <t>40011376-0</t>
  </si>
  <si>
    <t>ANALISIS PRONÓSTICO DE CAUDALES DE  DERRETIMIENTO NIVAL EN LA  CUENCA DEL RAPEL</t>
  </si>
  <si>
    <t>40011380-0</t>
  </si>
  <si>
    <t>REPOSICION BASE OPERATIVA LA PATAGÜILLA DE LA DIRECCIÓN DE VIALIDAD,  CURACAVÍ</t>
  </si>
  <si>
    <t>40011384-0</t>
  </si>
  <si>
    <t>CONSTRUCCION CENTRO ARTESANAL DE COYHAIQUE</t>
  </si>
  <si>
    <t>40011392-0</t>
  </si>
  <si>
    <t>ANALISIS "BALANCE HÍDRICO DEL AREA AGRÍCOLA REGIÓN DEL LIBERTADOR BERNARDO O'HIGGINS."</t>
  </si>
  <si>
    <t>40011397-0</t>
  </si>
  <si>
    <t>MEJORAMIENTO Y MODERNIZACION RED HIDROMETRICA CUENCA DEL RIO HUASCO</t>
  </si>
  <si>
    <t>40011425-0</t>
  </si>
  <si>
    <t>REPOSICION BIBLIOTECA PUBLICA N°229, COMUNA DE LA HIGUERA</t>
  </si>
  <si>
    <t>40011426-0</t>
  </si>
  <si>
    <t>MEJORAMIENTO Y AMPLIACIÓN SISTEMA APR MOLINO-VENTANA DEL ALTO A SANTA LAURA, TENO</t>
  </si>
  <si>
    <t>40011457-0</t>
  </si>
  <si>
    <t>DIAGNOSTICO BARRIO ALMENDRAL PIE DE CERRO VALPARAISO</t>
  </si>
  <si>
    <t>40011459-0</t>
  </si>
  <si>
    <t>CONSTRUCCION Y NORMALIZACIÓN FISCALÍA REGIONAL Y FISCALÍA LOCAL DE ANTOFAGASTA</t>
  </si>
  <si>
    <t>40011465-0</t>
  </si>
  <si>
    <t>DIAGNOSTICO  ELABORACIÓN DE PLAN MAESTRO BARRIO LAS LAGUNAS CASABLANCA</t>
  </si>
  <si>
    <t>40011477-0</t>
  </si>
  <si>
    <t xml:space="preserve">CONSTRUCCION  COSTANERA DEL MAIPO, TRAMO PTE LOS MORROS   G-46, SECTOR 1 </t>
  </si>
  <si>
    <t>40011488-0</t>
  </si>
  <si>
    <t>ACTUALIZACION PLAN REGULADOR COMUNAL, COMUNA EL TABO</t>
  </si>
  <si>
    <t>40011494-0</t>
  </si>
  <si>
    <t>MEJORAMIENTO CBI RUTA D-597, SECTOR TULAHUÉN-PEJERREYES PROVICIA DE LIMARÍ</t>
  </si>
  <si>
    <t>40011534-0</t>
  </si>
  <si>
    <t>REPOSICION E INSTALACIÓN DE LUMINARIAS PÚBLICAS. COMUNA DE TALAGANTE.</t>
  </si>
  <si>
    <t>40011568-0</t>
  </si>
  <si>
    <t>CONSTRUCCION PLAZA MERCADO LUMACO</t>
  </si>
  <si>
    <t>40011575-0</t>
  </si>
  <si>
    <t xml:space="preserve">NORMALIZACION Y ADECUACION EDIFICIO MOP REGIÓN DEL BIOBÍO </t>
  </si>
  <si>
    <t>40011583-0</t>
  </si>
  <si>
    <t>DIAGNOSTICO CONDICIONES NATURALES PARQUE NAÚTICO DEPORTIVO VALDIVIA</t>
  </si>
  <si>
    <t>40011586-0</t>
  </si>
  <si>
    <t>MEJORAMIENTO Y AMPLIACIÓN SISTEMA APR UNIÓN SAN VICTOR LAMAS, LINARES</t>
  </si>
  <si>
    <t>40011593-0</t>
  </si>
  <si>
    <t>AMPLIACION Y MEJORAMIENTO AEROPUERTO EL TEPUAL REGIÓN DE LOS LAGOS</t>
  </si>
  <si>
    <t>40011597-0</t>
  </si>
  <si>
    <t>ANALISIS METODOLOGICO PARA LA DETERMINACION DE COSTOS DE PROYECTOS VIALES</t>
  </si>
  <si>
    <t>40011602-0</t>
  </si>
  <si>
    <t>CONSTRUCCION TELEFERICO PIO NONO, PARQUE METROPOLITANO DE SANTIAGO</t>
  </si>
  <si>
    <t>40011611-0</t>
  </si>
  <si>
    <t>CONSTRUCCION RED DE ALCANTARILLADO DEL SECTOR PLACILLA/LA CHIMBA, COMUNA DE LA LIGUA</t>
  </si>
  <si>
    <t>40011616-0</t>
  </si>
  <si>
    <t>CONSTRUCCION CALLES  DE RODAJE  AEROPUERTO ARTURO MERINO BENITEZ - REGIÓN METROPOLITANA</t>
  </si>
  <si>
    <t>40011622-0</t>
  </si>
  <si>
    <t>ACTUALIZACION PLAN REGULADOR COMUNAL DE EL CARMEN</t>
  </si>
  <si>
    <t>40011630-0</t>
  </si>
  <si>
    <t xml:space="preserve">CONSTRUCCION TERMINAL DE BUSES MELIPEUCO </t>
  </si>
  <si>
    <t>40011638-0</t>
  </si>
  <si>
    <t>DIAGNOSTICO PLAN MAESTRO BARRIO SECTOR POBLACIÓN FEDERICO SANTA MARÍA, COMUNA DE CERRO NAVIA</t>
  </si>
  <si>
    <t>40011640-0</t>
  </si>
  <si>
    <t>DIAGNOSTICO PLAN MAESTRO BARRIO CENTENARIO II,  COMUNA DE COLINA</t>
  </si>
  <si>
    <t>40011646-0</t>
  </si>
  <si>
    <t>DIAGNOSTICO PLAN MAESTRO BARRIO ENEAS GONEL SECTOR 2 ,  COMUNA DE CONCHALI</t>
  </si>
  <si>
    <t>40011647-0</t>
  </si>
  <si>
    <t>DIAGNOSTICO PLAN MAESTRO BARRIO CACIQUE CALOLANQUE,  COMUNA DE CURACAVI</t>
  </si>
  <si>
    <t>40011648-0</t>
  </si>
  <si>
    <t>DIAGNOSTICO PLAN MAESTRO BARRIO CLARA SOLOVERA I-II,  COMUNA DE TALAGANTE</t>
  </si>
  <si>
    <t>40011649-0</t>
  </si>
  <si>
    <t>DIAGNOSTICO PLAN MAESTRO BARRIO VILLA LAS MERCEDES,  COMUNA DE ESTACIÓN CENTRAL</t>
  </si>
  <si>
    <t>40011650-0</t>
  </si>
  <si>
    <t>DIAGNOSTICO PLAN MAESTRO BARRIO LOS COPIHUES,  COMUNA DE LA FLORIDA</t>
  </si>
  <si>
    <t>40011651-0</t>
  </si>
  <si>
    <t>DIAGNOSTICO PLAN MAESTRO BARRIO SECTOR EL LLANO,  COMUNA DE MELIPILLA</t>
  </si>
  <si>
    <t>40011652-0</t>
  </si>
  <si>
    <t>ANALISIS Y DIAGNOSTICO CONECTIVIDAD RUTA S/R, TRAMO PTO YUNGAY - PTO NATALES</t>
  </si>
  <si>
    <t>40011654-0</t>
  </si>
  <si>
    <t>DIAGNOSTICO PLAN MAESTRO BARRIO MATADERO - FRANKLIN - BIO BIO,  COMUNA DE SANTIAGO</t>
  </si>
  <si>
    <t>40011655-0</t>
  </si>
  <si>
    <t>DIAGNOSTICO PLAN MAESTRO BARRIO VILLA REBECA MATTE ,  COMUNA DE ÑUÑOA</t>
  </si>
  <si>
    <t>40011656-0</t>
  </si>
  <si>
    <t>DIAGNOSTICO PLAN MAESTRO BARRIO POBLACIÓN SAN JOAQUÍN,  COMUNA DE PEDRO AGUIRRE CERDA</t>
  </si>
  <si>
    <t>40011658-0</t>
  </si>
  <si>
    <t>DIAGNOSTICO PLAN MAESTRO BARRIO SAN MIGUEL IV,  COMUNA DE PUENTE ALTO</t>
  </si>
  <si>
    <t>40011659-0</t>
  </si>
  <si>
    <t>DIAGNOSTICO PLAN MAESTRO BARRIO ANDES II, SECTOR 2,  COMUNA DE SAN BERNARDO</t>
  </si>
  <si>
    <t>40011660-0</t>
  </si>
  <si>
    <t>DIAGNOSTICO PLAN MAESTRO BARRIO UNIDAD VECINAL N° 16,  COMUNA DE SAN JOAQUÍN</t>
  </si>
  <si>
    <t>40011662-0</t>
  </si>
  <si>
    <t>DIAGNOSTICO PLAN MAESTRO BARRIO GERMANIA,  COMUNA DE SAN MIGUEL</t>
  </si>
  <si>
    <t>40011663-0</t>
  </si>
  <si>
    <t>DIAGNOSTICO PLAN MAESTRO BARRIO CONCILIO VATICANO II,  COMUNA DE SAN RAMÓN</t>
  </si>
  <si>
    <t>40011683-0</t>
  </si>
  <si>
    <t>MEJORAMIENTO Y AMPLIACIÓN SISTEMA APR BUENOS AIRES, SAN CLEMENTE</t>
  </si>
  <si>
    <t>40011698-0</t>
  </si>
  <si>
    <t>HABILITACION SUMINISTRO ENERGIA ELECTRICA VARIOS SECTORES, LOS MUERMOS</t>
  </si>
  <si>
    <t>40011712-0</t>
  </si>
  <si>
    <t>DIAGNOSTICO Y ELABORACIÓN PLAN MAESTRO BARRIO HÉROES DE LA CONCEPCION</t>
  </si>
  <si>
    <t>40011713-0</t>
  </si>
  <si>
    <t>DIAGNOSTICO PLADETUR COMUNA DE COELEMU</t>
  </si>
  <si>
    <t>40011722-0</t>
  </si>
  <si>
    <t>DIAGNOSTICO ESTUDIO PLAN MAESTRO BARRIO TIERRA DE TU CORAZON, CALAMA, CONCURSO 2018</t>
  </si>
  <si>
    <t>40011723-0</t>
  </si>
  <si>
    <t>DIAGNOSTICO ESTUDIO PLAN MAESTRO BARRIO CHUQUICAMATA, ANTOFAGASTA, CONCURSO 2018</t>
  </si>
  <si>
    <t>40011726-0</t>
  </si>
  <si>
    <t>DIAGNOSTICO Y ELABORACION PLAN MAESTRO PRB BARRIO DINTRANS COMUNA RANCAGUA</t>
  </si>
  <si>
    <t>40011734-0</t>
  </si>
  <si>
    <t>HABILITACION HOSPITAL DR. MAURICIO HEYERMANN TORRES ANGOL, SEGUNDA ETAPA</t>
  </si>
  <si>
    <t>40011746-0</t>
  </si>
  <si>
    <t>DIAGNOSTICO PARA EL PLAN MAESTRO DEL BARRIO DALCAHUE COMUNA DALCAHUE</t>
  </si>
  <si>
    <t>40011747-0</t>
  </si>
  <si>
    <t>RESTAURACION EXCARCEL DE SAN FERNANDO</t>
  </si>
  <si>
    <t>40011749-0</t>
  </si>
  <si>
    <t>CONSTRUCCION PAVIMENTOS VILLA SAN LUIS DE ALQUIHUE, COMUNA DE SAN JAVIER</t>
  </si>
  <si>
    <t>40011751-0</t>
  </si>
  <si>
    <t>DIAGNOSTICO PLAN MAESTRO BARRIO PADRE HURTADO-COMUNA DE RIO BUENO</t>
  </si>
  <si>
    <t>40011754-0</t>
  </si>
  <si>
    <t>MEJORAMIENTO RUTA A-514, SECTOR CRUCE ACCESO NORTE A IQUIQUE-CALETA BUENA PISAGUA (CMT)</t>
  </si>
  <si>
    <t>40011758-0</t>
  </si>
  <si>
    <t>DIAGNOSTICO COMPETITIVIDAD PRODUCTIVA</t>
  </si>
  <si>
    <t>40011764-0</t>
  </si>
  <si>
    <t>CONSTRUCCION CONEXION AGUA VERDE - ALTAMIRA - LIMITE REGIONAL ATACAMA</t>
  </si>
  <si>
    <t>40011766-0</t>
  </si>
  <si>
    <t>CONSTRUCCION SISTEMA DE AGUA POTABLE RURAL MAÑIHUEICO, COMUNA DE HUALAIHUE</t>
  </si>
  <si>
    <t>40011769-0</t>
  </si>
  <si>
    <t>REPOSICION PUENTE MONTE PATRIA EN RUTA D-55, MONTE PATRIA</t>
  </si>
  <si>
    <t>40011771-0</t>
  </si>
  <si>
    <t>MEJORAMIENTO CBI RUTA D-805 SECTOR: HUINTIL-CAREN, COMUNA DE ILLAPEL, REGION DE COQUIMBO</t>
  </si>
  <si>
    <t>40011773-0</t>
  </si>
  <si>
    <t>MEJORAMIENTO CBI RUTA D-427 TAMBILLOS-TONGOYCILLO, REGION DE COQUIMBO</t>
  </si>
  <si>
    <t>40011774-0</t>
  </si>
  <si>
    <t>REPOSICION PUENTE LAS ROJAS EN RUTA D-325, PROV. DEL ELQUI, REGION DE COQUIMBO</t>
  </si>
  <si>
    <t>40011777-0</t>
  </si>
  <si>
    <t>CONSTRUCCION PROG. PAVIM. PART. REGIÓN ÑUBLE VIGESIMOCTAVO LLAMADO</t>
  </si>
  <si>
    <t>40011781-0</t>
  </si>
  <si>
    <t>MEJORAMIENTO PUENTE EL PERAL EN RUTA D-867, COMUNA DE ILLAPEL</t>
  </si>
  <si>
    <t>40011784-0</t>
  </si>
  <si>
    <t>MEJORAMIENTO RUTA 47 SECTOR CUESTA CAVILOLEN, REGIÓN DE COQUIMBO</t>
  </si>
  <si>
    <t>40011787-0</t>
  </si>
  <si>
    <t>REPOSICION PUENTE SAN PEDRO EN RUTA D-439, COMUNA DE RIO HURTADO</t>
  </si>
  <si>
    <t>40011790-0</t>
  </si>
  <si>
    <t>MEJORAMIENTO ESCUELA ARTISTICA CLAUDIO ARRAU LEON, CHILLAN</t>
  </si>
  <si>
    <t>40011794-0</t>
  </si>
  <si>
    <t>MEJORAMIENTO RUTA F-301-E, COMUNAS  NOGALES, HIJUELAS Y CATEMU</t>
  </si>
  <si>
    <t>40011799-0</t>
  </si>
  <si>
    <t>CONSTRUCCION PISCINA TEMPERADA PARQUE DEPORTIVO QUILAMAPU, CHILLAN.</t>
  </si>
  <si>
    <t>40011806-0</t>
  </si>
  <si>
    <t>REPOSICION CINCO PUENTES MENORES, REGIÓN DEL MAULE</t>
  </si>
  <si>
    <t>40011812-0</t>
  </si>
  <si>
    <t>REPOSICION PLAZA LOCALIDAD DE LAONZANA, COMUNA DE HUARA</t>
  </si>
  <si>
    <t>40011827-0</t>
  </si>
  <si>
    <t>CONSTRUCCION CONEXION VIAL PUREY- LOS LAGOS</t>
  </si>
  <si>
    <t>40011854-0</t>
  </si>
  <si>
    <t>REPOSICION JUZGADO DE LETRAS, GARANTIA, FAMILIA Y LABORAL ISLA DE PASCUA</t>
  </si>
  <si>
    <t>40011858-0</t>
  </si>
  <si>
    <t>CONSTRUCCION  PROGRAMA PAVIMENTACIÓN PARTICIPATIVA, 29° LLAMADO, REGIÓN DE ÑUBLE</t>
  </si>
  <si>
    <t>40011860-0</t>
  </si>
  <si>
    <t>CONSTRUCCION ESTADIO EL PUEBLO DE CHANARAL ALTO, MONTE PATRIA</t>
  </si>
  <si>
    <t>40011866-0</t>
  </si>
  <si>
    <t>CONSTRUCCION MASTIL BANDERA REGIONAL ÑUBLE</t>
  </si>
  <si>
    <t>40011868-0</t>
  </si>
  <si>
    <t>CONSTRUCCION SISTEMA DE ALCANTARILLADO Y SANEAMIENTO SANITARIO PAN DE AZUCAR, COQUIMBO</t>
  </si>
  <si>
    <t>40011874-0</t>
  </si>
  <si>
    <t>DIAGNOSTICO Y ELAB P. MAESTRO REC BARRIOS, REMODELACIÓN PAICAVÍ, CONCEPCIÓN</t>
  </si>
  <si>
    <t>40011881-0</t>
  </si>
  <si>
    <t>ACTUALIZACION PLAN MAESTRO DE GESTIÓN DE TRÁNSITO, PUERTO NATALES</t>
  </si>
  <si>
    <t>40011906-0</t>
  </si>
  <si>
    <t>REPOSICION LUMINARIA PÚBLICA, COMUNA DE ANDACOLLO</t>
  </si>
  <si>
    <t>40011923-0</t>
  </si>
  <si>
    <t>REPOSICION SEDE SOCIAL LOCALIDAD DE PACHICA</t>
  </si>
  <si>
    <t>40011939-0</t>
  </si>
  <si>
    <t>CONSTRUCCION EL VADO POTRERILLOS, COMUNA DE OVALLE</t>
  </si>
  <si>
    <t>40011976-0</t>
  </si>
  <si>
    <t>TRANSFERENCIA PARA FORTALECER LA GESTIÓN DE LA CASUB DEL VALLE DE AZAPA</t>
  </si>
  <si>
    <t>40011995-0</t>
  </si>
  <si>
    <t>DIAGNOSTICO ELABORACIÓN DE PLAN MAESTRO DE BARRIO MANUEL RODRÍGUEZ, COMUNA DE COPIAPÓ</t>
  </si>
  <si>
    <t>40012004-0</t>
  </si>
  <si>
    <t>CONSTRUCCION EJE MISTRALIANO ENTRE TRAMO BAQUEDANO E INFANTE, COMUNA DE VICUÑA</t>
  </si>
  <si>
    <t>40012009-0</t>
  </si>
  <si>
    <t>MEJORAMIENTO CANCHA EL TAMBO, SALAMANCA</t>
  </si>
  <si>
    <t>40012014-0</t>
  </si>
  <si>
    <t>MEJORAMIENTO CANCHA QUELÉN,  COMUNA DE SALAMANCA</t>
  </si>
  <si>
    <t>40012018-0</t>
  </si>
  <si>
    <t>HABILITACION CENTRO DE ARTE Y CULTURA "ESPACIO ESTACIÓN", VICUÑA.</t>
  </si>
  <si>
    <t>40012024-0</t>
  </si>
  <si>
    <t>MEJORAMIENTO CALLE ALESSANDRI ENTRE PRAT Y LAS ACACIAS, CUNCO</t>
  </si>
  <si>
    <t>40012027-0</t>
  </si>
  <si>
    <t xml:space="preserve">REPOSICION CANCHA DE FUTBOL, SECTOR LA JUNTA, ALTO DEL CARMEN </t>
  </si>
  <si>
    <t>40012035-0</t>
  </si>
  <si>
    <t>CONSTRUCCION Y MEJORAMIENTO CRUCERO-COLLIGUAY-TILTIL, PASO INTERREGIONAL ENTRE RM Y RV</t>
  </si>
  <si>
    <t>40012044-0</t>
  </si>
  <si>
    <t>ANALISIS IMPLEMENTACIÓN PLANES ESTRATÉGICOS DE CUENCA PARA LA GRH NACIONAL</t>
  </si>
  <si>
    <t>40012061-0</t>
  </si>
  <si>
    <t>MEJORAMIENTO Y EQUIPAMIENTO OFICINAS DE SECPLA DE LA ILUSTRE MUNICIPALIDAD DE PAINE</t>
  </si>
  <si>
    <t>40012075-0</t>
  </si>
  <si>
    <t>CONSTRUCCION PLAZA SERRANO, COMUNA DE EL QUISCO</t>
  </si>
  <si>
    <t>40012083-0</t>
  </si>
  <si>
    <t>CONSTRUCCION CESFAM NUEVA BRAUNAU, PUERTO VARAS</t>
  </si>
  <si>
    <t>40012103-0</t>
  </si>
  <si>
    <t>MEJORAMIENTO GIMNASIO ESCUELA LLANO SUBERCASEAUX, COMUNA DE SAN MIGUEL</t>
  </si>
  <si>
    <t>40012110-0</t>
  </si>
  <si>
    <t>DIAGNOSTICO Y CATASTRO DE LA PROPIEDAD REGULAR E IRREGULAR DEL SUBTERRITORIO DE MAMIÑA</t>
  </si>
  <si>
    <t>40012113-0</t>
  </si>
  <si>
    <t>REPOSICION PUENTES MAYORES REGIÓN DE LOS LAGOS GRUPO 3</t>
  </si>
  <si>
    <t>40012114-0</t>
  </si>
  <si>
    <t>MEJORAMIENTO SEÑALETICA Y DEMARCACION DE SEGURIDAD VIAL Y PEATONAL, COMUNA DE SAN JOAQUIN</t>
  </si>
  <si>
    <t>40012119-0</t>
  </si>
  <si>
    <t>CONSTRUCCION PLAZA, LOCALIDAD DE SIPIZA, huara</t>
  </si>
  <si>
    <t>40012124-0</t>
  </si>
  <si>
    <t>CONSTRUCCION PASARELA RUTA 5 CRUCE GRANEROS - RAMPAS SECTOR LA CABAÑA</t>
  </si>
  <si>
    <t>40012125-0</t>
  </si>
  <si>
    <t>ACTUALIZACION PLAN MAESTRO DE TRANSPORTE URBANO, SAN ANTONIO</t>
  </si>
  <si>
    <t>40012126-0</t>
  </si>
  <si>
    <t>CONSTRUCCION PASARELA  RUTA 5 SECTOR LOS LIRIOS</t>
  </si>
  <si>
    <t>40012128-0</t>
  </si>
  <si>
    <t>MEJORAMIENTO PLAZOLETAS SECTOR SUR 2 PONIENTE, PUNTA ARENAS</t>
  </si>
  <si>
    <t>40012136-0</t>
  </si>
  <si>
    <t>HABILITACION  Y SUMINISTRO ENERGÍA ELÉCTRICA SECTOR  KM 26 Y 27, COMUNA DE ANCUD</t>
  </si>
  <si>
    <t>40012152-0</t>
  </si>
  <si>
    <t>DIAGNOSTICO ELABORACIÓN PLAN MAESTRO RECUPERACIÓN DE BARRIOS, VILLA DOMINANTE, COQUIMBO</t>
  </si>
  <si>
    <t>40012167-0</t>
  </si>
  <si>
    <t>MEJORAMIENTO PAVIMENTACION  AVENIDA PEDRO AGUIRRE CERDA, COMUNA DE CARTAGENA</t>
  </si>
  <si>
    <t>40012170-0</t>
  </si>
  <si>
    <t>MEJORAMIENTO Y AMPLIACIÓN SISTEMA APR MEMBRILLO LOS TRICAHUES, LOLOL</t>
  </si>
  <si>
    <t>40012173-0</t>
  </si>
  <si>
    <t>CONSTRUCCION BANDERA REGIONAL DE TARAPACA</t>
  </si>
  <si>
    <t>40012180-0</t>
  </si>
  <si>
    <t xml:space="preserve">CONSTRUCCION POLIDEPORTIVO ZONA RURAL DE CABILDO. </t>
  </si>
  <si>
    <t>40012194-0</t>
  </si>
  <si>
    <t>CONSTRUCCION CENTRO DEPORTIVO SAN RAMÓN, COMUNA DE LA SERENA</t>
  </si>
  <si>
    <t>40012220-0</t>
  </si>
  <si>
    <t>MEJORAMIENTO PARQUE COSTANERA DE PUERTO MONTT</t>
  </si>
  <si>
    <t>40012230-0</t>
  </si>
  <si>
    <t>NORMALIZACION RED DE ALCANTARILLADO DE AGUAS SERVIDAS QUINTA HANS, COMUNA DE TOMÉ</t>
  </si>
  <si>
    <t>40012234-0</t>
  </si>
  <si>
    <t>DIAGNOSTICO ELABORACIÓN PLAN MAESTRO RECUPERACIÓN DE BARRIO 8 DE JULIO, OVALLE</t>
  </si>
  <si>
    <t>40012235-0</t>
  </si>
  <si>
    <t>AMPLIACION SISTEMA DE ALUMBRADO PÚBLICO, COMUNA EL MONTE</t>
  </si>
  <si>
    <t>40012240-0</t>
  </si>
  <si>
    <t>CONSTRUCCION PROGRAMA. DE PAVIMENTOS PARTICIPATIVOS 29° LLAMADO R,M</t>
  </si>
  <si>
    <t>40012260-0</t>
  </si>
  <si>
    <t xml:space="preserve">MEJORAMIENTO  SISTEMA CANAL LAUCA </t>
  </si>
  <si>
    <t>40012268-0</t>
  </si>
  <si>
    <t>CONSTRUCCION PARQUE  CENTRAL DIAGONAL  ENTRE PUENTES, COPIAPO</t>
  </si>
  <si>
    <t>40012273-0</t>
  </si>
  <si>
    <t>REPOSICION CON RELOCALIZACIÓN DE BIBLIOTECA MUNICIPAL DE CONCHALI</t>
  </si>
  <si>
    <t>40012274-0</t>
  </si>
  <si>
    <t>RESTAURACION DEL  EDIFICIO PONTIFICIA UNIVERSIDAD CATOLICA DE VALPARAISO</t>
  </si>
  <si>
    <t>40012279-0</t>
  </si>
  <si>
    <t xml:space="preserve">REPOSICION PAVIMENTOS LOS PENSAMIENTOS (QUEBR. EXISTENTE-LAGO VILLARICA, REÑACA ALTO, VIÑA </t>
  </si>
  <si>
    <t>40012311-0</t>
  </si>
  <si>
    <t>MEJORAMIENTO PLAZA ARTURO PRAT, NINHUE</t>
  </si>
  <si>
    <t>40012320-0</t>
  </si>
  <si>
    <t>DIAGNOSTICO ELABORACIÓN PLAN MAESTRO BARRIO ALTO CARAHUE</t>
  </si>
  <si>
    <t>40012323-0</t>
  </si>
  <si>
    <t>DIAGNOSTICO ELABORACIÓN PLAN MAESTRO, BARRIO PABLO NERUDA, COLLIPULLI</t>
  </si>
  <si>
    <t>40012325-0</t>
  </si>
  <si>
    <t>DIAGNOSTICO ELABORACIÓN PLAN MAESTRO, BARRIO VILLA EL EDÉN, PADRE LAS CASAS</t>
  </si>
  <si>
    <t>40012335-0</t>
  </si>
  <si>
    <t>NORMALIZACION REDES DE AGUA POTABLE, SECTOR ELENA CAFFARENA - IQUIQUE</t>
  </si>
  <si>
    <t>40012355-0</t>
  </si>
  <si>
    <t>CONSTRUCCION SISTEMA DE ALCANTARILLADO Y TRATAMIENTO DE AGUAS SERVIDAS, LOCALIDAD DE PISAGUA</t>
  </si>
  <si>
    <t>40012390-0</t>
  </si>
  <si>
    <t>MEJORAMIENTO DE VEREDAS Y ESPACIO PUBLICO CRUCE CHOROMBO ALTO, COMUNA DE MARIA PINTO</t>
  </si>
  <si>
    <t>40012393-0</t>
  </si>
  <si>
    <t>MEJORAMIENTO DE VEREDAS Y ESPACIO PUBLICO CRUCE EL REDIL, COMUNA DE MARIA PINTO</t>
  </si>
  <si>
    <t>40012414-0</t>
  </si>
  <si>
    <t>MEJORAMIENTO Y AMPLIACIÓN SISTEMA APR LAS HORNILLAS, LINARES</t>
  </si>
  <si>
    <t>40012445-0</t>
  </si>
  <si>
    <t>DIAGNOSTICO PLAN MAESTRO BARRIOS BAJOS- COMUNA DE VALDIVIA</t>
  </si>
  <si>
    <t>40012457-0</t>
  </si>
  <si>
    <t>REPOSICION PUENTE ALLIPEN Y ACCESOS EN RUTA S-69. SECTOR: LOS LAURELES-PEDREGOSO, CUNCO</t>
  </si>
  <si>
    <t>40012463-0</t>
  </si>
  <si>
    <t>CONSTRUCCION CENTRO CÍVICO EN EJE LIBERTAD CHILLÁN, REGIÓN DE ÑUBLE</t>
  </si>
  <si>
    <t>40012468-0</t>
  </si>
  <si>
    <t>CONSTRUCCION CONEXIÓN VIAL LOS NICHES-ZAPALLAR -CURICO</t>
  </si>
  <si>
    <t>40012473-0</t>
  </si>
  <si>
    <t>MEJORAMIENTO AVENIDA ESPAÑA S: CALLE PEDRO AGUIRRE CERDA- CAMINO CABO BLANCO VALDIVIA</t>
  </si>
  <si>
    <t>40012474-0</t>
  </si>
  <si>
    <t>MEJORAMIENTO ACCESO PUERTO DE ARICA</t>
  </si>
  <si>
    <t>40012484-0</t>
  </si>
  <si>
    <t>REPOSICION RUTA 9 SECTOR PUENTE TRES PASOS-CERRO CASTILLO, Torres del paine</t>
  </si>
  <si>
    <t>40012495-0</t>
  </si>
  <si>
    <t>REPOSICION SEDE SOCIAL LOS CLAVELES III, COMUNA DE MAIPU</t>
  </si>
  <si>
    <t>40012506-0</t>
  </si>
  <si>
    <t>MEJORAMIENTO DIVERSAS VÍAS VILLA PUNTA DELGADA, SAN GREGORIO</t>
  </si>
  <si>
    <t>40012512-0</t>
  </si>
  <si>
    <t>DIAGNOSTICO PILOTO RECARGA ARTIFICIAL DE ACUÍFERO, CUENCA DEL RÍO CACHAPOAL</t>
  </si>
  <si>
    <t>40012524-0</t>
  </si>
  <si>
    <t>MEJORAMIENTO RUTA S-501 SAN PEDRO - PITRUNCO, COMUNA DE CUNCO</t>
  </si>
  <si>
    <t>40012533-0</t>
  </si>
  <si>
    <t>MEJORAMIENTO INTERCONEXIÓN ZONAS ALTAS VALPARAISO - VIÑA DEL MAR</t>
  </si>
  <si>
    <t>40012539-0</t>
  </si>
  <si>
    <t>CONSTRUCCION CENTRO NACIONAL DE RADIOTERAPIA INFANTO-JUVENIL HEGC</t>
  </si>
  <si>
    <t>40012567-0</t>
  </si>
  <si>
    <t>MEJORAMIENTO Y AMPLIACIÓN SISTEMA APR LUIS CRUZ MARTÍNEZ, SAN JAVIER.</t>
  </si>
  <si>
    <t>40012591-0</t>
  </si>
  <si>
    <t>DIAGNOSTICO PRB BARRIO PINGUINO, PUNTA ARENAS</t>
  </si>
  <si>
    <t>40012594-0</t>
  </si>
  <si>
    <t>MEJORAMIENTO RUTA 7 NORTE, SECTOR FIORDO QUEULAT-PTE CHUCAO, COMUNA DE CISNES</t>
  </si>
  <si>
    <t>40012596-0</t>
  </si>
  <si>
    <t>MEJORAMIENTO  RUTA 7 NORTE, SECTOR PORTEZUELO QUEULAT-BIFURCACIóN CISNES, COMUNA DE CISNES</t>
  </si>
  <si>
    <t>40012630-0</t>
  </si>
  <si>
    <t>RESTAURACION MURAL PASO BAJO NIVEL SANTA LUCÍA, SANTIAGO, CHILE.</t>
  </si>
  <si>
    <t>40012642-0</t>
  </si>
  <si>
    <t>ANALISIS Y DIAGNÓSTICO CONEXIÓN VIAL BINACIONAL REGION DE ÑUBLE</t>
  </si>
  <si>
    <t>40012651-0</t>
  </si>
  <si>
    <t>CONSTRUCCION MACROURBANIZACION DE 30,82 HAS EN SECTOR LICEO AGRICOLA OVALLE, REGION COQUIMBO</t>
  </si>
  <si>
    <t>40012685-0</t>
  </si>
  <si>
    <t>CONSTRUCCION PISCINA SEMIOLIMPICA TEMPERADA Y CANCHAS DE TENIS, VALLENAR</t>
  </si>
  <si>
    <t>40012689-0</t>
  </si>
  <si>
    <t>REPOSICION CESFAM LUCAS SIERRA DE CONCHALI</t>
  </si>
  <si>
    <t>40012709-0</t>
  </si>
  <si>
    <t>AMPLIACION ELECTRIFICACION RURAL CARAMAVIDA Y OTROS, LOS ALAMOS</t>
  </si>
  <si>
    <t>40012714-0</t>
  </si>
  <si>
    <t>MEJORAMIENTO BANDEJONES AV. DARTNELL, VICTORIA</t>
  </si>
  <si>
    <t>40012719-0</t>
  </si>
  <si>
    <t>MEJORAMIENTO Y AMPLIACIÓN SISTEMA APR BAJOS DE LIRCAY, SAN CLEMENTE</t>
  </si>
  <si>
    <t>40012720-0</t>
  </si>
  <si>
    <t>CONSTRUCCION RED DE ALCANTARILLADO LOCALIDAD DE LO HERRERA SAN BERNARDO</t>
  </si>
  <si>
    <t>40012729-0</t>
  </si>
  <si>
    <t>CONSTRUCCION CENTRO COMUNITARIO DIGNIDAD, VALLENAR</t>
  </si>
  <si>
    <t>40012731-0</t>
  </si>
  <si>
    <t>MEJORAMIENTO TALUDES AVENIDA LOS CANALES, VALLENAR</t>
  </si>
  <si>
    <t>40012734-0</t>
  </si>
  <si>
    <t>REPOSICION AVDA. J. M. BALMACEDA ENTRE AVDA. VILLARRICA Y CALLE M. BULNES, LONCOCHE</t>
  </si>
  <si>
    <t>40012738-0</t>
  </si>
  <si>
    <t>REPOSICION SKATE PARK, PASEO RIBEREÑO, VALLENAR</t>
  </si>
  <si>
    <t>40012739-0</t>
  </si>
  <si>
    <t>REPOSICION POSTA RURAL  DE DOMEYKO, VALLENAR</t>
  </si>
  <si>
    <t>40012744-0</t>
  </si>
  <si>
    <t>MEJORAMIENTO INFRAESTRUCTURA PORTUARIA RAMPA ACHAO, COMUNA DE QUINCHAO</t>
  </si>
  <si>
    <t>40012751-0</t>
  </si>
  <si>
    <t xml:space="preserve">MEJORAMIENTO ESPACIO PÚBLICO 21 DE MAYO, PURRANQUE </t>
  </si>
  <si>
    <t>40012753-0</t>
  </si>
  <si>
    <t>REPOSICION ALUMBRADO PUBLICO COMUNA HUALAÑÉ</t>
  </si>
  <si>
    <t>40012771-0</t>
  </si>
  <si>
    <t>MEJORAMIENTO CANCHA NUMERO 1, COMUNA DE SALAMANCA</t>
  </si>
  <si>
    <t>40012774-0</t>
  </si>
  <si>
    <t>CONSTRUCCION PARQUE URBANO VIVERO MUNICIPAL, CHAÑARAL</t>
  </si>
  <si>
    <t>40012778-0</t>
  </si>
  <si>
    <t>CONSTRUCCION PASEO AVENIDA LA PAZ, EL SALADO, CHAÑARAL</t>
  </si>
  <si>
    <t>40012780-0</t>
  </si>
  <si>
    <t>CONSTRUCCION PASEO DE BORDE  COSTERO FLAMENCO, CHAÑARAL</t>
  </si>
  <si>
    <t>40012781-0</t>
  </si>
  <si>
    <t>REPOSICION MUSEO DE HISTORIA NATURAL Y PREHISTORIA, RODULFO PHILIPI, CHAÑARAL</t>
  </si>
  <si>
    <t>40012786-0</t>
  </si>
  <si>
    <t>CONSTRUCCION POSTA SALUD RURAL REINOSO CATEMU</t>
  </si>
  <si>
    <t>40012793-0</t>
  </si>
  <si>
    <t>CONSTRUCCION PARQUE LA AGUADA EL PAJONAL COMUNAS DE MAIPU Y CERILLOS</t>
  </si>
  <si>
    <t>40012802-0</t>
  </si>
  <si>
    <t>CONSTRUCCION TECHADOS VARIOS ESTABLECIMIENTOS EDUCACIONALES, COMUNA DE PUNITAQUI</t>
  </si>
  <si>
    <t>40012826-0</t>
  </si>
  <si>
    <t>CONSTRUCCION COCINA Y CASINOS PARA  FUNCIONARIOS DEL COMPLEJO PENITENCIARIO  ARICA</t>
  </si>
  <si>
    <t>40012834-0</t>
  </si>
  <si>
    <t>MEJORAMIENTO PLAZA GUARELLO, SAN BERNARDO</t>
  </si>
  <si>
    <t>40012848-0</t>
  </si>
  <si>
    <t>CONSTRUCCION PROLONGACION AV. ESMERALDA CALDERA Y CALLE LOS GLADIOLOS</t>
  </si>
  <si>
    <t>40012856-0</t>
  </si>
  <si>
    <t>MEJORAMIENTO ACCESO PRINCIPAL A BALNEARIO LORETO, CALDERA</t>
  </si>
  <si>
    <t>40012868-0</t>
  </si>
  <si>
    <t>CONSTRUCCION PAVIMENTACION PARTICIPATIVA 29 LLAMADO, XII REGION</t>
  </si>
  <si>
    <t>40012877-0</t>
  </si>
  <si>
    <t>MEJORAMIENTO CALLE ESPAÑA, ENTRE CALLE QUEPE Y AVENIDA JUAN SOLER MANFREDINI, PUERTO MONTT</t>
  </si>
  <si>
    <t>40012887-0</t>
  </si>
  <si>
    <t>AMPLIACION AVENIDA LA COMPAÑIA, RANCAGUA</t>
  </si>
  <si>
    <t>40012909-0</t>
  </si>
  <si>
    <t>CONSTRUCCION CENTRO CULTURAL SAN BERNARDO</t>
  </si>
  <si>
    <t>40012912-0</t>
  </si>
  <si>
    <t>HABILITACION SUMINISTRO ENERGIA ELECTRICA SECTOR EL TIGRE, PALENA</t>
  </si>
  <si>
    <t>40012913-0</t>
  </si>
  <si>
    <t>CONSTRUCCION PATIO CUBIERTO LICEO POLITÉCNICO DE CASTRO</t>
  </si>
  <si>
    <t>40012935-0</t>
  </si>
  <si>
    <t>MEJORAMIENTO CIRCUITO CALLES FLORENCIA, LUIS URIBE Y SAN ENRIQUE, EL RETIRO. QUILPUÉ</t>
  </si>
  <si>
    <t>40012937-0</t>
  </si>
  <si>
    <t>CONSTRUCCION CONEXION VIAL CURARREHUE - MELIPEUCO</t>
  </si>
  <si>
    <t>40012960-0</t>
  </si>
  <si>
    <t>ANALISIS Y DESARROLLO DEL PLAN MAESTRO DE GESTION DE TTO EN EL SECTOR ORIENTE  DE CHILLAN</t>
  </si>
  <si>
    <t>40012976-0</t>
  </si>
  <si>
    <t>REPOSICION POSTA ALTO QUILANTAHUE, TIRÚA</t>
  </si>
  <si>
    <t>40012977-0</t>
  </si>
  <si>
    <t>CONSTRUCCION RUTA COSTERA LIMITE REGIONAL NORTE (V REG ) -PICHILEMU</t>
  </si>
  <si>
    <t>40012978-0</t>
  </si>
  <si>
    <t>MEJORAMIENTO CALLE CARLOS COUSIÑO ENTRE PLAZA CARRERA Y LORETO COUSIÑO, LOTA</t>
  </si>
  <si>
    <t>40012981-0</t>
  </si>
  <si>
    <t>CONSTRUCCION MURO DE CONTENCIÓN Y RELLENO DE TERRENO ALTOS MIRAMAR, TOMÉ</t>
  </si>
  <si>
    <t>40012993-0</t>
  </si>
  <si>
    <t>MEJORAMIENTO Y AMPLIACION SISTEMA APR QUERI, SAN CLEMENTE</t>
  </si>
  <si>
    <t>40012994-0</t>
  </si>
  <si>
    <t>DIAGNOSTICO PARA IMPLEMENTACION  RED NACIONAL DE ALERTA</t>
  </si>
  <si>
    <t>40012995-0</t>
  </si>
  <si>
    <t>REPOSICION SUBCOMISARIA LONGAVI, COMUNA LONGAVÍ</t>
  </si>
  <si>
    <t>40012998-0</t>
  </si>
  <si>
    <t>DIAGNOSTICO PLAN MAESTRO PARQUE METROPOLITANO CERRO CARACOL</t>
  </si>
  <si>
    <t>40013010-0</t>
  </si>
  <si>
    <t xml:space="preserve">CONSTRUCCION DE SEMAFOROS EN INTERSECCIONES CRITICAS DE LA RED VIAL DEL GRAN SANTIAGO </t>
  </si>
  <si>
    <t>40013028-0</t>
  </si>
  <si>
    <t>CONSTRUCCION DE CICLOVÍAS COMUNA DE MACHALÍ</t>
  </si>
  <si>
    <t>40013035-0</t>
  </si>
  <si>
    <t>DIAGNOSTICO PLAN  GESTIÓN RESERVA BIOSFERA LA CAMPANA-PEÑUELAS,R. VALPARAISO</t>
  </si>
  <si>
    <t>40013045-0</t>
  </si>
  <si>
    <t xml:space="preserve">CONSTRUCCION SISTEMAS DE GENERACIÓN FOTOVOLTAICOS EL PEDREGOSO COMUNA COYHAIQUE </t>
  </si>
  <si>
    <t>40013052-0</t>
  </si>
  <si>
    <t>MEJORAMIENTO Y AMPLIACIÓN SISTEMA APR EL ROSARIO LA ESTRELLA, LITUECHE , LA ESTRELLA</t>
  </si>
  <si>
    <t>40013068-0</t>
  </si>
  <si>
    <t>REPOSICION POSTA DE SALUD RURAL VILLA CHAULINEC, ISLA CHAULINEC - QUINCHAO</t>
  </si>
  <si>
    <t>40013082-0</t>
  </si>
  <si>
    <t>CONSTRUCCION CANCHA DE FÚTBOL CORNELIO BAEZA, TALCA</t>
  </si>
  <si>
    <t>40013084-0</t>
  </si>
  <si>
    <t>MEJORAMIENTO BANDEJON 30 ORIENTE ENTRE CALLES 4 Y 8 SUR, TALCA.</t>
  </si>
  <si>
    <t>40013114-0</t>
  </si>
  <si>
    <t>CONSTRUCCION ELECTRIFICACION FOTOVOLTAICA LUMACO, CANCAGUAL, TRES CHIFLONES Y CADILLAL</t>
  </si>
  <si>
    <t>40013115-0</t>
  </si>
  <si>
    <t>CONSTRUCCION CONSTRUCCIÓN CASETAS SANITARIAS PICHIDEGUA URBANO</t>
  </si>
  <si>
    <t>40013124-0</t>
  </si>
  <si>
    <t>CONSTRUCCION PARQUE COMUNAL PAINE</t>
  </si>
  <si>
    <t>40013125-0</t>
  </si>
  <si>
    <t>CONSTRUCCION PAVIMENTOS PARTICIPATIVOS, 29 PROCESO, REGIÓN DE LA ARAUCANÍA</t>
  </si>
  <si>
    <t>40013127-0</t>
  </si>
  <si>
    <t>ANALISIS Y DESARROLLO PLAN MAESTRO DE MOVILIDAD URBANA PURRANQUE Y CORTE ALTO</t>
  </si>
  <si>
    <t>40013139-0</t>
  </si>
  <si>
    <t>REPOSICION PAVIMENTOS CALLE CONDELL, COMUNA DE LIMACHE</t>
  </si>
  <si>
    <t>40013141-0</t>
  </si>
  <si>
    <t>REPOSICION PAVIMENTOS CALLE INDEPENDENCIA, COMUNA DE LIMACHE</t>
  </si>
  <si>
    <t>40013144-0</t>
  </si>
  <si>
    <t>CONSTRUCCION SISTEMA DE EVACUACIÓN DE AGUAS LLUVIAS COMUNA DE LA FLORIDA, SANTIAGO, RM</t>
  </si>
  <si>
    <t>40013151-0</t>
  </si>
  <si>
    <t>CONSTRUCCION CUARTEL POLICIAL PDI ALGARROBO</t>
  </si>
  <si>
    <t>40013161-0</t>
  </si>
  <si>
    <t>CONSTRUCCION CONSTRUCCION PISCINA PUBLICA COMUNA DE NANCAGUA</t>
  </si>
  <si>
    <t>40013162-0</t>
  </si>
  <si>
    <t>DIAGNOSTICO PLAN MAESTRO DE ÁREAS VERDES Y ARBORIZACIÓN, COMUNA DE CHILLÁN</t>
  </si>
  <si>
    <t>40013166-0</t>
  </si>
  <si>
    <t>REPOSICION PUENTE LAS NIÑAS, COMUNA DE COBQUECURA</t>
  </si>
  <si>
    <t>40013168-0</t>
  </si>
  <si>
    <t>CONSTRUCCION PARQUES COMUNITARIOS CALAMA I ETAPA</t>
  </si>
  <si>
    <t>40013172-0</t>
  </si>
  <si>
    <t>MEJORAMIENTO ESTADIO IGNAO, COMUNA DE LAGO RANCO</t>
  </si>
  <si>
    <t>40013210-0</t>
  </si>
  <si>
    <t>REPOSICION E INSTALACIÓN DE LUMINARIAS PUBLICAS. COMUNA DE ISLA DE MAIPO</t>
  </si>
  <si>
    <t>40013212-0</t>
  </si>
  <si>
    <t>SANEAMIENTO DERECHOS DE AGUA EN EMBALSE CORRALES</t>
  </si>
  <si>
    <t>40013222-0</t>
  </si>
  <si>
    <t>REPOSICION CALLE SAN IGNACIO, COMUNA DE PADRE HURTADO</t>
  </si>
  <si>
    <t>40013227-0</t>
  </si>
  <si>
    <t>HABILITACION SUMINISTRO ELECTRICO DIVERSOS SECTORES II COMUNA DE LANCO</t>
  </si>
  <si>
    <t>40013244-0</t>
  </si>
  <si>
    <t>MEJORAMIENTO ruta ecologica y movilidad sustentable, San Pedro de la Paz</t>
  </si>
  <si>
    <t>40013252-0</t>
  </si>
  <si>
    <t>AMPLIACION Y MEJORAMIENTO EL BOLLENAR,COMUNA DE MELIPILLA</t>
  </si>
  <si>
    <t>40013256-0</t>
  </si>
  <si>
    <t>DIAGNOSTICO PLAN URBANO HABITACIONAL PEDRO DE VALDIVIA BAJO CONCEPCION</t>
  </si>
  <si>
    <t>40013262-0</t>
  </si>
  <si>
    <t>ACTUALIZACION PLAN DE DESARROLLO COMUNAL DE BULNES</t>
  </si>
  <si>
    <t>40013267-0</t>
  </si>
  <si>
    <t>DIAGNOSTICO DISEÑO DE LA ARQUITECTURA DE LAS TIC PARA RED DE SALUD ÑUBLE</t>
  </si>
  <si>
    <t>40013279-0</t>
  </si>
  <si>
    <t>MEJORAMIENTO CAMINO COSTERO REÑACA-CONCON, ETAPA 1 COMUNA DE CONCON</t>
  </si>
  <si>
    <t>40013290-0</t>
  </si>
  <si>
    <t>AMPLIACION Y MEJORAMIENTO APR ROSARIO LOS OLMOS, EL MONTE</t>
  </si>
  <si>
    <t>40013350-0</t>
  </si>
  <si>
    <t>AMPLIACION SIST. DE AGUA POTABLE RURAL DE QUILACAHUÍN, SECTOR EL BOQUI-QUILMAHUE, SAN PABLO</t>
  </si>
  <si>
    <t>40013367-0</t>
  </si>
  <si>
    <t>MEJORAMIENTO PLAZA 12 DE OCTUBRE, COMUNA DE SAN MIGUEL</t>
  </si>
  <si>
    <t>40013381-0</t>
  </si>
  <si>
    <t>CONSTRUCCION EQUIPAMIENTO SOCIAL Y DEPORTIVO SOL DE RINCONADA, COMUNA DE MAIPU</t>
  </si>
  <si>
    <t>40013411-0</t>
  </si>
  <si>
    <t>CONSTRUCCION PLANTA ELEVADORA DE AGUAS SERVIDAS SECTOR PAILLAO</t>
  </si>
  <si>
    <t>40013431-0</t>
  </si>
  <si>
    <t>MEJORAMIENTO PLAZA DE ARMAS, CONTULMO</t>
  </si>
  <si>
    <t>40013434-0</t>
  </si>
  <si>
    <t>DIAGNOSTICO ESTRUCTURAL PATRIMONIAL MUELLE Y EDIFICACIONES ANEXAS EX-ENACAR, LOTA</t>
  </si>
  <si>
    <t>40013442-0</t>
  </si>
  <si>
    <t>MEJORAMIENTO PLAZA SECTOR NORTE Y PASEO DEL ARTESANO MIRADORES ENTRE RIOS LOS QUEÑES</t>
  </si>
  <si>
    <t>40013443-0</t>
  </si>
  <si>
    <t>CONSTRUCCION PAVIMENTOS PARTICIPATIVOS 29° LLAMADO REGIÓN DE AYSEN</t>
  </si>
  <si>
    <t>40013455-0</t>
  </si>
  <si>
    <t>CONSTRUCCION PLAZA CALLE MIGUEL ANGEL COMUNA DE LA PINTANA</t>
  </si>
  <si>
    <t>40013459-0</t>
  </si>
  <si>
    <t>CONSTRUCCION CENTRO DE RECICLAJE Y PUNTOS LIMPIOS DEL COMPLEJO PENITENCIARIO DE ARICA</t>
  </si>
  <si>
    <t>40013512-0</t>
  </si>
  <si>
    <t>DIAGNOSTICO DISEÑO SENDERO MONTE TARN, UBICADO EN BNP CABO FROWARD.</t>
  </si>
  <si>
    <t>40013523-0</t>
  </si>
  <si>
    <t xml:space="preserve">CONSTRUCCION PROGRAMA PAVIMENTOS PARTICIPATIVOS 29° LLAMADO, REGIÓN DEL MAULE </t>
  </si>
  <si>
    <t>40013530-0</t>
  </si>
  <si>
    <t>MEJORAMIENTO PLAZA CIVICO CULTURAL COMUNA DE ANTUCO</t>
  </si>
  <si>
    <t>40013532-0</t>
  </si>
  <si>
    <t>MEJORAMIENTO VIAL EXTENSIÓN CALLE PANGAL, PUERTO AYSÉN</t>
  </si>
  <si>
    <t>40013536-0</t>
  </si>
  <si>
    <t>CONSTRUCCION CENTRO DE ESTIMULACIÓN TEMPRANA PARA NIÑOS/AS CON SINDROME DE DOWN, LA SERENA</t>
  </si>
  <si>
    <t>40013556-0</t>
  </si>
  <si>
    <t>CONSTRUCCION CAMINO INTERNACIONAL, SECTOR: RUTA 5 - AVDA. EJERCITO LIBERTADOR</t>
  </si>
  <si>
    <t>40013559-0</t>
  </si>
  <si>
    <t>MEJORAMIENTO CANCHA HOCKEY PATÍN ESTADIO NACIONAL</t>
  </si>
  <si>
    <t>40013560-0</t>
  </si>
  <si>
    <t>CONSTRUCCION ELECTRIFICACION RURAL SECTOR PAILLAHUE Y OTROS, GALVARINO</t>
  </si>
  <si>
    <t>40013565-0</t>
  </si>
  <si>
    <t>REPOSICION RED ELECTRICA LOCALIDAD DE QUILLAGUA</t>
  </si>
  <si>
    <t>40013572-0</t>
  </si>
  <si>
    <t>CONSTRUCCION PLAZA CERRO CORAZON, CHAÑARAL</t>
  </si>
  <si>
    <t>40013598-0</t>
  </si>
  <si>
    <t>HABILITACION BASE SAMU INTERVENTORA SALAMANCA</t>
  </si>
  <si>
    <t>40013605-0</t>
  </si>
  <si>
    <t>CONSTRUCCION SEDE ORGANIZACIONES COMUNITARIAS DE PENCAHUE</t>
  </si>
  <si>
    <t>40013615-0</t>
  </si>
  <si>
    <t>CONSTRUCCION CENTRO DE DIÁLISIS HOSPITAL VICUÑA</t>
  </si>
  <si>
    <t>40013635-0</t>
  </si>
  <si>
    <t>AMPLIACION Y MEJORAMIENTO APR COLONIA KENNEDY,COMUNA DE PAINE</t>
  </si>
  <si>
    <t>40013637-0</t>
  </si>
  <si>
    <t>AMPLIACION Y MEJORAMIENTO APR GACITUA, COMUNA DE ISLA DE MAIPO</t>
  </si>
  <si>
    <t>40013650-0</t>
  </si>
  <si>
    <t>CONSTRUCCION PAVIMENTACION RUTA POLCURA-ANTUCO Q-995, COMUNA DE TUCAPEL</t>
  </si>
  <si>
    <t>40013659-0</t>
  </si>
  <si>
    <t>REPOSICION RETÉN HORCÓN, COMUNA DE PUCHUNCAVÍ</t>
  </si>
  <si>
    <t>40013702-0</t>
  </si>
  <si>
    <t>CONSTRUCCION BORDE COSTERO PLAYA NEGRA, PENCO</t>
  </si>
  <si>
    <t>40013705-0</t>
  </si>
  <si>
    <t>CONSTRUCCION RUTA COSTERA, CHAÑARAL  - TALTAL ,  S: PARQUE NAC. PAN DE AZÚCAR</t>
  </si>
  <si>
    <t>40013722-0</t>
  </si>
  <si>
    <t xml:space="preserve">HABILITACION ARCHIVO HISTÓRICO DEL REGISTRO CIVIL DE ARICA </t>
  </si>
  <si>
    <t>40013759-0</t>
  </si>
  <si>
    <t>AMPLIACION Y MEJORAMIENTO APR LA PALMA DE IBACACHE COMUNA DE MARIA PINTO</t>
  </si>
  <si>
    <t>40013760-0</t>
  </si>
  <si>
    <t>REPOSICION CUARTEL DE BOMBEROS 5° COMPAÑIA DE CHILLAN</t>
  </si>
  <si>
    <t>40013783-0</t>
  </si>
  <si>
    <t>MEJORAMIENTO CENTRO CÍVICO COMUNA LLAY-LLAY</t>
  </si>
  <si>
    <t>40013790-0</t>
  </si>
  <si>
    <t>CONSTRUCCION CUADRAS, CASINO FUNCIONARIOS Y SOMBREADEROS DEL CPF ARICA</t>
  </si>
  <si>
    <t>40013817-0</t>
  </si>
  <si>
    <t xml:space="preserve">AMPLIACION AMPLIACIÓN CENTRO REGIONAL </t>
  </si>
  <si>
    <t>40013819-0</t>
  </si>
  <si>
    <t>CONSTRUCCION ELECTRIFICACION RURAL DIVERSOS SECTORES DE TREHUACO</t>
  </si>
  <si>
    <t>40013821-0</t>
  </si>
  <si>
    <t>CONSTRUCCION ELECTRIFICACION RURAL SECTOR SANTA ROSA Y OTROS, LOS SAUCES</t>
  </si>
  <si>
    <t>40013822-0</t>
  </si>
  <si>
    <t>MEJORAMIENTO AULAS TALLER  LICEO BICENTENARIO D.O.R., COMUNA DE COELEMU</t>
  </si>
  <si>
    <t>40013823-0</t>
  </si>
  <si>
    <t>CONSTRUCCION EDIFICIO MINISTERIO OBRAS PUBLICAS REGIÓN DE ÑUBLE</t>
  </si>
  <si>
    <t>40013827-0</t>
  </si>
  <si>
    <t>MEJORAMIENTO  PLAZA DEL PUEBLO, PASAJE BOULEVARD VICTORIA Y ENTORNO</t>
  </si>
  <si>
    <t>40013840-0</t>
  </si>
  <si>
    <t>MEJORAMIENTO Y REPOSICION AVDA. MILLAN, RANCAGUA</t>
  </si>
  <si>
    <t>40013851-0</t>
  </si>
  <si>
    <t>ACTUALIZACION PLAN REGULADOR INTERCOMUNAL RIO CLARO, REGION DE O'HIGGINS</t>
  </si>
  <si>
    <t>40013855-0</t>
  </si>
  <si>
    <t>HABILITACION DE TERRENOS CONJUNTO HABITACIONAL LAS AMÉRICAS TALCA ZONA NORTE</t>
  </si>
  <si>
    <t>40013856-0</t>
  </si>
  <si>
    <t>CONSTRUCCION PROGRAMA DE PAVIMENTACIÓN PARTICIPATIVA 29 LLAMADO, REGIÓN TARAPACÁ</t>
  </si>
  <si>
    <t>40013876-0</t>
  </si>
  <si>
    <t>CONSTRUCCION PAVIMENTOS PARTICIPATIVOS 29 LLAMADO, REGION DE COQUIMBO</t>
  </si>
  <si>
    <t>40013889-0</t>
  </si>
  <si>
    <t>CONSTRUCCION ELECTRIFICACION RURAL SECTOR SAN RAMON Y OTROS, LOS SAUCES</t>
  </si>
  <si>
    <t>40013898-0</t>
  </si>
  <si>
    <t>CONSTRUCCION PLAZA ESTACION VILLA LOS PRESIDENTES, MOSTAZAL</t>
  </si>
  <si>
    <t>40013901-0</t>
  </si>
  <si>
    <t xml:space="preserve">CONSTRUCCION SISTEMA DE AGUA POTABLE RURAL CHAGUAL QUILDACO, COMUNA DE HUALAIHUE </t>
  </si>
  <si>
    <t>40013905-0</t>
  </si>
  <si>
    <t>MEJORAMIENTO 5 VIAS DE LA CIUDAD DE DALCAHUE</t>
  </si>
  <si>
    <t>40013932-0</t>
  </si>
  <si>
    <t>CONSTRUCCION PAVIMENTOS PARTICIPATIVOS 29° LLAMADO REGION ANTOFAGASTA</t>
  </si>
  <si>
    <t>40013939-0</t>
  </si>
  <si>
    <t>MEJORAMIENTO BORDE COSTERO VENTANAS COMUNA DE PUCHUNCAVI</t>
  </si>
  <si>
    <t>40013949-0</t>
  </si>
  <si>
    <t>REPOSICION PLAZA DE POBLACIÓN PERALILLO</t>
  </si>
  <si>
    <t>40013959-0</t>
  </si>
  <si>
    <t>CONSTRUCCION PROG. PAV. PART. VIGESIMONOVENO LLAMADO REGIÓN DEL BIOBÍO</t>
  </si>
  <si>
    <t>40013965-0</t>
  </si>
  <si>
    <t>CONSTRUCCION CESFAM COMUNA DE INDEPENDENCIA</t>
  </si>
  <si>
    <t>40013967-0</t>
  </si>
  <si>
    <t>REPOSICION OFICINA REGISTRO CIVIL DE SAN NICOLAS</t>
  </si>
  <si>
    <t>40013978-0</t>
  </si>
  <si>
    <t>MEJORAMIENTO ESPACIO PUBLICO AVENIDA CENTENARIO YERBAS BUENAS</t>
  </si>
  <si>
    <t>40013981-0</t>
  </si>
  <si>
    <t>MEJORAMIENTO LICEO BICENTENARIO CLAUDIO ARRAU LEON, COMUNA DE COIHUECO</t>
  </si>
  <si>
    <t>40014006-0</t>
  </si>
  <si>
    <t xml:space="preserve">TRANSFERENCIA TECNOLÓGICA EN CALIDAD DE AGUAS DE LA CUENCA DEL RÍO LLUTA </t>
  </si>
  <si>
    <t>40014021-0</t>
  </si>
  <si>
    <t>CONSTRUCCION Conexión Av. Argentina - Av. Séptimo de Línea, Antofagasta</t>
  </si>
  <si>
    <t>40014026-0</t>
  </si>
  <si>
    <t>MEJORAMIENTO CALLE 1 ALTOS LA CHIMBA, ANTOFAGASTA</t>
  </si>
  <si>
    <t>40014027-0</t>
  </si>
  <si>
    <t>TRANSFERENCIA TECNOLÓGICA PARA MEJORAR GESTIÓN DEL RIEGO VALLE CUNCUMÉN, SAN ANTONIO</t>
  </si>
  <si>
    <t>40014035-0</t>
  </si>
  <si>
    <t>DIAGNOSTICO DE ZONAS DE EXPANSIÓN AGRÍCOLA, MEDIANTE IMÁGENES SATELITALES</t>
  </si>
  <si>
    <t>40014040-0</t>
  </si>
  <si>
    <t>MEJORAMIENTO AVENIDA ARTURO PRAT-ENTORNO MHN, CONJUNTO ESTACIÓN MÁFIL</t>
  </si>
  <si>
    <t>40014047-0</t>
  </si>
  <si>
    <t>TRANSFERENCIA PARA FORTALECER LA GESTIÓN DE LA JV RÍO VÍTOR CODPA Y SUS AFLUENTES</t>
  </si>
  <si>
    <t>40014052-0</t>
  </si>
  <si>
    <t>DIAGNOSTICO INTEGRAL DE RIEGO, CUENCA RÍO BUENO</t>
  </si>
  <si>
    <t>40014053-0</t>
  </si>
  <si>
    <t>TRANSFERENCIA PARA LA FORMACIÓN DE LA CAS DEL ACUÍFERO, COMUNA DE PICA</t>
  </si>
  <si>
    <t>40014055-0</t>
  </si>
  <si>
    <t>CONSTRUCCION  ALCANTARILLADO Y AGUA POTABLE  SECTOR EL MÉDANO, COMUNA PUCHUNCAVÍ</t>
  </si>
  <si>
    <t>40014056-0</t>
  </si>
  <si>
    <t>CONSTRUCCION SERVICIO DE APR DE INAWINKO-HUECHALMAY, PANGUIPULLI</t>
  </si>
  <si>
    <t>40014060-0</t>
  </si>
  <si>
    <t>CONSTRUCCION PASEO RIBEREÑO LA HIGUERA , COMUNA DE QUILACO</t>
  </si>
  <si>
    <t>40014062-0</t>
  </si>
  <si>
    <t>CONSTRUCCION ESCUELA DE MÚSICOS DE PICHIDEGUA</t>
  </si>
  <si>
    <t>40014064-0</t>
  </si>
  <si>
    <t>CONSTRUCCION OBRAS DE MACRO URBANIZACIÓN SECTOR RENÉ SCHNEIDER, CALAMA</t>
  </si>
  <si>
    <t>40014072-0</t>
  </si>
  <si>
    <t>DIAGNOSTICO DE RECURSOS HÍDRICOS PARA USO EN RIEGO,  REGIÓN DE AYSÉN</t>
  </si>
  <si>
    <t>40014081-0</t>
  </si>
  <si>
    <t>CONSTRUCCION CICLOVÍA MILLÁN-ESTACIÓN, RANCAGUA.</t>
  </si>
  <si>
    <t>40014082-0</t>
  </si>
  <si>
    <t>AMPLIACION ALUMBRADO PUBLICO RUTA 9 N Y RUTA 252 SECTOR NORTE, PUNTA ARENAS</t>
  </si>
  <si>
    <t>40014085-0</t>
  </si>
  <si>
    <t>CONSTRUCCION SEDE VECINAL MARÍA LUISA BOMBAL, VIÑA DEL MAR</t>
  </si>
  <si>
    <t>40014086-0</t>
  </si>
  <si>
    <t>DIAGNOSTICO TRATAMIENTO INTRAPREDIAL DE AGUAS PARA RIEGO EN CAMARONES</t>
  </si>
  <si>
    <t>40014090-0</t>
  </si>
  <si>
    <t>CONSTRUCCION SISTEMA DE RIEGO RÍO RAPEL, REGIÓN DE O'HIGGINS</t>
  </si>
  <si>
    <t>40014091-0</t>
  </si>
  <si>
    <t>HABILITACION  DE TERRENO POBLACION VOLCAN SAN JOSE III MANZANA E, COMUNA DE PUENTE ALTO</t>
  </si>
  <si>
    <t>40014093-0</t>
  </si>
  <si>
    <t>DIAGNOSTICO RECARGA DE ACUIFEROS A TRAVES DE CANALES, RIO DIGUILLIN</t>
  </si>
  <si>
    <t>40014110-0</t>
  </si>
  <si>
    <t>TRANSFERENCIA GESTIÓN DE CALIDAD DE AGUAS ASOCIACIÓN DE CANALISTAS LAJA SUR</t>
  </si>
  <si>
    <t>40014111-0</t>
  </si>
  <si>
    <t>REPOSICION SERVICIO DE ESTERILIZACIÓN HOSPITAL SAN PABLO DE COQUIMBO</t>
  </si>
  <si>
    <t>40014113-0</t>
  </si>
  <si>
    <t>TRANSFERENCIA PARA FORTALECER GESTIÓN DE LOS REGANTES EMBALSE VALLE HERMOSO</t>
  </si>
  <si>
    <t>40014123-0</t>
  </si>
  <si>
    <t xml:space="preserve">MEJORAMIENTO ALUMBRADO PUBLICO PARA VALDIVIA DE PAINE, COMUNA DE BUIN </t>
  </si>
  <si>
    <t>40014125-0</t>
  </si>
  <si>
    <t>CONSTRUCCION PARQUE URBANO QUEBRADA MATADERO, OVALLE</t>
  </si>
  <si>
    <t>40014148-0</t>
  </si>
  <si>
    <t>MEJORAMIENTO ESPACIO PÚBLICO CAUPOLICÁN SUR, COMUNA DE PUNITAQUI</t>
  </si>
  <si>
    <t>40014162-0</t>
  </si>
  <si>
    <t>MEJORAMIENTO DE VEREDAS DE VILLA BETANIA. COMUNA DE PADRE HURTADO</t>
  </si>
  <si>
    <t>40014163-0</t>
  </si>
  <si>
    <t>CONSTRUCCION PAVIMENTOS PARTICIPATIVOS 29° LLAMADO REGIÓN DE LOS LAGOS</t>
  </si>
  <si>
    <t>40014167-0</t>
  </si>
  <si>
    <t>CONSTRUCCION DIVERSAS PLAZAS BARRIO ESTACIÓN ANTOFAGASTA</t>
  </si>
  <si>
    <t>40014177-0</t>
  </si>
  <si>
    <t>AMPLIACION RED DE SERVICIOS BÁSICOS  CALLES PANGAL Y O’HIGGINS DE PUERTO AYSÉN</t>
  </si>
  <si>
    <t>40014180-0</t>
  </si>
  <si>
    <t>CONSTRUCCION COLECTOR SECUNDARIO AGUAS LLUVIA LOS ALGARROBOS, ALERCE, PTO. MONTT</t>
  </si>
  <si>
    <t>40014187-0</t>
  </si>
  <si>
    <t xml:space="preserve">CONSTRUCCION INFRAESTRUCTURA SANITARIA PELECO TRES ESQUINAS, SAAVEDRA </t>
  </si>
  <si>
    <t>40014196-0</t>
  </si>
  <si>
    <t>CONSTRUCCION SISTEMA DE DRENAJE DE AGUAS LLUVIAS PASO SECO I,II, III Y IV.</t>
  </si>
  <si>
    <t>40014198-0</t>
  </si>
  <si>
    <t>CONSTRUCCION Y DISEÑO SISTEMA DE DRENAJE DE AGUAS LLUVIAS CALLE FREIRE, PENCO</t>
  </si>
  <si>
    <t>40014202-0</t>
  </si>
  <si>
    <t>CONSTRUCCION  ALCANTARILLADO Y AGUA POTABLE SECTOR LAS CATITAS, COMUNA PUCHUNCAVÍ</t>
  </si>
  <si>
    <t>40014206-0</t>
  </si>
  <si>
    <t>CONSTRUCCION PASEO GASTRONOMICO CHANCHOQUI, PAIHUANO</t>
  </si>
  <si>
    <t>40014213-0</t>
  </si>
  <si>
    <t xml:space="preserve">CONSTRUCCION PROGRAMA DE PAVIMENTOS PARTICIPATIVOS 29° LLAMADO REGIÓN DE LOS RÍOS </t>
  </si>
  <si>
    <t>40014215-0</t>
  </si>
  <si>
    <t>CONSTRUCCION MACROURBANIZACIÓN PUH LOMAS DE MACHALÍ, COMUNA MACHALÍ</t>
  </si>
  <si>
    <t>40014216-0</t>
  </si>
  <si>
    <t>CONSTRUCCION SERVICIO DE APR DE TOMÉN, LOS LAGOS</t>
  </si>
  <si>
    <t>40014218-0</t>
  </si>
  <si>
    <t>MEJORAMIENTO ALCANTARILLADO PASAJES MARTA Y MARÍA, COMUNA DE SANTIAGO</t>
  </si>
  <si>
    <t>40014220-0</t>
  </si>
  <si>
    <t>REPOSICION CALLE JAIME GUZMAN, LOCALIDAD DE BAQUEDANO</t>
  </si>
  <si>
    <t>40014227-0</t>
  </si>
  <si>
    <t>ANALISIS Estudio de viabilidad técnico económico Cable Submarino Transpacífico</t>
  </si>
  <si>
    <t>ADMINISTRACION COMUNICACIONES</t>
  </si>
  <si>
    <t>40014235-0</t>
  </si>
  <si>
    <t>CONSTRUCCION RED AGUAS SERVIDAS CALLE JOSE T. MEDINA-CALLE CAPITAN ASTORGA,LA PUNTA-MOSTAZAL</t>
  </si>
  <si>
    <t>40014243-0</t>
  </si>
  <si>
    <t>REPOSICION SEÑALETICAS Y DEMARCACIÓN VIAL, COMUNA DE PUENTE ALTO.</t>
  </si>
  <si>
    <t>40014253-0</t>
  </si>
  <si>
    <t>CONSTRUCCION GIMNASIO DEPORTIVO CLUB BORIES, NATALES</t>
  </si>
  <si>
    <t>40014260-0</t>
  </si>
  <si>
    <t>CONSTRUCCION PUENTE SARGENTO ALDEA, COMUNA DE COIHUECO</t>
  </si>
  <si>
    <t>40014261-0</t>
  </si>
  <si>
    <t>CONSTRUCCION 20 VIVIENDAS TUTELADAS PARA ADULTO MAYOR, SAN CARLOS</t>
  </si>
  <si>
    <t>40014262-0</t>
  </si>
  <si>
    <t>CONSTRUCCION SERVICIO DE APR DE CHEUQUE, MARIQUINA</t>
  </si>
  <si>
    <t>40014286-0</t>
  </si>
  <si>
    <t>AMPLIACION PARQUE ABEL BOUCHON, SAN FERNANDO</t>
  </si>
  <si>
    <t>40014288-0</t>
  </si>
  <si>
    <t>CONSTRUCCION POLIDEPORTIVO CUNACO</t>
  </si>
  <si>
    <t>40014304-0</t>
  </si>
  <si>
    <t>CONSTRUCCION INFRAESTRUCTURA PARA NAVEGACIÓN TURÍSTICA RIO BUENO COMUNA DE RIO BUENO</t>
  </si>
  <si>
    <t>40014307-0</t>
  </si>
  <si>
    <t>REPOSICION SERVICIO DE APR DE LINGUENTO NANIHUE, MARIQUINA</t>
  </si>
  <si>
    <t>40014313-0</t>
  </si>
  <si>
    <t>REPOSICION PLAZA DE LA COMUNA DE QUEMCHI</t>
  </si>
  <si>
    <t>40014322-0</t>
  </si>
  <si>
    <t>MEJORAMIENTO CALLE CAPITAN DAVILA , LA PUNTA - MOSTAZAL</t>
  </si>
  <si>
    <t>40014323-0</t>
  </si>
  <si>
    <t>DIAGNOSTICO CONDUCENTE A UNA MACRO INFRAESTRUCTURA SECTOR EX-ENAMI ALTO HOSPICIO</t>
  </si>
  <si>
    <t>40014324-0</t>
  </si>
  <si>
    <t>MEJORAMIENTO VIA PIV ETAPA 6 AVDA CONCON-REÑACA ORIENTE Y AVDA MANANTIALES, CONCON</t>
  </si>
  <si>
    <t>40014327-0</t>
  </si>
  <si>
    <t xml:space="preserve">MEJORAMIENTO SISTEMA DE EVACUACIÓN DE AGUAS LLUVIAS CHACABUCO-SALAS, CONCEPCIÓN. </t>
  </si>
  <si>
    <t>40014331-0</t>
  </si>
  <si>
    <t>MEJORAMIENTO SISTEMA  LUMINARIAS PÚBLICAS COMUNA DE PEDRO AGUIRRE CERDA</t>
  </si>
  <si>
    <t>40014337-0</t>
  </si>
  <si>
    <t>MEJORAMIENTO PLAZOLETA DOMEYKO, BAQUEDANO, COQUIMBO</t>
  </si>
  <si>
    <t>40014342-0</t>
  </si>
  <si>
    <t>MEJORAMIENTO ACCESO PONIENTE A PAREDONES</t>
  </si>
  <si>
    <t>40014356-0</t>
  </si>
  <si>
    <t>REPOSICION ACERAS Y CALZADAS ETAPA II, COMUNA DE LA FLORIDA</t>
  </si>
  <si>
    <t>40014362-0</t>
  </si>
  <si>
    <t>HABILITACION CIRCUITO PEATONAL Y ESPACIO PÚBLICO PARA EL ADULTO MAYOR JUAN SCHLEYER, CHILLÁN</t>
  </si>
  <si>
    <t>40014368-0</t>
  </si>
  <si>
    <t>MEJORAMIENTO CICLOVÍA COMUNA DE REQUINOA</t>
  </si>
  <si>
    <t>40014374-0</t>
  </si>
  <si>
    <t>MEJORAMIENTO ACERAS Y AMPLIACIÓN DE CALZADA JUAN DE DIOS RIVERA</t>
  </si>
  <si>
    <t>40014384-0</t>
  </si>
  <si>
    <t>CONSTRUCCION PARQUE INTERCOMUNAL ULTRAESTACIÓN, CHILLÁN</t>
  </si>
  <si>
    <t>40014427-0</t>
  </si>
  <si>
    <t>CAPACITACION DESARROLLO COMUNITARIO TERRITORIOS EN REGENERACIÓN DE CONJUNTOS HABITACIONALES</t>
  </si>
  <si>
    <t>40014435-0</t>
  </si>
  <si>
    <t>CONSTRUCCION CIRCUITO COSTANERA RIO CLARO, PAIHUANO</t>
  </si>
  <si>
    <t>40014505-0</t>
  </si>
  <si>
    <t>CONSTRUCCION SISTEMA APR CURACO DE VILUPULLI, COMUNA DE CHONCHI</t>
  </si>
  <si>
    <t>40014511-0</t>
  </si>
  <si>
    <t>REPOSICION Y RELOCALIZACION GIMNASIO MUNICIPAL DE MARCHIGUE</t>
  </si>
  <si>
    <t>40014517-0</t>
  </si>
  <si>
    <t>CONSTRUCCION EXTENCION RED ALCANTARILLADO VARIOS SECTORES CHEPICA ABAJO</t>
  </si>
  <si>
    <t>40014519-0</t>
  </si>
  <si>
    <t>CONSTRUCCION HOGAR DE ANCIANOS COMUNA DE MALLOA</t>
  </si>
  <si>
    <t>40014533-0</t>
  </si>
  <si>
    <t>CONSTRUCCION EXTENCION RED AGUA POTABLE VARIOS SECTORES CHEPICA ABAJO</t>
  </si>
  <si>
    <t>40014544-0</t>
  </si>
  <si>
    <t>CONSTRUCCION PAVIMENTOS PARTICIPATIVOS 29° LLAMADO ATACAMA</t>
  </si>
  <si>
    <t>40014546-0</t>
  </si>
  <si>
    <t xml:space="preserve">CONSTRUCCION PARQUE RECREATIVO  MÁXIMO VALDES </t>
  </si>
  <si>
    <t>40014563-0</t>
  </si>
  <si>
    <t>MEJORAMIENTO ESPACIOS PÚBLICOS BOULEVARD, CUYA</t>
  </si>
  <si>
    <t>40014571-0</t>
  </si>
  <si>
    <t xml:space="preserve">CONSTRUCCION PLAZA CULTURA  CHICHORRO LOCALIDAD DE CUYA </t>
  </si>
  <si>
    <t>40014572-0</t>
  </si>
  <si>
    <t>CONSTRUCCION Y MEJORAMIENTO AVENIDA CIRCUNVALACIÓN ORIENTE DE TALCA</t>
  </si>
  <si>
    <t>40014575-0</t>
  </si>
  <si>
    <t>CONSTRUCCION PORTAL DE ACCESO A CUYA, COMUNA DE CAMARONES</t>
  </si>
  <si>
    <t>40014576-0</t>
  </si>
  <si>
    <t>CONSTRUCCION PARQUE CRIOLLO MUNICIPAL</t>
  </si>
  <si>
    <t>40014585-0</t>
  </si>
  <si>
    <t>CONSTRUCCION ESPACIO PUBLICO PARQUE MIRADOR, LLANOS DE LA CANDELARIA, COPIAPO</t>
  </si>
  <si>
    <t>40014599-0</t>
  </si>
  <si>
    <t>CONSTRUCCION SISTEMA APR ORILLA DE PURAPEL, SAN JAVIER</t>
  </si>
  <si>
    <t>40014608-0</t>
  </si>
  <si>
    <t>REPOSICION SEDE SOCIAL JUNTA VECINAL CAUPOLICAN, IQUIQUE</t>
  </si>
  <si>
    <t>40014623-0</t>
  </si>
  <si>
    <t>MEJORAMIENTO AREAS VERDES AV. ESPAÑA (AV. INDEPENDENCIA - AV. COLON), PUNTA ARENAS</t>
  </si>
  <si>
    <t>40014625-0</t>
  </si>
  <si>
    <t>MEJORAMIENTO PASEO PUBLICO CERRO CASTILLO, TORRES DEL PAYNE</t>
  </si>
  <si>
    <t>40014632-0</t>
  </si>
  <si>
    <t>MEJORAMIENTO  PLAZA ALTO DEL CARMEN</t>
  </si>
  <si>
    <t>40014636-0</t>
  </si>
  <si>
    <t>MEJORAMIENTO PASEO PUNTA DEL COBRE, TIERRA AMARILLA</t>
  </si>
  <si>
    <t>40014638-0</t>
  </si>
  <si>
    <t>CONSTRUCCION PASEO COSTUMBRISTA Y CULTURAL OLLAGUE</t>
  </si>
  <si>
    <t>40014639-0</t>
  </si>
  <si>
    <t>CONSTRUCCION CIRCUITO PLAZAS ALTO COVADONGA TOCOPILLA</t>
  </si>
  <si>
    <t>40014647-0</t>
  </si>
  <si>
    <t>MEJORAMIENTO SENDERO SALTOS DEL PETROHUÉ, P. NACIONAL VIC. PEREZ ROSALES, PUERTO VARAS</t>
  </si>
  <si>
    <t>40014651-0</t>
  </si>
  <si>
    <t>DIAGNOSTICO DE CUENCAS HIDROGRAFICAS PARA EL DESARROLLO DE PROYECTOS DE NSCA A NIVEL NACIONA</t>
  </si>
  <si>
    <t>40014663-0</t>
  </si>
  <si>
    <t>MEJORAMIENTO Y REPOSICION DE REFUGIOS PEATONALES EN DIVERSOS SECTORES – CALERA DE TANGO</t>
  </si>
  <si>
    <t>40014683-0</t>
  </si>
  <si>
    <t>MEJORAMIENTO PLAZA DON CLAUDIO MATTE PEREZ BARRIO MATADERO FRANKLIN COMUNA DE SANTIAGO</t>
  </si>
  <si>
    <t>40014685-0</t>
  </si>
  <si>
    <t>CONSTRUCCION MACRO INFRAESTRUCTURA PLAN MAESTRO, PUH EL OLIVAR, VIÑA DEL MAR</t>
  </si>
  <si>
    <t>40014686-0</t>
  </si>
  <si>
    <t>MEJORAMIENTO EJE CONECTOR BIO BIO, BARRIO MATADERO FRANKLIN BIOBIO, COMUNA DE SANTIAGO</t>
  </si>
  <si>
    <t>40014687-0</t>
  </si>
  <si>
    <t>DIAGNOSTICO PLAN MAESTRO CICLOVIAS CONURBACION LA SERENA-COQUIMBO</t>
  </si>
  <si>
    <t>40014724-0</t>
  </si>
  <si>
    <t>MEJORAMIENTO VIA PIV ETAPA 2, AVDA BALMACEDA REÑACA CENTRO, VIÑA DEL MAR</t>
  </si>
  <si>
    <t>40014726-0</t>
  </si>
  <si>
    <t>MEJORAMIENTO EJE 3 GESTION DE TRANSITO Y TRONCAL, VILLA ALEMANA</t>
  </si>
  <si>
    <t>40014727-0</t>
  </si>
  <si>
    <t>MEJORAMIENTO AVDA ALEMANIA ETAPA 3, VALPARAISO</t>
  </si>
  <si>
    <t>40014763-0</t>
  </si>
  <si>
    <t>CONSTRUCCION VELODROMO MUNICIPAL DE PICHIDEGUA</t>
  </si>
  <si>
    <t>40014766-0</t>
  </si>
  <si>
    <t>MEJORAMIENTO CIRCUITO PATRIMONIAL ACHAO, COMUNA QUINCHAO</t>
  </si>
  <si>
    <t>40014768-0</t>
  </si>
  <si>
    <t>MEJORAMIENTO PLAZA DE LA IGLESIA, DALCAHUE</t>
  </si>
  <si>
    <t>40014807-0</t>
  </si>
  <si>
    <t>MEJORAMIENTO TEATRO MUNICIPAL, LLAY-LLAY</t>
  </si>
  <si>
    <t>40014812-0</t>
  </si>
  <si>
    <t>REPOSICION CENTRO DEPORTIVO FORTIN FERROVIARIO,  COMUNA DE LLAY-LLAY</t>
  </si>
  <si>
    <t>40014817-0</t>
  </si>
  <si>
    <t>ANALISIS PARA AUMENTO DE EFICIENCIA EN LOS CONTRATOS DE OBRA MOP</t>
  </si>
  <si>
    <t>40014819-0</t>
  </si>
  <si>
    <t>ANALISIS PARA LA GENERACIÓN DE PROGRAMA DE GESTIÓN SUSTENTABLE DE RESIDUOS EN OBRAS MOP</t>
  </si>
  <si>
    <t>40014850-0</t>
  </si>
  <si>
    <t>MEJORAMIENTO SISTEMA DE TRANSPORTE PÚBLICO CENTRO - ALERCE, PUERTO MONTT</t>
  </si>
  <si>
    <t>40014851-0</t>
  </si>
  <si>
    <t>MEJORAMIENTO CIRCUNVALACION CENTRO, CIUDAD DE ANCUD</t>
  </si>
  <si>
    <t>40014858-0</t>
  </si>
  <si>
    <t>CONSTRUCCION CENTRO ELIGE VIVIR SANO SECTOR ORIENTE, RANCAGUA</t>
  </si>
  <si>
    <t>40014862-0</t>
  </si>
  <si>
    <t>MEJORAMIENTO SISTEMA DE LUMINARIAS PUBLICAS COMUNA DE PADRE HURTADO</t>
  </si>
  <si>
    <t>40014879-0</t>
  </si>
  <si>
    <t>MEJORAMIENTO AVENIDA PLAYA ANCHA VALPARAÍSO</t>
  </si>
  <si>
    <t>40014881-0</t>
  </si>
  <si>
    <t>MEJORAMIENTO ESCALERA Y PASAJE RAMON ANGEL JARA, CERRO CORDILLERA, VALPARAISO</t>
  </si>
  <si>
    <t>40014883-0</t>
  </si>
  <si>
    <t xml:space="preserve">MEJORAMIENTO PLAZA MIRADOR LA VIRGEN CERRO MAYACA, QUILLOTA </t>
  </si>
  <si>
    <t>40014886-0</t>
  </si>
  <si>
    <t>MEJORAMIENTO ESPACIOS PÚBLICOS POBLACIÓN SAID DE QUILLOTA</t>
  </si>
  <si>
    <t>40014933-0</t>
  </si>
  <si>
    <t>CONSTRUCCION CENTRO COMUNITARIO LOS CHUNCHOS CON LAS DIABLADAS, COMUNA DE IQUIQUE</t>
  </si>
  <si>
    <t>40014942-0</t>
  </si>
  <si>
    <t>REPOSICION CENTRO COMUNITARIO NUEVA VICTORIA</t>
  </si>
  <si>
    <t>40014950-0</t>
  </si>
  <si>
    <t>CONSTRUCCION PARQUE BORDE ESTERO EL MELON, COMUNA DE NOGALES</t>
  </si>
  <si>
    <t>40014956-0</t>
  </si>
  <si>
    <t>CONSTRUCCION AREAS VERDES VILLA EL MIRADOR, SAN ANTONIO</t>
  </si>
  <si>
    <t>40014969-0</t>
  </si>
  <si>
    <t>REPOSICION DE SISTEMA DE REDES ELECTRICAS SASIPA SECTOR VAITEA - ISLA DE PASCUA</t>
  </si>
  <si>
    <t>40015002-0</t>
  </si>
  <si>
    <t>DIAGNOSTICO PLAN MARCO DE DESARROLLO TERRITORIAL VALLES DE CABILDO Y PETORCA</t>
  </si>
  <si>
    <t>40015015-0</t>
  </si>
  <si>
    <t>MEJORAMIENTO INFRAESTRUCTURA LICEO BICENTENARIO G. FELIU CRUZ</t>
  </si>
  <si>
    <t>40015078-0</t>
  </si>
  <si>
    <t>CONSTRUCCION MEDIDAS DE SEGURIDAD VIAL, TRES ESCUELAS DE SAN RAFAEL</t>
  </si>
  <si>
    <t>40015085-0</t>
  </si>
  <si>
    <t>CONSTRUCCION  PROGRAMA DE PAVIMENTACIÓN PARTICIPATIVA 29°LLAMADO, VI REGIÓN</t>
  </si>
  <si>
    <t>40015132-0</t>
  </si>
  <si>
    <t>CONSTRUCCION CEMENTERIO MUNICIPAL DE COIHUECO</t>
  </si>
  <si>
    <t>40015138-0</t>
  </si>
  <si>
    <t>MEJORAMIENTO CBI VICTORIA LAS CARDAS SELVA OSCURA</t>
  </si>
  <si>
    <t>40015153-0</t>
  </si>
  <si>
    <t>CONSTRUCCION SERVICIO DE APR DE VAQUERIA-ARTURO PRAT-SANTA ROSA, COMUNA NEGRETE</t>
  </si>
  <si>
    <t>40015169-0</t>
  </si>
  <si>
    <t>CONSTRUCCION SERVICIO DE APR DE SAN CARLITOS, COMUNA DE TOME</t>
  </si>
  <si>
    <t>40015176-0</t>
  </si>
  <si>
    <t>REPARACION ESTACIONES HIDROMETRICAS POR EVENTOS EXTREMOS ZONA NORTE</t>
  </si>
  <si>
    <t>40015195-0</t>
  </si>
  <si>
    <t>CAPACITACION  INTERRUPCIÓN DE VULNERACIÓN DE DERECHOS EN FAMILIAS DE LA SERENA Y COQUIMBO</t>
  </si>
  <si>
    <t>40015222-0</t>
  </si>
  <si>
    <t>CONSTRUCCION OFICINAS DIRECCIÓN REGIONAL MINDEP - IND, ARAUCANÍA</t>
  </si>
  <si>
    <t>40015236-0</t>
  </si>
  <si>
    <t>CONSTRUCCION REDES AP Y ALC SECTORES 12 DE OCTUBRE Y AREAS VERDES, QUELLÓN</t>
  </si>
  <si>
    <t>40015242-0</t>
  </si>
  <si>
    <t>AMPLIACION SERVICIO AGUA POTABLE RURAL SAN LORENZO CASAS VIEJAS, COMUNA DE LA LIGUA</t>
  </si>
  <si>
    <t>40015265-0</t>
  </si>
  <si>
    <t>MEJORAMIENTO PAVIMENTACION AVENIDA PEÑABLANCA, COMUNA DE ALGARROBO</t>
  </si>
  <si>
    <t>40015269-0</t>
  </si>
  <si>
    <t>ANALISIS PLAN DE DESARROLLO TURÍSTICO COMUNA DE LA CALERA</t>
  </si>
  <si>
    <t>40015271-0</t>
  </si>
  <si>
    <t>CONSTRUCCION ÁREA CENTRAL Y MEJORAMIENTO BORDE RÍO, PARQUE RÍO CLARO DE TALCA</t>
  </si>
  <si>
    <t>40015277-0</t>
  </si>
  <si>
    <t>ACTUALIZACION PLAN DE DESARROLLO COMUNAL LA CALERA 2021-2024</t>
  </si>
  <si>
    <t>40015280-0</t>
  </si>
  <si>
    <t>DIAGNOSTICO “DESARROLLO DE SISTEMAS DE PRODUCCIÓN PECUARIOS DE LA COMUNA DE GENERAL LAGOS,</t>
  </si>
  <si>
    <t>40015285-0</t>
  </si>
  <si>
    <t>REPOSICION Y RELOCALIZACIÓN CESFAM ISLA DE MAIPO</t>
  </si>
  <si>
    <t>40015295-0</t>
  </si>
  <si>
    <t>MEJORAMIENTO BORDE COSTERO LLICO, COMUNA DE VICHUQUEN</t>
  </si>
  <si>
    <t>40015303-0</t>
  </si>
  <si>
    <t>CONSTRUCCION DEFENSAS FLUVIALES, CENTROS PENITENCIARIOS DE ACHA, ARICA</t>
  </si>
  <si>
    <t>40015315-0</t>
  </si>
  <si>
    <t>PREVENCION Y ATENCIÓN A MUJERES VICTIMAS DE VIOLENCIA, MARIQUINA</t>
  </si>
  <si>
    <t>40015322-0</t>
  </si>
  <si>
    <t>MEJORAMIENTO CALLE N°14, PELLUHUE</t>
  </si>
  <si>
    <t>40015333-0</t>
  </si>
  <si>
    <t>CONSTRUCCION SISTEMA DE APR HUENTELELFU, COMUNA DE RIO NEGRO</t>
  </si>
  <si>
    <t>40015334-0</t>
  </si>
  <si>
    <t>REPOSICION RETEN TROVOLHUE, COMUNA DE CARAHUE</t>
  </si>
  <si>
    <t>40015342-0</t>
  </si>
  <si>
    <t>REPOSICION TENENCIA DE CARABINEROS PINTO</t>
  </si>
  <si>
    <t>40015344-0</t>
  </si>
  <si>
    <t>REPOSICION RETEN DE CARABINEROS CATO, COMUNA DE COIHUECO</t>
  </si>
  <si>
    <t>40015346-0</t>
  </si>
  <si>
    <t>REPOSICION SUBCOMISARÍA HUAMBALÍ</t>
  </si>
  <si>
    <t>40015349-0</t>
  </si>
  <si>
    <t>REPOSICION SUBCOMISARIA DE CARABINEROS GENERAL OSCAR CRISTI GALLO</t>
  </si>
  <si>
    <t>40015360-0</t>
  </si>
  <si>
    <t>REPOSICION JARDiN INFANTIL MI PEQUEñO TESORO ILLAPEL,  COMUNA DE ILLAPEL</t>
  </si>
  <si>
    <t>40015363-0</t>
  </si>
  <si>
    <t>REPOSICION TENENCIA DE CARABINEROS PERALILLO, COMUNA DE PERALILLO</t>
  </si>
  <si>
    <t>40015368-0</t>
  </si>
  <si>
    <t>MEJORAMIENTO GIMNASIO MUNICIPAL COMUNA ALGARROBO</t>
  </si>
  <si>
    <t>40015369-0</t>
  </si>
  <si>
    <t>CONSTRUCCION AVDA. 4 ESQUINAS TRAMO I MAS CALLE LOS ARRAYANES, LA SERENA</t>
  </si>
  <si>
    <t>40015372-0</t>
  </si>
  <si>
    <t xml:space="preserve">REPOSICION OCTAVA COMPAÑÍA DE BOMBEROS DE RANCAGUA </t>
  </si>
  <si>
    <t>40015379-0</t>
  </si>
  <si>
    <t>MEJORAMIENTO DEL CANAL EGAÑA DE TOMÉ</t>
  </si>
  <si>
    <t>40015381-0</t>
  </si>
  <si>
    <t>CONSTRUCCION SISTEMA DE APR HUITE, COMUNA DE QUEMCHI</t>
  </si>
  <si>
    <t>40015382-0</t>
  </si>
  <si>
    <t>REPOSICION PAVIMENTO AVDA CHACABUCO SUR, SAN FELIPE</t>
  </si>
  <si>
    <t>40015393-0</t>
  </si>
  <si>
    <t>MEJORAMIENTO  DE SENDERO LOS PILLEYOS, LAGO VERDE, PARQUE V.P.ROSALEZ, PTO VARAS</t>
  </si>
  <si>
    <t>40015395-0</t>
  </si>
  <si>
    <t>REPOSICION HOGAR DE ANCIANOS PADRE ANTONIO RONCHI, COYHAIQUE</t>
  </si>
  <si>
    <t>40015396-0</t>
  </si>
  <si>
    <t>REPOSICION JUZGADOS DE POLICÍA LOCAL, OSORNO</t>
  </si>
  <si>
    <t>40015397-0</t>
  </si>
  <si>
    <t>CONSTRUCCION SOLUCIÓN AA.LL. ACCESO LAS MARIPOSAS, TEMUCO</t>
  </si>
  <si>
    <t>40015398-0</t>
  </si>
  <si>
    <t>MEJORAMIENTO CANCHA DE FÚTBOL POBLACIÓN CARLOS CONDELL, OSORNO</t>
  </si>
  <si>
    <t>40015408-0</t>
  </si>
  <si>
    <t>REPOSICION SEDE VECINAL LAS PLANICIES, COMUNA DE SAN ANTONIO</t>
  </si>
  <si>
    <t>40015416-0</t>
  </si>
  <si>
    <t>HABILITACION CENTRO HORTICOLA DE MAGALLANES</t>
  </si>
  <si>
    <t>40015422-0</t>
  </si>
  <si>
    <t>REPOSICION PUENTE EL CARMEN COMUNA DE HUALQUI</t>
  </si>
  <si>
    <t>40015433-0</t>
  </si>
  <si>
    <t>REPOSICION Y RELOCALIZACION  DEL CUARTEL 3° COMPAÑÍA DE BOMBEROS DE  MACHALI</t>
  </si>
  <si>
    <t>40015437-0</t>
  </si>
  <si>
    <t>MEJORAMIENTO  CANCHA DE FUTBOL ESTADIO DE RIACHUELO, COMUNA DE RIO NEGRO</t>
  </si>
  <si>
    <t>40015455-0</t>
  </si>
  <si>
    <t>ACTUALIZACION PLAN MAESTRO LAS AMERICAS DE TALCA</t>
  </si>
  <si>
    <t>40015486-0</t>
  </si>
  <si>
    <t>NORMALIZACION REGISTRO CIVIL DE TENO</t>
  </si>
  <si>
    <t>40015488-0</t>
  </si>
  <si>
    <t>CONSTRUCCION MURO DE CONTENCION CALLE LAS PERLAS, REÑACA, VIÑA DEL MAR</t>
  </si>
  <si>
    <t>40015489-0</t>
  </si>
  <si>
    <t>CONSTRUCCION MURO DE CONTENCION VIA PIV 1, REÑACA, VIÑA DEL MAR</t>
  </si>
  <si>
    <t>40015502-0</t>
  </si>
  <si>
    <t>REPOSICION VEREDAS E INSTALACION DE ILUMINACION PEATONAL, ETAPA II, LA PINTANA</t>
  </si>
  <si>
    <t>40015510-0</t>
  </si>
  <si>
    <t>MEJORAMIENTO PLAZAS COMUNALES COMUNA DE LA REINA</t>
  </si>
  <si>
    <t>40015517-0</t>
  </si>
  <si>
    <t>MEJORAMIENTO CALLE ELEUTERIO RAMÍREZ, LOCALIDAD DE HUARA</t>
  </si>
  <si>
    <t>40015518-0</t>
  </si>
  <si>
    <t xml:space="preserve">CONSTRUCCION PARQUE CAPPONI SEGUNDA ETAPA, LAJA </t>
  </si>
  <si>
    <t>40015519-0</t>
  </si>
  <si>
    <t>MEJORAMIENTO CANCHAS DE FUTBOL LIGA DEPORTIVA LIDEINSENOBA, COMUNA DE CERRO NAVIA</t>
  </si>
  <si>
    <t>40015528-0</t>
  </si>
  <si>
    <t>REPOSICION POSTA DE SALUD RURAL LLANADA GRANDE, COMUNA COCHAMO</t>
  </si>
  <si>
    <t>40015537-0</t>
  </si>
  <si>
    <t>CONSTRUCCION DE ESTACIÓN INTERMODAL EN LA R.M.</t>
  </si>
  <si>
    <t>40015544-0</t>
  </si>
  <si>
    <t>ACTUALIZACION ENCUESTA ORIGEN DESTINO ANTOFAGASTA</t>
  </si>
  <si>
    <t>40015545-0</t>
  </si>
  <si>
    <t>ACTUALIZACION DIAGNOSTICO DEL S.T.U. DE LA CIUDAD DE ARICA</t>
  </si>
  <si>
    <t>40015549-0</t>
  </si>
  <si>
    <t>RESTAURACION CENTRO DE EXPRESIONES ARTISTICAS DE GUAYACAN, COQUIMBO</t>
  </si>
  <si>
    <t>40015555-0</t>
  </si>
  <si>
    <t>MEJORAMIENTO DE ESPACIOS PÚBLICOS DEL CENTRO CÍVICO DE GUAYACÁN</t>
  </si>
  <si>
    <t>40015557-0</t>
  </si>
  <si>
    <t>ANALISIS CONECTIVIDAD VIAL COMUNAS DE PADRE HURTADO, PEÑAFLOR  Y CALERA DE TANGO</t>
  </si>
  <si>
    <t>40015559-0</t>
  </si>
  <si>
    <t>MEJORAMIENTO AV. O'HIGGINS - ACCESO NORTE, SAN FERNANDO</t>
  </si>
  <si>
    <t>40015563-0</t>
  </si>
  <si>
    <t>ACTUALIZACION ENCUESTA ORIGEN DESTINO,  COQUIMBO-LA SERENA</t>
  </si>
  <si>
    <t>40015564-0</t>
  </si>
  <si>
    <t>AMPLIACION CENTRO DE REHABILITACION COANIQUEM, REGION METROPOLITANA</t>
  </si>
  <si>
    <t>40015582-0</t>
  </si>
  <si>
    <t>ACTUALIZACION DIAGNOSTICO SISTEMA TRANSPORTE URBANO, OVALLE</t>
  </si>
  <si>
    <t>40015583-0</t>
  </si>
  <si>
    <t>MEJORAMIENTO AMPLIACIÓN DIAGONAL SUR Y PAR VIAL COPIAPÓ–21 DE MAYO, ANTOFAGASTA</t>
  </si>
  <si>
    <t>40015584-0</t>
  </si>
  <si>
    <t>DIAGNOSTICO SISTEMA TRANSPORTE URBANO, SECTOR GRAN QUILLOTA</t>
  </si>
  <si>
    <t>40015585-0</t>
  </si>
  <si>
    <t>MEJORAMIENTO CONECTIVIDAD TRANSVERSAL ORIENTE PONIENTE COQUIMBO</t>
  </si>
  <si>
    <t>40015587-0</t>
  </si>
  <si>
    <t>MEJORAMIENTO GESTION DE TRANSITO VIÑA DEL MAR Y HABILITACIÓN SUBIDA MIRAFLORES</t>
  </si>
  <si>
    <t>40015588-0</t>
  </si>
  <si>
    <t>ACTUALIZACION ENCUESTA ORIGEN DESTINO COPIAPO</t>
  </si>
  <si>
    <t>40015589-0</t>
  </si>
  <si>
    <t xml:space="preserve">CONSTRUCCION PARQUE BARON, COMUNA DE  VALPARAISO </t>
  </si>
  <si>
    <t>40015591-0</t>
  </si>
  <si>
    <t>MEJORAMIENTO RECINTO DEPORTIVO CANCHA BETANIA COMUNA DE PADRE HURTADO</t>
  </si>
  <si>
    <t>40015598-0</t>
  </si>
  <si>
    <t>AMPLIACION PISTA TRANSPORTE PUBLICO AV. SAN JUAN, COMUNA DE MACHALI</t>
  </si>
  <si>
    <t>40015603-0</t>
  </si>
  <si>
    <t>HABILITACION ESTRUCTURA MODULAR MAQUINA RX CF CARDENAL SAMORE, PUYEHUE</t>
  </si>
  <si>
    <t>40015613-0</t>
  </si>
  <si>
    <t>CONSTRUCCION CIRCUITO DE LAS SOMBRAS NORPONIENTE, POZO ALMONTE</t>
  </si>
  <si>
    <t>40015618-0</t>
  </si>
  <si>
    <t>PROTECCION DE PERSONAS MAYORES EN CENTRO DIA, COMUNA ARICA</t>
  </si>
  <si>
    <t>40015625-0</t>
  </si>
  <si>
    <t>DIFUSION E INCLUSION A PERSONAS CON DISCAPACIDAD AUDITIVA, ARICA</t>
  </si>
  <si>
    <t>40015644-0</t>
  </si>
  <si>
    <t>DIFUSION DE LA ACTIVIDAD FISICA, CON DEPORTE SE VIVE MEJOR, ARICA</t>
  </si>
  <si>
    <t>40015654-0</t>
  </si>
  <si>
    <t>HABILITACION SUMINISTRO E.ELECTRICA SECTOR QUILLOIMO COMPLEMENTARIO, SAN JUAN DE LA COSTA</t>
  </si>
  <si>
    <t>40015662-0</t>
  </si>
  <si>
    <t>REPOSICION ALUMBRADO PUBLICO AVENIDAS COMUNA DE ARICA</t>
  </si>
  <si>
    <t>40015676-0</t>
  </si>
  <si>
    <t xml:space="preserve">CONSTRUCCION INFRAESTRUCTURA AEROPORTUARIA DE EMERGENCIA, ISLA MEULÍN, COMUNA DE QUINCHAO.  </t>
  </si>
  <si>
    <t>40015691-0</t>
  </si>
  <si>
    <t>MEJORAMIENTO SALA PREPARACIÓN FARMACOS ONCOLOGICOS, HJNC, ARICA</t>
  </si>
  <si>
    <t>40015705-0</t>
  </si>
  <si>
    <t>DIAGNOSTICO MANUAL DE CARRETERAS VOL 1 AL 9, ANÁLISIS DE ESPECIF. TÉCNICAS POR DESEMPEÑO</t>
  </si>
  <si>
    <t>40015713-0</t>
  </si>
  <si>
    <t>CAPACITACION COM DE AGUAS SUB DEL RÍO ACONCAGUA SECTOR MEDIOALTO, PROV SAN FELIPE Y LOS ANDES</t>
  </si>
  <si>
    <t>40015725-0</t>
  </si>
  <si>
    <t>REPOSICION ACELERADOR LINEAL Y BUNKER HCVB</t>
  </si>
  <si>
    <t>40015729-0</t>
  </si>
  <si>
    <t>MEJORAMIENTO PAVIMENTO CALLE NUEVA HIPÓDROMO, VILLA ALEMANA</t>
  </si>
  <si>
    <t>40015736-0</t>
  </si>
  <si>
    <t>REPOSICION CUARTEL SEGUNDA COMPAÑÍA DE BOMBEROS DE RÍO BUENO</t>
  </si>
  <si>
    <t>40015747-0</t>
  </si>
  <si>
    <t>CONSTRUCCION CENTRO DE DIAGNÓSTICO TERAPÉUTICO, REGIÓN DE ARICA Y PARINACOTA</t>
  </si>
  <si>
    <t>40015770-0</t>
  </si>
  <si>
    <t>MEJORAMIENTO PAVIMENTOS CALLES CARLOS CONDELL, FRAGATA COCHRANE Y  LAS VERTIENTES, CALBUCO</t>
  </si>
  <si>
    <t>40015774-0</t>
  </si>
  <si>
    <t>MEJORAMIENTO PAVIMENTO CALLES VILLA SAN ANDRÉS Y LOS TULIPANES, CALBUCO</t>
  </si>
  <si>
    <t>40015801-0</t>
  </si>
  <si>
    <t>REPOSICION ESCUELA RURAL CAPITAN DE BANDADA CARLOS RODRIGUEZ PARIS, LLANADA GRANDE, COCHAMO</t>
  </si>
  <si>
    <t>40015827-0</t>
  </si>
  <si>
    <t>TRANSFERENCIA PROGRAMA EDUCACIÓN VIAL PARA COMUNIDADES ESCOLARES DE 6 COMUNAS, REGIÓN COQUIMBO</t>
  </si>
  <si>
    <t>40015828-0</t>
  </si>
  <si>
    <t>AMPLIACION  RED AGUA POTABE CALLE CUATRO ESQUINAS, HIJUELAS</t>
  </si>
  <si>
    <t>40015829-0</t>
  </si>
  <si>
    <t>DIAGNOSTICO ESTUDIO DE INUNDABILIDAD PRI RIO CLARO</t>
  </si>
  <si>
    <t>40015848-0</t>
  </si>
  <si>
    <t>CONSTRUCCION POSTA SALUD RURAL REPOCURA</t>
  </si>
  <si>
    <t>40015851-0</t>
  </si>
  <si>
    <t>CONSTRUCCION NUEVO AERODROMO COMERCIAL MACROZONA CENTRO</t>
  </si>
  <si>
    <t>40015883-0</t>
  </si>
  <si>
    <t>REPOSICION CES EL SALVADOR, COMUNA DE DIEGO DE ALMAGRO</t>
  </si>
  <si>
    <t>40015887-0</t>
  </si>
  <si>
    <t>REPOSICION Y AMPLIACION GIMNASIO SANTIAGO BUERAS, COMUNA DE MAIPU</t>
  </si>
  <si>
    <t>40015888-0</t>
  </si>
  <si>
    <t>CONSTRUCCION POLIDEPORTIVO LAUTARO, BARRIO CUIDAD SATELITE MAIPU</t>
  </si>
  <si>
    <t>40015893-0</t>
  </si>
  <si>
    <t>RESTAURACION MH MUSEO GABRIEL GONZALEZ VIDELA, LA SERENA</t>
  </si>
  <si>
    <t>40015930-0</t>
  </si>
  <si>
    <t>CONSTRUCCION CENTRO INTEGRAL DE VALORIZACIÓN DE RSD, COMUNA DE NOGALES</t>
  </si>
  <si>
    <t>40015946-0</t>
  </si>
  <si>
    <t>HABILITACION SUMINISTRO  E. ELECTRICA SECTOR CAMINOS DE APECHE, QUEILEN</t>
  </si>
  <si>
    <t>40016006-0</t>
  </si>
  <si>
    <t>NORMALIZACION Y MODER. DE RED ELÉCTRICA,DATOS Y VOZ EDIF. SERRANO 45 Y A. PRAT 48, SERVIU</t>
  </si>
  <si>
    <t>40016037-0</t>
  </si>
  <si>
    <t>CONSTRUCCION RED DE AGUA POTABLE RURAL SECTOR VILLA CARIÑO Y COLONIA ISABEL RIQUELME, NATALES</t>
  </si>
  <si>
    <t>40016074-0</t>
  </si>
  <si>
    <t>REPOSICION DIVERSOS PUENTES URBANOS COMUNA DE YUMBEL</t>
  </si>
  <si>
    <t>40016079-0</t>
  </si>
  <si>
    <t>REPOSICION ILUMINACION ESTADIO MUNICIPAL VILLA OCTAY ALTO, COMUNA DE PUERTO OCTAY</t>
  </si>
  <si>
    <t>40016130-0</t>
  </si>
  <si>
    <t>CONSTRUCCION PARQUE DEPORTIVO ESTADIO NACIONAL</t>
  </si>
  <si>
    <t>40016142-0</t>
  </si>
  <si>
    <t>CONSTRUCCION CENTRO ONCOLÓGICO FUNDACIÓN NUESTROS HIJOS</t>
  </si>
  <si>
    <t>40016154-0</t>
  </si>
  <si>
    <t>MEJORAMIENTO CALLE DE SERVICIO COSTANERA DE PELLUHUE</t>
  </si>
  <si>
    <t>40016158-0</t>
  </si>
  <si>
    <t>MEJORAMIENTO EEPP SECTOR PUNTA NORTE, 6 VILLAS (LOS ANDES-VILLARRICA-ZAPIGA-LINDEROS), ARICA</t>
  </si>
  <si>
    <t>40016175-0</t>
  </si>
  <si>
    <t>DIFUSION DE TURISMO PATRIMONIAL, SAN FELIPE</t>
  </si>
  <si>
    <t>40016221-0</t>
  </si>
  <si>
    <t>ACTUALIZACION PLAN REGULADOR COMUNAL DE ALTO HOSPICIO</t>
  </si>
  <si>
    <t>40016268-0</t>
  </si>
  <si>
    <t>MEJORAMIENTO CAMINO BASICO INTERMEDIO CHUFQUEN QUINO R-850</t>
  </si>
  <si>
    <t>40016298-0</t>
  </si>
  <si>
    <t>CONSTRUCCION PLANTA TRATAMIENTO DE AGUAS MINA CHIFLON DEL DIABLO LOTA</t>
  </si>
  <si>
    <t>40016315-0</t>
  </si>
  <si>
    <t>RESTAURACION IGLESIA SAN MARCOS DE MAMIÑA, COMUNA POZO ALMONTE</t>
  </si>
  <si>
    <t>40016324-0</t>
  </si>
  <si>
    <t>CONSTRUCCION CUARTEL USAR FT-1 CUERPO DE BOMBEROS DE VIÑA DEL MAR</t>
  </si>
  <si>
    <t>40016326-0</t>
  </si>
  <si>
    <t>REPOSICION REPOSICIÓN OFICINA DEL REGISTRO CIVIL DE PUENTE ALTO</t>
  </si>
  <si>
    <t>40016338-0</t>
  </si>
  <si>
    <t>MEJORAMIENTO LUMINARIAS COMPLEJO DEPORTIVO ESTEBAN ALVARADO -  ARICA</t>
  </si>
  <si>
    <t>40016352-0</t>
  </si>
  <si>
    <t>REPOSICION  PARCIAL LICEO BICENTENARIO INSTITUTO COMERCIAL</t>
  </si>
  <si>
    <t>40016353-0</t>
  </si>
  <si>
    <t>MEJORAMIENTO ESPACIOS PÚBLICOS, POBLACIÓN TUCAPEL, ARICA</t>
  </si>
  <si>
    <t>40016355-0</t>
  </si>
  <si>
    <t>MEJORAMIENTO ESPACIOS PÚBLICOS POBLACIÓN RADIO EL MORRO, ARICA</t>
  </si>
  <si>
    <t>40016356-0</t>
  </si>
  <si>
    <t>CONSTRUCCION SEDE SOCIAL Y  ENTORNO, JJ.VV. HUANTAJAYA I, IQUIQUE</t>
  </si>
  <si>
    <t>40016363-0</t>
  </si>
  <si>
    <t>AMPLIACION LICEO POLIVALENTE SAN NICOLAS</t>
  </si>
  <si>
    <t>40016365-0</t>
  </si>
  <si>
    <t>CONSTRUCCION PLAZA  JJ.VV HÉROES DE LA CONCEPCIÓN, IQUIQUE</t>
  </si>
  <si>
    <t>40016367-0</t>
  </si>
  <si>
    <t>CONSTRUCCION PARQUE MAPOCHO RIO - CERRO NAVIA Y QUINTA NORMAL.</t>
  </si>
  <si>
    <t>40016378-0</t>
  </si>
  <si>
    <t>CONSTRUCCION POLIDEPORTIVO CON PISCINA TEMPERADA, COMUNA DE MELIPILLA</t>
  </si>
  <si>
    <t>40016380-0</t>
  </si>
  <si>
    <t>MEJORAMIENTO Y AMPLIACIÓN SISTEMA APR LIMAHUE LA CAPILLA, MALLOA</t>
  </si>
  <si>
    <t>40016382-0</t>
  </si>
  <si>
    <t>CONSTRUCCION PORTAL DE ACCESO  A VILLA OHIGGINS</t>
  </si>
  <si>
    <t>40016385-0</t>
  </si>
  <si>
    <t>REPOSICION JARDÍN INFANTIL Y SALA CUNA SIRENITA, CALETA LOS HORNOS, COMUNA DE LA HIGUERA</t>
  </si>
  <si>
    <t>40016396-0</t>
  </si>
  <si>
    <t>CONSTRUCCION OBRAS DE URBANIZACION, LOCALIDAD LOS MORALES, MONTE PATRIA</t>
  </si>
  <si>
    <t>40016397-0</t>
  </si>
  <si>
    <t xml:space="preserve">CONSTRUCCION OBRAS DE URBANIZACIÓN, CHAÑARAL DE CARÉN, MONTE PATRIA </t>
  </si>
  <si>
    <t>40016415-0</t>
  </si>
  <si>
    <t>REPOSICION  POSTA DE SALUD RURAL HUINTIL, COMUNA DE ILLAPEL</t>
  </si>
  <si>
    <t>40016426-0</t>
  </si>
  <si>
    <t>MEJORAMIENTO BORDE COSTERO FRAGATA MARIA ISABEL TALCAHUANO</t>
  </si>
  <si>
    <t>40016428-0</t>
  </si>
  <si>
    <t>AMPLIACION Y MEJORAMIENTO APR SANTA INES DE PATAGUILLAS,CURACAVI</t>
  </si>
  <si>
    <t>40016451-0</t>
  </si>
  <si>
    <t>CONSTRUCCION PAVIMENTACIÓN CALLE JOSE BRITO,QUINTERO</t>
  </si>
  <si>
    <t>40016456-0</t>
  </si>
  <si>
    <t>DIAGNOSTICO  PLAN DE MANEJO DEL HUMEDAL RIO MAIPO, COMUNA DE SANTO DOMINGO</t>
  </si>
  <si>
    <t>40016501-0</t>
  </si>
  <si>
    <t>MEJORAMIENTO SISTEMA DE AGUA POTABLE RURAL PUERTO GALA</t>
  </si>
  <si>
    <t>40016535-0</t>
  </si>
  <si>
    <t>NORMALIZACION Y RESTAURACIÓN CLUB DE SEPTIEMBRE (ACADE)</t>
  </si>
  <si>
    <t>40016546-0</t>
  </si>
  <si>
    <t>MEJORAMIENTO CAMINO BASICO INTERMEDIO LAS HORTENSIAS QUECHEREHUE COLICO, COMUNA CUNCO</t>
  </si>
  <si>
    <t>40016548-0</t>
  </si>
  <si>
    <t>MEJORAMIENTO Y AMPLIACIÓN APR RINCONADA DE CATO, CHILLÁN</t>
  </si>
  <si>
    <t>40016564-0</t>
  </si>
  <si>
    <t>HABILITACION CENTRO PENITENCIARIO FEMENINO DE BULNES</t>
  </si>
  <si>
    <t>40016565-0</t>
  </si>
  <si>
    <t>MEJORAMIENTO PAVIMENTACION AV. ALESSANDRI ENTRE CALLE P.N. FRAY JORGE Y PJE. SAN RAMON, CQBO.</t>
  </si>
  <si>
    <t>40016570-0</t>
  </si>
  <si>
    <t>CONSTRUCCION ELECTRIFICACION RURAL SECTOR LELFUNCHE, MALALCAHUELLO Y OTROS, IMPERIAL</t>
  </si>
  <si>
    <t>40016571-0</t>
  </si>
  <si>
    <t>CONSTRUCCION ELECTRIFICACION RURAL SECTOR REDUCCION CONTRERAS, MOLCO Y EL TESORO, TRAIGUEN</t>
  </si>
  <si>
    <t>40016598-0</t>
  </si>
  <si>
    <t>DIAGNOSTICO COMPONENTE AMBIENTAL EN EVALUACIÓN DE SITIOS PARA DISPOSICIÓN DE RSD, ANCUD</t>
  </si>
  <si>
    <t>40016626-0</t>
  </si>
  <si>
    <t>CONSTRUCCION ELECTRIFICACION RURAL SECTOR PERQUENCO NORTE, PERQUENCO</t>
  </si>
  <si>
    <t>40016641-0</t>
  </si>
  <si>
    <t>MEJORAMIENTO VEINTIUN BANDEJONES EN AVENIDA ESPAÑA PUNTA ARENAS</t>
  </si>
  <si>
    <t>40016644-0</t>
  </si>
  <si>
    <t>REPOSICION DE POSTA SALUD RURAL ISLA DEL REY</t>
  </si>
  <si>
    <t>40016646-0</t>
  </si>
  <si>
    <t>CONSTRUCCION CUARTEL GENERAL CUERPO DE BOMBEROS SAN VICENTE TT</t>
  </si>
  <si>
    <t>40016653-0</t>
  </si>
  <si>
    <t>CONSTRUCCION SISTEMA APR PEJERREY-LOS HUALLES, LINARES</t>
  </si>
  <si>
    <t>40016654-0</t>
  </si>
  <si>
    <t>CONSTRUCCION PROYECTO PILOTO HABILITACIÓN UNIDAD GERIATRICA DE AGUDOS HOSPITAL COYHAIQUE</t>
  </si>
  <si>
    <t>40016673-0</t>
  </si>
  <si>
    <t>NORMALIZACION RÍO SERRANO, COMUNA TORRES DEL PAINE , REGIÓN MAG.</t>
  </si>
  <si>
    <t>40016684-0</t>
  </si>
  <si>
    <t>DIAGNOSTICO ESTUDIO CAPACIDADES EN CIENCIA, TECNOLOGIA, INNOCACION E INFRAESTRUCTURA</t>
  </si>
  <si>
    <t>40016707-0</t>
  </si>
  <si>
    <t xml:space="preserve">REPOSICION  CIRCUITO CALLE LOS AROMOS - EL BOLDO VIÑA DEL MAR  </t>
  </si>
  <si>
    <t>40016733-0</t>
  </si>
  <si>
    <t>CONSTRUCCION SENDA MULTIPROPÓSITO CONECTIVIDAD RUTA H-38 COINCO - DOÑIHUE</t>
  </si>
  <si>
    <t>40016735-0</t>
  </si>
  <si>
    <t>RESTAURACION CENTRO CULTURAL SOFÍA HOTT, OSORNO</t>
  </si>
  <si>
    <t>40016740-0</t>
  </si>
  <si>
    <t>HABILITACION UNIDAD GERIÁTRICA DE AGUDOS (UGA) HOSPITAL DR. SOTERO DEL RÍO</t>
  </si>
  <si>
    <t>40016742-0</t>
  </si>
  <si>
    <t>CONSTRUCCION MUELLE CANOTAJE CONSTITUCION</t>
  </si>
  <si>
    <t>40016748-0</t>
  </si>
  <si>
    <t>ANALISIS PELIGRO DE REMOCIÓN EN MASA, REGIÓN DE LOS RÍOS</t>
  </si>
  <si>
    <t>40016754-0</t>
  </si>
  <si>
    <t>INSTALACION  DE SISTEMA DE AGUA POTABLE RURAL VILLA DISPUTADA, COMUNA DE NOGALES</t>
  </si>
  <si>
    <t>40016758-0</t>
  </si>
  <si>
    <t>CONSTRUCCION DE PAVIMENTOS CALLE MANUEL CERPA, COMUNA DE SAN JAVIER</t>
  </si>
  <si>
    <t>40016760-0</t>
  </si>
  <si>
    <t>REPOSICION BIBLIOTECA  PUBLICA MUNICIPAL DE YUMBEL</t>
  </si>
  <si>
    <t>40016765-0</t>
  </si>
  <si>
    <t>MEJORAMIENTO PLAZA CENTENARIO COMUNA DE MELIPILLA</t>
  </si>
  <si>
    <t>40016766-0</t>
  </si>
  <si>
    <t>CONSTRUCCION SISTEMA DE APR ISLA HUAPI ABTAO,  CALBUCO</t>
  </si>
  <si>
    <t>40016767-0</t>
  </si>
  <si>
    <t>CONSTRUCCION MULTICANCHA TECHADA ESCUELA LAGO ATRAVESADO, COYHAIQUE</t>
  </si>
  <si>
    <t>40016770-0</t>
  </si>
  <si>
    <t>HABILITACION PROYECTO PILOTO UNIDAD GERIATRICA DE AGUDOS (UGA) HH HENRIQUEZ ARAVENA, TEMUCO</t>
  </si>
  <si>
    <t>40016779-0</t>
  </si>
  <si>
    <t>HABILITACION UNIDAD GERIATRICA DE AGUDOS (UGA) HOSPITAL LUIS TISNE</t>
  </si>
  <si>
    <t>40016781-0</t>
  </si>
  <si>
    <t>CONSTRUCCION ELECTRIFICACION RURAL SECTOR MAICA ALTO, ÑANCUL PAILA Y OTROS, COLLIPULLI</t>
  </si>
  <si>
    <t>40016782-0</t>
  </si>
  <si>
    <t>REPOSICION PARCIAL Y ADQUISICION DE EQUIPAMIENTO LICEO BICENTENARIO DE PUTU</t>
  </si>
  <si>
    <t>40016789-0</t>
  </si>
  <si>
    <t>CONSTRUCCION ELECTRIFICACION RURAL SECTOR TROMEN BAJO ROMOPULLI, TEMUCO</t>
  </si>
  <si>
    <t>40016795-0</t>
  </si>
  <si>
    <t>MEJORAMIENTO  PAVIMENTACIÓN Y AGUAS LLUVIAS ISLA TEJA; CONDELL; SANTA.FILOMENA, QUINTERO</t>
  </si>
  <si>
    <t>40016812-0</t>
  </si>
  <si>
    <t>NORMALIZACION COLEGIO CUMBRES DE BOCO, QUILLOTA</t>
  </si>
  <si>
    <t>40016834-0</t>
  </si>
  <si>
    <t>ACTUALIZACION PLADECO PERIODO 2020-2024,COMUNA DE LAS CABRAS</t>
  </si>
  <si>
    <t>40016868-0</t>
  </si>
  <si>
    <t>REPOSICION JUZGADO DE LETRAS Y GARANTÍA DE COCHRANE</t>
  </si>
  <si>
    <t>40016874-0</t>
  </si>
  <si>
    <t>MEJORAMIENTO  INTEGRAL ACCESO SUR COMUNA DE ILLAPEL</t>
  </si>
  <si>
    <t>40016879-0</t>
  </si>
  <si>
    <t>DIAGNOSTICO ACTUALIZACION VOLUMEN N° 3 MANUAL DE CARRETERAS CAMBIO CLIMATICO</t>
  </si>
  <si>
    <t>40016889-0</t>
  </si>
  <si>
    <t>MEJORAMIENTO BARRIO SARITA GAJARDO COMUNA DE CHILLÁN</t>
  </si>
  <si>
    <t>40016896-0</t>
  </si>
  <si>
    <t>HABILITACION UNIDAD GERIATRICA DE AGUDOS (UGA) HOSPITAL SAN JUAN DE DIOS</t>
  </si>
  <si>
    <t>40016947-0</t>
  </si>
  <si>
    <t>CONSTRUCCION SISTEMA DE AGUA POTABLE RURAL ARTURO PRAT, PANQUEHUE</t>
  </si>
  <si>
    <t>40017055-0</t>
  </si>
  <si>
    <t>ACTUALIZACION PLADECO 2021 2025 COMUNA DE PUTAENDO</t>
  </si>
  <si>
    <t>40017077-0</t>
  </si>
  <si>
    <t>HABILITACION PROYECTO PILOTO UNIDAD GERIÁTRICA DE AGUDOS (UGA) HOSPITAL CLÍNICO DE MAGALLANES</t>
  </si>
  <si>
    <t>40017092-0</t>
  </si>
  <si>
    <t>CONSTRUCCION SISTEMA ALCANTARILLADO SECTORES VILCUYA-BOCATOMA, LOS ANDES</t>
  </si>
  <si>
    <t>40017094-0</t>
  </si>
  <si>
    <t>MEJORAMIENTO SISTEMA APR OLIVAR BAJO, RINCÓN EL ABRA, OLIVAR</t>
  </si>
  <si>
    <t>40017106-0</t>
  </si>
  <si>
    <t>CONSTRUCCION PUENTE SEGUNDO CORRAL, EN CAMINO PUELO - PASO EL BOLSON, COCHAMO</t>
  </si>
  <si>
    <t>40017110-0</t>
  </si>
  <si>
    <t>REPOSICION  JUZGADO DE LETRAS Y GARANTIA DE COMBARBALA</t>
  </si>
  <si>
    <t>40017123-0</t>
  </si>
  <si>
    <t>DIFUSION Y DESARROLLO TALLERES ACTIVIDAD FÍSICA Y DEPORTIVA EN LA COMUNA DE LLAY-LLAY</t>
  </si>
  <si>
    <t>40017124-0</t>
  </si>
  <si>
    <t>DIAGNOSTICO PUENTE JUAN PABLO II, PROVINCIA DE CONCEPCION</t>
  </si>
  <si>
    <t>40017130-0</t>
  </si>
  <si>
    <t>CONSTRUCCION ALCANTARILLADO SECTOR LAS PARCELAS - CALLE YUNGAY, COMUNA CARTAGENA</t>
  </si>
  <si>
    <t>40017131-0</t>
  </si>
  <si>
    <t>MEJORAMIENTO LICEO INDUSTRIAL JOSE SANTOS OSSA, VALLENAR</t>
  </si>
  <si>
    <t>40017153-0</t>
  </si>
  <si>
    <t>REPOSICION DEL ALUMBRADO PUBLICO DE LA COMUNA DE MONTE PATRIA</t>
  </si>
  <si>
    <t>40017155-0</t>
  </si>
  <si>
    <t>ANALISIS Y DESARROLLO PLANES DE GT Y MOVILIDAD, COCHRANE Y CHILE CHICO.</t>
  </si>
  <si>
    <t>40017156-0</t>
  </si>
  <si>
    <t>ANALISIS Y DESARROLLO PLANES DE GT Y MOVILIDAD, PUERTO CISNES Y MELINKA</t>
  </si>
  <si>
    <t>40017161-0</t>
  </si>
  <si>
    <t>CONSTRUCCION PARQUE HÉROES DE LA CONCEPCIÓN, SALAMANCA</t>
  </si>
  <si>
    <t>40017172-0</t>
  </si>
  <si>
    <t>AMPLIACION PUENTE LO GALLARDO EN RUTA 66, PROVINCIA DE SAN ANTONIO</t>
  </si>
  <si>
    <t>40017175-0</t>
  </si>
  <si>
    <t>REPOSICION AVENIDA IGNACIO SILVA, COMUNA DE ILLAPEL</t>
  </si>
  <si>
    <t>40017179-0</t>
  </si>
  <si>
    <t>AMPLIACION SISTEMA CÁMARAS FISCALIZACIÓN VÍAS PRIORITARIAS DEL GRAN SANTIAGO</t>
  </si>
  <si>
    <t>40017201-0</t>
  </si>
  <si>
    <t>REPOSICION TENENCIA REÑACA, COMUNA DE VIÑA DEL MAR</t>
  </si>
  <si>
    <t>40017202-0</t>
  </si>
  <si>
    <t>CONSTRUCCION CAMINO COSTERO SECTOR: PUEBLO HUNDIDO - BIF. CHOVELLEN, ETAPA 1</t>
  </si>
  <si>
    <t>40017209-0</t>
  </si>
  <si>
    <t>ANALISIS Y DESARROLLO PLAN MAESTRO GESTIÓN DE TRÁNSITO, COMUNA DE DALCAHUE</t>
  </si>
  <si>
    <t>40017211-0</t>
  </si>
  <si>
    <t>REPOSICION CON RELOCALIZACIÓN 5TA. COMISARÍA PEUMO</t>
  </si>
  <si>
    <t>40017215-0</t>
  </si>
  <si>
    <t>MEJORAMIENTO COMPLEMENTARIO PARQUE CAMPESINO, LOLOL</t>
  </si>
  <si>
    <t>40017246-0</t>
  </si>
  <si>
    <t>CONSTRUCCION ELECTRIFICACION RURAL EL CANELO LAUREL HUACHO Y OTROS, P. LAS CASAS</t>
  </si>
  <si>
    <t>40017262-0</t>
  </si>
  <si>
    <t>REPOSICION 6A COMISARIA LONCOCHE, COMUNA LONCOCHE</t>
  </si>
  <si>
    <t>40017276-0</t>
  </si>
  <si>
    <t>AMPLIACION Y MEJORAMIENTO AERÓDROMO PICHOY, VALDIVIA</t>
  </si>
  <si>
    <t>40017277-0</t>
  </si>
  <si>
    <t>MEJORAMIENTO RUTA S-192, GALVARINO - RUCATRARO, TRAMO DM 0 A DM 12</t>
  </si>
  <si>
    <t>40017301-0</t>
  </si>
  <si>
    <t>ANALISIS PARA UN PLAN DE OBRAS PUBLICAS DE PREVENCION DE  EMERGENCIAS, REG. III Y V</t>
  </si>
  <si>
    <t>40017311-0</t>
  </si>
  <si>
    <t>DIAGNOSTICO DE CUENCAS DE LA REGIÓN METROPOLITANA PARA UN PLAN PREVENTIVO</t>
  </si>
  <si>
    <t>40017320-0</t>
  </si>
  <si>
    <t xml:space="preserve">MEJORAMIENTO SISTEMA DE AGUA POTABLE RURAL HEROES DE LA CONCEPCION </t>
  </si>
  <si>
    <t>40017339-0</t>
  </si>
  <si>
    <t>REPOSICION SEDE SOCIAL JV EMPRENDEDORES DEL DESIERTO, ALTO HOSPICIO</t>
  </si>
  <si>
    <t>40017345-0</t>
  </si>
  <si>
    <t>HABILITACION SISTEMA DE RESPALDO ENERGÉTICO DE SEMÁFOROS EN OSORNO Y PUERTO MONTT</t>
  </si>
  <si>
    <t>40017347-0</t>
  </si>
  <si>
    <t>CONSTRUCCION CENTRO OPERATIVO DE VEHÍCULOS DE EMERGENCIA DE INCENDIOS FORESTALES,  VALPARAÍSO</t>
  </si>
  <si>
    <t>40017370-0</t>
  </si>
  <si>
    <t xml:space="preserve">AMPLIACION  MEJORAMIENTO RELICITACIÓN ACCESO NORTE A CONCEPCIÓN </t>
  </si>
  <si>
    <t>40017381-0</t>
  </si>
  <si>
    <t>AMPLIACION  MEJORAMIENTO CONCESION RUTA 5 STGO LOS VILOS</t>
  </si>
  <si>
    <t>40017414-0</t>
  </si>
  <si>
    <t>REPOSICION AREAS VERDES BORDE COSTERO SECTOR CENTRO NORTE, ANTOFAGASTA</t>
  </si>
  <si>
    <t>40017416-0</t>
  </si>
  <si>
    <t>CONSTRUCCION RED DE AGUA POTABLE Y ALCANTARILLADO CALLE EL CERRO Y PASAJE 1 CAICUMEO, ANCUD</t>
  </si>
  <si>
    <t>40017639-0</t>
  </si>
  <si>
    <t>HABILITACION EDIFICIO EX CINE O’HIGGINS PARA CENTRO CECREA Y OF. MINCAP, ÑUBLE.</t>
  </si>
  <si>
    <t>40017749-0</t>
  </si>
  <si>
    <t>ANALISIS DE NORMAS DE INTERVENCIÓN: ZONA TÍPICA BARRIO PLAZA CHACABUCO, COMUNA DE INDEPEN</t>
  </si>
  <si>
    <t>40017755-0</t>
  </si>
  <si>
    <t>ANALISIS  PELIGRO DE REMOCIÓN EN MASA</t>
  </si>
  <si>
    <t>40017761-0</t>
  </si>
  <si>
    <t>AMPLIACION Y MEJORAMIENTO AERÓDROMO CAÑAL BAJO, OSORNO</t>
  </si>
  <si>
    <t>40017769-0</t>
  </si>
  <si>
    <t>AMPLIACION Y MEJORAMIENTO DEL AERODROMO DE MOCOPULLI, DALCAHUE CHILOE</t>
  </si>
  <si>
    <t>40017772-0</t>
  </si>
  <si>
    <t>ANALISIS ANALISIS TECNICO ESTUDIO DE SUELO Y CATASTRO</t>
  </si>
  <si>
    <t>40017774-0</t>
  </si>
  <si>
    <t>ACTUALIZACION DE PLAN DE DESARROLLO COMUNAL, LA CRUZ</t>
  </si>
  <si>
    <t>40017775-0</t>
  </si>
  <si>
    <t>REPOSICION CUARTEL 1A COMPAÑIA DE BOMBEROS DE SAN FELIPE</t>
  </si>
  <si>
    <t>40017776-0</t>
  </si>
  <si>
    <t>MEJORAMIENTO CANCHA DE FUTBOL SANTA VIRGINIA, COMUNA DE ILLAPEL</t>
  </si>
  <si>
    <t>40017777-0</t>
  </si>
  <si>
    <t>MEJORAMIENTO CALLE SAN FRANCISCO DE ASÍS (ORTIZ VEGA - SOLIDARIDAD). QUILPUÉ</t>
  </si>
  <si>
    <t>40017781-0</t>
  </si>
  <si>
    <t>MEJORAMIENTO PAVIMENTACION AVENIDA SANTA TERESITA, COMUNA DE ALGARROBO</t>
  </si>
  <si>
    <t>40017785-0</t>
  </si>
  <si>
    <t>CONSTRUCCION CESFAM SECTOR VILLA NOCEDAL PUENTE ALTO</t>
  </si>
  <si>
    <t>40017793-0</t>
  </si>
  <si>
    <t>REPOSICION TENENCIA LAS CRUCES, COMUNA EL TABO</t>
  </si>
  <si>
    <t>40017796-0</t>
  </si>
  <si>
    <t>MEJORAMIENTO  PLAZA LAS RAICES, COMUNA DE CARAHUE</t>
  </si>
  <si>
    <t>40017812-0</t>
  </si>
  <si>
    <t>MEJORAMIENTO PAVIMENTACION AVENIDA DE LA PLAZA, COMUNA DE CARTAGENA</t>
  </si>
  <si>
    <t>40017835-0</t>
  </si>
  <si>
    <t>CONSTRUCCION PISCINA TERAPÉUTICA ESCUELA ESPECIAL SAGRADO CORAZÓN, SAN FELIPE</t>
  </si>
  <si>
    <t>40017840-0</t>
  </si>
  <si>
    <t>CONSTRUCCION CONEXIÓN VIAL RUTA COSTERA SECTOR: SANTO DOMINGO - LIMITE REGIONAL SUR</t>
  </si>
  <si>
    <t>40017845-0</t>
  </si>
  <si>
    <t>DIAGNOSTICO LINEAMIENTOS DE INTERVENCIÓN PARQUE LOS DOMINICOS</t>
  </si>
  <si>
    <t>40017867-0</t>
  </si>
  <si>
    <t>AMPLIACION RUTA 41 - CH SECTOR: LA SERENA - LAS ROJAS TRAMO I, REGION DE COQUIMBO</t>
  </si>
  <si>
    <t>40017883-0</t>
  </si>
  <si>
    <t>MEJORAMIENTO VARIAS CALLES Y PASAJES DE PEUMO</t>
  </si>
  <si>
    <t>40017890-0</t>
  </si>
  <si>
    <t>MEJORAMIENTO SEGURIDAD VIAL VARIAS INTERSECCIONES VARIAS REGIONES ETAPA I</t>
  </si>
  <si>
    <t>40017896-0</t>
  </si>
  <si>
    <t xml:space="preserve">CONSTRUCCION ESTADIO MUNICIPAL DE LO ESPEJO </t>
  </si>
  <si>
    <t>40017907-0</t>
  </si>
  <si>
    <t>CONSTRUCCION INFRAESTRUCTURA PORTUARIA PARA PESCADORES EX-SUDAMERICANA. VALPARAISO</t>
  </si>
  <si>
    <t>40017931-0</t>
  </si>
  <si>
    <t>CONSTRUCCION ELECTRIFICACION RURAL SECTOR LA FONTANA, RUCAPELLAN Y OTROS, ANGOL</t>
  </si>
  <si>
    <t>40017973-0</t>
  </si>
  <si>
    <t>REPOSICION PARCIAL ESCUELA ESPECIAL EMA SEPULVEDA DE LOBOS F-409, COMUNA DE SAN JAVIER</t>
  </si>
  <si>
    <t>40017975-0</t>
  </si>
  <si>
    <t>CONSTRUCCION COMPLEJO DEPORTIVO MUNICIPAL DE BUIN, ETAPA II</t>
  </si>
  <si>
    <t>40017976-0</t>
  </si>
  <si>
    <t>AMPLIACION SERVICIO DE AGUA POTABLE RURAL HUALCAPO LAS PALMAS, HIJUELAS</t>
  </si>
  <si>
    <t>40018011-0</t>
  </si>
  <si>
    <t>CONSTRUCCION POLIDEPORTIVO PARA LA COMUNA DE PAPUDO</t>
  </si>
  <si>
    <t>40018050-0</t>
  </si>
  <si>
    <t>HABILITACION E IMPLEMENTACIÓN DE PLAYAS EN LA REGIÓN DEL BIOBÍO</t>
  </si>
  <si>
    <t>40018053-0</t>
  </si>
  <si>
    <t>MEJORAMIENTO BORDE COSTERO ANTOFAGASTA, SECTOR LOS PINARES-TROCADERO, ETAPA I</t>
  </si>
  <si>
    <t>40018056-0</t>
  </si>
  <si>
    <t>ANALISIS IMPLEMENTACIÓN DE UNA PLATAFORMA LOGÍSTICA EN LA CIUDAD DE VALDIVIA</t>
  </si>
  <si>
    <t>40018058-0</t>
  </si>
  <si>
    <t>DIAGNOSTICO PROVISIÓN ACS CENTROS SALUD Y EDUCACIÓN PÚBLICA RURAL TARAPACÁ</t>
  </si>
  <si>
    <t>40018087-0</t>
  </si>
  <si>
    <t>INSTALACION SISTEMA SOLAR AGUA CALIENTE SANITARIA INTERNADO LICEO RURAL LLIFEN, FUTRONO</t>
  </si>
  <si>
    <t>40018090-0</t>
  </si>
  <si>
    <t>CONSTRUCCION PUENTE LA HIGUERA, RUTA I-148, COMUNA DE LA ESTRELLA</t>
  </si>
  <si>
    <t>40018100-0</t>
  </si>
  <si>
    <t>HABILITACION CENTRO DIA DEL ADULTO MAYOR</t>
  </si>
  <si>
    <t>40018101-0</t>
  </si>
  <si>
    <t>REPOSICION PUENTE COLHUE 2 Y ACCESOS, RUTA RP I-1054, COMUNA DE PUMANQUE</t>
  </si>
  <si>
    <t>40018104-0</t>
  </si>
  <si>
    <t>REPOSICION PUENTE TUMUÑAN, RUTA RPI-487, COMUNA DE SAN FERNANDO</t>
  </si>
  <si>
    <t>40018105-0</t>
  </si>
  <si>
    <t>REPOSICION OFICINAS DEPARTAMENTO DE SALUD MUNICIPAL Y DROGUERÍA, COMUNA DE SANTO DOMINGO</t>
  </si>
  <si>
    <t>40018108-0</t>
  </si>
  <si>
    <t>MEJORAMIENTO  E INSTALACIÓN DE SISTEMA DE LUMINARIAS PÚBLICAS COMUNA DE LO ESPEJO</t>
  </si>
  <si>
    <t>40018126-0</t>
  </si>
  <si>
    <t>CONSTRUCCION CANAL ALIMENTADOR 2 SECTOR ÁREAS BLANCAS, REGIÓN DE ÑUBLE</t>
  </si>
  <si>
    <t>40018139-0</t>
  </si>
  <si>
    <t>REPOSICION SUBCOMISARIA EL QUISCO, COMUNA EL QUISCO</t>
  </si>
  <si>
    <t>40018140-0</t>
  </si>
  <si>
    <t xml:space="preserve">ANALISIS ZONIFICACIÓN AREAS EXPUESTAS A PELIGROS DE REMOCION EN MASA </t>
  </si>
  <si>
    <t>40018220-0</t>
  </si>
  <si>
    <t>REPOSICION EDIFICIO JUNAEB REGIONAL TARAPACÁ, IQUIQUE</t>
  </si>
  <si>
    <t>40018227-0</t>
  </si>
  <si>
    <t>CONSTRUCCION HOGAR INDÍGENA ARU WAYNA JUNAEB TARAPACÁ</t>
  </si>
  <si>
    <t>40018228-0</t>
  </si>
  <si>
    <t>REPOSICION 2ª COMISARÍA DE CARABINEROS ANTOFAGASTA, COMUNA DE ANTOFAGASTA</t>
  </si>
  <si>
    <t>40018230-0</t>
  </si>
  <si>
    <t>CONSTRUCCION CENTRO DE DÍA PARA EL ADULTO MAYOR, CHONCHI</t>
  </si>
  <si>
    <t>40018245-0</t>
  </si>
  <si>
    <t>REPOSICION CENTRO COMUNITARIO MANUEL RODRÍGUEZ, CHONCHI</t>
  </si>
  <si>
    <t>40018252-0</t>
  </si>
  <si>
    <t>MEJORAMIENTO CBI RUTA J-850, SECTOR VILLA LOS CULENES, KM. 0,0 AL 0,547; COMUNA DE VICHUQUEN</t>
  </si>
  <si>
    <t>40018285-0</t>
  </si>
  <si>
    <t>REPOSICION JUZGADO DE LETRAS CON COMPETENCIA COMÚN SAN CARLOS</t>
  </si>
  <si>
    <t>40018288-0</t>
  </si>
  <si>
    <t>CONSTRUCCION ELECTRIFICACION RURAL SECTOR COLONIA MENDOZA, BAJO LLEUQUE Y OTROS, VILCUN</t>
  </si>
  <si>
    <t>40018298-0</t>
  </si>
  <si>
    <t>ANALISIS Y DESARROLLO PLAN MAESTRO DE GESTIÓN DE TRÁNSITO COMUNA DE PORVENIR</t>
  </si>
  <si>
    <t>40018310-0</t>
  </si>
  <si>
    <t>REPOSICION ALUMBRADO PUBLICO COMUNA DE VALLENAR</t>
  </si>
  <si>
    <t>40018315-0</t>
  </si>
  <si>
    <t>NORMALIZACION 1ERA COMPAÑIA DE BOMBEROS, SAN VICENTE DE TAGUA TAGUA</t>
  </si>
  <si>
    <t>40018324-0</t>
  </si>
  <si>
    <t>HABILITACION DE TERRENOS POBL. MARTA BRUNET, ETAPA B, SECTOR BAJOS DE MENA, PTE. ALTO</t>
  </si>
  <si>
    <t>40018335-0</t>
  </si>
  <si>
    <t>MEJORAMIENTO INTEGRAL DE ACERAS SECTOR 15, TALCA</t>
  </si>
  <si>
    <t>40018344-0</t>
  </si>
  <si>
    <t>ACTUALIZACION PLAN REGULADOR COMUNAL, PARRAL.</t>
  </si>
  <si>
    <t>40018349-0</t>
  </si>
  <si>
    <t>AMPLIACION RED AGUA POTABLE, AGUAS SERVIDAS Y PEAS, VILLA LOS ARTESANOS COMUNA DE NINHUE</t>
  </si>
  <si>
    <t>40018354-0</t>
  </si>
  <si>
    <t>CONSTRUCCION JARDIN BOTANICO, COMUNA DE HIJUELAS</t>
  </si>
  <si>
    <t>40018356-0</t>
  </si>
  <si>
    <t>MEJORAMIENTO CANCHA N°2 COMPLEJO DEPORTIVO FREDDY CARVAJAL SAN JUAN . COQUIMBO</t>
  </si>
  <si>
    <t>40018359-0</t>
  </si>
  <si>
    <t>CONSTRUCCION CENTRO COMUNITARIO EL SAUCE COMUNA DE COQUIMBO</t>
  </si>
  <si>
    <t>40018374-0</t>
  </si>
  <si>
    <t>AMPLIACION ALCANTARILLADO DE AGUAS SERVIDAS COSTANERA CONDELL, PUERTO AYSÉN</t>
  </si>
  <si>
    <t>40018375-0</t>
  </si>
  <si>
    <t>REPOSICION ZONA DE JUEGOS EN PLAZAS Y PARQUES - COMUNA DE SANTIAGO</t>
  </si>
  <si>
    <t>40018395-0</t>
  </si>
  <si>
    <t>CONSTRUCCION DE ESTACIONAMIENTOS PARA BICICLETAS (LÍNEA CERO) EN METRO S.A.</t>
  </si>
  <si>
    <t>40018399-0</t>
  </si>
  <si>
    <t xml:space="preserve">CONSTRUCCION CONSTRUCCIÓN OBRA INSTALACIÓN SERVICIO AGUA POTABLE RURAL  SECTOR VAI A REPA </t>
  </si>
  <si>
    <t>40018407-0</t>
  </si>
  <si>
    <t>CONSTRUCCION MUROS DE CONTENCIÓN VARIOS SECTORES ETAPA 2 COMUNA IQUIQUE</t>
  </si>
  <si>
    <t>40018412-0</t>
  </si>
  <si>
    <t>CONSTRUCCION CONSTRUCCIÓN OBRA INSTALACIÓN AGUA POTABLE RURAL  SECTOR DE ORITO ISLA DE PASCUA</t>
  </si>
  <si>
    <t>40018413-0</t>
  </si>
  <si>
    <t>CONSTRUCCION PLANTA DE COMPOSTAJE DE RESIDUOS SAN PEDRO DE LA PAZ</t>
  </si>
  <si>
    <t>40018429-0</t>
  </si>
  <si>
    <t>MEJORAMIENTO CALLES Y PASAJE VILLA CONVENTO VIEJO, COMUNA DE CHIMBARONGO</t>
  </si>
  <si>
    <t>40018432-0</t>
  </si>
  <si>
    <t>CONSTRUCCION HOGAR DE ANCIANOS EL BUEN SAMARITANO DE PUENTE ALTO</t>
  </si>
  <si>
    <t>40018434-0</t>
  </si>
  <si>
    <t>MEJORAMIENTO Y AMPLIACIÓN TERMINALES DE CONECTIVIDAD REGIÓN DE MAGALLANES</t>
  </si>
  <si>
    <t>40018435-0</t>
  </si>
  <si>
    <t>CONSTRUCCION SISTEMA DE AGUA POTABLE RURAL DE CHUYAQUEN, COMUNA DE MAULLIN</t>
  </si>
  <si>
    <t>40018445-0</t>
  </si>
  <si>
    <t>CONSTRUCCION SISTEMA DE AGUA POTABLE RURAL DE DICHAM, COMUNA DE CHONCHI</t>
  </si>
  <si>
    <t>40018446-0</t>
  </si>
  <si>
    <t>CONSTRUCCION ELECTRIFICACION RURAL COMUNIDAD AGUSTIN CURIN, FREIRE</t>
  </si>
  <si>
    <t>40018451-0</t>
  </si>
  <si>
    <t>ACTUALIZACION PLAN MAESTRO DE TRANSPORTE URBANO DE PUNTA ARENAS, ETAPA II</t>
  </si>
  <si>
    <t>40018459-0</t>
  </si>
  <si>
    <t>CONSTRUCCION SISTEMA DE AGUA POTABLE COLECTIVO LA INVERNADA, COMUNA DE PINTO</t>
  </si>
  <si>
    <t>40018461-0</t>
  </si>
  <si>
    <t>CONSTRUCCION CENTRO CÍVICO CULTURAL EX-TELETÓN, COQUIMBO</t>
  </si>
  <si>
    <t>40018462-0</t>
  </si>
  <si>
    <t>MEJORAMIENTO INFRAESTRUCTURA DEL TRANSPORTE PÚBLICO TEMUCO – PADRE LAS CASAS</t>
  </si>
  <si>
    <t>40018469-0</t>
  </si>
  <si>
    <t>REPOSICION CENTRO CULTURAL DE TOLTÉN</t>
  </si>
  <si>
    <t>40018471-0</t>
  </si>
  <si>
    <t>MEJORAMIENTO PARQUE DEPORTIVO PEÑALOLEN</t>
  </si>
  <si>
    <t>40018482-0</t>
  </si>
  <si>
    <t>DIAGNOSTICO ELABORACIÓN PLAN MAESTRO BARRIO LOS VIÑEDOS I, II Y III,  BUIN</t>
  </si>
  <si>
    <t>40018484-0</t>
  </si>
  <si>
    <t>DIAGNOSTICO ELABORACION PLAN MAESTRO BARRIO CENTENARIO I, COLINA</t>
  </si>
  <si>
    <t>40018485-0</t>
  </si>
  <si>
    <t>AMPLIACION Y MEJORAMIENTO CEMENTERIO MUNICIPAL DE PUERTO AYSEN</t>
  </si>
  <si>
    <t>40018486-0</t>
  </si>
  <si>
    <t>DIAGNOSTICO ELABORACIÓN PLAN MAESTRO BARRIO LA ISLA, TILTIL</t>
  </si>
  <si>
    <t>40018488-0</t>
  </si>
  <si>
    <t>CONSTRUCCION SERVICIO AGUA POTABLE RURAL SECTOR ASTILLEROS-PUNAHUEL .DALCAHUE</t>
  </si>
  <si>
    <t>40018489-0</t>
  </si>
  <si>
    <t>DIAGNOSTICO ELABORACION PLAN MAESTRO BARRIO WILLIAMS REBOLLEDO, CURACAVI</t>
  </si>
  <si>
    <t>40018490-0</t>
  </si>
  <si>
    <t>DIAGNOSTICO ELABORACIÓN PLAN MAESTRO BARRIO HUEMUL NORTE, SANTIAGO</t>
  </si>
  <si>
    <t>40018492-0</t>
  </si>
  <si>
    <t>DIAGNOSTICO ELABORACIÓN PLAN MAESTRO BARRIO POBLACIÓN ZELADA, ESTACIÓN CENTRAL</t>
  </si>
  <si>
    <t>40018494-0</t>
  </si>
  <si>
    <t>DIAGNOSTICO ELABORACIÓN PLAN MAESTRO BARRIO CARMELA MIRA, SAN MIGUEL</t>
  </si>
  <si>
    <t>40018495-0</t>
  </si>
  <si>
    <t>DIAGNOSTICO ELABORACIÓN PLAN MAESTRO BARRIO LOS NAVIOS III Y VI, LA FLORIDA</t>
  </si>
  <si>
    <t>40018496-0</t>
  </si>
  <si>
    <t>DIAGNOSTICO ELABORACIÓN PLAN MAESTRO BARRIO VILLA TOBALABA, LA REINA</t>
  </si>
  <si>
    <t>40018498-0</t>
  </si>
  <si>
    <t>DIAGNOSTICO ELABORACIÓN PLAN MAESTRO BARRIO ANDES I, SAN BERNARDO</t>
  </si>
  <si>
    <t>40018499-0</t>
  </si>
  <si>
    <t>DIAGNOSTICO ELABORACIÓN PLAN MAESTRO BARRIO BATUCO, COMUNA DE LAMPA</t>
  </si>
  <si>
    <t>40018502-0</t>
  </si>
  <si>
    <t>DIAGNOSTICO ELABORACIÓN PLAN MAESTRO BARRIO VILLA CERRO 18, LO BARNECHEA</t>
  </si>
  <si>
    <t>40018503-0</t>
  </si>
  <si>
    <t>DIAGNOSTICO ELABORACIÓN PLAN MAESTRO BARRIO NUEVA GUANACO, RECOLETA</t>
  </si>
  <si>
    <t>40018505-0</t>
  </si>
  <si>
    <t>CONSTRUCCION SISTEMA DE AGUA POTABLE RURAL HUEMPELEO - ALTO BONITO, COMUNA DE FRESIA</t>
  </si>
  <si>
    <t>40018506-0</t>
  </si>
  <si>
    <t>DIAGNOSTICO ELABORACIÓN PLAN MAESTRO BARRIO LA OBRA I Y II, PUENTE ALTO</t>
  </si>
  <si>
    <t>40018507-0</t>
  </si>
  <si>
    <t>DIAGNOSTICO ELABORACIÓN PLAN MAESTRO BARRIO CAUPOLICÁN - LAS TORRES, MACUL</t>
  </si>
  <si>
    <t>40018508-0</t>
  </si>
  <si>
    <t>DIAGNOSTICO ELABORACIÓN PLAN MAESTRO BARRIO MAGALLANES, PEDRO AGUIRRE CERDA</t>
  </si>
  <si>
    <t>40018509-0</t>
  </si>
  <si>
    <t>DIAGNOSTICO ELABORACIÓN PLAN MAESTRO BARRIO LAS NACIONES PONIENTE, MAIPÚ</t>
  </si>
  <si>
    <t>40018510-0</t>
  </si>
  <si>
    <t>DIAGNOSTICO ELABORACIÓN PLAN MAESTRO BARRIO FUNDACIONAL DE PAINE, PAINE</t>
  </si>
  <si>
    <t>40018511-0</t>
  </si>
  <si>
    <t>DIAGNOSTICO ELABORACIÓN PLAN MAESTRO BARRIO EL LLANO II,  MELIPILLA</t>
  </si>
  <si>
    <t>40018512-0</t>
  </si>
  <si>
    <t>CONSTRUCCION TERMINAL DE BUSES CONCON</t>
  </si>
  <si>
    <t>40018513-0</t>
  </si>
  <si>
    <t>DIAGNOSTICO ELABORACIÓN PLAN MAESTRO BARRIO RÍO ACONCAGUA, PADRE HURTADO</t>
  </si>
  <si>
    <t>40018516-0</t>
  </si>
  <si>
    <t>CONSTRUCCION SISTEMA AGUA POTABLE RURAL OLMOPULLI, COMUNA DE MAULLIN</t>
  </si>
  <si>
    <t>40018517-0</t>
  </si>
  <si>
    <t>MEJORAMIENTO SISTEMA AGUA POTABLE RURAL EL MALITO, COMUNA DE PALENA</t>
  </si>
  <si>
    <t>40018519-0</t>
  </si>
  <si>
    <t>REPOSICION ESCUELA RURAL BASICA MOLCO ALTO,  COMUNA DE VILLARRICA.</t>
  </si>
  <si>
    <t>40018522-0</t>
  </si>
  <si>
    <t>CONSTRUCCION SISTEMA DE AGUA POTABLE RURAL TERAO, COMUNA DE CHONCHI</t>
  </si>
  <si>
    <t>40018537-0</t>
  </si>
  <si>
    <t>AMPLIACION SISTEMA DE AGUA POTABLE RURAL LAS COIMAS , COMUNA DE PUTAENDO.</t>
  </si>
  <si>
    <t>40018545-0</t>
  </si>
  <si>
    <t>DIAGNOSTICO DE SITIO HISTÓRICO SAN AGUSTÍN DE HUANTAJAYA, COMUNA DE ALTO HOSPICIO</t>
  </si>
  <si>
    <t>40018548-0</t>
  </si>
  <si>
    <t>DIAGNOSTICO PARA EL PLAN MAESTRO BARRIO KATHERINE ARCE – COMUNA DE ALTO HOSPICIO</t>
  </si>
  <si>
    <t>40018589-0</t>
  </si>
  <si>
    <t>DIAGNOSTICO  PARA EL PLAN MAESTRO BARRIO O'HIGGINS – COMUNA DE IQUIQUE</t>
  </si>
  <si>
    <t>40018590-0</t>
  </si>
  <si>
    <t>DIAGNOSTICO PARA EL PLAN MAESTRO BARRIO JORGE INOSTROZA – COMUNA DE IQUIQUE</t>
  </si>
  <si>
    <t>40018610-0</t>
  </si>
  <si>
    <t>CONSTRUCCION ELECTRIFICACION RURAL VARIOS SECTORES SUR PAILAN Y OTROS, PUREN</t>
  </si>
  <si>
    <t>40018632-0</t>
  </si>
  <si>
    <t>CONSTRUCCION MERCADO MUNICIPAL, CHILE CHICO</t>
  </si>
  <si>
    <t>40018637-0</t>
  </si>
  <si>
    <t>MEJORAMIENTO CBI IMPERIAL CARAHUE POR EL BAJO</t>
  </si>
  <si>
    <t>40018682-0</t>
  </si>
  <si>
    <t>CONSTRUCCION ELECTRIFICACION RURAL SANTA INES TOQUIHUE, VICTORIA</t>
  </si>
  <si>
    <t>40018687-0</t>
  </si>
  <si>
    <t>DIAGNOSTICO EMBALSES SUBTERRÁNEOS, CUENCAS RÍOS LIGUA Y PETORCA, PROVINCIA DE PETORCA</t>
  </si>
  <si>
    <t>40018696-0</t>
  </si>
  <si>
    <t>CONSTRUCCION 15 VIVIENDAS TUTELADAS PARA ADULTO MAYOR, COMUNA DE BULNES</t>
  </si>
  <si>
    <t>40018698-0</t>
  </si>
  <si>
    <t>MEJORAMIENTO BARRIO EL PROGRESO, COMUNA LOS ALAMOS</t>
  </si>
  <si>
    <t>40018701-0</t>
  </si>
  <si>
    <t>MEJORAMIENTO BARRIO HECTOR DAVILA, COMUNA DE YUMBEL</t>
  </si>
  <si>
    <t>40018703-0</t>
  </si>
  <si>
    <t>MEJORAMIENTO BARRIO ANDES, COMUNA DE COIHUECO</t>
  </si>
  <si>
    <t>40018706-0</t>
  </si>
  <si>
    <t>MEJORAMIENTO BARRIO CERRO OBLIGADO, COMUNA DE CORONEL</t>
  </si>
  <si>
    <t>40018707-0</t>
  </si>
  <si>
    <t>MEJORAMIENTO BARRIO CERRO LA CRUZ, AGUA LAS NIÑAS Y CAMARON ALTO, COMUNA DE LEBU</t>
  </si>
  <si>
    <t>40018723-0</t>
  </si>
  <si>
    <t>ANALISIS DE PASIVOS AMBIENTALES MINEROS ABANDONADOS DE LA REGIÓN DE AYSÉN</t>
  </si>
  <si>
    <t>40018735-0</t>
  </si>
  <si>
    <t xml:space="preserve">CONSTRUCCION SISTEMA DE ILUMINACIÓN RECINTO CD BOCA JUNIORS, COMUNA DE SANTA MARIA </t>
  </si>
  <si>
    <t>40018750-0</t>
  </si>
  <si>
    <t>AMPLIACION SISTEMA DE AGUA POTABLE RURAL CASAS DE PUCALAN,  COMUNA DE NOGALES.</t>
  </si>
  <si>
    <t>40018759-0</t>
  </si>
  <si>
    <t>AMPLIACION PLANTA DE TRATAMIENTO AGUAS SERVIDAS VILLA PUERTO OCTAY</t>
  </si>
  <si>
    <t>40018764-0</t>
  </si>
  <si>
    <t>MEJORAMIENTO SISTEMA DE AGUA POTABLE RURAL CASAS VIEJAS DE RAUTEN,  COMUNA DE QUILLOTA.</t>
  </si>
  <si>
    <t>40018773-0</t>
  </si>
  <si>
    <t>AMPLIACION SISTEMA AGUA POTABLE RURAL ÑADI PICHIDAMAS, PUYEHUE</t>
  </si>
  <si>
    <t>40018779-0</t>
  </si>
  <si>
    <t>CONSTRUCCION SISTEMA DE DRENAJE ZONA SUR PONIENTE ETAPA 1, CANAL SANTA MARTA, MAIPÚ</t>
  </si>
  <si>
    <t>40018784-0</t>
  </si>
  <si>
    <t>AMPLIACION DEL SISTEMA APR LLAICHA HACIA POLLOLLO Y PERGÜE, ISLA PULUQUI, COMUNA DE CALBUCO</t>
  </si>
  <si>
    <t>40018795-0</t>
  </si>
  <si>
    <t>MEJORAMIENTO PLANTA DE TRATAMIENTOS DE AGUAS SERVIDAS, NUEVA ALDEA</t>
  </si>
  <si>
    <t>40018807-0</t>
  </si>
  <si>
    <t>ANALISIS ZONIFICACION DE AREAS EXPUESTAS A PELIGROS DE REMOCION EN MASA.</t>
  </si>
  <si>
    <t>40018808-0</t>
  </si>
  <si>
    <t>DIAGNOSTICO  DE DOS SITIOS HISTÓRICO-PATRIMONIALES DE POZO ALMONTE</t>
  </si>
  <si>
    <t>40018840-0</t>
  </si>
  <si>
    <t>CONSTRUCCION INFRAESTRUCTURA DE CONECTIVIDAD DIGITAL VILLA O’HIGGINS</t>
  </si>
  <si>
    <t>40018844-0</t>
  </si>
  <si>
    <t>DIAGNOSTICO BARRIO JUAN PABLO II COMUNA DE PUNTA ARENAS</t>
  </si>
  <si>
    <t>40018848-0</t>
  </si>
  <si>
    <t>CONSTRUCCION DE PAVIMENTOS LOCALIDAD DE MELOZAL SECTOR NÂº1, COMUNA DE SAN JAVIER</t>
  </si>
  <si>
    <t>40018850-0</t>
  </si>
  <si>
    <t>CONSTRUCCION DE PAVIMENTOS LOCALIDAD DE MELOZAL SECTOR Nº2, COMUNA DE SAN JAVIER</t>
  </si>
  <si>
    <t>40018853-0</t>
  </si>
  <si>
    <t>CONSTRUCCION ARCHIVO REGIONAL DE VALPARAISO</t>
  </si>
  <si>
    <t>40018866-0</t>
  </si>
  <si>
    <t>DIAGNOSTICO PLAN MAESTRO BARRIO IRENE DAIBER I-COMUNA DE LA UNIÓN</t>
  </si>
  <si>
    <t>40018892-0</t>
  </si>
  <si>
    <t>REPOSICION PARCIAL ESCUELA VIDA Y PAZ LA ESPERANZA</t>
  </si>
  <si>
    <t>40018894-0</t>
  </si>
  <si>
    <t>REPOSICION MUSEOGRAFIA MUSEO O´HIGGINIANO Y DE BELLAS ARTES DE TALCA</t>
  </si>
  <si>
    <t>40018900-0</t>
  </si>
  <si>
    <t>REPOSICION Y RELOCALIZACIÓN COMPLEJO EDUCATIVO, LOCALIDAD SIERRA GORDA</t>
  </si>
  <si>
    <t>40018909-0</t>
  </si>
  <si>
    <t>REPOSICION CON RELOCALIZACIÓN TENENCIA SARMIENTO, COMUNA CURICÓ</t>
  </si>
  <si>
    <t>40018913-0</t>
  </si>
  <si>
    <t>MEJORAMIENTO RED VIAL BASICA SECTOR GUACAMAYO</t>
  </si>
  <si>
    <t>40018916-0</t>
  </si>
  <si>
    <t>CONSTRUCCION EXTENSION E. RURAL BUTAMALAL BAJO, CAÑETE</t>
  </si>
  <si>
    <t>40018933-0</t>
  </si>
  <si>
    <t>DIAGNOSTICO PLAN MAESTRO BARRIO BOSQUE SUR-COMUNA DE LANCO</t>
  </si>
  <si>
    <t>40018937-0</t>
  </si>
  <si>
    <t>DIAGNOSTICO PLAN MAESTRO BARRIO SEIS VILLAS - COMUNA DE MARIQUINA</t>
  </si>
  <si>
    <t>40018940-0</t>
  </si>
  <si>
    <t>DIAGNOSTICO PLAN MAESTRO BARRIO LOS CASTAÑOS-COMUNA DE FUTRONO</t>
  </si>
  <si>
    <t>40018967-0</t>
  </si>
  <si>
    <t>REPOSICION OFICINA REGISTRO CIVIL DE PICA</t>
  </si>
  <si>
    <t>40018969-0</t>
  </si>
  <si>
    <t xml:space="preserve">DIAGNOSTICO BARRIO CAMILO HENRÍQUEZ, PUNTA ARENAS </t>
  </si>
  <si>
    <t>40018978-0</t>
  </si>
  <si>
    <t>DIAGNOSTICO Y ELAB. PLAN MAESTRO RECUPERACION DE BARRIOS FAUSTINO GONZALEZ ETAPA II DE TALCA</t>
  </si>
  <si>
    <t>40018981-0</t>
  </si>
  <si>
    <t>DIAGNOSTICO Y ELAB. PLAN MAESTRO RECUPERACION DE BARRIOS SGTO. 2° DANIEL REBOLLEDO DE TALCA</t>
  </si>
  <si>
    <t>40018983-0</t>
  </si>
  <si>
    <t>DIAGNOSTICO Y ELAB. PLAN MAESTRO RECUPERACION DE BARRIOS VIÑA DEL MAR DE PARRAL</t>
  </si>
  <si>
    <t>40018985-0</t>
  </si>
  <si>
    <t>DIAGNOSTICO Y ELAB. PLAN MAESTRO RECUPERACION DE BARRIOS AUGUSTO PINOCHET DE CAUQUENES</t>
  </si>
  <si>
    <t>40019001-0</t>
  </si>
  <si>
    <t>CONSTRUCCION RED ALC. Y AGUA POTABLE PJ. ROSARIO Y ERWIN ESCOBAR, POB MOYANO, OSORNO</t>
  </si>
  <si>
    <t>40019005-0</t>
  </si>
  <si>
    <t>ACTUALIZACION PLAN DE DESARROLLO COMUNAL SAN ESTEBAN</t>
  </si>
  <si>
    <t>40019008-0</t>
  </si>
  <si>
    <t>REPOSICION EDIFICIO MOP REGIÓN DE LA ARAUCANÍA</t>
  </si>
  <si>
    <t>40019017-0</t>
  </si>
  <si>
    <t>DIAGNOSTICO Y ELAB. PLAN MAESTRO RECUPERACION DE BARRIOS FAUSTINO GONZALEZ ETAPA I DE TALCA</t>
  </si>
  <si>
    <t>40019022-0</t>
  </si>
  <si>
    <t>REPOSICION VEREDAS POBLACIÓN ANGULO COMUNA OSORNO</t>
  </si>
  <si>
    <t>40019023-0</t>
  </si>
  <si>
    <t>MEJORAMIENTO ONCOLOGIA HOSPITAL DE PUERTO MONTT</t>
  </si>
  <si>
    <t>40019026-0</t>
  </si>
  <si>
    <t>REPOSICION DE VEREDAS SECTOR CENTRO NORTE, OSORNO</t>
  </si>
  <si>
    <t>40019030-0</t>
  </si>
  <si>
    <t>DIAGNOSTICO Y ELABORACIÓN PLAN MAESTRO BARRIO SUR, COMUNA DE SAN CARLOS</t>
  </si>
  <si>
    <t>40019037-0</t>
  </si>
  <si>
    <t>CONSTRUCCION PLAZA AGUAS CLARAS, COMUNA DE EL QUISCO</t>
  </si>
  <si>
    <t>40019042-0</t>
  </si>
  <si>
    <t>CONSTRUCCION PLAZA LOS COPIHUES, COMUNA DE EL QUISCO</t>
  </si>
  <si>
    <t>40019063-0</t>
  </si>
  <si>
    <t>DIAGNOSTICO Y ELABORACIÓN PLAN MAESTRO BARRIO LUIS CRUZ MARTÍNEZ, COMUNA CHILLAN</t>
  </si>
  <si>
    <t>40019072-0</t>
  </si>
  <si>
    <t>DIAGNOSTICO PLAN MAESTRO RECUPERACIÓN DE BARRIO SANTA LUCÍA DE LA SERENA CONCURSO 2020</t>
  </si>
  <si>
    <t>40019078-0</t>
  </si>
  <si>
    <t>DIAGNOSTICO PLAN MAESTRO RECUPERACIÓN DE BARRIO GABRIELA MISTRAL SALAMANCA  CONCURSO  2020</t>
  </si>
  <si>
    <t>40019107-0</t>
  </si>
  <si>
    <t>CONSTRUCCION SUM. ENERGIA FOTOVOLTAICA  EL MANSO-L V GORMAZ-L T. TAGUA-LOS GUINDOS, COCHAMO</t>
  </si>
  <si>
    <t>40019114-0</t>
  </si>
  <si>
    <t>CONSTRUCCION SISTEMA APR EL RINCÓN, COMUNA DE RIO NEGRO</t>
  </si>
  <si>
    <t>40019133-0</t>
  </si>
  <si>
    <t xml:space="preserve">DIAGNOSTICO BARRIO CHILE NUEVO, NATALES     </t>
  </si>
  <si>
    <t>40019157-0</t>
  </si>
  <si>
    <t>NORMALIZACION REDES SANITARIAS SERVIU METROPOLITANO, SANTIAGO</t>
  </si>
  <si>
    <t>40019159-0</t>
  </si>
  <si>
    <t>NORMALIZACION JARDIN INFANTIL Y SALA CUNA RISITAS, COQUIMBO</t>
  </si>
  <si>
    <t>40019168-0</t>
  </si>
  <si>
    <t>DIAGNOSTICO Y ELABORACIÓN PLAN MAESTRO PRB BARRIO M. RODRIGUEZ, CHIMBARONGO</t>
  </si>
  <si>
    <t>40019175-0</t>
  </si>
  <si>
    <t>DIAGNOSTICO Y ELABORACIÓN PLAN MAESTRO PRB BARRIO VILLA LOS JARDINES, PERALILLO</t>
  </si>
  <si>
    <t>40019180-0</t>
  </si>
  <si>
    <t>DIAGNOSTICO  Y ELABORACIÓN DEL PLAN MAESTRO NUEVA CHIVILCAN, COMUNA DE TEMUCO</t>
  </si>
  <si>
    <t>40019181-0</t>
  </si>
  <si>
    <t>DIAGNOSTICO ELABORACIÓN PLAN MAESTRO BARRIO GLORIAS NAVALES 4TO SECTOR, VIÑA DEL MAR</t>
  </si>
  <si>
    <t>40019182-0</t>
  </si>
  <si>
    <t>DIAGNOSTICO ELABORACIÓN PLAN MAESTRO BARRIO HANGA ROA, ISLA DE PASCUA</t>
  </si>
  <si>
    <t>40019183-0</t>
  </si>
  <si>
    <t>DIAGNOSTICO ELABORACIÓN PLAN MAESTRO BARRIO LAS VEGAS, VILLA ALEMANA</t>
  </si>
  <si>
    <t>40019184-0</t>
  </si>
  <si>
    <t>DIAGNOSTICO ELABORACIÓN PLAN MAESTRO BARRIO LOS AROMOS, SANTA MARÍA</t>
  </si>
  <si>
    <t>40019185-0</t>
  </si>
  <si>
    <t>DIAGNOSTICO ELABORACIÓN PLAN MAESTRO BARRIO RENÉ SCHNEIDER, LOS ANDES</t>
  </si>
  <si>
    <t>40019188-0</t>
  </si>
  <si>
    <t>DIAGNOSTICO  Y ELABORACIÓN DEL MAESTRO, BARRIO SEGUNDA FAJA  COMUNA DE VILLARRICA</t>
  </si>
  <si>
    <t>40019189-0</t>
  </si>
  <si>
    <t>DIAGNOSTICO  Y ELABORACIÓN DEL PLAN MAESTRO, BARRIO CORDILLERA, COMUNA DE PUCON.</t>
  </si>
  <si>
    <t>40019194-0</t>
  </si>
  <si>
    <t>DIAGNOSTICO Y ELABORACIÓN DEL PLAN MAESTRO BARRIO EL ESFUERZO, COMUNA DE PUREN.</t>
  </si>
  <si>
    <t>40019199-0</t>
  </si>
  <si>
    <t>DIAGNOSTICO  Y ELABORACIÓN DEL PLAN MAESTRO, BARRIO TOLTEN SUR, COMUNA DE TOLTEN</t>
  </si>
  <si>
    <t>40019203-0</t>
  </si>
  <si>
    <t>DIAGNOSTICO  Y ELABORACIÓN DEL PLAN MAESTRO, BARRIO NUEVA LOS SAUCES COMUNA DE LO</t>
  </si>
  <si>
    <t>40019238-0</t>
  </si>
  <si>
    <t>AMPLIACION DEL SISTEMA APR CURANUE, COMUNA DE QUELLON</t>
  </si>
  <si>
    <t>40019243-0</t>
  </si>
  <si>
    <t>DIAGNOSTICO Y ELABORACIÓN PLAN MAESTRO REC BARRIOS, BARRIO PESCADOR, ARAUCO</t>
  </si>
  <si>
    <t>40019248-0</t>
  </si>
  <si>
    <t>DIAGNOSTICO Y ELAB. P.MAESTRO DE REC. DE BARRIOS, BARRIO ESTACIÓN, CAÑETE</t>
  </si>
  <si>
    <t>40019252-0</t>
  </si>
  <si>
    <t>DIAGNOSTICO Y ELAB. PLAN MAESTRO DE REC. DE BARRIOS, BARRIO VILLA SAN FRANCISCO, TALCAHUANO</t>
  </si>
  <si>
    <t>40019255-0</t>
  </si>
  <si>
    <t>DIAGNOSTICO Y ELAB PLAN MAESTRO REC BARRIOS, BUENA ESPERANZA, CURANILAHUE</t>
  </si>
  <si>
    <t>40019256-0</t>
  </si>
  <si>
    <t>DIAGNOSTICO Y ELAB. PLAN MAESTRO REC. BARRIOS, UV 44- F SAJONIA Y A. PINTO, HUALPEN</t>
  </si>
  <si>
    <t>40019257-0</t>
  </si>
  <si>
    <t>DIAGNOSTICO Y ELAB PLAN MAESTRO REC BARRIOS, BARRIO ALTO DEL LAJA PRIMERA ETAPA, LAJA</t>
  </si>
  <si>
    <t>40019258-0</t>
  </si>
  <si>
    <t>DIAGNOSTICO Y ELAB P.MAESTRO REC.BARRIOS,BARRIO D.PORTALES,C.ALTO, LOS ALAMOS</t>
  </si>
  <si>
    <t>40019259-0</t>
  </si>
  <si>
    <t>DIAGNOSTICO Y ELAB PLAN MAESTRO REC BARRIOS, BARRIO VILLA GENESIS, LOS ANGELES</t>
  </si>
  <si>
    <t>40019260-0</t>
  </si>
  <si>
    <t>DIAGNOSTICO Y ELAB PLAN MAESTRO REC BARRIOS, BARRIO LORD COCHRANE, TALCAHUANO</t>
  </si>
  <si>
    <t>40019261-0</t>
  </si>
  <si>
    <t>DIAGNOSTICO Y ELAB PLAN MAESTRO REC BARRIOS, BARRIO VILLA PARAISO, TALCAHUANO</t>
  </si>
  <si>
    <t>40019262-0</t>
  </si>
  <si>
    <t>DIAGNOSTICO Y ELAB PLAN MAESTRO REC BARRIOS, BARRIO LA UNIÓN DE TUCAPEL, TUCAPEL</t>
  </si>
  <si>
    <t>40019263-0</t>
  </si>
  <si>
    <t>DIAGNOSTICO Y ELABORACIÓN PLAN MAESTRO DE PRB BARRIO M.RODRIGUEZ, RANCAGUA</t>
  </si>
  <si>
    <t>40019264-0</t>
  </si>
  <si>
    <t>DIAGNOSTICO Y ELABORACIÓN PLAN MAESTRO PRB BARRIO STA TERESA, MACHALI</t>
  </si>
  <si>
    <t>40019276-0</t>
  </si>
  <si>
    <t>CONSTRUCCION  ALCANTARILLADO Y TRATAMIENTO AGUAS SERVIDAS VILLA CAMERON, TIMAUKEL</t>
  </si>
  <si>
    <t>40019277-0</t>
  </si>
  <si>
    <t>REPOSICION   SISTEMA DE ABASTECIMIENTO AGUA POTABLE RURAL VILLA CAMERON,TIMAUKEL</t>
  </si>
  <si>
    <t>40019278-0</t>
  </si>
  <si>
    <t>CONSTRUCCION PARQUE CERRO LA BALLENA COMUNA DE PUENTE ALTO</t>
  </si>
  <si>
    <t>40019281-0</t>
  </si>
  <si>
    <t>CONSTRUCCION CASA ACOGIDA PACIENTES DIALIZADOS HOSPITAL LOS VILOS</t>
  </si>
  <si>
    <t>40019285-0</t>
  </si>
  <si>
    <t>DIAGNOSTICO Y ELAB PLAN MAESTRO REC BARRIOS, BARRIO SAN ISIDRO, CONTULMO</t>
  </si>
  <si>
    <t>40019293-0</t>
  </si>
  <si>
    <t>ACTUALIZACION PLAN DE TRANSPORTE URBANO CIUDAD DE VALDIVIA, ETAPA III</t>
  </si>
  <si>
    <t>40019295-0</t>
  </si>
  <si>
    <t>CONSTRUCCION CONECTIVIDAD INTEGRAL COQUIMBO - SAN JUAN</t>
  </si>
  <si>
    <t>40019303-0</t>
  </si>
  <si>
    <t>CONSTRUCCION URBANIZACIÓN BÁSICA LOCALIDAD DE PELICANA</t>
  </si>
  <si>
    <t>40019304-0</t>
  </si>
  <si>
    <t>CONSTRUCCION RED PUBLICA AGUA POTABLE Y ALCANTARILLADO AVENIDA CIRCUNVALACIÓN</t>
  </si>
  <si>
    <t>40019309-0</t>
  </si>
  <si>
    <t>CONSTRUCCION SERVICIO DE AGUA POTABLE RURAL ISLA MAILLEN, COMUNA DE PUERTO MONTT</t>
  </si>
  <si>
    <t>40019320-0</t>
  </si>
  <si>
    <t>MEJORAMIENTO Y AMPLIACIÓN SISTEMA APR LA FINCA, SANTA CRUZ</t>
  </si>
  <si>
    <t>40019368-0</t>
  </si>
  <si>
    <t>CONSTRUCCION ESTADIO ÁNGEL NAVARRETE CANDÍA. COMUNA DE LIMACHE.</t>
  </si>
  <si>
    <t>40019372-0</t>
  </si>
  <si>
    <t>AMPLIACION Y MEJORAMIENTO APR LITRAN, RIO BUENO</t>
  </si>
  <si>
    <t>40019376-0</t>
  </si>
  <si>
    <t>DIAGNOSTICO PLAN MAESTRO AGUAS LLUVIAS COMUNA DE LLANQUIHUE</t>
  </si>
  <si>
    <t>40019377-0</t>
  </si>
  <si>
    <t>CONSTRUCCION CASA DE LA DISCAPACIDAD, COMUNA DE LLANQUIHUE</t>
  </si>
  <si>
    <t>40019383-0</t>
  </si>
  <si>
    <t>CONSTRUCCION ACERAS PARA LA COMUNA DE CHONCHI</t>
  </si>
  <si>
    <t>40019386-0</t>
  </si>
  <si>
    <t>REPOSICION E ILUMINACION DE GARITAS EN DIVERSOS SECTORES DE LA COMUNA DE  CHONCHI</t>
  </si>
  <si>
    <t>40019398-0</t>
  </si>
  <si>
    <t>TRANSFERENCIA ASISTENCIA TÉCNICA TERRITORIAL, REGION DE LOS LAGOS</t>
  </si>
  <si>
    <t>40019418-0</t>
  </si>
  <si>
    <t>DIAGNOSTICO PLAN MAESTRO BARRIO M. RODRIGUEZ-PTA. ANGAMOS, ANTOFAGASTA, RECUP. DE BARRIOS</t>
  </si>
  <si>
    <t>40019423-0</t>
  </si>
  <si>
    <t>DIAGNOSTICO PLAN MAESTRO BARRIO VECINOS Y AMIGOS-BUENOS VECINOS, CALAMA. RECUP. DE BARRIOS</t>
  </si>
  <si>
    <t>40019433-0</t>
  </si>
  <si>
    <t>REPOSICION CON RELOCALIZACIÓN RETEN DE CARABINEROS CENTRAL RAPEL</t>
  </si>
  <si>
    <t>40019434-0</t>
  </si>
  <si>
    <t>CONSTRUCCION SISTEMA DE ILUMINACION RECINTO CD ALIANZA CATOLICA, COMUNA DE SANTA MARIA</t>
  </si>
  <si>
    <t>40019453-0</t>
  </si>
  <si>
    <t>MEJORAMIENTO PAVIMENTO AVDA MIRAFLORES COSTADO SUR, SAN FELIPE</t>
  </si>
  <si>
    <t>40019464-0</t>
  </si>
  <si>
    <t>REPOSICION PAVIMENTO CALLE UNO, SAN FELIPE</t>
  </si>
  <si>
    <t>40019468-0</t>
  </si>
  <si>
    <t xml:space="preserve">DIAGNOSTICO ESTUDIO BASICO Y ELABORACION PLAN MAESTRO QUEBRADA LA CRUZ, COYHAIQUE </t>
  </si>
  <si>
    <t>40019472-0</t>
  </si>
  <si>
    <t xml:space="preserve">DIAGNOSTICO ELABORACIÓN ESTUDIO BÁSICO Y PLAN MAESTRO, BARRIO MAÑIOS,  VILLA MAÑIHUALES </t>
  </si>
  <si>
    <t>40019473-0</t>
  </si>
  <si>
    <t>REPOSICION PAVIMENTO CALLE CAMINO DEL INCA, SAN FELIPE</t>
  </si>
  <si>
    <t>40019522-0</t>
  </si>
  <si>
    <t>NORMALIZACION LICEO GABRIELA MISTRAL DE TEMUCO</t>
  </si>
  <si>
    <t>40019524-0</t>
  </si>
  <si>
    <t>CONSTRUCCION INFRAESTRUCTURA BRIGADA HELITRANSPORTADA, AERÓDROMO BERNARDO O´HIGGINS, CHILLÁN</t>
  </si>
  <si>
    <t>40019536-0</t>
  </si>
  <si>
    <t>NORMALIZACION CONSTRUCCION Y REHABILITACION DE MODULOS SECCION FEMENINA CP PUNTA ARENAS</t>
  </si>
  <si>
    <t>40019540-0</t>
  </si>
  <si>
    <t>MEJORAMIENTO EJE ANÍBAL PINTO ENTRE BUERAS Y LORD COCHRANE, VALDIVIA</t>
  </si>
  <si>
    <t>40019553-0</t>
  </si>
  <si>
    <t xml:space="preserve">TRANSFERENCIA DESARROLLO TERRITORIAL PARA CERRO ILLI Y SUS ZONAS ALEDAÑAS </t>
  </si>
  <si>
    <t>40019555-0</t>
  </si>
  <si>
    <t>CONSTRUCCION SEDE COMUNITARIA VILLA EL CARMEN IV Y V, SAN FELIPE</t>
  </si>
  <si>
    <t>40019573-0</t>
  </si>
  <si>
    <t>INVESTIGACION Y DESARROLLO METODOLÓGICO PARA ESTUDIO Y MANEJO DE QUEBRADAS</t>
  </si>
  <si>
    <t>40019576-0</t>
  </si>
  <si>
    <t xml:space="preserve">MEJORAMIENTO COSTANERA JUAN SOLER, TRAMO COPIAPO – CHORRILLOS, PUERTO MONTT  </t>
  </si>
  <si>
    <t>40019578-0</t>
  </si>
  <si>
    <t>CONSTRUCCION ALCANTARILLADO Y SANEAMIENTO SANITARIO VILLA ESTANCILLA</t>
  </si>
  <si>
    <t>40019595-0</t>
  </si>
  <si>
    <t>MEJORAMIENTO PAVIMENTO CALLE ESTANCILLA, COMUNA DE CODEGUA</t>
  </si>
  <si>
    <t>40019597-0</t>
  </si>
  <si>
    <t>CONSTRUCCION CENTRO OPERATIVO PARA PREVENCIÓN Y CONTROL DE INCENDIOS FORESTALES, HUASCO</t>
  </si>
  <si>
    <t>40019598-0</t>
  </si>
  <si>
    <t>MEJORAMIENTO CBI ALLIPÉN FOLILCO LAFQUÉN, FREIRE</t>
  </si>
  <si>
    <t>40019606-0</t>
  </si>
  <si>
    <t>CONSTRUCCION PAVIMENTACION POBLACION VISTA HERMOSA, SECTOR VAQUERIA, SAN JAVIER</t>
  </si>
  <si>
    <t>40019608-0</t>
  </si>
  <si>
    <t>CONSTRUCCION PAVIMENTACION POBLACION BRILLA EL SOL, SECTOR ALQUIHUE, SAN JAVIER</t>
  </si>
  <si>
    <t>40019619-0</t>
  </si>
  <si>
    <t>REPOSICION CUARTEL 3RA COMPAÑIA DE BOMBEROS, SAN PEDRO DE LA PAZ</t>
  </si>
  <si>
    <t>40019622-0</t>
  </si>
  <si>
    <t>CONSTRUCCION DE RED DE AGUA POTABLE DE BAJOS DE SANTA CRUZ. COMUNA DE PADRE HURTADO</t>
  </si>
  <si>
    <t>40019627-0</t>
  </si>
  <si>
    <t xml:space="preserve">CONSTRUCCION ALCANTARILLADO Y AGUA POTABLE, CALLE LOS EUCALIPTUS, VILLA ALEMANA. </t>
  </si>
  <si>
    <t>40019628-0</t>
  </si>
  <si>
    <t>CONSTRUCCION EXTENSIÓN REDES ALCANTARILLADO Y AGUA POTABLE, CALLE LOS MAITENES, V ALEMANA</t>
  </si>
  <si>
    <t>40019630-0</t>
  </si>
  <si>
    <t>CONSTRUCCION EXTENSIÓN REDES ALC Y A. POTABLE, CALLE LOS QUILLAYES-LOS BOLDOS, V ALEMANA</t>
  </si>
  <si>
    <t>40019631-0</t>
  </si>
  <si>
    <t>CONSTRUCCION EXTENSIÓN REDES ALCANTARILLADO Y AGUA POTABLE, CALLE LOS AROMOS, V ALEMANA</t>
  </si>
  <si>
    <t>40019653-0</t>
  </si>
  <si>
    <t>CONSTRUCCION DE PARQUE COMUNAL, COMUNA DE MARIA PINTO</t>
  </si>
  <si>
    <t>40019660-0</t>
  </si>
  <si>
    <t>CONTROL DE LA POBLACIÓN DE CANINOS SIN DUEÑO, REGIÓN DE TARAPACÁ</t>
  </si>
  <si>
    <t>40019663-0</t>
  </si>
  <si>
    <t>MEJORAMIENTO PLAZA CANCHA CARRERA, COMUNA DE MARIA PINTO</t>
  </si>
  <si>
    <t>40019664-0</t>
  </si>
  <si>
    <t>MEJORAMIENTO CANCHA DE FUTBOL EL CHAÑAR, RIO HURTADO</t>
  </si>
  <si>
    <t>40019665-0</t>
  </si>
  <si>
    <t>CONSTRUCCION EXTENSION E. RURAL C.I. TRILACO QUILAMAN, CAÑETE</t>
  </si>
  <si>
    <t>40019666-0</t>
  </si>
  <si>
    <t>DIAGNOSTICO ELABORACIÓN PLAN MAESTRO BARRIO REMODELACIÓN PANAMERICANA NORTE, CONCHALÍ</t>
  </si>
  <si>
    <t>40019667-0</t>
  </si>
  <si>
    <t>DIAGNOSTICO PLAN MAESTRO DEL BARRIO NUEVA PANTANOSA COMUNA FRUTILLAR</t>
  </si>
  <si>
    <t>40019668-0</t>
  </si>
  <si>
    <t>DIAGNOSTICO ELABORACIÓN PLAN MAESTRO BARRIO MONTE VERDE, EL MONTE</t>
  </si>
  <si>
    <t>40019669-0</t>
  </si>
  <si>
    <t>DIAGNOSTICO ELABORACIÓN PLAN MAESTRO BARRIO JUAN ANTONIO RÍOS 1B , INDEPENDENCIA</t>
  </si>
  <si>
    <t>40019670-0</t>
  </si>
  <si>
    <t>DIAGNOSTICO ELABORACIÓN PLAN MAESTRO BARRIO POB. SAN RAMÓN NORTE, LA CISTERNA</t>
  </si>
  <si>
    <t>40019671-0</t>
  </si>
  <si>
    <t>DIAGNOSTICO ELABORACIÓN PLAN MAESTRO BARRIO SAN VICENTE / SAN EUGENIO, SANTIAGO</t>
  </si>
  <si>
    <t>40019672-0</t>
  </si>
  <si>
    <t>DIAGNOSTICO ELABORACIÓN PLAN MAESTRO BARRIO VILLA BRASIL, LA GRANJA</t>
  </si>
  <si>
    <t>40019673-0</t>
  </si>
  <si>
    <t>DIAGNOSTICO ELABORACIÓN PLAN MAESTRO BARRIO GABRIELA MISTRAL, LA PINTANA</t>
  </si>
  <si>
    <t>40019674-0</t>
  </si>
  <si>
    <t>DIAGNOSTICO ELABORACIÓN PLAN MAESTRO BARRIO PARQUE PINTOR MURILLO, SAN JOAQUÍN</t>
  </si>
  <si>
    <t>40019675-0</t>
  </si>
  <si>
    <t>DIAGNOSTICO ELABORACIÓN PLAN MAESTRO BARRIO POZO ALMONTE, MAIPÚ</t>
  </si>
  <si>
    <t>40019677-0</t>
  </si>
  <si>
    <t>DIAGNOSTICO ELABORACIÓN PLAN MAESTRO BARRIO BRISAS DEL RIO, COMUNA DE QUINTA NORMAL</t>
  </si>
  <si>
    <t>40019678-0</t>
  </si>
  <si>
    <t>DIAGNOSTICO ELABORACIÓN PLAN MAESTRO BARRIO OLGA LEIVA 1,2,3 Y 4, PEÑALOLÉN</t>
  </si>
  <si>
    <t>40019679-0</t>
  </si>
  <si>
    <t>DIAGNOSTICO ELABORACIÓN PLAN MAESTRO BARRIO MONSEÑOR LARRAÍN, PUDAHUEL</t>
  </si>
  <si>
    <t>40019680-0</t>
  </si>
  <si>
    <t>DIAGNOSTICO ELABORACIÓN PLAN MAESTRO BARRIO MAMIÑA II, PUENTE ALTO</t>
  </si>
  <si>
    <t>40019682-0</t>
  </si>
  <si>
    <t>DIAGNOSTICO PLAN MAESTRO DEL BARRIO EL ESFUERZO COMUNA CASTRO</t>
  </si>
  <si>
    <t>40019683-0</t>
  </si>
  <si>
    <t>DIAGNOSTICO PLAN MAESTRO DEL BARRIO CAICUMEO COMUNA ANCUD</t>
  </si>
  <si>
    <t>40019686-0</t>
  </si>
  <si>
    <t>MEJORAMIENTO CUARTEL DE BOMBEROS. 21° COMPAÑIA, BOMBEROS RENCA</t>
  </si>
  <si>
    <t>40019687-0</t>
  </si>
  <si>
    <t>DIAGNOSTICO PLAN MAESTRO DEL BIR VILLA PUERTO OCTAY COMUNA PUERTO OCTAY</t>
  </si>
  <si>
    <t>40019692-0</t>
  </si>
  <si>
    <t>CONSTRUCCION POLIDEPORTIVO COMUNA DE CONCON</t>
  </si>
  <si>
    <t>40019695-0</t>
  </si>
  <si>
    <t>MEJORAMIENTO DIVERSAS CALLES  VILLA PRIMAVERA I Y II, PUEBLO SECO,  COMUNA DE SAN IGNACIO</t>
  </si>
  <si>
    <t>40019710-0</t>
  </si>
  <si>
    <t>CONSTRUCCION SISTEMA APR LA PLACA, COMUNA OVALLE</t>
  </si>
  <si>
    <t>40019737-0</t>
  </si>
  <si>
    <t>CONSTRUCCION MEJORAMIENTO PASAJES URBANIZACIÓN ETAPA 1 A CAMPAMENTO MANUEL BUSTOS</t>
  </si>
  <si>
    <t>40019759-0</t>
  </si>
  <si>
    <t>REPOSICION RETEN PUYUHUAPI, COMUNA DE CISNES</t>
  </si>
  <si>
    <t>40019783-0</t>
  </si>
  <si>
    <t>MEJORAMIENTO DE LA ESCUELA E-77 GUSTAVO VASQUEZ DIAZ, LOS SAUCES</t>
  </si>
  <si>
    <t>40019790-0</t>
  </si>
  <si>
    <t>CONSTRUCCION SERVICIO DE ALTA RESOLUTIVIDAD, SAR FUTRONO</t>
  </si>
  <si>
    <t>40019802-0</t>
  </si>
  <si>
    <t>MEJORAMIENTO BARRIO VILLA FRANCIA, COMUNA DE MAULE</t>
  </si>
  <si>
    <t>40019807-0</t>
  </si>
  <si>
    <t>REPOSICION  PAVIMENTO CALLE PETORQUITA, COMUNA DE HIJUELAS</t>
  </si>
  <si>
    <t>40019827-0</t>
  </si>
  <si>
    <t>CONSTRUCCION CUARTEL PDI ALGARROBO PAGO CONTRA RECEPCION</t>
  </si>
  <si>
    <t>40019831-0</t>
  </si>
  <si>
    <t>REPOSICION JUZGADO DE LETRAS Y FAMILIA DE ANCUD</t>
  </si>
  <si>
    <t>40019832-0</t>
  </si>
  <si>
    <t>CONSTRUCCION PUENTE EL PIHUELO, RUTA I-156</t>
  </si>
  <si>
    <t>40019856-0</t>
  </si>
  <si>
    <t>DIAGNOSTICO ELABORACIÓN DE PLAN MAESTRO DE BARRIO AEROPUERTO NORTE, CHAÑARAL</t>
  </si>
  <si>
    <t>40019858-0</t>
  </si>
  <si>
    <t>MEJORAMIENTO PARQUE AVENIDA ARGENTINA COMUNA DE LOS ANDES</t>
  </si>
  <si>
    <t>40019865-0</t>
  </si>
  <si>
    <t xml:space="preserve">DIAGNOSTICO PARA EL REGADÍO DE LA COMUNA DE RANQUIL </t>
  </si>
  <si>
    <t>40019869-0</t>
  </si>
  <si>
    <t>CONSTRUCCION PAVIMENTACIÓN AV. COSTANERA, CASABLANCA</t>
  </si>
  <si>
    <t>40019874-0</t>
  </si>
  <si>
    <t>RESTAURACION IGLESIA SAGRADO CORAZÓN DE JESÚS DE PUERTO VARAS</t>
  </si>
  <si>
    <t>40019880-0</t>
  </si>
  <si>
    <t xml:space="preserve">CONSTRUCCION TRIBUNALES DE FAMILIA Y LABORAL DE ARICA </t>
  </si>
  <si>
    <t>40019881-0</t>
  </si>
  <si>
    <t>MEJORAMIENTO CBI RUTA  RUTA D-951, SECTOR MINCHA SUR - TUNGA SUR, PROV. CHOAPA</t>
  </si>
  <si>
    <t>40019882-0</t>
  </si>
  <si>
    <t>MEJORAMIENTO CBI RUTA D-205, SECTOR LAMBERT - SANTA GRACIA, PROV. ELQUI</t>
  </si>
  <si>
    <t>40019910-0</t>
  </si>
  <si>
    <t>AMPLIACION Y MEJORAMIENTO  AERÓDROMO DE PUCÓN</t>
  </si>
  <si>
    <t>40019919-0</t>
  </si>
  <si>
    <t>MEJORAMIENTO Y REMODELACIÓN PARA LA ESCUELA ATENAS, OLMUE</t>
  </si>
  <si>
    <t>40019924-0</t>
  </si>
  <si>
    <t>REPOSICION CUARTEL PRIMERA COMPAÑIA DE BOMBEROS, CHIGUAYANTE.</t>
  </si>
  <si>
    <t>40019944-0</t>
  </si>
  <si>
    <t>REPOSICION  COMPLEJO ADUANERO QUILLAGUA</t>
  </si>
  <si>
    <t>40019951-0</t>
  </si>
  <si>
    <t>HABILITACION SERVICIOS PÚBLICOS PROVINCIALES EN EX HOSPITAL, PUERTO NATALES</t>
  </si>
  <si>
    <t>40019952-0</t>
  </si>
  <si>
    <t>REPOSICION DEL MUSEO DE RAPA NUI (ISLA DE PASCUA), REGIÓN DE VALPARAISO</t>
  </si>
  <si>
    <t>40019961-0</t>
  </si>
  <si>
    <t>REPOSICION CON RELOCALIZACIÓN JUZ. DE GTÍA. Y TRIB. DE JUICIO ORAL EN LO PENAL DE MELIPILLA</t>
  </si>
  <si>
    <t>40019965-0</t>
  </si>
  <si>
    <t>MEJORAMIENTO CONST. EVAC Y DRENAJE DE AALL SUBSISTEMAS LLAU-LLAU Y D'AGOSTINI, PTA ARENAS</t>
  </si>
  <si>
    <t>40019967-0</t>
  </si>
  <si>
    <t>MEJORAMIENTO COLECTOR CHILOE Y CONSTRUCCIÓN DE REGULACIÓN RÍO DE LA MANO, PUNTA ARENAS</t>
  </si>
  <si>
    <t>40019975-0</t>
  </si>
  <si>
    <t>MEJORAMIENTO CALLE EXTENSION SUBIDA ITALIA, COMUNA DE PUCHUNCAVI</t>
  </si>
  <si>
    <t>40019978-0</t>
  </si>
  <si>
    <t>CONSTRUCCION PLAZA CAROL URZUA, BARRIO PABLO NERUDA, MEJILLONES</t>
  </si>
  <si>
    <t>40019979-0</t>
  </si>
  <si>
    <t>CONSTRUCCION PLAZA LA SIRENITA, MEJILLONES</t>
  </si>
  <si>
    <t>40019992-0</t>
  </si>
  <si>
    <t>MEJORAMIENTO CONECTIVIDAD ORIENTE - PONIENTE, SAN FERNANDO</t>
  </si>
  <si>
    <t>40019993-0</t>
  </si>
  <si>
    <t>MEJORAMIENTO PAVIMENTO EJE VIAL AVDA. ALESSANDRI – AVDA. STA. TERESA COMUNA DE SAN ESTEBAN</t>
  </si>
  <si>
    <t>40019999-0</t>
  </si>
  <si>
    <t>MEJORAMIENTO AVDA. GALVARINO RIVEROS NORTE DE CASTRO</t>
  </si>
  <si>
    <t>40020009-0</t>
  </si>
  <si>
    <t>CONSTRUCCION CONEXIÓN VIAL RUTA F-50 -TRONCAL SUR</t>
  </si>
  <si>
    <t>40020021-0</t>
  </si>
  <si>
    <t>MEJORAMIENTO VARIANTE ZANJA KM 0 AL 2, PADRE LAS CASAS</t>
  </si>
  <si>
    <t>40020039-0</t>
  </si>
  <si>
    <t xml:space="preserve">MEJORAMIENTO MEJORAMIENTO AVENIDA URUGUAY, ALMENDRAL VALPARAISO </t>
  </si>
  <si>
    <t>40020047-0</t>
  </si>
  <si>
    <t>MEJORAMIENTO SISTEMA APR EL ABRA,COMUNA DE REQUÍNOA</t>
  </si>
  <si>
    <t>40020051-0</t>
  </si>
  <si>
    <t>MEJORAMIENTO DISEÑO 16 PLAZAS PÚBLICAS, ZONAS SEGURAS</t>
  </si>
  <si>
    <t>40020052-0</t>
  </si>
  <si>
    <t>ACTUALIZACION Y DESARROLLO PLAN REGULADOR COMUNAL DE LLAY-LLAY</t>
  </si>
  <si>
    <t>40020098-0</t>
  </si>
  <si>
    <t>REPOSICION ACERAS ETAPA VII COMUNA DE SAN JOAQUIN</t>
  </si>
  <si>
    <t>40020103-0</t>
  </si>
  <si>
    <t>MEJORAMIENTO BARRIO MATIAS MADARIAGA 1,2 Y 3; COMUNA DE BULNES</t>
  </si>
  <si>
    <t>40020109-0</t>
  </si>
  <si>
    <t>MEJORAMIENTO BARRIO EL TABLÓN QUIRIHUE</t>
  </si>
  <si>
    <t>40020110-0</t>
  </si>
  <si>
    <t>MEJORAMIENTO BARRIO 11 DE SEPTIEMBRE LOS CASTAÑOS; COMUNA DE COELEMU</t>
  </si>
  <si>
    <t>40020118-0</t>
  </si>
  <si>
    <t>ACTUALIZACION PLAN DE DESARROLLO COMUNAL, MEJILLONES</t>
  </si>
  <si>
    <t>40020120-0</t>
  </si>
  <si>
    <t>MEJORAMIENTO BARRIO SUR PONIENTE III, COMUNA DE CURICÓ</t>
  </si>
  <si>
    <t>40020121-0</t>
  </si>
  <si>
    <t>MEJORAMIENTO BARRIO SAN ENRIQUE, COMUNA DE SAN JAVIER</t>
  </si>
  <si>
    <t>40020122-0</t>
  </si>
  <si>
    <t>MEJORAMIENTO BARRIO SAN PEDRO, COMUNA DE MOLINA</t>
  </si>
  <si>
    <t>40020162-0</t>
  </si>
  <si>
    <t>CONSTRUCCION POSTA PARA SECTOR LOS AROMOS COMUNA DE SAN NICOLAS</t>
  </si>
  <si>
    <t>40020200-0</t>
  </si>
  <si>
    <t>DIAGNOSTICO COMPORTAMIENTO ALUVIONAL QUEBRADAS AFLUENTES, CUENCA RIO SAN JOSE</t>
  </si>
  <si>
    <t>40020201-0</t>
  </si>
  <si>
    <t>DIAGNOSTICO COMPORTAMIENTO ALUVIONAL QUEBRADAS AFLUENTES, CUENCA QUEBRADA VITOR</t>
  </si>
  <si>
    <t>40020202-0</t>
  </si>
  <si>
    <t>DIAGNOSTICO COMPORTAMIENTO ALUVIONAL DE LAS QUEBRADAS AFLUENTES A LA CUENCA  CAMARONES</t>
  </si>
  <si>
    <t>40020207-0</t>
  </si>
  <si>
    <t>REPOSICION CON RELOCALIZACIÒN JUZGADO DE FAMILIA DE SAN BERNARDO</t>
  </si>
  <si>
    <t>40020208-0</t>
  </si>
  <si>
    <t>CONSTRUCCION POSTA DE SALUD RURAL CHAIHUIN</t>
  </si>
  <si>
    <t>40020211-0</t>
  </si>
  <si>
    <t>MEJORAMIENTO CBI PUTUE BAJO RINCONADA Y CRUCE RUTA S-91 RINCONADA, VILLARRICA</t>
  </si>
  <si>
    <t>40020212-0</t>
  </si>
  <si>
    <t>REPOSICION BIBLIOTECA PÚBLICA MUNICIPAL DE LAJA</t>
  </si>
  <si>
    <t>40020233-0</t>
  </si>
  <si>
    <t>CONSTRUCCION MUSEO REGIONAL DE ÑUBLE</t>
  </si>
  <si>
    <t>40020236-0</t>
  </si>
  <si>
    <t>CONSTRUCCION EXTENSIÓN E.RURAL C.I. IGNACIO CURIN, CAÑETE</t>
  </si>
  <si>
    <t>40020240-0</t>
  </si>
  <si>
    <t>DIAGNOSTICO PARA EL MEJORAMIENTO CALIDAD DEL AGUA RIO COLPITA</t>
  </si>
  <si>
    <t>40020243-0</t>
  </si>
  <si>
    <t>MEJORAMIENTO RUTA F-100-G SECTOR PASADA URBANA LIMACHE</t>
  </si>
  <si>
    <t>40020246-0</t>
  </si>
  <si>
    <t>CONSTRUCCION MUELLE CALETA ALGARROBO ALGARROBO</t>
  </si>
  <si>
    <t>40020247-0</t>
  </si>
  <si>
    <t>AMPLIACION MUELLE PESCADORES CALETA EL QUISCO. EL QUISCO</t>
  </si>
  <si>
    <t>40020253-0</t>
  </si>
  <si>
    <t>NORMALIZACION CERCO PERIMETRAL AERÓDROMOS  DE CONTAO, HUALAIHUÉ Y RÍO NEGRO, COMUNA HUALAIHUE</t>
  </si>
  <si>
    <t>40020266-0</t>
  </si>
  <si>
    <t>HABILITACION SUMINISTRO ENERGIA ELECTRICA  VARIOS SECTORES PUYEHUE</t>
  </si>
  <si>
    <t>40020293-0</t>
  </si>
  <si>
    <t>MEJORAMIENTO DE SERVICIO APR LO OVALLE, COMUNA DE CASABLANCA</t>
  </si>
  <si>
    <t>40020319-0</t>
  </si>
  <si>
    <t>DIAGNOSTICO PARA EL MEJORAMIENTO DE CALIDAD DEL AGUA  PROVENIENTE DEL RIO CARITAYA</t>
  </si>
  <si>
    <t>40020321-0</t>
  </si>
  <si>
    <t>MEJORAMIENTO BARRIO AITUE, COMUNA DE QUELLÓN</t>
  </si>
  <si>
    <t>40020324-0</t>
  </si>
  <si>
    <t>DIAGNOSTICO COMPORTAMIENTO ALUVIONAL DE LAS QUEBRADAS AFLUENTES  EN CUENCA RIO LLUTA</t>
  </si>
  <si>
    <t>40020335-0</t>
  </si>
  <si>
    <t>REPOSICION RETEN DE CARABINEROS LOS LIRIOS, REQUINOA</t>
  </si>
  <si>
    <t>40020379-0</t>
  </si>
  <si>
    <t>REPOSICION 2DA. COMISARÍA PUERTO MONTT</t>
  </si>
  <si>
    <t>40020393-0</t>
  </si>
  <si>
    <t>CONSTRUCCION PISCINA TEMPERADA, SAN CLEMENTE</t>
  </si>
  <si>
    <t>40020403-0</t>
  </si>
  <si>
    <t>NORMALIZACION EDIFICIO AMUNÁTEGUI 139 - MTT</t>
  </si>
  <si>
    <t>40020457-0</t>
  </si>
  <si>
    <t>AMPLIACION SERVICIO DE AGUA POTABLE RURAL MAITEN LARGO COMUNA DE LA LIGUA</t>
  </si>
  <si>
    <t>40020480-0</t>
  </si>
  <si>
    <t>MEJORAMIENTO CALLE ENRIQUE ABELLO, COMUNA PUNTA ARENAS.</t>
  </si>
  <si>
    <t>40020567-0</t>
  </si>
  <si>
    <t>CONSTRUCCION RUTA HISTORICA CULTURAL CHAÑARAL</t>
  </si>
  <si>
    <t>40020569-0</t>
  </si>
  <si>
    <t>CONSTRUCCION EXPLANADA DE ENCUENTRO CIUDADANO MERINO JARPA, ETAPA 1, CHAÑARAL</t>
  </si>
  <si>
    <t>40020575-0</t>
  </si>
  <si>
    <t>MEJORAMIENTO Y AMPLIACIÓN SISTEMA APR PUPUYA, NAVIDAD</t>
  </si>
  <si>
    <t>40020579-0</t>
  </si>
  <si>
    <t>DIAGNOSTICO CAPACIDAD CONDIC.SUELO MARINO DIVERSAS CALETAS Y BORDES COSTEROS VALPA</t>
  </si>
  <si>
    <t>40020598-0</t>
  </si>
  <si>
    <t>RESTAURACION RESTAURACIÓN Y CONSERVACIÓN EDIFICIO CORTE APELACIONES DE CONCEPCIÓN</t>
  </si>
  <si>
    <t>40020606-0</t>
  </si>
  <si>
    <t>HABILITACION SERVICIOS PÚBLICOS PROVINCIALES EN EX HOSPITAL, PORVENIR</t>
  </si>
  <si>
    <t>40020632-0</t>
  </si>
  <si>
    <t>REPOSICION CUARTEL CUERPO DE BOMBEROS MULCHÉN</t>
  </si>
  <si>
    <t>40020637-0</t>
  </si>
  <si>
    <t>MEJORAMIENTO CARTERA DE PROYECTO PGO MEJORAMIENTO BARRIO VILLA ESPAÑA, COMUNA DE AYSÉN</t>
  </si>
  <si>
    <t>40020640-0</t>
  </si>
  <si>
    <t>MEJORAMIENTO CARTERA DE PROYETOS PGO MEJORAMIENTO BARRIO RIBERA SUR COSTANERA, COMUNA AYSÉN</t>
  </si>
  <si>
    <t>40020641-0</t>
  </si>
  <si>
    <t>CONSTRUCCION SANEAMIENTO SANITARIO  VILLA LAUTARO</t>
  </si>
  <si>
    <t>40020677-0</t>
  </si>
  <si>
    <t>REPOSICION CESFAM CANTERAS - VILLA MERCEDES</t>
  </si>
  <si>
    <t>40020693-0</t>
  </si>
  <si>
    <t>MEJORAMIENTO BARRIO VILLA EL PALQUI, COMUNA DE MONTE PATRIA</t>
  </si>
  <si>
    <t>40020715-0</t>
  </si>
  <si>
    <t>CONSTRUCCION COLECTOR DE AGUAS SERVIDAS CALETA TUMBES, TALCAHUANO</t>
  </si>
  <si>
    <t>40020718-0</t>
  </si>
  <si>
    <t>MEJORAMIENTO ENTORNO Y PUESTA EN VALOR IGLESIA SAN FRANCISCO</t>
  </si>
  <si>
    <t>40020785-0</t>
  </si>
  <si>
    <t>CONSTRUCCION TALUD CALLE CARLOS DITTBORN, TALCAHUANO</t>
  </si>
  <si>
    <t>40020791-0</t>
  </si>
  <si>
    <t>AMPLIACION RUTA 90 TRAMO PLACILLA - SANTA CRUZ</t>
  </si>
  <si>
    <t>40020810-0</t>
  </si>
  <si>
    <t>NORMALIZACION Y MEJORAMIENTO RUTAS PEATONALES REGIÓN DE MAGALLANES</t>
  </si>
  <si>
    <t>40020820-0</t>
  </si>
  <si>
    <t>CONSTRUCCION SENDEROS ECOPARQUE, PARQUE METROPOLITANO</t>
  </si>
  <si>
    <t>40020833-0</t>
  </si>
  <si>
    <t>MEJORAMIENTO CIRCUITO  AV. COSTANERA Y CALLE VICENTE PEREZ ROSALES, COMUNA DE ALGARROBO</t>
  </si>
  <si>
    <t>40020846-0</t>
  </si>
  <si>
    <t>REPOSICION HOSPITAL LUIS CALVO MACKENNA</t>
  </si>
  <si>
    <t>40020848-0</t>
  </si>
  <si>
    <t>MEJORAMIENTO PAVIMENTACIÓN AVENIDA PRINCIPAL, SECTOR LAGUNA VERDE, COMUNA DE VALPARAISO</t>
  </si>
  <si>
    <t>40020856-0</t>
  </si>
  <si>
    <t>RESTAURACION IGLESIA, CONVENTO Y MUSEO COLONIAL SAN FRANCISCO DE CURIMÓN, SAN FELIPE</t>
  </si>
  <si>
    <t>40020860-0</t>
  </si>
  <si>
    <t xml:space="preserve">DIAGNOSTICO CONDICIONES DE BORDE RÍO SECTOR VALDIVIA CENTRO E ISLA TEJA </t>
  </si>
  <si>
    <t>40020874-0</t>
  </si>
  <si>
    <t>CONSTRUCCION OBRAS DE URBANIZACIÓN EN LA LOCALIDAD DE GRANEROS, COMUNA DE PUNITAQUI</t>
  </si>
  <si>
    <t>40020879-0</t>
  </si>
  <si>
    <t>REPOSICION CUARTEL QUINTA COMPAÑÍA DE BOMBEROS, TOMÉ</t>
  </si>
  <si>
    <t>40020885-0</t>
  </si>
  <si>
    <t>MEJORAMIENTO CENTRO DEPORTIVO ADEM, CHILE CHICO</t>
  </si>
  <si>
    <t>40020912-0</t>
  </si>
  <si>
    <t>ANALISIS Y DIAGNÓSTICO DE ESTACIONES INTERMODALES PRIORIZADAS EN LA R.M.</t>
  </si>
  <si>
    <t>40020926-0</t>
  </si>
  <si>
    <t>REPOSICION  CUARTEL DE LA 3° CIA. DE BOMBEROS DE LOS ÁLAMOS</t>
  </si>
  <si>
    <t>40020931-0</t>
  </si>
  <si>
    <t>CONSTRUCCION CICLOVIA RUTA N-59-Q, SECTOR HUEPIL- TUCAPEL</t>
  </si>
  <si>
    <t>40020935-0</t>
  </si>
  <si>
    <t>CONSTRUCCION CICLOVIA RUTA N-31, SECTOR SAN CARLOS - SAN FABIAN</t>
  </si>
  <si>
    <t>40020936-0</t>
  </si>
  <si>
    <t>REPOSICION PARCIAL Y NORMALIZACION ESCUELA SAN MIGUEL, TALCA</t>
  </si>
  <si>
    <t>40020942-0</t>
  </si>
  <si>
    <t>REPOSICION PARCIAL Y MEJORAMIENTO ESCUELA CENTINELA, TALCA</t>
  </si>
  <si>
    <t>40020943-0</t>
  </si>
  <si>
    <t>REPOSICION PARCIAL Y AMPLIACION LICEO BICENTENARIO DIEGO PORTALES, TALCA</t>
  </si>
  <si>
    <t>40020952-0</t>
  </si>
  <si>
    <t>REPOSICION CONTAINERS Y NORMALIZACION ESCUELA COSTANERA</t>
  </si>
  <si>
    <t>40020953-0</t>
  </si>
  <si>
    <t>REPOSICION INFRAESTRUCTURA TRANSITORIA ESCUELA BRILLA EL SOL FELIPE CUBILLOS S.</t>
  </si>
  <si>
    <t>40020956-0</t>
  </si>
  <si>
    <t>CONSTRUCCION OBRA MENOR AMPLIACION TERCER PISO DE LA CANAD</t>
  </si>
  <si>
    <t>40020961-0</t>
  </si>
  <si>
    <t>ANALISIS DE INVERSION EN INFRAESTRUCTURA Y GESTION HIDRICA</t>
  </si>
  <si>
    <t>40020971-0</t>
  </si>
  <si>
    <t>NORMALIZACION ESCUELA LOS MAYOS COMUNA DE YUNGAY</t>
  </si>
  <si>
    <t>40020985-0</t>
  </si>
  <si>
    <t xml:space="preserve">REPOSICION      PARCIAL    DE ESCUELA CONSTANTINO MICALVI LAS CABRAS </t>
  </si>
  <si>
    <t>40020996-0</t>
  </si>
  <si>
    <t>DIAGNOSTICO ELABORACIÓN DE PLAN MAESTRO, BARRIO EL POLÍGONO, NOGALES</t>
  </si>
  <si>
    <t>40020998-0</t>
  </si>
  <si>
    <t>DIAGNOSTICO ELABORACIÓN DE PLAN MAESTRO, BARRIO O´HIGGINS EL CARMEN, SAN ANTONIO</t>
  </si>
  <si>
    <t>40020999-0</t>
  </si>
  <si>
    <t>DIAGNOSTICO ELABORACIÓN DE PLAN MAESTRO, BARRIO ELEONOR ROOSEVELT, VIÑA DEL MAR</t>
  </si>
  <si>
    <t>40021000-0</t>
  </si>
  <si>
    <t>DIAGNOSTICO ELABORACIÓN DE PLAN MAESTRO, BARRIO LA CAMPANA, VALPARAISO</t>
  </si>
  <si>
    <t>40021001-0</t>
  </si>
  <si>
    <t>DIAGNOSTICO ELABORACIÓN DE PLAN MAESTRO, BARRIO LAS ROSAS SANTA REGINA, OLMUE</t>
  </si>
  <si>
    <t>40021016-0</t>
  </si>
  <si>
    <t xml:space="preserve">DIFUSION TECNOLÓGICA EN CALIDAD DE AGUAS Y BUENAS PRÁCTICAS AGRICOLAS RÍO TENO Y PUTAGÁN </t>
  </si>
  <si>
    <t>40021022-0</t>
  </si>
  <si>
    <t>NORMALIZACION Y MEJORAMIENTO RUTAS PEATONALES REGIÓN DE AYSEN</t>
  </si>
  <si>
    <t>40021062-0</t>
  </si>
  <si>
    <t>CONSTRUCCION CENTRO DE ENTRENAMIENTO HOCKEY CÉSPED, ESTADIO NACIONAL</t>
  </si>
  <si>
    <t>40021079-0</t>
  </si>
  <si>
    <t>CONSTRUCCION Y MEJORAMIENTO NUEVA RUTA PERIFERICA VALPARAISO</t>
  </si>
  <si>
    <t>40021104-0</t>
  </si>
  <si>
    <t>REPOSICION SALA CUNA Y JARDÍN INFANTIL RUISEÑOR DEL ALBA COMUNA DE RENCA</t>
  </si>
  <si>
    <t>40021121-0</t>
  </si>
  <si>
    <t>CONSTRUCCION CONSTRUCCION APR EL OLIVO, COMUNA DE OVALLE</t>
  </si>
  <si>
    <t>40021127-0</t>
  </si>
  <si>
    <t>CONSTRUCCION SISTEMA DE AGUA POTABLE RURAL RADALCO, CURACAUTIN</t>
  </si>
  <si>
    <t>40021138-0</t>
  </si>
  <si>
    <t>NORMALIZACION Y MEJORAMIENTO DE RUTAS PEATONALES REGIÓN DE LOS RÍOS</t>
  </si>
  <si>
    <t>40021140-0</t>
  </si>
  <si>
    <t>ACTUALIZACION PLADECO PERIODO 2021-2025, COMUNA DE QUINTA DE TILCOCO</t>
  </si>
  <si>
    <t>40021145-0</t>
  </si>
  <si>
    <t>TRANSFERENCIA DESARROLLO RECREATIVO Y FORMACIÓN DEL DEPORTE DE LA COMUNA DE POZON  ALMONTE</t>
  </si>
  <si>
    <t>40021162-0</t>
  </si>
  <si>
    <t>NORMALIZACION Y MEJORAMIENTO DE RUTAS PEATONALES, REGIÓN ARICA Y PARINACOTA</t>
  </si>
  <si>
    <t>40021163-0</t>
  </si>
  <si>
    <t>AMPLIACION SISTEMA APR SAN RAMON A COLLIMALLIN Y OTROS, LONCOCHE</t>
  </si>
  <si>
    <t>40021181-0</t>
  </si>
  <si>
    <t>MEJORAMIENTO DE LAS SALAS DE CLASES INSTITUTO NACIONAL-COMUNA DE SANTIAGO</t>
  </si>
  <si>
    <t>40021193-0</t>
  </si>
  <si>
    <t>CONSTRUCCION CUARTEL DE BOMBEROS 3ª COMPAÑÍA, EL RETIRO, QUILPUE..</t>
  </si>
  <si>
    <t>40021195-0</t>
  </si>
  <si>
    <t>CONSTRUCCION PASEO COSTANERA PUERTO RÍO TRANQUILO</t>
  </si>
  <si>
    <t>40021198-0</t>
  </si>
  <si>
    <t>CONSTRUCCION ALCANTARILLADO LOCALIDAD EL BALNQUILLO, COMUNA DE ZAPALLAR</t>
  </si>
  <si>
    <t>40021201-0</t>
  </si>
  <si>
    <t>CONSTRUCCION POLIDEPORTIVO CENTRO ELIGE VIVIR SANO, COMUNA DE IQUIQUE</t>
  </si>
  <si>
    <t>40021205-0</t>
  </si>
  <si>
    <t>CONSTRUCCION POLIDEPORTIVO CENTRO ELIGE VIVIR SANO, COMUNA DE TOCOPILLA</t>
  </si>
  <si>
    <t>40021206-0</t>
  </si>
  <si>
    <t>REPOSICION PERFIL DE DISEÑO 26 ESCALERAS, ANFITEATRO VALPARAÍSO.</t>
  </si>
  <si>
    <t>40021207-0</t>
  </si>
  <si>
    <t>CONSTRUCCION POLIDEPORTIVO CENTRO ENTRENAMIENTO PARALÍMPICO, ESTADIO NACIONAL</t>
  </si>
  <si>
    <t>40021210-0</t>
  </si>
  <si>
    <t>CONSTRUCCION POLIDEPORTIVO CENTRO DE DEPORTES DE CONTACTO, ESTADIO NACIONAL</t>
  </si>
  <si>
    <t>40021211-0</t>
  </si>
  <si>
    <t>CONSTRUCCION ALCANTARILLADO SECTOR POBLACION ESTADIO, LOCALIDAD LA LAGUNA, COMUNA DE ZAPALLAR</t>
  </si>
  <si>
    <t>40021214-0</t>
  </si>
  <si>
    <t>CONSTRUCCION APR SECTOR POBLACIÓN ESTADIO, LOCALIDAD LA LAGUNA, COMUNA DE ZAPALLAR</t>
  </si>
  <si>
    <t>40021219-0</t>
  </si>
  <si>
    <t xml:space="preserve">NORMALIZACION   Y MEJORAMIENTO DE RUTAS PEATONALES, REGIÓN DE O'HIGGINS  </t>
  </si>
  <si>
    <t>40021229-0</t>
  </si>
  <si>
    <t>ANALISIS OFERTA HIDRICA Y SU IMPACTO EN LA AGRICULTURA, ZONA CENTRO</t>
  </si>
  <si>
    <t>40021246-0</t>
  </si>
  <si>
    <t>CONSTRUCCION EDIFICIO DEL GOBIERNO REGIONAL DE MAGALLANES, PUNTA ARENAS</t>
  </si>
  <si>
    <t>40021250-0</t>
  </si>
  <si>
    <t>CONSTRUCCION PLANTA PROCESADORA DE QUÍNOA, COMUNA DE COLCHANE</t>
  </si>
  <si>
    <t>40021258-0</t>
  </si>
  <si>
    <t>DIAGNOSTICO ELABORACIÓN PLAN MAESTRO BARRIO MIRADOR NORTE, COMUNA DE TIERRA AMARILLA</t>
  </si>
  <si>
    <t>40021264-0</t>
  </si>
  <si>
    <t>DIAGNOSTICO ELABORACIÓN DE PLAN MAESTRO BARRIO VIVERO I Y II, ALTO DEL CARMEN</t>
  </si>
  <si>
    <t>40021265-0</t>
  </si>
  <si>
    <t>REPOSICION ESCUELA LA GUARDIA, COMUNA DE COLBUN</t>
  </si>
  <si>
    <t>40021278-0</t>
  </si>
  <si>
    <t>ACTUALIZACION PLADECO PERIODO 2020-2024, COMUNA MOSTAZAL</t>
  </si>
  <si>
    <t>40021285-0</t>
  </si>
  <si>
    <t>NORMALIZACION Y MEJORAMIENTO RUTAS PEATONALES CASCO HISTORICO ANTOFAGASTA</t>
  </si>
  <si>
    <t>40021288-0</t>
  </si>
  <si>
    <t>NORMALIZACION Y MEJORAMIENTO DE RUTAS PEATONALES REGIÓN DE LA ARAUCANÍA</t>
  </si>
  <si>
    <t>40021313-0</t>
  </si>
  <si>
    <t>MEJORAMIENTO DIVERSAS CALLES DE FRESIA (EL RINCON-RIO LLICO-TEODORO SCHAFER)</t>
  </si>
  <si>
    <t>40021315-0</t>
  </si>
  <si>
    <t>DIAGNOSTICO Y ELABORACIÓN PLAN MAESTRO BARRIO LOA, ARICA</t>
  </si>
  <si>
    <t>40021327-0</t>
  </si>
  <si>
    <t>CONSTRUCCION SERVICIO DE APR DE QUIEBRAFRENOS, COMUNA DE LAJA</t>
  </si>
  <si>
    <t>40021355-0</t>
  </si>
  <si>
    <t>REPOSICION COLEGIO PEDRO AGUIRRE CERDA RBD 531, COMUNA DE LA SERENA”</t>
  </si>
  <si>
    <t>40021377-0</t>
  </si>
  <si>
    <t>DIAGNOSTICO PLAN MAESTRO BARRIO POBLACIÓN EL GOLF, ANTOFAGASTA. PROGRAMA QUIERO MI BARRIO</t>
  </si>
  <si>
    <t>40021380-0</t>
  </si>
  <si>
    <t>DIAGNOSTICO PLAN MAESTRO BARRIO HILAY'NATUR NISAYA LICKAN, S.P. ATACAMA</t>
  </si>
  <si>
    <t>40021382-0</t>
  </si>
  <si>
    <t>DIAGNOSTICO DE LA INFRAESTRUCTURA Y OPERACIÓN DEL CANAL LAUCA</t>
  </si>
  <si>
    <t>40021397-0</t>
  </si>
  <si>
    <t>ACTUALIZACION PLADECO 2020-2025 COMUNA PERALILLO</t>
  </si>
  <si>
    <t>40021415-0</t>
  </si>
  <si>
    <t>RESTAURACION VIVIENDA ZONA TÍPICA DE BAQUEDANO, EN ANÍBAL PINTO DEL 770 AL 792, IQUIQUE</t>
  </si>
  <si>
    <t>40021417-0</t>
  </si>
  <si>
    <t>REPOSICION DEFENSA FLUVIAL DEL ESTERO LA TOMA, COMUNA DE ANCUD</t>
  </si>
  <si>
    <t>40021428-0</t>
  </si>
  <si>
    <t>REPOSICION  ASCENSOR EDIFICIO INTENDENCIA REGIONAL TARAPACÁ, IQUIQUE</t>
  </si>
  <si>
    <t>40021443-0</t>
  </si>
  <si>
    <t>ANALISIS Y DESARROLLO DE REDES DE TRANSPORTE MASIVO EN EL GRAN SANTIAGO, ETAPA I</t>
  </si>
  <si>
    <t>40021463-0</t>
  </si>
  <si>
    <t>CONSTRUCCION SERVICIO DE AGUA POTABLE RURAL DE LAS CARMELITAS - LAS NIEVES, COMUNA DE BULNES</t>
  </si>
  <si>
    <t>40021487-0</t>
  </si>
  <si>
    <t>NORMALIZACION Y MEJORAMIENTO DE RUTAS PEATONALES REGION VALPARAISO</t>
  </si>
  <si>
    <t>40021511-0</t>
  </si>
  <si>
    <t>MEJORAMIENTO DIVERSAS CALLES, POBLACIÓN VILLA 89, CHAÑARAL ALTO, COMUNA MONTE PATRIA</t>
  </si>
  <si>
    <t>40021516-0</t>
  </si>
  <si>
    <t>CONSTRUCCION ACCESO A PARQUE NACIONAL PUYEHUE COMUNA LAGO RANCO</t>
  </si>
  <si>
    <t>40021546-0</t>
  </si>
  <si>
    <t>MEJORAMIENTO PLAZA MANUEL RODRIGREZ Y AV. DUEÑAS, LOCALIDAD DE SAN PEDRO, QUILLOTA</t>
  </si>
  <si>
    <t>40021573-0</t>
  </si>
  <si>
    <t>CONSTRUCCION SISTEMA DE AGUA POTABLE RURAL DE CAMIÑA ALTO, COMUNA DE CAMIÑA, REGIÓN DE TARAPA</t>
  </si>
  <si>
    <t>40021580-0</t>
  </si>
  <si>
    <t>HABILITACION PLAN DE CIERRE Y ABANDONO DE ANTIGUO COMPLEJO FRONTERIZO CHUNGARA</t>
  </si>
  <si>
    <t>40021586-0</t>
  </si>
  <si>
    <t>MEJORAMIENTO ESPACIO PUBLICO LONGITUDINAL AVENIDA CURAUMA, VALPARAISO</t>
  </si>
  <si>
    <t>40021609-0</t>
  </si>
  <si>
    <t xml:space="preserve">HABILITACION NUEVA FUENTE APR RINCONADA DE ALCONES, MARCHIGUE </t>
  </si>
  <si>
    <t>40021667-0</t>
  </si>
  <si>
    <t>CONSTRUCCION SALA CUNA - JARDIN INFANTIL Y ÁREAS ADMINISTRATIVAS HHHA, TEMUCO</t>
  </si>
  <si>
    <t>40021684-0</t>
  </si>
  <si>
    <t xml:space="preserve">DIAGNOSTICO PLAN MAESTRO RECUPERACIÓN DE BARRIO LA ESTACIÓN - LOS ANDENES VICUÑA </t>
  </si>
  <si>
    <t>40021685-0</t>
  </si>
  <si>
    <t>REPOSICION DE UNIDAD DE URGENCIA DEL HOSPITAL DE BULNES</t>
  </si>
  <si>
    <t>40021686-0</t>
  </si>
  <si>
    <t>DIAGNOSTICO PLAN MAESTRO RECUPERACIÓN DE BARRIO LAS REVUELTAS - CANIHUANTE  OVALLE</t>
  </si>
  <si>
    <t>40021700-0</t>
  </si>
  <si>
    <t>CONSTRUCCION PORTAL  ACCESO VILLA O'HIGGINS</t>
  </si>
  <si>
    <t>40021706-0</t>
  </si>
  <si>
    <t>DIAGNOSTICO DE LA POBLACIÓN DE CANINOS CALLEJEROS EN LA REGIÓN DE TARAPACÁ</t>
  </si>
  <si>
    <t>40021746-0</t>
  </si>
  <si>
    <t>CONSTRUCCION VIVIENDAS PARA FUNCIONARIOS HOSPITAL COMUNITARIO DE PUERTO WILLIAMS</t>
  </si>
  <si>
    <t>40021757-0</t>
  </si>
  <si>
    <t>MEJORAMIENTO CALLE SAN MARTÍN (AVDA. FREIRE - CALLE BLANCO ENCALADA). QUILPUÉ</t>
  </si>
  <si>
    <t>40021767-0</t>
  </si>
  <si>
    <t>CONSTRUCCION RELLENO SANITARIO PARA LA DISPOSICIÓN FINAL DE LOS RSD DE LA COMUNA DE ANCUD</t>
  </si>
  <si>
    <t>40021790-0</t>
  </si>
  <si>
    <t>NORMALIZACION SOLUCIONES SANITARIAS Y URBANIZACION, CAIMANES, COMUNA LOS VILOS</t>
  </si>
  <si>
    <t>40021832-0</t>
  </si>
  <si>
    <t>CONSTRUCCION PLAZA LO MUÑOZ, COMUNA LOS VILOS</t>
  </si>
  <si>
    <t>40021834-0</t>
  </si>
  <si>
    <t>CONSTRUCCION CENTRO CULTURAL PARA LA COMUNA DE SAAVEDRA</t>
  </si>
  <si>
    <t>40021869-0</t>
  </si>
  <si>
    <t>AMPLIACION SISTEMA DE APR LA COLONIA  HACIA EL SECTOR SOLOYO, LAUTARO</t>
  </si>
  <si>
    <t>40021879-0</t>
  </si>
  <si>
    <t>ACTUALIZACION PLADECO PERIODO 2020-2024, COMUNA DE CHEPICA</t>
  </si>
  <si>
    <t>40021911-0</t>
  </si>
  <si>
    <t>REPOSICION TOTAL ESCUELA FELIPE CUBILLOS SIGAL, COMUNA DE COELEMU</t>
  </si>
  <si>
    <t>40021920-0</t>
  </si>
  <si>
    <t xml:space="preserve">REPOSICION ESCUELA MARIA TERESA MARCHANT CONTRERAS, COMUNA DE COELEMU </t>
  </si>
  <si>
    <t>40021925-0</t>
  </si>
  <si>
    <t>REPOSICION ESTADIO MUNICIPAL, COMUNA DE QUELLON</t>
  </si>
  <si>
    <t>40021944-0</t>
  </si>
  <si>
    <t xml:space="preserve">INSTALACION SISTEMA DE APR COMUNIDADES RURALES TEMUCO CHOLCHOL GALVARINO </t>
  </si>
  <si>
    <t>40021966-0</t>
  </si>
  <si>
    <t>REPOSICION ESTADIO MUNICIPAL DE DALCAHUE</t>
  </si>
  <si>
    <t>40022102-0</t>
  </si>
  <si>
    <t>REPOSICION SISTEMA DE APR CHAMICHACO, COMUNA DE ERCILLA</t>
  </si>
  <si>
    <t>40022141-0</t>
  </si>
  <si>
    <t>AMPLIACION HABITABILIDAD COMPLEJO DE CARABINEROS PAILAHUEQUE</t>
  </si>
  <si>
    <t>40022166-0</t>
  </si>
  <si>
    <t>REPOSICION SEDE COMUNITARIA JUNTA DE VECINOS  N°10 LOS CARRERA, QUILPUE.</t>
  </si>
  <si>
    <t>40022217-0</t>
  </si>
  <si>
    <t>REPOSICION COMPLEJO HOSPITALARIO  SAN JOSE DE MAIPO</t>
  </si>
  <si>
    <t>40022296-0</t>
  </si>
  <si>
    <t>CONSTRUCCION POSTA SALUD RURAL EL PORVENIR LLAY LLAY</t>
  </si>
  <si>
    <t>40022298-0</t>
  </si>
  <si>
    <t>SANEAMIENTO DE DERECHOS DE AGUAS PARA LA SUSCRIPCIÓN DE ACCIONES DEL EMBALSE SANTA JUANA</t>
  </si>
  <si>
    <t>40022299-0</t>
  </si>
  <si>
    <t xml:space="preserve">CONSTRUCCION SERVICIO DE AGUA POTABLE RURAL DE LARQUI PONIENTE, COMUNA DE BULNES </t>
  </si>
  <si>
    <t>40022314-0</t>
  </si>
  <si>
    <t>CONSTRUCCION SERVICIO DE AGUA POTABLE RURAL DE FLOR DE QUIHUA, COMUNA DE SAN CARLOS</t>
  </si>
  <si>
    <t>40022320-0</t>
  </si>
  <si>
    <t>CONSTRUCCION SERVICIO DE AGUA POTABLE RURAL DE CARÁN-EL ROSARIO, COMUNA DE SAN CARLOS</t>
  </si>
  <si>
    <t>40022329-0</t>
  </si>
  <si>
    <t>CONSTRUCCION MERCADO MUNICIPAL COMUNA DE CONCÓN</t>
  </si>
  <si>
    <t>40022339-0</t>
  </si>
  <si>
    <t>REPOSICION TOTAL COMPLEJO EDUCACIONAL ENSEÑANZA MEDIA. TP</t>
  </si>
  <si>
    <t>40022340-0</t>
  </si>
  <si>
    <t>MEJORAMIENTO BARRIO PUNTA DE LOBOS II-ENTRE RIOS, COMUNA DE LOS VILOS</t>
  </si>
  <si>
    <t>40022343-0</t>
  </si>
  <si>
    <t>REPOSICION SERVICIO DE AGUA POTABLE RURAL DE SAN MIGUEL DE ABLEMO, COMUNA DE SAN CARLOS</t>
  </si>
  <si>
    <t>40022354-0</t>
  </si>
  <si>
    <t>REPOSICION COLEGIO MASTTAY, FLOR DEL VALLE, COMUNA DE MONTE PATRIA, RBD:40325</t>
  </si>
  <si>
    <t>40022357-0</t>
  </si>
  <si>
    <t>NORMALIZACION DE LA URBANIZACIÓN CALLE 1 Y 5 ETAPA 1, CIUDAD PARQUE BICENTENARIO, CERRILLOS</t>
  </si>
  <si>
    <t>40022370-0</t>
  </si>
  <si>
    <t>ACTUALIZACION CATASTRO DE INFRAESTRUCTURA DE RIEGO Y SUPERFICIE PRODUCTIVA DE HUARA Y CAMIÑA</t>
  </si>
  <si>
    <t>40022371-0</t>
  </si>
  <si>
    <t>AMPLIACION Y MEJORAMIENTO SERVICIO APR NONTUELA, FUTRONO</t>
  </si>
  <si>
    <t>40022373-0</t>
  </si>
  <si>
    <t>CONSTRUCCION ELECTRIFICACION RURAL SECTOR CERRO EL AGUILA Y OTROS, LOS SAUCES</t>
  </si>
  <si>
    <t>40022378-0</t>
  </si>
  <si>
    <t>MEJORAMIENTO ESCUELA TERESITA DE LOS ANDES, COMUNA DE PUNITAQUI</t>
  </si>
  <si>
    <t>40022431-0</t>
  </si>
  <si>
    <t>REPOSICION CALZADAS VIALIDAD LOCAL UV 10, 17 Y 18, COMUNA DE PEÑALOLÉN</t>
  </si>
  <si>
    <t>40022443-0</t>
  </si>
  <si>
    <t>MEJORAMIENTO  CALLE BALMACEDA  VIÑA DEL MAR</t>
  </si>
  <si>
    <t>40022446-0</t>
  </si>
  <si>
    <t>MEJORAMIENTO  CALLE OHIGGINS , SECTOR REÑACA VIÑA DEL MAR</t>
  </si>
  <si>
    <t>40022472-0</t>
  </si>
  <si>
    <t>ACTUALIZACION PLAN REGULADOR COMUNA DE OLMUE</t>
  </si>
  <si>
    <t>40022478-0</t>
  </si>
  <si>
    <t>REPOSICION ESCUELA LAS DUNAS DE PANGUE, COMUNA DE LOS ÁLAMOS</t>
  </si>
  <si>
    <t>40022479-0</t>
  </si>
  <si>
    <t>REPOSICION CENTRO EDUCATIVO LICEO FERNANDO SANTIVAN PANGUIPULLI</t>
  </si>
  <si>
    <t>40022485-0</t>
  </si>
  <si>
    <t>CAPACITACION PARA PROFESIONALES DE LA ZONA CENTRO EN GESTIÓN DEL RECURSO HÍDRICO</t>
  </si>
  <si>
    <t>40022500-0</t>
  </si>
  <si>
    <t>REPOSICION PARCIAL COLEGIO JULIO SILVA LAZO</t>
  </si>
  <si>
    <t>40022504-0</t>
  </si>
  <si>
    <t>REPOSICION ESCUELA JORGE ARACENA RAMOS, COMUNA DE ILLAPEL</t>
  </si>
  <si>
    <t>40022523-0</t>
  </si>
  <si>
    <t>CONSTRUCCION PAVIMENTACION CALLE DR. HERRERA Y CANCHA DE CARRERA, COMUNA DE LICANTEN</t>
  </si>
  <si>
    <t>40022570-0</t>
  </si>
  <si>
    <t>DIAGNOSTICO PLAN MAESTRO BALTAZAR CASTRO Y VICUÑA MACKENNA, RANCAGUA</t>
  </si>
  <si>
    <t>40022580-0</t>
  </si>
  <si>
    <t>MEJORAMIENTO  CALLE VICUÑA MACKENNA, COMUNA DE VIÑA DEL MAR</t>
  </si>
  <si>
    <t>40022585-0</t>
  </si>
  <si>
    <t>REPOSICION LICEO POLITECNICO DIEGO PORTALES TOCOPILLA, DISEÑO ARQUITECTURA Y ESPECIALIDADES</t>
  </si>
  <si>
    <t>40022595-0</t>
  </si>
  <si>
    <t>REPOSICION ESCUELA BASICA OASIS EN EL DESIERTO, PINTADOS. COMUNA POZO ALMONTE</t>
  </si>
  <si>
    <t>40022596-0</t>
  </si>
  <si>
    <t>NORMALIZACION LICEO TÉCNICO  PUENTE ÑUBLE COMUNA DE SAN NICOLAS</t>
  </si>
  <si>
    <t>40022599-0</t>
  </si>
  <si>
    <t>REPOSICION ESCUELA RURAL FOLLECO, LA UNIÓN</t>
  </si>
  <si>
    <t>40022601-0</t>
  </si>
  <si>
    <t>REPOSICION NIVEL ENSEÑANZA MEDIA DEL COMPLEJO EDUCACIONAL MAULE</t>
  </si>
  <si>
    <t>40022658-0</t>
  </si>
  <si>
    <t>CONSTRUCCION PISCINA TEMPERADA Y CANCHA DE BASQUETBAL</t>
  </si>
  <si>
    <t>40022675-0</t>
  </si>
  <si>
    <t>CONSTRUCCION JARDIN INFANTIL Y SALA CUNA EL OLIVAR DE VIÑA DEL MAR</t>
  </si>
  <si>
    <t>40022684-0</t>
  </si>
  <si>
    <t>AMPLIACION POSTA SALUD RURAL DE VISVIRI, COMUNA DE GENERAL LAGOS</t>
  </si>
  <si>
    <t>40022696-0</t>
  </si>
  <si>
    <t>CONSTRUCCION MACROINFRAESTRUCTURA AVDA. PARQUE PORTAL ORIENTE Y TRAMO LAS AMERICAS</t>
  </si>
  <si>
    <t>40022716-0</t>
  </si>
  <si>
    <t>MEJORAMIENTO PAVIMENTACIÓN CALLE LA MUNICIPALIDAD COMUNA DE ALGARROBO</t>
  </si>
  <si>
    <t>40022792-0</t>
  </si>
  <si>
    <t>MEJORAMIENTO ESPACIO PUBLICO CALLE BELLAVISTA</t>
  </si>
  <si>
    <t>40022837-0</t>
  </si>
  <si>
    <t xml:space="preserve">TRANSFERENCIA EN FORTALECIMIENTO Y RIEGO PARA LAS OUA PRECORDILLERA REGIÓN DEL BIOBÍO  </t>
  </si>
  <si>
    <t>40022847-0</t>
  </si>
  <si>
    <t>CONSTRUCCION JUZGADO DE FAMILIA DE QUILLOTA</t>
  </si>
  <si>
    <t>40022913-0</t>
  </si>
  <si>
    <t>CONSTRUCCION DEL SERVICIO APR EL RESPLANDOR, COMUNA DE LAMPA</t>
  </si>
  <si>
    <t>40022970-0</t>
  </si>
  <si>
    <t>MEJORAMIENTO BARRIO POBLACION LAUTARO, COMUNA DE ANTOFAGASTA</t>
  </si>
  <si>
    <t>40022971-0</t>
  </si>
  <si>
    <t>MEJORAMIENTO BARRIO CASA DE MAQUINA, COMUNA DE MEJILLONES</t>
  </si>
  <si>
    <t>40023004-0</t>
  </si>
  <si>
    <t>CONSTRUCCION SALA DE USO MULTIPLE LICEO BICENTENARIO ALTOS MACKAY, COYHAIQUE</t>
  </si>
  <si>
    <t>40023044-0</t>
  </si>
  <si>
    <t xml:space="preserve">CONSTRUCCION MONUMENTO CONMEMORATIVO 500 AÑOS ESTRECHO DE MAGALLANES </t>
  </si>
  <si>
    <t>40023066-0</t>
  </si>
  <si>
    <t>REPOSICION CUARTEL PRIMERA COMPAÑÍA CUERPO DE BOMBEROS COYHAIQUE</t>
  </si>
  <si>
    <t>40023087-0</t>
  </si>
  <si>
    <t>CONSTRUCCION COMISARIA CARABINEROS SECTOR LA FARFANA, COMUNA MAIPÚ</t>
  </si>
  <si>
    <t>40023099-0</t>
  </si>
  <si>
    <t>ACTUALIZACION PLAN MAESTRO AEROPUERTO AMB Y ESTUDIO LOCALIZACIÓN NAMZC</t>
  </si>
  <si>
    <t>40023100-0</t>
  </si>
  <si>
    <t>ANALISIS Y DESARROLLO DE ESCENARIOS DE DESARROLLO URBANO EN LA REGION METROPOLITANA</t>
  </si>
  <si>
    <t>40023120-0</t>
  </si>
  <si>
    <t>CONSTRUCCION SEDE FUNDACION DEPORTISTAS POR UN SUEÑO, COMUNA DE LA FLORIDA</t>
  </si>
  <si>
    <t>40023310-0</t>
  </si>
  <si>
    <t>REPOSICION SERVICIO DE APR DE PUFUDI, MARIQUINA</t>
  </si>
  <si>
    <t>40023311-0</t>
  </si>
  <si>
    <t>MEJORAMIENTO PARQUE COMUNAL PAMPA LIMA DE CHEPICA</t>
  </si>
  <si>
    <t>40023336-0</t>
  </si>
  <si>
    <t>REPOSICION CON RELOCALIZACION CESFAM RENE TAPIA, CASTRO</t>
  </si>
  <si>
    <t>40023341-0</t>
  </si>
  <si>
    <t xml:space="preserve">MEJORAMIENTO ACERAS 13 SUR A 31 SUR-AVENIDA COLÍN A 25 PONIENTE, COMUNA DE TALCA. </t>
  </si>
  <si>
    <t>40023348-0</t>
  </si>
  <si>
    <t>CONSTRUCCION CENTRO ATENCIÓN ESPECIALIDADES, HOSPITAL DE LA UNIÓN</t>
  </si>
  <si>
    <t>40023350-0</t>
  </si>
  <si>
    <t>MEJORAMIENTO GIMNASIO GUIBALDO ORMAZABAL ANTOFAGASTA</t>
  </si>
  <si>
    <t>40023359-0</t>
  </si>
  <si>
    <t>CONSTRUCCION SANEAMIENTO SANITARIO SECTOR IGNAO, LAGO RANCO</t>
  </si>
  <si>
    <t>40023406-0</t>
  </si>
  <si>
    <t xml:space="preserve">NORMALIZACION Y MEJORAMIENTO RUTAS PEATONALES REGIÓN DE ÑUBLE </t>
  </si>
  <si>
    <t>40023409-0</t>
  </si>
  <si>
    <t>CONSTRUCCION RED DE AGUA POTABLE SECTOR LA BATALLA, CALERA DE TANGO</t>
  </si>
  <si>
    <t>40023411-0</t>
  </si>
  <si>
    <t>CONSTRUCCION MIRADORES Y PASEO PEATONAL,  VICUÑA MACKENNA  COMUNA DE QUINTERO.</t>
  </si>
  <si>
    <t>40023489-0</t>
  </si>
  <si>
    <t>MEJORAMIENTO Y AMPLIACION SISTEMA APR CATILLO, PARRAL</t>
  </si>
  <si>
    <t>40023565-0</t>
  </si>
  <si>
    <t>MEJORAMIENTO Y NORMALIZACION RUTAS PEATONALES EN LA REGION DE ATACAMA</t>
  </si>
  <si>
    <t>40023571-0</t>
  </si>
  <si>
    <t>REPOSICION LICEO BICENTENARIO HUALAÑÉ</t>
  </si>
  <si>
    <t>40023579-0</t>
  </si>
  <si>
    <t>DIAGNOSTICO INTEGRAL DEL RIEGO, CUENCA RÍO VALDIVIA</t>
  </si>
  <si>
    <t>40023588-0</t>
  </si>
  <si>
    <t>NORMALIZACION Y MEJORAMIENTO RUTAS PEATONALES REGION DEL BIOBIO</t>
  </si>
  <si>
    <t>40023593-0</t>
  </si>
  <si>
    <t>CONSTRUCCION SOLUCIONES FOTOVOLTAICAS INDIVIDUALES SECTOR CUDICO CARIMANCA, COMUNA  LA UNION</t>
  </si>
  <si>
    <t>40023606-0</t>
  </si>
  <si>
    <t>INSTALACION PUNTO LIMPIO COMUNA DE LLAY LLAY</t>
  </si>
  <si>
    <t>40023608-0</t>
  </si>
  <si>
    <t>REPOSICION SALA CUNA Y JARDÍN INFANTIL CHINKOWE TEMUCO</t>
  </si>
  <si>
    <t>40023648-0</t>
  </si>
  <si>
    <t>REPOSICION ESCUELA F-732 CHOROMBO ALTO COMUNA  MARÍA PINTO</t>
  </si>
  <si>
    <t>40023660-0</t>
  </si>
  <si>
    <t>NORMALIZACION Y MEJORAMIENTO RUTAS PEATONALES DE LA REGION DE TARAPACA</t>
  </si>
  <si>
    <t>40023678-0</t>
  </si>
  <si>
    <t>NORMALIZACION  LICEO VIRGINIO ARIAS DE RANQUIL</t>
  </si>
  <si>
    <t>40023689-0</t>
  </si>
  <si>
    <t>REPOSICION PARCIAL LICEO TECNICO JUAN HOPPE, COMUNA DE OLIVAR</t>
  </si>
  <si>
    <t>40023690-0</t>
  </si>
  <si>
    <t xml:space="preserve">NORMALIZACION Y MEJORAMIENTO RUTAS PEATONALES REGIÓN DE LOS LAGOS </t>
  </si>
  <si>
    <t>40023733-0</t>
  </si>
  <si>
    <t>NORMALIZACION Y MEJORAMIENTO RUTAS PEATONALES REGION METROPOLITANA</t>
  </si>
  <si>
    <t>40023742-0</t>
  </si>
  <si>
    <t>MEJORAMIENTO LICEO BICENTENARIO POLITECNICO,OVALLE</t>
  </si>
  <si>
    <t>40023779-0</t>
  </si>
  <si>
    <t>MEJORAMIENTO BARRIO ELIECER ESTAY / LOS SAUCES, LLAY LLAY</t>
  </si>
  <si>
    <t>40023786-0</t>
  </si>
  <si>
    <t>MEJORAMIENTO BARRIO VILLA TRALCAMAHUIDA, EL QUISCO</t>
  </si>
  <si>
    <t>40023832-0</t>
  </si>
  <si>
    <t>REPOSICION CIRCUITO CALLE LOS NARDOS, OVALLE , LOS LIRIOS, TIERRAS ROJAS. QUILPUÉ</t>
  </si>
  <si>
    <t>40023841-0</t>
  </si>
  <si>
    <t>MEJORAMIENTO INTEGRAL, BARRIO MEDIA LUNA - SAN FRANCISCO, MARIQUINA</t>
  </si>
  <si>
    <t>40023843-0</t>
  </si>
  <si>
    <t>MEJORAMIENTO INTEGRAL, BARRIO SIETE LAGOS, PANGUIPULLI</t>
  </si>
  <si>
    <t>40023845-0</t>
  </si>
  <si>
    <t>MEJORAMIENTO INTEGRAL, BARRIO BARRIOS BAJOS, VALDIVIA</t>
  </si>
  <si>
    <t>40023846-0</t>
  </si>
  <si>
    <t>MEJORAMIENTO INTEGRAL, BARRIO PADRE HURTADO, RÍO BUENO</t>
  </si>
  <si>
    <t>40023847-0</t>
  </si>
  <si>
    <t>MEJORAMIENTO BELTRAN AMENABAR II ETAPA</t>
  </si>
  <si>
    <t>40023854-0</t>
  </si>
  <si>
    <t xml:space="preserve">CONSTRUCCION CONSTRUCCION EXTENSION RED DE AGUA POTABLE Y ALCANTARILLADO VILLA PUERTO NUEVO </t>
  </si>
  <si>
    <t>40023862-0</t>
  </si>
  <si>
    <t xml:space="preserve">NORMALIZACION  Y MEJORAMIENTO RUTAS PEATONALES REGIÓN DE COQUIMBO </t>
  </si>
  <si>
    <t>40023867-0</t>
  </si>
  <si>
    <t>CONSTRUCCION SERVICIO DE APR DE CATRIPULLI, VALDIVIA</t>
  </si>
  <si>
    <t>40023883-0</t>
  </si>
  <si>
    <t>MEJORAMIENTO PERFIL DE DISEÑO CIRCUITO PEATONAL H, BARRIO ALMENDRAL VALPARAÍSO</t>
  </si>
  <si>
    <t>40023887-0</t>
  </si>
  <si>
    <t>MEJORAMIENTO BARRIO O'HIGGINS COMUNA DE HUASCO</t>
  </si>
  <si>
    <t>40023910-0</t>
  </si>
  <si>
    <t>MEJORAMIENTO BARRIO BRILLA EL SOL UNIDOS EN ALTOS DE ATACAMA Y LAS DUNAS COMUNA DE CALDERA</t>
  </si>
  <si>
    <t>40023942-0</t>
  </si>
  <si>
    <t>MEJORAMIENTO ACERAS EJE MANUEL RODRIGUEZ- JUAN IGNACIO VIDAL, LA ESTRELLA</t>
  </si>
  <si>
    <t>40023984-0</t>
  </si>
  <si>
    <t xml:space="preserve">ACTUALIZACION INVENTARIO PATRIMONIO CULTURAL INMUEBLE, REGION DE MAGALLANES </t>
  </si>
  <si>
    <t>40023990-0</t>
  </si>
  <si>
    <t>DIAGNOSTICO SISTEMA DE TRANSPORTE URBANO CIUDAD DE PUERTO VARAS, ETAPA I</t>
  </si>
  <si>
    <t>40024006-0</t>
  </si>
  <si>
    <t>MEJORAMIENTO ZONA TÍPICA, BARRIO PLAZA CHACABUCO COMUNA DE INDEPENDENCIA</t>
  </si>
  <si>
    <t>40024013-0</t>
  </si>
  <si>
    <t>CONSTRUCCION EXTENSIÓN RED ALCANTARILLADO SECTOR EL CANELO, COMUNA DE ALGARROBO</t>
  </si>
  <si>
    <t>40024026-0</t>
  </si>
  <si>
    <t>MEJORAMIENTO Y AMPLIACIÓN SISTEMA APR LA DEHESA, PLACILLA</t>
  </si>
  <si>
    <t>40024079-0</t>
  </si>
  <si>
    <t>CONSTRUCCION POLIDEPORTIVO CENTRO ELIGE VIVIR SANO, COMUNA DE QUINTERO</t>
  </si>
  <si>
    <t>40024085-0</t>
  </si>
  <si>
    <t>CONSTRUCCION PISCINA CENTRO ELIGE VIVIR SANO, COMUNA DE RANCAGUA</t>
  </si>
  <si>
    <t>40024086-0</t>
  </si>
  <si>
    <t>CONSTRUCCION CONSTRUCCIÓN SOLUCIONES SANITARIAS EL TEBAL Y ARBOLEDA GRANDE, SALAMANCA</t>
  </si>
  <si>
    <t>40024088-0</t>
  </si>
  <si>
    <t>CONSTRUCCION POLIDEPORTIVO CENTRO ELIGE VIVIR SANO, COMUNA DE SANTA CRUZ</t>
  </si>
  <si>
    <t>40024093-0</t>
  </si>
  <si>
    <t>CONSTRUCCION POLIDEPORTIVO CENTRO ELIGE VIVIR SANO, COMUNA DE LONCOCHE</t>
  </si>
  <si>
    <t>40024102-0</t>
  </si>
  <si>
    <t>CONSTRUCCION POLIDEPORTIVO CENTRO ELIGE VIVIR SANO,  COMUNA DE LOS ANDES</t>
  </si>
  <si>
    <t>40024103-0</t>
  </si>
  <si>
    <t>CONSTRUCCION PISCINA CENTRO ELIGE VIVIR SANO, COMUNA DE PUCÓN</t>
  </si>
  <si>
    <t>40024108-0</t>
  </si>
  <si>
    <t>CONSTRUCCION POLIDEPORTIVO CENTRO ELIGE VIVIR SANO, COMUNA DE BUIN</t>
  </si>
  <si>
    <t>40024224-0</t>
  </si>
  <si>
    <t>MEJORAMIENTO BARRIO NORTE, COMUNA DE ANDACOLLO</t>
  </si>
  <si>
    <t>40024257-0</t>
  </si>
  <si>
    <t>NORMALIZACION RECINTOS DEPORTIVOS, COMUNA DE SANTIAGO</t>
  </si>
  <si>
    <t>40024260-0</t>
  </si>
  <si>
    <t>CONSTRUCCION SOLUCIONES SANITARIAS SECTOR CATILLO, PARRAL</t>
  </si>
  <si>
    <t>40024266-0</t>
  </si>
  <si>
    <t>CONSTRUCCION RED DE ALCANTARILLADO PÚBLICO, LOCALIDAD DE ILLAPATA, COMUNA DE CAMARONES</t>
  </si>
  <si>
    <t>40024333-0</t>
  </si>
  <si>
    <t>CONSTRUCCION CALLE EL OCASO (TIERRAS ROJAS - TRONCOS VIEJOS), BELLOTO SUR. QUILPUÉ</t>
  </si>
  <si>
    <t>40024349-0</t>
  </si>
  <si>
    <t>ACTUALIZACION PLADECO COMUNA DE OLMUE</t>
  </si>
  <si>
    <t>40024413-0</t>
  </si>
  <si>
    <t>CONSTRUCCION SISTEMA DE AGUA POTABLE RURAL CERRO CHIWAIKO</t>
  </si>
  <si>
    <t>40024495-0</t>
  </si>
  <si>
    <t>REPOSICION ESCUELA EL PRADO COMUNA DE SAN PEDRO</t>
  </si>
  <si>
    <t>40024497-0</t>
  </si>
  <si>
    <t>REPOSICION ESCUELA LLANCAY COMUNA DE SAN PEDRO</t>
  </si>
  <si>
    <t>40024532-0</t>
  </si>
  <si>
    <t>CONSTRUCCION ESCUELA ESPECIAL, COMUNA DE QUILICURA</t>
  </si>
  <si>
    <t>40024558-0</t>
  </si>
  <si>
    <t>AMPLIACION Y MEJORAMIENTO DEL SERVICIO DE APR ESTACION MARIQUINA, MARIQUINA</t>
  </si>
  <si>
    <t>40024561-0</t>
  </si>
  <si>
    <t>REPOSICION REGISTRO CIVIL DE SAN FABIÁN</t>
  </si>
  <si>
    <t>40024570-0</t>
  </si>
  <si>
    <t>REPOSICION  PARCIAL ESCUELA AMELIA LYNCH PICHIDEGUA</t>
  </si>
  <si>
    <t>40024575-0</t>
  </si>
  <si>
    <t>AMPLIACION Y MEJORAMIENTO APR MAITENES DE ULMÉN COMUNA MELIPILLA</t>
  </si>
  <si>
    <t>40024585-0</t>
  </si>
  <si>
    <t>CONSTRUCCION CENTRO DE ACOPIO PARA PRACTICAS AMBIENTALES COMUNA INDEPENDENCIA</t>
  </si>
  <si>
    <t>40024632-0</t>
  </si>
  <si>
    <t>CONSTRUCCION SERVICIO DE APR DE LA PARRILLA, RIO BUENO</t>
  </si>
  <si>
    <t>40024633-0</t>
  </si>
  <si>
    <t>CONSTRUCCION SERVICIO DE APR DE LOS MOLINOS ALTOS, VALDIVIA</t>
  </si>
  <si>
    <t>40024642-0</t>
  </si>
  <si>
    <t>CONSTRUCCION CENTRO DE COMPOSTAJE COMUNITARIO Y FORTALECIMIENTO DE  RED DE RECICLAJE COMUNAL</t>
  </si>
  <si>
    <t>40024707-0</t>
  </si>
  <si>
    <t>CONSTRUCCION DE LA III COMPAÑIA DEL CUERPO DE BOMBEROS DE NOGALES</t>
  </si>
  <si>
    <t>40024730-0</t>
  </si>
  <si>
    <t>CONSTRUCCION ALCANTARILLADO OSVALDO MARIN</t>
  </si>
  <si>
    <t>40024741-0</t>
  </si>
  <si>
    <t>CONSTRUCCION JARDIN INFANTIL Y SALA CUNA LAS RAMADAS, COMUNA DE PUNITAQUI</t>
  </si>
  <si>
    <t>40024770-0</t>
  </si>
  <si>
    <t>CONSTRUCCION JARDÍN INFANTIL Y SALA CUNA MARÍA INES CORRAL, OVALLE</t>
  </si>
  <si>
    <t>40024775-0</t>
  </si>
  <si>
    <t>CONSTRUCCION SISTEMA DE RECOLECCION DE AGUAS SERVIDAS SECTOR SUR , PUNTA ARENAS</t>
  </si>
  <si>
    <t>40024776-0</t>
  </si>
  <si>
    <t>CONSTRUCCION ELECTRIFICACION RURAL RUTA 9 NORTE - CRUCE RUTA 250 CH, NATALES</t>
  </si>
  <si>
    <t>40024781-0</t>
  </si>
  <si>
    <t>CONSTRUCCION Y TRASLADO EDIFICIO PLANTA ASFALTICA SERVIU METROPOLITANO</t>
  </si>
  <si>
    <t>40024787-0</t>
  </si>
  <si>
    <t>TRANSFERENCIA PARA EL FORTALECIMIENTO DE OUA EN LA 2a Y 3a SECCIÓN DEL RÍO ACONCAGUA</t>
  </si>
  <si>
    <t>40024903-0</t>
  </si>
  <si>
    <t>CONSTRUCCION SUSTENTABLE DE RESIDUOS SOLIDOS, COMUNA DE CURICÓ</t>
  </si>
  <si>
    <t>40024912-0</t>
  </si>
  <si>
    <t>HABILITACION SUMINISTRO DE ENERGÍA ELÉCTRICA CALCURRUPE 6, LAGO RANCO</t>
  </si>
  <si>
    <t>40024926-0</t>
  </si>
  <si>
    <t>CONSTRUCCION MEJORAMIENTO ACCESO CENTRO DE MONTAÑA, VOLCÁN VILLARRICA</t>
  </si>
  <si>
    <t>40024928-0</t>
  </si>
  <si>
    <t>CONSTRUCCION PUNTO LIMPIO, VALLENAR</t>
  </si>
  <si>
    <t>40024936-0</t>
  </si>
  <si>
    <t>CONSTRUCCION DEL SERVICIO DE AGUA POTABLE RURAL DE LA JUNTA, LAGO RANCO</t>
  </si>
  <si>
    <t>40024939-0</t>
  </si>
  <si>
    <t>MEJORAMIENTO Y AMPLIACION CONCESION RUTA 57, SANTIAGO COLINA LOS ANDES</t>
  </si>
  <si>
    <t>40024940-0</t>
  </si>
  <si>
    <t>CONSTRUCCION CENTRO DE ACOPIO Y PRETRATAMIENTO DE RES. SÓLIDOS DOM. SAN PEDRO DE LA PAZ</t>
  </si>
  <si>
    <t>40024954-0</t>
  </si>
  <si>
    <t>HABILITACION SUMINISTRO DE ENERGÍA ELÉCTRICA PITRIUCO 6, LAGO RANCO</t>
  </si>
  <si>
    <t>40024957-0</t>
  </si>
  <si>
    <t>CONSTRUCCION CENTRO DE RECICLAJE Y COMPOSTAJE COMUNITARIO, TEMUCO</t>
  </si>
  <si>
    <t>40024981-0</t>
  </si>
  <si>
    <t>HABILITACION SUMINISTRO DE ENERGÍA ELÉCTRICA RIÑINAHUE 6, COMUNA DE LAGO RANCO</t>
  </si>
  <si>
    <t>40024985-0</t>
  </si>
  <si>
    <t>HABILITACION SUMINISTRO DE ENERGÍA ELÉCTRICA TRINGLO 6, LAGO RANCO</t>
  </si>
  <si>
    <t>40025013-0</t>
  </si>
  <si>
    <t>CONSTRUCCION GALPON PARA PROMOCION DE LA ECONOMIA CIRCULAR EN NUEVA IMPERIAL</t>
  </si>
  <si>
    <t>40025018-0</t>
  </si>
  <si>
    <t>CONSTRUCCION CENTRO RECICLAJE PARA PROMOVER LA ECONONOMÍA CIRCULAR EN LA COMUNA DE SAAVEDRA</t>
  </si>
  <si>
    <t>40025045-0</t>
  </si>
  <si>
    <t>CONSTRUCCION CENTRO DE ACOPIO Y PELETIZADORA PARA LA COMUNA DE COLINA</t>
  </si>
  <si>
    <t>40025046-0</t>
  </si>
  <si>
    <t>CONSTRUCCION PRIMER PUNTO LIMPIO, COMUNA DE CONCHALI</t>
  </si>
  <si>
    <t>40025051-0</t>
  </si>
  <si>
    <t>CONSTRUCCION ELECTRIFICACION RURAL DIVERSOS SECTORES ZONA NORTE, LEBU</t>
  </si>
  <si>
    <t>40025071-0</t>
  </si>
  <si>
    <t>MEJORAMIENTO CANCHAS DE FÚTBOL ASOCIACIÓN HISTÓRICA DE FÚTBOL DE RENCA</t>
  </si>
  <si>
    <t>40025087-0</t>
  </si>
  <si>
    <t>REPOSICION INFRAESTRUCTURA DEPORTIVA Y SOCIAL COMPLEJO HERNÁN VILLANUEVA, IQUIQUE</t>
  </si>
  <si>
    <t>40025097-0</t>
  </si>
  <si>
    <t>CONSTRUCCION EXTENSIÓN REDES ALCANTARILLADO Y AGUA POTABLE, CALLE LOS ARRAYANES, V ALEMANA</t>
  </si>
  <si>
    <t>40025123-0</t>
  </si>
  <si>
    <t>MEJORAMIENTO AREAS VERDES SECTOR 3 PONIENTE CENTRO A, PUNTA ARENAS</t>
  </si>
  <si>
    <t>40025164-0</t>
  </si>
  <si>
    <t>AMPLIACION SISTEMA DE CONTROL REGION VALPARAISO CONEXION SAN FELIPE</t>
  </si>
  <si>
    <t>40025196-0</t>
  </si>
  <si>
    <t>HABILITACION SUMINISTRO DE ENERGÍA ELÉCTRICA RUPUMEICA 2, LAGO RANCO</t>
  </si>
  <si>
    <t>40025226-0</t>
  </si>
  <si>
    <t>NORMALIZACION ESCUELA REPÚBLICA DE GRECIA, CALAMA</t>
  </si>
  <si>
    <t>40025257-0</t>
  </si>
  <si>
    <t>MEJORAMIENTO RUTA J-25, SECTOR EL MANZANO, TRAMO KM. 18,77 AL KM. 23,77; PROVINCIA DE CURICO</t>
  </si>
  <si>
    <t>40025342-0</t>
  </si>
  <si>
    <t>REPOSICION SALA CUNA Y JARDIN INFANTIL BERTA</t>
  </si>
  <si>
    <t>40025408-0</t>
  </si>
  <si>
    <t>CONSTRUCCION BORDE LACUSTRE HUEQUECURA, COMUNA DE FUTRONO</t>
  </si>
  <si>
    <t>40025501-0</t>
  </si>
  <si>
    <t>HABILITACION SUMINISTRO ENERGÍA ELÉCTRICA SECTOR LLASCAHUE, LOS LAGOS</t>
  </si>
  <si>
    <t>40025506-0</t>
  </si>
  <si>
    <t>MEJORAMIENTO CAMINO COSTERO REÑACA CONCON ETAPA 2 COMUNA DE VIÑA DEL MAR</t>
  </si>
  <si>
    <t>40025508-0</t>
  </si>
  <si>
    <t>40025518-0</t>
  </si>
  <si>
    <t>CONSTRUCCION CONEXIÓN VIAL PUENTE BICENTENARIO - AVDA. CHACABUCO</t>
  </si>
  <si>
    <t>40025534-0</t>
  </si>
  <si>
    <t>CONSTRUCCION CONSTRUCCION CENTRO COMUNITARIO LA ESTANCIA, SAN FELIPE</t>
  </si>
  <si>
    <t>40025557-0</t>
  </si>
  <si>
    <t xml:space="preserve">CONSTRUCCION PAVIMENTACION CONJUNTO HABITACIONAL PADRE ANDRES, SECTOR LAS CRUCES </t>
  </si>
  <si>
    <t>40025612-0</t>
  </si>
  <si>
    <t>REPOSICION PLANTA DE TRATAMIENTO DE AGUAS SERVIDAS CHOROMBO, MARIA PINTO</t>
  </si>
  <si>
    <t>40025619-0</t>
  </si>
  <si>
    <t>AMPLIACION RED DE AGUA POTABLE Y ALCANTARILLADO VILLA LOS AROMOS Y RÍO PUDETO, ANCUD</t>
  </si>
  <si>
    <t>40025647-0</t>
  </si>
  <si>
    <t>CONSTRUCCION COCINA COMUNITARIA COMUNA DE CURACAVI</t>
  </si>
  <si>
    <t>40025655-0</t>
  </si>
  <si>
    <t>NORMALIZACION Y CONSTRUCCIÓN ESCALERAS DE EMERGENCIA EDIFICIOS SERVIU RM, SANTIAGO</t>
  </si>
  <si>
    <t>40025671-0</t>
  </si>
  <si>
    <t>CONSTRUCCION  PLAZA LASTARRIA,  IQUIQUE</t>
  </si>
  <si>
    <t>40025685-0</t>
  </si>
  <si>
    <t>REPOSICION PARCIAL Y NORMALIZACIÓN SALAS DE CLASES, ELIMINACIÓN DE CONTAINERS LICEO ABG</t>
  </si>
  <si>
    <t>40025696-0</t>
  </si>
  <si>
    <t>REPOSICION LICEO NIBALDO SEPULVEDA FERNANDEZ RBD 4032-0, COMUNA DE PORTEZUELO</t>
  </si>
  <si>
    <t>40025725-0</t>
  </si>
  <si>
    <t>CONSTRUCCION SERVICIO DE APR DE DOLLINCO, COMUNA DE NACIMIENTO</t>
  </si>
  <si>
    <t>40025734-0</t>
  </si>
  <si>
    <t>REPOSICION E INSTALACIÓN DE LUMINARIAS EN PUENTES DE ACCESO, COMUNA DE PIRQUE</t>
  </si>
  <si>
    <t>40025741-0</t>
  </si>
  <si>
    <t>CONSTRUCCION PASEO PEATONAL QUEBRADA EL CONSUELO COMUNA DE SALAMANCA</t>
  </si>
  <si>
    <t>40025757-0</t>
  </si>
  <si>
    <t>CONSTRUCCION SISTEMA APR SECTOR LOS MAYOS, COMUNA DE YUNGAY</t>
  </si>
  <si>
    <t>40025804-0</t>
  </si>
  <si>
    <t>MEJORAMIENTO PAVIMENTACIÓN CALLE BERLIN, COMUNA DE CARTAGENA</t>
  </si>
  <si>
    <t>40025805-0</t>
  </si>
  <si>
    <t>CONSTRUCCION OBRAS DE CONTROL ALUVIONAL,QDAS. SECTORES  REPÚBLICA Y TIRO AL BLANCO, TALTAL</t>
  </si>
  <si>
    <t>40025817-0</t>
  </si>
  <si>
    <t>REPOSICION 4° COMPAÑIA DE BOMBEROS LARAQUETE, COMUNA DE ARAUCO</t>
  </si>
  <si>
    <t>40025840-0</t>
  </si>
  <si>
    <t>ACTUALIZACION PLAN REGULADOR COMUNAL SANTA BÁRBARA</t>
  </si>
  <si>
    <t>40025885-0</t>
  </si>
  <si>
    <t>CONSTRUCCION ALCANTARILLADO SECTOR SAN CARLOS, COMUNA EL TABO</t>
  </si>
  <si>
    <t>40025888-0</t>
  </si>
  <si>
    <t>ANALISIS CONDICIONES NATURALES CALETA LA BARRA, TOLTÉN</t>
  </si>
  <si>
    <t>40025889-0</t>
  </si>
  <si>
    <t>MEJORAMIENTO AVENIDA. TENIENTE LUIS CRUZ MARTÍNEZ, COMUNA DE SANTO DOMINGO</t>
  </si>
  <si>
    <t>40025927-0</t>
  </si>
  <si>
    <t>REPOSICION POSTA DE SALUD RURAL DE PUERTO GUADAL</t>
  </si>
  <si>
    <t>40025962-0</t>
  </si>
  <si>
    <t>AMPLIACION RED DE GASES CLINICOS Y ELECTRICAS MONOBLOCK HGGB</t>
  </si>
  <si>
    <t>40025963-0</t>
  </si>
  <si>
    <t>AMPLIACION POTENCIA  ELECTRICA SUBESTACION TPC -MNB, HGGB</t>
  </si>
  <si>
    <t>40025979-0</t>
  </si>
  <si>
    <t>MEJORAMIENTO ESCUELA CARMELA CARVAJAL, COMUNA DE SAN FELIPE</t>
  </si>
  <si>
    <t>40026003-0</t>
  </si>
  <si>
    <t>CONSTRUCCION CONSTRUCCIÓN SEDE JJ.VV VILLA SANTA MARÍA Y MEJORAMIENTO DE ENTORNO</t>
  </si>
  <si>
    <t>40026027-0</t>
  </si>
  <si>
    <t>REPOSICION PARCIAL ESCUELA G-489 TROMEN QUEPE, PADRE LAS CASAS</t>
  </si>
  <si>
    <t>40026049-0</t>
  </si>
  <si>
    <t>MEJORAMIENTO  COLEGIO LUIS CRUZ MARTINEZ,  QUILPUE</t>
  </si>
  <si>
    <t>40026145-0</t>
  </si>
  <si>
    <t>REPOSICION ESCUELA ALHUELEMU, MULCHEN</t>
  </si>
  <si>
    <t>40026163-0</t>
  </si>
  <si>
    <t>CONSTRUCCION  NUEVA RUTA ORBITAL NORPONIENTE</t>
  </si>
  <si>
    <t>40026182-0</t>
  </si>
  <si>
    <t>CONSTRUCCION SISTEMA APR SECTOR SANTIAGO CHICO, LAJA</t>
  </si>
  <si>
    <t>40026209-0</t>
  </si>
  <si>
    <t>CONSTRUCCION CENTRO COMUNITARIO UNIDAD VECINAL Nº1</t>
  </si>
  <si>
    <t>40026210-0</t>
  </si>
  <si>
    <t>CONSTRUCCION CENTRO COMUNITARIO UNIDAD VECINAL Nº 4</t>
  </si>
  <si>
    <t>40026216-0</t>
  </si>
  <si>
    <t>CONSTRUCCION APR SAN JUAN DE PIRQUE, COMUNA DE PIRQUE</t>
  </si>
  <si>
    <t>40026255-0</t>
  </si>
  <si>
    <t>REPOSICION ACERAS CALLE ARLEGUI PONIENTE COMUNA DE VIÑA DEL MAR</t>
  </si>
  <si>
    <t>40026294-0</t>
  </si>
  <si>
    <t>MEJORAMIENTO CAMINO BY PASS SAAVEDRA</t>
  </si>
  <si>
    <t>40026369-0</t>
  </si>
  <si>
    <t>REPOSICION MUSEO ARQUEOLÓGICO GUSTAVO LE PAIGE SAN PEDRO DE ATACAMA</t>
  </si>
  <si>
    <t>40026408-0</t>
  </si>
  <si>
    <t>AMPLIACION CEMENTERIO MUNICIPAL PABELLON NICHOS 28 CUARTEL 9 SUR P ARENAS</t>
  </si>
  <si>
    <t>40026420-0</t>
  </si>
  <si>
    <t>REPOSICION INFRAESTRUCTURA SEMÁFORICA ANTOFAGASTA</t>
  </si>
  <si>
    <t>40026430-0</t>
  </si>
  <si>
    <t>MEJORAMIENTO PAVIMENTO Y AGUAS LLUVIAS CALLE O'HIGGINS, COMUNA DE LA CALERA</t>
  </si>
  <si>
    <t>40026487-0</t>
  </si>
  <si>
    <t>REPOSICION PAVIM Y AALL 13 NORTE (1 PONIENTE-SUBIDA QUILLOTA), PLAN , VIÑA DEL MAR</t>
  </si>
  <si>
    <t>40026488-0</t>
  </si>
  <si>
    <t>REPOSICION PAVIM Y ALLL 14 NORTE (SAN MARTIN - 7ORIENTE)</t>
  </si>
  <si>
    <t>40026493-0</t>
  </si>
  <si>
    <t>CONSTRUCCION CUARTEL SEGUNDA COMPAÑÍA DE BOMBEROS DE DALCAHUE</t>
  </si>
  <si>
    <t>40026514-0</t>
  </si>
  <si>
    <t xml:space="preserve">MEJORAMIENTO PARQUE COMUNAL QUINTIL </t>
  </si>
  <si>
    <t>40026520-0</t>
  </si>
  <si>
    <t xml:space="preserve">CONSTRUCCION RED DE ALCANTARILLADO PÚBLICO, LOCALIDAD DE ESQUIÑA, COMUNA DE CAMARONES </t>
  </si>
  <si>
    <t>40026549-0</t>
  </si>
  <si>
    <t>MEJORAMIENTO CALLE MANUEL AGUILAR PONIENTE, COMUNA PUNTA ARENAS</t>
  </si>
  <si>
    <t>40026566-0</t>
  </si>
  <si>
    <t>CONSTRUCCION FIBRA OPTICA SUBMARINA ASIA/OCEANÍA - SUDAMERICA</t>
  </si>
  <si>
    <t>40026576-0</t>
  </si>
  <si>
    <t>CONSTRUCCION JARDÍN INFANTIL Y SALA CUNA CHACABUCO</t>
  </si>
  <si>
    <t>40026579-0</t>
  </si>
  <si>
    <t>CONSTRUCCION ALCANTARILLADO Y A.P, MALLIN GRANDE, COMUNA DE CHILE CHICO</t>
  </si>
  <si>
    <t>40026617-0</t>
  </si>
  <si>
    <t>CONSTRUCCION OBRAS MARÍTIMAS Y TERRESTRES CALETA HORCÓN, PUCHUNCAVI</t>
  </si>
  <si>
    <t>40026641-0</t>
  </si>
  <si>
    <t>CONSTRUCCION JARDIN INFANTIL CON SALAS CUNA EL ALTO, ARICA</t>
  </si>
  <si>
    <t>40026643-0</t>
  </si>
  <si>
    <t>REPOSICION PARCIAL COMPLEJO EDUCACIONAL TIERRA ESPERANZA, PANGUIPULLI</t>
  </si>
  <si>
    <t>40026646-0</t>
  </si>
  <si>
    <t>MEJORAMIENTO CALLE EUSEBIO LILLO SUR, COMUNA PUNTA ARENAS</t>
  </si>
  <si>
    <t>40026666-0</t>
  </si>
  <si>
    <t>CONSTRUCCION SALA CUNA Y JARDIN INFANTIL LA ESPIGUITA DE CHACAY COMUNA DE ÑIQUEN</t>
  </si>
  <si>
    <t>40026667-0</t>
  </si>
  <si>
    <t>MEJORAMIENTO PAVIMENTACION CALLE MADRID, COMUNA DE CARTAGENA</t>
  </si>
  <si>
    <t>40026692-0</t>
  </si>
  <si>
    <t xml:space="preserve">MEJORAMIENTO PERFIL DISEÑO AV ECUADOR </t>
  </si>
  <si>
    <t>40026744-0</t>
  </si>
  <si>
    <t>CONSTRUCCION CESFAM SECTOR LA GLORIA</t>
  </si>
  <si>
    <t>40026774-0</t>
  </si>
  <si>
    <t>HABILITACION SUMINISTRO DE ENERGÍA ELÉCTRICA SECTOR CUDICO EL ARENAL, COMUNA DE VALDIVIA</t>
  </si>
  <si>
    <t>40026775-0</t>
  </si>
  <si>
    <t>MEJORAMIENTO CALLE GRAL. ESTANISLAO DEL CANTO, COMUNA PUNTA ARENAS.</t>
  </si>
  <si>
    <t>40026789-0</t>
  </si>
  <si>
    <t>CONSTRUCCION EDIFICIO BULNES BICENTENARIO, COMUNA DE SANTIAGO</t>
  </si>
  <si>
    <t>40026790-0</t>
  </si>
  <si>
    <t>CONSTRUCCION JARDIN INFANTIL RÍO LOA, CALAMA</t>
  </si>
  <si>
    <t>40026854-0</t>
  </si>
  <si>
    <t>MEJORAMIENTO CALLE CARLOS CONDELL PONIENTE, COMUNA PUNTA ARENAS.</t>
  </si>
  <si>
    <t>40026906-0</t>
  </si>
  <si>
    <t>MEJORAMIENTO RUTA CRUCE S-52 (CANCURA) -BOLDO HUACHO - CRUCE S-482, NUEVA IMPERIAL</t>
  </si>
  <si>
    <t>40026916-0</t>
  </si>
  <si>
    <t>CONSTRUCCION SALA CUNA Y JARDÍN INFANTIL QUETROLEUFU, COMUNA DE PUCÓN</t>
  </si>
  <si>
    <t>40026936-0</t>
  </si>
  <si>
    <t>HABILITACION SUMINISTRO ENERGÍA ELÉCTRICA SECTOR COIHUECO II Y  OTROS, PANGUIPULLI</t>
  </si>
  <si>
    <t>40026937-0</t>
  </si>
  <si>
    <t>HABILITACION SUMINISTRO ENERGÍA ELÉCTRICA SECTOR COÑARIPE II Y  OTROS, PANGUIPULLI</t>
  </si>
  <si>
    <t>40026939-0</t>
  </si>
  <si>
    <t>HABILITACION SUMINISTRO ENERGÍA ELÉCTRICA SECTOR HUERQUEHUE V  Y OTROS, PANGUIPULLI</t>
  </si>
  <si>
    <t>40026941-0</t>
  </si>
  <si>
    <t>HABILITACION SUMINISTRO ENERGÍA ELÉCTRICA SECTOR LIQUIÑE II Y  OTROS, PANGUIPULLI</t>
  </si>
  <si>
    <t>40026948-0</t>
  </si>
  <si>
    <t>HABILITACION SUMINISTRO ENERGIA ELECTRICA SECTOR PUNAHUE II Y  OTROS, PANGUIPULLI</t>
  </si>
  <si>
    <t>40026957-0</t>
  </si>
  <si>
    <t>MEJORAMIENTO CONEXIÓN VIAL RUTA 5 - RUTA U-500, ACCESO NORTE OSORNO</t>
  </si>
  <si>
    <t>40026982-0</t>
  </si>
  <si>
    <t>CONSTRUCCION CON RELOCALIZACION FERIA MINORISTA MULTIPROPOSITO MUNICIPAL LA CALERA</t>
  </si>
  <si>
    <t>40027004-0</t>
  </si>
  <si>
    <t>CONSTRUCCION VEREDAS URBANAS DIVERSOS SECTORES, COMUNAS ASOCIACION PUNILLA</t>
  </si>
  <si>
    <t>40027008-0</t>
  </si>
  <si>
    <t>CONSTRUCCION SALA CUNA Y JARDÍN INFANTIL CRUCERO, COMUNA DE RÍO BUENO</t>
  </si>
  <si>
    <t>40027013-0</t>
  </si>
  <si>
    <t>HABILITACION SONDAJE SISTEMA APR  TRINIDAD LOS MAITENES, MARCHIGUE</t>
  </si>
  <si>
    <t>40027067-0</t>
  </si>
  <si>
    <t>MEJORAMIENTO Y AMPLIACIÓN  SISTEMA APR LOS ROMOS - LA PEDRINA, PICHIDEGUA</t>
  </si>
  <si>
    <t>40027131-0</t>
  </si>
  <si>
    <t>ANALISIS Y DETERMINACIÓN DE BRECHAS DISPOSICION DE A.P. Y ALC. PROV. OSORNO Y LLANQUIHUE</t>
  </si>
  <si>
    <t>40027148-0</t>
  </si>
  <si>
    <t>CONSTRUCCION SEDE SOCIAL JJ.VV PRIMERAS PIEDRAS 3</t>
  </si>
  <si>
    <t>40027184-0</t>
  </si>
  <si>
    <t>MEJORAMIENTO Y AMPLIACIÓN SISTEMA APR PUQUILLAY BAJO, NANCAGUA</t>
  </si>
  <si>
    <t>40027221-0</t>
  </si>
  <si>
    <t>REPOSICION REPOSICIÓN ESCUELA RURAL DE ALAO, QUINCHAO</t>
  </si>
  <si>
    <t>40027238-0</t>
  </si>
  <si>
    <t>HABILITACION SUMINISTRO DE ENERGÍA ELÉCTRICA MANTILHUE Y OTROS ETAPA II, COMUNA RIO BUENO</t>
  </si>
  <si>
    <t>40027249-0</t>
  </si>
  <si>
    <t>HABILITACION SUMINISTRO DE ENERGÍA ELÉCTRICA SECTOR CHISCAIHUE, COMUNA RIO BUENO</t>
  </si>
  <si>
    <t>40027270-0</t>
  </si>
  <si>
    <t>CONSTRUCCION CONST EXT. DE RED DE ALCTDO Y AG. POT. PARA CALLE SERRANO, POPAYAN Y BELLAVISTA.</t>
  </si>
  <si>
    <t>40027327-0</t>
  </si>
  <si>
    <t>CONSTRUCCION EMBALSE CUENCA INTERMEDIA RÍO ACONCAGUA, REGIÓN DE VALPARAÍSO</t>
  </si>
  <si>
    <t>40027329-0</t>
  </si>
  <si>
    <t>ACTUALIZACION PLADECO 2021 - 2026 COMUNA DE CARTAGENA</t>
  </si>
  <si>
    <t>40027386-0</t>
  </si>
  <si>
    <t>MEJORAMIENTO CENTRO NÁUTICO DE ALTO RENDIMIENTO,  VALDIVIA. REGIÓN DE LOS RÍOS</t>
  </si>
  <si>
    <t>40027394-0</t>
  </si>
  <si>
    <t>AMPLIACION SISTEMA APR TAMBILLOS, COMUNA COQUIMBO</t>
  </si>
  <si>
    <t>40027397-0</t>
  </si>
  <si>
    <t>MEJORAMIENTO PLAZA INTERGENERACIONAL LOS PALTOS, QUILLOTA</t>
  </si>
  <si>
    <t>40027511-0</t>
  </si>
  <si>
    <t>CONSTRUCCION EXTENSION DE REDES AGUA POTABLE Y ALCANTARILLADO LA LAGUNA, COMUNA DE ZAPALLAR</t>
  </si>
  <si>
    <t>40027562-0</t>
  </si>
  <si>
    <t>CONSTRUCCION JARDIN INFANTIL JUNJI VOLCAN ANTUCO, COMUNA DE CURICO</t>
  </si>
  <si>
    <t>40027563-0</t>
  </si>
  <si>
    <t>CONSTRUCCION JARDIN INFANTIL JUNJI CORRALONES, COMUNA DE SAN CLEMENTE</t>
  </si>
  <si>
    <t>40027584-0</t>
  </si>
  <si>
    <t>MEJORAMIENTO INTEGRAL AREA DE GIMNASIA ARTISTICA, GIMNASIO MUNICIPAL,QUILLOTA</t>
  </si>
  <si>
    <t>40027622-0</t>
  </si>
  <si>
    <t>CONSTRUCCION SALA CUNA Y JARDIN INFANTIL COSTANERA JORGE TEILLIER, TEMUCO</t>
  </si>
  <si>
    <t>40027651-0</t>
  </si>
  <si>
    <t>CONSTRUCCION CONSTRUCCIÓN CENTRO DE DÍA, COMUNA DE COLINA</t>
  </si>
  <si>
    <t>40027676-0</t>
  </si>
  <si>
    <t>CONSTRUCCION Y RELOCALIZACION ESCUELA ROSA MEDEL D668, CORONEL</t>
  </si>
  <si>
    <t>40027689-0</t>
  </si>
  <si>
    <t>REPOSICION PAVIMENTO CALLE SERENA. QUILPUÉ</t>
  </si>
  <si>
    <t>40027730-0</t>
  </si>
  <si>
    <t>CONSTRUCCION PARQUE DEPORTIVO REGIONAL, COMUNA DE VALDIVIA</t>
  </si>
  <si>
    <t>40027775-0</t>
  </si>
  <si>
    <t>MEJORAMIENTO Y AMPLIACIÓN SISTEMA APR PULIN, LITUECHE</t>
  </si>
  <si>
    <t>40027785-0</t>
  </si>
  <si>
    <t>CONSTRUCCION DE CAMARAS DE FISCALIZACIÓN PISTAS SOLO TRANSPORTE PÚBLICO, TEMUCO</t>
  </si>
  <si>
    <t>40027803-0</t>
  </si>
  <si>
    <t>ANALISIS ESTADO DE LA PRÁCTICA DE LA HUELLA DE CARBONO DE PROYECTOS FRIL Y GUÍA DE ACCIÓN</t>
  </si>
  <si>
    <t>40027872-0</t>
  </si>
  <si>
    <t>MEJORAMIENTO CALLE CORONEL JOSÉ DE LOS SANTOS MARDONES, COMUNA PUNTA ARENAS.</t>
  </si>
  <si>
    <t>40027908-0</t>
  </si>
  <si>
    <t>MEJORAMIENTO BORDE COSTERO SECTOR LAS ALMEJAS, COMUNA DE ANTOFAGASTA</t>
  </si>
  <si>
    <t>40028023-0</t>
  </si>
  <si>
    <t>CONSTRUCCION MURO DE CONTENCIÒN EN CALLE PADRE HURTADO, VIÑA DEL MAR</t>
  </si>
  <si>
    <t>40028051-0</t>
  </si>
  <si>
    <t>CONSTRUCCION CONSTRUCCION JARDÍN INFANTIL BAQUEDANO, COMUNA DE SIERRA GORDA</t>
  </si>
  <si>
    <t>40028218-0</t>
  </si>
  <si>
    <t>CONSTRUCCION ALCANTARILLADO PUNTA DE TRALCA SECTOR 1 COMUNA DE EL QUISCO</t>
  </si>
  <si>
    <t>40028225-0</t>
  </si>
  <si>
    <t>CONSTRUCCION ALCANTARILLADO COLINAS DE ORO, QUILPUÉ</t>
  </si>
  <si>
    <t>40028231-0</t>
  </si>
  <si>
    <t>CONSTRUCCION ALCANTARILLADO PUNTA DE TRALCA SECTOR 2</t>
  </si>
  <si>
    <t>40028235-0</t>
  </si>
  <si>
    <t>CONSTRUCCION ALCANTARILLADO PUNTA DE TRALCA SECTOR 3, COMUNA DE EL QUISCO</t>
  </si>
  <si>
    <t>40028238-0</t>
  </si>
  <si>
    <t>CONSTRUCCION ALCANTARILLADO PUNTA DE TRALCA SECTOR 4</t>
  </si>
  <si>
    <t>40028345-0</t>
  </si>
  <si>
    <t>MEJORAMIENTO Y AMPLIACIÓN SISTEMA APR SAN LUIS VILLA ALEGRE, PLACILLA</t>
  </si>
  <si>
    <t>40028419-0</t>
  </si>
  <si>
    <t>MEJORAMIENTO SISTEMA APR  BOLDOMAHUIDA-LA CABRERÍA, CHÉPICA</t>
  </si>
  <si>
    <t xml:space="preserve">NORMALIZACION   HOSPITAL OVALLE </t>
  </si>
  <si>
    <t>LISTADO INICIATIVAS DE INVERSIÓN, AÑO PRESUPUESTARIO 2020</t>
  </si>
  <si>
    <t>Solicitado Año en M$</t>
  </si>
  <si>
    <t>Monto Decretado en M$</t>
  </si>
  <si>
    <t>Monto Devengado en M$</t>
  </si>
  <si>
    <t>RATE (1)</t>
  </si>
  <si>
    <t>N° Iniciativas</t>
  </si>
  <si>
    <t>Monto Solicitado en M$</t>
  </si>
  <si>
    <t>Total general</t>
  </si>
  <si>
    <t>(1) Fuente: BIP del Ministerio de Desarrollo Social y Familia.</t>
  </si>
  <si>
    <t>(Varios elementos)</t>
  </si>
  <si>
    <t xml:space="preserve"> Monto Decretado en M$</t>
  </si>
  <si>
    <t>(2) Fuente: SIGFE de la Dirección de Presupuestos del Ministerio de Hacienda.</t>
  </si>
  <si>
    <t>Iniciativas de Inversión (IDI)</t>
  </si>
  <si>
    <t>Año 2019</t>
  </si>
  <si>
    <t>% variación anual</t>
  </si>
  <si>
    <t>Número (1)</t>
  </si>
  <si>
    <t>Monto MM$ (2)</t>
  </si>
  <si>
    <t>Número</t>
  </si>
  <si>
    <t>Monto</t>
  </si>
  <si>
    <t>Analizadas</t>
  </si>
  <si>
    <t>Analizadas con decreto</t>
  </si>
  <si>
    <t>% del total analizado</t>
  </si>
  <si>
    <t>Analizadas con decreto y gasto</t>
  </si>
  <si>
    <t>% del total con decreto</t>
  </si>
  <si>
    <t>Analizadas RATE RS con decreto y gasto</t>
  </si>
  <si>
    <t>% del total con decreto y gasto</t>
  </si>
  <si>
    <t>(1) Fuente:  BIP del Ministerio de Desarrollo Social y Familia.</t>
  </si>
  <si>
    <t>INVERSIÓN EVALUADA Y EJECUTADA:  PROCESO PRESUPUESTARIO 
AÑO 2020 (en M$)</t>
  </si>
  <si>
    <t>Iniciativas de Inversión analizadas por MDS, 
 Año presupuestario 2020</t>
  </si>
  <si>
    <t>Iniciativas de Inversión analizadas por MDS,  con Decreto
Año presupuestario 2020</t>
  </si>
  <si>
    <t>Iniciativas de Inversión analizadas por MDS,  con Decreto y Ejecución Año presupuestario 2020</t>
  </si>
  <si>
    <t>(Todas)</t>
  </si>
  <si>
    <t xml:space="preserve"> RATE (1)</t>
  </si>
  <si>
    <t>N° de Iniciativas</t>
  </si>
  <si>
    <t xml:space="preserve"> Monto Devengado en M$</t>
  </si>
  <si>
    <t>Año 2020</t>
  </si>
  <si>
    <t>*</t>
  </si>
  <si>
    <t>REGIÓN</t>
  </si>
  <si>
    <t>Monto MM$</t>
  </si>
  <si>
    <t>Total Analizadas</t>
  </si>
  <si>
    <t>Con Decreto</t>
  </si>
  <si>
    <t>Con Gasto Devengado</t>
  </si>
  <si>
    <t>Total</t>
  </si>
  <si>
    <t>Fuente BIP, Ministerio de Desarrollo Social y Familia; DIPRES, Ministerio de Hacienda.</t>
  </si>
  <si>
    <t>Total N° IDI con Decreto</t>
  </si>
  <si>
    <t>Total Monto Decretado MM$</t>
  </si>
  <si>
    <t>Total Monto Devengado MM$</t>
  </si>
  <si>
    <t>N° IDI con decreto</t>
  </si>
  <si>
    <t>Monto Decretado MM$</t>
  </si>
  <si>
    <t>Monto Devengado MM$</t>
  </si>
  <si>
    <t>Etiquetas de columna</t>
  </si>
  <si>
    <t>N° Iniciativas de Inversión</t>
  </si>
  <si>
    <t>Total N° Iniciativas de Inversión</t>
  </si>
  <si>
    <t xml:space="preserve">                         Devengado en M$</t>
  </si>
  <si>
    <t>Total                          Devengado en M$</t>
  </si>
  <si>
    <t>MONTOS DECRETADOS Y EJECUTADOS POR REGIÓN, SEGÚN RATE:  PROCESO PRESUPUESTARIO AÑO 2020</t>
  </si>
  <si>
    <t>Solicitado Presupuesto 2020</t>
  </si>
  <si>
    <t>Monto Decretado 2020</t>
  </si>
  <si>
    <t>Monto Devengado 2020</t>
  </si>
  <si>
    <t>INFORME COMISIÓN MIXTA DE PRESUPUESTOS</t>
  </si>
  <si>
    <t>INICIATIVAS DE INVERSIÓN ANALIZADAS POR MDS CON DECRETO, EJECUCIÓN Y 
RENTABILIDAD SOCIAL POSITIVA</t>
  </si>
  <si>
    <t>https://si3.bcentral.cl/Siete/ES/Siete/Cuadro/CAP_PRECIOS/MN_CAP_PRECIOS/IPC_G_2018/IPC_G_2018</t>
  </si>
  <si>
    <t>IPC VARIACION</t>
  </si>
  <si>
    <t>VARAC.</t>
  </si>
  <si>
    <t>a. El Ministerio de Desarrollo Social y Familia analizó 6.715 iniciativas de inversión que fueron postuladas para el año 2020,  totalizando una solicitud para el año de  $ 4.119.665 millones (moneda al 31 de diciembre del 2020).
b. Del total de iniciativas postuladas para el año 2020, fueron decretadas  3.902, por un total de $2.318.202 millones, lo que representa el 56% del monto total analizado.
c. Del total de iniciativas decretadas, 3.252 registran ejecución, las que alcanzan un monto devengado de  $1.880.311 millones, representando un 81% del monto decretado.
d. Del total de iniciativas ejecutadas, 3.215 contaron con rentabilidad social positiva, cuyo monto alcanzó a $1.849.258 millones, lo que representa un 98% del monto ejecutado.
Las cifras señaladas no incluyen la inversión decretada y ejecutada de las iniciativas exceptuadas de contar con informe de análisis técnico económico.</t>
  </si>
  <si>
    <r>
      <t xml:space="preserve">Para el cálculo del deflactor del IPC se emplearon los datos de la </t>
    </r>
    <r>
      <rPr>
        <i/>
        <sz val="9"/>
        <rFont val="Arial"/>
        <family val="2"/>
      </rPr>
      <t>"Base de Datos Estadísticos"</t>
    </r>
    <r>
      <rPr>
        <sz val="9"/>
        <rFont val="Arial"/>
        <family val="2"/>
      </rPr>
      <t xml:space="preserve"> del Banco Central.</t>
    </r>
  </si>
  <si>
    <t xml:space="preserve">     Solicitado Año en M$</t>
  </si>
  <si>
    <t>Total      Solicitado Año en M$</t>
  </si>
  <si>
    <t xml:space="preserve">   Decretado en M$</t>
  </si>
  <si>
    <t>Total    Decretado en M$</t>
  </si>
  <si>
    <t>Informe</t>
  </si>
  <si>
    <t>Gráficos</t>
  </si>
  <si>
    <t>Iniciativas por Región</t>
  </si>
  <si>
    <r>
      <t xml:space="preserve">INICIATIVAS DE INVERSIÓN ANALIZADAS POR MDSyF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2020</t>
    </r>
  </si>
  <si>
    <t>Base Iniciativas de Inversión</t>
  </si>
  <si>
    <r>
      <t>RATE</t>
    </r>
    <r>
      <rPr>
        <vertAlign val="superscript"/>
        <sz val="8"/>
        <color rgb="FFFFFFFF"/>
        <rFont val="Calibri"/>
        <family val="2"/>
        <scheme val="minor"/>
      </rPr>
      <t>(1)</t>
    </r>
  </si>
  <si>
    <t>% del Total de IDI</t>
  </si>
  <si>
    <t>Monto solicitado (MM$)</t>
  </si>
  <si>
    <t>% del Monto Total</t>
  </si>
  <si>
    <t>RATE</t>
  </si>
  <si>
    <t>fff</t>
  </si>
  <si>
    <t>N° de IDI con RS</t>
  </si>
  <si>
    <t>Internacional</t>
  </si>
  <si>
    <t>Interregional</t>
  </si>
  <si>
    <t>Ñuble</t>
  </si>
  <si>
    <t>Atacama</t>
  </si>
  <si>
    <t>Arica y Parinacota</t>
  </si>
  <si>
    <t>Aisén</t>
  </si>
  <si>
    <t>Antofagasta</t>
  </si>
  <si>
    <t>Tarapacá</t>
  </si>
  <si>
    <t>O'Higgins</t>
  </si>
  <si>
    <t>Los Ríos</t>
  </si>
  <si>
    <t>Magallanes</t>
  </si>
  <si>
    <t>Biobío</t>
  </si>
  <si>
    <t>Coquimbo</t>
  </si>
  <si>
    <t>Los Lagos</t>
  </si>
  <si>
    <t>RM Santiago</t>
  </si>
  <si>
    <t>Valparaíso</t>
  </si>
  <si>
    <t>La Araucanía</t>
  </si>
  <si>
    <t>Maule</t>
  </si>
  <si>
    <t>Region Minimi</t>
  </si>
  <si>
    <t>Poblacion 2020</t>
  </si>
  <si>
    <t xml:space="preserve">                         Devengado en $</t>
  </si>
  <si>
    <t>Inversión Per cápita en $</t>
  </si>
  <si>
    <t>Inversión pér capita</t>
  </si>
  <si>
    <t>País</t>
  </si>
  <si>
    <t>Inversión MM$</t>
  </si>
  <si>
    <t xml:space="preserve">RM Santiago </t>
  </si>
  <si>
    <t>Iterregional</t>
  </si>
  <si>
    <t>-</t>
  </si>
  <si>
    <t>REGION DE AYSÉN DEL GENERAL CARLOS IBAÑEZ DEL CAMPO</t>
  </si>
  <si>
    <t>Aysén</t>
  </si>
  <si>
    <t>Deflactor dic.2020 / dic.2019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</si>
</sst>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64" formatCode="0.0%"/>
    <numFmt numFmtId="165" formatCode="0.000"/>
  </numFmts>
  <fonts count="6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sz val="8"/>
      <color theme="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0000CC"/>
      <name val="Calibri"/>
      <family val="2"/>
      <scheme val="minor"/>
    </font>
    <font>
      <sz val="8"/>
      <color rgb="FF0000CC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 tint="0.499984740745262"/>
      <name val="Calibri"/>
      <family val="2"/>
      <scheme val="minor"/>
    </font>
    <font>
      <b/>
      <sz val="18"/>
      <color theme="0"/>
      <name val="Arial"/>
      <family val="2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8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9"/>
      <name val="Calibri"/>
      <family val="2"/>
      <scheme val="minor"/>
    </font>
    <font>
      <sz val="12"/>
      <name val="Arial"/>
      <family val="2"/>
    </font>
    <font>
      <sz val="14"/>
      <color indexed="8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</font>
    <font>
      <u/>
      <sz val="11"/>
      <color theme="10"/>
      <name val="Calibri"/>
      <family val="2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212529"/>
      <name val="Segoe UI"/>
      <family val="2"/>
    </font>
    <font>
      <b/>
      <sz val="12"/>
      <color theme="0"/>
      <name val="Arial"/>
      <family val="2"/>
    </font>
    <font>
      <i/>
      <sz val="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8"/>
      <color rgb="FFFFFFFF"/>
      <name val="Calibri"/>
      <family val="2"/>
      <scheme val="minor"/>
    </font>
    <font>
      <vertAlign val="superscript"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theme="8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rgb="FF1F497D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theme="4" tint="-0.249977111117893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theme="8"/>
      </patternFill>
    </fill>
    <fill>
      <patternFill patternType="solid">
        <fgColor theme="7" tint="-0.249977111117893"/>
        <bgColor theme="4" tint="0.79998168889431442"/>
      </patternFill>
    </fill>
    <fill>
      <patternFill patternType="solid">
        <fgColor theme="7" tint="-0.249977111117893"/>
        <bgColor theme="6" tint="-0.249977111117893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theme="4" tint="-0.249977111117893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7" tint="0.39994506668294322"/>
      </left>
      <right style="thin">
        <color theme="7" tint="0.39994506668294322"/>
      </right>
      <top/>
      <bottom/>
      <diagonal/>
    </border>
    <border>
      <left style="thin">
        <color theme="7" tint="0.39994506668294322"/>
      </left>
      <right/>
      <top/>
      <bottom/>
      <diagonal/>
    </border>
    <border>
      <left/>
      <right style="thin">
        <color theme="7" tint="0.39994506668294322"/>
      </right>
      <top/>
      <bottom/>
      <diagonal/>
    </border>
    <border>
      <left/>
      <right/>
      <top/>
      <bottom style="thin">
        <color theme="5" tint="0.3998840296639912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double">
        <color theme="4" tint="-0.24994659260841701"/>
      </bottom>
      <diagonal/>
    </border>
    <border>
      <left/>
      <right/>
      <top style="thin">
        <color theme="0"/>
      </top>
      <bottom style="thin">
        <color theme="7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4" tint="-0.499984740745262"/>
      </bottom>
      <diagonal/>
    </border>
    <border>
      <left/>
      <right/>
      <top style="thin">
        <color theme="5" tint="0.39988402966399123"/>
      </top>
      <bottom style="thin">
        <color theme="7" tint="0.39994506668294322"/>
      </bottom>
      <diagonal/>
    </border>
    <border>
      <left/>
      <right/>
      <top style="thin">
        <color theme="7" tint="0.39994506668294322"/>
      </top>
      <bottom/>
      <diagonal/>
    </border>
    <border>
      <left/>
      <right/>
      <top/>
      <bottom style="thin">
        <color theme="7" tint="0.3999450666829432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5" tint="0.39988402966399123"/>
      </bottom>
      <diagonal/>
    </border>
    <border>
      <left style="thin">
        <color theme="0"/>
      </left>
      <right style="thin">
        <color theme="0"/>
      </right>
      <top style="thin">
        <color theme="5" tint="0.39988402966399123"/>
      </top>
      <bottom style="thin">
        <color theme="7" tint="0.39994506668294322"/>
      </bottom>
      <diagonal/>
    </border>
    <border>
      <left style="thin">
        <color theme="0"/>
      </left>
      <right style="thin">
        <color theme="0"/>
      </right>
      <top style="thin">
        <color theme="7" tint="0.3999450666829432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/>
      <right/>
      <top style="double">
        <color theme="4" tint="-0.249977111117893"/>
      </top>
      <bottom/>
      <diagonal/>
    </border>
    <border>
      <left/>
      <right/>
      <top style="medium">
        <color rgb="FFD9E1F2"/>
      </top>
      <bottom style="medium">
        <color rgb="FFD9E1F2"/>
      </bottom>
      <diagonal/>
    </border>
    <border>
      <left/>
      <right/>
      <top/>
      <bottom style="medium">
        <color rgb="FFD9E1F2"/>
      </bottom>
      <diagonal/>
    </border>
    <border>
      <left/>
      <right/>
      <top style="thin">
        <color theme="4" tint="-0.249977111117893"/>
      </top>
      <bottom style="thin">
        <color theme="4" tint="0.7999816888943144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/>
      <diagonal/>
    </border>
  </borders>
  <cellStyleXfs count="4">
    <xf numFmtId="0" fontId="0" fillId="0" borderId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</cellStyleXfs>
  <cellXfs count="261">
    <xf numFmtId="0" fontId="0" fillId="0" borderId="0" xfId="0"/>
    <xf numFmtId="0" fontId="5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41" fontId="9" fillId="0" borderId="0" xfId="1" applyFont="1" applyAlignment="1">
      <alignment horizontal="right"/>
    </xf>
    <xf numFmtId="41" fontId="7" fillId="0" borderId="0" xfId="1" applyFont="1"/>
    <xf numFmtId="41" fontId="10" fillId="0" borderId="0" xfId="1" applyFont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41" fontId="9" fillId="0" borderId="0" xfId="1" applyFont="1" applyFill="1" applyAlignment="1">
      <alignment horizontal="right"/>
    </xf>
    <xf numFmtId="41" fontId="7" fillId="0" borderId="0" xfId="1" applyFont="1" applyFill="1"/>
    <xf numFmtId="41" fontId="5" fillId="0" borderId="0" xfId="1" applyFont="1" applyFill="1"/>
    <xf numFmtId="0" fontId="11" fillId="0" borderId="0" xfId="0" applyFont="1"/>
    <xf numFmtId="0" fontId="12" fillId="0" borderId="0" xfId="0" applyFont="1"/>
    <xf numFmtId="41" fontId="14" fillId="0" borderId="0" xfId="1" applyFont="1" applyAlignment="1">
      <alignment horizontal="right"/>
    </xf>
    <xf numFmtId="41" fontId="14" fillId="0" borderId="0" xfId="1" applyFont="1"/>
    <xf numFmtId="1" fontId="7" fillId="0" borderId="0" xfId="0" applyNumberFormat="1" applyFont="1" applyFill="1"/>
    <xf numFmtId="1" fontId="7" fillId="0" borderId="0" xfId="0" applyNumberFormat="1" applyFont="1"/>
    <xf numFmtId="0" fontId="7" fillId="0" borderId="1" xfId="0" applyFont="1" applyFill="1" applyBorder="1"/>
    <xf numFmtId="0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41" fontId="9" fillId="0" borderId="1" xfId="1" applyFont="1" applyFill="1" applyBorder="1" applyAlignment="1">
      <alignment horizontal="right"/>
    </xf>
    <xf numFmtId="41" fontId="7" fillId="0" borderId="1" xfId="1" applyFont="1" applyFill="1" applyBorder="1"/>
    <xf numFmtId="41" fontId="5" fillId="0" borderId="1" xfId="1" applyFont="1" applyFill="1" applyBorder="1"/>
    <xf numFmtId="41" fontId="15" fillId="0" borderId="1" xfId="1" applyFont="1" applyFill="1" applyBorder="1"/>
    <xf numFmtId="41" fontId="16" fillId="0" borderId="1" xfId="1" applyFont="1" applyFill="1" applyBorder="1" applyAlignment="1">
      <alignment horizontal="right"/>
    </xf>
    <xf numFmtId="41" fontId="8" fillId="2" borderId="1" xfId="1" applyFont="1" applyFill="1" applyBorder="1" applyAlignment="1">
      <alignment horizontal="center" vertical="center" wrapText="1"/>
    </xf>
    <xf numFmtId="3" fontId="21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wrapText="1"/>
    </xf>
    <xf numFmtId="3" fontId="24" fillId="0" borderId="0" xfId="0" applyNumberFormat="1" applyFont="1" applyAlignment="1">
      <alignment horizontal="center" wrapText="1"/>
    </xf>
    <xf numFmtId="0" fontId="25" fillId="0" borderId="0" xfId="0" applyFont="1" applyAlignment="1">
      <alignment horizontal="center" wrapText="1"/>
    </xf>
    <xf numFmtId="3" fontId="22" fillId="0" borderId="0" xfId="0" applyNumberFormat="1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26" fillId="0" borderId="0" xfId="0" applyFont="1"/>
    <xf numFmtId="0" fontId="23" fillId="0" borderId="0" xfId="0" applyFont="1"/>
    <xf numFmtId="0" fontId="25" fillId="0" borderId="0" xfId="0" applyFont="1"/>
    <xf numFmtId="0" fontId="29" fillId="0" borderId="0" xfId="0" applyFont="1"/>
    <xf numFmtId="3" fontId="26" fillId="0" borderId="0" xfId="0" applyNumberFormat="1" applyFont="1"/>
    <xf numFmtId="3" fontId="0" fillId="0" borderId="0" xfId="0" applyNumberFormat="1" applyAlignment="1">
      <alignment horizontal="center" wrapText="1"/>
    </xf>
    <xf numFmtId="0" fontId="30" fillId="0" borderId="0" xfId="0" applyFont="1"/>
    <xf numFmtId="0" fontId="30" fillId="0" borderId="0" xfId="0" applyFont="1" applyAlignment="1">
      <alignment horizontal="left"/>
    </xf>
    <xf numFmtId="3" fontId="31" fillId="0" borderId="0" xfId="0" applyNumberFormat="1" applyFont="1" applyAlignment="1">
      <alignment horizontal="left" wrapText="1"/>
    </xf>
    <xf numFmtId="3" fontId="25" fillId="0" borderId="0" xfId="0" applyNumberFormat="1" applyFont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41" fontId="0" fillId="0" borderId="0" xfId="0" applyNumberFormat="1"/>
    <xf numFmtId="3" fontId="9" fillId="0" borderId="0" xfId="0" applyNumberFormat="1" applyFont="1" applyAlignment="1">
      <alignment horizontal="left"/>
    </xf>
    <xf numFmtId="41" fontId="0" fillId="0" borderId="0" xfId="1" applyFont="1"/>
    <xf numFmtId="9" fontId="0" fillId="0" borderId="0" xfId="2" applyFont="1"/>
    <xf numFmtId="164" fontId="0" fillId="0" borderId="0" xfId="2" applyNumberFormat="1" applyFont="1"/>
    <xf numFmtId="3" fontId="33" fillId="4" borderId="0" xfId="0" applyNumberFormat="1" applyFont="1" applyFill="1" applyAlignment="1">
      <alignment horizontal="left"/>
    </xf>
    <xf numFmtId="3" fontId="36" fillId="0" borderId="0" xfId="0" applyNumberFormat="1" applyFont="1" applyAlignment="1">
      <alignment horizontal="left"/>
    </xf>
    <xf numFmtId="3" fontId="0" fillId="0" borderId="0" xfId="0" applyNumberFormat="1"/>
    <xf numFmtId="0" fontId="0" fillId="0" borderId="0" xfId="0" pivotButton="1"/>
    <xf numFmtId="0" fontId="25" fillId="0" borderId="0" xfId="0" applyFont="1" applyFill="1"/>
    <xf numFmtId="0" fontId="0" fillId="0" borderId="0" xfId="0" applyFill="1" applyAlignment="1">
      <alignment horizontal="left"/>
    </xf>
    <xf numFmtId="41" fontId="0" fillId="0" borderId="0" xfId="0" applyNumberFormat="1" applyFill="1"/>
    <xf numFmtId="0" fontId="0" fillId="3" borderId="0" xfId="0" applyFill="1" applyAlignment="1">
      <alignment horizontal="center" vertical="center"/>
    </xf>
    <xf numFmtId="3" fontId="25" fillId="0" borderId="0" xfId="0" applyNumberFormat="1" applyFont="1" applyAlignment="1">
      <alignment horizontal="right" vertical="center" wrapText="1"/>
    </xf>
    <xf numFmtId="3" fontId="0" fillId="0" borderId="0" xfId="0" applyNumberFormat="1" applyAlignment="1">
      <alignment horizontal="center"/>
    </xf>
    <xf numFmtId="0" fontId="18" fillId="0" borderId="0" xfId="0" applyFont="1"/>
    <xf numFmtId="3" fontId="18" fillId="0" borderId="0" xfId="0" applyNumberFormat="1" applyFont="1"/>
    <xf numFmtId="0" fontId="0" fillId="0" borderId="0" xfId="0" applyAlignment="1">
      <alignment horizontal="center" vertical="center" wrapText="1"/>
    </xf>
    <xf numFmtId="0" fontId="39" fillId="0" borderId="0" xfId="0" applyFont="1" applyBorder="1" applyAlignment="1">
      <alignment horizontal="left" vertical="center"/>
    </xf>
    <xf numFmtId="3" fontId="25" fillId="0" borderId="0" xfId="0" applyNumberFormat="1" applyFont="1" applyBorder="1" applyAlignment="1">
      <alignment horizontal="right" vertical="center" wrapText="1"/>
    </xf>
    <xf numFmtId="3" fontId="38" fillId="0" borderId="0" xfId="0" applyNumberFormat="1" applyFont="1" applyBorder="1" applyAlignment="1">
      <alignment horizontal="right" vertical="center" wrapText="1"/>
    </xf>
    <xf numFmtId="3" fontId="25" fillId="0" borderId="0" xfId="0" applyNumberFormat="1" applyFont="1"/>
    <xf numFmtId="0" fontId="19" fillId="0" borderId="0" xfId="0" applyFont="1"/>
    <xf numFmtId="0" fontId="0" fillId="0" borderId="0" xfId="0" applyFill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5" fillId="0" borderId="0" xfId="0" applyFont="1" applyAlignment="1">
      <alignment horizontal="left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0" fontId="38" fillId="0" borderId="0" xfId="0" applyFont="1"/>
    <xf numFmtId="0" fontId="0" fillId="0" borderId="0" xfId="0" applyFont="1"/>
    <xf numFmtId="0" fontId="25" fillId="0" borderId="0" xfId="0" applyFont="1" applyBorder="1" applyAlignment="1">
      <alignment vertical="center" wrapText="1"/>
    </xf>
    <xf numFmtId="0" fontId="0" fillId="7" borderId="0" xfId="0" applyFill="1" applyAlignment="1">
      <alignment horizontal="center" vertical="center"/>
    </xf>
    <xf numFmtId="0" fontId="42" fillId="5" borderId="0" xfId="3" applyFont="1" applyFill="1" applyAlignment="1" applyProtection="1"/>
    <xf numFmtId="0" fontId="43" fillId="5" borderId="0" xfId="0" applyFont="1" applyFill="1"/>
    <xf numFmtId="0" fontId="28" fillId="0" borderId="0" xfId="0" applyFont="1" applyAlignment="1">
      <alignment horizontal="center" vertical="center" wrapText="1"/>
    </xf>
    <xf numFmtId="41" fontId="43" fillId="5" borderId="0" xfId="1" applyFont="1" applyFill="1"/>
    <xf numFmtId="0" fontId="8" fillId="7" borderId="1" xfId="0" applyFont="1" applyFill="1" applyBorder="1" applyAlignment="1">
      <alignment horizontal="center" vertical="center" wrapText="1"/>
    </xf>
    <xf numFmtId="0" fontId="41" fillId="0" borderId="0" xfId="3" applyAlignment="1" applyProtection="1"/>
    <xf numFmtId="17" fontId="25" fillId="0" borderId="0" xfId="0" applyNumberFormat="1" applyFont="1"/>
    <xf numFmtId="0" fontId="46" fillId="0" borderId="0" xfId="0" applyFont="1"/>
    <xf numFmtId="2" fontId="47" fillId="8" borderId="0" xfId="0" applyNumberFormat="1" applyFont="1" applyFill="1"/>
    <xf numFmtId="0" fontId="8" fillId="3" borderId="1" xfId="0" applyFont="1" applyFill="1" applyBorder="1" applyAlignment="1">
      <alignment horizontal="center" vertical="center" wrapText="1"/>
    </xf>
    <xf numFmtId="164" fontId="6" fillId="0" borderId="10" xfId="2" applyNumberFormat="1" applyFont="1" applyBorder="1" applyAlignment="1">
      <alignment horizontal="center" vertical="center"/>
    </xf>
    <xf numFmtId="0" fontId="35" fillId="0" borderId="11" xfId="0" applyFont="1" applyBorder="1" applyAlignment="1">
      <alignment vertical="center" wrapText="1"/>
    </xf>
    <xf numFmtId="3" fontId="25" fillId="0" borderId="11" xfId="0" applyNumberFormat="1" applyFont="1" applyBorder="1" applyAlignment="1">
      <alignment horizontal="center" vertical="center"/>
    </xf>
    <xf numFmtId="3" fontId="0" fillId="0" borderId="11" xfId="0" applyNumberFormat="1" applyFont="1" applyBorder="1" applyAlignment="1">
      <alignment horizontal="center" vertical="center"/>
    </xf>
    <xf numFmtId="164" fontId="6" fillId="0" borderId="11" xfId="2" applyNumberFormat="1" applyFont="1" applyBorder="1" applyAlignment="1">
      <alignment horizontal="center" vertical="center"/>
    </xf>
    <xf numFmtId="9" fontId="25" fillId="0" borderId="11" xfId="2" applyFont="1" applyBorder="1" applyAlignment="1">
      <alignment horizontal="center" vertical="center"/>
    </xf>
    <xf numFmtId="9" fontId="0" fillId="0" borderId="11" xfId="2" applyFont="1" applyBorder="1" applyAlignment="1">
      <alignment horizontal="center" vertical="center"/>
    </xf>
    <xf numFmtId="0" fontId="6" fillId="0" borderId="11" xfId="0" applyFont="1" applyBorder="1"/>
    <xf numFmtId="164" fontId="6" fillId="0" borderId="11" xfId="0" applyNumberFormat="1" applyFont="1" applyBorder="1"/>
    <xf numFmtId="164" fontId="6" fillId="0" borderId="11" xfId="2" applyNumberFormat="1" applyFont="1" applyFill="1" applyBorder="1" applyAlignment="1">
      <alignment horizontal="center" vertical="center"/>
    </xf>
    <xf numFmtId="0" fontId="35" fillId="0" borderId="12" xfId="0" applyFont="1" applyBorder="1" applyAlignment="1">
      <alignment vertical="center" wrapText="1"/>
    </xf>
    <xf numFmtId="164" fontId="25" fillId="5" borderId="12" xfId="2" applyNumberFormat="1" applyFont="1" applyFill="1" applyBorder="1" applyAlignment="1">
      <alignment horizontal="center" vertical="center"/>
    </xf>
    <xf numFmtId="0" fontId="3" fillId="0" borderId="12" xfId="0" applyFont="1" applyBorder="1"/>
    <xf numFmtId="0" fontId="34" fillId="7" borderId="13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vertical="center" wrapText="1"/>
    </xf>
    <xf numFmtId="3" fontId="25" fillId="0" borderId="10" xfId="0" applyNumberFormat="1" applyFont="1" applyBorder="1" applyAlignment="1">
      <alignment horizontal="center" vertical="center"/>
    </xf>
    <xf numFmtId="3" fontId="0" fillId="0" borderId="10" xfId="0" applyNumberFormat="1" applyFont="1" applyBorder="1" applyAlignment="1">
      <alignment horizontal="center" vertical="center"/>
    </xf>
    <xf numFmtId="0" fontId="34" fillId="3" borderId="15" xfId="0" applyFont="1" applyFill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right" vertical="center" wrapText="1"/>
    </xf>
    <xf numFmtId="3" fontId="38" fillId="0" borderId="22" xfId="0" applyNumberFormat="1" applyFont="1" applyBorder="1" applyAlignment="1">
      <alignment horizontal="right" vertical="center" wrapText="1"/>
    </xf>
    <xf numFmtId="3" fontId="25" fillId="0" borderId="23" xfId="0" applyNumberFormat="1" applyFont="1" applyBorder="1" applyAlignment="1">
      <alignment horizontal="right" vertical="center" wrapText="1"/>
    </xf>
    <xf numFmtId="3" fontId="38" fillId="0" borderId="23" xfId="0" applyNumberFormat="1" applyFont="1" applyBorder="1" applyAlignment="1">
      <alignment horizontal="right" vertical="center" wrapText="1"/>
    </xf>
    <xf numFmtId="0" fontId="49" fillId="5" borderId="0" xfId="0" applyFont="1" applyFill="1"/>
    <xf numFmtId="0" fontId="0" fillId="5" borderId="0" xfId="0" applyFill="1"/>
    <xf numFmtId="0" fontId="50" fillId="5" borderId="0" xfId="0" applyFont="1" applyFill="1" applyAlignment="1">
      <alignment horizontal="center"/>
    </xf>
    <xf numFmtId="0" fontId="51" fillId="5" borderId="0" xfId="0" applyFont="1" applyFill="1" applyAlignment="1">
      <alignment horizontal="center" vertical="center" wrapText="1"/>
    </xf>
    <xf numFmtId="0" fontId="52" fillId="5" borderId="0" xfId="0" applyFont="1" applyFill="1" applyAlignment="1">
      <alignment vertical="top"/>
    </xf>
    <xf numFmtId="0" fontId="52" fillId="5" borderId="0" xfId="0" applyFont="1" applyFill="1"/>
    <xf numFmtId="0" fontId="53" fillId="5" borderId="0" xfId="0" applyFont="1" applyFill="1"/>
    <xf numFmtId="0" fontId="54" fillId="5" borderId="0" xfId="0" applyFont="1" applyFill="1" applyAlignment="1">
      <alignment horizontal="left"/>
    </xf>
    <xf numFmtId="0" fontId="55" fillId="5" borderId="0" xfId="0" applyFont="1" applyFill="1" applyAlignment="1">
      <alignment horizontal="center"/>
    </xf>
    <xf numFmtId="0" fontId="54" fillId="5" borderId="0" xfId="0" applyFont="1" applyFill="1" applyAlignment="1">
      <alignment horizontal="center"/>
    </xf>
    <xf numFmtId="1" fontId="8" fillId="3" borderId="1" xfId="0" applyNumberFormat="1" applyFont="1" applyFill="1" applyBorder="1" applyAlignment="1">
      <alignment horizontal="center" vertical="center" wrapText="1"/>
    </xf>
    <xf numFmtId="0" fontId="57" fillId="10" borderId="0" xfId="0" applyFont="1" applyFill="1" applyAlignment="1">
      <alignment horizontal="center" vertical="center" wrapText="1"/>
    </xf>
    <xf numFmtId="0" fontId="18" fillId="0" borderId="26" xfId="0" applyFont="1" applyBorder="1" applyAlignment="1">
      <alignment horizontal="left"/>
    </xf>
    <xf numFmtId="41" fontId="18" fillId="0" borderId="26" xfId="1" applyFont="1" applyBorder="1"/>
    <xf numFmtId="0" fontId="57" fillId="7" borderId="0" xfId="0" applyFont="1" applyFill="1" applyAlignment="1">
      <alignment horizontal="center" vertical="center" wrapText="1"/>
    </xf>
    <xf numFmtId="164" fontId="0" fillId="0" borderId="26" xfId="1" applyNumberFormat="1" applyFont="1" applyBorder="1"/>
    <xf numFmtId="164" fontId="0" fillId="0" borderId="26" xfId="2" applyNumberFormat="1" applyFont="1" applyBorder="1"/>
    <xf numFmtId="0" fontId="2" fillId="0" borderId="28" xfId="0" applyFont="1" applyBorder="1" applyAlignment="1">
      <alignment horizontal="center" vertical="center"/>
    </xf>
    <xf numFmtId="41" fontId="2" fillId="0" borderId="28" xfId="0" applyNumberFormat="1" applyFont="1" applyBorder="1" applyAlignment="1">
      <alignment vertical="center"/>
    </xf>
    <xf numFmtId="0" fontId="0" fillId="0" borderId="28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41" fontId="0" fillId="0" borderId="28" xfId="1" applyFont="1" applyBorder="1"/>
    <xf numFmtId="41" fontId="2" fillId="0" borderId="0" xfId="0" applyNumberFormat="1" applyFont="1" applyBorder="1" applyAlignment="1">
      <alignment vertical="center"/>
    </xf>
    <xf numFmtId="41" fontId="2" fillId="0" borderId="28" xfId="0" applyNumberFormat="1" applyFont="1" applyBorder="1"/>
    <xf numFmtId="41" fontId="2" fillId="0" borderId="27" xfId="0" applyNumberFormat="1" applyFont="1" applyBorder="1"/>
    <xf numFmtId="0" fontId="57" fillId="10" borderId="0" xfId="0" applyFont="1" applyFill="1" applyBorder="1" applyAlignment="1">
      <alignment horizontal="center" vertical="center" wrapText="1"/>
    </xf>
    <xf numFmtId="41" fontId="2" fillId="0" borderId="29" xfId="0" applyNumberFormat="1" applyFont="1" applyBorder="1"/>
    <xf numFmtId="41" fontId="2" fillId="0" borderId="26" xfId="1" applyFont="1" applyBorder="1"/>
    <xf numFmtId="0" fontId="57" fillId="7" borderId="0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59" fillId="9" borderId="9" xfId="0" applyFont="1" applyFill="1" applyBorder="1"/>
    <xf numFmtId="0" fontId="60" fillId="9" borderId="31" xfId="0" applyFont="1" applyFill="1" applyBorder="1" applyAlignment="1">
      <alignment horizontal="center" vertical="center" wrapText="1"/>
    </xf>
    <xf numFmtId="0" fontId="61" fillId="0" borderId="30" xfId="0" applyFont="1" applyBorder="1" applyAlignment="1">
      <alignment horizontal="left"/>
    </xf>
    <xf numFmtId="41" fontId="61" fillId="0" borderId="30" xfId="0" applyNumberFormat="1" applyFont="1" applyBorder="1"/>
    <xf numFmtId="0" fontId="63" fillId="0" borderId="32" xfId="0" applyFont="1" applyBorder="1" applyAlignment="1">
      <alignment horizontal="left"/>
    </xf>
    <xf numFmtId="41" fontId="63" fillId="0" borderId="32" xfId="0" applyNumberFormat="1" applyFont="1" applyBorder="1"/>
    <xf numFmtId="0" fontId="19" fillId="11" borderId="0" xfId="0" applyFont="1" applyFill="1" applyBorder="1" applyAlignment="1">
      <alignment horizontal="center" wrapText="1"/>
    </xf>
    <xf numFmtId="0" fontId="64" fillId="0" borderId="33" xfId="0" applyFont="1" applyBorder="1" applyAlignment="1">
      <alignment horizontal="left" vertical="center"/>
    </xf>
    <xf numFmtId="41" fontId="2" fillId="0" borderId="0" xfId="0" applyNumberFormat="1" applyFont="1" applyFill="1" applyBorder="1"/>
    <xf numFmtId="0" fontId="64" fillId="0" borderId="34" xfId="0" applyFont="1" applyBorder="1" applyAlignment="1">
      <alignment horizontal="left" vertical="center"/>
    </xf>
    <xf numFmtId="0" fontId="19" fillId="9" borderId="31" xfId="0" applyFont="1" applyFill="1" applyBorder="1" applyAlignment="1">
      <alignment horizontal="center" vertical="center" wrapText="1"/>
    </xf>
    <xf numFmtId="0" fontId="19" fillId="9" borderId="35" xfId="0" applyFont="1" applyFill="1" applyBorder="1"/>
    <xf numFmtId="0" fontId="1" fillId="0" borderId="30" xfId="0" applyFont="1" applyBorder="1" applyAlignment="1">
      <alignment horizontal="left"/>
    </xf>
    <xf numFmtId="41" fontId="1" fillId="0" borderId="30" xfId="0" applyNumberFormat="1" applyFont="1" applyBorder="1" applyAlignment="1">
      <alignment vertical="center"/>
    </xf>
    <xf numFmtId="0" fontId="18" fillId="0" borderId="32" xfId="0" applyFont="1" applyBorder="1" applyAlignment="1">
      <alignment horizontal="left"/>
    </xf>
    <xf numFmtId="41" fontId="18" fillId="0" borderId="32" xfId="0" applyNumberFormat="1" applyFont="1" applyBorder="1" applyAlignment="1">
      <alignment vertical="center"/>
    </xf>
    <xf numFmtId="0" fontId="62" fillId="0" borderId="30" xfId="0" applyFont="1" applyBorder="1"/>
    <xf numFmtId="0" fontId="61" fillId="0" borderId="0" xfId="0" applyFont="1" applyBorder="1" applyAlignment="1">
      <alignment horizontal="left"/>
    </xf>
    <xf numFmtId="41" fontId="61" fillId="0" borderId="0" xfId="0" applyNumberFormat="1" applyFont="1" applyBorder="1"/>
    <xf numFmtId="0" fontId="0" fillId="0" borderId="34" xfId="0" applyBorder="1"/>
    <xf numFmtId="0" fontId="64" fillId="0" borderId="0" xfId="0" applyFont="1" applyBorder="1" applyAlignment="1">
      <alignment horizontal="left" vertical="center"/>
    </xf>
    <xf numFmtId="0" fontId="18" fillId="12" borderId="36" xfId="0" applyFont="1" applyFill="1" applyBorder="1" applyAlignment="1">
      <alignment horizontal="left"/>
    </xf>
    <xf numFmtId="41" fontId="18" fillId="12" borderId="36" xfId="1" applyFont="1" applyFill="1" applyBorder="1"/>
    <xf numFmtId="0" fontId="25" fillId="13" borderId="31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left" vertical="center"/>
    </xf>
    <xf numFmtId="41" fontId="1" fillId="0" borderId="0" xfId="0" applyNumberFormat="1" applyFont="1" applyFill="1" applyBorder="1" applyAlignment="1">
      <alignment vertical="center"/>
    </xf>
    <xf numFmtId="0" fontId="17" fillId="16" borderId="0" xfId="0" applyFont="1" applyFill="1" applyBorder="1" applyAlignment="1">
      <alignment horizontal="center" vertical="center" wrapText="1"/>
    </xf>
    <xf numFmtId="0" fontId="17" fillId="16" borderId="25" xfId="0" applyFont="1" applyFill="1" applyBorder="1" applyAlignment="1">
      <alignment horizontal="center" vertical="center" wrapText="1"/>
    </xf>
    <xf numFmtId="0" fontId="17" fillId="17" borderId="0" xfId="0" applyFont="1" applyFill="1" applyBorder="1" applyAlignment="1">
      <alignment horizontal="center"/>
    </xf>
    <xf numFmtId="0" fontId="17" fillId="16" borderId="0" xfId="0" applyFont="1" applyFill="1" applyBorder="1" applyAlignment="1">
      <alignment horizontal="left" vertical="center" wrapText="1"/>
    </xf>
    <xf numFmtId="3" fontId="19" fillId="16" borderId="0" xfId="0" applyNumberFormat="1" applyFont="1" applyFill="1" applyBorder="1" applyAlignment="1">
      <alignment horizontal="right" vertical="center" wrapText="1"/>
    </xf>
    <xf numFmtId="3" fontId="19" fillId="7" borderId="0" xfId="0" applyNumberFormat="1" applyFont="1" applyFill="1" applyBorder="1" applyAlignment="1">
      <alignment horizontal="right" vertical="center" wrapText="1"/>
    </xf>
    <xf numFmtId="0" fontId="40" fillId="18" borderId="0" xfId="0" applyFont="1" applyFill="1" applyAlignment="1">
      <alignment horizontal="left" vertical="center"/>
    </xf>
    <xf numFmtId="3" fontId="25" fillId="18" borderId="0" xfId="0" applyNumberFormat="1" applyFont="1" applyFill="1" applyBorder="1" applyAlignment="1">
      <alignment horizontal="right" vertical="center" wrapText="1"/>
    </xf>
    <xf numFmtId="3" fontId="38" fillId="18" borderId="0" xfId="0" applyNumberFormat="1" applyFont="1" applyFill="1" applyBorder="1" applyAlignment="1">
      <alignment horizontal="right" vertical="center" wrapText="1"/>
    </xf>
    <xf numFmtId="3" fontId="25" fillId="18" borderId="0" xfId="0" applyNumberFormat="1" applyFont="1" applyFill="1" applyAlignment="1">
      <alignment horizontal="right" vertical="center" wrapText="1"/>
    </xf>
    <xf numFmtId="0" fontId="17" fillId="7" borderId="0" xfId="0" applyFont="1" applyFill="1" applyBorder="1" applyAlignment="1">
      <alignment horizontal="left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39" fillId="18" borderId="0" xfId="0" applyFont="1" applyFill="1" applyBorder="1" applyAlignment="1">
      <alignment horizontal="left" vertical="center"/>
    </xf>
    <xf numFmtId="3" fontId="25" fillId="18" borderId="23" xfId="0" applyNumberFormat="1" applyFont="1" applyFill="1" applyBorder="1" applyAlignment="1">
      <alignment horizontal="right" vertical="center" wrapText="1"/>
    </xf>
    <xf numFmtId="3" fontId="38" fillId="18" borderId="23" xfId="0" applyNumberFormat="1" applyFont="1" applyFill="1" applyBorder="1" applyAlignment="1">
      <alignment horizontal="right" vertical="center" wrapText="1"/>
    </xf>
    <xf numFmtId="3" fontId="19" fillId="7" borderId="19" xfId="0" applyNumberFormat="1" applyFont="1" applyFill="1" applyBorder="1" applyAlignment="1">
      <alignment horizontal="right" vertical="center"/>
    </xf>
    <xf numFmtId="3" fontId="17" fillId="7" borderId="19" xfId="0" applyNumberFormat="1" applyFont="1" applyFill="1" applyBorder="1" applyAlignment="1">
      <alignment horizontal="right" vertical="center"/>
    </xf>
    <xf numFmtId="3" fontId="17" fillId="7" borderId="18" xfId="0" applyNumberFormat="1" applyFont="1" applyFill="1" applyBorder="1" applyAlignment="1">
      <alignment horizontal="right" vertical="center"/>
    </xf>
    <xf numFmtId="0" fontId="17" fillId="17" borderId="24" xfId="0" applyFont="1" applyFill="1" applyBorder="1" applyAlignment="1">
      <alignment horizontal="center"/>
    </xf>
    <xf numFmtId="0" fontId="17" fillId="17" borderId="0" xfId="0" applyFont="1" applyFill="1" applyAlignment="1">
      <alignment horizontal="center"/>
    </xf>
    <xf numFmtId="3" fontId="17" fillId="7" borderId="0" xfId="0" applyNumberFormat="1" applyFont="1" applyFill="1" applyAlignment="1">
      <alignment horizontal="right" vertical="center" wrapText="1"/>
    </xf>
    <xf numFmtId="3" fontId="19" fillId="7" borderId="0" xfId="0" applyNumberFormat="1" applyFont="1" applyFill="1" applyAlignment="1">
      <alignment horizontal="right" vertical="center" wrapText="1"/>
    </xf>
    <xf numFmtId="3" fontId="17" fillId="16" borderId="0" xfId="0" applyNumberFormat="1" applyFont="1" applyFill="1" applyBorder="1" applyAlignment="1">
      <alignment horizontal="right" vertical="center" wrapText="1"/>
    </xf>
    <xf numFmtId="3" fontId="38" fillId="0" borderId="37" xfId="0" applyNumberFormat="1" applyFont="1" applyBorder="1" applyAlignment="1">
      <alignment horizontal="right" vertical="center" wrapText="1"/>
    </xf>
    <xf numFmtId="3" fontId="25" fillId="0" borderId="39" xfId="0" applyNumberFormat="1" applyFont="1" applyBorder="1" applyAlignment="1">
      <alignment horizontal="right" vertical="center" wrapText="1"/>
    </xf>
    <xf numFmtId="3" fontId="38" fillId="18" borderId="37" xfId="0" applyNumberFormat="1" applyFont="1" applyFill="1" applyBorder="1" applyAlignment="1">
      <alignment horizontal="right" vertical="center" wrapText="1"/>
    </xf>
    <xf numFmtId="3" fontId="25" fillId="18" borderId="39" xfId="0" applyNumberFormat="1" applyFont="1" applyFill="1" applyBorder="1" applyAlignment="1">
      <alignment horizontal="right" vertical="center" wrapText="1"/>
    </xf>
    <xf numFmtId="3" fontId="17" fillId="7" borderId="37" xfId="0" applyNumberFormat="1" applyFont="1" applyFill="1" applyBorder="1" applyAlignment="1">
      <alignment horizontal="right" vertical="center" wrapText="1"/>
    </xf>
    <xf numFmtId="3" fontId="19" fillId="7" borderId="39" xfId="0" applyNumberFormat="1" applyFont="1" applyFill="1" applyBorder="1" applyAlignment="1">
      <alignment horizontal="right" vertical="center" wrapText="1"/>
    </xf>
    <xf numFmtId="0" fontId="17" fillId="16" borderId="37" xfId="0" applyFont="1" applyFill="1" applyBorder="1" applyAlignment="1">
      <alignment horizontal="center" vertical="center" wrapText="1"/>
    </xf>
    <xf numFmtId="0" fontId="17" fillId="16" borderId="39" xfId="0" applyFont="1" applyFill="1" applyBorder="1" applyAlignment="1">
      <alignment horizontal="center" vertical="center" wrapText="1"/>
    </xf>
    <xf numFmtId="3" fontId="17" fillId="16" borderId="37" xfId="0" applyNumberFormat="1" applyFont="1" applyFill="1" applyBorder="1" applyAlignment="1">
      <alignment horizontal="right" vertical="center" wrapText="1"/>
    </xf>
    <xf numFmtId="3" fontId="19" fillId="16" borderId="39" xfId="0" applyNumberFormat="1" applyFont="1" applyFill="1" applyBorder="1" applyAlignment="1">
      <alignment horizontal="right" vertical="center" wrapText="1"/>
    </xf>
    <xf numFmtId="0" fontId="17" fillId="17" borderId="37" xfId="0" applyFont="1" applyFill="1" applyBorder="1" applyAlignment="1">
      <alignment horizontal="center"/>
    </xf>
    <xf numFmtId="0" fontId="17" fillId="17" borderId="39" xfId="0" applyFont="1" applyFill="1" applyBorder="1" applyAlignment="1">
      <alignment horizontal="center"/>
    </xf>
    <xf numFmtId="3" fontId="19" fillId="7" borderId="0" xfId="0" quotePrefix="1" applyNumberFormat="1" applyFont="1" applyFill="1" applyBorder="1" applyAlignment="1">
      <alignment horizontal="right" vertical="center" wrapText="1"/>
    </xf>
    <xf numFmtId="0" fontId="17" fillId="19" borderId="25" xfId="0" applyFont="1" applyFill="1" applyBorder="1"/>
    <xf numFmtId="0" fontId="46" fillId="20" borderId="0" xfId="0" applyFont="1" applyFill="1"/>
    <xf numFmtId="165" fontId="17" fillId="2" borderId="0" xfId="0" applyNumberFormat="1" applyFont="1" applyFill="1"/>
    <xf numFmtId="0" fontId="37" fillId="15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45" fillId="15" borderId="0" xfId="0" applyFont="1" applyFill="1" applyAlignment="1">
      <alignment horizontal="center" vertical="center" wrapText="1"/>
    </xf>
    <xf numFmtId="0" fontId="56" fillId="7" borderId="0" xfId="0" applyFont="1" applyFill="1" applyAlignment="1">
      <alignment wrapText="1"/>
    </xf>
    <xf numFmtId="0" fontId="44" fillId="14" borderId="0" xfId="0" applyFont="1" applyFill="1" applyAlignment="1">
      <alignment vertical="center" wrapText="1"/>
    </xf>
    <xf numFmtId="0" fontId="0" fillId="14" borderId="0" xfId="0" applyFill="1" applyAlignment="1">
      <alignment wrapText="1"/>
    </xf>
    <xf numFmtId="3" fontId="22" fillId="0" borderId="0" xfId="0" applyNumberFormat="1" applyFont="1" applyAlignment="1">
      <alignment horizontal="center" wrapText="1"/>
    </xf>
    <xf numFmtId="0" fontId="23" fillId="0" borderId="0" xfId="0" applyFont="1" applyAlignment="1">
      <alignment horizontal="center" wrapText="1"/>
    </xf>
    <xf numFmtId="3" fontId="24" fillId="0" borderId="0" xfId="0" applyNumberFormat="1" applyFont="1" applyAlignment="1">
      <alignment horizontal="center" wrapText="1"/>
    </xf>
    <xf numFmtId="0" fontId="25" fillId="0" borderId="0" xfId="0" applyFont="1" applyAlignment="1">
      <alignment horizontal="center" wrapText="1"/>
    </xf>
    <xf numFmtId="3" fontId="21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27" fillId="6" borderId="0" xfId="0" applyFont="1" applyFill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34" fillId="3" borderId="0" xfId="0" applyFont="1" applyFill="1" applyBorder="1" applyAlignment="1">
      <alignment horizontal="center" vertical="center" wrapText="1"/>
    </xf>
    <xf numFmtId="0" fontId="34" fillId="3" borderId="14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34" fillId="7" borderId="3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32" fillId="3" borderId="0" xfId="0" applyFont="1" applyFill="1" applyAlignment="1">
      <alignment horizontal="center" vertical="center" wrapText="1"/>
    </xf>
    <xf numFmtId="0" fontId="13" fillId="7" borderId="37" xfId="0" applyFont="1" applyFill="1" applyBorder="1" applyAlignment="1">
      <alignment horizontal="center"/>
    </xf>
    <xf numFmtId="0" fontId="13" fillId="7" borderId="0" xfId="0" applyFont="1" applyFill="1" applyBorder="1"/>
    <xf numFmtId="0" fontId="13" fillId="7" borderId="39" xfId="0" applyFont="1" applyFill="1" applyBorder="1"/>
    <xf numFmtId="0" fontId="17" fillId="7" borderId="0" xfId="0" applyFont="1" applyFill="1" applyAlignment="1">
      <alignment vertical="center"/>
    </xf>
    <xf numFmtId="3" fontId="38" fillId="0" borderId="39" xfId="0" applyNumberFormat="1" applyFont="1" applyBorder="1" applyAlignment="1">
      <alignment horizontal="center"/>
    </xf>
    <xf numFmtId="0" fontId="38" fillId="0" borderId="38" xfId="0" applyFont="1" applyBorder="1"/>
    <xf numFmtId="0" fontId="38" fillId="0" borderId="37" xfId="0" applyFont="1" applyBorder="1"/>
    <xf numFmtId="0" fontId="38" fillId="0" borderId="38" xfId="0" applyFont="1" applyBorder="1" applyAlignment="1">
      <alignment horizontal="center"/>
    </xf>
    <xf numFmtId="3" fontId="38" fillId="0" borderId="38" xfId="0" applyNumberFormat="1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0" fontId="38" fillId="0" borderId="6" xfId="0" applyFont="1" applyBorder="1" applyAlignment="1">
      <alignment horizontal="center"/>
    </xf>
    <xf numFmtId="3" fontId="38" fillId="0" borderId="37" xfId="0" applyNumberFormat="1" applyFont="1" applyBorder="1" applyAlignment="1">
      <alignment horizontal="center"/>
    </xf>
    <xf numFmtId="0" fontId="38" fillId="0" borderId="0" xfId="0" applyFont="1" applyBorder="1"/>
    <xf numFmtId="0" fontId="38" fillId="0" borderId="39" xfId="0" applyFont="1" applyBorder="1"/>
    <xf numFmtId="3" fontId="37" fillId="7" borderId="0" xfId="0" applyNumberFormat="1" applyFont="1" applyFill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 wrapText="1"/>
    </xf>
    <xf numFmtId="0" fontId="17" fillId="7" borderId="16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3" fontId="38" fillId="0" borderId="37" xfId="0" applyNumberFormat="1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11"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vertical="center"/>
    </dxf>
    <dxf>
      <alignment vertical="center"/>
    </dxf>
    <dxf>
      <alignment horizont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fill>
        <patternFill patternType="solid">
          <bgColor theme="1" tint="4.9989318521683403E-2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numFmt numFmtId="33" formatCode="_ * #,##0_ ;_ * \-#,##0_ ;_ * &quot;-&quot;_ ;_ @_ "/>
    </dxf>
    <dxf>
      <fill>
        <patternFill>
          <bgColor theme="7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/>
        </patternFill>
      </fill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</dxfs>
  <tableStyles count="0" defaultTableStyle="TableStyleMedium2" defaultPivotStyle="PivotStyleLight16"/>
  <colors>
    <mruColors>
      <color rgb="FF0000FF"/>
      <color rgb="FF00FF00"/>
      <color rgb="FF0000CC"/>
      <color rgb="FF006600"/>
      <color rgb="FFFF9900"/>
      <color rgb="FF003366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rotY val="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3888888888888889E-3"/>
          <c:y val="0.29874817731116948"/>
          <c:w val="0.98888888888888893"/>
          <c:h val="0.69979476523767858"/>
        </c:manualLayout>
      </c:layout>
      <c:pie3DChart>
        <c:varyColors val="1"/>
        <c:ser>
          <c:idx val="0"/>
          <c:order val="0"/>
          <c:tx>
            <c:strRef>
              <c:f>Gráficas!$B$11</c:f>
              <c:strCache>
                <c:ptCount val="1"/>
                <c:pt idx="0">
                  <c:v>N° de Iniciativas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14D-4554-A6C3-17334F51132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4D-4554-A6C3-17334F51132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14D-4554-A6C3-17334F511323}"/>
              </c:ext>
            </c:extLst>
          </c:dPt>
          <c:dPt>
            <c:idx val="3"/>
            <c:bubble3D val="0"/>
            <c:spPr>
              <a:solidFill>
                <a:srgbClr val="0000CC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4D-4554-A6C3-17334F511323}"/>
              </c:ext>
            </c:extLst>
          </c:dPt>
          <c:dLbls>
            <c:dLbl>
              <c:idx val="0"/>
              <c:layout>
                <c:manualLayout>
                  <c:x val="-0.24188604549431322"/>
                  <c:y val="-0.7228703703703703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D-4554-A6C3-17334F511323}"/>
                </c:ext>
              </c:extLst>
            </c:dLbl>
            <c:dLbl>
              <c:idx val="1"/>
              <c:layout>
                <c:manualLayout>
                  <c:x val="1.0701224846894087E-2"/>
                  <c:y val="-2.5101706036745428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D-4554-A6C3-17334F511323}"/>
                </c:ext>
              </c:extLst>
            </c:dLbl>
            <c:dLbl>
              <c:idx val="2"/>
              <c:layout>
                <c:manualLayout>
                  <c:x val="-4.4812007874015757E-2"/>
                  <c:y val="-3.92614464858559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7777777777758E-2"/>
                      <c:h val="0.138240740740740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14D-4554-A6C3-17334F511323}"/>
                </c:ext>
              </c:extLst>
            </c:dLbl>
            <c:dLbl>
              <c:idx val="3"/>
              <c:layout>
                <c:manualLayout>
                  <c:x val="6.8307195975503068E-2"/>
                  <c:y val="-5.469342373869932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D-4554-A6C3-17334F511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Gráficas!$A$12:$A$15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Gráficas!$B$12:$B$15</c:f>
              <c:numCache>
                <c:formatCode>_(* #,##0_);_(* \(#,##0\);_(* "-"_);_(@_)</c:formatCode>
                <c:ptCount val="4"/>
                <c:pt idx="0">
                  <c:v>5570</c:v>
                </c:pt>
                <c:pt idx="1">
                  <c:v>753</c:v>
                </c:pt>
                <c:pt idx="2">
                  <c:v>350</c:v>
                </c:pt>
                <c:pt idx="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D-4554-A6C3-17334F511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75874890638669"/>
          <c:y val="2.7777777777777776E-2"/>
          <c:w val="0.67103805774278213"/>
          <c:h val="0.11729002624671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38918644610492E-2"/>
          <c:y val="6.1852064207489989E-2"/>
          <c:w val="0.80737563776983667"/>
          <c:h val="0.797284619113926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Gráficas!$B$23</c:f>
              <c:strCache>
                <c:ptCount val="1"/>
                <c:pt idx="0">
                  <c:v>Monto solicitado (MM$)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Gráficas!$A$24:$A$27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Gráficas!$B$24:$B$27</c:f>
              <c:numCache>
                <c:formatCode>_(* #,##0_);_(* \(#,##0\);_(* "-"_);_(@_)</c:formatCode>
                <c:ptCount val="4"/>
                <c:pt idx="0">
                  <c:v>34796.555</c:v>
                </c:pt>
                <c:pt idx="1">
                  <c:v>218344.14199999999</c:v>
                </c:pt>
                <c:pt idx="2">
                  <c:v>359857.81099999999</c:v>
                </c:pt>
                <c:pt idx="3">
                  <c:v>3506666.3739999998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886-B26B-15BC8358B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38918644610492E-2"/>
          <c:y val="6.1852064207489989E-2"/>
          <c:w val="0.79402511150354538"/>
          <c:h val="0.741055469834389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Gráficas!$K$23</c:f>
              <c:strCache>
                <c:ptCount val="1"/>
                <c:pt idx="0">
                  <c:v> Monto Decretado en M$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-1.0355987758733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D-4B46-B3B1-4913D176E9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Gráficas!$J$24:$J$26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Gráficas!$K$24:$K$26</c:f>
              <c:numCache>
                <c:formatCode>_(* #,##0_);_(* \(#,##0\);_(* "-"_);_(@_)</c:formatCode>
                <c:ptCount val="3"/>
                <c:pt idx="0">
                  <c:v>11517.83</c:v>
                </c:pt>
                <c:pt idx="1">
                  <c:v>22823.810804000001</c:v>
                </c:pt>
                <c:pt idx="2">
                  <c:v>2283860.2859609993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D-4B46-B3B1-4913D176E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71665664"/>
        <c:axId val="110252800"/>
      </c:barChart>
      <c:catAx>
        <c:axId val="171665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0252800"/>
        <c:crosses val="autoZero"/>
        <c:auto val="1"/>
        <c:lblAlgn val="ctr"/>
        <c:lblOffset val="100"/>
        <c:noMultiLvlLbl val="0"/>
      </c:catAx>
      <c:valAx>
        <c:axId val="1102528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716656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38918644610492E-2"/>
          <c:y val="6.1852064207489989E-2"/>
          <c:w val="0.79402511150354538"/>
          <c:h val="0.741055469834389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Gráficas!$K$43</c:f>
              <c:strCache>
                <c:ptCount val="1"/>
                <c:pt idx="0">
                  <c:v> Monto Devengado en M$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-1.0355987758733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B-4EBE-A574-27FE89B90D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Gráficas!$J$44:$J$46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Gráficas!$K$44:$K$46</c:f>
              <c:numCache>
                <c:formatCode>_(* #,##0_);_(* \(#,##0\);_(* "-"_);_(@_)</c:formatCode>
                <c:ptCount val="3"/>
                <c:pt idx="0">
                  <c:v>9901.0991310000027</c:v>
                </c:pt>
                <c:pt idx="1">
                  <c:v>21151.635745000007</c:v>
                </c:pt>
                <c:pt idx="2">
                  <c:v>1849258.2621720002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B-4EBE-A574-27FE89B9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63040128"/>
        <c:axId val="63041920"/>
      </c:barChart>
      <c:catAx>
        <c:axId val="63040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63041920"/>
        <c:crosses val="autoZero"/>
        <c:auto val="1"/>
        <c:lblAlgn val="ctr"/>
        <c:lblOffset val="100"/>
        <c:noMultiLvlLbl val="0"/>
      </c:catAx>
      <c:valAx>
        <c:axId val="630419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630401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72497147676849"/>
          <c:y val="2.8574070043902208E-2"/>
          <c:w val="0.83392568913225529"/>
          <c:h val="0.8896143651516171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Gráficas!$F$54</c:f>
              <c:strCache>
                <c:ptCount val="1"/>
                <c:pt idx="0">
                  <c:v>Inversión MM$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2.7317072704400924E-2"/>
                  <c:y val="3.51690842660631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0-40B0-851E-9873DB2E7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Gráficas!$E$55:$E$73</c:f>
              <c:strCache>
                <c:ptCount val="19"/>
                <c:pt idx="1">
                  <c:v>Internacional</c:v>
                </c:pt>
                <c:pt idx="2">
                  <c:v>Interregional</c:v>
                </c:pt>
                <c:pt idx="3">
                  <c:v>Ñuble</c:v>
                </c:pt>
                <c:pt idx="4">
                  <c:v>Aysén</c:v>
                </c:pt>
                <c:pt idx="5">
                  <c:v>Atacama</c:v>
                </c:pt>
                <c:pt idx="6">
                  <c:v>O'Higgins</c:v>
                </c:pt>
                <c:pt idx="7">
                  <c:v>Tarapacá</c:v>
                </c:pt>
                <c:pt idx="8">
                  <c:v>Antofagasta</c:v>
                </c:pt>
                <c:pt idx="9">
                  <c:v>Arica y Parinacota</c:v>
                </c:pt>
                <c:pt idx="10">
                  <c:v>Magallanes</c:v>
                </c:pt>
                <c:pt idx="11">
                  <c:v>Los Ríos</c:v>
                </c:pt>
                <c:pt idx="12">
                  <c:v>Coquimbo</c:v>
                </c:pt>
                <c:pt idx="13">
                  <c:v>Biobío</c:v>
                </c:pt>
                <c:pt idx="14">
                  <c:v>Los Lagos</c:v>
                </c:pt>
                <c:pt idx="15">
                  <c:v>Maule</c:v>
                </c:pt>
                <c:pt idx="16">
                  <c:v>Valparaíso</c:v>
                </c:pt>
                <c:pt idx="17">
                  <c:v>La Araucanía</c:v>
                </c:pt>
                <c:pt idx="18">
                  <c:v>RM Santiago</c:v>
                </c:pt>
              </c:strCache>
            </c:strRef>
          </c:cat>
          <c:val>
            <c:numRef>
              <c:f>Gráficas!$F$55:$F$73</c:f>
              <c:numCache>
                <c:formatCode>_(* #,##0_);_(* \(#,##0\);_(* "-"_);_(@_)</c:formatCode>
                <c:ptCount val="19"/>
                <c:pt idx="1">
                  <c:v>453.56599999999997</c:v>
                </c:pt>
                <c:pt idx="2">
                  <c:v>12055.291889999997</c:v>
                </c:pt>
                <c:pt idx="3">
                  <c:v>49736.117117999995</c:v>
                </c:pt>
                <c:pt idx="4">
                  <c:v>51605.264713000026</c:v>
                </c:pt>
                <c:pt idx="5">
                  <c:v>53364.059586999996</c:v>
                </c:pt>
                <c:pt idx="6">
                  <c:v>57243.411823000039</c:v>
                </c:pt>
                <c:pt idx="7">
                  <c:v>60658.450871000001</c:v>
                </c:pt>
                <c:pt idx="8">
                  <c:v>64716.660233999995</c:v>
                </c:pt>
                <c:pt idx="9">
                  <c:v>69331.152844000011</c:v>
                </c:pt>
                <c:pt idx="10">
                  <c:v>74330.508465999999</c:v>
                </c:pt>
                <c:pt idx="11">
                  <c:v>74625.157725000012</c:v>
                </c:pt>
                <c:pt idx="12">
                  <c:v>118121.40696499993</c:v>
                </c:pt>
                <c:pt idx="13">
                  <c:v>139577.47619500008</c:v>
                </c:pt>
                <c:pt idx="14">
                  <c:v>169272.82576999994</c:v>
                </c:pt>
                <c:pt idx="15">
                  <c:v>188961.73777000007</c:v>
                </c:pt>
                <c:pt idx="16">
                  <c:v>218348.29147599995</c:v>
                </c:pt>
                <c:pt idx="17">
                  <c:v>219391.46619199996</c:v>
                </c:pt>
                <c:pt idx="18">
                  <c:v>227465.41653299992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0-40B0-851E-9873DB2E7A98}"/>
            </c:ext>
          </c:extLst>
        </c:ser>
        <c:ser>
          <c:idx val="1"/>
          <c:order val="1"/>
          <c:tx>
            <c:strRef>
              <c:f>Gráficas!$G$54</c:f>
              <c:strCache>
                <c:ptCount val="1"/>
                <c:pt idx="0">
                  <c:v>fff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Gráficas!$E$55:$E$73</c:f>
              <c:strCache>
                <c:ptCount val="19"/>
                <c:pt idx="1">
                  <c:v>Internacional</c:v>
                </c:pt>
                <c:pt idx="2">
                  <c:v>Interregional</c:v>
                </c:pt>
                <c:pt idx="3">
                  <c:v>Ñuble</c:v>
                </c:pt>
                <c:pt idx="4">
                  <c:v>Aysén</c:v>
                </c:pt>
                <c:pt idx="5">
                  <c:v>Atacama</c:v>
                </c:pt>
                <c:pt idx="6">
                  <c:v>O'Higgins</c:v>
                </c:pt>
                <c:pt idx="7">
                  <c:v>Tarapacá</c:v>
                </c:pt>
                <c:pt idx="8">
                  <c:v>Antofagasta</c:v>
                </c:pt>
                <c:pt idx="9">
                  <c:v>Arica y Parinacota</c:v>
                </c:pt>
                <c:pt idx="10">
                  <c:v>Magallanes</c:v>
                </c:pt>
                <c:pt idx="11">
                  <c:v>Los Ríos</c:v>
                </c:pt>
                <c:pt idx="12">
                  <c:v>Coquimbo</c:v>
                </c:pt>
                <c:pt idx="13">
                  <c:v>Biobío</c:v>
                </c:pt>
                <c:pt idx="14">
                  <c:v>Los Lagos</c:v>
                </c:pt>
                <c:pt idx="15">
                  <c:v>Maule</c:v>
                </c:pt>
                <c:pt idx="16">
                  <c:v>Valparaíso</c:v>
                </c:pt>
                <c:pt idx="17">
                  <c:v>La Araucanía</c:v>
                </c:pt>
                <c:pt idx="18">
                  <c:v>RM Santiago</c:v>
                </c:pt>
              </c:strCache>
            </c:strRef>
          </c:cat>
          <c:val>
            <c:numRef>
              <c:f>Gráficas!$G$55:$G$73</c:f>
              <c:numCache>
                <c:formatCode>_(* #,##0_);_(* \(#,##0\);_(* "-"_);_(@_)</c:formatCode>
                <c:ptCount val="19"/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0-40B0-851E-9873DB2E7A98}"/>
            </c:ext>
          </c:extLst>
        </c:ser>
        <c:ser>
          <c:idx val="2"/>
          <c:order val="2"/>
          <c:tx>
            <c:strRef>
              <c:f>Gráficas!$H$54</c:f>
              <c:strCache>
                <c:ptCount val="1"/>
                <c:pt idx="0">
                  <c:v>N° de IDI con RS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4C0-40B0-851E-9873DB2E7A9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C35CDE-5A4D-4501-B2C3-897CC9F2AFE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4C0-40B0-851E-9873DB2E7A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B9E766-0590-4EF8-B9F2-B9EA05439A09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4C0-40B0-851E-9873DB2E7A9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02B03DD-387E-4590-A5F5-AAAE435E492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4C0-40B0-851E-9873DB2E7A9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A7CD46A-2203-4E90-AB25-7F72142C9CD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4C0-40B0-851E-9873DB2E7A9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AE373C8-4963-4C2C-A057-EFDB89296FD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4C0-40B0-851E-9873DB2E7A9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340CEDD-CEFD-4B7B-B08B-1107126006F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4C0-40B0-851E-9873DB2E7A9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8E7C93E-62FB-4923-AECD-097D79AE0DB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4C0-40B0-851E-9873DB2E7A9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3DC9AC4-D82F-4501-A213-646CFA24C4E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4C0-40B0-851E-9873DB2E7A9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5BACF0E-950A-4868-9102-B360AF25310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4C0-40B0-851E-9873DB2E7A9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44ABB80-1A40-4D0F-923F-F3E58235126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4C0-40B0-851E-9873DB2E7A9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AA1F76-9AC0-4768-84A1-4824574AA65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4C0-40B0-851E-9873DB2E7A9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517A748-2560-4A83-ABFD-304FEC19253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4C0-40B0-851E-9873DB2E7A9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57E9448-3E0E-4A4C-B145-89703237DE3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4C0-40B0-851E-9873DB2E7A9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415617C-C05A-40EA-A909-DDE7C9D74D0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4C0-40B0-851E-9873DB2E7A9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5731877-A0FC-4B34-BABC-FAD37D0B187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4C0-40B0-851E-9873DB2E7A9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BC44330-C0C8-44AB-803F-BC89F34A307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4C0-40B0-851E-9873DB2E7A9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282B9E6-71EF-4539-A2B9-CB04EC77307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4C0-40B0-851E-9873DB2E7A9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714808B-7605-4CC8-A7C2-F3F482D05AD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4C0-40B0-851E-9873DB2E7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Gráficas!$E$55:$E$73</c:f>
              <c:strCache>
                <c:ptCount val="19"/>
                <c:pt idx="1">
                  <c:v>Internacional</c:v>
                </c:pt>
                <c:pt idx="2">
                  <c:v>Interregional</c:v>
                </c:pt>
                <c:pt idx="3">
                  <c:v>Ñuble</c:v>
                </c:pt>
                <c:pt idx="4">
                  <c:v>Aysén</c:v>
                </c:pt>
                <c:pt idx="5">
                  <c:v>Atacama</c:v>
                </c:pt>
                <c:pt idx="6">
                  <c:v>O'Higgins</c:v>
                </c:pt>
                <c:pt idx="7">
                  <c:v>Tarapacá</c:v>
                </c:pt>
                <c:pt idx="8">
                  <c:v>Antofagasta</c:v>
                </c:pt>
                <c:pt idx="9">
                  <c:v>Arica y Parinacota</c:v>
                </c:pt>
                <c:pt idx="10">
                  <c:v>Magallanes</c:v>
                </c:pt>
                <c:pt idx="11">
                  <c:v>Los Ríos</c:v>
                </c:pt>
                <c:pt idx="12">
                  <c:v>Coquimbo</c:v>
                </c:pt>
                <c:pt idx="13">
                  <c:v>Biobío</c:v>
                </c:pt>
                <c:pt idx="14">
                  <c:v>Los Lagos</c:v>
                </c:pt>
                <c:pt idx="15">
                  <c:v>Maule</c:v>
                </c:pt>
                <c:pt idx="16">
                  <c:v>Valparaíso</c:v>
                </c:pt>
                <c:pt idx="17">
                  <c:v>La Araucanía</c:v>
                </c:pt>
                <c:pt idx="18">
                  <c:v>RM Santiago</c:v>
                </c:pt>
              </c:strCache>
            </c:strRef>
          </c:cat>
          <c:val>
            <c:numRef>
              <c:f>Gráficas!$H$55:$H$73</c:f>
              <c:numCache>
                <c:formatCode>_(* #,##0_);_(* \(#,##0\);_(* "-"_);_(@_)</c:formatCode>
                <c:ptCount val="19"/>
                <c:pt idx="1">
                  <c:v>15000</c:v>
                </c:pt>
                <c:pt idx="2">
                  <c:v>15000</c:v>
                </c:pt>
                <c:pt idx="3">
                  <c:v>15000</c:v>
                </c:pt>
                <c:pt idx="4">
                  <c:v>15000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Gráficas!$I$55:$I$73</c15:f>
                <c15:dlblRangeCache>
                  <c:ptCount val="19"/>
                  <c:pt idx="1">
                    <c:v> 1 </c:v>
                  </c:pt>
                  <c:pt idx="2">
                    <c:v> 51 </c:v>
                  </c:pt>
                  <c:pt idx="3">
                    <c:v> 106 </c:v>
                  </c:pt>
                  <c:pt idx="4">
                    <c:v> 120 </c:v>
                  </c:pt>
                  <c:pt idx="5">
                    <c:v> 133 </c:v>
                  </c:pt>
                  <c:pt idx="6">
                    <c:v> 211 </c:v>
                  </c:pt>
                  <c:pt idx="7">
                    <c:v> 90 </c:v>
                  </c:pt>
                  <c:pt idx="8">
                    <c:v> 107 </c:v>
                  </c:pt>
                  <c:pt idx="9">
                    <c:v> 121 </c:v>
                  </c:pt>
                  <c:pt idx="10">
                    <c:v> 154 </c:v>
                  </c:pt>
                  <c:pt idx="11">
                    <c:v> 217 </c:v>
                  </c:pt>
                  <c:pt idx="12">
                    <c:v> 204 </c:v>
                  </c:pt>
                  <c:pt idx="13">
                    <c:v> 270 </c:v>
                  </c:pt>
                  <c:pt idx="14">
                    <c:v> 278 </c:v>
                  </c:pt>
                  <c:pt idx="15">
                    <c:v> 157 </c:v>
                  </c:pt>
                  <c:pt idx="16">
                    <c:v> 343 </c:v>
                  </c:pt>
                  <c:pt idx="17">
                    <c:v> 306 </c:v>
                  </c:pt>
                  <c:pt idx="18">
                    <c:v> 346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D4C0-40B0-851E-9873DB2E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5329024"/>
        <c:axId val="215347200"/>
      </c:barChart>
      <c:catAx>
        <c:axId val="2153290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47200"/>
        <c:crossesAt val="0"/>
        <c:auto val="1"/>
        <c:lblAlgn val="ctr"/>
        <c:lblOffset val="100"/>
        <c:noMultiLvlLbl val="0"/>
      </c:catAx>
      <c:valAx>
        <c:axId val="215347200"/>
        <c:scaling>
          <c:orientation val="minMax"/>
          <c:max val="2500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29024"/>
        <c:crosses val="autoZero"/>
        <c:crossBetween val="between"/>
        <c:majorUnit val="50000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6296991549034564"/>
          <c:y val="0.6570430617851154"/>
          <c:w val="0.32943636848795221"/>
          <c:h val="4.3610801892758136E-2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9738508544102"/>
          <c:y val="2.9862327615598951E-2"/>
          <c:w val="0.81615019399784328"/>
          <c:h val="0.8993547642383129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Gráficas!$H$83</c:f>
              <c:strCache>
                <c:ptCount val="1"/>
                <c:pt idx="0">
                  <c:v>Inversión pér capita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Gráficas!$G$84:$G$101</c:f>
              <c:strCache>
                <c:ptCount val="18"/>
                <c:pt idx="0">
                  <c:v>País</c:v>
                </c:pt>
                <c:pt idx="2">
                  <c:v>RM Santiago</c:v>
                </c:pt>
                <c:pt idx="3">
                  <c:v>O'Higgins</c:v>
                </c:pt>
                <c:pt idx="4">
                  <c:v>Biobío</c:v>
                </c:pt>
                <c:pt idx="5">
                  <c:v>Antofagasta</c:v>
                </c:pt>
                <c:pt idx="6">
                  <c:v>Ñuble</c:v>
                </c:pt>
                <c:pt idx="7">
                  <c:v>Valparaíso</c:v>
                </c:pt>
                <c:pt idx="8">
                  <c:v>Coquimbo</c:v>
                </c:pt>
                <c:pt idx="9">
                  <c:v>Tarapacá</c:v>
                </c:pt>
                <c:pt idx="10">
                  <c:v>Maule</c:v>
                </c:pt>
                <c:pt idx="11">
                  <c:v>Atacama</c:v>
                </c:pt>
                <c:pt idx="12">
                  <c:v>Los Ríos</c:v>
                </c:pt>
                <c:pt idx="13">
                  <c:v>Los Lagos</c:v>
                </c:pt>
                <c:pt idx="14">
                  <c:v>La Araucanía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Gráficas!$H$84:$H$101</c:f>
              <c:numCache>
                <c:formatCode>General</c:formatCode>
                <c:ptCount val="18"/>
                <c:pt idx="0" formatCode="_(* #,##0_);_(* \(#,##0\);_(* &quot;-&quot;_);_(@_)">
                  <c:v>95036.94114093158</c:v>
                </c:pt>
                <c:pt idx="2" formatCode="_(* #,##0_);_(* \(#,##0\);_(* &quot;-&quot;_);_(@_)">
                  <c:v>27995.495490132264</c:v>
                </c:pt>
                <c:pt idx="3" formatCode="_(* #,##0_);_(* \(#,##0\);_(* &quot;-&quot;_);_(@_)">
                  <c:v>57759.609452678626</c:v>
                </c:pt>
                <c:pt idx="4" formatCode="_(* #,##0_);_(* \(#,##0\);_(* &quot;-&quot;_);_(@_)">
                  <c:v>83896.021986588952</c:v>
                </c:pt>
                <c:pt idx="5" formatCode="_(* #,##0_);_(* \(#,##0\);_(* &quot;-&quot;_);_(@_)">
                  <c:v>93540.92082144499</c:v>
                </c:pt>
                <c:pt idx="6" formatCode="_(* #,##0_);_(* \(#,##0\);_(* &quot;-&quot;_);_(@_)">
                  <c:v>97226.116492783709</c:v>
                </c:pt>
                <c:pt idx="7" formatCode="_(* #,##0_);_(* \(#,##0\);_(* &quot;-&quot;_);_(@_)">
                  <c:v>111392.527931761</c:v>
                </c:pt>
                <c:pt idx="8" formatCode="_(* #,##0_);_(* \(#,##0\);_(* &quot;-&quot;_);_(@_)">
                  <c:v>141277.32576761511</c:v>
                </c:pt>
                <c:pt idx="9" formatCode="_(* #,##0_);_(* \(#,##0\);_(* &quot;-&quot;_);_(@_)">
                  <c:v>158471.08043409541</c:v>
                </c:pt>
                <c:pt idx="10" formatCode="_(* #,##0_);_(* \(#,##0\);_(* &quot;-&quot;_);_(@_)">
                  <c:v>166936.32587091712</c:v>
                </c:pt>
                <c:pt idx="11" formatCode="_(* #,##0_);_(* \(#,##0\);_(* &quot;-&quot;_);_(@_)">
                  <c:v>169566.3599928823</c:v>
                </c:pt>
                <c:pt idx="12" formatCode="_(* #,##0_);_(* \(#,##0\);_(* &quot;-&quot;_);_(@_)">
                  <c:v>183880.53697931429</c:v>
                </c:pt>
                <c:pt idx="13" formatCode="_(* #,##0_);_(* \(#,##0\);_(* &quot;-&quot;_);_(@_)">
                  <c:v>189886.9534348918</c:v>
                </c:pt>
                <c:pt idx="14" formatCode="_(* #,##0_);_(* \(#,##0\);_(* &quot;-&quot;_);_(@_)">
                  <c:v>216289.22976941723</c:v>
                </c:pt>
                <c:pt idx="15" formatCode="_(* #,##0_);_(* \(#,##0\);_(* &quot;-&quot;_);_(@_)">
                  <c:v>275003.58115108492</c:v>
                </c:pt>
                <c:pt idx="16" formatCode="_(* #,##0_);_(* \(#,##0\);_(* &quot;-&quot;_);_(@_)">
                  <c:v>416739.59961202502</c:v>
                </c:pt>
                <c:pt idx="17" formatCode="_(* #,##0_);_(* \(#,##0\);_(* &quot;-&quot;_);_(@_)">
                  <c:v>480957.20022927044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2-4B09-B0D2-D8B20EE73E1C}"/>
            </c:ext>
          </c:extLst>
        </c:ser>
        <c:ser>
          <c:idx val="1"/>
          <c:order val="1"/>
          <c:tx>
            <c:strRef>
              <c:f>Gráficas!$I$83</c:f>
              <c:strCache>
                <c:ptCount val="1"/>
                <c:pt idx="0">
                  <c:v>fff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Gráficas!$G$84:$G$101</c:f>
              <c:strCache>
                <c:ptCount val="18"/>
                <c:pt idx="0">
                  <c:v>País</c:v>
                </c:pt>
                <c:pt idx="2">
                  <c:v>RM Santiago</c:v>
                </c:pt>
                <c:pt idx="3">
                  <c:v>O'Higgins</c:v>
                </c:pt>
                <c:pt idx="4">
                  <c:v>Biobío</c:v>
                </c:pt>
                <c:pt idx="5">
                  <c:v>Antofagasta</c:v>
                </c:pt>
                <c:pt idx="6">
                  <c:v>Ñuble</c:v>
                </c:pt>
                <c:pt idx="7">
                  <c:v>Valparaíso</c:v>
                </c:pt>
                <c:pt idx="8">
                  <c:v>Coquimbo</c:v>
                </c:pt>
                <c:pt idx="9">
                  <c:v>Tarapacá</c:v>
                </c:pt>
                <c:pt idx="10">
                  <c:v>Maule</c:v>
                </c:pt>
                <c:pt idx="11">
                  <c:v>Atacama</c:v>
                </c:pt>
                <c:pt idx="12">
                  <c:v>Los Ríos</c:v>
                </c:pt>
                <c:pt idx="13">
                  <c:v>Los Lagos</c:v>
                </c:pt>
                <c:pt idx="14">
                  <c:v>La Araucanía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Gráficas!$I$84:$I$101</c:f>
              <c:numCache>
                <c:formatCode>General</c:formatCode>
                <c:ptCount val="18"/>
                <c:pt idx="0" formatCode="_(* #,##0_);_(* \(#,##0\);_(* &quot;-&quot;_);_(@_)">
                  <c:v>4000</c:v>
                </c:pt>
                <c:pt idx="2" formatCode="_(* #,##0_);_(* \(#,##0\);_(* &quot;-&quot;_);_(@_)">
                  <c:v>4000</c:v>
                </c:pt>
                <c:pt idx="3" formatCode="_(* #,##0_);_(* \(#,##0\);_(* &quot;-&quot;_);_(@_)">
                  <c:v>4000</c:v>
                </c:pt>
                <c:pt idx="4" formatCode="_(* #,##0_);_(* \(#,##0\);_(* &quot;-&quot;_);_(@_)">
                  <c:v>4000</c:v>
                </c:pt>
                <c:pt idx="5" formatCode="_(* #,##0_);_(* \(#,##0\);_(* &quot;-&quot;_);_(@_)">
                  <c:v>4000</c:v>
                </c:pt>
                <c:pt idx="6" formatCode="_(* #,##0_);_(* \(#,##0\);_(* &quot;-&quot;_);_(@_)">
                  <c:v>4000</c:v>
                </c:pt>
                <c:pt idx="7" formatCode="_(* #,##0_);_(* \(#,##0\);_(* &quot;-&quot;_);_(@_)">
                  <c:v>4000</c:v>
                </c:pt>
                <c:pt idx="8" formatCode="_(* #,##0_);_(* \(#,##0\);_(* &quot;-&quot;_);_(@_)">
                  <c:v>4000</c:v>
                </c:pt>
                <c:pt idx="9" formatCode="_(* #,##0_);_(* \(#,##0\);_(* &quot;-&quot;_);_(@_)">
                  <c:v>4000</c:v>
                </c:pt>
                <c:pt idx="10" formatCode="_(* #,##0_);_(* \(#,##0\);_(* &quot;-&quot;_);_(@_)">
                  <c:v>4000</c:v>
                </c:pt>
                <c:pt idx="11" formatCode="_(* #,##0_);_(* \(#,##0\);_(* &quot;-&quot;_);_(@_)">
                  <c:v>4000</c:v>
                </c:pt>
                <c:pt idx="12" formatCode="_(* #,##0_);_(* \(#,##0\);_(* &quot;-&quot;_);_(@_)">
                  <c:v>4000</c:v>
                </c:pt>
                <c:pt idx="13" formatCode="_(* #,##0_);_(* \(#,##0\);_(* &quot;-&quot;_);_(@_)">
                  <c:v>4000</c:v>
                </c:pt>
                <c:pt idx="14" formatCode="_(* #,##0_);_(* \(#,##0\);_(* &quot;-&quot;_);_(@_)">
                  <c:v>4000</c:v>
                </c:pt>
                <c:pt idx="15" formatCode="_(* #,##0_);_(* \(#,##0\);_(* &quot;-&quot;_);_(@_)">
                  <c:v>4000</c:v>
                </c:pt>
                <c:pt idx="16" formatCode="_(* #,##0_);_(* \(#,##0\);_(* &quot;-&quot;_);_(@_)">
                  <c:v>4000</c:v>
                </c:pt>
                <c:pt idx="17" formatCode="_(* #,##0_);_(* \(#,##0\);_(* &quot;-&quot;_);_(@_)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2-4B09-B0D2-D8B20EE73E1C}"/>
            </c:ext>
          </c:extLst>
        </c:ser>
        <c:ser>
          <c:idx val="2"/>
          <c:order val="2"/>
          <c:tx>
            <c:strRef>
              <c:f>Gráficas!$J$83</c:f>
              <c:strCache>
                <c:ptCount val="1"/>
                <c:pt idx="0">
                  <c:v>N° de IDI con RS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390C66-C3E8-407D-932F-19443B2DA3D6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A72-4B09-B0D2-D8B20EE73E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A72-4B09-B0D2-D8B20EE73E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8B3111-C9BC-4134-A2F9-0589A915580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A72-4B09-B0D2-D8B20EE73E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70C1B4-F9FF-46F2-8181-2AE0AD13507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A72-4B09-B0D2-D8B20EE73E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351BC22-7884-4C9E-BDB5-23E34CEA2FA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A72-4B09-B0D2-D8B20EE73E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E01AB9-E128-43FB-BE96-5A5C6DA531C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A72-4B09-B0D2-D8B20EE73E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0FB3D47-5D22-44C0-8E04-7DF380141AB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A72-4B09-B0D2-D8B20EE73E1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589FE66-CE71-4472-8A11-79C0ED7ADF5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A72-4B09-B0D2-D8B20EE73E1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08D6D7-85E3-4B9C-82B8-3D5596F48DF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A72-4B09-B0D2-D8B20EE73E1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AA46971-8193-4EC2-8680-D07EEAFFFCA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A72-4B09-B0D2-D8B20EE73E1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D3E1292-C8B5-4184-A2FB-1CCD3DF098B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A72-4B09-B0D2-D8B20EE73E1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C2E3A9B-56E0-4DB4-AD09-B3679186A2B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A72-4B09-B0D2-D8B20EE73E1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62B2076-9EA8-4769-864D-CEB13D72A2F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A72-4B09-B0D2-D8B20EE73E1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CC9FC03-A961-4AE0-AAFB-00496B3B90D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A72-4B09-B0D2-D8B20EE73E1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C79EAAA-DD7F-4CB1-A39C-7273F6EBAA5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A72-4B09-B0D2-D8B20EE73E1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F7F433C-51C3-4023-BA92-5DB154D94A4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A72-4B09-B0D2-D8B20EE73E1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91801BB-7EC6-45A8-83B6-D9917DB6661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A72-4B09-B0D2-D8B20EE73E1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F0E5E58-C757-4ABB-815E-EE646D8ACDB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A72-4B09-B0D2-D8B20EE73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Gráficas!$G$84:$G$101</c:f>
              <c:strCache>
                <c:ptCount val="18"/>
                <c:pt idx="0">
                  <c:v>País</c:v>
                </c:pt>
                <c:pt idx="2">
                  <c:v>RM Santiago</c:v>
                </c:pt>
                <c:pt idx="3">
                  <c:v>O'Higgins</c:v>
                </c:pt>
                <c:pt idx="4">
                  <c:v>Biobío</c:v>
                </c:pt>
                <c:pt idx="5">
                  <c:v>Antofagasta</c:v>
                </c:pt>
                <c:pt idx="6">
                  <c:v>Ñuble</c:v>
                </c:pt>
                <c:pt idx="7">
                  <c:v>Valparaíso</c:v>
                </c:pt>
                <c:pt idx="8">
                  <c:v>Coquimbo</c:v>
                </c:pt>
                <c:pt idx="9">
                  <c:v>Tarapacá</c:v>
                </c:pt>
                <c:pt idx="10">
                  <c:v>Maule</c:v>
                </c:pt>
                <c:pt idx="11">
                  <c:v>Atacama</c:v>
                </c:pt>
                <c:pt idx="12">
                  <c:v>Los Ríos</c:v>
                </c:pt>
                <c:pt idx="13">
                  <c:v>Los Lagos</c:v>
                </c:pt>
                <c:pt idx="14">
                  <c:v>La Araucanía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Gráficas!$J$84:$J$101</c:f>
              <c:numCache>
                <c:formatCode>General</c:formatCode>
                <c:ptCount val="18"/>
                <c:pt idx="0" formatCode="_(* #,##0_);_(* \(#,##0\);_(* &quot;-&quot;_);_(@_)">
                  <c:v>40000</c:v>
                </c:pt>
                <c:pt idx="2" formatCode="_(* #,##0_);_(* \(#,##0\);_(* &quot;-&quot;_);_(@_)">
                  <c:v>40000</c:v>
                </c:pt>
                <c:pt idx="3" formatCode="_(* #,##0_);_(* \(#,##0\);_(* &quot;-&quot;_);_(@_)">
                  <c:v>40000</c:v>
                </c:pt>
                <c:pt idx="4" formatCode="_(* #,##0_);_(* \(#,##0\);_(* &quot;-&quot;_);_(@_)">
                  <c:v>40000</c:v>
                </c:pt>
                <c:pt idx="5" formatCode="_(* #,##0_);_(* \(#,##0\);_(* &quot;-&quot;_);_(@_)">
                  <c:v>40000</c:v>
                </c:pt>
                <c:pt idx="6" formatCode="_(* #,##0_);_(* \(#,##0\);_(* &quot;-&quot;_);_(@_)">
                  <c:v>40000</c:v>
                </c:pt>
                <c:pt idx="7" formatCode="_(* #,##0_);_(* \(#,##0\);_(* &quot;-&quot;_);_(@_)">
                  <c:v>40000</c:v>
                </c:pt>
                <c:pt idx="8" formatCode="_(* #,##0_);_(* \(#,##0\);_(* &quot;-&quot;_);_(@_)">
                  <c:v>40000</c:v>
                </c:pt>
                <c:pt idx="9" formatCode="_(* #,##0_);_(* \(#,##0\);_(* &quot;-&quot;_);_(@_)">
                  <c:v>40000</c:v>
                </c:pt>
                <c:pt idx="10" formatCode="_(* #,##0_);_(* \(#,##0\);_(* &quot;-&quot;_);_(@_)">
                  <c:v>40000</c:v>
                </c:pt>
                <c:pt idx="11" formatCode="_(* #,##0_);_(* \(#,##0\);_(* &quot;-&quot;_);_(@_)">
                  <c:v>40000</c:v>
                </c:pt>
                <c:pt idx="12" formatCode="_(* #,##0_);_(* \(#,##0\);_(* &quot;-&quot;_);_(@_)">
                  <c:v>40000</c:v>
                </c:pt>
                <c:pt idx="13" formatCode="_(* #,##0_);_(* \(#,##0\);_(* &quot;-&quot;_);_(@_)">
                  <c:v>40000</c:v>
                </c:pt>
                <c:pt idx="14" formatCode="_(* #,##0_);_(* \(#,##0\);_(* &quot;-&quot;_);_(@_)">
                  <c:v>40000</c:v>
                </c:pt>
                <c:pt idx="15" formatCode="_(* #,##0_);_(* \(#,##0\);_(* &quot;-&quot;_);_(@_)">
                  <c:v>40000</c:v>
                </c:pt>
                <c:pt idx="16" formatCode="_(* #,##0_);_(* \(#,##0\);_(* &quot;-&quot;_);_(@_)">
                  <c:v>40000</c:v>
                </c:pt>
                <c:pt idx="17" formatCode="_(* #,##0_);_(* \(#,##0\);_(* &quot;-&quot;_);_(@_)">
                  <c:v>40000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Gráficas!$K$84:$K$101</c15:f>
                <c15:dlblRangeCache>
                  <c:ptCount val="18"/>
                  <c:pt idx="0">
                    <c:v> 3.215 </c:v>
                  </c:pt>
                  <c:pt idx="2">
                    <c:v> 346 </c:v>
                  </c:pt>
                  <c:pt idx="3">
                    <c:v> 211 </c:v>
                  </c:pt>
                  <c:pt idx="4">
                    <c:v> 270 </c:v>
                  </c:pt>
                  <c:pt idx="5">
                    <c:v> 107 </c:v>
                  </c:pt>
                  <c:pt idx="6">
                    <c:v> 106 </c:v>
                  </c:pt>
                  <c:pt idx="7">
                    <c:v> 343 </c:v>
                  </c:pt>
                  <c:pt idx="8">
                    <c:v> 204 </c:v>
                  </c:pt>
                  <c:pt idx="9">
                    <c:v> 90 </c:v>
                  </c:pt>
                  <c:pt idx="10">
                    <c:v> 157 </c:v>
                  </c:pt>
                  <c:pt idx="11">
                    <c:v> 133 </c:v>
                  </c:pt>
                  <c:pt idx="12">
                    <c:v> 217 </c:v>
                  </c:pt>
                  <c:pt idx="13">
                    <c:v> 278 </c:v>
                  </c:pt>
                  <c:pt idx="14">
                    <c:v> 306 </c:v>
                  </c:pt>
                  <c:pt idx="15">
                    <c:v> 121 </c:v>
                  </c:pt>
                  <c:pt idx="16">
                    <c:v> 154 </c:v>
                  </c:pt>
                  <c:pt idx="17">
                    <c:v> 120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A72-4B09-B0D2-D8B20EE7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70781984"/>
        <c:axId val="370783232"/>
      </c:barChart>
      <c:catAx>
        <c:axId val="37078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3232"/>
        <c:crosses val="autoZero"/>
        <c:auto val="1"/>
        <c:lblAlgn val="ctr"/>
        <c:lblOffset val="100"/>
        <c:noMultiLvlLbl val="0"/>
      </c:catAx>
      <c:valAx>
        <c:axId val="370783232"/>
        <c:scaling>
          <c:orientation val="minMax"/>
          <c:max val="5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1984"/>
        <c:crosses val="autoZero"/>
        <c:crossBetween val="between"/>
        <c:majorUnit val="11000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7044021758987564"/>
          <c:y val="0.66913866316384629"/>
          <c:w val="0.32649181824420315"/>
          <c:h val="5.0232624753240342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hyperlink" Target="#'Base Iniciativas Inversi&#243;n'!A1"/><Relationship Id="rId7" Type="http://schemas.openxmlformats.org/officeDocument/2006/relationships/image" Target="../media/image3.png"/><Relationship Id="rId2" Type="http://schemas.openxmlformats.org/officeDocument/2006/relationships/hyperlink" Target="#Regi&#243;n!A1"/><Relationship Id="rId1" Type="http://schemas.openxmlformats.org/officeDocument/2006/relationships/hyperlink" Target="#Gr&#225;ficos!A1"/><Relationship Id="rId6" Type="http://schemas.openxmlformats.org/officeDocument/2006/relationships/image" Target="../media/image2.png"/><Relationship Id="rId5" Type="http://schemas.openxmlformats.org/officeDocument/2006/relationships/image" Target="../media/image1.jpeg"/><Relationship Id="rId4" Type="http://schemas.openxmlformats.org/officeDocument/2006/relationships/hyperlink" Target="#'Informe '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6</xdr:row>
      <xdr:rowOff>133350</xdr:rowOff>
    </xdr:from>
    <xdr:to>
      <xdr:col>2</xdr:col>
      <xdr:colOff>381000</xdr:colOff>
      <xdr:row>6</xdr:row>
      <xdr:rowOff>276225</xdr:rowOff>
    </xdr:to>
    <xdr:sp macro="" textlink="">
      <xdr:nvSpPr>
        <xdr:cNvPr id="2" name="1 Elip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362325" y="21336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7</xdr:row>
      <xdr:rowOff>133350</xdr:rowOff>
    </xdr:from>
    <xdr:to>
      <xdr:col>2</xdr:col>
      <xdr:colOff>390525</xdr:colOff>
      <xdr:row>7</xdr:row>
      <xdr:rowOff>276225</xdr:rowOff>
    </xdr:to>
    <xdr:sp macro="" textlink="">
      <xdr:nvSpPr>
        <xdr:cNvPr id="3" name="2 Elip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371850" y="246697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8</xdr:row>
      <xdr:rowOff>133350</xdr:rowOff>
    </xdr:from>
    <xdr:to>
      <xdr:col>2</xdr:col>
      <xdr:colOff>390525</xdr:colOff>
      <xdr:row>8</xdr:row>
      <xdr:rowOff>276225</xdr:rowOff>
    </xdr:to>
    <xdr:sp macro="" textlink="">
      <xdr:nvSpPr>
        <xdr:cNvPr id="4" name="4 Elips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371850" y="28003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228600</xdr:colOff>
      <xdr:row>5</xdr:row>
      <xdr:rowOff>133350</xdr:rowOff>
    </xdr:from>
    <xdr:to>
      <xdr:col>2</xdr:col>
      <xdr:colOff>381000</xdr:colOff>
      <xdr:row>5</xdr:row>
      <xdr:rowOff>276225</xdr:rowOff>
    </xdr:to>
    <xdr:sp macro="" textlink="">
      <xdr:nvSpPr>
        <xdr:cNvPr id="5" name="5 Elips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62325" y="180022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3</xdr:col>
      <xdr:colOff>3667125</xdr:colOff>
      <xdr:row>11</xdr:row>
      <xdr:rowOff>180975</xdr:rowOff>
    </xdr:from>
    <xdr:to>
      <xdr:col>3</xdr:col>
      <xdr:colOff>3667125</xdr:colOff>
      <xdr:row>15</xdr:row>
      <xdr:rowOff>66675</xdr:rowOff>
    </xdr:to>
    <xdr:pic>
      <xdr:nvPicPr>
        <xdr:cNvPr id="6" name="6 Imagen" descr="http://www.ia.udec.cl/wordpress/wp-content/uploads/2009/10/logo_dipres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3800475"/>
          <a:ext cx="0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1647825</xdr:colOff>
      <xdr:row>15</xdr:row>
      <xdr:rowOff>76200</xdr:rowOff>
    </xdr:from>
    <xdr:to>
      <xdr:col>3</xdr:col>
      <xdr:colOff>2486025</xdr:colOff>
      <xdr:row>17</xdr:row>
      <xdr:rowOff>161925</xdr:rowOff>
    </xdr:to>
    <xdr:sp macro="" textlink="">
      <xdr:nvSpPr>
        <xdr:cNvPr id="7" name="8 CuadroText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05752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y Familia</a:t>
          </a:r>
          <a:endParaRPr lang="es-CL" sz="1100" b="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3</xdr:col>
      <xdr:colOff>2581275</xdr:colOff>
      <xdr:row>15</xdr:row>
      <xdr:rowOff>76200</xdr:rowOff>
    </xdr:from>
    <xdr:to>
      <xdr:col>4</xdr:col>
      <xdr:colOff>590550</xdr:colOff>
      <xdr:row>17</xdr:row>
      <xdr:rowOff>161925</xdr:rowOff>
    </xdr:to>
    <xdr:sp macro="" textlink="">
      <xdr:nvSpPr>
        <xdr:cNvPr id="8" name="10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6267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3</xdr:col>
      <xdr:colOff>3533776</xdr:colOff>
      <xdr:row>11</xdr:row>
      <xdr:rowOff>19051</xdr:rowOff>
    </xdr:from>
    <xdr:to>
      <xdr:col>3</xdr:col>
      <xdr:colOff>4610100</xdr:colOff>
      <xdr:row>15</xdr:row>
      <xdr:rowOff>28575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15176" y="3638551"/>
          <a:ext cx="1076324" cy="77152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114300</xdr:colOff>
      <xdr:row>0</xdr:row>
      <xdr:rowOff>0</xdr:rowOff>
    </xdr:from>
    <xdr:to>
      <xdr:col>2</xdr:col>
      <xdr:colOff>123825</xdr:colOff>
      <xdr:row>17</xdr:row>
      <xdr:rowOff>171450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FF0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569" b="96827" l="9896" r="89063">
                      <a14:foregroundMark x1="59375" y1="7487" x2="59375" y2="7487"/>
                      <a14:foregroundMark x1="57292" y1="4949" x2="57292" y2="4949"/>
                      <a14:foregroundMark x1="16146" y1="94924" x2="16146" y2="94924"/>
                      <a14:foregroundMark x1="68229" y1="95305" x2="68229" y2="95305"/>
                      <a14:foregroundMark x1="71875" y1="96827" x2="71875" y2="96827"/>
                    </a14:backgroundRemoval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0"/>
          <a:ext cx="1733550" cy="4857750"/>
        </a:xfrm>
        <a:prstGeom prst="rect">
          <a:avLst/>
        </a:prstGeom>
        <a:solidFill>
          <a:schemeClr val="tx2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bliqueBottomLeft"/>
          <a:lightRig rig="threePt" dir="t"/>
        </a:scene3d>
      </xdr:spPr>
    </xdr:pic>
    <xdr:clientData/>
  </xdr:twoCellAnchor>
  <xdr:twoCellAnchor editAs="oneCell">
    <xdr:from>
      <xdr:col>3</xdr:col>
      <xdr:colOff>400050</xdr:colOff>
      <xdr:row>11</xdr:row>
      <xdr:rowOff>19049</xdr:rowOff>
    </xdr:from>
    <xdr:to>
      <xdr:col>3</xdr:col>
      <xdr:colOff>1466850</xdr:colOff>
      <xdr:row>15</xdr:row>
      <xdr:rowOff>28574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81450" y="3638549"/>
          <a:ext cx="1066800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857249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0"/>
          <a:ext cx="857249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625928</xdr:colOff>
      <xdr:row>1</xdr:row>
      <xdr:rowOff>69397</xdr:rowOff>
    </xdr:to>
    <xdr:sp macro="" textlink="">
      <xdr:nvSpPr>
        <xdr:cNvPr id="2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56018" y="28917"/>
          <a:ext cx="941385" cy="335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11913</xdr:rowOff>
    </xdr:from>
    <xdr:to>
      <xdr:col>1</xdr:col>
      <xdr:colOff>869157</xdr:colOff>
      <xdr:row>0</xdr:row>
      <xdr:rowOff>351750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23814" y="11913"/>
          <a:ext cx="902493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171450</xdr:colOff>
      <xdr:row>0</xdr:row>
      <xdr:rowOff>295275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525" y="9525"/>
          <a:ext cx="87630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136921</xdr:colOff>
      <xdr:row>6</xdr:row>
      <xdr:rowOff>146446</xdr:rowOff>
    </xdr:from>
    <xdr:to>
      <xdr:col>11</xdr:col>
      <xdr:colOff>392906</xdr:colOff>
      <xdr:row>19</xdr:row>
      <xdr:rowOff>55958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476250</xdr:colOff>
      <xdr:row>9</xdr:row>
      <xdr:rowOff>47623</xdr:rowOff>
    </xdr:from>
    <xdr:to>
      <xdr:col>13</xdr:col>
      <xdr:colOff>535781</xdr:colOff>
      <xdr:row>9</xdr:row>
      <xdr:rowOff>47623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5143500" y="2047873"/>
          <a:ext cx="539353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59532</xdr:colOff>
      <xdr:row>20</xdr:row>
      <xdr:rowOff>119061</xdr:rowOff>
    </xdr:from>
    <xdr:to>
      <xdr:col>7</xdr:col>
      <xdr:colOff>476250</xdr:colOff>
      <xdr:row>31</xdr:row>
      <xdr:rowOff>44051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738188</xdr:colOff>
      <xdr:row>21</xdr:row>
      <xdr:rowOff>11907</xdr:rowOff>
    </xdr:from>
    <xdr:to>
      <xdr:col>18</xdr:col>
      <xdr:colOff>607219</xdr:colOff>
      <xdr:row>31</xdr:row>
      <xdr:rowOff>127397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522173</xdr:colOff>
      <xdr:row>36</xdr:row>
      <xdr:rowOff>125867</xdr:rowOff>
    </xdr:from>
    <xdr:to>
      <xdr:col>17</xdr:col>
      <xdr:colOff>81642</xdr:colOff>
      <xdr:row>46</xdr:row>
      <xdr:rowOff>192031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721179</xdr:colOff>
      <xdr:row>52</xdr:row>
      <xdr:rowOff>122464</xdr:rowOff>
    </xdr:from>
    <xdr:to>
      <xdr:col>20</xdr:col>
      <xdr:colOff>40822</xdr:colOff>
      <xdr:row>74</xdr:row>
      <xdr:rowOff>54428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741587</xdr:colOff>
      <xdr:row>78</xdr:row>
      <xdr:rowOff>138792</xdr:rowOff>
    </xdr:from>
    <xdr:to>
      <xdr:col>22</xdr:col>
      <xdr:colOff>421822</xdr:colOff>
      <xdr:row>101</xdr:row>
      <xdr:rowOff>40820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3AD2697-7EFB-4331-ABFC-CA6DB99F2D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Archivaldo Rivera" refreshedDate="44383.50604039352" createdVersion="7" refreshedVersion="7" minRefreshableVersion="3" recordCount="6715" xr:uid="{00000000-000A-0000-FFFF-FFFF05000000}">
  <cacheSource type="worksheet">
    <worksheetSource ref="A2:M6717" sheet="Base Iniciativas Inversión"/>
  </cacheSource>
  <cacheFields count="13">
    <cacheField name="Codigo BIP" numFmtId="0">
      <sharedItems count="6715">
        <s v="20039270-0"/>
        <s v="20054441-0"/>
        <s v="20075928-0"/>
        <s v="20079319-0"/>
        <s v="20080167-0"/>
        <s v="20086686-0"/>
        <s v="20088311-0"/>
        <s v="20090722-1"/>
        <s v="20098250-0"/>
        <s v="20099555-0"/>
        <s v="20102690-0"/>
        <s v="20102803-0"/>
        <s v="20111842-1"/>
        <s v="20114670-0"/>
        <s v="20115998-0"/>
        <s v="20116678-0"/>
        <s v="20117386-0"/>
        <s v="20119065-0"/>
        <s v="20120871-0"/>
        <s v="20123963-1"/>
        <s v="20133773-0"/>
        <s v="20134990-0"/>
        <s v="20138267-0"/>
        <s v="20139518-0"/>
        <s v="20139693-0"/>
        <s v="20140221-0"/>
        <s v="20140866-0"/>
        <s v="20141752-0"/>
        <s v="20144258-0"/>
        <s v="20144580-0"/>
        <s v="20144816-0"/>
        <s v="20151227-0"/>
        <s v="20151253-0"/>
        <s v="20152723-0"/>
        <s v="20153304-2"/>
        <s v="20154068-0"/>
        <s v="20154656-0"/>
        <s v="20155126-1"/>
        <s v="20155346-0"/>
        <s v="20155824-0"/>
        <s v="20156148-0"/>
        <s v="20156203-0"/>
        <s v="20157700-0"/>
        <s v="20158178-0"/>
        <s v="20158342-0"/>
        <s v="20159135-0"/>
        <s v="20159467-0"/>
        <s v="20159649-0"/>
        <s v="20160270-0"/>
        <s v="20160278-0"/>
        <s v="20165683-0"/>
        <s v="20166263-0"/>
        <s v="20166923-1"/>
        <s v="20167472-0"/>
        <s v="20167712-0"/>
        <s v="20167851-0"/>
        <s v="20168746-0"/>
        <s v="20169586-0"/>
        <s v="20169732-0"/>
        <s v="20169881-0"/>
        <s v="20171095-0"/>
        <s v="20174011-0"/>
        <s v="20174576-0"/>
        <s v="20176925-0"/>
        <s v="20177439-0"/>
        <s v="20177442-0"/>
        <s v="20177869-0"/>
        <s v="20177920-0"/>
        <s v="20178141-0"/>
        <s v="20178170-0"/>
        <s v="20178475-0"/>
        <s v="20178698-0"/>
        <s v="20178721-0"/>
        <s v="20178723-0"/>
        <s v="20181355-0"/>
        <s v="20181365-0"/>
        <s v="20182095-0"/>
        <s v="20183209-0"/>
        <s v="20183292-0"/>
        <s v="20183294-0"/>
        <s v="20183310-0"/>
        <s v="20183313-0"/>
        <s v="20183318-0"/>
        <s v="20183321-0"/>
        <s v="20183456-0"/>
        <s v="20183484-0"/>
        <s v="20183707-0"/>
        <s v="20184422-0"/>
        <s v="20184423-0"/>
        <s v="20184451-0"/>
        <s v="20184456-0"/>
        <s v="20185034-0"/>
        <s v="20186966-0"/>
        <s v="20187802-0"/>
        <s v="20187816-0"/>
        <s v="20187901-0"/>
        <s v="20188124-0"/>
        <s v="20188580-0"/>
        <s v="20188777-0"/>
        <s v="20189195-0"/>
        <s v="20189244-0"/>
        <s v="20189588-0"/>
        <s v="20189906-0"/>
        <s v="20190030-0"/>
        <s v="20190469-0"/>
        <s v="20190549-0"/>
        <s v="20191231-0"/>
        <s v="20193112-0"/>
        <s v="20195427-0"/>
        <s v="20195429-0"/>
        <s v="20195431-0"/>
        <s v="20195437-0"/>
        <s v="20196156-0"/>
        <s v="20196513-0"/>
        <s v="30000131-0"/>
        <s v="30000650-0"/>
        <s v="30001032-0"/>
        <s v="30001033-0"/>
        <s v="30002297-0"/>
        <s v="30002482-0"/>
        <s v="30002544-0"/>
        <s v="30002745-0"/>
        <s v="30003322-0"/>
        <s v="30003506-0"/>
        <s v="30003943-0"/>
        <s v="30004808-0"/>
        <s v="30005260-0"/>
        <s v="30005719-0"/>
        <s v="30005793-0"/>
        <s v="30007043-0"/>
        <s v="30010979-0"/>
        <s v="30030983-0"/>
        <s v="30032850-0"/>
        <s v="30032937-0"/>
        <s v="30033484-0"/>
        <s v="30033630-0"/>
        <s v="30033690-0"/>
        <s v="30034230-0"/>
        <s v="30034469-0"/>
        <s v="30034659-0"/>
        <s v="30034860-0"/>
        <s v="30034892-0"/>
        <s v="30034997-0"/>
        <s v="30035097-0"/>
        <s v="30035697-0"/>
        <s v="30036158-0"/>
        <s v="30036236-0"/>
        <s v="30036251-0"/>
        <s v="30036388-0"/>
        <s v="30036874-0"/>
        <s v="30036878-0"/>
        <s v="30036986-0"/>
        <s v="30037109-0"/>
        <s v="30037147-0"/>
        <s v="30037232-0"/>
        <s v="30037328-0"/>
        <s v="30037502-0"/>
        <s v="30038126-0"/>
        <s v="30038628-0"/>
        <s v="30038630-0"/>
        <s v="30038634-0"/>
        <s v="30038636-0"/>
        <s v="30039296-0"/>
        <s v="30039513-0"/>
        <s v="30039958-0"/>
        <s v="30040131-0"/>
        <s v="30042613-0"/>
        <s v="30042754-0"/>
        <s v="30042788-0"/>
        <s v="30043383-0"/>
        <s v="30043498-0"/>
        <s v="30043540-0"/>
        <s v="30043744-0"/>
        <s v="30043928-0"/>
        <s v="30043931-0"/>
        <s v="30044132-0"/>
        <s v="30044279-0"/>
        <s v="30044384-0"/>
        <s v="30044404-0"/>
        <s v="30044470-0"/>
        <s v="30044558-0"/>
        <s v="30044873-0"/>
        <s v="30045256-0"/>
        <s v="30045318-0"/>
        <s v="30045422-0"/>
        <s v="30045445-0"/>
        <s v="30045494-0"/>
        <s v="30045524-0"/>
        <s v="30045573-0"/>
        <s v="30045644-0"/>
        <s v="30046029-0"/>
        <s v="30046181-0"/>
        <s v="30046819-0"/>
        <s v="30051950-0"/>
        <s v="30057787-0"/>
        <s v="30057795-0"/>
        <s v="30057800-0"/>
        <s v="30057859-0"/>
        <s v="30057931-0"/>
        <s v="30058458-0"/>
        <s v="30059193-0"/>
        <s v="30060303-0"/>
        <s v="30060305-0"/>
        <s v="30060318-0"/>
        <s v="30060589-0"/>
        <s v="30060848-0"/>
        <s v="30061173-0"/>
        <s v="30061523-0"/>
        <s v="30061661-0"/>
        <s v="30061717-0"/>
        <s v="30061828-0"/>
        <s v="30061904-0"/>
        <s v="30062103-0"/>
        <s v="30062472-0"/>
        <s v="30062671-0"/>
        <s v="30062818-0"/>
        <s v="30062890-0"/>
        <s v="30062899-0"/>
        <s v="30062947-0"/>
        <s v="30063014-0"/>
        <s v="30063056-0"/>
        <s v="30063283-0"/>
        <s v="30063488-0"/>
        <s v="30063915-0"/>
        <s v="30063942-0"/>
        <s v="30063993-0"/>
        <s v="30064230-0"/>
        <s v="30064254-0"/>
        <s v="30064328-0"/>
        <s v="30064400-0"/>
        <s v="30064480-0"/>
        <s v="30064663-0"/>
        <s v="30064704-0"/>
        <s v="30064908-0"/>
        <s v="30064914-0"/>
        <s v="30065140-0"/>
        <s v="30065234-0"/>
        <s v="30065295-0"/>
        <s v="30065299-0"/>
        <s v="30065433-0"/>
        <s v="30065600-0"/>
        <s v="30065747-0"/>
        <s v="30065797-0"/>
        <s v="30065880-0"/>
        <s v="30065993-0"/>
        <s v="30066098-0"/>
        <s v="30066107-0"/>
        <s v="30066206-0"/>
        <s v="30066284-0"/>
        <s v="30066323-0"/>
        <s v="30066346-0"/>
        <s v="30066636-0"/>
        <s v="30066646-0"/>
        <s v="30066711-0"/>
        <s v="30066771-0"/>
        <s v="30066974-0"/>
        <s v="30067012-0"/>
        <s v="30067364-0"/>
        <s v="30067444-0"/>
        <s v="30067547-0"/>
        <s v="30067571-0"/>
        <s v="30067644-0"/>
        <s v="30067734-0"/>
        <s v="30067992-0"/>
        <s v="30068020-0"/>
        <s v="30068032-0"/>
        <s v="30068174-0"/>
        <s v="30068336-0"/>
        <s v="30068433-0"/>
        <s v="30068457-0"/>
        <s v="30068551-0"/>
        <s v="30068597-0"/>
        <s v="30068643-0"/>
        <s v="30068866-0"/>
        <s v="30068883-0"/>
        <s v="30068924-0"/>
        <s v="30068943-0"/>
        <s v="30068954-0"/>
        <s v="30068956-0"/>
        <s v="30068963-0"/>
        <s v="30069055-0"/>
        <s v="30069070-0"/>
        <s v="30069169-0"/>
        <s v="30069181-0"/>
        <s v="30069184-0"/>
        <s v="30069291-0"/>
        <s v="30069292-0"/>
        <s v="30069463-0"/>
        <s v="30069507-0"/>
        <s v="30069510-0"/>
        <s v="30069626-0"/>
        <s v="30069639-0"/>
        <s v="30069721-0"/>
        <s v="30069739-0"/>
        <s v="30069769-0"/>
        <s v="30069841-0"/>
        <s v="30069919-0"/>
        <s v="30070061-0"/>
        <s v="30070093-0"/>
        <s v="30070162-0"/>
        <s v="30070199-0"/>
        <s v="30070213-0"/>
        <s v="30070432-0"/>
        <s v="30070449-0"/>
        <s v="30070450-0"/>
        <s v="30070463-0"/>
        <s v="30070503-0"/>
        <s v="30070555-0"/>
        <s v="30070762-0"/>
        <s v="30070862-0"/>
        <s v="30070896-0"/>
        <s v="30070917-0"/>
        <s v="30071034-0"/>
        <s v="30071068-0"/>
        <s v="30071084-0"/>
        <s v="30071091-0"/>
        <s v="30071098-0"/>
        <s v="30071148-0"/>
        <s v="30071172-0"/>
        <s v="30071218-0"/>
        <s v="30071340-0"/>
        <s v="30071354-0"/>
        <s v="30071373-0"/>
        <s v="30071390-0"/>
        <s v="30071449-0"/>
        <s v="30071469-0"/>
        <s v="30071487-0"/>
        <s v="30071516-0"/>
        <s v="30071559-0"/>
        <s v="30071574-0"/>
        <s v="30071585-0"/>
        <s v="30071598-0"/>
        <s v="30071800-0"/>
        <s v="30071806-0"/>
        <s v="30071878-0"/>
        <s v="30071949-0"/>
        <s v="30072036-0"/>
        <s v="30072038-0"/>
        <s v="30072051-0"/>
        <s v="30072343-0"/>
        <s v="30072350-0"/>
        <s v="30072372-0"/>
        <s v="30072398-0"/>
        <s v="30072419-0"/>
        <s v="30072454-0"/>
        <s v="30072636-0"/>
        <s v="30072676-0"/>
        <s v="30072725-0"/>
        <s v="30072731-0"/>
        <s v="30072770-0"/>
        <s v="30072803-0"/>
        <s v="30072828-0"/>
        <s v="30072848-0"/>
        <s v="30072851-0"/>
        <s v="30072951-0"/>
        <s v="30073030-0"/>
        <s v="30073043-0"/>
        <s v="30073116-0"/>
        <s v="30073178-0"/>
        <s v="30073274-0"/>
        <s v="30073284-0"/>
        <s v="30073331-0"/>
        <s v="30073467-0"/>
        <s v="30073591-0"/>
        <s v="30073603-0"/>
        <s v="30073648-0"/>
        <s v="30073659-0"/>
        <s v="30073721-0"/>
        <s v="30073738-0"/>
        <s v="30073803-0"/>
        <s v="30073874-0"/>
        <s v="30074129-0"/>
        <s v="30074166-0"/>
        <s v="30074252-0"/>
        <s v="30074253-0"/>
        <s v="30074277-0"/>
        <s v="30074469-0"/>
        <s v="30074607-0"/>
        <s v="30074676-0"/>
        <s v="30074840-0"/>
        <s v="30075224-0"/>
        <s v="30075236-0"/>
        <s v="30075283-0"/>
        <s v="30075290-0"/>
        <s v="30075309-0"/>
        <s v="30075319-0"/>
        <s v="30075322-0"/>
        <s v="30075371-0"/>
        <s v="30075545-0"/>
        <s v="30075677-0"/>
        <s v="30075738-0"/>
        <s v="30075796-0"/>
        <s v="30075875-0"/>
        <s v="30075895-0"/>
        <s v="30075996-0"/>
        <s v="30076137-0"/>
        <s v="30076162-0"/>
        <s v="30076163-0"/>
        <s v="30076167-0"/>
        <s v="30076274-0"/>
        <s v="30076302-0"/>
        <s v="30076311-0"/>
        <s v="30076518-0"/>
        <s v="30076551-0"/>
        <s v="30076574-0"/>
        <s v="30076607-0"/>
        <s v="30076636-0"/>
        <s v="30076653-0"/>
        <s v="30076719-0"/>
        <s v="30076726-0"/>
        <s v="30076880-0"/>
        <s v="30076886-0"/>
        <s v="30076901-0"/>
        <s v="30076904-0"/>
        <s v="30076931-0"/>
        <s v="30076949-0"/>
        <s v="30076987-0"/>
        <s v="30077015-0"/>
        <s v="30077029-0"/>
        <s v="30077044-0"/>
        <s v="30077061-0"/>
        <s v="30077144-0"/>
        <s v="30077145-0"/>
        <s v="30077182-0"/>
        <s v="30077414-0"/>
        <s v="30077481-0"/>
        <s v="30077586-0"/>
        <s v="30077611-0"/>
        <s v="30077630-0"/>
        <s v="30077682-0"/>
        <s v="30077710-0"/>
        <s v="30077750-0"/>
        <s v="30077837-0"/>
        <s v="30077924-0"/>
        <s v="30077932-0"/>
        <s v="30077934-0"/>
        <s v="30078077-0"/>
        <s v="30078105-0"/>
        <s v="30078156-0"/>
        <s v="30078167-0"/>
        <s v="30078232-0"/>
        <s v="30078248-0"/>
        <s v="30078281-0"/>
        <s v="30078284-0"/>
        <s v="30078323-0"/>
        <s v="30078367-0"/>
        <s v="30078379-0"/>
        <s v="30078400-0"/>
        <s v="30078493-0"/>
        <s v="30078506-0"/>
        <s v="30078529-0"/>
        <s v="30078622-0"/>
        <s v="30078672-0"/>
        <s v="30078797-0"/>
        <s v="30078798-0"/>
        <s v="30079057-0"/>
        <s v="30079146-0"/>
        <s v="30079274-0"/>
        <s v="30079302-0"/>
        <s v="30079858-0"/>
        <s v="30079953-0"/>
        <s v="30080044-0"/>
        <s v="30080082-0"/>
        <s v="30080195-0"/>
        <s v="30080312-0"/>
        <s v="30080314-0"/>
        <s v="30080455-0"/>
        <s v="30080460-0"/>
        <s v="30080475-0"/>
        <s v="30080507-0"/>
        <s v="30080514-0"/>
        <s v="30080515-0"/>
        <s v="30080534-0"/>
        <s v="30080556-0"/>
        <s v="30080581-0"/>
        <s v="30080600-0"/>
        <s v="30080601-0"/>
        <s v="30080603-0"/>
        <s v="30080632-0"/>
        <s v="30080729-0"/>
        <s v="30080831-0"/>
        <s v="30080833-0"/>
        <s v="30080893-0"/>
        <s v="30080921-0"/>
        <s v="30080922-0"/>
        <s v="30080931-0"/>
        <s v="30080938-0"/>
        <s v="30080989-0"/>
        <s v="30080996-0"/>
        <s v="30080997-0"/>
        <s v="30081014-0"/>
        <s v="30081030-0"/>
        <s v="30081051-0"/>
        <s v="30081093-0"/>
        <s v="30081108-0"/>
        <s v="30081138-0"/>
        <s v="30081142-0"/>
        <s v="30081182-0"/>
        <s v="30081190-0"/>
        <s v="30081192-0"/>
        <s v="30081246-0"/>
        <s v="30081265-0"/>
        <s v="30081316-0"/>
        <s v="30081343-0"/>
        <s v="30081378-0"/>
        <s v="30081385-0"/>
        <s v="30081464-0"/>
        <s v="30081481-0"/>
        <s v="30081497-0"/>
        <s v="30081505-0"/>
        <s v="30081516-0"/>
        <s v="30081531-0"/>
        <s v="30081565-0"/>
        <s v="30081567-0"/>
        <s v="30081585-0"/>
        <s v="30081870-0"/>
        <s v="30082004-0"/>
        <s v="30082059-0"/>
        <s v="30082130-0"/>
        <s v="30082252-0"/>
        <s v="30082301-0"/>
        <s v="30082319-0"/>
        <s v="30082412-0"/>
        <s v="30082413-0"/>
        <s v="30082427-0"/>
        <s v="30082431-0"/>
        <s v="30082462-0"/>
        <s v="30082488-0"/>
        <s v="30082497-0"/>
        <s v="30082517-0"/>
        <s v="30082556-0"/>
        <s v="30082696-0"/>
        <s v="30082799-0"/>
        <s v="30082955-0"/>
        <s v="30083002-0"/>
        <s v="30083016-0"/>
        <s v="30083052-0"/>
        <s v="30083073-0"/>
        <s v="30083090-0"/>
        <s v="30083093-0"/>
        <s v="30083246-0"/>
        <s v="30083248-0"/>
        <s v="30083300-0"/>
        <s v="30083335-0"/>
        <s v="30083354-0"/>
        <s v="30083365-0"/>
        <s v="30083412-0"/>
        <s v="30083427-0"/>
        <s v="30083432-0"/>
        <s v="30083477-0"/>
        <s v="30083588-0"/>
        <s v="30083629-0"/>
        <s v="30083651-0"/>
        <s v="30083777-0"/>
        <s v="30083784-0"/>
        <s v="30083903-0"/>
        <s v="30083908-0"/>
        <s v="30083917-0"/>
        <s v="30083960-0"/>
        <s v="30084038-0"/>
        <s v="30084116-0"/>
        <s v="30084193-0"/>
        <s v="30084194-0"/>
        <s v="30084212-0"/>
        <s v="30084452-0"/>
        <s v="30084551-0"/>
        <s v="30084599-0"/>
        <s v="30084648-0"/>
        <s v="30084699-0"/>
        <s v="30084724-0"/>
        <s v="30084787-0"/>
        <s v="30084822-0"/>
        <s v="30084884-0"/>
        <s v="30084949-0"/>
        <s v="30084956-0"/>
        <s v="30085093-0"/>
        <s v="30085115-0"/>
        <s v="30085125-0"/>
        <s v="30085173-0"/>
        <s v="30085177-0"/>
        <s v="30085231-0"/>
        <s v="30085253-0"/>
        <s v="30085259-0"/>
        <s v="30085321-0"/>
        <s v="30085388-0"/>
        <s v="30085396-0"/>
        <s v="30085412-0"/>
        <s v="30085415-0"/>
        <s v="30085460-0"/>
        <s v="30085480-0"/>
        <s v="30085580-0"/>
        <s v="30085715-0"/>
        <s v="30085725-0"/>
        <s v="30085750-0"/>
        <s v="30085906-0"/>
        <s v="30086036-0"/>
        <s v="30086068-0"/>
        <s v="30086120-0"/>
        <s v="30086180-0"/>
        <s v="30086265-0"/>
        <s v="30086361-0"/>
        <s v="30086372-0"/>
        <s v="30086413-0"/>
        <s v="30086459-0"/>
        <s v="30086663-0"/>
        <s v="30086690-0"/>
        <s v="30086714-0"/>
        <s v="30086815-0"/>
        <s v="30086885-0"/>
        <s v="30086893-0"/>
        <s v="30086926-0"/>
        <s v="30086944-0"/>
        <s v="30086978-0"/>
        <s v="30087097-0"/>
        <s v="30087299-0"/>
        <s v="30087356-0"/>
        <s v="30087369-0"/>
        <s v="30087400-0"/>
        <s v="30087456-0"/>
        <s v="30087497-0"/>
        <s v="30087542-0"/>
        <s v="30087744-0"/>
        <s v="30087787-0"/>
        <s v="30087893-0"/>
        <s v="30087910-0"/>
        <s v="30087927-0"/>
        <s v="30087950-0"/>
        <s v="30088011-0"/>
        <s v="30088016-0"/>
        <s v="30088194-0"/>
        <s v="30088270-0"/>
        <s v="30088281-0"/>
        <s v="30088561-0"/>
        <s v="30089047-0"/>
        <s v="30089742-0"/>
        <s v="30089888-0"/>
        <s v="30090837-0"/>
        <s v="30090914-0"/>
        <s v="30091009-0"/>
        <s v="30091071-0"/>
        <s v="30091074-0"/>
        <s v="30091137-0"/>
        <s v="30091216-0"/>
        <s v="30091221-0"/>
        <s v="30091237-0"/>
        <s v="30091310-0"/>
        <s v="30091314-0"/>
        <s v="30091326-0"/>
        <s v="30091476-0"/>
        <s v="30091479-0"/>
        <s v="30091524-0"/>
        <s v="30091568-0"/>
        <s v="30091584-0"/>
        <s v="30091688-0"/>
        <s v="30091704-0"/>
        <s v="30091783-0"/>
        <s v="30091811-0"/>
        <s v="30091812-0"/>
        <s v="30091815-0"/>
        <s v="30091900-0"/>
        <s v="30091901-0"/>
        <s v="30091926-0"/>
        <s v="30091964-0"/>
        <s v="30091981-0"/>
        <s v="30092104-0"/>
        <s v="30092149-0"/>
        <s v="30092176-0"/>
        <s v="30092356-0"/>
        <s v="30092358-0"/>
        <s v="30092387-0"/>
        <s v="30092457-0"/>
        <s v="30092466-0"/>
        <s v="30092591-0"/>
        <s v="30092698-0"/>
        <s v="30092729-0"/>
        <s v="30092730-0"/>
        <s v="30092740-0"/>
        <s v="30092751-0"/>
        <s v="30092753-0"/>
        <s v="30092765-0"/>
        <s v="30092767-0"/>
        <s v="30092858-0"/>
        <s v="30092924-0"/>
        <s v="30092925-0"/>
        <s v="30093165-0"/>
        <s v="30093222-0"/>
        <s v="30093247-0"/>
        <s v="30093342-0"/>
        <s v="30093349-0"/>
        <s v="30093406-0"/>
        <s v="30093450-0"/>
        <s v="30093490-0"/>
        <s v="30093537-0"/>
        <s v="30093561-0"/>
        <s v="30093586-0"/>
        <s v="30093680-0"/>
        <s v="30093786-0"/>
        <s v="30093892-0"/>
        <s v="30094200-0"/>
        <s v="30094224-0"/>
        <s v="30094237-0"/>
        <s v="30094259-0"/>
        <s v="30094344-0"/>
        <s v="30094385-0"/>
        <s v="30094403-0"/>
        <s v="30094511-0"/>
        <s v="30094567-0"/>
        <s v="30094580-0"/>
        <s v="30094632-0"/>
        <s v="30094637-0"/>
        <s v="30094658-0"/>
        <s v="30094673-0"/>
        <s v="30094721-0"/>
        <s v="30094732-0"/>
        <s v="30094738-0"/>
        <s v="30094775-0"/>
        <s v="30094936-0"/>
        <s v="30094950-0"/>
        <s v="30094962-0"/>
        <s v="30094994-0"/>
        <s v="30095025-0"/>
        <s v="30095104-0"/>
        <s v="30095197-0"/>
        <s v="30095294-0"/>
        <s v="30095321-0"/>
        <s v="30095333-0"/>
        <s v="30095341-0"/>
        <s v="30095372-0"/>
        <s v="30095392-0"/>
        <s v="30095441-0"/>
        <s v="30095442-0"/>
        <s v="30095452-0"/>
        <s v="30095465-0"/>
        <s v="30095498-0"/>
        <s v="30095508-0"/>
        <s v="30095513-0"/>
        <s v="30095528-0"/>
        <s v="30095532-0"/>
        <s v="30095620-0"/>
        <s v="30095630-0"/>
        <s v="30095718-0"/>
        <s v="30095769-0"/>
        <s v="30095773-0"/>
        <s v="30095870-0"/>
        <s v="30096015-0"/>
        <s v="30096057-0"/>
        <s v="30096102-0"/>
        <s v="30096105-0"/>
        <s v="30096109-0"/>
        <s v="30096128-0"/>
        <s v="30096155-0"/>
        <s v="30096195-0"/>
        <s v="30096233-0"/>
        <s v="30096275-0"/>
        <s v="30096340-0"/>
        <s v="30096407-0"/>
        <s v="30096566-0"/>
        <s v="30096572-0"/>
        <s v="30096583-0"/>
        <s v="30096766-0"/>
        <s v="30096781-0"/>
        <s v="30096837-0"/>
        <s v="30096856-0"/>
        <s v="30096888-0"/>
        <s v="30096892-0"/>
        <s v="30097529-0"/>
        <s v="30097621-0"/>
        <s v="30097815-0"/>
        <s v="30097841-0"/>
        <s v="30097900-0"/>
        <s v="30097985-0"/>
        <s v="30098082-0"/>
        <s v="30098093-0"/>
        <s v="30098095-0"/>
        <s v="30098208-0"/>
        <s v="30098257-0"/>
        <s v="30098362-0"/>
        <s v="30098568-0"/>
        <s v="30098594-0"/>
        <s v="30098740-0"/>
        <s v="30098775-0"/>
        <s v="30098845-0"/>
        <s v="30098942-0"/>
        <s v="30099033-0"/>
        <s v="30099077-0"/>
        <s v="30099172-0"/>
        <s v="30099207-0"/>
        <s v="30099344-0"/>
        <s v="30099347-0"/>
        <s v="30099427-0"/>
        <s v="30099436-0"/>
        <s v="30099535-0"/>
        <s v="30099615-0"/>
        <s v="30099652-0"/>
        <s v="30099670-0"/>
        <s v="30099775-0"/>
        <s v="30099803-0"/>
        <s v="30099807-0"/>
        <s v="30099869-0"/>
        <s v="30099871-0"/>
        <s v="30099881-0"/>
        <s v="30100036-0"/>
        <s v="30100041-0"/>
        <s v="30100069-0"/>
        <s v="30100085-0"/>
        <s v="30100086-0"/>
        <s v="30100107-0"/>
        <s v="30100126-0"/>
        <s v="30100128-0"/>
        <s v="30100129-0"/>
        <s v="30100137-0"/>
        <s v="30100146-0"/>
        <s v="30100170-0"/>
        <s v="30100261-0"/>
        <s v="30100262-0"/>
        <s v="30100263-0"/>
        <s v="30100264-0"/>
        <s v="30100340-0"/>
        <s v="30100364-0"/>
        <s v="30100368-0"/>
        <s v="30100371-0"/>
        <s v="30100454-0"/>
        <s v="30100544-0"/>
        <s v="30100596-0"/>
        <s v="30100599-0"/>
        <s v="30100744-0"/>
        <s v="30100763-0"/>
        <s v="30100820-0"/>
        <s v="30100890-0"/>
        <s v="30100931-0"/>
        <s v="30101055-0"/>
        <s v="30101198-0"/>
        <s v="30101329-0"/>
        <s v="30101373-0"/>
        <s v="30101508-0"/>
        <s v="30101509-0"/>
        <s v="30101514-0"/>
        <s v="30101519-0"/>
        <s v="30101663-0"/>
        <s v="30101689-0"/>
        <s v="30101754-0"/>
        <s v="30101757-0"/>
        <s v="30101767-0"/>
        <s v="30101820-0"/>
        <s v="30101869-0"/>
        <s v="30101912-0"/>
        <s v="30101961-0"/>
        <s v="30101962-0"/>
        <s v="30102014-0"/>
        <s v="30102049-0"/>
        <s v="30102051-0"/>
        <s v="30102291-0"/>
        <s v="30102297-0"/>
        <s v="30102353-0"/>
        <s v="30102389-0"/>
        <s v="30102400-0"/>
        <s v="30102435-0"/>
        <s v="30102525-0"/>
        <s v="30102527-0"/>
        <s v="30102529-0"/>
        <s v="30102566-0"/>
        <s v="30102581-0"/>
        <s v="30102592-0"/>
        <s v="30102611-0"/>
        <s v="30102625-0"/>
        <s v="30102633-0"/>
        <s v="30102654-0"/>
        <s v="30102677-0"/>
        <s v="30102680-0"/>
        <s v="30102693-0"/>
        <s v="30102710-0"/>
        <s v="30102736-0"/>
        <s v="30102779-0"/>
        <s v="30102811-0"/>
        <s v="30102818-0"/>
        <s v="30102860-0"/>
        <s v="30102886-0"/>
        <s v="30102927-0"/>
        <s v="30102928-0"/>
        <s v="30103009-0"/>
        <s v="30103018-0"/>
        <s v="30103038-0"/>
        <s v="30103057-0"/>
        <s v="30103080-0"/>
        <s v="30103145-0"/>
        <s v="30103155-0"/>
        <s v="30103206-0"/>
        <s v="30103225-0"/>
        <s v="30103268-0"/>
        <s v="30103293-0"/>
        <s v="30103323-0"/>
        <s v="30103333-0"/>
        <s v="30103367-0"/>
        <s v="30103384-0"/>
        <s v="30103385-0"/>
        <s v="30103399-0"/>
        <s v="30103535-0"/>
        <s v="30103541-0"/>
        <s v="30103660-0"/>
        <s v="30103680-0"/>
        <s v="30103782-0"/>
        <s v="30103795-0"/>
        <s v="30103833-0"/>
        <s v="30103864-0"/>
        <s v="30103883-0"/>
        <s v="30103888-0"/>
        <s v="30103913-0"/>
        <s v="30103935-0"/>
        <s v="30103961-0"/>
        <s v="30103974-0"/>
        <s v="30104000-0"/>
        <s v="30104004-0"/>
        <s v="30104012-0"/>
        <s v="30104061-0"/>
        <s v="30104078-0"/>
        <s v="30104100-0"/>
        <s v="30104105-0"/>
        <s v="30104149-0"/>
        <s v="30104157-0"/>
        <s v="30104173-0"/>
        <s v="30104202-0"/>
        <s v="30104209-0"/>
        <s v="30104237-0"/>
        <s v="30104260-0"/>
        <s v="30104269-0"/>
        <s v="30104313-0"/>
        <s v="30104322-0"/>
        <s v="30104336-0"/>
        <s v="30104341-0"/>
        <s v="30104345-0"/>
        <s v="30104476-0"/>
        <s v="30104545-0"/>
        <s v="30104572-0"/>
        <s v="30104575-0"/>
        <s v="30104577-0"/>
        <s v="30104584-0"/>
        <s v="30104621-0"/>
        <s v="30104633-0"/>
        <s v="30104659-0"/>
        <s v="30104682-0"/>
        <s v="30104694-0"/>
        <s v="30104696-0"/>
        <s v="30104703-0"/>
        <s v="30104708-0"/>
        <s v="30104734-0"/>
        <s v="30104754-0"/>
        <s v="30104758-0"/>
        <s v="30104779-0"/>
        <s v="30104845-0"/>
        <s v="30104869-0"/>
        <s v="30104953-0"/>
        <s v="30105246-0"/>
        <s v="30105459-0"/>
        <s v="30105536-0"/>
        <s v="30105544-0"/>
        <s v="30105632-0"/>
        <s v="30105664-0"/>
        <s v="30105724-0"/>
        <s v="30105840-0"/>
        <s v="30106096-0"/>
        <s v="30106134-0"/>
        <s v="30106138-0"/>
        <s v="30106140-0"/>
        <s v="30106198-0"/>
        <s v="30106239-0"/>
        <s v="30106245-0"/>
        <s v="30106248-0"/>
        <s v="30106296-0"/>
        <s v="30106302-0"/>
        <s v="30106303-0"/>
        <s v="30106321-0"/>
        <s v="30106340-0"/>
        <s v="30106344-0"/>
        <s v="30106352-0"/>
        <s v="30106430-0"/>
        <s v="30106468-0"/>
        <s v="30106548-0"/>
        <s v="30106557-0"/>
        <s v="30106561-0"/>
        <s v="30106619-0"/>
        <s v="30106624-0"/>
        <s v="30106660-0"/>
        <s v="30106702-0"/>
        <s v="30106745-0"/>
        <s v="30106842-0"/>
        <s v="30106843-0"/>
        <s v="30106930-0"/>
        <s v="30106942-0"/>
        <s v="30107025-0"/>
        <s v="30107026-0"/>
        <s v="30107084-0"/>
        <s v="30107157-0"/>
        <s v="30107162-0"/>
        <s v="30107176-0"/>
        <s v="30107193-0"/>
        <s v="30107298-0"/>
        <s v="30107307-0"/>
        <s v="30107310-0"/>
        <s v="30107311-0"/>
        <s v="30107370-0"/>
        <s v="30107398-0"/>
        <s v="30107499-0"/>
        <s v="30107547-0"/>
        <s v="30107595-0"/>
        <s v="30107747-0"/>
        <s v="30107986-0"/>
        <s v="30108008-0"/>
        <s v="30108045-0"/>
        <s v="30108048-0"/>
        <s v="30108069-0"/>
        <s v="30108083-0"/>
        <s v="30108094-0"/>
        <s v="30108153-0"/>
        <s v="30108234-0"/>
        <s v="30108360-0"/>
        <s v="30108363-0"/>
        <s v="30108463-0"/>
        <s v="30108583-0"/>
        <s v="30108640-0"/>
        <s v="30108704-0"/>
        <s v="30108778-0"/>
        <s v="30108830-0"/>
        <s v="30108840-0"/>
        <s v="30108890-0"/>
        <s v="30108960-0"/>
        <s v="30109018-0"/>
        <s v="30109089-0"/>
        <s v="30109116-0"/>
        <s v="30109118-0"/>
        <s v="30109123-0"/>
        <s v="30109140-0"/>
        <s v="30109225-0"/>
        <s v="30109253-0"/>
        <s v="30109318-0"/>
        <s v="30109379-0"/>
        <s v="30109398-0"/>
        <s v="30109406-0"/>
        <s v="30109452-0"/>
        <s v="30109564-0"/>
        <s v="30109577-0"/>
        <s v="30109578-0"/>
        <s v="30109584-0"/>
        <s v="30109639-0"/>
        <s v="30109689-0"/>
        <s v="30109725-0"/>
        <s v="30109780-0"/>
        <s v="30109787-0"/>
        <s v="30109822-0"/>
        <s v="30109832-0"/>
        <s v="30109834-0"/>
        <s v="30109893-0"/>
        <s v="30109898-0"/>
        <s v="30109942-0"/>
        <s v="30109971-0"/>
        <s v="30109984-0"/>
        <s v="30109997-0"/>
        <s v="30110052-0"/>
        <s v="30110114-0"/>
        <s v="30110133-0"/>
        <s v="30110145-0"/>
        <s v="30110228-0"/>
        <s v="30110263-0"/>
        <s v="30110277-0"/>
        <s v="30110282-0"/>
        <s v="30110287-0"/>
        <s v="30110324-0"/>
        <s v="30110355-0"/>
        <s v="30110361-0"/>
        <s v="30110364-0"/>
        <s v="30110451-0"/>
        <s v="30110492-0"/>
        <s v="30110580-0"/>
        <s v="30110644-0"/>
        <s v="30110669-0"/>
        <s v="30110742-0"/>
        <s v="30110855-0"/>
        <s v="30111136-0"/>
        <s v="30111219-0"/>
        <s v="30111289-0"/>
        <s v="30111597-0"/>
        <s v="30112044-0"/>
        <s v="30112219-0"/>
        <s v="30112254-0"/>
        <s v="30112272-0"/>
        <s v="30112463-0"/>
        <s v="30112465-0"/>
        <s v="30112513-0"/>
        <s v="30112517-0"/>
        <s v="30112579-0"/>
        <s v="30112736-0"/>
        <s v="30112875-0"/>
        <s v="30113022-0"/>
        <s v="30113025-0"/>
        <s v="30113031-0"/>
        <s v="30113065-0"/>
        <s v="30113074-0"/>
        <s v="30113092-0"/>
        <s v="30113143-0"/>
        <s v="30113149-0"/>
        <s v="30113161-0"/>
        <s v="30113181-0"/>
        <s v="30113233-0"/>
        <s v="30113250-0"/>
        <s v="30113270-0"/>
        <s v="30113320-0"/>
        <s v="30113410-0"/>
        <s v="30113459-0"/>
        <s v="30113737-0"/>
        <s v="30113782-0"/>
        <s v="30113786-0"/>
        <s v="30113912-0"/>
        <s v="30113923-0"/>
        <s v="30114019-0"/>
        <s v="30114347-0"/>
        <s v="30114382-0"/>
        <s v="30114484-0"/>
        <s v="30114624-0"/>
        <s v="30114635-0"/>
        <s v="30114689-0"/>
        <s v="30114697-0"/>
        <s v="30114699-0"/>
        <s v="30114721-0"/>
        <s v="30114761-0"/>
        <s v="30114962-0"/>
        <s v="30115034-0"/>
        <s v="30115111-0"/>
        <s v="30115249-0"/>
        <s v="30115295-0"/>
        <s v="30115362-0"/>
        <s v="30115385-0"/>
        <s v="30115395-0"/>
        <s v="30115466-0"/>
        <s v="30115472-0"/>
        <s v="30115485-0"/>
        <s v="30115547-0"/>
        <s v="30115584-0"/>
        <s v="30115638-0"/>
        <s v="30115806-0"/>
        <s v="30116040-0"/>
        <s v="30116068-0"/>
        <s v="30116086-0"/>
        <s v="30116442-0"/>
        <s v="30116443-0"/>
        <s v="30116479-0"/>
        <s v="30116548-0"/>
        <s v="30116561-0"/>
        <s v="30116594-0"/>
        <s v="30116610-0"/>
        <s v="30116692-0"/>
        <s v="30116708-0"/>
        <s v="30116752-0"/>
        <s v="30116812-0"/>
        <s v="30116934-0"/>
        <s v="30116996-0"/>
        <s v="30117041-0"/>
        <s v="30117049-0"/>
        <s v="30117055-0"/>
        <s v="30117057-0"/>
        <s v="30117141-0"/>
        <s v="30117172-0"/>
        <s v="30117232-0"/>
        <s v="30117378-0"/>
        <s v="30117533-0"/>
        <s v="30117624-0"/>
        <s v="30117662-0"/>
        <s v="30117781-0"/>
        <s v="30117891-0"/>
        <s v="30117992-0"/>
        <s v="30118027-0"/>
        <s v="30118124-0"/>
        <s v="30118162-0"/>
        <s v="30118197-0"/>
        <s v="30118456-0"/>
        <s v="30118479-0"/>
        <s v="30118559-0"/>
        <s v="30118609-0"/>
        <s v="30118733-0"/>
        <s v="30118748-0"/>
        <s v="30118818-0"/>
        <s v="30118819-0"/>
        <s v="30118896-0"/>
        <s v="30119015-0"/>
        <s v="30119106-0"/>
        <s v="30119213-0"/>
        <s v="30119286-0"/>
        <s v="30119366-0"/>
        <s v="30119440-0"/>
        <s v="30119520-0"/>
        <s v="30119618-0"/>
        <s v="30119626-0"/>
        <s v="30119680-0"/>
        <s v="30119692-0"/>
        <s v="30119792-0"/>
        <s v="30120122-0"/>
        <s v="30120147-0"/>
        <s v="30120261-0"/>
        <s v="30120610-0"/>
        <s v="30120665-0"/>
        <s v="30120760-0"/>
        <s v="30120916-0"/>
        <s v="30120941-0"/>
        <s v="30120947-0"/>
        <s v="30121105-0"/>
        <s v="30121129-0"/>
        <s v="30121131-0"/>
        <s v="30121190-0"/>
        <s v="30121204-0"/>
        <s v="30121205-0"/>
        <s v="30121237-0"/>
        <s v="30121243-0"/>
        <s v="30121257-0"/>
        <s v="30121316-0"/>
        <s v="30121351-0"/>
        <s v="30121363-0"/>
        <s v="30121373-0"/>
        <s v="30121387-0"/>
        <s v="30121431-0"/>
        <s v="30121462-0"/>
        <s v="30121509-0"/>
        <s v="30121518-0"/>
        <s v="30121630-0"/>
        <s v="30121632-0"/>
        <s v="30121723-0"/>
        <s v="30121761-0"/>
        <s v="30121787-0"/>
        <s v="30121829-0"/>
        <s v="30121859-0"/>
        <s v="30121871-0"/>
        <s v="30121997-0"/>
        <s v="30122001-0"/>
        <s v="30122007-0"/>
        <s v="30122037-0"/>
        <s v="30122047-0"/>
        <s v="30122050-0"/>
        <s v="30122072-0"/>
        <s v="30122082-0"/>
        <s v="30122085-0"/>
        <s v="30122114-0"/>
        <s v="30122160-0"/>
        <s v="30122170-0"/>
        <s v="30122174-0"/>
        <s v="30122189-0"/>
        <s v="30122219-0"/>
        <s v="30122283-0"/>
        <s v="30122294-0"/>
        <s v="30122907-0"/>
        <s v="30123182-0"/>
        <s v="30123231-0"/>
        <s v="30123286-0"/>
        <s v="30123289-0"/>
        <s v="30123307-0"/>
        <s v="30123379-0"/>
        <s v="30123462-0"/>
        <s v="30123468-0"/>
        <s v="30123492-0"/>
        <s v="30123520-0"/>
        <s v="30123602-0"/>
        <s v="30123628-0"/>
        <s v="30123631-0"/>
        <s v="30123632-0"/>
        <s v="30123633-0"/>
        <s v="30123640-0"/>
        <s v="30123644-0"/>
        <s v="30123647-0"/>
        <s v="30123681-0"/>
        <s v="30123686-0"/>
        <s v="30123699-0"/>
        <s v="30123703-0"/>
        <s v="30123729-0"/>
        <s v="30123736-0"/>
        <s v="30123750-0"/>
        <s v="30123757-0"/>
        <s v="30123771-0"/>
        <s v="30123783-0"/>
        <s v="30123784-0"/>
        <s v="30123818-0"/>
        <s v="30123824-0"/>
        <s v="30123830-0"/>
        <s v="30123847-0"/>
        <s v="30123855-0"/>
        <s v="30123856-0"/>
        <s v="30123864-0"/>
        <s v="30123894-0"/>
        <s v="30123928-0"/>
        <s v="30123950-0"/>
        <s v="30123960-0"/>
        <s v="30123980-0"/>
        <s v="30123990-0"/>
        <s v="30124000-0"/>
        <s v="30124066-0"/>
        <s v="30124127-0"/>
        <s v="30124158-0"/>
        <s v="30124176-0"/>
        <s v="30124186-0"/>
        <s v="30124206-0"/>
        <s v="30124249-0"/>
        <s v="30124316-0"/>
        <s v="30124368-0"/>
        <s v="30124429-0"/>
        <s v="30124436-0"/>
        <s v="30124437-0"/>
        <s v="30124440-0"/>
        <s v="30124512-0"/>
        <s v="30124513-0"/>
        <s v="30124516-0"/>
        <s v="30124532-0"/>
        <s v="30124535-0"/>
        <s v="30124552-0"/>
        <s v="30124579-0"/>
        <s v="30124586-0"/>
        <s v="30124596-0"/>
        <s v="30124648-0"/>
        <s v="30124712-0"/>
        <s v="30124722-0"/>
        <s v="30124738-0"/>
        <s v="30124739-0"/>
        <s v="30124753-0"/>
        <s v="30124763-0"/>
        <s v="30124981-0"/>
        <s v="30125002-0"/>
        <s v="30125021-0"/>
        <s v="30125093-0"/>
        <s v="30125104-0"/>
        <s v="30125216-0"/>
        <s v="30125222-0"/>
        <s v="30125282-0"/>
        <s v="30125305-0"/>
        <s v="30125308-0"/>
        <s v="30125310-0"/>
        <s v="30125426-0"/>
        <s v="30125456-0"/>
        <s v="30125606-0"/>
        <s v="30125637-0"/>
        <s v="30125698-0"/>
        <s v="30125704-0"/>
        <s v="30125709-0"/>
        <s v="30125776-0"/>
        <s v="30125824-0"/>
        <s v="30125850-0"/>
        <s v="30125885-0"/>
        <s v="30125908-0"/>
        <s v="30125953-0"/>
        <s v="30126057-0"/>
        <s v="30126134-0"/>
        <s v="30126159-0"/>
        <s v="30126195-0"/>
        <s v="30126279-0"/>
        <s v="30126286-0"/>
        <s v="30126339-0"/>
        <s v="30126487-0"/>
        <s v="30126506-0"/>
        <s v="30126588-0"/>
        <s v="30126599-0"/>
        <s v="30126600-0"/>
        <s v="30126622-0"/>
        <s v="30126681-0"/>
        <s v="30126701-0"/>
        <s v="30126713-0"/>
        <s v="30126880-0"/>
        <s v="30126883-0"/>
        <s v="30126884-0"/>
        <s v="30126885-0"/>
        <s v="30126886-0"/>
        <s v="30126888-0"/>
        <s v="30126901-0"/>
        <s v="30126910-0"/>
        <s v="30126926-0"/>
        <s v="30126943-0"/>
        <s v="30126944-0"/>
        <s v="30126946-0"/>
        <s v="30126956-0"/>
        <s v="30127010-0"/>
        <s v="30127021-0"/>
        <s v="30127100-0"/>
        <s v="30127208-0"/>
        <s v="30127254-0"/>
        <s v="30127419-0"/>
        <s v="30127679-0"/>
        <s v="30127921-0"/>
        <s v="30127944-0"/>
        <s v="30128024-0"/>
        <s v="30128029-0"/>
        <s v="30128140-0"/>
        <s v="30128148-0"/>
        <s v="30128193-0"/>
        <s v="30128258-0"/>
        <s v="30128269-0"/>
        <s v="30128277-0"/>
        <s v="30128282-0"/>
        <s v="30128290-0"/>
        <s v="30128325-0"/>
        <s v="30128427-0"/>
        <s v="30128440-0"/>
        <s v="30128449-0"/>
        <s v="30128511-0"/>
        <s v="30128661-0"/>
        <s v="30128732-0"/>
        <s v="30128849-0"/>
        <s v="30128866-0"/>
        <s v="30128880-0"/>
        <s v="30128886-0"/>
        <s v="30128894-0"/>
        <s v="30128930-0"/>
        <s v="30128998-0"/>
        <s v="30129038-0"/>
        <s v="30129066-0"/>
        <s v="30129117-0"/>
        <s v="30129298-0"/>
        <s v="30129300-0"/>
        <s v="30129336-0"/>
        <s v="30129384-0"/>
        <s v="30129467-0"/>
        <s v="30129474-0"/>
        <s v="30129537-0"/>
        <s v="30129627-0"/>
        <s v="30129766-0"/>
        <s v="30129767-0"/>
        <s v="30129858-0"/>
        <s v="30129912-0"/>
        <s v="30129952-0"/>
        <s v="30129998-0"/>
        <s v="30130062-0"/>
        <s v="30130132-0"/>
        <s v="30130314-0"/>
        <s v="30130350-0"/>
        <s v="30130356-0"/>
        <s v="30130385-0"/>
        <s v="30130471-0"/>
        <s v="30130485-0"/>
        <s v="30130521-0"/>
        <s v="30130586-0"/>
        <s v="30130674-0"/>
        <s v="30130781-0"/>
        <s v="30130800-0"/>
        <s v="30130862-0"/>
        <s v="30130906-0"/>
        <s v="30130910-0"/>
        <s v="30130914-0"/>
        <s v="30130916-0"/>
        <s v="30130917-0"/>
        <s v="30130936-0"/>
        <s v="30130944-0"/>
        <s v="30130956-0"/>
        <s v="30131100-0"/>
        <s v="30131113-0"/>
        <s v="30131237-0"/>
        <s v="30131318-0"/>
        <s v="30131341-0"/>
        <s v="30131376-0"/>
        <s v="30131389-0"/>
        <s v="30131391-0"/>
        <s v="30131393-0"/>
        <s v="30131410-0"/>
        <s v="30131439-0"/>
        <s v="30131463-0"/>
        <s v="30131496-0"/>
        <s v="30131508-0"/>
        <s v="30131556-0"/>
        <s v="30131601-0"/>
        <s v="30131607-0"/>
        <s v="30131608-0"/>
        <s v="30131624-0"/>
        <s v="30131636-0"/>
        <s v="30131638-0"/>
        <s v="30131644-0"/>
        <s v="30131688-0"/>
        <s v="30131719-0"/>
        <s v="30131751-0"/>
        <s v="30131756-0"/>
        <s v="30131804-0"/>
        <s v="30131807-0"/>
        <s v="30131841-0"/>
        <s v="30131842-0"/>
        <s v="30131861-0"/>
        <s v="30131878-0"/>
        <s v="30131955-0"/>
        <s v="30131977-0"/>
        <s v="30131982-0"/>
        <s v="30132000-0"/>
        <s v="30132033-0"/>
        <s v="30132036-0"/>
        <s v="30132050-0"/>
        <s v="30132053-0"/>
        <s v="30132075-0"/>
        <s v="30132090-0"/>
        <s v="30132104-0"/>
        <s v="30132117-0"/>
        <s v="30132132-0"/>
        <s v="30132150-0"/>
        <s v="30132175-0"/>
        <s v="30132180-0"/>
        <s v="30132215-0"/>
        <s v="30132216-0"/>
        <s v="30132239-0"/>
        <s v="30132335-0"/>
        <s v="30132354-0"/>
        <s v="30132368-0"/>
        <s v="30132389-0"/>
        <s v="30132418-0"/>
        <s v="30132426-0"/>
        <s v="30132448-0"/>
        <s v="30132529-0"/>
        <s v="30132531-0"/>
        <s v="30132606-0"/>
        <s v="30132620-0"/>
        <s v="30132633-0"/>
        <s v="30132649-0"/>
        <s v="30132659-0"/>
        <s v="30132683-0"/>
        <s v="30132689-0"/>
        <s v="30132690-0"/>
        <s v="30132719-0"/>
        <s v="30132761-0"/>
        <s v="30132810-0"/>
        <s v="30132824-0"/>
        <s v="30132830-0"/>
        <s v="30132855-0"/>
        <s v="30132928-0"/>
        <s v="30132977-0"/>
        <s v="30132982-0"/>
        <s v="30133042-0"/>
        <s v="30133084-0"/>
        <s v="30133087-0"/>
        <s v="30133111-0"/>
        <s v="30133126-0"/>
        <s v="30133146-0"/>
        <s v="30133162-0"/>
        <s v="30133178-0"/>
        <s v="30133278-0"/>
        <s v="30133311-0"/>
        <s v="30133332-0"/>
        <s v="30133358-0"/>
        <s v="30133366-0"/>
        <s v="30133400-0"/>
        <s v="30133425-0"/>
        <s v="30133502-0"/>
        <s v="30133511-0"/>
        <s v="30133552-0"/>
        <s v="30133565-0"/>
        <s v="30133591-0"/>
        <s v="30133612-0"/>
        <s v="30133613-0"/>
        <s v="30133616-0"/>
        <s v="30133618-0"/>
        <s v="30133652-0"/>
        <s v="30133674-0"/>
        <s v="30133684-0"/>
        <s v="30133691-0"/>
        <s v="30133703-0"/>
        <s v="30133749-0"/>
        <s v="30133777-0"/>
        <s v="30133832-0"/>
        <s v="30133839-0"/>
        <s v="30133906-0"/>
        <s v="30133956-0"/>
        <s v="30133958-0"/>
        <s v="30133962-0"/>
        <s v="30133970-0"/>
        <s v="30133985-0"/>
        <s v="30134002-0"/>
        <s v="30134013-0"/>
        <s v="30134014-0"/>
        <s v="30134034-0"/>
        <s v="30134077-0"/>
        <s v="30134093-0"/>
        <s v="30134120-0"/>
        <s v="30134179-0"/>
        <s v="30134190-0"/>
        <s v="30134234-0"/>
        <s v="30134238-0"/>
        <s v="30134244-0"/>
        <s v="30134246-0"/>
        <s v="30134247-0"/>
        <s v="30134277-0"/>
        <s v="30134284-0"/>
        <s v="30134287-0"/>
        <s v="30134288-0"/>
        <s v="30134331-0"/>
        <s v="30134340-0"/>
        <s v="30134389-0"/>
        <s v="30134399-0"/>
        <s v="30134446-0"/>
        <s v="30134465-0"/>
        <s v="30134466-0"/>
        <s v="30134490-0"/>
        <s v="30134512-0"/>
        <s v="30134522-0"/>
        <s v="30134580-0"/>
        <s v="30134590-0"/>
        <s v="30134658-0"/>
        <s v="30134665-0"/>
        <s v="30134669-0"/>
        <s v="30134698-0"/>
        <s v="30134704-0"/>
        <s v="30134714-0"/>
        <s v="30134722-0"/>
        <s v="30134806-0"/>
        <s v="30134836-0"/>
        <s v="30134846-0"/>
        <s v="30134854-0"/>
        <s v="30134866-0"/>
        <s v="30134875-0"/>
        <s v="30134894-0"/>
        <s v="30134899-0"/>
        <s v="30134930-0"/>
        <s v="30135059-0"/>
        <s v="30135077-0"/>
        <s v="30135164-0"/>
        <s v="30135171-0"/>
        <s v="30135208-0"/>
        <s v="30135220-0"/>
        <s v="30135232-0"/>
        <s v="30135233-0"/>
        <s v="30135312-0"/>
        <s v="30135321-0"/>
        <s v="30135401-0"/>
        <s v="30135406-0"/>
        <s v="30135425-0"/>
        <s v="30135427-0"/>
        <s v="30135429-0"/>
        <s v="30135431-0"/>
        <s v="30135440-0"/>
        <s v="30135452-0"/>
        <s v="30135453-0"/>
        <s v="30135456-0"/>
        <s v="30135480-0"/>
        <s v="30135536-0"/>
        <s v="30135589-0"/>
        <s v="30135593-0"/>
        <s v="30135597-0"/>
        <s v="30135630-0"/>
        <s v="30135682-0"/>
        <s v="30135685-0"/>
        <s v="30135697-0"/>
        <s v="30135708-0"/>
        <s v="30135711-0"/>
        <s v="30135733-0"/>
        <s v="30135738-0"/>
        <s v="30135739-0"/>
        <s v="30135746-0"/>
        <s v="30135806-0"/>
        <s v="30135853-0"/>
        <s v="30135925-0"/>
        <s v="30135934-0"/>
        <s v="30135967-0"/>
        <s v="30136011-0"/>
        <s v="30136051-0"/>
        <s v="30136075-0"/>
        <s v="30136109-0"/>
        <s v="30136110-0"/>
        <s v="30136162-0"/>
        <s v="30136164-0"/>
        <s v="30136298-0"/>
        <s v="30136310-0"/>
        <s v="30136315-0"/>
        <s v="30136322-0"/>
        <s v="30136329-0"/>
        <s v="30136379-0"/>
        <s v="30136383-0"/>
        <s v="30136473-0"/>
        <s v="30136493-0"/>
        <s v="30136525-0"/>
        <s v="30136533-0"/>
        <s v="30136611-0"/>
        <s v="30136705-0"/>
        <s v="30136723-0"/>
        <s v="30136734-0"/>
        <s v="30136812-0"/>
        <s v="30136883-0"/>
        <s v="30136947-0"/>
        <s v="30136961-0"/>
        <s v="30137010-0"/>
        <s v="30137097-0"/>
        <s v="30137113-0"/>
        <s v="30137138-0"/>
        <s v="30137224-0"/>
        <s v="30137239-0"/>
        <s v="30137246-0"/>
        <s v="30137339-0"/>
        <s v="30137344-0"/>
        <s v="30137382-0"/>
        <s v="30137492-0"/>
        <s v="30137533-0"/>
        <s v="30137544-0"/>
        <s v="30137550-0"/>
        <s v="30137590-0"/>
        <s v="30137596-0"/>
        <s v="30137598-0"/>
        <s v="30137645-0"/>
        <s v="30137669-0"/>
        <s v="30137674-0"/>
        <s v="30137703-0"/>
        <s v="30137754-0"/>
        <s v="30137919-0"/>
        <s v="30137944-0"/>
        <s v="30139673-0"/>
        <s v="30139823-0"/>
        <s v="30139872-0"/>
        <s v="30140173-0"/>
        <s v="30142372-0"/>
        <s v="30142373-0"/>
        <s v="30145872-0"/>
        <s v="30146872-0"/>
        <s v="30147622-0"/>
        <s v="30149176-0"/>
        <s v="30150673-0"/>
        <s v="30150676-0"/>
        <s v="30150772-0"/>
        <s v="30150774-0"/>
        <s v="30151372-0"/>
        <s v="30153222-0"/>
        <s v="30153523-0"/>
        <s v="30155224-0"/>
        <s v="30155873-0"/>
        <s v="30156826-0"/>
        <s v="30157272-0"/>
        <s v="30158072-0"/>
        <s v="30158372-0"/>
        <s v="30158823-0"/>
        <s v="30159472-0"/>
        <s v="30161474-0"/>
        <s v="30161822-0"/>
        <s v="30163923-0"/>
        <s v="30164922-0"/>
        <s v="30166074-0"/>
        <s v="30167472-0"/>
        <s v="30171727-0"/>
        <s v="30171875-0"/>
        <s v="30171923-0"/>
        <s v="30171924-0"/>
        <s v="30172123-0"/>
        <s v="30172125-0"/>
        <s v="30172722-0"/>
        <s v="30173772-0"/>
        <s v="30173824-0"/>
        <s v="30176022-0"/>
        <s v="30176122-0"/>
        <s v="30176672-0"/>
        <s v="30176826-0"/>
        <s v="30177123-0"/>
        <s v="30178222-0"/>
        <s v="30178672-0"/>
        <s v="30178972-0"/>
        <s v="30179022-0"/>
        <s v="30181322-0"/>
        <s v="30181672-0"/>
        <s v="30182972-0"/>
        <s v="30183073-0"/>
        <s v="30183123-0"/>
        <s v="30183222-0"/>
        <s v="30183772-0"/>
        <s v="30183822-0"/>
        <s v="30184622-0"/>
        <s v="30185422-0"/>
        <s v="30185572-0"/>
        <s v="30186523-0"/>
        <s v="30187622-0"/>
        <s v="30187822-0"/>
        <s v="30190522-0"/>
        <s v="30191772-0"/>
        <s v="30194922-0"/>
        <s v="30195722-0"/>
        <s v="30198322-0"/>
        <s v="30198972-0"/>
        <s v="30199022-0"/>
        <s v="30199472-0"/>
        <s v="30200172-0"/>
        <s v="30201772-0"/>
        <s v="30202824-0"/>
        <s v="30203322-0"/>
        <s v="30204522-0"/>
        <s v="30205272-0"/>
        <s v="30207272-0"/>
        <s v="30208572-0"/>
        <s v="30210123-0"/>
        <s v="30210672-0"/>
        <s v="30210924-0"/>
        <s v="30210972-0"/>
        <s v="30212472-0"/>
        <s v="30213122-0"/>
        <s v="30213422-0"/>
        <s v="30214323-0"/>
        <s v="30214622-0"/>
        <s v="30215022-0"/>
        <s v="30215722-0"/>
        <s v="30215723-0"/>
        <s v="30217374-0"/>
        <s v="30218272-0"/>
        <s v="30218975-0"/>
        <s v="30219224-0"/>
        <s v="30219228-0"/>
        <s v="30220022-0"/>
        <s v="30220972-0"/>
        <s v="30221173-0"/>
        <s v="30222322-0"/>
        <s v="30223923-0"/>
        <s v="30224673-0"/>
        <s v="30224674-0"/>
        <s v="30224675-0"/>
        <s v="30224676-0"/>
        <s v="30224722-0"/>
        <s v="30226123-0"/>
        <s v="30226573-0"/>
        <s v="30226723-0"/>
        <s v="30227572-0"/>
        <s v="30227573-0"/>
        <s v="30229826-0"/>
        <s v="30231173-0"/>
        <s v="30231576-0"/>
        <s v="30231672-0"/>
        <s v="30231922-0"/>
        <s v="30235322-0"/>
        <s v="30236022-0"/>
        <s v="30237172-0"/>
        <s v="30237973-0"/>
        <s v="30239022-0"/>
        <s v="30239372-0"/>
        <s v="30240624-0"/>
        <s v="30241923-0"/>
        <s v="30242122-0"/>
        <s v="30242322-0"/>
        <s v="30243873-0"/>
        <s v="30244022-0"/>
        <s v="30244322-0"/>
        <s v="30244329-0"/>
        <s v="30244822-0"/>
        <s v="30245474-0"/>
        <s v="30247072-0"/>
        <s v="30248473-0"/>
        <s v="30248522-0"/>
        <s v="30248573-0"/>
        <s v="30249122-0"/>
        <s v="30249422-0"/>
        <s v="30249622-0"/>
        <s v="30249672-0"/>
        <s v="30250322-0"/>
        <s v="30250422-0"/>
        <s v="30251023-0"/>
        <s v="30255172-0"/>
        <s v="30255173-0"/>
        <s v="30255222-0"/>
        <s v="30255722-0"/>
        <s v="30255973-0"/>
        <s v="30256122-0"/>
        <s v="30257472-0"/>
        <s v="30257623-0"/>
        <s v="30257872-0"/>
        <s v="30258123-0"/>
        <s v="30259523-0"/>
        <s v="30259623-0"/>
        <s v="30259972-0"/>
        <s v="30260472-0"/>
        <s v="30261122-0"/>
        <s v="30261422-0"/>
        <s v="30261629-0"/>
        <s v="30262523-0"/>
        <s v="30262873-0"/>
        <s v="30263723-0"/>
        <s v="30264023-0"/>
        <s v="30264172-0"/>
        <s v="30264173-0"/>
        <s v="30264278-0"/>
        <s v="30264679-0"/>
        <s v="30264723-0"/>
        <s v="30265176-0"/>
        <s v="30267380-0"/>
        <s v="30268372-0"/>
        <s v="30269122-0"/>
        <s v="30269373-0"/>
        <s v="30269672-0"/>
        <s v="30270222-0"/>
        <s v="30270322-0"/>
        <s v="30270922-0"/>
        <s v="30271072-0"/>
        <s v="30271472-0"/>
        <s v="30271473-0"/>
        <s v="30271572-0"/>
        <s v="30271623-0"/>
        <s v="30271873-0"/>
        <s v="30271874-0"/>
        <s v="30272625-0"/>
        <s v="30273122-0"/>
        <s v="30273178-0"/>
        <s v="30273179-0"/>
        <s v="30273572-0"/>
        <s v="30273576-0"/>
        <s v="30273579-0"/>
        <s v="30274072-0"/>
        <s v="30274075-0"/>
        <s v="30274325-0"/>
        <s v="30274473-0"/>
        <s v="30274474-0"/>
        <s v="30274524-0"/>
        <s v="30274622-0"/>
        <s v="30274926-0"/>
        <s v="30275183-0"/>
        <s v="30275184-0"/>
        <s v="30275572-0"/>
        <s v="30275622-0"/>
        <s v="30275874-0"/>
        <s v="30275972-0"/>
        <s v="30276122-0"/>
        <s v="30277223-0"/>
        <s v="30277573-0"/>
        <s v="30277672-0"/>
        <s v="30277773-0"/>
        <s v="30278373-0"/>
        <s v="30278522-0"/>
        <s v="30278625-0"/>
        <s v="30279622-0"/>
        <s v="30280722-0"/>
        <s v="30281072-0"/>
        <s v="30282124-0"/>
        <s v="30282328-0"/>
        <s v="30282331-0"/>
        <s v="30282333-0"/>
        <s v="30282472-0"/>
        <s v="30282522-0"/>
        <s v="30282572-0"/>
        <s v="30282623-0"/>
        <s v="30282722-0"/>
        <s v="30282773-0"/>
        <s v="30282822-0"/>
        <s v="30282873-0"/>
        <s v="30282922-0"/>
        <s v="30282923-0"/>
        <s v="30282925-0"/>
        <s v="30283024-0"/>
        <s v="30283072-0"/>
        <s v="30283174-0"/>
        <s v="30283222-0"/>
        <s v="30283224-0"/>
        <s v="30283230-0"/>
        <s v="30283374-0"/>
        <s v="30283474-0"/>
        <s v="30284322-0"/>
        <s v="30284622-0"/>
        <s v="30284725-0"/>
        <s v="30284822-0"/>
        <s v="30285222-0"/>
        <s v="30285272-0"/>
        <s v="30285728-0"/>
        <s v="30285772-0"/>
        <s v="30285922-0"/>
        <s v="30286222-0"/>
        <s v="30286573-0"/>
        <s v="30286673-0"/>
        <s v="30286822-0"/>
        <s v="30286872-0"/>
        <s v="30287422-0"/>
        <s v="30287426-0"/>
        <s v="30287522-0"/>
        <s v="30287623-0"/>
        <s v="30287774-0"/>
        <s v="30288073-0"/>
        <s v="30288526-0"/>
        <s v="30288672-0"/>
        <s v="30288924-0"/>
        <s v="30288973-0"/>
        <s v="30289022-0"/>
        <s v="30289024-0"/>
        <s v="30289025-0"/>
        <s v="30289475-0"/>
        <s v="30289523-0"/>
        <s v="30289527-0"/>
        <s v="30290173-0"/>
        <s v="30290178-0"/>
        <s v="30290325-0"/>
        <s v="30290424-0"/>
        <s v="30291022-0"/>
        <s v="30291122-0"/>
        <s v="30291125-0"/>
        <s v="30291134-0"/>
        <s v="30291173-0"/>
        <s v="30291280-0"/>
        <s v="30291323-0"/>
        <s v="30291341-0"/>
        <s v="30291346-0"/>
        <s v="30291776-0"/>
        <s v="30291922-0"/>
        <s v="30292973-0"/>
        <s v="30293024-0"/>
        <s v="30293725-0"/>
        <s v="30293822-0"/>
        <s v="30294123-0"/>
        <s v="30294774-0"/>
        <s v="30294923-0"/>
        <s v="30294972-0"/>
        <s v="30295074-0"/>
        <s v="30295273-0"/>
        <s v="30295475-0"/>
        <s v="30295522-0"/>
        <s v="30295575-0"/>
        <s v="30295626-0"/>
        <s v="30295722-0"/>
        <s v="30295772-0"/>
        <s v="30295774-0"/>
        <s v="30296573-0"/>
        <s v="30297622-0"/>
        <s v="30297872-0"/>
        <s v="30298072-0"/>
        <s v="30298074-0"/>
        <s v="30298424-0"/>
        <s v="30298523-0"/>
        <s v="30298774-0"/>
        <s v="30299772-0"/>
        <s v="30299822-0"/>
        <s v="30300972-0"/>
        <s v="30301322-0"/>
        <s v="30301475-0"/>
        <s v="30301572-0"/>
        <s v="30301973-0"/>
        <s v="30302422-0"/>
        <s v="30302472-0"/>
        <s v="30302723-0"/>
        <s v="30302727-0"/>
        <s v="30302873-0"/>
        <s v="30303025-0"/>
        <s v="30303222-0"/>
        <s v="30304222-0"/>
        <s v="30304223-0"/>
        <s v="30304623-0"/>
        <s v="30304873-0"/>
        <s v="30305272-0"/>
        <s v="30305526-0"/>
        <s v="30305725-0"/>
        <s v="30305772-0"/>
        <s v="30305872-0"/>
        <s v="30305923-0"/>
        <s v="30306673-0"/>
        <s v="30306972-0"/>
        <s v="30307322-0"/>
        <s v="30307374-0"/>
        <s v="30308176-0"/>
        <s v="30308732-0"/>
        <s v="30308777-0"/>
        <s v="30308779-0"/>
        <s v="30309675-0"/>
        <s v="30309676-0"/>
        <s v="30309972-0"/>
        <s v="30310124-0"/>
        <s v="30310525-0"/>
        <s v="30310626-0"/>
        <s v="30311575-0"/>
        <s v="30311722-0"/>
        <s v="30311772-0"/>
        <s v="30312723-0"/>
        <s v="30313672-0"/>
        <s v="30313722-0"/>
        <s v="30314372-0"/>
        <s v="30314472-0"/>
        <s v="30314776-0"/>
        <s v="30315824-0"/>
        <s v="30316123-0"/>
        <s v="30316124-0"/>
        <s v="30316322-0"/>
        <s v="30316825-0"/>
        <s v="30317272-0"/>
        <s v="30317322-0"/>
        <s v="30317478-0"/>
        <s v="30318822-0"/>
        <s v="30318923-0"/>
        <s v="30318924-0"/>
        <s v="30319772-0"/>
        <s v="30322072-0"/>
        <s v="30322222-0"/>
        <s v="30323673-0"/>
        <s v="30324023-0"/>
        <s v="30326322-0"/>
        <s v="30327173-0"/>
        <s v="30327774-0"/>
        <s v="30328277-0"/>
        <s v="30328431-0"/>
        <s v="30328473-0"/>
        <s v="30328572-0"/>
        <s v="30328925-0"/>
        <s v="30330323-0"/>
        <s v="30331122-0"/>
        <s v="30333822-0"/>
        <s v="30334123-0"/>
        <s v="30334772-0"/>
        <s v="30334825-0"/>
        <s v="30334872-0"/>
        <s v="30335074-0"/>
        <s v="30335122-0"/>
        <s v="30335173-0"/>
        <s v="30335222-0"/>
        <s v="30336022-0"/>
        <s v="30336023-0"/>
        <s v="30336878-0"/>
        <s v="30337425-0"/>
        <s v="30337973-0"/>
        <s v="30338024-0"/>
        <s v="30338523-0"/>
        <s v="30338972-0"/>
        <s v="30339273-0"/>
        <s v="30339323-0"/>
        <s v="30339423-0"/>
        <s v="30339473-0"/>
        <s v="30339572-0"/>
        <s v="30339624-0"/>
        <s v="30339723-0"/>
        <s v="30339729-0"/>
        <s v="30341232-0"/>
        <s v="30341330-0"/>
        <s v="30341574-0"/>
        <s v="30341673-0"/>
        <s v="30341774-0"/>
        <s v="30342673-0"/>
        <s v="30342722-0"/>
        <s v="30342723-0"/>
        <s v="30342773-0"/>
        <s v="30342826-0"/>
        <s v="30343529-0"/>
        <s v="30343539-0"/>
        <s v="30343880-0"/>
        <s v="30343923-0"/>
        <s v="30343925-0"/>
        <s v="30343941-0"/>
        <s v="30344244-0"/>
        <s v="30344426-0"/>
        <s v="30344623-0"/>
        <s v="30344972-0"/>
        <s v="30345076-0"/>
        <s v="30345674-0"/>
        <s v="30346072-0"/>
        <s v="30347022-0"/>
        <s v="30347124-0"/>
        <s v="30347126-0"/>
        <s v="30347722-0"/>
        <s v="30347822-0"/>
        <s v="30348076-0"/>
        <s v="30348429-0"/>
        <s v="30348575-0"/>
        <s v="30348580-0"/>
        <s v="30348582-0"/>
        <s v="30348584-0"/>
        <s v="30348891-0"/>
        <s v="30348928-0"/>
        <s v="30349031-0"/>
        <s v="30349123-0"/>
        <s v="30349172-0"/>
        <s v="30349285-0"/>
        <s v="30349329-0"/>
        <s v="30349391-0"/>
        <s v="30349394-0"/>
        <s v="30349395-0"/>
        <s v="30349480-0"/>
        <s v="30349926-0"/>
        <s v="30350623-0"/>
        <s v="30350832-0"/>
        <s v="30351000-0"/>
        <s v="30351005-0"/>
        <s v="30351015-0"/>
        <s v="30351229-0"/>
        <s v="30351234-0"/>
        <s v="30351291-0"/>
        <s v="30352123-0"/>
        <s v="30352173-0"/>
        <s v="30352373-0"/>
        <s v="30352422-0"/>
        <s v="30352430-0"/>
        <s v="30352477-0"/>
        <s v="30352973-0"/>
        <s v="30353176-0"/>
        <s v="30353280-0"/>
        <s v="30353322-0"/>
        <s v="30353323-0"/>
        <s v="30353324-0"/>
        <s v="30353629-0"/>
        <s v="30354085-0"/>
        <s v="30354092-0"/>
        <s v="30354106-0"/>
        <s v="30354128-0"/>
        <s v="30354173-0"/>
        <s v="30354725-0"/>
        <s v="30354778-0"/>
        <s v="30354823-0"/>
        <s v="30354827-0"/>
        <s v="30354829-0"/>
        <s v="30354836-0"/>
        <s v="30355022-0"/>
        <s v="30355427-0"/>
        <s v="30355582-0"/>
        <s v="30355674-0"/>
        <s v="30356131-0"/>
        <s v="30356277-0"/>
        <s v="30356281-0"/>
        <s v="30356525-0"/>
        <s v="30356572-0"/>
        <s v="30356577-0"/>
        <s v="30356625-0"/>
        <s v="30356773-0"/>
        <s v="30357172-0"/>
        <s v="30357177-0"/>
        <s v="30357686-0"/>
        <s v="30358176-0"/>
        <s v="30358222-0"/>
        <s v="30358372-0"/>
        <s v="30358422-0"/>
        <s v="30358572-0"/>
        <s v="30359377-0"/>
        <s v="30359722-0"/>
        <s v="30359873-0"/>
        <s v="30359922-0"/>
        <s v="30359925-0"/>
        <s v="30360075-0"/>
        <s v="30360227-0"/>
        <s v="30360326-0"/>
        <s v="30360375-0"/>
        <s v="30360378-0"/>
        <s v="30360430-0"/>
        <s v="30360522-0"/>
        <s v="30361046-0"/>
        <s v="30361529-0"/>
        <s v="30361574-0"/>
        <s v="30361824-0"/>
        <s v="30361828-0"/>
        <s v="30362024-0"/>
        <s v="30362025-0"/>
        <s v="30362077-0"/>
        <s v="30362226-0"/>
        <s v="30362230-0"/>
        <s v="30362274-0"/>
        <s v="30362325-0"/>
        <s v="30362330-0"/>
        <s v="30362331-0"/>
        <s v="30362377-0"/>
        <s v="30362424-0"/>
        <s v="30362427-0"/>
        <s v="30362524-0"/>
        <s v="30362573-0"/>
        <s v="30362974-0"/>
        <s v="30363123-0"/>
        <s v="30363130-0"/>
        <s v="30363280-0"/>
        <s v="30363375-0"/>
        <s v="30363881-0"/>
        <s v="30363972-0"/>
        <s v="30363973-0"/>
        <s v="30364022-0"/>
        <s v="30364272-0"/>
        <s v="30364305-0"/>
        <s v="30364322-0"/>
        <s v="30364424-0"/>
        <s v="30364425-0"/>
        <s v="30364922-0"/>
        <s v="30364977-0"/>
        <s v="30366286-0"/>
        <s v="30366422-0"/>
        <s v="30366522-0"/>
        <s v="30366537-0"/>
        <s v="30366538-0"/>
        <s v="30366823-0"/>
        <s v="30366825-0"/>
        <s v="30366873-0"/>
        <s v="30366878-0"/>
        <s v="30366884-0"/>
        <s v="30366885-0"/>
        <s v="30366926-0"/>
        <s v="30366992-0"/>
        <s v="30367047-0"/>
        <s v="30367052-0"/>
        <s v="30367055-0"/>
        <s v="30367189-0"/>
        <s v="30367322-0"/>
        <s v="30367427-0"/>
        <s v="30367477-0"/>
        <s v="30367573-0"/>
        <s v="30367823-0"/>
        <s v="30368622-0"/>
        <s v="30368824-0"/>
        <s v="30368923-0"/>
        <s v="30368972-0"/>
        <s v="30369025-0"/>
        <s v="30369072-0"/>
        <s v="30369324-0"/>
        <s v="30369426-0"/>
        <s v="30369474-0"/>
        <s v="30369533-0"/>
        <s v="30369572-0"/>
        <s v="30369628-0"/>
        <s v="30369629-0"/>
        <s v="30369676-0"/>
        <s v="30369726-0"/>
        <s v="30369827-0"/>
        <s v="30369830-0"/>
        <s v="30369980-0"/>
        <s v="30370176-0"/>
        <s v="30370325-0"/>
        <s v="30370352-0"/>
        <s v="30370354-0"/>
        <s v="30370407-0"/>
        <s v="30370421-0"/>
        <s v="30370523-0"/>
        <s v="30370580-0"/>
        <s v="30370779-0"/>
        <s v="30370825-0"/>
        <s v="30370832-0"/>
        <s v="30370922-0"/>
        <s v="30370924-0"/>
        <s v="30370976-0"/>
        <s v="30371045-0"/>
        <s v="30371072-0"/>
        <s v="30371085-0"/>
        <s v="30371275-0"/>
        <s v="30371276-0"/>
        <s v="30371374-0"/>
        <s v="30371376-0"/>
        <s v="30371573-0"/>
        <s v="30371622-0"/>
        <s v="30371674-0"/>
        <s v="30371693-0"/>
        <s v="30371695-0"/>
        <s v="30371706-0"/>
        <s v="30371710-0"/>
        <s v="30371723-0"/>
        <s v="30371777-0"/>
        <s v="30371878-0"/>
        <s v="30371923-0"/>
        <s v="30371975-0"/>
        <s v="30371977-0"/>
        <s v="30372623-0"/>
        <s v="30372626-0"/>
        <s v="30372776-0"/>
        <s v="30372874-0"/>
        <s v="30373372-0"/>
        <s v="30373426-0"/>
        <s v="30373723-0"/>
        <s v="30373727-0"/>
        <s v="30373729-0"/>
        <s v="30373877-0"/>
        <s v="30374172-0"/>
        <s v="30374223-0"/>
        <s v="30374522-0"/>
        <s v="30374577-0"/>
        <s v="30374672-0"/>
        <s v="30374724-0"/>
        <s v="30374875-0"/>
        <s v="30375022-0"/>
        <s v="30375174-0"/>
        <s v="30375224-0"/>
        <s v="30375623-0"/>
        <s v="30375625-0"/>
        <s v="30375840-0"/>
        <s v="30375924-0"/>
        <s v="30375950-0"/>
        <s v="30376182-0"/>
        <s v="30376273-0"/>
        <s v="30376284-0"/>
        <s v="30376288-0"/>
        <s v="30376322-0"/>
        <s v="30376374-0"/>
        <s v="30376477-0"/>
        <s v="30376478-0"/>
        <s v="30376489-0"/>
        <s v="30376492-0"/>
        <s v="30376528-0"/>
        <s v="30376572-0"/>
        <s v="30376573-0"/>
        <s v="30376622-0"/>
        <s v="30376623-0"/>
        <s v="30376625-0"/>
        <s v="30376922-0"/>
        <s v="30377072-0"/>
        <s v="30377073-0"/>
        <s v="30377077-0"/>
        <s v="30377173-0"/>
        <s v="30377222-0"/>
        <s v="30377277-0"/>
        <s v="30377475-0"/>
        <s v="30377522-0"/>
        <s v="30377575-0"/>
        <s v="30378323-0"/>
        <s v="30378329-0"/>
        <s v="30378376-0"/>
        <s v="30378426-0"/>
        <s v="30378623-0"/>
        <s v="30378630-0"/>
        <s v="30378675-0"/>
        <s v="30378679-0"/>
        <s v="30378822-0"/>
        <s v="30378823-0"/>
        <s v="30379124-0"/>
        <s v="30379126-0"/>
        <s v="30379279-0"/>
        <s v="30379280-0"/>
        <s v="30379323-0"/>
        <s v="30379328-0"/>
        <s v="30379430-0"/>
        <s v="30379432-0"/>
        <s v="30379444-0"/>
        <s v="30379523-0"/>
        <s v="30379823-0"/>
        <s v="30379833-0"/>
        <s v="30379844-0"/>
        <s v="30380126-0"/>
        <s v="30380324-0"/>
        <s v="30380327-0"/>
        <s v="30380331-0"/>
        <s v="30380333-0"/>
        <s v="30380334-0"/>
        <s v="30380479-0"/>
        <s v="30380487-0"/>
        <s v="30380577-0"/>
        <s v="30380728-0"/>
        <s v="30380923-0"/>
        <s v="30380924-0"/>
        <s v="30380938-0"/>
        <s v="30381122-0"/>
        <s v="30381175-0"/>
        <s v="30381286-0"/>
        <s v="30381293-0"/>
        <s v="30381422-0"/>
        <s v="30381475-0"/>
        <s v="30381572-0"/>
        <s v="30381622-0"/>
        <s v="30381972-0"/>
        <s v="30382122-0"/>
        <s v="30382327-0"/>
        <s v="30382438-0"/>
        <s v="30382574-0"/>
        <s v="30382622-0"/>
        <s v="30383079-0"/>
        <s v="30383122-0"/>
        <s v="30383325-0"/>
        <s v="30383327-0"/>
        <s v="30383572-0"/>
        <s v="30383677-0"/>
        <s v="30383678-0"/>
        <s v="30383922-0"/>
        <s v="30383978-0"/>
        <s v="30384172-0"/>
        <s v="30384174-0"/>
        <s v="30384235-0"/>
        <s v="30384429-0"/>
        <s v="30384479-0"/>
        <s v="30384677-0"/>
        <s v="30384722-0"/>
        <s v="30384726-0"/>
        <s v="30384933-0"/>
        <s v="30384984-0"/>
        <s v="30385123-0"/>
        <s v="30385677-0"/>
        <s v="30385981-0"/>
        <s v="30386072-0"/>
        <s v="30386308-0"/>
        <s v="30386411-0"/>
        <s v="30386472-0"/>
        <s v="30386473-0"/>
        <s v="30386524-0"/>
        <s v="30386572-0"/>
        <s v="30386724-0"/>
        <s v="30386885-0"/>
        <s v="30386889-0"/>
        <s v="30386922-0"/>
        <s v="30386924-0"/>
        <s v="30386927-0"/>
        <s v="30387092-0"/>
        <s v="30387094-0"/>
        <s v="30387097-0"/>
        <s v="30387426-0"/>
        <s v="30387723-0"/>
        <s v="30387726-0"/>
        <s v="30387773-0"/>
        <s v="30388025-0"/>
        <s v="30388029-0"/>
        <s v="30388123-0"/>
        <s v="30388173-0"/>
        <s v="30388223-0"/>
        <s v="30388377-0"/>
        <s v="30388574-0"/>
        <s v="30388625-0"/>
        <s v="30388735-0"/>
        <s v="30389026-0"/>
        <s v="30389072-0"/>
        <s v="30389073-0"/>
        <s v="30389124-0"/>
        <s v="30389273-0"/>
        <s v="30389325-0"/>
        <s v="30389722-0"/>
        <s v="30389922-0"/>
        <s v="30390023-0"/>
        <s v="30390024-0"/>
        <s v="30390173-0"/>
        <s v="30390223-0"/>
        <s v="30390475-0"/>
        <s v="30390477-0"/>
        <s v="30390722-0"/>
        <s v="30390822-0"/>
        <s v="30391178-0"/>
        <s v="30391182-0"/>
        <s v="30391222-0"/>
        <s v="30391322-0"/>
        <s v="30391372-0"/>
        <s v="30391623-0"/>
        <s v="30391631-0"/>
        <s v="30391776-0"/>
        <s v="30391824-0"/>
        <s v="30391825-0"/>
        <s v="30391878-0"/>
        <s v="30391879-0"/>
        <s v="30391922-0"/>
        <s v="30392023-0"/>
        <s v="30392026-0"/>
        <s v="30392034-0"/>
        <s v="30392139-0"/>
        <s v="30392334-0"/>
        <s v="30392878-0"/>
        <s v="30392925-0"/>
        <s v="30392932-0"/>
        <s v="30392972-0"/>
        <s v="30392978-0"/>
        <s v="30392981-0"/>
        <s v="30392999-0"/>
        <s v="30393000-0"/>
        <s v="30393001-0"/>
        <s v="30393002-0"/>
        <s v="30393026-0"/>
        <s v="30393122-0"/>
        <s v="30393128-0"/>
        <s v="30393222-0"/>
        <s v="30393223-0"/>
        <s v="30393272-0"/>
        <s v="30393275-0"/>
        <s v="30393277-0"/>
        <s v="30393474-0"/>
        <s v="30393477-0"/>
        <s v="30393484-0"/>
        <s v="30393575-0"/>
        <s v="30393577-0"/>
        <s v="30393734-0"/>
        <s v="30393735-0"/>
        <s v="30393924-0"/>
        <s v="30393930-0"/>
        <s v="30394024-0"/>
        <s v="30394079-0"/>
        <s v="30394083-0"/>
        <s v="30394274-0"/>
        <s v="30394275-0"/>
        <s v="30394323-0"/>
        <s v="30394676-0"/>
        <s v="30394679-0"/>
        <s v="30394680-0"/>
        <s v="30394728-0"/>
        <s v="30394731-0"/>
        <s v="30394732-0"/>
        <s v="30394823-0"/>
        <s v="30394924-0"/>
        <s v="30394975-0"/>
        <s v="30395225-0"/>
        <s v="30395227-0"/>
        <s v="30395422-0"/>
        <s v="30395580-0"/>
        <s v="30395625-0"/>
        <s v="30395727-0"/>
        <s v="30396023-0"/>
        <s v="30396024-0"/>
        <s v="30396076-0"/>
        <s v="30396188-0"/>
        <s v="30396427-0"/>
        <s v="30396472-0"/>
        <s v="30396674-0"/>
        <s v="30396873-0"/>
        <s v="30397026-0"/>
        <s v="30397142-0"/>
        <s v="30397143-0"/>
        <s v="30397144-0"/>
        <s v="30397154-0"/>
        <s v="30397324-0"/>
        <s v="30397335-0"/>
        <s v="30397336-0"/>
        <s v="30397338-0"/>
        <s v="30397526-0"/>
        <s v="30397541-0"/>
        <s v="30397547-0"/>
        <s v="30397976-0"/>
        <s v="30397978-0"/>
        <s v="30398026-0"/>
        <s v="30398175-0"/>
        <s v="30398283-0"/>
        <s v="30398423-0"/>
        <s v="30398473-0"/>
        <s v="30398487-0"/>
        <s v="30398835-0"/>
        <s v="30398852-0"/>
        <s v="30399028-0"/>
        <s v="30399173-0"/>
        <s v="30399280-0"/>
        <s v="30399331-0"/>
        <s v="30399374-0"/>
        <s v="30399482-0"/>
        <s v="30399498-0"/>
        <s v="30399499-0"/>
        <s v="30399501-0"/>
        <s v="30399515-0"/>
        <s v="30399823-0"/>
        <s v="30399826-0"/>
        <s v="30399945-0"/>
        <s v="30400028-0"/>
        <s v="30400047-0"/>
        <s v="30400053-0"/>
        <s v="30400090-0"/>
        <s v="30400091-0"/>
        <s v="30400114-0"/>
        <s v="30400228-0"/>
        <s v="30400279-0"/>
        <s v="30400382-0"/>
        <s v="30400727-0"/>
        <s v="30400822-0"/>
        <s v="30401272-0"/>
        <s v="30401274-0"/>
        <s v="30401523-0"/>
        <s v="30401573-0"/>
        <s v="30401575-0"/>
        <s v="30401579-0"/>
        <s v="30401878-0"/>
        <s v="30401883-0"/>
        <s v="30402026-0"/>
        <s v="30402075-0"/>
        <s v="30402081-0"/>
        <s v="30402084-0"/>
        <s v="30402087-0"/>
        <s v="30402099-0"/>
        <s v="30402104-0"/>
        <s v="30402180-0"/>
        <s v="30402182-0"/>
        <s v="30402338-0"/>
        <s v="30402378-0"/>
        <s v="30402423-0"/>
        <s v="30402476-0"/>
        <s v="30402478-0"/>
        <s v="30402480-0"/>
        <s v="30402483-0"/>
        <s v="30402677-0"/>
        <s v="30402732-0"/>
        <s v="30402825-0"/>
        <s v="30402929-0"/>
        <s v="30403029-0"/>
        <s v="30403273-0"/>
        <s v="30403274-0"/>
        <s v="30403324-0"/>
        <s v="30403475-0"/>
        <s v="30403480-0"/>
        <s v="30403623-0"/>
        <s v="30403672-0"/>
        <s v="30403823-0"/>
        <s v="30403874-0"/>
        <s v="30404024-0"/>
        <s v="30404138-0"/>
        <s v="30404146-0"/>
        <s v="30404227-0"/>
        <s v="30404274-0"/>
        <s v="30404422-0"/>
        <s v="30404477-0"/>
        <s v="30404672-0"/>
        <s v="30404676-0"/>
        <s v="30404773-0"/>
        <s v="30405172-0"/>
        <s v="30405274-0"/>
        <s v="30405326-0"/>
        <s v="30405372-0"/>
        <s v="30405375-0"/>
        <s v="30405473-0"/>
        <s v="30405773-0"/>
        <s v="30405922-0"/>
        <s v="30405923-0"/>
        <s v="30406023-0"/>
        <s v="30406024-0"/>
        <s v="30407030-0"/>
        <s v="30407040-0"/>
        <s v="30407277-0"/>
        <s v="30407375-0"/>
        <s v="30407378-0"/>
        <s v="30407379-0"/>
        <s v="30407380-0"/>
        <s v="30407381-0"/>
        <s v="30407385-0"/>
        <s v="30407424-0"/>
        <s v="30407522-0"/>
        <s v="30407781-0"/>
        <s v="30407883-0"/>
        <s v="30407976-0"/>
        <s v="30407980-0"/>
        <s v="30408372-0"/>
        <s v="30408524-0"/>
        <s v="30408824-0"/>
        <s v="30408872-0"/>
        <s v="30408972-0"/>
        <s v="30408975-0"/>
        <s v="30409030-0"/>
        <s v="30409172-0"/>
        <s v="30409422-0"/>
        <s v="30409423-0"/>
        <s v="30409427-0"/>
        <s v="30409472-0"/>
        <s v="30409574-0"/>
        <s v="30409575-0"/>
        <s v="30409673-0"/>
        <s v="30409780-0"/>
        <s v="30409875-0"/>
        <s v="30409922-0"/>
        <s v="30410274-0"/>
        <s v="30410426-0"/>
        <s v="30410473-0"/>
        <s v="30410576-0"/>
        <s v="30410772-0"/>
        <s v="30410822-0"/>
        <s v="30410880-0"/>
        <s v="30411072-0"/>
        <s v="30411122-0"/>
        <s v="30411172-0"/>
        <s v="30411174-0"/>
        <s v="30411322-0"/>
        <s v="30411324-0"/>
        <s v="30411325-0"/>
        <s v="30411372-0"/>
        <s v="30411422-0"/>
        <s v="30411472-0"/>
        <s v="30412672-0"/>
        <s v="30412728-0"/>
        <s v="30412831-0"/>
        <s v="30412840-0"/>
        <s v="30412872-0"/>
        <s v="30412923-0"/>
        <s v="30413025-0"/>
        <s v="30413094-0"/>
        <s v="30413124-0"/>
        <s v="30413276-0"/>
        <s v="30413430-0"/>
        <s v="30413433-0"/>
        <s v="30413435-0"/>
        <s v="30413440-0"/>
        <s v="30413724-0"/>
        <s v="30414022-0"/>
        <s v="30414078-0"/>
        <s v="30414623-0"/>
        <s v="30414775-0"/>
        <s v="30414777-0"/>
        <s v="30414876-0"/>
        <s v="30414928-0"/>
        <s v="30414980-0"/>
        <s v="30415025-0"/>
        <s v="30415029-0"/>
        <s v="30415423-0"/>
        <s v="30415525-0"/>
        <s v="30415575-0"/>
        <s v="30415581-0"/>
        <s v="30415729-0"/>
        <s v="30415977-0"/>
        <s v="30416124-0"/>
        <s v="30416128-0"/>
        <s v="30416274-0"/>
        <s v="30416673-0"/>
        <s v="30416872-0"/>
        <s v="30417325-0"/>
        <s v="30417389-0"/>
        <s v="30417623-0"/>
        <s v="30418022-0"/>
        <s v="30418027-0"/>
        <s v="30418427-0"/>
        <s v="30418483-0"/>
        <s v="30418508-0"/>
        <s v="30418828-0"/>
        <s v="30418837-0"/>
        <s v="30419226-0"/>
        <s v="30419547-0"/>
        <s v="30419785-0"/>
        <s v="30419874-0"/>
        <s v="30420172-0"/>
        <s v="30420427-0"/>
        <s v="30420432-0"/>
        <s v="30420572-0"/>
        <s v="30420635-0"/>
        <s v="30420927-0"/>
        <s v="30421115-0"/>
        <s v="30421272-0"/>
        <s v="30421501-0"/>
        <s v="30421513-0"/>
        <s v="30421729-0"/>
        <s v="30421972-0"/>
        <s v="30422491-0"/>
        <s v="30422522-0"/>
        <s v="30422689-0"/>
        <s v="30422695-0"/>
        <s v="30422703-0"/>
        <s v="30422722-0"/>
        <s v="30422827-0"/>
        <s v="30422833-0"/>
        <s v="30422981-0"/>
        <s v="30423032-0"/>
        <s v="30423064-0"/>
        <s v="30423923-0"/>
        <s v="30423979-0"/>
        <s v="30423990-0"/>
        <s v="30424026-0"/>
        <s v="30424073-0"/>
        <s v="30424528-0"/>
        <s v="30424779-0"/>
        <s v="30425222-0"/>
        <s v="30425976-0"/>
        <s v="30426376-0"/>
        <s v="30426422-0"/>
        <s v="30426579-0"/>
        <s v="30426825-0"/>
        <s v="30426831-0"/>
        <s v="30426872-0"/>
        <s v="30426875-0"/>
        <s v="30426876-0"/>
        <s v="30426879-0"/>
        <s v="30427024-0"/>
        <s v="30427186-0"/>
        <s v="30427322-0"/>
        <s v="30427372-0"/>
        <s v="30427572-0"/>
        <s v="30427677-0"/>
        <s v="30427824-0"/>
        <s v="30427985-0"/>
        <s v="30427986-0"/>
        <s v="30428075-0"/>
        <s v="30428382-0"/>
        <s v="30428384-0"/>
        <s v="30428523-0"/>
        <s v="30428594-0"/>
        <s v="30428596-0"/>
        <s v="30428623-0"/>
        <s v="30428675-0"/>
        <s v="30429074-0"/>
        <s v="30429077-0"/>
        <s v="30429127-0"/>
        <s v="30429223-0"/>
        <s v="30429277-0"/>
        <s v="30429425-0"/>
        <s v="30429426-0"/>
        <s v="30429472-0"/>
        <s v="30429673-0"/>
        <s v="30429674-0"/>
        <s v="30429675-0"/>
        <s v="30429822-0"/>
        <s v="30429872-0"/>
        <s v="30429926-0"/>
        <s v="30430022-0"/>
        <s v="30430122-0"/>
        <s v="30430474-0"/>
        <s v="30430722-0"/>
        <s v="30430772-0"/>
        <s v="30431172-0"/>
        <s v="30431224-0"/>
        <s v="30431822-0"/>
        <s v="30431923-0"/>
        <s v="30431973-0"/>
        <s v="30432172-0"/>
        <s v="30432373-0"/>
        <s v="30432422-0"/>
        <s v="30432987-0"/>
        <s v="30433122-0"/>
        <s v="30433375-0"/>
        <s v="30433377-0"/>
        <s v="30433475-0"/>
        <s v="30433477-0"/>
        <s v="30433723-0"/>
        <s v="30433975-0"/>
        <s v="30434375-0"/>
        <s v="30434423-0"/>
        <s v="30434772-0"/>
        <s v="30435025-0"/>
        <s v="30435074-0"/>
        <s v="30435474-0"/>
        <s v="30435476-0"/>
        <s v="30435722-0"/>
        <s v="30436036-0"/>
        <s v="30436132-0"/>
        <s v="30436137-0"/>
        <s v="30436139-0"/>
        <s v="30436172-0"/>
        <s v="30436222-0"/>
        <s v="30436223-0"/>
        <s v="30436325-0"/>
        <s v="30436326-0"/>
        <s v="30436372-0"/>
        <s v="30436637-0"/>
        <s v="30436672-0"/>
        <s v="30436733-0"/>
        <s v="30436779-0"/>
        <s v="30436823-0"/>
        <s v="30437072-0"/>
        <s v="30437128-0"/>
        <s v="30437131-0"/>
        <s v="30437436-0"/>
        <s v="30437437-0"/>
        <s v="30437440-0"/>
        <s v="30437442-0"/>
        <s v="30437460-0"/>
        <s v="30437572-0"/>
        <s v="30437675-0"/>
        <s v="30437676-0"/>
        <s v="30437973-0"/>
        <s v="30438077-0"/>
        <s v="30438322-0"/>
        <s v="30438375-0"/>
        <s v="30438672-0"/>
        <s v="30438723-0"/>
        <s v="30439322-0"/>
        <s v="30439372-0"/>
        <s v="30439423-0"/>
        <s v="30439424-0"/>
        <s v="30439522-0"/>
        <s v="30439572-0"/>
        <s v="30439680-0"/>
        <s v="30439686-0"/>
        <s v="30439724-0"/>
        <s v="30440033-0"/>
        <s v="30440177-0"/>
        <s v="30440181-0"/>
        <s v="30440324-0"/>
        <s v="30440524-0"/>
        <s v="30440526-0"/>
        <s v="30440576-0"/>
        <s v="30440736-0"/>
        <s v="30440745-0"/>
        <s v="30440874-0"/>
        <s v="30441226-0"/>
        <s v="30441475-0"/>
        <s v="30441773-0"/>
        <s v="30441872-0"/>
        <s v="30442022-0"/>
        <s v="30442274-0"/>
        <s v="30442622-0"/>
        <s v="30442877-0"/>
        <s v="30443027-0"/>
        <s v="30443029-0"/>
        <s v="30443126-0"/>
        <s v="30443372-0"/>
        <s v="30443523-0"/>
        <s v="30443624-0"/>
        <s v="30443725-0"/>
        <s v="30443927-0"/>
        <s v="30443973-0"/>
        <s v="30443977-0"/>
        <s v="30444072-0"/>
        <s v="30444076-0"/>
        <s v="30444081-0"/>
        <s v="30444424-0"/>
        <s v="30444722-0"/>
        <s v="30444726-0"/>
        <s v="30444822-0"/>
        <s v="30445072-0"/>
        <s v="30445322-0"/>
        <s v="30445675-0"/>
        <s v="30445726-0"/>
        <s v="30445772-0"/>
        <s v="30446072-0"/>
        <s v="30446273-0"/>
        <s v="30446376-0"/>
        <s v="30446427-0"/>
        <s v="30446622-0"/>
        <s v="30446624-0"/>
        <s v="30446674-0"/>
        <s v="30446772-0"/>
        <s v="30446872-0"/>
        <s v="30447372-0"/>
        <s v="30447522-0"/>
        <s v="30447628-0"/>
        <s v="30447672-0"/>
        <s v="30447682-0"/>
        <s v="30447684-0"/>
        <s v="30447772-0"/>
        <s v="30447827-0"/>
        <s v="30447933-0"/>
        <s v="30447940-0"/>
        <s v="30448023-0"/>
        <s v="30448472-0"/>
        <s v="30448672-0"/>
        <s v="30448823-0"/>
        <s v="30448824-0"/>
        <s v="30448972-0"/>
        <s v="30449123-0"/>
        <s v="30449124-0"/>
        <s v="30449425-0"/>
        <s v="30449527-0"/>
        <s v="30449674-0"/>
        <s v="30449727-0"/>
        <s v="30449823-0"/>
        <s v="30449824-0"/>
        <s v="30449984-0"/>
        <s v="30450222-0"/>
        <s v="30450227-0"/>
        <s v="30450573-0"/>
        <s v="30450772-0"/>
        <s v="30450873-0"/>
        <s v="30451027-0"/>
        <s v="30451040-0"/>
        <s v="30451072-0"/>
        <s v="30451223-0"/>
        <s v="30451323-0"/>
        <s v="30451574-0"/>
        <s v="30452024-0"/>
        <s v="30452123-0"/>
        <s v="30452223-0"/>
        <s v="30452522-0"/>
        <s v="30452574-0"/>
        <s v="30452677-0"/>
        <s v="30452924-0"/>
        <s v="30452980-0"/>
        <s v="30453028-0"/>
        <s v="30453228-0"/>
        <s v="30453434-0"/>
        <s v="30453472-0"/>
        <s v="30453626-0"/>
        <s v="30453826-0"/>
        <s v="30453874-0"/>
        <s v="30453875-0"/>
        <s v="30453922-0"/>
        <s v="30453923-0"/>
        <s v="30453924-0"/>
        <s v="30454127-0"/>
        <s v="30454226-0"/>
        <s v="30454522-0"/>
        <s v="30454524-0"/>
        <s v="30454972-0"/>
        <s v="30454978-0"/>
        <s v="30454984-0"/>
        <s v="30454990-0"/>
        <s v="30455272-0"/>
        <s v="30455322-0"/>
        <s v="30455523-0"/>
        <s v="30455530-0"/>
        <s v="30455588-0"/>
        <s v="30455672-0"/>
        <s v="30455673-0"/>
        <s v="30455872-0"/>
        <s v="30455973-0"/>
        <s v="30456922-0"/>
        <s v="30456923-0"/>
        <s v="30457123-0"/>
        <s v="30457125-0"/>
        <s v="30457226-0"/>
        <s v="30457273-0"/>
        <s v="30457323-0"/>
        <s v="30457325-0"/>
        <s v="30457528-0"/>
        <s v="30457582-0"/>
        <s v="30457584-0"/>
        <s v="30457676-0"/>
        <s v="30457684-0"/>
        <s v="30457688-0"/>
        <s v="30457722-0"/>
        <s v="30457895-0"/>
        <s v="30457897-0"/>
        <s v="30457982-0"/>
        <s v="30458053-0"/>
        <s v="30458054-0"/>
        <s v="30458378-0"/>
        <s v="30458379-0"/>
        <s v="30458385-0"/>
        <s v="30458426-0"/>
        <s v="30458529-0"/>
        <s v="30458536-0"/>
        <s v="30458537-0"/>
        <s v="30458550-0"/>
        <s v="30458638-0"/>
        <s v="30458727-0"/>
        <s v="30458729-0"/>
        <s v="30458731-0"/>
        <s v="30458784-0"/>
        <s v="30458834-0"/>
        <s v="30458837-0"/>
        <s v="30458843-0"/>
        <s v="30458845-0"/>
        <s v="30458847-0"/>
        <s v="30458860-0"/>
        <s v="30458861-0"/>
        <s v="30458863-0"/>
        <s v="30458866-0"/>
        <s v="30458869-0"/>
        <s v="30458870-0"/>
        <s v="30458872-0"/>
        <s v="30458874-0"/>
        <s v="30458879-0"/>
        <s v="30458881-0"/>
        <s v="30458882-0"/>
        <s v="30458889-0"/>
        <s v="30458922-0"/>
        <s v="30458973-0"/>
        <s v="30458988-0"/>
        <s v="30458989-0"/>
        <s v="30459001-0"/>
        <s v="30459075-0"/>
        <s v="30459096-0"/>
        <s v="30459123-0"/>
        <s v="30459152-0"/>
        <s v="30459154-0"/>
        <s v="30459161-0"/>
        <s v="30459168-0"/>
        <s v="30459183-0"/>
        <s v="30459191-0"/>
        <s v="30459272-0"/>
        <s v="30459289-0"/>
        <s v="30459291-0"/>
        <s v="30459292-0"/>
        <s v="30459307-0"/>
        <s v="30459310-0"/>
        <s v="30459335-0"/>
        <s v="30459352-0"/>
        <s v="30459401-0"/>
        <s v="30459418-0"/>
        <s v="30459428-0"/>
        <s v="30459433-0"/>
        <s v="30459443-0"/>
        <s v="30459454-0"/>
        <s v="30459496-0"/>
        <s v="30459538-0"/>
        <s v="30459566-0"/>
        <s v="30459579-0"/>
        <s v="30459650-0"/>
        <s v="30459680-0"/>
        <s v="30459734-0"/>
        <s v="30459735-0"/>
        <s v="30459736-0"/>
        <s v="30459747-0"/>
        <s v="30459753-0"/>
        <s v="30459759-0"/>
        <s v="30459763-0"/>
        <s v="30459765-0"/>
        <s v="30459773-0"/>
        <s v="30459781-0"/>
        <s v="30459830-0"/>
        <s v="30459873-0"/>
        <s v="30459931-0"/>
        <s v="30459934-0"/>
        <s v="30459937-0"/>
        <s v="30459943-0"/>
        <s v="30459950-0"/>
        <s v="30459952-0"/>
        <s v="30459957-0"/>
        <s v="30459960-0"/>
        <s v="30459967-0"/>
        <s v="30459970-0"/>
        <s v="30459987-0"/>
        <s v="30459992-0"/>
        <s v="30459998-0"/>
        <s v="30460024-0"/>
        <s v="30460031-0"/>
        <s v="30460054-0"/>
        <s v="30460088-0"/>
        <s v="30460105-0"/>
        <s v="30460138-0"/>
        <s v="30460144-0"/>
        <s v="30460155-0"/>
        <s v="30460171-0"/>
        <s v="30460172-0"/>
        <s v="30460186-0"/>
        <s v="30460192-0"/>
        <s v="30460322-0"/>
        <s v="30460472-0"/>
        <s v="30460574-0"/>
        <s v="30460575-0"/>
        <s v="30460579-0"/>
        <s v="30460582-0"/>
        <s v="30460673-0"/>
        <s v="30460679-0"/>
        <s v="30460684-0"/>
        <s v="30460685-0"/>
        <s v="30460688-0"/>
        <s v="30460850-0"/>
        <s v="30460853-0"/>
        <s v="30460859-0"/>
        <s v="30461075-0"/>
        <s v="30461122-0"/>
        <s v="30461222-0"/>
        <s v="30461281-0"/>
        <s v="30461288-0"/>
        <s v="30461302-0"/>
        <s v="30461623-0"/>
        <s v="30461624-0"/>
        <s v="30461776-0"/>
        <s v="30461779-0"/>
        <s v="30461822-0"/>
        <s v="30462076-0"/>
        <s v="30462077-0"/>
        <s v="30462082-0"/>
        <s v="30462083-0"/>
        <s v="30462107-0"/>
        <s v="30462122-0"/>
        <s v="30462177-0"/>
        <s v="30462224-0"/>
        <s v="30462245-0"/>
        <s v="30462261-0"/>
        <s v="30462265-0"/>
        <s v="30462272-0"/>
        <s v="30462372-0"/>
        <s v="30462386-0"/>
        <s v="30462396-0"/>
        <s v="30462398-0"/>
        <s v="30462401-0"/>
        <s v="30462421-0"/>
        <s v="30462422-0"/>
        <s v="30462426-0"/>
        <s v="30462434-0"/>
        <s v="30462481-0"/>
        <s v="30462532-0"/>
        <s v="30462577-0"/>
        <s v="30462580-0"/>
        <s v="30462595-0"/>
        <s v="30462597-0"/>
        <s v="30462600-0"/>
        <s v="30462627-0"/>
        <s v="30462639-0"/>
        <s v="30462672-0"/>
        <s v="30462674-0"/>
        <s v="30462675-0"/>
        <s v="30462772-0"/>
        <s v="30462773-0"/>
        <s v="30462797-0"/>
        <s v="30462798-0"/>
        <s v="30462811-0"/>
        <s v="30462814-0"/>
        <s v="30462815-0"/>
        <s v="30462819-0"/>
        <s v="30462822-0"/>
        <s v="30462825-0"/>
        <s v="30462874-0"/>
        <s v="30462875-0"/>
        <s v="30462937-0"/>
        <s v="30462938-0"/>
        <s v="30462949-0"/>
        <s v="30462955-0"/>
        <s v="30462972-0"/>
        <s v="30463034-0"/>
        <s v="30463035-0"/>
        <s v="30463040-0"/>
        <s v="30463049-0"/>
        <s v="30463052-0"/>
        <s v="30463053-0"/>
        <s v="30463122-0"/>
        <s v="30463123-0"/>
        <s v="30463128-0"/>
        <s v="30463136-0"/>
        <s v="30463163-0"/>
        <s v="30463168-0"/>
        <s v="30463175-0"/>
        <s v="30463301-0"/>
        <s v="30463316-0"/>
        <s v="30463317-0"/>
        <s v="30463318-0"/>
        <s v="30463319-0"/>
        <s v="30463321-0"/>
        <s v="30463378-0"/>
        <s v="30463384-0"/>
        <s v="30463385-0"/>
        <s v="30463387-0"/>
        <s v="30463388-0"/>
        <s v="30463391-0"/>
        <s v="30463395-0"/>
        <s v="30463397-0"/>
        <s v="30463398-0"/>
        <s v="30463399-0"/>
        <s v="30463413-0"/>
        <s v="30463425-0"/>
        <s v="30463432-0"/>
        <s v="30463433-0"/>
        <s v="30463589-0"/>
        <s v="30463623-0"/>
        <s v="30463625-0"/>
        <s v="30463626-0"/>
        <s v="30463627-0"/>
        <s v="30463650-0"/>
        <s v="30463660-0"/>
        <s v="30463671-0"/>
        <s v="30463674-0"/>
        <s v="30463783-0"/>
        <s v="30463800-0"/>
        <s v="30463876-0"/>
        <s v="30463879-0"/>
        <s v="30463917-0"/>
        <s v="30463923-0"/>
        <s v="30463925-0"/>
        <s v="30463927-0"/>
        <s v="30463994-0"/>
        <s v="30464003-0"/>
        <s v="30464008-0"/>
        <s v="30464089-0"/>
        <s v="30464195-0"/>
        <s v="30464197-0"/>
        <s v="30464217-0"/>
        <s v="30464223-0"/>
        <s v="30464292-0"/>
        <s v="30464301-0"/>
        <s v="30464304-0"/>
        <s v="30464309-0"/>
        <s v="30464314-0"/>
        <s v="30464322-0"/>
        <s v="30464324-0"/>
        <s v="30464325-0"/>
        <s v="30464383-0"/>
        <s v="30464472-0"/>
        <s v="30464529-0"/>
        <s v="30464534-0"/>
        <s v="30464535-0"/>
        <s v="30464639-0"/>
        <s v="30464641-0"/>
        <s v="30464648-0"/>
        <s v="30464684-0"/>
        <s v="30464687-0"/>
        <s v="30464690-0"/>
        <s v="30464744-0"/>
        <s v="30464747-0"/>
        <s v="30464783-0"/>
        <s v="30464888-0"/>
        <s v="30464889-0"/>
        <s v="30464891-0"/>
        <s v="30464945-0"/>
        <s v="30464951-0"/>
        <s v="30464958-0"/>
        <s v="30464985-0"/>
        <s v="30465045-0"/>
        <s v="30465048-0"/>
        <s v="30465049-0"/>
        <s v="30465235-0"/>
        <s v="30465236-0"/>
        <s v="30465246-0"/>
        <s v="30465403-0"/>
        <s v="30465404-0"/>
        <s v="30465434-0"/>
        <s v="30465536-0"/>
        <s v="30465589-0"/>
        <s v="30465636-0"/>
        <s v="30465735-0"/>
        <s v="30465737-0"/>
        <s v="30465786-0"/>
        <s v="30465788-0"/>
        <s v="30465833-0"/>
        <s v="30465839-0"/>
        <s v="30465843-0"/>
        <s v="30465886-0"/>
        <s v="30465933-0"/>
        <s v="30465934-0"/>
        <s v="30466088-0"/>
        <s v="30466138-0"/>
        <s v="30466233-0"/>
        <s v="30466383-0"/>
        <s v="30466394-0"/>
        <s v="30466400-0"/>
        <s v="30466405-0"/>
        <s v="30466406-0"/>
        <s v="30466542-0"/>
        <s v="30466733-0"/>
        <s v="30466845-0"/>
        <s v="30466935-0"/>
        <s v="30466936-0"/>
        <s v="30466943-0"/>
        <s v="30466986-0"/>
        <s v="30467138-0"/>
        <s v="30467154-0"/>
        <s v="30467188-0"/>
        <s v="30467237-0"/>
        <s v="30467401-0"/>
        <s v="30467433-0"/>
        <s v="30467435-0"/>
        <s v="30467438-0"/>
        <s v="30467534-0"/>
        <s v="30467599-0"/>
        <s v="30467602-0"/>
        <s v="30467604-0"/>
        <s v="30467607-0"/>
        <s v="30467638-0"/>
        <s v="30467683-0"/>
        <s v="30467686-0"/>
        <s v="30467689-0"/>
        <s v="30467692-0"/>
        <s v="30467698-0"/>
        <s v="30467734-0"/>
        <s v="30467736-0"/>
        <s v="30467839-0"/>
        <s v="30468033-0"/>
        <s v="30468107-0"/>
        <s v="30468185-0"/>
        <s v="30468194-0"/>
        <s v="30468383-0"/>
        <s v="30468388-0"/>
        <s v="30468440-0"/>
        <s v="30468537-0"/>
        <s v="30468786-0"/>
        <s v="30468935-0"/>
        <s v="30468946-0"/>
        <s v="30469338-0"/>
        <s v="30469438-0"/>
        <s v="30469467-0"/>
        <s v="30469533-0"/>
        <s v="30469539-0"/>
        <s v="30469634-0"/>
        <s v="30469687-0"/>
        <s v="30469691-0"/>
        <s v="30469783-0"/>
        <s v="30469789-0"/>
        <s v="30469790-0"/>
        <s v="30469834-0"/>
        <s v="30469835-0"/>
        <s v="30469836-0"/>
        <s v="30469884-0"/>
        <s v="30469888-0"/>
        <s v="30469938-0"/>
        <s v="30469942-0"/>
        <s v="30469945-0"/>
        <s v="30469983-0"/>
        <s v="30470088-0"/>
        <s v="30470092-0"/>
        <s v="30470140-0"/>
        <s v="30470235-0"/>
        <s v="30470243-0"/>
        <s v="30470244-0"/>
        <s v="30470391-0"/>
        <s v="30470393-0"/>
        <s v="30470443-0"/>
        <s v="30470444-0"/>
        <s v="30470546-0"/>
        <s v="30470547-0"/>
        <s v="30470587-0"/>
        <s v="30470633-0"/>
        <s v="30470644-0"/>
        <s v="30470696-0"/>
        <s v="30470783-0"/>
        <s v="30470837-0"/>
        <s v="30470849-0"/>
        <s v="30470901-0"/>
        <s v="30470902-0"/>
        <s v="30470906-0"/>
        <s v="30470933-0"/>
        <s v="30470939-0"/>
        <s v="30470986-0"/>
        <s v="30471034-0"/>
        <s v="30471133-0"/>
        <s v="30471186-0"/>
        <s v="30471196-0"/>
        <s v="30471197-0"/>
        <s v="30471198-0"/>
        <s v="30471236-0"/>
        <s v="30471335-0"/>
        <s v="30471337-0"/>
        <s v="30471433-0"/>
        <s v="30471436-0"/>
        <s v="30471441-0"/>
        <s v="30471442-0"/>
        <s v="30471444-0"/>
        <s v="30471484-0"/>
        <s v="30471489-0"/>
        <s v="30471635-0"/>
        <s v="30471692-0"/>
        <s v="30471738-0"/>
        <s v="30471786-0"/>
        <s v="30471850-0"/>
        <s v="30471873-0"/>
        <s v="30471938-0"/>
        <s v="30471945-0"/>
        <s v="30471983-0"/>
        <s v="30471994-0"/>
        <s v="30472059-0"/>
        <s v="30472092-0"/>
        <s v="30472185-0"/>
        <s v="30472383-0"/>
        <s v="30472385-0"/>
        <s v="30472487-0"/>
        <s v="30472534-0"/>
        <s v="30472589-0"/>
        <s v="30472594-0"/>
        <s v="30472595-0"/>
        <s v="30472736-0"/>
        <s v="30472846-0"/>
        <s v="30472853-0"/>
        <s v="30472887-0"/>
        <s v="30472994-0"/>
        <s v="30473003-0"/>
        <s v="30473024-0"/>
        <s v="30473025-0"/>
        <s v="30473049-0"/>
        <s v="30473134-0"/>
        <s v="30473137-0"/>
        <s v="30473496-0"/>
        <s v="30473498-0"/>
        <s v="30473511-0"/>
        <s v="30473536-0"/>
        <s v="30473683-0"/>
        <s v="30473685-0"/>
        <s v="30473688-0"/>
        <s v="30473785-0"/>
        <s v="30473790-0"/>
        <s v="30473835-0"/>
        <s v="30473842-0"/>
        <s v="30474034-0"/>
        <s v="30474089-0"/>
        <s v="30474133-0"/>
        <s v="30474241-0"/>
        <s v="30474242-0"/>
        <s v="30474255-0"/>
        <s v="30474256-0"/>
        <s v="30474259-0"/>
        <s v="30474284-0"/>
        <s v="30474288-0"/>
        <s v="30474635-0"/>
        <s v="30474690-0"/>
        <s v="30474709-0"/>
        <s v="30474734-0"/>
        <s v="30474735-0"/>
        <s v="30474736-0"/>
        <s v="30474747-0"/>
        <s v="30474754-0"/>
        <s v="30474762-0"/>
        <s v="30474788-0"/>
        <s v="30474792-0"/>
        <s v="30474936-0"/>
        <s v="30474990-0"/>
        <s v="30475044-0"/>
        <s v="30475049-0"/>
        <s v="30475089-0"/>
        <s v="30475340-0"/>
        <s v="30475595-0"/>
        <s v="30475639-0"/>
        <s v="30475641-0"/>
        <s v="30475643-0"/>
        <s v="30476233-0"/>
        <s v="30476333-0"/>
        <s v="30476384-0"/>
        <s v="30476439-0"/>
        <s v="30476440-0"/>
        <s v="30476488-0"/>
        <s v="30476591-0"/>
        <s v="30476592-0"/>
        <s v="30476597-0"/>
        <s v="30476634-0"/>
        <s v="30476635-0"/>
        <s v="30476688-0"/>
        <s v="30476693-0"/>
        <s v="30476844-0"/>
        <s v="30476884-0"/>
        <s v="30476983-0"/>
        <s v="30476986-0"/>
        <s v="30476991-0"/>
        <s v="30477033-0"/>
        <s v="30477084-0"/>
        <s v="30477089-0"/>
        <s v="30477092-0"/>
        <s v="30477433-0"/>
        <s v="30477535-0"/>
        <s v="30477540-0"/>
        <s v="30477567-0"/>
        <s v="30477693-0"/>
        <s v="30477696-0"/>
        <s v="30477739-0"/>
        <s v="30477792-0"/>
        <s v="30477837-0"/>
        <s v="30477886-0"/>
        <s v="30477889-0"/>
        <s v="30477890-0"/>
        <s v="30478003-0"/>
        <s v="30478036-0"/>
        <s v="30478136-0"/>
        <s v="30478137-0"/>
        <s v="30478139-0"/>
        <s v="30478237-0"/>
        <s v="30478246-0"/>
        <s v="30478345-0"/>
        <s v="30478686-0"/>
        <s v="30478792-0"/>
        <s v="30478845-0"/>
        <s v="30478937-0"/>
        <s v="30478986-0"/>
        <s v="30478990-0"/>
        <s v="30479038-0"/>
        <s v="30479188-0"/>
        <s v="30479239-0"/>
        <s v="30479241-0"/>
        <s v="30479242-0"/>
        <s v="30479243-0"/>
        <s v="30479248-0"/>
        <s v="30479253-0"/>
        <s v="30479286-0"/>
        <s v="30479336-0"/>
        <s v="30479437-0"/>
        <s v="30479538-0"/>
        <s v="30479736-0"/>
        <s v="30479741-0"/>
        <s v="30479794-0"/>
        <s v="30479797-0"/>
        <s v="30479799-0"/>
        <s v="30479805-0"/>
        <s v="30479808-0"/>
        <s v="30479810-0"/>
        <s v="30479844-0"/>
        <s v="30479846-0"/>
        <s v="30479891-0"/>
        <s v="30479894-0"/>
        <s v="30479895-0"/>
        <s v="30479905-0"/>
        <s v="30479955-0"/>
        <s v="30479996-0"/>
        <s v="30480046-0"/>
        <s v="30480092-0"/>
        <s v="30480149-0"/>
        <s v="30480150-0"/>
        <s v="30480155-0"/>
        <s v="30480157-0"/>
        <s v="30480161-0"/>
        <s v="30480199-0"/>
        <s v="30480244-0"/>
        <s v="30480246-0"/>
        <s v="30480249-0"/>
        <s v="30480250-0"/>
        <s v="30480252-0"/>
        <s v="30480260-0"/>
        <s v="30480262-0"/>
        <s v="30480263-0"/>
        <s v="30480264-0"/>
        <s v="30480266-0"/>
        <s v="30480367-0"/>
        <s v="30480380-0"/>
        <s v="30480410-0"/>
        <s v="30480414-0"/>
        <s v="30480458-0"/>
        <s v="30480526-0"/>
        <s v="30480567-0"/>
        <s v="30480569-0"/>
        <s v="30480574-0"/>
        <s v="30480575-0"/>
        <s v="30480605-0"/>
        <s v="30480610-0"/>
        <s v="30480657-0"/>
        <s v="30480665-0"/>
        <s v="30480673-0"/>
        <s v="30480674-0"/>
        <s v="30480676-0"/>
        <s v="30480682-0"/>
        <s v="30480702-0"/>
        <s v="30480706-0"/>
        <s v="30480711-0"/>
        <s v="30480712-0"/>
        <s v="30480724-0"/>
        <s v="30480728-0"/>
        <s v="30480791-0"/>
        <s v="30480793-0"/>
        <s v="30480796-0"/>
        <s v="30480804-0"/>
        <s v="30480818-0"/>
        <s v="30480823-0"/>
        <s v="30480858-0"/>
        <s v="30480861-0"/>
        <s v="30480862-0"/>
        <s v="30480867-0"/>
        <s v="30480869-0"/>
        <s v="30480873-0"/>
        <s v="30480875-0"/>
        <s v="30480895-0"/>
        <s v="30480896-0"/>
        <s v="30480901-0"/>
        <s v="30480903-0"/>
        <s v="30480919-0"/>
        <s v="30480922-0"/>
        <s v="30480928-0"/>
        <s v="30480932-0"/>
        <s v="30480935-0"/>
        <s v="30480936-0"/>
        <s v="30480960-0"/>
        <s v="30480961-0"/>
        <s v="30480962-0"/>
        <s v="30480963-0"/>
        <s v="30480972-0"/>
        <s v="30480981-0"/>
        <s v="30480983-0"/>
        <s v="30480990-0"/>
        <s v="30480995-0"/>
        <s v="30480998-0"/>
        <s v="30481004-0"/>
        <s v="30481016-0"/>
        <s v="30481028-0"/>
        <s v="30481069-0"/>
        <s v="30481078-0"/>
        <s v="30481161-0"/>
        <s v="30481162-0"/>
        <s v="30481211-0"/>
        <s v="30481244-0"/>
        <s v="30481300-0"/>
        <s v="30481313-0"/>
        <s v="30481320-0"/>
        <s v="30481408-0"/>
        <s v="30481412-0"/>
        <s v="30481461-0"/>
        <s v="30481521-0"/>
        <s v="30481607-0"/>
        <s v="30481623-0"/>
        <s v="30481633-0"/>
        <s v="30481634-0"/>
        <s v="30481638-0"/>
        <s v="30481639-0"/>
        <s v="30481656-0"/>
        <s v="30481671-0"/>
        <s v="30481683-0"/>
        <s v="30481687-0"/>
        <s v="30481690-0"/>
        <s v="30481706-0"/>
        <s v="30481725-0"/>
        <s v="30481728-0"/>
        <s v="30481767-0"/>
        <s v="30481769-0"/>
        <s v="30481815-0"/>
        <s v="30481819-0"/>
        <s v="30481823-0"/>
        <s v="30481824-0"/>
        <s v="30481880-0"/>
        <s v="30481891-0"/>
        <s v="30481893-0"/>
        <s v="30481908-0"/>
        <s v="30481938-0"/>
        <s v="30481948-0"/>
        <s v="30481962-0"/>
        <s v="30481995-0"/>
        <s v="30482035-0"/>
        <s v="30482067-0"/>
        <s v="30482079-0"/>
        <s v="30482094-0"/>
        <s v="30482099-0"/>
        <s v="30482103-0"/>
        <s v="30482115-0"/>
        <s v="30482133-0"/>
        <s v="30482139-0"/>
        <s v="30482140-0"/>
        <s v="30482162-0"/>
        <s v="30482208-0"/>
        <s v="30482215-0"/>
        <s v="30482276-0"/>
        <s v="30482300-0"/>
        <s v="30482317-0"/>
        <s v="30482322-0"/>
        <s v="30482329-0"/>
        <s v="30482332-0"/>
        <s v="30482337-0"/>
        <s v="30482371-0"/>
        <s v="30482400-0"/>
        <s v="30482412-0"/>
        <s v="30482512-0"/>
        <s v="30482540-0"/>
        <s v="30482541-0"/>
        <s v="30482567-0"/>
        <s v="30482595-0"/>
        <s v="30482607-0"/>
        <s v="30482623-0"/>
        <s v="30482630-0"/>
        <s v="30482631-0"/>
        <s v="30482642-0"/>
        <s v="30482662-0"/>
        <s v="30482664-0"/>
        <s v="30482670-0"/>
        <s v="30482675-0"/>
        <s v="30482685-0"/>
        <s v="30482786-0"/>
        <s v="30482809-0"/>
        <s v="30482839-0"/>
        <s v="30482842-0"/>
        <s v="30482851-0"/>
        <s v="30482856-0"/>
        <s v="30482878-0"/>
        <s v="30482884-0"/>
        <s v="30482950-0"/>
        <s v="30482963-0"/>
        <s v="30483001-0"/>
        <s v="30483011-0"/>
        <s v="30483021-0"/>
        <s v="30483037-0"/>
        <s v="30483079-0"/>
        <s v="30483081-0"/>
        <s v="30483094-0"/>
        <s v="30483107-0"/>
        <s v="30483134-0"/>
        <s v="30483135-0"/>
        <s v="30483136-0"/>
        <s v="30483137-0"/>
        <s v="30483141-0"/>
        <s v="30483144-0"/>
        <s v="30483147-0"/>
        <s v="30483148-0"/>
        <s v="30483150-0"/>
        <s v="30483155-0"/>
        <s v="30483167-0"/>
        <s v="30483174-0"/>
        <s v="30483189-0"/>
        <s v="30483193-0"/>
        <s v="30483196-0"/>
        <s v="30483199-0"/>
        <s v="30483226-0"/>
        <s v="30483228-0"/>
        <s v="30483232-0"/>
        <s v="30483236-0"/>
        <s v="30483251-0"/>
        <s v="30483261-0"/>
        <s v="30483318-0"/>
        <s v="30483327-0"/>
        <s v="30483336-0"/>
        <s v="30483354-0"/>
        <s v="30483356-0"/>
        <s v="30483372-0"/>
        <s v="30483413-0"/>
        <s v="30483419-0"/>
        <s v="30483438-0"/>
        <s v="30483447-0"/>
        <s v="30483452-0"/>
        <s v="30483460-0"/>
        <s v="30483469-0"/>
        <s v="30483482-0"/>
        <s v="30483499-0"/>
        <s v="30483517-0"/>
        <s v="30483518-0"/>
        <s v="30483533-0"/>
        <s v="30483536-0"/>
        <s v="30483558-0"/>
        <s v="30483580-0"/>
        <s v="30483609-0"/>
        <s v="30483632-0"/>
        <s v="30483641-0"/>
        <s v="30483664-0"/>
        <s v="30483682-0"/>
        <s v="30483688-0"/>
        <s v="30483692-0"/>
        <s v="30483703-0"/>
        <s v="30483711-0"/>
        <s v="30483766-0"/>
        <s v="30483787-0"/>
        <s v="30483796-0"/>
        <s v="30483803-0"/>
        <s v="30483831-0"/>
        <s v="30483858-0"/>
        <s v="30483861-0"/>
        <s v="30483869-0"/>
        <s v="30483898-0"/>
        <s v="30483899-0"/>
        <s v="30483919-0"/>
        <s v="30483922-0"/>
        <s v="30483947-0"/>
        <s v="30483963-0"/>
        <s v="30483969-0"/>
        <s v="30483973-0"/>
        <s v="30483981-0"/>
        <s v="30483984-0"/>
        <s v="30483991-0"/>
        <s v="30484001-0"/>
        <s v="30484007-0"/>
        <s v="30484021-0"/>
        <s v="30484023-0"/>
        <s v="30484026-0"/>
        <s v="30484043-0"/>
        <s v="30484048-0"/>
        <s v="30484056-0"/>
        <s v="30484068-0"/>
        <s v="30484070-0"/>
        <s v="30484096-0"/>
        <s v="30484100-0"/>
        <s v="30484106-0"/>
        <s v="30484108-0"/>
        <s v="30484135-0"/>
        <s v="30484152-0"/>
        <s v="30484157-0"/>
        <s v="30484167-0"/>
        <s v="30484176-0"/>
        <s v="30484182-0"/>
        <s v="30484183-0"/>
        <s v="30484184-0"/>
        <s v="30484185-0"/>
        <s v="30484186-0"/>
        <s v="30484187-0"/>
        <s v="30484192-0"/>
        <s v="30484208-0"/>
        <s v="30484211-0"/>
        <s v="30484239-0"/>
        <s v="30484245-0"/>
        <s v="30484255-0"/>
        <s v="30484262-0"/>
        <s v="30484273-0"/>
        <s v="30484277-0"/>
        <s v="30484283-0"/>
        <s v="30484287-0"/>
        <s v="30484292-0"/>
        <s v="30484298-0"/>
        <s v="30484299-0"/>
        <s v="30484304-0"/>
        <s v="30484306-0"/>
        <s v="30484309-0"/>
        <s v="30484314-0"/>
        <s v="30484324-0"/>
        <s v="30484334-0"/>
        <s v="30484335-0"/>
        <s v="30484338-0"/>
        <s v="30484343-0"/>
        <s v="30484345-0"/>
        <s v="30484361-0"/>
        <s v="30484375-0"/>
        <s v="30484376-0"/>
        <s v="30484386-0"/>
        <s v="30484387-0"/>
        <s v="30484388-0"/>
        <s v="30484396-0"/>
        <s v="30484398-0"/>
        <s v="30484402-0"/>
        <s v="30484410-0"/>
        <s v="30484425-0"/>
        <s v="30484427-0"/>
        <s v="30484430-0"/>
        <s v="30484435-0"/>
        <s v="30484438-0"/>
        <s v="30484444-0"/>
        <s v="30484453-0"/>
        <s v="30484454-0"/>
        <s v="30484460-0"/>
        <s v="30484461-0"/>
        <s v="30484464-0"/>
        <s v="30484467-0"/>
        <s v="30484471-0"/>
        <s v="30484472-0"/>
        <s v="30484476-0"/>
        <s v="30484489-0"/>
        <s v="30484499-0"/>
        <s v="30484501-0"/>
        <s v="30484503-0"/>
        <s v="30484507-0"/>
        <s v="30484512-0"/>
        <s v="30484519-0"/>
        <s v="30484520-0"/>
        <s v="30484525-0"/>
        <s v="30484533-0"/>
        <s v="30484536-0"/>
        <s v="30484545-0"/>
        <s v="30484557-0"/>
        <s v="30484560-0"/>
        <s v="30484568-0"/>
        <s v="30484569-0"/>
        <s v="30484579-0"/>
        <s v="30484581-0"/>
        <s v="30484587-0"/>
        <s v="30484593-0"/>
        <s v="30484602-0"/>
        <s v="30484603-0"/>
        <s v="30484609-0"/>
        <s v="30484622-0"/>
        <s v="30484639-0"/>
        <s v="30484642-0"/>
        <s v="30484651-0"/>
        <s v="30484653-0"/>
        <s v="30484654-0"/>
        <s v="30484657-0"/>
        <s v="30484670-0"/>
        <s v="30484679-0"/>
        <s v="30484686-0"/>
        <s v="30484687-0"/>
        <s v="30484694-0"/>
        <s v="30484699-0"/>
        <s v="30484711-0"/>
        <s v="30484727-0"/>
        <s v="30484746-0"/>
        <s v="30484751-0"/>
        <s v="30484760-0"/>
        <s v="30484762-0"/>
        <s v="30484768-0"/>
        <s v="30484866-0"/>
        <s v="30484904-0"/>
        <s v="30484906-0"/>
        <s v="30484923-0"/>
        <s v="30484928-0"/>
        <s v="30484932-0"/>
        <s v="30484936-0"/>
        <s v="30484939-0"/>
        <s v="30484940-0"/>
        <s v="30484944-0"/>
        <s v="30484946-0"/>
        <s v="30484949-0"/>
        <s v="30484959-0"/>
        <s v="30484971-0"/>
        <s v="30484985-0"/>
        <s v="30484987-0"/>
        <s v="30484992-0"/>
        <s v="30485025-0"/>
        <s v="30485028-0"/>
        <s v="30485033-0"/>
        <s v="30485034-0"/>
        <s v="30485037-0"/>
        <s v="30485043-0"/>
        <s v="30485052-0"/>
        <s v="30485057-0"/>
        <s v="30485059-0"/>
        <s v="30485089-0"/>
        <s v="30485091-0"/>
        <s v="30485110-0"/>
        <s v="30485115-0"/>
        <s v="30485121-0"/>
        <s v="30485128-0"/>
        <s v="30485133-0"/>
        <s v="30485134-0"/>
        <s v="30485139-0"/>
        <s v="30485141-0"/>
        <s v="30485152-0"/>
        <s v="30485157-0"/>
        <s v="30485165-0"/>
        <s v="30485186-0"/>
        <s v="30485189-0"/>
        <s v="30485198-0"/>
        <s v="30485215-0"/>
        <s v="30485220-0"/>
        <s v="30485223-0"/>
        <s v="30485225-0"/>
        <s v="30485246-0"/>
        <s v="30485252-0"/>
        <s v="30485255-0"/>
        <s v="30485257-0"/>
        <s v="30485260-0"/>
        <s v="30485268-0"/>
        <s v="30485271-0"/>
        <s v="30485284-0"/>
        <s v="30485293-0"/>
        <s v="30485295-0"/>
        <s v="30485299-0"/>
        <s v="30485310-0"/>
        <s v="30485325-0"/>
        <s v="30485328-0"/>
        <s v="30485330-0"/>
        <s v="30485331-0"/>
        <s v="30485333-0"/>
        <s v="30485336-0"/>
        <s v="30485337-0"/>
        <s v="30485356-0"/>
        <s v="30485368-0"/>
        <s v="30485371-0"/>
        <s v="30485416-0"/>
        <s v="30485421-0"/>
        <s v="30485454-0"/>
        <s v="30485466-0"/>
        <s v="30485475-0"/>
        <s v="30485484-0"/>
        <s v="30485488-0"/>
        <s v="30485502-0"/>
        <s v="30485513-0"/>
        <s v="30485523-0"/>
        <s v="30485524-0"/>
        <s v="30485562-0"/>
        <s v="30485565-0"/>
        <s v="30485566-0"/>
        <s v="30485625-0"/>
        <s v="30485646-0"/>
        <s v="30485653-0"/>
        <s v="30485656-0"/>
        <s v="30485668-0"/>
        <s v="30485671-0"/>
        <s v="30485713-0"/>
        <s v="30485723-0"/>
        <s v="30485725-0"/>
        <s v="30485729-0"/>
        <s v="30485734-0"/>
        <s v="30485751-0"/>
        <s v="30485753-0"/>
        <s v="30485762-0"/>
        <s v="30485764-0"/>
        <s v="30485766-0"/>
        <s v="30485780-0"/>
        <s v="30485785-0"/>
        <s v="30485803-0"/>
        <s v="30485805-0"/>
        <s v="30485837-0"/>
        <s v="30485839-0"/>
        <s v="30485847-0"/>
        <s v="30485875-0"/>
        <s v="30485885-0"/>
        <s v="30485888-0"/>
        <s v="30485890-0"/>
        <s v="30485932-0"/>
        <s v="30485939-0"/>
        <s v="30485940-0"/>
        <s v="30485976-0"/>
        <s v="30485993-0"/>
        <s v="30486006-0"/>
        <s v="30486030-0"/>
        <s v="30486044-0"/>
        <s v="30486050-0"/>
        <s v="30486062-0"/>
        <s v="30486066-0"/>
        <s v="30486090-0"/>
        <s v="30486093-0"/>
        <s v="30486108-0"/>
        <s v="30486121-0"/>
        <s v="30486144-0"/>
        <s v="30486177-0"/>
        <s v="30486208-0"/>
        <s v="30486243-0"/>
        <s v="30486295-0"/>
        <s v="30486351-0"/>
        <s v="30486359-0"/>
        <s v="30486360-0"/>
        <s v="30486418-0"/>
        <s v="30486437-0"/>
        <s v="30486453-0"/>
        <s v="30486469-0"/>
        <s v="30486473-0"/>
        <s v="30486510-0"/>
        <s v="30486557-0"/>
        <s v="30486584-0"/>
        <s v="30486596-0"/>
        <s v="30486606-0"/>
        <s v="30486611-0"/>
        <s v="30486614-0"/>
        <s v="30486616-0"/>
        <s v="30486617-0"/>
        <s v="30486619-0"/>
        <s v="30486621-0"/>
        <s v="30486648-0"/>
        <s v="30486649-0"/>
        <s v="30486659-0"/>
        <s v="30486680-0"/>
        <s v="30486718-0"/>
        <s v="30486730-0"/>
        <s v="30486741-0"/>
        <s v="30486770-0"/>
        <s v="30486787-0"/>
        <s v="30486807-0"/>
        <s v="30486833-0"/>
        <s v="30486838-0"/>
        <s v="30486841-0"/>
        <s v="30486848-0"/>
        <s v="30486903-0"/>
        <s v="30486910-0"/>
        <s v="30486917-0"/>
        <s v="30486924-0"/>
        <s v="30486933-0"/>
        <s v="30486958-0"/>
        <s v="30486959-0"/>
        <s v="30486972-0"/>
        <s v="30486989-0"/>
        <s v="30486992-0"/>
        <s v="30486994-0"/>
        <s v="30487011-0"/>
        <s v="30487016-0"/>
        <s v="30487025-0"/>
        <s v="30487030-0"/>
        <s v="30487033-0"/>
        <s v="30487054-0"/>
        <s v="30487064-0"/>
        <s v="30487087-0"/>
        <s v="30487088-0"/>
        <s v="30487094-0"/>
        <s v="30487109-0"/>
        <s v="30487144-0"/>
        <s v="30487155-0"/>
        <s v="30487163-0"/>
        <s v="30487179-0"/>
        <s v="30487184-0"/>
        <s v="30487203-0"/>
        <s v="30487206-0"/>
        <s v="30487216-0"/>
        <s v="30487218-0"/>
        <s v="30487242-0"/>
        <s v="30487243-0"/>
        <s v="30487247-0"/>
        <s v="30487251-0"/>
        <s v="30487269-0"/>
        <s v="30487280-0"/>
        <s v="30487301-0"/>
        <s v="30487358-0"/>
        <s v="30487374-0"/>
        <s v="30487408-0"/>
        <s v="30487411-0"/>
        <s v="30487417-0"/>
        <s v="30487658-0"/>
        <s v="30487765-0"/>
        <s v="30487808-0"/>
        <s v="30487902-0"/>
        <s v="30488008-0"/>
        <s v="30488013-0"/>
        <s v="30488059-0"/>
        <s v="30488081-0"/>
        <s v="30488157-0"/>
        <s v="30488221-0"/>
        <s v="30488410-0"/>
        <s v="30488421-0"/>
        <s v="30488426-0"/>
        <s v="30488443-0"/>
        <s v="30488457-0"/>
        <s v="30488519-0"/>
        <s v="30488551-0"/>
        <s v="30488721-0"/>
        <s v="30488759-0"/>
        <s v="30488808-0"/>
        <s v="30488821-0"/>
        <s v="30488834-0"/>
        <s v="30488836-0"/>
        <s v="30488852-0"/>
        <s v="30488860-0"/>
        <s v="30488862-0"/>
        <s v="30488873-0"/>
        <s v="30488890-0"/>
        <s v="30488902-0"/>
        <s v="30488903-0"/>
        <s v="30488915-0"/>
        <s v="30488925-0"/>
        <s v="40000009-0"/>
        <s v="40000015-0"/>
        <s v="40000019-0"/>
        <s v="40000023-0"/>
        <s v="40000026-0"/>
        <s v="40000036-0"/>
        <s v="40000038-0"/>
        <s v="40000040-0"/>
        <s v="40000041-0"/>
        <s v="40000058-0"/>
        <s v="40000080-0"/>
        <s v="40000083-0"/>
        <s v="40000086-0"/>
        <s v="40000088-0"/>
        <s v="40000095-0"/>
        <s v="40000097-0"/>
        <s v="40000110-0"/>
        <s v="40000111-0"/>
        <s v="40000112-0"/>
        <s v="40000114-0"/>
        <s v="40000118-0"/>
        <s v="40000148-0"/>
        <s v="40000150-0"/>
        <s v="40000153-0"/>
        <s v="40000174-0"/>
        <s v="40000178-0"/>
        <s v="40000183-0"/>
        <s v="40000189-0"/>
        <s v="40000210-0"/>
        <s v="40000212-0"/>
        <s v="40000269-0"/>
        <s v="40000274-0"/>
        <s v="40000277-0"/>
        <s v="40000278-0"/>
        <s v="40000292-0"/>
        <s v="40000294-0"/>
        <s v="40000301-0"/>
        <s v="40000309-0"/>
        <s v="40000311-0"/>
        <s v="40000335-0"/>
        <s v="40000338-0"/>
        <s v="40000339-0"/>
        <s v="40000342-0"/>
        <s v="40000354-0"/>
        <s v="40000366-0"/>
        <s v="40000368-0"/>
        <s v="40000371-0"/>
        <s v="40000372-0"/>
        <s v="40000375-0"/>
        <s v="40000377-0"/>
        <s v="40000378-0"/>
        <s v="40000391-0"/>
        <s v="40000399-0"/>
        <s v="40000408-0"/>
        <s v="40000422-0"/>
        <s v="40000423-0"/>
        <s v="40000425-0"/>
        <s v="40000440-0"/>
        <s v="40000456-0"/>
        <s v="40000458-0"/>
        <s v="40000471-0"/>
        <s v="40000474-0"/>
        <s v="40000508-0"/>
        <s v="40000533-0"/>
        <s v="40000551-0"/>
        <s v="40000557-0"/>
        <s v="40000564-0"/>
        <s v="40000567-0"/>
        <s v="40000590-0"/>
        <s v="40000594-0"/>
        <s v="40000596-0"/>
        <s v="40000604-0"/>
        <s v="40000610-0"/>
        <s v="40000621-0"/>
        <s v="40000627-0"/>
        <s v="40000646-0"/>
        <s v="40000652-0"/>
        <s v="40000654-0"/>
        <s v="40000684-0"/>
        <s v="40000689-0"/>
        <s v="40000690-0"/>
        <s v="40000717-0"/>
        <s v="40000723-0"/>
        <s v="40000725-0"/>
        <s v="40000726-0"/>
        <s v="40000727-0"/>
        <s v="40000757-0"/>
        <s v="40000770-0"/>
        <s v="40000771-0"/>
        <s v="40000772-0"/>
        <s v="40000782-0"/>
        <s v="40000783-0"/>
        <s v="40000795-0"/>
        <s v="40000796-0"/>
        <s v="40000801-0"/>
        <s v="40000817-0"/>
        <s v="40000825-0"/>
        <s v="40000827-0"/>
        <s v="40000834-0"/>
        <s v="40000835-0"/>
        <s v="40000862-0"/>
        <s v="40000877-0"/>
        <s v="40000878-0"/>
        <s v="40000892-0"/>
        <s v="40000897-0"/>
        <s v="40000902-0"/>
        <s v="40000905-0"/>
        <s v="40000926-0"/>
        <s v="40000938-0"/>
        <s v="40000941-0"/>
        <s v="40000942-0"/>
        <s v="40000950-0"/>
        <s v="40000964-0"/>
        <s v="40000975-0"/>
        <s v="40000979-0"/>
        <s v="40000980-0"/>
        <s v="40000983-0"/>
        <s v="40001003-0"/>
        <s v="40001015-0"/>
        <s v="40001027-0"/>
        <s v="40001037-0"/>
        <s v="40001061-0"/>
        <s v="40001069-0"/>
        <s v="40001100-0"/>
        <s v="40001115-0"/>
        <s v="40001122-0"/>
        <s v="40001125-0"/>
        <s v="40001138-0"/>
        <s v="40001140-0"/>
        <s v="40001149-0"/>
        <s v="40001152-0"/>
        <s v="40001156-0"/>
        <s v="40001158-0"/>
        <s v="40001159-0"/>
        <s v="40001160-0"/>
        <s v="40001169-0"/>
        <s v="40001188-0"/>
        <s v="40001190-0"/>
        <s v="40001193-0"/>
        <s v="40001200-0"/>
        <s v="40001250-0"/>
        <s v="40001252-0"/>
        <s v="40001254-0"/>
        <s v="40001274-0"/>
        <s v="40001283-0"/>
        <s v="40001285-0"/>
        <s v="40001288-0"/>
        <s v="40001293-0"/>
        <s v="40001332-0"/>
        <s v="40001350-0"/>
        <s v="40001352-0"/>
        <s v="40001353-0"/>
        <s v="40001380-0"/>
        <s v="40001384-0"/>
        <s v="40001390-0"/>
        <s v="40001395-0"/>
        <s v="40001433-0"/>
        <s v="40001444-0"/>
        <s v="40001509-0"/>
        <s v="40001514-0"/>
        <s v="40001516-0"/>
        <s v="40001539-0"/>
        <s v="40001550-0"/>
        <s v="40001567-0"/>
        <s v="40001569-0"/>
        <s v="40001573-0"/>
        <s v="40001576-0"/>
        <s v="40001590-0"/>
        <s v="40001595-0"/>
        <s v="40001631-0"/>
        <s v="40001638-0"/>
        <s v="40001640-0"/>
        <s v="40001641-0"/>
        <s v="40001657-0"/>
        <s v="40001662-0"/>
        <s v="40001663-0"/>
        <s v="40001672-0"/>
        <s v="40001686-0"/>
        <s v="40001729-0"/>
        <s v="40001757-0"/>
        <s v="40001758-0"/>
        <s v="40001774-0"/>
        <s v="40001783-0"/>
        <s v="40001791-0"/>
        <s v="40001792-0"/>
        <s v="40001793-0"/>
        <s v="40001803-0"/>
        <s v="40001821-0"/>
        <s v="40001823-0"/>
        <s v="40001833-0"/>
        <s v="40001844-0"/>
        <s v="40001870-0"/>
        <s v="40001871-0"/>
        <s v="40001895-0"/>
        <s v="40001898-0"/>
        <s v="40001909-0"/>
        <s v="40001912-0"/>
        <s v="40001916-0"/>
        <s v="40001933-0"/>
        <s v="40001954-0"/>
        <s v="40001955-0"/>
        <s v="40002001-0"/>
        <s v="40002003-0"/>
        <s v="40002015-0"/>
        <s v="40002024-0"/>
        <s v="40002025-0"/>
        <s v="40002026-0"/>
        <s v="40002027-0"/>
        <s v="40002036-0"/>
        <s v="40002038-0"/>
        <s v="40002040-0"/>
        <s v="40002045-0"/>
        <s v="40002055-0"/>
        <s v="40002057-0"/>
        <s v="40002058-0"/>
        <s v="40002059-0"/>
        <s v="40002064-0"/>
        <s v="40002065-0"/>
        <s v="40002082-0"/>
        <s v="40002083-0"/>
        <s v="40002091-0"/>
        <s v="40002098-0"/>
        <s v="40002113-0"/>
        <s v="40002118-0"/>
        <s v="40002123-0"/>
        <s v="40002161-0"/>
        <s v="40002174-0"/>
        <s v="40002191-0"/>
        <s v="40002194-0"/>
        <s v="40002195-0"/>
        <s v="40002203-0"/>
        <s v="40002220-0"/>
        <s v="40002229-0"/>
        <s v="40002233-0"/>
        <s v="40002239-0"/>
        <s v="40002267-0"/>
        <s v="40002270-0"/>
        <s v="40002287-0"/>
        <s v="40002288-0"/>
        <s v="40002289-0"/>
        <s v="40002294-0"/>
        <s v="40002330-0"/>
        <s v="40002331-0"/>
        <s v="40002332-0"/>
        <s v="40002361-0"/>
        <s v="40002365-0"/>
        <s v="40002367-0"/>
        <s v="40002369-0"/>
        <s v="40002386-0"/>
        <s v="40002399-0"/>
        <s v="40002400-0"/>
        <s v="40002414-0"/>
        <s v="40002415-0"/>
        <s v="40002424-0"/>
        <s v="40002429-0"/>
        <s v="40002434-0"/>
        <s v="40002450-0"/>
        <s v="40002451-0"/>
        <s v="40002455-0"/>
        <s v="40002478-0"/>
        <s v="40002479-0"/>
        <s v="40002493-0"/>
        <s v="40002498-0"/>
        <s v="40002533-0"/>
        <s v="40002537-0"/>
        <s v="40002556-0"/>
        <s v="40002586-0"/>
        <s v="40002588-0"/>
        <s v="40002590-0"/>
        <s v="40002609-0"/>
        <s v="40002627-0"/>
        <s v="40002634-0"/>
        <s v="40002657-0"/>
        <s v="40002659-0"/>
        <s v="40002667-0"/>
        <s v="40002676-0"/>
        <s v="40002707-0"/>
        <s v="40002737-0"/>
        <s v="40002776-0"/>
        <s v="40002799-0"/>
        <s v="40002812-0"/>
        <s v="40002816-0"/>
        <s v="40002818-0"/>
        <s v="40002833-0"/>
        <s v="40002849-0"/>
        <s v="40002853-0"/>
        <s v="40002856-0"/>
        <s v="40002861-0"/>
        <s v="40002867-0"/>
        <s v="40002869-0"/>
        <s v="40002873-0"/>
        <s v="40002877-0"/>
        <s v="40002891-0"/>
        <s v="40002892-0"/>
        <s v="40002907-0"/>
        <s v="40002908-0"/>
        <s v="40002911-0"/>
        <s v="40002912-0"/>
        <s v="40002915-0"/>
        <s v="40002923-0"/>
        <s v="40002924-0"/>
        <s v="40002930-0"/>
        <s v="40002933-0"/>
        <s v="40002951-0"/>
        <s v="40002953-0"/>
        <s v="40002970-0"/>
        <s v="40002992-0"/>
        <s v="40002995-0"/>
        <s v="40003012-0"/>
        <s v="40003019-0"/>
        <s v="40003037-0"/>
        <s v="40003040-0"/>
        <s v="40003050-0"/>
        <s v="40003060-0"/>
        <s v="40003066-0"/>
        <s v="40003075-0"/>
        <s v="40003078-0"/>
        <s v="40003085-0"/>
        <s v="40003109-0"/>
        <s v="40003110-0"/>
        <s v="40003112-0"/>
        <s v="40003115-0"/>
        <s v="40003126-0"/>
        <s v="40003136-0"/>
        <s v="40003138-0"/>
        <s v="40003144-0"/>
        <s v="40003156-0"/>
        <s v="40003160-0"/>
        <s v="40003168-0"/>
        <s v="40003188-0"/>
        <s v="40003221-0"/>
        <s v="40003225-0"/>
        <s v="40003269-0"/>
        <s v="40003271-0"/>
        <s v="40003274-0"/>
        <s v="40003275-0"/>
        <s v="40003276-0"/>
        <s v="40003284-0"/>
        <s v="40003295-0"/>
        <s v="40003339-0"/>
        <s v="40003348-0"/>
        <s v="40003356-0"/>
        <s v="40003386-0"/>
        <s v="40003392-0"/>
        <s v="40003393-0"/>
        <s v="40003402-0"/>
        <s v="40003407-0"/>
        <s v="40003435-0"/>
        <s v="40003439-0"/>
        <s v="40003441-0"/>
        <s v="40003460-0"/>
        <s v="40003461-0"/>
        <s v="40003476-0"/>
        <s v="40003478-0"/>
        <s v="40003500-0"/>
        <s v="40003510-0"/>
        <s v="40003516-0"/>
        <s v="40003559-0"/>
        <s v="40003618-0"/>
        <s v="40003627-0"/>
        <s v="40003640-0"/>
        <s v="40003653-0"/>
        <s v="40003654-0"/>
        <s v="40003669-0"/>
        <s v="40003674-0"/>
        <s v="40003687-0"/>
        <s v="40003702-0"/>
        <s v="40003725-0"/>
        <s v="40003727-0"/>
        <s v="40003729-0"/>
        <s v="40003755-0"/>
        <s v="40003759-0"/>
        <s v="40003760-0"/>
        <s v="40003761-0"/>
        <s v="40003767-0"/>
        <s v="40003772-0"/>
        <s v="40003779-0"/>
        <s v="40003787-0"/>
        <s v="40003798-0"/>
        <s v="40003806-0"/>
        <s v="40003818-0"/>
        <s v="40003839-0"/>
        <s v="40003861-0"/>
        <s v="40003863-0"/>
        <s v="40003868-0"/>
        <s v="40003872-0"/>
        <s v="40003873-0"/>
        <s v="40003895-0"/>
        <s v="40003903-0"/>
        <s v="40003912-0"/>
        <s v="40003925-0"/>
        <s v="40003927-0"/>
        <s v="40003930-0"/>
        <s v="40003934-0"/>
        <s v="40003945-0"/>
        <s v="40003948-0"/>
        <s v="40003951-0"/>
        <s v="40003955-0"/>
        <s v="40003966-0"/>
        <s v="40003986-0"/>
        <s v="40003991-0"/>
        <s v="40003992-0"/>
        <s v="40003998-0"/>
        <s v="40004007-0"/>
        <s v="40004012-0"/>
        <s v="40004014-0"/>
        <s v="40004019-0"/>
        <s v="40004029-0"/>
        <s v="40004031-0"/>
        <s v="40004043-0"/>
        <s v="40004049-0"/>
        <s v="40004050-0"/>
        <s v="40004064-0"/>
        <s v="40004065-0"/>
        <s v="40004072-0"/>
        <s v="40004077-0"/>
        <s v="40004078-0"/>
        <s v="40004080-0"/>
        <s v="40004084-0"/>
        <s v="40004098-0"/>
        <s v="40004114-0"/>
        <s v="40004125-0"/>
        <s v="40004128-0"/>
        <s v="40004135-0"/>
        <s v="40004148-0"/>
        <s v="40004151-0"/>
        <s v="40004153-0"/>
        <s v="40004155-0"/>
        <s v="40004162-0"/>
        <s v="40004166-0"/>
        <s v="40004168-0"/>
        <s v="40004174-0"/>
        <s v="40004175-0"/>
        <s v="40004178-0"/>
        <s v="40004185-0"/>
        <s v="40004196-0"/>
        <s v="40004200-0"/>
        <s v="40004207-0"/>
        <s v="40004210-0"/>
        <s v="40004215-0"/>
        <s v="40004238-0"/>
        <s v="40004243-0"/>
        <s v="40004249-0"/>
        <s v="40004257-0"/>
        <s v="40004286-0"/>
        <s v="40004289-0"/>
        <s v="40004292-0"/>
        <s v="40004298-0"/>
        <s v="40004314-0"/>
        <s v="40004321-0"/>
        <s v="40004327-0"/>
        <s v="40004328-0"/>
        <s v="40004334-0"/>
        <s v="40004378-0"/>
        <s v="40004384-0"/>
        <s v="40004393-0"/>
        <s v="40004397-0"/>
        <s v="40004419-0"/>
        <s v="40004430-0"/>
        <s v="40004434-0"/>
        <s v="40004435-0"/>
        <s v="40004440-0"/>
        <s v="40004451-0"/>
        <s v="40004459-0"/>
        <s v="40004491-0"/>
        <s v="40004497-0"/>
        <s v="40004499-0"/>
        <s v="40004536-0"/>
        <s v="40004538-0"/>
        <s v="40004542-0"/>
        <s v="40004543-0"/>
        <s v="40004545-0"/>
        <s v="40004546-0"/>
        <s v="40004548-0"/>
        <s v="40004549-0"/>
        <s v="40004556-0"/>
        <s v="40004582-0"/>
        <s v="40004584-0"/>
        <s v="40004591-0"/>
        <s v="40004600-0"/>
        <s v="40004627-0"/>
        <s v="40004633-0"/>
        <s v="40004635-0"/>
        <s v="40004636-0"/>
        <s v="40004637-0"/>
        <s v="40004642-0"/>
        <s v="40004648-0"/>
        <s v="40004654-0"/>
        <s v="40004657-0"/>
        <s v="40004659-0"/>
        <s v="40004664-0"/>
        <s v="40004668-0"/>
        <s v="40004669-0"/>
        <s v="40004673-0"/>
        <s v="40004674-0"/>
        <s v="40004685-0"/>
        <s v="40004687-0"/>
        <s v="40004690-0"/>
        <s v="40004692-0"/>
        <s v="40004699-0"/>
        <s v="40004712-0"/>
        <s v="40004713-0"/>
        <s v="40004719-0"/>
        <s v="40004726-0"/>
        <s v="40004727-0"/>
        <s v="40004732-0"/>
        <s v="40004745-0"/>
        <s v="40004756-0"/>
        <s v="40004773-0"/>
        <s v="40004774-0"/>
        <s v="40004780-0"/>
        <s v="40004785-0"/>
        <s v="40004787-0"/>
        <s v="40004789-0"/>
        <s v="40004793-0"/>
        <s v="40004813-0"/>
        <s v="40004814-0"/>
        <s v="40004821-0"/>
        <s v="40004824-0"/>
        <s v="40004829-0"/>
        <s v="40004832-0"/>
        <s v="40004843-0"/>
        <s v="40004846-0"/>
        <s v="40004851-0"/>
        <s v="40004855-0"/>
        <s v="40004874-0"/>
        <s v="40004875-0"/>
        <s v="40004876-0"/>
        <s v="40004885-0"/>
        <s v="40004888-0"/>
        <s v="40004894-0"/>
        <s v="40004902-0"/>
        <s v="40004904-0"/>
        <s v="40004910-0"/>
        <s v="40004932-0"/>
        <s v="40005056-0"/>
        <s v="40005057-0"/>
        <s v="40005069-0"/>
        <s v="40005071-0"/>
        <s v="40005074-0"/>
        <s v="40005108-0"/>
        <s v="40005113-0"/>
        <s v="40005125-0"/>
        <s v="40005138-0"/>
        <s v="40005139-0"/>
        <s v="40005147-0"/>
        <s v="40005160-0"/>
        <s v="40005164-0"/>
        <s v="40005165-0"/>
        <s v="40005204-0"/>
        <s v="40005219-0"/>
        <s v="40005257-0"/>
        <s v="40005274-0"/>
        <s v="40005288-0"/>
        <s v="40005289-0"/>
        <s v="40005301-0"/>
        <s v="40005309-0"/>
        <s v="40005313-0"/>
        <s v="40005327-0"/>
        <s v="40005331-0"/>
        <s v="40005334-0"/>
        <s v="40005336-0"/>
        <s v="40005337-0"/>
        <s v="40005346-0"/>
        <s v="40005349-0"/>
        <s v="40005352-0"/>
        <s v="40005354-0"/>
        <s v="40005357-0"/>
        <s v="40005358-0"/>
        <s v="40005360-0"/>
        <s v="40005374-0"/>
        <s v="40005378-0"/>
        <s v="40005381-0"/>
        <s v="40005382-0"/>
        <s v="40005398-0"/>
        <s v="40005432-0"/>
        <s v="40005451-0"/>
        <s v="40005469-0"/>
        <s v="40005490-0"/>
        <s v="40005493-0"/>
        <s v="40005505-0"/>
        <s v="40005507-0"/>
        <s v="40005509-0"/>
        <s v="40005512-0"/>
        <s v="40005516-0"/>
        <s v="40005518-0"/>
        <s v="40005519-0"/>
        <s v="40005525-0"/>
        <s v="40005541-0"/>
        <s v="40005543-0"/>
        <s v="40005548-0"/>
        <s v="40005565-0"/>
        <s v="40005578-0"/>
        <s v="40005580-0"/>
        <s v="40005636-0"/>
        <s v="40005658-0"/>
        <s v="40005659-0"/>
        <s v="40005661-0"/>
        <s v="40005671-0"/>
        <s v="40005672-0"/>
        <s v="40005682-0"/>
        <s v="40005685-0"/>
        <s v="40005688-0"/>
        <s v="40005690-0"/>
        <s v="40005700-0"/>
        <s v="40005714-0"/>
        <s v="40005721-0"/>
        <s v="40005723-0"/>
        <s v="40005734-0"/>
        <s v="40005747-0"/>
        <s v="40005748-0"/>
        <s v="40005752-0"/>
        <s v="40005754-0"/>
        <s v="40005756-0"/>
        <s v="40005759-0"/>
        <s v="40005765-0"/>
        <s v="40005768-0"/>
        <s v="40005789-0"/>
        <s v="40005794-0"/>
        <s v="40005798-0"/>
        <s v="40005818-0"/>
        <s v="40005822-0"/>
        <s v="40005835-0"/>
        <s v="40005841-0"/>
        <s v="40005843-0"/>
        <s v="40005844-0"/>
        <s v="40005846-0"/>
        <s v="40005850-0"/>
        <s v="40005861-0"/>
        <s v="40005865-0"/>
        <s v="40005866-0"/>
        <s v="40005869-0"/>
        <s v="40005872-0"/>
        <s v="40005874-0"/>
        <s v="40005875-0"/>
        <s v="40005895-0"/>
        <s v="40005909-0"/>
        <s v="40005912-0"/>
        <s v="40005914-0"/>
        <s v="40005934-0"/>
        <s v="40005944-0"/>
        <s v="40005945-0"/>
        <s v="40005952-0"/>
        <s v="40005957-0"/>
        <s v="40005962-0"/>
        <s v="40006005-0"/>
        <s v="40006014-0"/>
        <s v="40006019-0"/>
        <s v="40006021-0"/>
        <s v="40006044-0"/>
        <s v="40006048-0"/>
        <s v="40006050-0"/>
        <s v="40006053-0"/>
        <s v="40006060-0"/>
        <s v="40006085-0"/>
        <s v="40006105-0"/>
        <s v="40006108-0"/>
        <s v="40006111-0"/>
        <s v="40006121-0"/>
        <s v="40006123-0"/>
        <s v="40006133-0"/>
        <s v="40006136-0"/>
        <s v="40006186-0"/>
        <s v="40006195-0"/>
        <s v="40006206-0"/>
        <s v="40006229-0"/>
        <s v="40006292-0"/>
        <s v="40006295-0"/>
        <s v="40006299-0"/>
        <s v="40006302-0"/>
        <s v="40006303-0"/>
        <s v="40006321-0"/>
        <s v="40006336-0"/>
        <s v="40006344-0"/>
        <s v="40006345-0"/>
        <s v="40006352-0"/>
        <s v="40006385-0"/>
        <s v="40006394-0"/>
        <s v="40006396-0"/>
        <s v="40006397-0"/>
        <s v="40006428-0"/>
        <s v="40006448-0"/>
        <s v="40006455-0"/>
        <s v="40006466-0"/>
        <s v="40006492-0"/>
        <s v="40006512-0"/>
        <s v="40006513-0"/>
        <s v="40006519-0"/>
        <s v="40006532-0"/>
        <s v="40006533-0"/>
        <s v="40006534-0"/>
        <s v="40006535-0"/>
        <s v="40006536-0"/>
        <s v="40006538-0"/>
        <s v="40006541-0"/>
        <s v="40006542-0"/>
        <s v="40006543-0"/>
        <s v="40006546-0"/>
        <s v="40006549-0"/>
        <s v="40006563-0"/>
        <s v="40006568-0"/>
        <s v="40006570-0"/>
        <s v="40006577-0"/>
        <s v="40006579-0"/>
        <s v="40006580-0"/>
        <s v="40006581-0"/>
        <s v="40006582-0"/>
        <s v="40006583-0"/>
        <s v="40006584-0"/>
        <s v="40006588-0"/>
        <s v="40006591-0"/>
        <s v="40006597-0"/>
        <s v="40006607-0"/>
        <s v="40006609-0"/>
        <s v="40006613-0"/>
        <s v="40006618-0"/>
        <s v="40006620-0"/>
        <s v="40006621-0"/>
        <s v="40006626-0"/>
        <s v="40006647-0"/>
        <s v="40006659-0"/>
        <s v="40006660-0"/>
        <s v="40006668-0"/>
        <s v="40006682-0"/>
        <s v="40006685-0"/>
        <s v="40006694-0"/>
        <s v="40006698-0"/>
        <s v="40006752-0"/>
        <s v="40006754-0"/>
        <s v="40006755-0"/>
        <s v="40006757-0"/>
        <s v="40006811-0"/>
        <s v="40006817-0"/>
        <s v="40006827-0"/>
        <s v="40006830-0"/>
        <s v="40006839-0"/>
        <s v="40006840-0"/>
        <s v="40006860-0"/>
        <s v="40006863-0"/>
        <s v="40006872-0"/>
        <s v="40006882-0"/>
        <s v="40006906-0"/>
        <s v="40006907-0"/>
        <s v="40006932-0"/>
        <s v="40006942-0"/>
        <s v="40006947-0"/>
        <s v="40006948-0"/>
        <s v="40006949-0"/>
        <s v="40006962-0"/>
        <s v="40006966-0"/>
        <s v="40007013-0"/>
        <s v="40007017-0"/>
        <s v="40007027-0"/>
        <s v="40007052-0"/>
        <s v="40007060-0"/>
        <s v="40007065-0"/>
        <s v="40007072-0"/>
        <s v="40007077-0"/>
        <s v="40007079-0"/>
        <s v="40007081-0"/>
        <s v="40007105-0"/>
        <s v="40007108-0"/>
        <s v="40007111-0"/>
        <s v="40007181-0"/>
        <s v="40007191-0"/>
        <s v="40007192-0"/>
        <s v="40007194-0"/>
        <s v="40007203-0"/>
        <s v="40007261-0"/>
        <s v="40007267-0"/>
        <s v="40007337-0"/>
        <s v="40007344-0"/>
        <s v="40007448-0"/>
        <s v="40007451-0"/>
        <s v="40007455-0"/>
        <s v="40007464-0"/>
        <s v="40007476-0"/>
        <s v="40007482-0"/>
        <s v="40007501-0"/>
        <s v="40007511-0"/>
        <s v="40007532-0"/>
        <s v="40007537-0"/>
        <s v="40007565-0"/>
        <s v="40007573-0"/>
        <s v="40007576-0"/>
        <s v="40007585-0"/>
        <s v="40007611-0"/>
        <s v="40007619-0"/>
        <s v="40007623-0"/>
        <s v="40007638-0"/>
        <s v="40007647-0"/>
        <s v="40007650-0"/>
        <s v="40007652-0"/>
        <s v="40007702-0"/>
        <s v="40007709-0"/>
        <s v="40007731-0"/>
        <s v="40007740-0"/>
        <s v="40007750-0"/>
        <s v="40007753-0"/>
        <s v="40007763-0"/>
        <s v="40007764-0"/>
        <s v="40007766-0"/>
        <s v="40007778-0"/>
        <s v="40007789-0"/>
        <s v="40007797-0"/>
        <s v="40007826-0"/>
        <s v="40007833-0"/>
        <s v="40007853-0"/>
        <s v="40007873-0"/>
        <s v="40007880-0"/>
        <s v="40007893-0"/>
        <s v="40007895-0"/>
        <s v="40007896-0"/>
        <s v="40007901-0"/>
        <s v="40007956-0"/>
        <s v="40007964-0"/>
        <s v="40007980-0"/>
        <s v="40007996-0"/>
        <s v="40008005-0"/>
        <s v="40008006-0"/>
        <s v="40008030-0"/>
        <s v="40008031-0"/>
        <s v="40008038-0"/>
        <s v="40008050-0"/>
        <s v="40008062-0"/>
        <s v="40008084-0"/>
        <s v="40008085-0"/>
        <s v="40008086-0"/>
        <s v="40008090-0"/>
        <s v="40008092-0"/>
        <s v="40008096-0"/>
        <s v="40008099-0"/>
        <s v="40008102-0"/>
        <s v="40008106-0"/>
        <s v="40008118-0"/>
        <s v="40008126-0"/>
        <s v="40008132-0"/>
        <s v="40008135-0"/>
        <s v="40008144-0"/>
        <s v="40008149-0"/>
        <s v="40008161-0"/>
        <s v="40008163-0"/>
        <s v="40008164-0"/>
        <s v="40008167-0"/>
        <s v="40008168-0"/>
        <s v="40008175-0"/>
        <s v="40008179-0"/>
        <s v="40008180-0"/>
        <s v="40008191-0"/>
        <s v="40008194-0"/>
        <s v="40008207-0"/>
        <s v="40008246-0"/>
        <s v="40008248-0"/>
        <s v="40008256-0"/>
        <s v="40008260-0"/>
        <s v="40008261-0"/>
        <s v="40008275-0"/>
        <s v="40008282-0"/>
        <s v="40008286-0"/>
        <s v="40008320-0"/>
        <s v="40008322-0"/>
        <s v="40008357-0"/>
        <s v="40008358-0"/>
        <s v="40008359-0"/>
        <s v="40008369-0"/>
        <s v="40008373-0"/>
        <s v="40008374-0"/>
        <s v="40008387-0"/>
        <s v="40008392-0"/>
        <s v="40008405-0"/>
        <s v="40008409-0"/>
        <s v="40008439-0"/>
        <s v="40008448-0"/>
        <s v="40008458-0"/>
        <s v="40008467-0"/>
        <s v="40008481-0"/>
        <s v="40008485-0"/>
        <s v="40008487-0"/>
        <s v="40008497-0"/>
        <s v="40008517-0"/>
        <s v="40008541-0"/>
        <s v="40008547-0"/>
        <s v="40008559-0"/>
        <s v="40008583-0"/>
        <s v="40008608-0"/>
        <s v="40008614-0"/>
        <s v="40008635-0"/>
        <s v="40008745-0"/>
        <s v="40008749-0"/>
        <s v="40008767-0"/>
        <s v="40008770-0"/>
        <s v="40008771-0"/>
        <s v="40008772-0"/>
        <s v="40008773-0"/>
        <s v="40008775-0"/>
        <s v="40008791-0"/>
        <s v="40008798-0"/>
        <s v="40008803-0"/>
        <s v="40008808-0"/>
        <s v="40008858-0"/>
        <s v="40008899-0"/>
        <s v="40008918-0"/>
        <s v="40008921-0"/>
        <s v="40008929-0"/>
        <s v="40008948-0"/>
        <s v="40008952-0"/>
        <s v="40008956-0"/>
        <s v="40008968-0"/>
        <s v="40009009-0"/>
        <s v="40009039-0"/>
        <s v="40009040-0"/>
        <s v="40009042-0"/>
        <s v="40009043-0"/>
        <s v="40009082-0"/>
        <s v="40009088-0"/>
        <s v="40009100-0"/>
        <s v="40009109-0"/>
        <s v="40009116-0"/>
        <s v="40009164-0"/>
        <s v="40009168-0"/>
        <s v="40009169-0"/>
        <s v="40009170-0"/>
        <s v="40009184-0"/>
        <s v="40009191-0"/>
        <s v="40009195-0"/>
        <s v="40009196-0"/>
        <s v="40009199-0"/>
        <s v="40009201-0"/>
        <s v="40009212-0"/>
        <s v="40009214-0"/>
        <s v="40009216-0"/>
        <s v="40009222-0"/>
        <s v="40009233-0"/>
        <s v="40009241-0"/>
        <s v="40009251-0"/>
        <s v="40009258-0"/>
        <s v="40009284-0"/>
        <s v="40009296-0"/>
        <s v="40009301-0"/>
        <s v="40009304-0"/>
        <s v="40009317-0"/>
        <s v="40009326-0"/>
        <s v="40009328-0"/>
        <s v="40009342-0"/>
        <s v="40009356-0"/>
        <s v="40009365-0"/>
        <s v="40009378-0"/>
        <s v="40009387-0"/>
        <s v="40009430-0"/>
        <s v="40009464-0"/>
        <s v="40009475-0"/>
        <s v="40009477-0"/>
        <s v="40009482-0"/>
        <s v="40009493-0"/>
        <s v="40009499-0"/>
        <s v="40009514-0"/>
        <s v="40009529-0"/>
        <s v="40009533-0"/>
        <s v="40009534-0"/>
        <s v="40009552-0"/>
        <s v="40009556-0"/>
        <s v="40009557-0"/>
        <s v="40009561-0"/>
        <s v="40009572-0"/>
        <s v="40009595-0"/>
        <s v="40009602-0"/>
        <s v="40009604-0"/>
        <s v="40009610-0"/>
        <s v="40009648-0"/>
        <s v="40009653-0"/>
        <s v="40009656-0"/>
        <s v="40009682-0"/>
        <s v="40009683-0"/>
        <s v="40009684-0"/>
        <s v="40009686-0"/>
        <s v="40009688-0"/>
        <s v="40009707-0"/>
        <s v="40009708-0"/>
        <s v="40009709-0"/>
        <s v="40009728-0"/>
        <s v="40009730-0"/>
        <s v="40009746-0"/>
        <s v="40009757-0"/>
        <s v="40009760-0"/>
        <s v="40009768-0"/>
        <s v="40009773-0"/>
        <s v="40009778-0"/>
        <s v="40009784-0"/>
        <s v="40009790-0"/>
        <s v="40009792-0"/>
        <s v="40009815-0"/>
        <s v="40009852-0"/>
        <s v="40009866-0"/>
        <s v="40009868-0"/>
        <s v="40009869-0"/>
        <s v="40009870-0"/>
        <s v="40009887-0"/>
        <s v="40009908-0"/>
        <s v="40009909-0"/>
        <s v="40009917-0"/>
        <s v="40009921-0"/>
        <s v="40009924-0"/>
        <s v="40009952-0"/>
        <s v="40009964-0"/>
        <s v="40009969-0"/>
        <s v="40009970-0"/>
        <s v="40009971-0"/>
        <s v="40009974-0"/>
        <s v="40009975-0"/>
        <s v="40009981-0"/>
        <s v="40009984-0"/>
        <s v="40009987-0"/>
        <s v="40009991-0"/>
        <s v="40009993-0"/>
        <s v="40009995-0"/>
        <s v="40009997-0"/>
        <s v="40009998-0"/>
        <s v="40010002-0"/>
        <s v="40010003-0"/>
        <s v="40010004-0"/>
        <s v="40010005-0"/>
        <s v="40010006-0"/>
        <s v="40010007-0"/>
        <s v="40010011-0"/>
        <s v="40010023-0"/>
        <s v="40010026-0"/>
        <s v="40010037-0"/>
        <s v="40010038-0"/>
        <s v="40010040-0"/>
        <s v="40010041-0"/>
        <s v="40010045-0"/>
        <s v="40010064-0"/>
        <s v="40010066-0"/>
        <s v="40010068-0"/>
        <s v="40010073-0"/>
        <s v="40010077-0"/>
        <s v="40010090-0"/>
        <s v="40010103-0"/>
        <s v="40010108-0"/>
        <s v="40010119-0"/>
        <s v="40010124-0"/>
        <s v="40010156-0"/>
        <s v="40010160-0"/>
        <s v="40010166-0"/>
        <s v="40010167-0"/>
        <s v="40010170-0"/>
        <s v="40010176-0"/>
        <s v="40010190-0"/>
        <s v="40010200-0"/>
        <s v="40010212-0"/>
        <s v="40010213-0"/>
        <s v="40010240-0"/>
        <s v="40010247-0"/>
        <s v="40010260-0"/>
        <s v="40010261-0"/>
        <s v="40010289-0"/>
        <s v="40010301-0"/>
        <s v="40010347-0"/>
        <s v="40010356-0"/>
        <s v="40010362-0"/>
        <s v="40010390-0"/>
        <s v="40010391-0"/>
        <s v="40010398-0"/>
        <s v="40010404-0"/>
        <s v="40010434-0"/>
        <s v="40010443-0"/>
        <s v="40010448-0"/>
        <s v="40010450-0"/>
        <s v="40010461-0"/>
        <s v="40010470-0"/>
        <s v="40010475-0"/>
        <s v="40010478-0"/>
        <s v="40010479-0"/>
        <s v="40010485-0"/>
        <s v="40010492-0"/>
        <s v="40010504-0"/>
        <s v="40010536-0"/>
        <s v="40010544-0"/>
        <s v="40010556-0"/>
        <s v="40010566-0"/>
        <s v="40010572-0"/>
        <s v="40010574-0"/>
        <s v="40010575-0"/>
        <s v="40010576-0"/>
        <s v="40010577-0"/>
        <s v="40010579-0"/>
        <s v="40010601-0"/>
        <s v="40010605-0"/>
        <s v="40010607-0"/>
        <s v="40010609-0"/>
        <s v="40010615-0"/>
        <s v="40010653-0"/>
        <s v="40010661-0"/>
        <s v="40010667-0"/>
        <s v="40010687-0"/>
        <s v="40010695-0"/>
        <s v="40010708-0"/>
        <s v="40010709-0"/>
        <s v="40010719-0"/>
        <s v="40010729-0"/>
        <s v="40010741-0"/>
        <s v="40010742-0"/>
        <s v="40010743-0"/>
        <s v="40010744-0"/>
        <s v="40010745-0"/>
        <s v="40010746-0"/>
        <s v="40010771-0"/>
        <s v="40010775-0"/>
        <s v="40010780-0"/>
        <s v="40010783-0"/>
        <s v="40010800-0"/>
        <s v="40010817-0"/>
        <s v="40010819-0"/>
        <s v="40010828-0"/>
        <s v="40010847-0"/>
        <s v="40010849-0"/>
        <s v="40010858-0"/>
        <s v="40010862-0"/>
        <s v="40010873-0"/>
        <s v="40010874-0"/>
        <s v="40010876-0"/>
        <s v="40010901-0"/>
        <s v="40010908-0"/>
        <s v="40010922-0"/>
        <s v="40010930-0"/>
        <s v="40010934-0"/>
        <s v="40010943-0"/>
        <s v="40010967-0"/>
        <s v="40010971-0"/>
        <s v="40010974-0"/>
        <s v="40011002-0"/>
        <s v="40011022-0"/>
        <s v="40011024-0"/>
        <s v="40011032-0"/>
        <s v="40011037-0"/>
        <s v="40011107-0"/>
        <s v="40011111-0"/>
        <s v="40011113-0"/>
        <s v="40011130-0"/>
        <s v="40011142-0"/>
        <s v="40011145-0"/>
        <s v="40011201-0"/>
        <s v="40011202-0"/>
        <s v="40011207-0"/>
        <s v="40011210-0"/>
        <s v="40011215-0"/>
        <s v="40011219-0"/>
        <s v="40011233-0"/>
        <s v="40011234-0"/>
        <s v="40011235-0"/>
        <s v="40011239-0"/>
        <s v="40011257-0"/>
        <s v="40011260-0"/>
        <s v="40011261-0"/>
        <s v="40011265-0"/>
        <s v="40011268-0"/>
        <s v="40011279-0"/>
        <s v="40011299-0"/>
        <s v="40011319-0"/>
        <s v="40011321-0"/>
        <s v="40011327-0"/>
        <s v="40011332-0"/>
        <s v="40011337-0"/>
        <s v="40011341-0"/>
        <s v="40011354-0"/>
        <s v="40011368-0"/>
        <s v="40011376-0"/>
        <s v="40011380-0"/>
        <s v="40011384-0"/>
        <s v="40011392-0"/>
        <s v="40011397-0"/>
        <s v="40011425-0"/>
        <s v="40011426-0"/>
        <s v="40011457-0"/>
        <s v="40011459-0"/>
        <s v="40011465-0"/>
        <s v="40011477-0"/>
        <s v="40011488-0"/>
        <s v="40011494-0"/>
        <s v="40011534-0"/>
        <s v="40011568-0"/>
        <s v="40011575-0"/>
        <s v="40011583-0"/>
        <s v="40011586-0"/>
        <s v="40011593-0"/>
        <s v="40011597-0"/>
        <s v="40011602-0"/>
        <s v="40011611-0"/>
        <s v="40011616-0"/>
        <s v="40011622-0"/>
        <s v="40011630-0"/>
        <s v="40011638-0"/>
        <s v="40011640-0"/>
        <s v="40011646-0"/>
        <s v="40011647-0"/>
        <s v="40011648-0"/>
        <s v="40011649-0"/>
        <s v="40011650-0"/>
        <s v="40011651-0"/>
        <s v="40011652-0"/>
        <s v="40011654-0"/>
        <s v="40011655-0"/>
        <s v="40011656-0"/>
        <s v="40011658-0"/>
        <s v="40011659-0"/>
        <s v="40011660-0"/>
        <s v="40011662-0"/>
        <s v="40011663-0"/>
        <s v="40011683-0"/>
        <s v="40011698-0"/>
        <s v="40011712-0"/>
        <s v="40011713-0"/>
        <s v="40011722-0"/>
        <s v="40011723-0"/>
        <s v="40011726-0"/>
        <s v="40011734-0"/>
        <s v="40011746-0"/>
        <s v="40011747-0"/>
        <s v="40011749-0"/>
        <s v="40011751-0"/>
        <s v="40011754-0"/>
        <s v="40011758-0"/>
        <s v="40011764-0"/>
        <s v="40011766-0"/>
        <s v="40011769-0"/>
        <s v="40011771-0"/>
        <s v="40011773-0"/>
        <s v="40011774-0"/>
        <s v="40011777-0"/>
        <s v="40011781-0"/>
        <s v="40011784-0"/>
        <s v="40011787-0"/>
        <s v="40011790-0"/>
        <s v="40011794-0"/>
        <s v="40011799-0"/>
        <s v="40011806-0"/>
        <s v="40011812-0"/>
        <s v="40011827-0"/>
        <s v="40011854-0"/>
        <s v="40011858-0"/>
        <s v="40011860-0"/>
        <s v="40011866-0"/>
        <s v="40011868-0"/>
        <s v="40011874-0"/>
        <s v="40011881-0"/>
        <s v="40011906-0"/>
        <s v="40011923-0"/>
        <s v="40011939-0"/>
        <s v="40011976-0"/>
        <s v="40011995-0"/>
        <s v="40012004-0"/>
        <s v="40012009-0"/>
        <s v="40012014-0"/>
        <s v="40012018-0"/>
        <s v="40012024-0"/>
        <s v="40012027-0"/>
        <s v="40012035-0"/>
        <s v="40012044-0"/>
        <s v="40012061-0"/>
        <s v="40012075-0"/>
        <s v="40012083-0"/>
        <s v="40012103-0"/>
        <s v="40012110-0"/>
        <s v="40012113-0"/>
        <s v="40012114-0"/>
        <s v="40012119-0"/>
        <s v="40012124-0"/>
        <s v="40012125-0"/>
        <s v="40012126-0"/>
        <s v="40012128-0"/>
        <s v="40012136-0"/>
        <s v="40012152-0"/>
        <s v="40012167-0"/>
        <s v="40012170-0"/>
        <s v="40012173-0"/>
        <s v="40012180-0"/>
        <s v="40012194-0"/>
        <s v="40012220-0"/>
        <s v="40012230-0"/>
        <s v="40012234-0"/>
        <s v="40012235-0"/>
        <s v="40012240-0"/>
        <s v="40012260-0"/>
        <s v="40012268-0"/>
        <s v="40012273-0"/>
        <s v="40012274-0"/>
        <s v="40012279-0"/>
        <s v="40012311-0"/>
        <s v="40012320-0"/>
        <s v="40012323-0"/>
        <s v="40012325-0"/>
        <s v="40012335-0"/>
        <s v="40012355-0"/>
        <s v="40012390-0"/>
        <s v="40012393-0"/>
        <s v="40012414-0"/>
        <s v="40012445-0"/>
        <s v="40012457-0"/>
        <s v="40012463-0"/>
        <s v="40012468-0"/>
        <s v="40012473-0"/>
        <s v="40012474-0"/>
        <s v="40012484-0"/>
        <s v="40012495-0"/>
        <s v="40012506-0"/>
        <s v="40012512-0"/>
        <s v="40012524-0"/>
        <s v="40012533-0"/>
        <s v="40012539-0"/>
        <s v="40012567-0"/>
        <s v="40012591-0"/>
        <s v="40012594-0"/>
        <s v="40012596-0"/>
        <s v="40012630-0"/>
        <s v="40012642-0"/>
        <s v="40012651-0"/>
        <s v="40012685-0"/>
        <s v="40012689-0"/>
        <s v="40012709-0"/>
        <s v="40012714-0"/>
        <s v="40012719-0"/>
        <s v="40012720-0"/>
        <s v="40012729-0"/>
        <s v="40012731-0"/>
        <s v="40012734-0"/>
        <s v="40012738-0"/>
        <s v="40012739-0"/>
        <s v="40012744-0"/>
        <s v="40012751-0"/>
        <s v="40012753-0"/>
        <s v="40012771-0"/>
        <s v="40012774-0"/>
        <s v="40012778-0"/>
        <s v="40012780-0"/>
        <s v="40012781-0"/>
        <s v="40012786-0"/>
        <s v="40012793-0"/>
        <s v="40012802-0"/>
        <s v="40012826-0"/>
        <s v="40012834-0"/>
        <s v="40012848-0"/>
        <s v="40012856-0"/>
        <s v="40012868-0"/>
        <s v="40012877-0"/>
        <s v="40012887-0"/>
        <s v="40012909-0"/>
        <s v="40012912-0"/>
        <s v="40012913-0"/>
        <s v="40012935-0"/>
        <s v="40012937-0"/>
        <s v="40012960-0"/>
        <s v="40012976-0"/>
        <s v="40012977-0"/>
        <s v="40012978-0"/>
        <s v="40012981-0"/>
        <s v="40012993-0"/>
        <s v="40012994-0"/>
        <s v="40012995-0"/>
        <s v="40012998-0"/>
        <s v="40013010-0"/>
        <s v="40013028-0"/>
        <s v="40013035-0"/>
        <s v="40013045-0"/>
        <s v="40013052-0"/>
        <s v="40013068-0"/>
        <s v="40013082-0"/>
        <s v="40013084-0"/>
        <s v="40013114-0"/>
        <s v="40013115-0"/>
        <s v="40013124-0"/>
        <s v="40013125-0"/>
        <s v="40013127-0"/>
        <s v="40013139-0"/>
        <s v="40013141-0"/>
        <s v="40013144-0"/>
        <s v="40013151-0"/>
        <s v="40013161-0"/>
        <s v="40013162-0"/>
        <s v="40013166-0"/>
        <s v="40013168-0"/>
        <s v="40013172-0"/>
        <s v="40013210-0"/>
        <s v="40013212-0"/>
        <s v="40013222-0"/>
        <s v="40013227-0"/>
        <s v="40013244-0"/>
        <s v="40013252-0"/>
        <s v="40013256-0"/>
        <s v="40013262-0"/>
        <s v="40013267-0"/>
        <s v="40013279-0"/>
        <s v="40013290-0"/>
        <s v="40013350-0"/>
        <s v="40013367-0"/>
        <s v="40013381-0"/>
        <s v="40013411-0"/>
        <s v="40013431-0"/>
        <s v="40013434-0"/>
        <s v="40013442-0"/>
        <s v="40013443-0"/>
        <s v="40013455-0"/>
        <s v="40013459-0"/>
        <s v="40013512-0"/>
        <s v="40013523-0"/>
        <s v="40013530-0"/>
        <s v="40013532-0"/>
        <s v="40013536-0"/>
        <s v="40013556-0"/>
        <s v="40013559-0"/>
        <s v="40013560-0"/>
        <s v="40013565-0"/>
        <s v="40013572-0"/>
        <s v="40013598-0"/>
        <s v="40013605-0"/>
        <s v="40013615-0"/>
        <s v="40013635-0"/>
        <s v="40013637-0"/>
        <s v="40013650-0"/>
        <s v="40013659-0"/>
        <s v="40013702-0"/>
        <s v="40013705-0"/>
        <s v="40013722-0"/>
        <s v="40013759-0"/>
        <s v="40013760-0"/>
        <s v="40013783-0"/>
        <s v="40013790-0"/>
        <s v="40013817-0"/>
        <s v="40013819-0"/>
        <s v="40013821-0"/>
        <s v="40013822-0"/>
        <s v="40013823-0"/>
        <s v="40013827-0"/>
        <s v="40013840-0"/>
        <s v="40013851-0"/>
        <s v="40013855-0"/>
        <s v="40013856-0"/>
        <s v="40013876-0"/>
        <s v="40013889-0"/>
        <s v="40013898-0"/>
        <s v="40013901-0"/>
        <s v="40013905-0"/>
        <s v="40013932-0"/>
        <s v="40013939-0"/>
        <s v="40013949-0"/>
        <s v="40013959-0"/>
        <s v="40013965-0"/>
        <s v="40013967-0"/>
        <s v="40013978-0"/>
        <s v="40013981-0"/>
        <s v="40014006-0"/>
        <s v="40014021-0"/>
        <s v="40014026-0"/>
        <s v="40014027-0"/>
        <s v="40014035-0"/>
        <s v="40014040-0"/>
        <s v="40014047-0"/>
        <s v="40014052-0"/>
        <s v="40014053-0"/>
        <s v="40014055-0"/>
        <s v="40014056-0"/>
        <s v="40014060-0"/>
        <s v="40014062-0"/>
        <s v="40014064-0"/>
        <s v="40014072-0"/>
        <s v="40014081-0"/>
        <s v="40014082-0"/>
        <s v="40014085-0"/>
        <s v="40014086-0"/>
        <s v="40014090-0"/>
        <s v="40014091-0"/>
        <s v="40014093-0"/>
        <s v="40014110-0"/>
        <s v="40014111-0"/>
        <s v="40014113-0"/>
        <s v="40014123-0"/>
        <s v="40014125-0"/>
        <s v="40014148-0"/>
        <s v="40014162-0"/>
        <s v="40014163-0"/>
        <s v="40014167-0"/>
        <s v="40014177-0"/>
        <s v="40014180-0"/>
        <s v="40014187-0"/>
        <s v="40014196-0"/>
        <s v="40014198-0"/>
        <s v="40014202-0"/>
        <s v="40014206-0"/>
        <s v="40014213-0"/>
        <s v="40014215-0"/>
        <s v="40014216-0"/>
        <s v="40014218-0"/>
        <s v="40014220-0"/>
        <s v="40014227-0"/>
        <s v="40014235-0"/>
        <s v="40014243-0"/>
        <s v="40014253-0"/>
        <s v="40014260-0"/>
        <s v="40014261-0"/>
        <s v="40014262-0"/>
        <s v="40014286-0"/>
        <s v="40014288-0"/>
        <s v="40014304-0"/>
        <s v="40014307-0"/>
        <s v="40014313-0"/>
        <s v="40014322-0"/>
        <s v="40014323-0"/>
        <s v="40014324-0"/>
        <s v="40014327-0"/>
        <s v="40014331-0"/>
        <s v="40014337-0"/>
        <s v="40014342-0"/>
        <s v="40014356-0"/>
        <s v="40014362-0"/>
        <s v="40014368-0"/>
        <s v="40014374-0"/>
        <s v="40014384-0"/>
        <s v="40014427-0"/>
        <s v="40014435-0"/>
        <s v="40014505-0"/>
        <s v="40014511-0"/>
        <s v="40014517-0"/>
        <s v="40014519-0"/>
        <s v="40014533-0"/>
        <s v="40014544-0"/>
        <s v="40014546-0"/>
        <s v="40014563-0"/>
        <s v="40014571-0"/>
        <s v="40014572-0"/>
        <s v="40014575-0"/>
        <s v="40014576-0"/>
        <s v="40014585-0"/>
        <s v="40014599-0"/>
        <s v="40014608-0"/>
        <s v="40014623-0"/>
        <s v="40014625-0"/>
        <s v="40014632-0"/>
        <s v="40014636-0"/>
        <s v="40014638-0"/>
        <s v="40014639-0"/>
        <s v="40014647-0"/>
        <s v="40014651-0"/>
        <s v="40014663-0"/>
        <s v="40014683-0"/>
        <s v="40014685-0"/>
        <s v="40014686-0"/>
        <s v="40014687-0"/>
        <s v="40014724-0"/>
        <s v="40014726-0"/>
        <s v="40014727-0"/>
        <s v="40014763-0"/>
        <s v="40014766-0"/>
        <s v="40014768-0"/>
        <s v="40014807-0"/>
        <s v="40014812-0"/>
        <s v="40014817-0"/>
        <s v="40014819-0"/>
        <s v="40014850-0"/>
        <s v="40014851-0"/>
        <s v="40014858-0"/>
        <s v="40014862-0"/>
        <s v="40014879-0"/>
        <s v="40014881-0"/>
        <s v="40014883-0"/>
        <s v="40014886-0"/>
        <s v="40014933-0"/>
        <s v="40014942-0"/>
        <s v="40014950-0"/>
        <s v="40014956-0"/>
        <s v="40014969-0"/>
        <s v="40015002-0"/>
        <s v="40015015-0"/>
        <s v="40015078-0"/>
        <s v="40015085-0"/>
        <s v="40015132-0"/>
        <s v="40015138-0"/>
        <s v="40015153-0"/>
        <s v="40015169-0"/>
        <s v="40015176-0"/>
        <s v="40015195-0"/>
        <s v="40015222-0"/>
        <s v="40015236-0"/>
        <s v="40015242-0"/>
        <s v="40015265-0"/>
        <s v="40015269-0"/>
        <s v="40015271-0"/>
        <s v="40015277-0"/>
        <s v="40015280-0"/>
        <s v="40015285-0"/>
        <s v="40015295-0"/>
        <s v="40015303-0"/>
        <s v="40015315-0"/>
        <s v="40015322-0"/>
        <s v="40015333-0"/>
        <s v="40015334-0"/>
        <s v="40015342-0"/>
        <s v="40015344-0"/>
        <s v="40015346-0"/>
        <s v="40015349-0"/>
        <s v="40015360-0"/>
        <s v="40015363-0"/>
        <s v="40015368-0"/>
        <s v="40015369-0"/>
        <s v="40015372-0"/>
        <s v="40015379-0"/>
        <s v="40015381-0"/>
        <s v="40015382-0"/>
        <s v="40015393-0"/>
        <s v="40015395-0"/>
        <s v="40015396-0"/>
        <s v="40015397-0"/>
        <s v="40015398-0"/>
        <s v="40015408-0"/>
        <s v="40015416-0"/>
        <s v="40015422-0"/>
        <s v="40015433-0"/>
        <s v="40015437-0"/>
        <s v="40015455-0"/>
        <s v="40015486-0"/>
        <s v="40015488-0"/>
        <s v="40015489-0"/>
        <s v="40015502-0"/>
        <s v="40015510-0"/>
        <s v="40015517-0"/>
        <s v="40015518-0"/>
        <s v="40015519-0"/>
        <s v="40015528-0"/>
        <s v="40015537-0"/>
        <s v="40015544-0"/>
        <s v="40015545-0"/>
        <s v="40015549-0"/>
        <s v="40015555-0"/>
        <s v="40015557-0"/>
        <s v="40015559-0"/>
        <s v="40015563-0"/>
        <s v="40015564-0"/>
        <s v="40015582-0"/>
        <s v="40015583-0"/>
        <s v="40015584-0"/>
        <s v="40015585-0"/>
        <s v="40015587-0"/>
        <s v="40015588-0"/>
        <s v="40015589-0"/>
        <s v="40015591-0"/>
        <s v="40015598-0"/>
        <s v="40015603-0"/>
        <s v="40015613-0"/>
        <s v="40015618-0"/>
        <s v="40015625-0"/>
        <s v="40015644-0"/>
        <s v="40015654-0"/>
        <s v="40015662-0"/>
        <s v="40015676-0"/>
        <s v="40015691-0"/>
        <s v="40015705-0"/>
        <s v="40015713-0"/>
        <s v="40015725-0"/>
        <s v="40015729-0"/>
        <s v="40015736-0"/>
        <s v="40015747-0"/>
        <s v="40015770-0"/>
        <s v="40015774-0"/>
        <s v="40015801-0"/>
        <s v="40015827-0"/>
        <s v="40015828-0"/>
        <s v="40015829-0"/>
        <s v="40015848-0"/>
        <s v="40015851-0"/>
        <s v="40015883-0"/>
        <s v="40015887-0"/>
        <s v="40015888-0"/>
        <s v="40015893-0"/>
        <s v="40015930-0"/>
        <s v="40015946-0"/>
        <s v="40016006-0"/>
        <s v="40016037-0"/>
        <s v="40016074-0"/>
        <s v="40016079-0"/>
        <s v="40016130-0"/>
        <s v="40016142-0"/>
        <s v="40016154-0"/>
        <s v="40016158-0"/>
        <s v="40016175-0"/>
        <s v="40016221-0"/>
        <s v="40016268-0"/>
        <s v="40016298-0"/>
        <s v="40016315-0"/>
        <s v="40016324-0"/>
        <s v="40016326-0"/>
        <s v="40016338-0"/>
        <s v="40016352-0"/>
        <s v="40016353-0"/>
        <s v="40016355-0"/>
        <s v="40016356-0"/>
        <s v="40016363-0"/>
        <s v="40016365-0"/>
        <s v="40016367-0"/>
        <s v="40016378-0"/>
        <s v="40016380-0"/>
        <s v="40016382-0"/>
        <s v="40016385-0"/>
        <s v="40016396-0"/>
        <s v="40016397-0"/>
        <s v="40016415-0"/>
        <s v="40016426-0"/>
        <s v="40016428-0"/>
        <s v="40016451-0"/>
        <s v="40016456-0"/>
        <s v="40016501-0"/>
        <s v="40016535-0"/>
        <s v="40016546-0"/>
        <s v="40016548-0"/>
        <s v="40016564-0"/>
        <s v="40016565-0"/>
        <s v="40016570-0"/>
        <s v="40016571-0"/>
        <s v="40016598-0"/>
        <s v="40016626-0"/>
        <s v="40016641-0"/>
        <s v="40016644-0"/>
        <s v="40016646-0"/>
        <s v="40016653-0"/>
        <s v="40016654-0"/>
        <s v="40016673-0"/>
        <s v="40016684-0"/>
        <s v="40016707-0"/>
        <s v="40016733-0"/>
        <s v="40016735-0"/>
        <s v="40016740-0"/>
        <s v="40016742-0"/>
        <s v="40016748-0"/>
        <s v="40016754-0"/>
        <s v="40016758-0"/>
        <s v="40016760-0"/>
        <s v="40016765-0"/>
        <s v="40016766-0"/>
        <s v="40016767-0"/>
        <s v="40016770-0"/>
        <s v="40016779-0"/>
        <s v="40016781-0"/>
        <s v="40016782-0"/>
        <s v="40016789-0"/>
        <s v="40016795-0"/>
        <s v="40016812-0"/>
        <s v="40016834-0"/>
        <s v="40016868-0"/>
        <s v="40016874-0"/>
        <s v="40016879-0"/>
        <s v="40016889-0"/>
        <s v="40016896-0"/>
        <s v="40016947-0"/>
        <s v="40017055-0"/>
        <s v="40017077-0"/>
        <s v="40017092-0"/>
        <s v="40017094-0"/>
        <s v="40017106-0"/>
        <s v="40017110-0"/>
        <s v="40017123-0"/>
        <s v="40017124-0"/>
        <s v="40017130-0"/>
        <s v="40017131-0"/>
        <s v="40017153-0"/>
        <s v="40017155-0"/>
        <s v="40017156-0"/>
        <s v="40017161-0"/>
        <s v="40017172-0"/>
        <s v="40017175-0"/>
        <s v="40017179-0"/>
        <s v="40017201-0"/>
        <s v="40017202-0"/>
        <s v="40017209-0"/>
        <s v="40017211-0"/>
        <s v="40017215-0"/>
        <s v="40017246-0"/>
        <s v="40017262-0"/>
        <s v="40017276-0"/>
        <s v="40017277-0"/>
        <s v="40017301-0"/>
        <s v="40017311-0"/>
        <s v="40017320-0"/>
        <s v="40017339-0"/>
        <s v="40017345-0"/>
        <s v="40017347-0"/>
        <s v="40017370-0"/>
        <s v="40017381-0"/>
        <s v="40017414-0"/>
        <s v="40017416-0"/>
        <s v="40017639-0"/>
        <s v="40017749-0"/>
        <s v="40017755-0"/>
        <s v="40017761-0"/>
        <s v="40017769-0"/>
        <s v="40017772-0"/>
        <s v="40017774-0"/>
        <s v="40017775-0"/>
        <s v="40017776-0"/>
        <s v="40017777-0"/>
        <s v="40017781-0"/>
        <s v="40017785-0"/>
        <s v="40017793-0"/>
        <s v="40017796-0"/>
        <s v="40017812-0"/>
        <s v="40017835-0"/>
        <s v="40017840-0"/>
        <s v="40017845-0"/>
        <s v="40017867-0"/>
        <s v="40017883-0"/>
        <s v="40017890-0"/>
        <s v="40017896-0"/>
        <s v="40017907-0"/>
        <s v="40017931-0"/>
        <s v="40017973-0"/>
        <s v="40017975-0"/>
        <s v="40017976-0"/>
        <s v="40018011-0"/>
        <s v="40018050-0"/>
        <s v="40018053-0"/>
        <s v="40018056-0"/>
        <s v="40018058-0"/>
        <s v="40018087-0"/>
        <s v="40018090-0"/>
        <s v="40018100-0"/>
        <s v="40018101-0"/>
        <s v="40018104-0"/>
        <s v="40018105-0"/>
        <s v="40018108-0"/>
        <s v="40018126-0"/>
        <s v="40018139-0"/>
        <s v="40018140-0"/>
        <s v="40018220-0"/>
        <s v="40018227-0"/>
        <s v="40018228-0"/>
        <s v="40018230-0"/>
        <s v="40018245-0"/>
        <s v="40018252-0"/>
        <s v="40018285-0"/>
        <s v="40018288-0"/>
        <s v="40018298-0"/>
        <s v="40018310-0"/>
        <s v="40018315-0"/>
        <s v="40018324-0"/>
        <s v="40018335-0"/>
        <s v="40018344-0"/>
        <s v="40018349-0"/>
        <s v="40018354-0"/>
        <s v="40018356-0"/>
        <s v="40018359-0"/>
        <s v="40018374-0"/>
        <s v="40018375-0"/>
        <s v="40018395-0"/>
        <s v="40018399-0"/>
        <s v="40018407-0"/>
        <s v="40018412-0"/>
        <s v="40018413-0"/>
        <s v="40018429-0"/>
        <s v="40018432-0"/>
        <s v="40018434-0"/>
        <s v="40018435-0"/>
        <s v="40018445-0"/>
        <s v="40018446-0"/>
        <s v="40018451-0"/>
        <s v="40018459-0"/>
        <s v="40018461-0"/>
        <s v="40018462-0"/>
        <s v="40018469-0"/>
        <s v="40018471-0"/>
        <s v="40018482-0"/>
        <s v="40018484-0"/>
        <s v="40018485-0"/>
        <s v="40018486-0"/>
        <s v="40018488-0"/>
        <s v="40018489-0"/>
        <s v="40018490-0"/>
        <s v="40018492-0"/>
        <s v="40018494-0"/>
        <s v="40018495-0"/>
        <s v="40018496-0"/>
        <s v="40018498-0"/>
        <s v="40018499-0"/>
        <s v="40018502-0"/>
        <s v="40018503-0"/>
        <s v="40018505-0"/>
        <s v="40018506-0"/>
        <s v="40018507-0"/>
        <s v="40018508-0"/>
        <s v="40018509-0"/>
        <s v="40018510-0"/>
        <s v="40018511-0"/>
        <s v="40018512-0"/>
        <s v="40018513-0"/>
        <s v="40018516-0"/>
        <s v="40018517-0"/>
        <s v="40018519-0"/>
        <s v="40018522-0"/>
        <s v="40018537-0"/>
        <s v="40018545-0"/>
        <s v="40018548-0"/>
        <s v="40018589-0"/>
        <s v="40018590-0"/>
        <s v="40018610-0"/>
        <s v="40018632-0"/>
        <s v="40018637-0"/>
        <s v="40018682-0"/>
        <s v="40018687-0"/>
        <s v="40018696-0"/>
        <s v="40018698-0"/>
        <s v="40018701-0"/>
        <s v="40018703-0"/>
        <s v="40018706-0"/>
        <s v="40018707-0"/>
        <s v="40018723-0"/>
        <s v="40018735-0"/>
        <s v="40018750-0"/>
        <s v="40018759-0"/>
        <s v="40018764-0"/>
        <s v="40018773-0"/>
        <s v="40018779-0"/>
        <s v="40018784-0"/>
        <s v="40018795-0"/>
        <s v="40018807-0"/>
        <s v="40018808-0"/>
        <s v="40018840-0"/>
        <s v="40018844-0"/>
        <s v="40018848-0"/>
        <s v="40018850-0"/>
        <s v="40018853-0"/>
        <s v="40018866-0"/>
        <s v="40018892-0"/>
        <s v="40018894-0"/>
        <s v="40018900-0"/>
        <s v="40018909-0"/>
        <s v="40018913-0"/>
        <s v="40018916-0"/>
        <s v="40018933-0"/>
        <s v="40018937-0"/>
        <s v="40018940-0"/>
        <s v="40018967-0"/>
        <s v="40018969-0"/>
        <s v="40018978-0"/>
        <s v="40018981-0"/>
        <s v="40018983-0"/>
        <s v="40018985-0"/>
        <s v="40019001-0"/>
        <s v="40019005-0"/>
        <s v="40019008-0"/>
        <s v="40019017-0"/>
        <s v="40019022-0"/>
        <s v="40019023-0"/>
        <s v="40019026-0"/>
        <s v="40019030-0"/>
        <s v="40019037-0"/>
        <s v="40019042-0"/>
        <s v="40019063-0"/>
        <s v="40019072-0"/>
        <s v="40019078-0"/>
        <s v="40019107-0"/>
        <s v="40019114-0"/>
        <s v="40019133-0"/>
        <s v="40019157-0"/>
        <s v="40019159-0"/>
        <s v="40019168-0"/>
        <s v="40019175-0"/>
        <s v="40019180-0"/>
        <s v="40019181-0"/>
        <s v="40019182-0"/>
        <s v="40019183-0"/>
        <s v="40019184-0"/>
        <s v="40019185-0"/>
        <s v="40019188-0"/>
        <s v="40019189-0"/>
        <s v="40019194-0"/>
        <s v="40019199-0"/>
        <s v="40019203-0"/>
        <s v="40019238-0"/>
        <s v="40019243-0"/>
        <s v="40019248-0"/>
        <s v="40019252-0"/>
        <s v="40019255-0"/>
        <s v="40019256-0"/>
        <s v="40019257-0"/>
        <s v="40019258-0"/>
        <s v="40019259-0"/>
        <s v="40019260-0"/>
        <s v="40019261-0"/>
        <s v="40019262-0"/>
        <s v="40019263-0"/>
        <s v="40019264-0"/>
        <s v="40019276-0"/>
        <s v="40019277-0"/>
        <s v="40019278-0"/>
        <s v="40019281-0"/>
        <s v="40019285-0"/>
        <s v="40019293-0"/>
        <s v="40019295-0"/>
        <s v="40019303-0"/>
        <s v="40019304-0"/>
        <s v="40019309-0"/>
        <s v="40019320-0"/>
        <s v="40019368-0"/>
        <s v="40019372-0"/>
        <s v="40019376-0"/>
        <s v="40019377-0"/>
        <s v="40019383-0"/>
        <s v="40019386-0"/>
        <s v="40019398-0"/>
        <s v="40019418-0"/>
        <s v="40019423-0"/>
        <s v="40019433-0"/>
        <s v="40019434-0"/>
        <s v="40019453-0"/>
        <s v="40019464-0"/>
        <s v="40019468-0"/>
        <s v="40019472-0"/>
        <s v="40019473-0"/>
        <s v="40019522-0"/>
        <s v="40019524-0"/>
        <s v="40019536-0"/>
        <s v="40019540-0"/>
        <s v="40019553-0"/>
        <s v="40019555-0"/>
        <s v="40019573-0"/>
        <s v="40019576-0"/>
        <s v="40019578-0"/>
        <s v="40019595-0"/>
        <s v="40019597-0"/>
        <s v="40019598-0"/>
        <s v="40019606-0"/>
        <s v="40019608-0"/>
        <s v="40019619-0"/>
        <s v="40019622-0"/>
        <s v="40019627-0"/>
        <s v="40019628-0"/>
        <s v="40019630-0"/>
        <s v="40019631-0"/>
        <s v="40019653-0"/>
        <s v="40019660-0"/>
        <s v="40019663-0"/>
        <s v="40019664-0"/>
        <s v="40019665-0"/>
        <s v="40019666-0"/>
        <s v="40019667-0"/>
        <s v="40019668-0"/>
        <s v="40019669-0"/>
        <s v="40019670-0"/>
        <s v="40019671-0"/>
        <s v="40019672-0"/>
        <s v="40019673-0"/>
        <s v="40019674-0"/>
        <s v="40019675-0"/>
        <s v="40019677-0"/>
        <s v="40019678-0"/>
        <s v="40019679-0"/>
        <s v="40019680-0"/>
        <s v="40019682-0"/>
        <s v="40019683-0"/>
        <s v="40019686-0"/>
        <s v="40019687-0"/>
        <s v="40019692-0"/>
        <s v="40019695-0"/>
        <s v="40019710-0"/>
        <s v="40019737-0"/>
        <s v="40019759-0"/>
        <s v="40019783-0"/>
        <s v="40019790-0"/>
        <s v="40019802-0"/>
        <s v="40019807-0"/>
        <s v="40019827-0"/>
        <s v="40019831-0"/>
        <s v="40019832-0"/>
        <s v="40019856-0"/>
        <s v="40019858-0"/>
        <s v="40019865-0"/>
        <s v="40019869-0"/>
        <s v="40019874-0"/>
        <s v="40019880-0"/>
        <s v="40019881-0"/>
        <s v="40019882-0"/>
        <s v="40019910-0"/>
        <s v="40019919-0"/>
        <s v="40019924-0"/>
        <s v="40019944-0"/>
        <s v="40019951-0"/>
        <s v="40019952-0"/>
        <s v="40019961-0"/>
        <s v="40019965-0"/>
        <s v="40019967-0"/>
        <s v="40019975-0"/>
        <s v="40019978-0"/>
        <s v="40019979-0"/>
        <s v="40019992-0"/>
        <s v="40019993-0"/>
        <s v="40019999-0"/>
        <s v="40020009-0"/>
        <s v="40020021-0"/>
        <s v="40020039-0"/>
        <s v="40020047-0"/>
        <s v="40020051-0"/>
        <s v="40020052-0"/>
        <s v="40020098-0"/>
        <s v="40020103-0"/>
        <s v="40020109-0"/>
        <s v="40020110-0"/>
        <s v="40020118-0"/>
        <s v="40020120-0"/>
        <s v="40020121-0"/>
        <s v="40020122-0"/>
        <s v="40020162-0"/>
        <s v="40020200-0"/>
        <s v="40020201-0"/>
        <s v="40020202-0"/>
        <s v="40020207-0"/>
        <s v="40020208-0"/>
        <s v="40020211-0"/>
        <s v="40020212-0"/>
        <s v="40020233-0"/>
        <s v="40020236-0"/>
        <s v="40020240-0"/>
        <s v="40020243-0"/>
        <s v="40020246-0"/>
        <s v="40020247-0"/>
        <s v="40020253-0"/>
        <s v="40020266-0"/>
        <s v="40020293-0"/>
        <s v="40020319-0"/>
        <s v="40020321-0"/>
        <s v="40020324-0"/>
        <s v="40020335-0"/>
        <s v="40020379-0"/>
        <s v="40020393-0"/>
        <s v="40020403-0"/>
        <s v="40020457-0"/>
        <s v="40020480-0"/>
        <s v="40020567-0"/>
        <s v="40020569-0"/>
        <s v="40020575-0"/>
        <s v="40020579-0"/>
        <s v="40020598-0"/>
        <s v="40020606-0"/>
        <s v="40020632-0"/>
        <s v="40020637-0"/>
        <s v="40020640-0"/>
        <s v="40020641-0"/>
        <s v="40020677-0"/>
        <s v="40020693-0"/>
        <s v="40020715-0"/>
        <s v="40020718-0"/>
        <s v="40020785-0"/>
        <s v="40020791-0"/>
        <s v="40020810-0"/>
        <s v="40020820-0"/>
        <s v="40020833-0"/>
        <s v="40020846-0"/>
        <s v="40020848-0"/>
        <s v="40020856-0"/>
        <s v="40020860-0"/>
        <s v="40020874-0"/>
        <s v="40020879-0"/>
        <s v="40020885-0"/>
        <s v="40020912-0"/>
        <s v="40020926-0"/>
        <s v="40020931-0"/>
        <s v="40020935-0"/>
        <s v="40020936-0"/>
        <s v="40020942-0"/>
        <s v="40020943-0"/>
        <s v="40020952-0"/>
        <s v="40020953-0"/>
        <s v="40020956-0"/>
        <s v="40020961-0"/>
        <s v="40020971-0"/>
        <s v="40020985-0"/>
        <s v="40020996-0"/>
        <s v="40020998-0"/>
        <s v="40020999-0"/>
        <s v="40021000-0"/>
        <s v="40021001-0"/>
        <s v="40021016-0"/>
        <s v="40021022-0"/>
        <s v="40021062-0"/>
        <s v="40021079-0"/>
        <s v="40021104-0"/>
        <s v="40021121-0"/>
        <s v="40021127-0"/>
        <s v="40021138-0"/>
        <s v="40021140-0"/>
        <s v="40021145-0"/>
        <s v="40021162-0"/>
        <s v="40021163-0"/>
        <s v="40021181-0"/>
        <s v="40021193-0"/>
        <s v="40021195-0"/>
        <s v="40021198-0"/>
        <s v="40021201-0"/>
        <s v="40021205-0"/>
        <s v="40021206-0"/>
        <s v="40021207-0"/>
        <s v="40021210-0"/>
        <s v="40021211-0"/>
        <s v="40021214-0"/>
        <s v="40021219-0"/>
        <s v="40021229-0"/>
        <s v="40021246-0"/>
        <s v="40021250-0"/>
        <s v="40021258-0"/>
        <s v="40021264-0"/>
        <s v="40021265-0"/>
        <s v="40021278-0"/>
        <s v="40021285-0"/>
        <s v="40021288-0"/>
        <s v="40021313-0"/>
        <s v="40021315-0"/>
        <s v="40021327-0"/>
        <s v="40021355-0"/>
        <s v="40021377-0"/>
        <s v="40021380-0"/>
        <s v="40021382-0"/>
        <s v="40021397-0"/>
        <s v="40021415-0"/>
        <s v="40021417-0"/>
        <s v="40021428-0"/>
        <s v="40021443-0"/>
        <s v="40021463-0"/>
        <s v="40021487-0"/>
        <s v="40021511-0"/>
        <s v="40021516-0"/>
        <s v="40021546-0"/>
        <s v="40021573-0"/>
        <s v="40021580-0"/>
        <s v="40021586-0"/>
        <s v="40021609-0"/>
        <s v="40021667-0"/>
        <s v="40021684-0"/>
        <s v="40021685-0"/>
        <s v="40021686-0"/>
        <s v="40021700-0"/>
        <s v="40021706-0"/>
        <s v="40021746-0"/>
        <s v="40021757-0"/>
        <s v="40021767-0"/>
        <s v="40021790-0"/>
        <s v="40021832-0"/>
        <s v="40021834-0"/>
        <s v="40021869-0"/>
        <s v="40021879-0"/>
        <s v="40021911-0"/>
        <s v="40021920-0"/>
        <s v="40021925-0"/>
        <s v="40021944-0"/>
        <s v="40021966-0"/>
        <s v="40022102-0"/>
        <s v="40022141-0"/>
        <s v="40022166-0"/>
        <s v="40022217-0"/>
        <s v="40022296-0"/>
        <s v="40022298-0"/>
        <s v="40022299-0"/>
        <s v="40022314-0"/>
        <s v="40022320-0"/>
        <s v="40022329-0"/>
        <s v="40022339-0"/>
        <s v="40022340-0"/>
        <s v="40022343-0"/>
        <s v="40022354-0"/>
        <s v="40022357-0"/>
        <s v="40022370-0"/>
        <s v="40022371-0"/>
        <s v="40022373-0"/>
        <s v="40022378-0"/>
        <s v="40022431-0"/>
        <s v="40022443-0"/>
        <s v="40022446-0"/>
        <s v="40022472-0"/>
        <s v="40022478-0"/>
        <s v="40022479-0"/>
        <s v="40022485-0"/>
        <s v="40022500-0"/>
        <s v="40022504-0"/>
        <s v="40022523-0"/>
        <s v="40022570-0"/>
        <s v="40022580-0"/>
        <s v="40022585-0"/>
        <s v="40022595-0"/>
        <s v="40022596-0"/>
        <s v="40022599-0"/>
        <s v="40022601-0"/>
        <s v="40022658-0"/>
        <s v="40022675-0"/>
        <s v="40022684-0"/>
        <s v="40022696-0"/>
        <s v="40022716-0"/>
        <s v="40022792-0"/>
        <s v="40022837-0"/>
        <s v="40022847-0"/>
        <s v="40022913-0"/>
        <s v="40022970-0"/>
        <s v="40022971-0"/>
        <s v="40023004-0"/>
        <s v="40023044-0"/>
        <s v="40023066-0"/>
        <s v="40023087-0"/>
        <s v="40023099-0"/>
        <s v="40023100-0"/>
        <s v="40023120-0"/>
        <s v="40023310-0"/>
        <s v="40023311-0"/>
        <s v="40023336-0"/>
        <s v="40023341-0"/>
        <s v="40023348-0"/>
        <s v="40023350-0"/>
        <s v="40023359-0"/>
        <s v="40023406-0"/>
        <s v="40023409-0"/>
        <s v="40023411-0"/>
        <s v="40023489-0"/>
        <s v="40023565-0"/>
        <s v="40023571-0"/>
        <s v="40023579-0"/>
        <s v="40023588-0"/>
        <s v="40023593-0"/>
        <s v="40023606-0"/>
        <s v="40023608-0"/>
        <s v="40023648-0"/>
        <s v="40023660-0"/>
        <s v="40023678-0"/>
        <s v="40023689-0"/>
        <s v="40023690-0"/>
        <s v="40023733-0"/>
        <s v="40023742-0"/>
        <s v="40023779-0"/>
        <s v="40023786-0"/>
        <s v="40023832-0"/>
        <s v="40023841-0"/>
        <s v="40023843-0"/>
        <s v="40023845-0"/>
        <s v="40023846-0"/>
        <s v="40023847-0"/>
        <s v="40023854-0"/>
        <s v="40023862-0"/>
        <s v="40023867-0"/>
        <s v="40023883-0"/>
        <s v="40023887-0"/>
        <s v="40023910-0"/>
        <s v="40023942-0"/>
        <s v="40023984-0"/>
        <s v="40023990-0"/>
        <s v="40024006-0"/>
        <s v="40024013-0"/>
        <s v="40024026-0"/>
        <s v="40024079-0"/>
        <s v="40024085-0"/>
        <s v="40024086-0"/>
        <s v="40024088-0"/>
        <s v="40024093-0"/>
        <s v="40024102-0"/>
        <s v="40024103-0"/>
        <s v="40024108-0"/>
        <s v="40024224-0"/>
        <s v="40024257-0"/>
        <s v="40024260-0"/>
        <s v="40024266-0"/>
        <s v="40024333-0"/>
        <s v="40024349-0"/>
        <s v="40024413-0"/>
        <s v="40024495-0"/>
        <s v="40024497-0"/>
        <s v="40024532-0"/>
        <s v="40024558-0"/>
        <s v="40024561-0"/>
        <s v="40024570-0"/>
        <s v="40024575-0"/>
        <s v="40024585-0"/>
        <s v="40024632-0"/>
        <s v="40024633-0"/>
        <s v="40024642-0"/>
        <s v="40024707-0"/>
        <s v="40024730-0"/>
        <s v="40024741-0"/>
        <s v="40024770-0"/>
        <s v="40024775-0"/>
        <s v="40024776-0"/>
        <s v="40024781-0"/>
        <s v="40024787-0"/>
        <s v="40024903-0"/>
        <s v="40024912-0"/>
        <s v="40024926-0"/>
        <s v="40024928-0"/>
        <s v="40024936-0"/>
        <s v="40024939-0"/>
        <s v="40024940-0"/>
        <s v="40024954-0"/>
        <s v="40024957-0"/>
        <s v="40024981-0"/>
        <s v="40024985-0"/>
        <s v="40025013-0"/>
        <s v="40025018-0"/>
        <s v="40025045-0"/>
        <s v="40025046-0"/>
        <s v="40025051-0"/>
        <s v="40025071-0"/>
        <s v="40025087-0"/>
        <s v="40025097-0"/>
        <s v="40025123-0"/>
        <s v="40025164-0"/>
        <s v="40025196-0"/>
        <s v="40025226-0"/>
        <s v="40025257-0"/>
        <s v="40025342-0"/>
        <s v="40025408-0"/>
        <s v="40025501-0"/>
        <s v="40025506-0"/>
        <s v="40025508-0"/>
        <s v="40025518-0"/>
        <s v="40025534-0"/>
        <s v="40025557-0"/>
        <s v="40025612-0"/>
        <s v="40025619-0"/>
        <s v="40025647-0"/>
        <s v="40025655-0"/>
        <s v="40025671-0"/>
        <s v="40025685-0"/>
        <s v="40025696-0"/>
        <s v="40025725-0"/>
        <s v="40025734-0"/>
        <s v="40025741-0"/>
        <s v="40025757-0"/>
        <s v="40025804-0"/>
        <s v="40025805-0"/>
        <s v="40025817-0"/>
        <s v="40025840-0"/>
        <s v="40025885-0"/>
        <s v="40025888-0"/>
        <s v="40025889-0"/>
        <s v="40025927-0"/>
        <s v="40025962-0"/>
        <s v="40025963-0"/>
        <s v="40025979-0"/>
        <s v="40026003-0"/>
        <s v="40026027-0"/>
        <s v="40026049-0"/>
        <s v="40026145-0"/>
        <s v="40026163-0"/>
        <s v="40026182-0"/>
        <s v="40026209-0"/>
        <s v="40026210-0"/>
        <s v="40026216-0"/>
        <s v="40026255-0"/>
        <s v="40026294-0"/>
        <s v="40026369-0"/>
        <s v="40026408-0"/>
        <s v="40026420-0"/>
        <s v="40026430-0"/>
        <s v="40026487-0"/>
        <s v="40026488-0"/>
        <s v="40026493-0"/>
        <s v="40026514-0"/>
        <s v="40026520-0"/>
        <s v="40026549-0"/>
        <s v="40026566-0"/>
        <s v="40026576-0"/>
        <s v="40026579-0"/>
        <s v="40026617-0"/>
        <s v="40026641-0"/>
        <s v="40026643-0"/>
        <s v="40026646-0"/>
        <s v="40026666-0"/>
        <s v="40026667-0"/>
        <s v="40026692-0"/>
        <s v="40026744-0"/>
        <s v="40026774-0"/>
        <s v="40026775-0"/>
        <s v="40026789-0"/>
        <s v="40026790-0"/>
        <s v="40026854-0"/>
        <s v="40026906-0"/>
        <s v="40026916-0"/>
        <s v="40026936-0"/>
        <s v="40026937-0"/>
        <s v="40026939-0"/>
        <s v="40026941-0"/>
        <s v="40026948-0"/>
        <s v="40026957-0"/>
        <s v="40026982-0"/>
        <s v="40027004-0"/>
        <s v="40027008-0"/>
        <s v="40027013-0"/>
        <s v="40027067-0"/>
        <s v="40027131-0"/>
        <s v="40027148-0"/>
        <s v="40027184-0"/>
        <s v="40027221-0"/>
        <s v="40027238-0"/>
        <s v="40027249-0"/>
        <s v="40027270-0"/>
        <s v="40027327-0"/>
        <s v="40027329-0"/>
        <s v="40027386-0"/>
        <s v="40027394-0"/>
        <s v="40027397-0"/>
        <s v="40027511-0"/>
        <s v="40027562-0"/>
        <s v="40027563-0"/>
        <s v="40027584-0"/>
        <s v="40027622-0"/>
        <s v="40027651-0"/>
        <s v="40027676-0"/>
        <s v="40027689-0"/>
        <s v="40027730-0"/>
        <s v="40027775-0"/>
        <s v="40027785-0"/>
        <s v="40027803-0"/>
        <s v="40027872-0"/>
        <s v="40027908-0"/>
        <s v="40028023-0"/>
        <s v="40028051-0"/>
        <s v="40028218-0"/>
        <s v="40028225-0"/>
        <s v="40028231-0"/>
        <s v="40028235-0"/>
        <s v="40028238-0"/>
        <s v="40028345-0"/>
        <s v="40028419-0"/>
      </sharedItems>
    </cacheField>
    <cacheField name="Nombre" numFmtId="0">
      <sharedItems/>
    </cacheField>
    <cacheField name="Región" numFmtId="0">
      <sharedItems count="18">
        <s v="REGION DE VALPARAISO"/>
        <s v="REGION DE LA ARAUCANIA"/>
        <s v="REGION DE MAGALLANES Y ANTARTICA CHILENA"/>
        <s v="REGION DEL BIO BIO"/>
        <s v="REGION DE LOS LAGOS"/>
        <s v="REGION DEL MAULE"/>
        <s v="REGION DE ANTOFAGASTA"/>
        <s v="REGION DE ÑUBLE"/>
        <s v="REGION DE COQUIMBO"/>
        <s v="REGION DEL LIBERTADOR GENERAL BERNARDO O'HIGGINS"/>
        <s v="REGION DE TARAPACA"/>
        <s v="REGION METROPOLITANA DE SANTIAGO"/>
        <s v="REGION DE ATACAMA"/>
        <s v="REGION DE LOS RIOS"/>
        <s v="REGION DE ARICA Y PARINACOTA"/>
        <s v="INTERREGIONAL"/>
        <s v="REGION DE AISEN DEL GENERAL CARLOS IBAÑEZ DEL CAMPO"/>
        <s v="INTERNACIONAL"/>
      </sharedItems>
    </cacheField>
    <cacheField name="Provincia" numFmtId="0">
      <sharedItems containsBlank="1"/>
    </cacheField>
    <cacheField name="Comuna" numFmtId="0">
      <sharedItems containsBlank="1"/>
    </cacheField>
    <cacheField name="Año de Postulacion" numFmtId="0">
      <sharedItems containsSemiMixedTypes="0" containsString="0" containsNumber="1" containsInteger="1" minValue="2017" maxValue="2020"/>
    </cacheField>
    <cacheField name="Tipología" numFmtId="0">
      <sharedItems/>
    </cacheField>
    <cacheField name="Sector" numFmtId="0">
      <sharedItems/>
    </cacheField>
    <cacheField name="SubSector" numFmtId="0">
      <sharedItems/>
    </cacheField>
    <cacheField name="Rate Actual" numFmtId="0">
      <sharedItems count="4">
        <s v="RS"/>
        <s v="FI"/>
        <s v="OT"/>
        <s v="IN"/>
      </sharedItems>
    </cacheField>
    <cacheField name="Solicitado Año en M$" numFmtId="41">
      <sharedItems containsSemiMixedTypes="0" containsString="0" containsNumber="1" containsInteger="1" minValue="0" maxValue="77244833"/>
    </cacheField>
    <cacheField name="Monto Decretado en M$" numFmtId="41">
      <sharedItems containsString="0" containsBlank="1" containsNumber="1" minValue="-53189" maxValue="107492552" count="3119">
        <n v="349803"/>
        <n v="573188"/>
        <n v="79500"/>
        <n v="430190"/>
        <n v="1070000"/>
        <n v="5001"/>
        <n v="10785027"/>
        <n v="105900"/>
        <m/>
        <n v="940500"/>
        <n v="11000"/>
        <n v="73270"/>
        <n v="1"/>
        <n v="14274998"/>
        <n v="14560"/>
        <n v="674453"/>
        <n v="8104867"/>
        <n v="117200"/>
        <n v="822911"/>
        <n v="205153"/>
        <n v="3"/>
        <n v="60000"/>
        <n v="84504"/>
        <n v="1479"/>
        <n v="8200"/>
        <n v="8"/>
        <n v="1000"/>
        <n v="20800"/>
        <n v="2"/>
        <n v="10304"/>
        <n v="541348"/>
        <n v="23856"/>
        <n v="16600"/>
        <n v="30006760"/>
        <n v="40328"/>
        <n v="3090"/>
        <n v="241087"/>
        <n v="104393"/>
        <n v="1460930"/>
        <n v="55750"/>
        <n v="4"/>
        <n v="35482"/>
        <n v="2129556"/>
        <n v="656209"/>
        <n v="827000"/>
        <n v="12000"/>
        <n v="262269"/>
        <n v="12237"/>
        <n v="53039"/>
        <n v="73000"/>
        <n v="9430649"/>
        <n v="16000"/>
        <n v="11240"/>
        <n v="1445180"/>
        <n v="2001"/>
        <n v="42891"/>
        <n v="406560"/>
        <n v="48818"/>
        <n v="15000"/>
        <n v="593930"/>
        <n v="2661"/>
        <n v="380000"/>
        <n v="2722252"/>
        <n v="31841"/>
        <n v="14430"/>
        <n v="9512010"/>
        <n v="8150"/>
        <n v="75590"/>
        <n v="1839147"/>
        <n v="49115"/>
        <n v="117550"/>
        <n v="777179"/>
        <n v="3391"/>
        <n v="1822990"/>
        <n v="166210"/>
        <n v="21300"/>
        <n v="7250"/>
        <n v="28928"/>
        <n v="1553775"/>
        <n v="18704"/>
        <n v="88508"/>
        <n v="14480"/>
        <n v="652530"/>
        <n v="467604"/>
        <n v="301"/>
        <n v="3886"/>
        <n v="9000"/>
        <n v="1284608"/>
        <n v="3619320"/>
        <n v="2730960"/>
        <n v="102236"/>
        <n v="24636"/>
        <n v="500"/>
        <n v="7700"/>
        <n v="30144316"/>
        <n v="82721"/>
        <n v="201609"/>
        <n v="120"/>
        <n v="43190"/>
        <n v="1923"/>
        <n v="8847"/>
        <n v="111040"/>
        <n v="2998902"/>
        <n v="2587"/>
        <n v="250000"/>
        <n v="245919"/>
        <n v="1177226"/>
        <n v="286086.489"/>
        <n v="2370850"/>
        <n v="22794"/>
        <n v="22552"/>
        <n v="49187"/>
        <n v="346386"/>
        <n v="30464.799999999999"/>
        <n v="579566"/>
        <n v="110596"/>
        <n v="304303"/>
        <n v="12538"/>
        <n v="324198"/>
        <n v="17270"/>
        <n v="712618"/>
        <n v="25000"/>
        <n v="61060"/>
        <n v="1247339"/>
        <n v="522918"/>
        <n v="100440"/>
        <n v="2310402"/>
        <n v="1410377"/>
        <n v="770000"/>
        <n v="5789"/>
        <n v="9405"/>
        <n v="22000"/>
        <n v="207160"/>
        <n v="3000"/>
        <n v="2500"/>
        <n v="590708"/>
        <n v="9038"/>
        <n v="913103"/>
        <n v="253418"/>
        <n v="459808"/>
        <n v="2620340"/>
        <n v="15831491"/>
        <n v="334684"/>
        <n v="6293"/>
        <n v="445326"/>
        <n v="151625"/>
        <n v="134625"/>
        <n v="195702"/>
        <n v="4561"/>
        <n v="2697074"/>
        <n v="74126"/>
        <n v="1680801"/>
        <n v="50328"/>
        <n v="70200"/>
        <n v="22508"/>
        <n v="53965"/>
        <n v="9262780"/>
        <n v="1002"/>
        <n v="214203"/>
        <n v="96049"/>
        <n v="8680"/>
        <n v="579220"/>
        <n v="536627"/>
        <n v="19952"/>
        <n v="75000"/>
        <n v="1035813"/>
        <n v="7147"/>
        <n v="20000"/>
        <n v="29695827"/>
        <n v="107492552"/>
        <n v="446531"/>
        <n v="814000"/>
        <n v="2014503"/>
        <n v="2585000"/>
        <n v="365400"/>
        <n v="10"/>
        <n v="252787"/>
        <n v="8497173"/>
        <n v="1599483"/>
        <n v="1564338"/>
        <n v="1317750"/>
        <n v="7120935"/>
        <n v="10000"/>
        <n v="50352"/>
        <n v="268483.16100000002"/>
        <n v="611190"/>
        <n v="297400"/>
        <n v="320606"/>
        <n v="1011"/>
        <n v="1607929"/>
        <n v="600000"/>
        <n v="4620000"/>
        <n v="6875"/>
        <n v="13617"/>
        <n v="16077"/>
        <n v="257606"/>
        <n v="5474911"/>
        <n v="63000"/>
        <n v="124000"/>
        <n v="163000"/>
        <n v="1100000"/>
        <n v="7244"/>
        <n v="6815920"/>
        <n v="1245601"/>
        <n v="8480891"/>
        <n v="2850374"/>
        <n v="3089970"/>
        <n v="88376"/>
        <n v="121000"/>
        <n v="3872"/>
        <n v="41377"/>
        <n v="3400000"/>
        <n v="1157000"/>
        <n v="1589000"/>
        <n v="113170"/>
        <n v="522941"/>
        <n v="304677"/>
        <n v="1046"/>
        <n v="6"/>
        <n v="47325"/>
        <n v="1500"/>
        <n v="99000"/>
        <n v="26902"/>
        <n v="4789242"/>
        <n v="378246"/>
        <n v="1858399"/>
        <n v="15955"/>
        <n v="48598"/>
        <n v="711913"/>
        <n v="4231000"/>
        <n v="36569"/>
        <n v="94885"/>
        <n v="637933"/>
        <n v="414099"/>
        <n v="-53189"/>
        <n v="256000"/>
        <n v="5962"/>
        <n v="29700"/>
        <n v="1985250"/>
        <n v="157850"/>
        <n v="3840000"/>
        <n v="658641"/>
        <n v="359035"/>
        <n v="700602"/>
        <n v="1078000"/>
        <n v="-999"/>
        <n v="216936"/>
        <n v="1100353"/>
        <n v="310690"/>
        <n v="38858"/>
        <n v="1036339"/>
        <n v="1340566"/>
        <n v="88639"/>
        <n v="1283170"/>
        <n v="31382"/>
        <n v="91512"/>
        <n v="2000"/>
        <n v="89543"/>
        <n v="3586648"/>
        <n v="13810"/>
        <n v="3064000"/>
        <n v="3438476"/>
        <n v="625911"/>
        <n v="152980"/>
        <n v="103871"/>
        <n v="5"/>
        <n v="30001"/>
        <n v="1704237"/>
        <n v="464955"/>
        <n v="733482"/>
        <n v="406931"/>
        <n v="1121144"/>
        <n v="1623562"/>
        <n v="5000"/>
        <n v="97469"/>
        <n v="73903"/>
        <n v="1863000"/>
        <n v="186483"/>
        <n v="576000"/>
        <n v="1402290"/>
        <n v="245000"/>
        <n v="3400040"/>
        <n v="45484"/>
        <n v="20676"/>
        <n v="778023"/>
        <n v="176162"/>
        <n v="1315000"/>
        <n v="187479"/>
        <n v="33000"/>
        <n v="130000"/>
        <n v="1191329"/>
        <n v="562124"/>
        <n v="158"/>
        <n v="4351680"/>
        <n v="1654164"/>
        <n v="3562350"/>
        <n v="5668120"/>
        <n v="320"/>
        <n v="1750"/>
        <n v="2093752"/>
        <n v="2262"/>
        <n v="29938"/>
        <n v="4068113"/>
        <n v="318685"/>
        <n v="830500"/>
        <n v="261988"/>
        <n v="1104"/>
        <n v="63649.87"/>
        <n v="18520"/>
        <n v="90392"/>
        <n v="720230"/>
        <n v="1069147"/>
        <n v="70000"/>
        <n v="105745"/>
        <n v="12551"/>
        <n v="4170"/>
        <n v="192000"/>
        <n v="1637000"/>
        <n v="21420"/>
        <n v="520"/>
        <n v="15300"/>
        <n v="51300"/>
        <n v="4093000"/>
        <n v="201259"/>
        <n v="66284"/>
        <n v="5964"/>
        <n v="5070"/>
        <n v="1526220"/>
        <n v="2882.8470000000002"/>
        <n v="2096"/>
        <n v="4533623"/>
        <n v="49468"/>
        <n v="3016000"/>
        <n v="2721794"/>
        <n v="37081"/>
        <n v="16500"/>
        <n v="64370"/>
        <n v="508000"/>
        <n v="1200000"/>
        <n v="36800"/>
        <n v="2072300"/>
        <n v="238890"/>
        <n v="11280424"/>
        <n v="4217560"/>
        <n v="100"/>
        <n v="30000"/>
        <n v="3185.232"/>
        <n v="357497"/>
        <n v="1461158"/>
        <n v="135696"/>
        <n v="6763750"/>
        <n v="577109"/>
        <n v="1605381"/>
        <n v="1916641"/>
        <n v="6171566"/>
        <n v="337908"/>
        <n v="273066"/>
        <n v="93078"/>
        <n v="5820"/>
        <n v="1214300"/>
        <n v="1077214"/>
        <n v="758771"/>
        <n v="525490"/>
        <n v="4320000"/>
        <n v="18920015"/>
        <n v="18892361"/>
        <n v="330"/>
        <n v="2540043"/>
        <n v="107921"/>
        <n v="116000"/>
        <n v="2180170"/>
        <n v="19000"/>
        <n v="101000"/>
        <n v="217572"/>
        <n v="5103640"/>
        <n v="172000"/>
        <n v="447803"/>
        <n v="128874"/>
        <n v="6292170"/>
        <n v="990000"/>
        <n v="220000"/>
        <n v="550000"/>
        <n v="476702"/>
        <n v="8269746"/>
        <n v="49050"/>
        <n v="594.95000000000005"/>
        <n v="2617052"/>
        <n v="13200"/>
        <n v="2925020"/>
        <n v="9696"/>
        <n v="33783"/>
        <n v="562552"/>
        <n v="833910"/>
        <n v="1948200"/>
        <n v="21962"/>
        <n v="71706"/>
        <n v="694009"/>
        <n v="2675445"/>
        <n v="910266"/>
        <n v="10660"/>
        <n v="501948"/>
        <n v="581578"/>
        <n v="39980"/>
        <n v="464407"/>
        <n v="795903"/>
        <n v="302038"/>
        <n v="40389"/>
        <n v="337"/>
        <n v="288652"/>
        <n v="129000"/>
        <n v="804869"/>
        <n v="279760"/>
        <n v="154084"/>
        <n v="122356"/>
        <n v="61591"/>
        <n v="143595"/>
        <n v="1362299"/>
        <n v="5566"/>
        <n v="5533499"/>
        <n v="49.084000000000003"/>
        <n v="394347"/>
        <n v="107185.791"/>
        <n v="29854"/>
        <n v="1794960"/>
        <n v="42217"/>
        <n v="170066"/>
        <n v="57232"/>
        <n v="2054894"/>
        <n v="45217"/>
        <n v="1179000"/>
        <n v="6857650"/>
        <n v="-3351"/>
        <n v="12161"/>
        <n v="470"/>
        <n v="15400"/>
        <n v="372969"/>
        <n v="6020000"/>
        <n v="12100"/>
        <n v="319134"/>
        <n v="172959"/>
        <n v="378661"/>
        <n v="21933"/>
        <n v="69683"/>
        <n v="400"/>
        <n v="78611.350000000006"/>
        <n v="464712"/>
        <n v="2352853"/>
        <n v="13164"/>
        <n v="51505"/>
        <n v="66223"/>
        <n v="213823"/>
        <n v="3588"/>
        <n v="5719"/>
        <n v="6259"/>
        <n v="416114"/>
        <n v="99846"/>
        <n v="458793"/>
        <n v="88812"/>
        <n v="12898"/>
        <n v="159263"/>
        <n v="46700"/>
        <n v="389765"/>
        <n v="9924"/>
        <n v="10020"/>
        <n v="4064340"/>
        <n v="677460"/>
        <n v="27180"/>
        <n v="119995"/>
        <n v="5346"/>
        <n v="15870"/>
        <n v="976239"/>
        <n v="45442"/>
        <n v="682000"/>
        <n v="179114"/>
        <n v="227920"/>
        <n v="57200"/>
        <n v="305423"/>
        <n v="137077"/>
        <n v="357883"/>
        <n v="23085"/>
        <n v="3462582"/>
        <n v="7573083"/>
        <n v="85000"/>
        <n v="1875"/>
        <n v="387188"/>
        <n v="10000643"/>
        <n v="53902"/>
        <n v="209500"/>
        <n v="7273"/>
        <n v="3809739"/>
        <n v="644424"/>
        <n v="2318246"/>
        <n v="15427"/>
        <n v="200886"/>
        <n v="561818"/>
        <n v="1379340"/>
        <n v="2072118"/>
        <n v="23161"/>
        <n v="1759594"/>
        <n v="20168434"/>
        <n v="29753"/>
        <n v="2070"/>
        <n v="52002"/>
        <n v="1062412"/>
        <n v="1672517"/>
        <n v="473601"/>
        <n v="1083372"/>
        <n v="100561"/>
        <n v="531423"/>
        <n v="51170"/>
        <n v="6825276"/>
        <n v="1473500"/>
        <n v="1783000"/>
        <n v="688082"/>
        <n v="2265000"/>
        <n v="106000"/>
        <n v="4190070"/>
        <n v="555635"/>
        <n v="2899476"/>
        <n v="13735"/>
        <n v="5923000"/>
        <n v="15864"/>
        <n v="4500"/>
        <n v="805942"/>
        <n v="131000"/>
        <n v="1110"/>
        <n v="55.22"/>
        <n v="289992"/>
        <n v="820223"/>
        <n v="283443"/>
        <n v="24755"/>
        <n v="6495"/>
        <n v="2636684"/>
        <n v="62502"/>
        <n v="49999"/>
        <n v="3446561"/>
        <n v="13083"/>
        <n v="746900"/>
        <n v="540613"/>
        <n v="5003"/>
        <n v="1049916"/>
        <n v="433350"/>
        <n v="130680"/>
        <n v="681557"/>
        <n v="1200130"/>
        <n v="174113"/>
        <n v="17300"/>
        <n v="13559372"/>
        <n v="3017032.057"/>
        <n v="2191965"/>
        <n v="11758"/>
        <n v="643"/>
        <n v="191783"/>
        <n v="41560375"/>
        <n v="147200"/>
        <n v="15758"/>
        <n v="1282006"/>
        <n v="20815"/>
        <n v="2564588"/>
        <n v="794.92"/>
        <n v="647511"/>
        <n v="33420"/>
        <n v="410856"/>
        <n v="2478"/>
        <n v="23851"/>
        <n v="277434"/>
        <n v="3759799"/>
        <n v="1096231"/>
        <n v="6541"/>
        <n v="1297161"/>
        <n v="493932"/>
        <n v="951792.19700000004"/>
        <n v="89597"/>
        <n v="243366"/>
        <n v="220194"/>
        <n v="226080"/>
        <n v="683705"/>
        <n v="64900"/>
        <n v="5544"/>
        <n v="3451"/>
        <n v="906715"/>
        <n v="42001"/>
        <n v="10502"/>
        <n v="20258"/>
        <n v="465903"/>
        <n v="13622"/>
        <n v="4231"/>
        <n v="430807"/>
        <n v="605010"/>
        <n v="19106"/>
        <n v="4055529"/>
        <n v="605000"/>
        <n v="21356"/>
        <n v="265213"/>
        <n v="1958174"/>
        <n v="18142"/>
        <n v="16663"/>
        <n v="195500"/>
        <n v="234479"/>
        <n v="112320"/>
        <n v="31000"/>
        <n v="2542471"/>
        <n v="36001"/>
        <n v="160101"/>
        <n v="220154"/>
        <n v="1196000"/>
        <n v="320636"/>
        <n v="22543"/>
        <n v="47401"/>
        <n v="542387"/>
        <n v="2446485"/>
        <n v="41383"/>
        <n v="583199"/>
        <n v="38798"/>
        <n v="2403"/>
        <n v="1034"/>
        <n v="3206"/>
        <n v="6686.2749999999996"/>
        <n v="23310"/>
        <n v="1017338"/>
        <n v="4445000"/>
        <n v="3177180"/>
        <n v="5500000"/>
        <n v="8730"/>
        <n v="55490"/>
        <n v="2680117"/>
        <n v="101426"/>
        <n v="30836"/>
        <n v="7674"/>
        <n v="32000"/>
        <n v="287000"/>
        <n v="80783"/>
        <n v="200"/>
        <n v="16770"/>
        <n v="1140"/>
        <n v="2062560"/>
        <n v="92000"/>
        <n v="2040238"/>
        <n v="103990"/>
        <n v="2885040"/>
        <n v="12019465"/>
        <n v="378622"/>
        <n v="39660"/>
        <n v="-2"/>
        <n v="2054"/>
        <n v="518636"/>
        <n v="169272"/>
        <n v="11017"/>
        <n v="86286"/>
        <n v="385319"/>
        <n v="2094194"/>
        <n v="237576"/>
        <n v="1935000"/>
        <n v="153717"/>
        <n v="1991000"/>
        <n v="52000"/>
        <n v="485431"/>
        <n v="1412191"/>
        <n v="12651"/>
        <n v="1209490"/>
        <n v="370569"/>
        <n v="2784"/>
        <n v="5300"/>
        <n v="1091925"/>
        <n v="398858"/>
        <n v="64785"/>
        <n v="97203"/>
        <n v="397770"/>
        <n v="1173314"/>
        <n v="1151"/>
        <n v="41732"/>
        <n v="644816"/>
        <n v="9455"/>
        <n v="128473"/>
        <n v="1811335.666"/>
        <n v="304317"/>
        <n v="15454"/>
        <n v="722112"/>
        <n v="2456199"/>
        <n v="566083"/>
        <n v="2117685"/>
        <n v="145509"/>
        <n v="626322"/>
        <n v="325538"/>
        <n v="401693"/>
        <n v="12681"/>
        <n v="505088"/>
        <n v="81002"/>
        <n v="227000"/>
        <n v="34119368"/>
        <n v="84000"/>
        <n v="1819183"/>
        <n v="2946693"/>
        <n v="4279546"/>
        <n v="1577000"/>
        <n v="266720"/>
        <n v="6893755"/>
        <n v="13457428"/>
        <n v="2521"/>
        <n v="2943728"/>
        <n v="1177000"/>
        <n v="5108"/>
        <n v="313881"/>
        <n v="62933"/>
        <n v="38499"/>
        <n v="810714"/>
        <n v="2362110"/>
        <n v="2963443"/>
        <n v="26813"/>
        <n v="86258"/>
        <n v="3475000"/>
        <n v="410035"/>
        <n v="7171516"/>
        <n v="1723428"/>
        <n v="949325"/>
        <n v="64.412000000000006"/>
        <n v="3427920"/>
        <n v="207680"/>
        <n v="115380"/>
        <n v="54406"/>
        <n v="266208"/>
        <n v="259594"/>
        <n v="1600555"/>
        <n v="2701390"/>
        <n v="707659"/>
        <n v="1821681"/>
        <n v="21934"/>
        <n v="81100"/>
        <n v="2567"/>
        <n v="706348"/>
        <n v="248609"/>
        <n v="3863197"/>
        <n v="2671990"/>
        <n v="571466"/>
        <n v="13209"/>
        <n v="17021"/>
        <n v="25200"/>
        <n v="422114"/>
        <n v="27505"/>
        <n v="108782"/>
        <n v="17686"/>
        <n v="19090"/>
        <n v="110000"/>
        <n v="516000"/>
        <n v="4596795"/>
        <n v="53629"/>
        <n v="24000"/>
        <n v="33969"/>
        <n v="135156"/>
        <n v="1097789"/>
        <n v="24180"/>
        <n v="16815"/>
        <n v="78518"/>
        <n v="315118"/>
        <n v="26751"/>
        <n v="779371"/>
        <n v="217275.18400000001"/>
        <n v="6677522"/>
        <n v="49008992"/>
        <n v="168379"/>
        <n v="18360"/>
        <n v="366000"/>
        <n v="87410"/>
        <n v="634348"/>
        <n v="8668177"/>
        <n v="1502"/>
        <n v="262000"/>
        <n v="67198.474000000002"/>
        <n v="436579"/>
        <n v="590664"/>
        <n v="3004"/>
        <n v="199711"/>
        <n v="161520"/>
        <n v="2074769"/>
        <n v="14340"/>
        <n v="2317200"/>
        <n v="2900000"/>
        <n v="355050"/>
        <n v="551.09900000000005"/>
        <n v="333000"/>
        <n v="117000"/>
        <n v="197000"/>
        <n v="2510006"/>
        <n v="1309000"/>
        <n v="13185"/>
        <n v="1188857"/>
        <n v="398000"/>
        <n v="1329000"/>
        <n v="50799"/>
        <n v="12077"/>
        <n v="13375"/>
        <n v="720"/>
        <n v="119000"/>
        <n v="525112"/>
        <n v="667300"/>
        <n v="636100"/>
        <n v="2363440"/>
        <n v="229877"/>
        <n v="174200"/>
        <n v="214000"/>
        <n v="57800"/>
        <n v="22677"/>
        <n v="140190"/>
        <n v="37000"/>
        <n v="192180"/>
        <n v="229000"/>
        <n v="160000"/>
        <n v="838798"/>
        <n v="6300"/>
        <n v="26000"/>
        <n v="110"/>
        <n v="275000"/>
        <n v="1331951"/>
        <n v="92241"/>
        <n v="326560"/>
        <n v="72783"/>
        <n v="90800"/>
        <n v="94000"/>
        <n v="2499"/>
        <n v="2078397"/>
        <n v="5886700"/>
        <n v="8211"/>
        <n v="288316"/>
        <n v="116955"/>
        <n v="1062413"/>
        <n v="305630"/>
        <n v="343860"/>
        <n v="1571178"/>
        <n v="1325680"/>
        <n v="740625"/>
        <n v="686265"/>
        <n v="150000"/>
        <n v="1035000"/>
        <n v="10214"/>
        <n v="486000"/>
        <n v="3470"/>
        <n v="163536"/>
        <n v="108707"/>
        <n v="17000"/>
        <n v="26982000"/>
        <n v="52650"/>
        <n v="246203"/>
        <n v="1483703"/>
        <n v="933390"/>
        <n v="32646"/>
        <n v="2141000"/>
        <n v="765776"/>
        <n v="690297"/>
        <n v="1841427"/>
        <n v="750000"/>
        <n v="232206"/>
        <n v="129427"/>
        <n v="276397"/>
        <n v="12677128"/>
        <n v="60828"/>
        <n v="35568"/>
        <n v="185236"/>
        <n v="275994"/>
        <n v="10394577"/>
        <n v="554021"/>
        <n v="385466"/>
        <n v="847603"/>
        <n v="267295"/>
        <n v="740"/>
        <n v="262959"/>
        <n v="160951"/>
        <n v="417405"/>
        <n v="73866"/>
        <n v="106896"/>
        <n v="1209080"/>
        <n v="477029"/>
        <n v="646267"/>
        <n v="11058577"/>
        <n v="305"/>
        <n v="91517"/>
        <n v="99519"/>
        <n v="5928"/>
        <n v="54712"/>
        <n v="4657465"/>
        <n v="1908"/>
        <n v="84576"/>
        <n v="490735"/>
        <n v="146743"/>
        <n v="26002"/>
        <n v="2823"/>
        <n v="7943"/>
        <n v="1587"/>
        <n v="21600"/>
        <n v="382332"/>
        <n v="8742"/>
        <n v="579844"/>
        <n v="5936.8"/>
        <n v="783508"/>
        <n v="471780"/>
        <n v="32023"/>
        <n v="1538"/>
        <n v="467830"/>
        <n v="471809.413"/>
        <n v="23020"/>
        <n v="5222.5"/>
        <n v="1000300"/>
        <n v="2300"/>
        <n v="106702"/>
        <n v="90437"/>
        <n v="923674"/>
        <n v="40487"/>
        <n v="105075"/>
        <n v="408000"/>
        <n v="270225"/>
        <n v="2315250"/>
        <n v="294012"/>
        <n v="20530"/>
        <n v="7917780"/>
        <n v="358202"/>
        <n v="334200"/>
        <n v="7570000"/>
        <n v="6222"/>
        <n v="362533"/>
        <n v="205192"/>
        <n v="11201"/>
        <n v="1225910"/>
        <n v="785000"/>
        <n v="102400"/>
        <n v="12597.215"/>
        <n v="1700"/>
        <n v="178228"/>
        <n v="4518000"/>
        <n v="4898540"/>
        <n v="25800"/>
        <n v="211692"/>
        <n v="553837"/>
        <n v="32400"/>
        <n v="163381"/>
        <n v="456500"/>
        <n v="44472"/>
        <n v="1653000"/>
        <n v="319000"/>
        <n v="8122"/>
        <n v="50001"/>
        <n v="845294"/>
        <n v="709025"/>
        <n v="397000"/>
        <n v="272128"/>
        <n v="248000"/>
        <n v="40000"/>
        <n v="6000"/>
        <n v="1125631"/>
        <n v="54826"/>
        <n v="47635"/>
        <n v="1409"/>
        <n v="493073"/>
        <n v="217200"/>
        <n v="90002"/>
        <n v="3323567"/>
        <n v="29944"/>
        <n v="443286"/>
        <n v="689213"/>
        <n v="748308"/>
        <n v="621853"/>
        <n v="68000"/>
        <n v="415568"/>
        <n v="1428381"/>
        <n v="18542"/>
        <n v="6562"/>
        <n v="49000"/>
        <n v="47829"/>
        <n v="132921"/>
        <n v="40858"/>
        <n v="1270926"/>
        <n v="1945427"/>
        <n v="2758781"/>
        <n v="49381"/>
        <n v="14341"/>
        <n v="16137"/>
        <n v="279285"/>
        <n v="97217"/>
        <n v="12505"/>
        <n v="1485668"/>
        <n v="555445"/>
        <n v="99780"/>
        <n v="2538"/>
        <n v="19889"/>
        <n v="62743"/>
        <n v="1762"/>
        <n v="188357"/>
        <n v="271835"/>
        <n v="876848"/>
        <n v="1675"/>
        <n v="1000147"/>
        <n v="6930"/>
        <n v="508177"/>
        <n v="267530"/>
        <n v="600875"/>
        <n v="1698446"/>
        <n v="19800"/>
        <n v="503883"/>
        <n v="17919"/>
        <n v="128237"/>
        <n v="30805"/>
        <n v="53937"/>
        <n v="136580"/>
        <n v="1388585"/>
        <n v="70"/>
        <n v="642844"/>
        <n v="469092"/>
        <n v="602"/>
        <n v="942668"/>
        <n v="8500"/>
        <n v="1035810"/>
        <n v="7"/>
        <n v="596167"/>
        <n v="26097"/>
        <n v="465771"/>
        <n v="2938805"/>
        <n v="2963"/>
        <n v="531269.75800000003"/>
        <n v="4493069"/>
        <n v="132.40299999999999"/>
        <n v="159134"/>
        <n v="52431"/>
        <n v="28380"/>
        <n v="505976"/>
        <n v="783874"/>
        <n v="247766"/>
        <n v="161501"/>
        <n v="1001"/>
        <n v="2651000"/>
        <n v="23158"/>
        <n v="15821.662"/>
        <n v="456517"/>
        <n v="97650"/>
        <n v="2501"/>
        <n v="16713"/>
        <n v="1415"/>
        <n v="148725"/>
        <n v="3265394"/>
        <n v="8715"/>
        <n v="225000"/>
        <n v="8134.2380000000003"/>
        <n v="198637"/>
        <n v="465535"/>
        <n v="7820000"/>
        <n v="1012096"/>
        <n v="8820"/>
        <n v="19850"/>
        <n v="1223365"/>
        <n v="-1585"/>
        <n v="111081"/>
        <n v="122231"/>
        <n v="77350"/>
        <n v="1436010"/>
        <n v="1069928"/>
        <n v="825000"/>
        <n v="812930"/>
        <n v="342000"/>
        <n v="65930"/>
        <n v="3500"/>
        <n v="134990"/>
        <n v="4610"/>
        <n v="-1"/>
        <n v="2229361"/>
        <n v="444975"/>
        <n v="780763"/>
        <n v="3369800"/>
        <n v="478720"/>
        <n v="121536"/>
        <n v="43800"/>
        <n v="502626"/>
        <n v="261410"/>
        <n v="23100"/>
        <n v="4394"/>
        <n v="383587"/>
        <n v="46671"/>
        <n v="119313"/>
        <n v="35024"/>
        <n v="262539"/>
        <n v="4375"/>
        <n v="3694"/>
        <n v="8454"/>
        <n v="48381"/>
        <n v="161632"/>
        <n v="1786979"/>
        <n v="885727"/>
        <n v="108678"/>
        <n v="125200"/>
        <n v="2665"/>
        <n v="128138"/>
        <n v="64967"/>
        <n v="636000"/>
        <n v="262058"/>
        <n v="981294"/>
        <n v="443100"/>
        <n v="816000"/>
        <n v="13140"/>
        <n v="109907"/>
        <n v="42701"/>
        <n v="1000000"/>
        <n v="1064937"/>
        <n v="10260"/>
        <n v="299043"/>
        <n v="2878920"/>
        <n v="2952709"/>
        <n v="14330"/>
        <n v="192400"/>
        <n v="346998"/>
        <n v="934158"/>
        <n v="917104.30299999996"/>
        <n v="1401997"/>
        <n v="2519000"/>
        <n v="722436"/>
        <n v="40400"/>
        <n v="17080"/>
        <n v="47481"/>
        <n v="45730"/>
        <n v="8020"/>
        <n v="111430"/>
        <n v="55928"/>
        <n v="1582240"/>
        <n v="502"/>
        <n v="2600"/>
        <n v="215605"/>
        <n v="57600"/>
        <n v="991172"/>
        <n v="12300"/>
        <n v="67176"/>
        <n v="232653"/>
        <n v="24600"/>
        <n v="173495"/>
        <n v="29555975"/>
        <n v="196453"/>
        <n v="835769"/>
        <n v="16800"/>
        <n v="19270"/>
        <n v="36932"/>
        <n v="49036"/>
        <n v="1111414"/>
        <n v="1257340"/>
        <n v="49927"/>
        <n v="169725"/>
        <n v="5717"/>
        <n v="334914"/>
        <n v="754852"/>
        <n v="504586"/>
        <n v="411876"/>
        <n v="507910"/>
        <n v="25992"/>
        <n v="1401"/>
        <n v="36141"/>
        <n v="3883510"/>
        <n v="722094"/>
        <n v="129299"/>
        <n v="569878"/>
        <n v="29000"/>
        <n v="270490"/>
        <n v="1290225"/>
        <n v="4481"/>
        <n v="22152"/>
        <n v="474343"/>
        <n v="206326"/>
        <n v="173482"/>
        <n v="245873"/>
        <n v="20190"/>
        <n v="1763"/>
        <n v="290000"/>
        <n v="19498"/>
        <n v="600220"/>
        <n v="21020"/>
        <n v="2227120"/>
        <n v="2481334"/>
        <n v="3462537"/>
        <n v="686442"/>
        <n v="19654"/>
        <n v="1660"/>
        <n v="40001"/>
        <n v="134963"/>
        <n v="184898"/>
        <n v="66300"/>
        <n v="1506000"/>
        <n v="20"/>
        <n v="60060"/>
        <n v="2622960"/>
        <n v="217839"/>
        <n v="18183"/>
        <n v="484951"/>
        <n v="1026600"/>
        <n v="63066"/>
        <n v="532000"/>
        <n v="73614"/>
        <n v="2060212"/>
        <n v="76950"/>
        <n v="1540"/>
        <n v="46263"/>
        <n v="14491"/>
        <n v="429801"/>
        <n v="279"/>
        <n v="39600"/>
        <n v="1131000"/>
        <n v="314"/>
        <n v="1490"/>
        <n v="46278"/>
        <n v="141880"/>
        <n v="504825"/>
        <n v="41600"/>
        <n v="294919"/>
        <n v="316000"/>
        <n v="25134"/>
        <n v="1522333"/>
        <n v="25474"/>
        <n v="58700.163999999997"/>
        <n v="2013.876"/>
        <n v="46000"/>
        <n v="411000"/>
        <n v="3964"/>
        <n v="16330"/>
        <n v="12500"/>
        <n v="70682"/>
        <n v="86075"/>
        <n v="39645"/>
        <n v="1521813"/>
        <n v="45000"/>
        <n v="829610"/>
        <n v="1336838"/>
        <n v="145020"/>
        <n v="1926899"/>
        <n v="722"/>
        <n v="6900"/>
        <n v="31514.240000000002"/>
        <n v="191885"/>
        <n v="220"/>
        <n v="6295219"/>
        <n v="890000"/>
        <n v="10846"/>
        <n v="460144"/>
        <n v="4555.8040000000001"/>
        <n v="11778"/>
        <n v="12301"/>
        <n v="18442"/>
        <n v="1790693"/>
        <n v="32807"/>
        <n v="3551387"/>
        <n v="6983623"/>
        <n v="41890"/>
        <n v="642193"/>
        <n v="26328"/>
        <n v="24500"/>
        <n v="90994"/>
        <n v="19740"/>
        <n v="107413"/>
        <n v="126753"/>
        <n v="3612610"/>
        <n v="341468"/>
        <n v="17445"/>
        <n v="51993"/>
        <n v="4115000"/>
        <n v="9001"/>
        <n v="230667"/>
        <n v="31366"/>
        <n v="133648"/>
        <n v="574116"/>
        <n v="32428"/>
        <n v="454000"/>
        <n v="456400"/>
        <n v="108.575"/>
        <n v="190846"/>
        <n v="608169"/>
        <n v="90000"/>
        <n v="330265.78100000002"/>
        <n v="74998"/>
        <n v="37993"/>
        <n v="100000"/>
        <n v="30245"/>
        <n v="404446"/>
        <n v="3673"/>
        <n v="41164"/>
        <n v="3319341"/>
        <n v="220980"/>
        <n v="124652.11500000001"/>
        <n v="101400"/>
        <n v="14800"/>
        <n v="424199"/>
        <n v="4897"/>
        <n v="50000"/>
        <n v="177110"/>
        <n v="167039"/>
        <n v="41150"/>
        <n v="76139"/>
        <n v="15267"/>
        <n v="86000"/>
        <n v="1800"/>
        <n v="2651"/>
        <n v="397595"/>
        <n v="2492304"/>
        <n v="602389"/>
        <n v="66436"/>
        <n v="391966"/>
        <n v="28745"/>
        <n v="131201"/>
        <n v="192281"/>
        <n v="89058"/>
        <n v="6152"/>
        <n v="3948"/>
        <n v="35107"/>
        <n v="48272"/>
        <n v="261206"/>
        <n v="1408418"/>
        <n v="1629383"/>
        <n v="1516604"/>
        <n v="426669"/>
        <n v="6910"/>
        <n v="25907.052"/>
        <n v="11601"/>
        <n v="36061"/>
        <n v="22994.377"/>
        <n v="71350"/>
        <n v="443594"/>
        <n v="7372"/>
        <n v="2215"/>
        <n v="1347293"/>
        <n v="96718"/>
        <n v="138198"/>
        <n v="86086"/>
        <n v="1544867"/>
        <n v="118588"/>
        <n v="541672"/>
        <n v="67346"/>
        <n v="25001"/>
        <n v="370254"/>
        <n v="48176"/>
        <n v="41981"/>
        <n v="212147"/>
        <n v="189975"/>
        <n v="2566"/>
        <n v="23563"/>
        <n v="1178"/>
        <n v="114966"/>
        <n v="214051"/>
        <n v="6815"/>
        <n v="1057"/>
        <n v="68024"/>
        <n v="6822"/>
        <n v="3988947"/>
        <n v="303878"/>
        <n v="27027.496999999999"/>
        <n v="9508"/>
        <n v="44301"/>
        <n v="221971"/>
        <n v="17167"/>
        <n v="119819"/>
        <n v="390445"/>
        <n v="408603"/>
        <n v="7693"/>
        <n v="14749"/>
        <n v="1472"/>
        <n v="165000"/>
        <n v="18600"/>
        <n v="1793733"/>
        <n v="53037"/>
        <n v="250777"/>
        <n v="6999"/>
        <n v="34948"/>
        <n v="42818"/>
        <n v="228385"/>
        <n v="9701"/>
        <n v="212244"/>
        <n v="8155"/>
        <n v="1733203"/>
        <n v="820550"/>
        <n v="25713"/>
        <n v="36182"/>
        <n v="376599"/>
        <n v="286445"/>
        <n v="8275"/>
        <n v="7426"/>
        <n v="434202"/>
        <n v="103305"/>
        <n v="41130"/>
        <n v="6700"/>
        <n v="600250"/>
        <n v="43853"/>
        <n v="91096"/>
        <n v="7633"/>
        <n v="394605"/>
        <n v="1095130"/>
        <n v="283611"/>
        <n v="104922"/>
        <n v="152865"/>
        <n v="969786"/>
        <n v="105000"/>
        <n v="43844"/>
        <n v="12589"/>
        <n v="306216"/>
        <n v="57100"/>
        <n v="456582"/>
        <n v="4431940"/>
        <n v="44.030999999999999"/>
        <n v="167781"/>
        <n v="269840"/>
        <n v="17205"/>
        <n v="474500"/>
        <n v="31580"/>
        <n v="874882"/>
        <n v="353316"/>
        <n v="561812"/>
        <n v="528958"/>
        <n v="16796"/>
        <n v="2401209"/>
        <n v="178166"/>
        <n v="1016000"/>
        <n v="963814"/>
        <n v="671084"/>
        <n v="241495"/>
        <n v="321957"/>
        <n v="68480"/>
        <n v="1885"/>
        <n v="2814605"/>
        <n v="362004"/>
        <n v="425281"/>
        <n v="87346"/>
        <n v="7583"/>
        <n v="501"/>
        <n v="704168"/>
        <n v="51"/>
        <n v="76"/>
        <n v="67633"/>
        <n v="42655"/>
        <n v="5012000"/>
        <n v="412310"/>
        <n v="121535"/>
        <n v="49368.271999999997"/>
        <n v="123283"/>
        <n v="7402"/>
        <n v="339159"/>
        <n v="39211.891000000003"/>
        <n v="474803"/>
        <n v="259897"/>
        <n v="523427"/>
        <n v="867757"/>
        <n v="397611"/>
        <n v="490368"/>
        <n v="6500"/>
        <n v="8644"/>
        <n v="20636"/>
        <n v="47932.368000000002"/>
        <n v="550604"/>
        <n v="909532"/>
        <n v="81000"/>
        <n v="291828"/>
        <n v="3215"/>
        <n v="204821"/>
        <n v="112097.607"/>
        <n v="179094.40299999999"/>
        <n v="71105"/>
        <n v="177067"/>
        <n v="3601"/>
        <n v="210428"/>
        <n v="81346"/>
        <n v="149920"/>
        <n v="18976110"/>
        <n v="60268"/>
        <n v="242826"/>
        <n v="433000"/>
        <n v="13441"/>
        <n v="512925"/>
        <n v="4488000"/>
        <n v="227101"/>
        <n v="118010"/>
        <n v="14432"/>
        <n v="94914.907999999996"/>
        <n v="63112"/>
        <n v="7060"/>
        <n v="183226"/>
        <n v="305366"/>
        <n v="996"/>
        <n v="683000"/>
        <n v="10018"/>
        <n v="10920"/>
        <n v="3750"/>
        <n v="268603"/>
        <n v="457731"/>
        <n v="324421"/>
        <n v="512"/>
        <n v="174000"/>
        <n v="2379951"/>
        <n v="151228"/>
        <n v="11891"/>
        <n v="323091"/>
        <n v="42964"/>
        <n v="107052"/>
        <n v="55358"/>
        <n v="148000"/>
        <n v="9241"/>
        <n v="3236"/>
        <n v="439000"/>
        <n v="151701"/>
        <n v="844485"/>
        <n v="719215"/>
        <n v="39591"/>
        <n v="236896"/>
        <n v="12810"/>
        <n v="6400"/>
        <n v="467394"/>
        <n v="215840"/>
        <n v="14850"/>
        <n v="15687"/>
        <n v="38507"/>
        <n v="10750"/>
        <n v="570996"/>
        <n v="773198"/>
        <n v="8295"/>
        <n v="57782"/>
        <n v="598427"/>
        <n v="211"/>
        <n v="42500"/>
        <n v="154399"/>
        <n v="52174"/>
        <n v="127000"/>
        <n v="1901575"/>
        <n v="18477"/>
        <n v="339676"/>
        <n v="176130"/>
        <n v="348444"/>
        <n v="43881"/>
        <n v="8750"/>
        <n v="95000"/>
        <n v="79611"/>
        <n v="157100"/>
        <n v="92114"/>
        <n v="256030"/>
        <n v="143100"/>
        <n v="267640"/>
        <n v="10003"/>
        <n v="204853"/>
        <n v="549000"/>
        <n v="22260"/>
        <n v="13372"/>
        <n v="31881"/>
        <n v="297471"/>
        <n v="2093307"/>
        <n v="146111"/>
        <n v="32500"/>
        <n v="21000"/>
        <n v="241932.00899999999"/>
        <n v="2907000"/>
        <n v="216000"/>
        <n v="1059251"/>
        <n v="24457"/>
        <n v="9280"/>
        <n v="16553"/>
        <n v="15352"/>
        <n v="148"/>
        <n v="638750"/>
        <n v="5767"/>
        <n v="60639.360000000001"/>
        <n v="78064"/>
        <n v="68463"/>
        <n v="2457"/>
        <n v="243034"/>
        <n v="258468"/>
        <n v="3180"/>
        <n v="247513"/>
        <n v="496975"/>
        <n v="854625"/>
        <n v="43150"/>
        <n v="4298"/>
        <n v="7000"/>
        <n v="74620"/>
        <n v="237444"/>
        <n v="267000"/>
        <n v="55400"/>
        <n v="35617"/>
        <n v="216908"/>
        <n v="1158963"/>
        <n v="2346360"/>
        <n v="595000"/>
        <n v="2674093"/>
        <n v="255457"/>
        <n v="1152766"/>
        <n v="29183"/>
        <n v="149964"/>
        <n v="609726"/>
        <n v="18528"/>
        <n v="967164"/>
        <n v="1807"/>
        <n v="979890"/>
        <n v="16064"/>
        <n v="31470"/>
        <n v="134462"/>
        <n v="4982"/>
        <n v="64760"/>
        <n v="4700"/>
        <n v="537000"/>
        <n v="17791"/>
        <n v="784652"/>
        <n v="4075"/>
        <n v="106228"/>
        <n v="4000"/>
        <n v="9486"/>
        <n v="100838"/>
        <n v="426820"/>
        <n v="6866"/>
        <n v="4526"/>
        <n v="233078"/>
        <n v="18951"/>
        <n v="3281000"/>
        <n v="110400"/>
        <n v="979821"/>
        <n v="4048"/>
        <n v="1024647"/>
        <n v="965501"/>
        <n v="5051"/>
        <n v="107475"/>
        <n v="54858"/>
        <n v="405460"/>
        <n v="16104.02"/>
        <n v="145000"/>
        <n v="1050000"/>
        <n v="19580"/>
        <n v="327315"/>
        <n v="39975"/>
        <n v="79075"/>
        <n v="24975"/>
        <n v="373369"/>
        <n v="2599"/>
        <n v="325568"/>
        <n v="688095"/>
        <n v="1184390"/>
        <n v="441606"/>
        <n v="128872"/>
        <n v="146848"/>
        <n v="58884"/>
        <n v="2870421"/>
        <n v="3868"/>
        <n v="45415"/>
        <n v="49645"/>
        <n v="323601"/>
        <n v="57536"/>
        <n v="9519"/>
        <n v="546"/>
        <n v="8659"/>
        <n v="52253"/>
        <n v="24001"/>
        <n v="77776"/>
        <n v="731695"/>
        <n v="66602"/>
        <n v="6157"/>
        <n v="3122260"/>
        <n v="69621"/>
        <n v="310871"/>
        <n v="15818070"/>
        <n v="477285"/>
        <n v="35400"/>
        <n v="33848"/>
        <n v="37949"/>
        <n v="1215434"/>
        <n v="42143"/>
        <n v="53625"/>
        <n v="200591.198"/>
        <n v="330.90800000000002"/>
        <n v="6702.4859999999999"/>
        <n v="493879"/>
        <n v="170076"/>
        <n v="3412748"/>
        <n v="7065"/>
        <n v="171390"/>
        <n v="1556.38"/>
        <n v="1795760"/>
        <n v="334019"/>
        <n v="1224"/>
        <n v="1183674"/>
        <n v="3001"/>
        <n v="140000"/>
        <n v="12844"/>
        <n v="80000"/>
        <n v="217550"/>
        <n v="206500"/>
        <n v="17870"/>
        <n v="197238"/>
        <n v="739980"/>
        <n v="244000"/>
        <n v="94723"/>
        <n v="37133"/>
        <n v="22631"/>
        <n v="537450"/>
        <n v="161159"/>
        <n v="121268"/>
        <n v="73750"/>
        <n v="123000"/>
        <n v="143577"/>
        <n v="973365"/>
        <n v="4183"/>
        <n v="98255"/>
        <n v="700"/>
        <n v="657174"/>
        <n v="153361"/>
        <n v="212.21899999999999"/>
        <n v="754465"/>
        <n v="58.286999999999999"/>
        <n v="19590"/>
        <n v="52540"/>
        <n v="7662"/>
        <n v="408641"/>
        <n v="166796"/>
        <n v="131581"/>
        <n v="960169"/>
        <n v="83608"/>
        <n v="73895"/>
        <n v="64325"/>
        <n v="37919"/>
        <n v="287311"/>
        <n v="63612"/>
        <n v="15439"/>
        <n v="11367"/>
        <n v="933544"/>
        <n v="132750"/>
        <n v="30981"/>
        <n v="800485"/>
        <n v="1079523"/>
        <n v="19480"/>
        <n v="1311745"/>
        <n v="1733"/>
        <n v="40"/>
        <n v="11968"/>
        <n v="118314"/>
        <n v="400000"/>
        <n v="80"/>
        <n v="46129"/>
        <n v="195000"/>
        <n v="349399"/>
        <n v="20873"/>
        <n v="826287"/>
        <n v="1789985.0390000001"/>
        <n v="360003"/>
        <n v="1770273"/>
        <n v="397176"/>
        <n v="835022"/>
        <n v="306144"/>
        <n v="300"/>
        <n v="1300"/>
        <n v="7488"/>
        <n v="5010"/>
        <n v="5746"/>
        <n v="6403"/>
        <n v="50647"/>
        <n v="139760"/>
        <n v="7622"/>
        <n v="254808"/>
        <n v="30730"/>
        <n v="210061"/>
        <n v="1900"/>
        <n v="994585"/>
        <n v="133143"/>
        <n v="6779120"/>
        <n v="31229"/>
        <n v="26716"/>
        <n v="6170"/>
        <n v="15580"/>
        <n v="507000"/>
        <n v="498403"/>
        <n v="13255"/>
        <n v="57524"/>
        <n v="261098"/>
        <n v="435080"/>
        <n v="128722"/>
        <n v="1062062"/>
        <n v="76938"/>
        <n v="41210"/>
        <n v="578230"/>
        <n v="27100"/>
        <n v="1108157"/>
        <n v="1036438"/>
        <n v="869767"/>
        <n v="102202"/>
        <n v="64706"/>
        <n v="1760"/>
        <n v="209176"/>
        <n v="1382703"/>
        <n v="89530"/>
        <n v="42411"/>
        <n v="35716"/>
        <n v="94489"/>
        <n v="355000"/>
        <n v="61220"/>
        <n v="22950"/>
        <n v="358449"/>
        <n v="21244"/>
        <n v="324918"/>
        <n v="151430"/>
        <n v="436031"/>
        <n v="160235"/>
        <n v="1128129"/>
        <n v="342084"/>
        <n v="991579"/>
        <n v="126526"/>
        <n v="106064"/>
        <n v="1492573"/>
        <n v="140595"/>
        <n v="133153"/>
        <n v="17150"/>
        <n v="2798"/>
        <n v="5038526.5259999996"/>
        <n v="192669"/>
        <n v="13250"/>
        <n v="5674"/>
        <n v="940000"/>
        <n v="3400"/>
        <n v="127160"/>
        <n v="72590"/>
        <n v="107088"/>
        <n v="1670083"/>
        <n v="1274"/>
        <n v="56250"/>
        <n v="2322377"/>
        <n v="555488"/>
        <n v="136311"/>
        <n v="40438"/>
        <n v="3556"/>
        <n v="700081"/>
        <n v="279344"/>
        <n v="111403"/>
        <n v="563208"/>
        <n v="48524"/>
        <n v="28950"/>
        <n v="7262"/>
        <n v="422764"/>
        <n v="673"/>
        <n v="4223000"/>
        <n v="177000"/>
        <n v="34740"/>
        <n v="1747488"/>
        <n v="953310"/>
        <n v="640"/>
        <n v="1664035"/>
        <n v="166194"/>
        <n v="218054"/>
        <n v="3220"/>
        <n v="83530"/>
        <n v="2882000"/>
        <n v="460000"/>
        <n v="448713"/>
        <n v="135697"/>
        <n v="149655"/>
        <n v="162700"/>
        <n v="111000"/>
        <n v="169000"/>
        <n v="870"/>
        <n v="161000"/>
        <n v="22926"/>
        <n v="260"/>
        <n v="5464410"/>
        <n v="1995000"/>
        <n v="12690"/>
        <n v="810"/>
        <n v="109000"/>
        <n v="142100"/>
        <n v="36710"/>
        <n v="2159000"/>
        <n v="1531000"/>
        <n v="-20880"/>
        <n v="7522"/>
        <n v="338394"/>
        <n v="11239"/>
        <n v="704120"/>
        <n v="86340"/>
        <n v="69926"/>
        <n v="13023"/>
        <n v="326600"/>
        <n v="735000"/>
        <n v="2239050"/>
        <n v="462800"/>
        <n v="5509"/>
        <n v="335833"/>
        <n v="27644"/>
        <n v="1924098"/>
        <n v="39400"/>
        <n v="316885"/>
        <n v="68500"/>
        <n v="35000"/>
        <n v="209000"/>
        <n v="3301232"/>
        <n v="274068"/>
        <n v="244042"/>
        <n v="16950"/>
        <n v="400850"/>
        <n v="1236984"/>
        <n v="819667"/>
        <n v="231690"/>
        <n v="695000"/>
        <n v="404356"/>
        <n v="372000"/>
        <n v="555696"/>
        <n v="118160"/>
        <n v="419157.59899999999"/>
        <n v="386000"/>
        <n v="203853"/>
        <n v="46150"/>
        <n v="164708"/>
        <n v="-4104"/>
        <n v="608554"/>
        <n v="3244000"/>
        <n v="249578"/>
        <n v="9100"/>
        <n v="10800"/>
        <n v="22168"/>
        <n v="13170"/>
        <n v="8400"/>
        <n v="7839"/>
        <n v="11100"/>
        <n v="6100"/>
        <n v="441"/>
        <n v="3006"/>
        <n v="20924"/>
        <n v="79388"/>
        <n v="236307"/>
        <n v="3600"/>
        <n v="3850"/>
        <n v="78058"/>
        <n v="19373"/>
        <n v="9492"/>
        <n v="56303"/>
        <n v="24513"/>
        <n v="15200"/>
        <n v="1205780"/>
        <n v="61958"/>
        <n v="268382"/>
        <n v="13468"/>
        <n v="2700"/>
        <n v="28839"/>
        <n v="18775"/>
        <n v="157638"/>
        <n v="302000"/>
        <n v="629000"/>
        <n v="441000"/>
        <n v="88647"/>
        <n v="659531"/>
        <n v="11217"/>
        <n v="24900"/>
        <n v="1507501"/>
        <n v="17254"/>
        <n v="1192751"/>
        <n v="173163"/>
        <n v="274874"/>
        <n v="90945"/>
        <n v="37719"/>
        <n v="55981"/>
        <n v="1326271"/>
        <n v="9450"/>
        <n v="63912"/>
        <n v="35600"/>
        <n v="44000"/>
        <n v="10742"/>
        <n v="18470"/>
        <n v="2200"/>
        <n v="46425"/>
        <n v="38100"/>
        <n v="87247"/>
        <n v="162269"/>
        <n v="11871"/>
        <n v="9617"/>
        <n v="162500"/>
        <n v="314884"/>
        <n v="42820"/>
        <n v="448310"/>
        <n v="1139458"/>
        <n v="30271"/>
        <n v="212223"/>
        <n v="221525"/>
        <n v="403750"/>
        <n v="640965"/>
        <n v="5698619"/>
        <n v="188905"/>
        <n v="343561"/>
        <n v="177650"/>
        <n v="340744"/>
        <n v="73984"/>
        <n v="620675"/>
        <n v="3449652"/>
        <n v="1777974"/>
        <n v="28687"/>
        <n v="95002"/>
        <n v="15070"/>
        <n v="77000"/>
        <n v="54985"/>
        <n v="524003"/>
        <n v="12648"/>
        <n v="14929"/>
        <n v="351877"/>
        <n v="108288"/>
        <n v="167772"/>
        <n v="37750"/>
        <n v="4557050"/>
        <n v="65640"/>
        <n v="501220"/>
        <n v="36184"/>
        <n v="251931"/>
        <n v="1045927"/>
        <n v="1156392"/>
        <n v="276151"/>
        <n v="19920"/>
        <n v="935301"/>
        <n v="1126"/>
        <n v="13232"/>
        <n v="261000"/>
        <n v="14130"/>
        <n v="62991"/>
        <n v="351035"/>
        <n v="192996"/>
        <n v="777603"/>
        <n v="5591.5829999999996"/>
        <n v="65821"/>
        <n v="7700000"/>
        <n v="630895"/>
        <n v="132370"/>
        <n v="223407"/>
        <n v="2052"/>
        <n v="5474"/>
        <n v="938286"/>
        <n v="24253"/>
        <n v="458269"/>
        <n v="94252"/>
        <n v="21839"/>
        <n v="150600"/>
        <n v="9927"/>
        <n v="3766"/>
        <n v="292695.43900000001"/>
        <n v="14315"/>
        <n v="189471"/>
        <n v="317279"/>
        <n v="145145"/>
        <n v="26061"/>
        <n v="13793"/>
        <n v="1536"/>
        <n v="33913"/>
        <n v="14900"/>
        <n v="152048"/>
        <n v="392602"/>
        <n v="17372"/>
        <n v="829735"/>
        <n v="60670"/>
        <n v="339889"/>
        <n v="16402"/>
        <n v="3314"/>
        <n v="3062.3910000000001"/>
        <n v="789"/>
        <n v="134323"/>
        <n v="20900"/>
        <n v="94454"/>
        <n v="76138"/>
        <n v="913068"/>
        <n v="1590560"/>
        <n v="561"/>
        <n v="2092097"/>
        <n v="530659"/>
        <n v="357508"/>
        <n v="18109"/>
        <n v="49153"/>
        <n v="4696"/>
        <n v="1483795"/>
        <n v="72"/>
        <n v="1693557"/>
        <n v="29217"/>
        <n v="120329"/>
        <n v="613"/>
        <n v="688631"/>
        <n v="24003"/>
        <n v="29819"/>
        <n v="71804"/>
        <n v="137074"/>
        <n v="60270"/>
        <n v="256471"/>
        <n v="1058"/>
        <n v="11494"/>
        <n v="46927"/>
        <n v="250634"/>
        <n v="21587"/>
        <n v="52451"/>
        <n v="1225120"/>
        <n v="4916"/>
        <n v="390158"/>
        <n v="172620"/>
        <n v="4185"/>
        <n v="4079"/>
        <n v="2295"/>
        <n v="168000"/>
        <n v="12946"/>
        <n v="118900"/>
        <n v="30267"/>
        <n v="514559"/>
        <n v="414000"/>
        <n v="28125"/>
        <n v="21692.3"/>
        <n v="110003"/>
        <n v="133549"/>
        <n v="28917"/>
        <n v="16846"/>
        <n v="401364"/>
        <n v="7162"/>
        <n v="1839"/>
        <n v="38657"/>
        <n v="608"/>
        <n v="26600"/>
        <n v="55833"/>
        <n v="670"/>
        <n v="92493"/>
        <n v="754067"/>
        <n v="880392"/>
        <n v="926603"/>
        <n v="381516"/>
        <n v="420000"/>
        <n v="389791"/>
        <n v="50359"/>
        <n v="21255"/>
        <n v="732087"/>
        <n v="1105853"/>
        <n v="56977"/>
        <n v="987599"/>
        <n v="1593"/>
        <n v="18979"/>
        <n v="189540"/>
        <n v="16026"/>
        <n v="485943"/>
        <n v="25814"/>
        <n v="5171"/>
        <n v="1078"/>
        <n v="198189"/>
        <n v="1702"/>
        <n v="411127"/>
        <n v="50912"/>
        <n v="798"/>
        <n v="59390"/>
        <n v="83434"/>
        <n v="28906"/>
        <n v="34359.120000000003"/>
        <n v="1115983"/>
        <n v="7590"/>
        <n v="2021654"/>
        <n v="105003"/>
        <n v="11589"/>
        <n v="94149"/>
        <n v="115230"/>
        <n v="308803"/>
        <n v="34876"/>
        <n v="20684"/>
        <n v="1942.1869999999999"/>
        <n v="7100"/>
        <n v="230381"/>
        <n v="114725"/>
        <n v="21076"/>
        <n v="98881.588000000003"/>
        <n v="699701"/>
        <n v="198002"/>
        <n v="573636"/>
        <n v="260450"/>
        <n v="1511757"/>
        <n v="1304"/>
        <n v="721393"/>
        <n v="17052"/>
        <n v="32687"/>
        <n v="121343"/>
        <n v="11855"/>
        <n v="12113"/>
        <n v="1225387"/>
        <n v="75109"/>
        <n v="506050"/>
        <n v="596915"/>
        <n v="1398144"/>
        <n v="3555"/>
        <n v="82009"/>
        <n v="1161729"/>
        <n v="215777"/>
        <n v="17875"/>
        <n v="55522"/>
        <n v="45726"/>
        <n v="236000"/>
        <n v="38120"/>
        <n v="208000"/>
        <n v="428000"/>
        <n v="195635"/>
        <n v="156682"/>
        <n v="818738"/>
        <n v="531112"/>
        <n v="63997"/>
        <n v="48321"/>
        <n v="60436"/>
        <n v="10100"/>
        <n v="104.304"/>
        <n v="1128"/>
        <n v="33644"/>
        <n v="15263"/>
        <n v="25164"/>
        <n v="473530"/>
        <n v="346484"/>
        <n v="305058"/>
        <n v="806246"/>
        <n v="110513"/>
        <n v="47454"/>
        <n v="226126"/>
        <n v="28627"/>
        <n v="500055.21899999998"/>
        <n v="884000"/>
        <n v="1460514.5719999999"/>
        <n v="85255"/>
        <n v="1204958"/>
        <n v="30244"/>
        <n v="28777"/>
        <n v="95450"/>
        <n v="37010"/>
        <n v="431174"/>
        <n v="82561"/>
        <n v="84808"/>
        <n v="2645657"/>
        <n v="7311"/>
        <n v="110944"/>
        <n v="408934"/>
        <n v="156370"/>
        <n v="307800"/>
        <n v="51429"/>
        <n v="82495"/>
        <n v="1023631"/>
        <n v="419583"/>
        <n v="10896"/>
        <n v="322615"/>
        <n v="249855"/>
        <n v="69706"/>
        <n v="687186"/>
        <n v="299276"/>
        <n v="104095"/>
        <n v="168354"/>
        <n v="9401"/>
        <n v="1184063"/>
        <n v="1120895"/>
        <n v="321312"/>
        <n v="148500"/>
        <n v="461000"/>
        <n v="509965"/>
        <n v="469614"/>
        <n v="137460"/>
        <n v="1847210"/>
        <n v="122980"/>
        <n v="328880"/>
        <n v="115000"/>
        <n v="94860"/>
        <n v="74960"/>
        <n v="166000"/>
        <n v="577830"/>
        <n v="182000"/>
        <n v="114000"/>
        <n v="330447"/>
        <n v="48816"/>
        <n v="270"/>
        <n v="147000"/>
        <n v="417678"/>
        <n v="4047961"/>
        <n v="99173"/>
        <n v="6047"/>
        <n v="53012"/>
        <n v="68209"/>
        <n v="130466"/>
        <n v="14129"/>
        <n v="133990"/>
        <n v="27471"/>
        <n v="195703"/>
        <n v="300206"/>
        <n v="109836"/>
        <n v="423220"/>
        <n v="5400"/>
        <n v="247207"/>
        <n v="16650"/>
        <n v="547435"/>
        <n v="19200"/>
        <n v="91673"/>
        <n v="27588"/>
        <n v="456551"/>
        <n v="383000"/>
        <n v="34658"/>
        <n v="271998"/>
        <n v="83154"/>
        <n v="3900"/>
        <n v="97441"/>
        <n v="5755"/>
        <n v="393005"/>
        <n v="8293"/>
        <n v="82003"/>
        <n v="4901"/>
        <n v="98625"/>
        <n v="46529"/>
        <n v="46739"/>
        <n v="47019"/>
        <n v="246601"/>
        <n v="246423"/>
        <n v="146838"/>
        <n v="534047"/>
        <n v="1873946"/>
        <n v="41229"/>
        <n v="979456"/>
        <n v="1201168"/>
        <n v="63892"/>
        <n v="379097"/>
        <n v="349000"/>
        <n v="25600"/>
        <n v="1799244"/>
        <n v="68750"/>
        <n v="52500"/>
        <n v="76748"/>
        <n v="11350"/>
        <n v="314753"/>
        <n v="682881"/>
        <n v="3950127"/>
        <n v="8247"/>
        <n v="60500"/>
        <n v="6650"/>
        <n v="2627315"/>
        <n v="447062"/>
        <n v="5565"/>
        <n v="18900"/>
        <n v="26748"/>
        <n v="18977"/>
        <n v="37958"/>
        <n v="68466"/>
        <n v="154300"/>
        <n v="5881"/>
        <n v="688"/>
        <n v="136080"/>
        <n v="491900"/>
        <n v="2826397"/>
        <n v="68122"/>
        <n v="370032"/>
        <n v="8445"/>
        <n v="151667"/>
        <n v="137997"/>
        <n v="22779"/>
        <n v="16757"/>
        <n v="55800"/>
        <n v="20339"/>
        <n v="267657"/>
        <n v="352904"/>
        <n v="7085"/>
        <n v="372427"/>
        <n v="663164"/>
        <n v="3032258"/>
        <n v="71843"/>
        <n v="89427"/>
        <n v="33600"/>
        <n v="32100"/>
        <n v="225849"/>
        <n v="1480629"/>
        <n v="38050"/>
        <n v="71600"/>
        <n v="2920"/>
        <n v="6440"/>
        <n v="3611749"/>
        <n v="113633"/>
        <n v="237522"/>
        <n v="6280"/>
        <n v="18451908"/>
        <n v="3252"/>
        <n v="4458"/>
        <n v="147506"/>
        <n v="1130088"/>
        <n v="498929"/>
        <n v="12585"/>
        <n v="394483"/>
        <n v="30301"/>
        <n v="78045"/>
        <n v="170"/>
        <n v="45835"/>
        <n v="461803"/>
        <n v="294434"/>
        <n v="5320983"/>
        <n v="94385"/>
        <n v="318225"/>
        <n v="51075"/>
        <n v="84659"/>
        <n v="64384"/>
        <n v="36600"/>
        <n v="23000"/>
        <n v="531553"/>
        <n v="76.694000000000003"/>
        <n v="539541"/>
        <n v="1064192"/>
        <n v="47250"/>
        <n v="283031"/>
        <n v="216583"/>
        <n v="34931"/>
        <n v="46133"/>
        <n v="517152"/>
        <n v="60250"/>
        <n v="1282616"/>
        <n v="208097"/>
        <n v="689633"/>
        <n v="1906899"/>
        <n v="4727"/>
        <n v="1728"/>
        <n v="501500"/>
        <n v="2172900"/>
        <n v="12965"/>
        <n v="1029061"/>
        <n v="3347531"/>
        <n v="84725"/>
        <n v="208220"/>
        <n v="59710"/>
        <n v="1269"/>
        <n v="625808"/>
        <n v="168880"/>
        <n v="14333"/>
        <n v="227176"/>
        <n v="5538"/>
        <n v="157889"/>
        <n v="221573"/>
        <n v="11775"/>
        <n v="80821"/>
        <n v="3795"/>
        <n v="371110"/>
        <n v="152833"/>
        <n v="5759"/>
        <n v="2018"/>
        <n v="76000"/>
        <n v="13863"/>
        <n v="100003"/>
        <n v="1942284"/>
        <n v="346000"/>
        <n v="51190"/>
        <n v="19686"/>
        <n v="853759"/>
        <n v="103968"/>
        <n v="1447290"/>
        <n v="43500"/>
        <n v="23754"/>
        <n v="266"/>
        <n v="504610"/>
        <n v="17191"/>
        <n v="70080"/>
        <n v="78255"/>
        <n v="518374"/>
        <n v="235897"/>
        <n v="214175"/>
        <n v="99659"/>
        <n v="2883"/>
        <n v="102389"/>
        <n v="2339182"/>
        <n v="1120"/>
        <n v="305240"/>
        <n v="1607028"/>
        <n v="14958"/>
        <n v="134100"/>
        <n v="19149"/>
        <n v="66292"/>
        <n v="1163643"/>
        <n v="679169"/>
        <n v="900"/>
        <n v="89100"/>
        <n v="766165"/>
        <n v="177075"/>
        <n v="876186"/>
        <n v="80980"/>
        <n v="377107"/>
        <n v="73489"/>
        <n v="65648"/>
        <n v="25342"/>
        <n v="41065"/>
        <n v="1109771"/>
        <n v="12360"/>
        <n v="495149"/>
        <n v="110813"/>
        <n v="451785"/>
        <n v="45433"/>
        <n v="380658"/>
        <n v="1046639"/>
        <n v="241595"/>
        <n v="525863"/>
        <n v="21542"/>
        <n v="17959"/>
        <n v="1475"/>
        <n v="14809"/>
        <n v="822970"/>
        <n v="3432"/>
        <n v="31500"/>
        <n v="1500723"/>
        <n v="406415"/>
        <n v="54000"/>
        <n v="11400"/>
        <n v="242993"/>
        <n v="375418"/>
        <n v="123982"/>
        <n v="202447"/>
        <n v="66013"/>
        <n v="107730"/>
        <n v="2049343"/>
        <n v="126192"/>
        <n v="1018306"/>
        <n v="1108247"/>
        <n v="38040"/>
        <n v="12485"/>
        <n v="164047"/>
        <n v="368561"/>
        <n v="590783"/>
        <n v="62617"/>
        <n v="30697"/>
        <n v="2476043"/>
        <n v="19481"/>
        <n v="9174"/>
        <n v="8631.6"/>
        <n v="202124"/>
        <n v="1539148"/>
        <n v="20065"/>
        <n v="320298"/>
        <n v="105080"/>
        <n v="908216"/>
        <n v="56757"/>
        <n v="49394"/>
        <n v="834834"/>
        <n v="247170"/>
        <n v="14532"/>
        <n v="3338421"/>
        <n v="222793"/>
        <n v="189896"/>
        <n v="585136"/>
        <n v="58763"/>
        <n v="140292"/>
        <n v="394822"/>
        <n v="231339"/>
        <n v="1795079"/>
        <n v="12838"/>
        <n v="55388"/>
        <n v="431627"/>
        <n v="1100"/>
        <n v="60001"/>
        <n v="732811"/>
        <n v="280524"/>
        <n v="34014"/>
        <n v="953681"/>
        <n v="2342188"/>
        <n v="55320"/>
        <n v="2850"/>
        <n v="21110"/>
        <n v="87235"/>
        <n v="23184"/>
        <n v="1180010"/>
        <n v="363194"/>
        <n v="43066"/>
        <n v="50828"/>
        <n v="168131"/>
        <n v="207985"/>
        <n v="50256"/>
        <n v="2751849"/>
        <n v="18965"/>
        <n v="3104814"/>
        <n v="77139"/>
        <n v="157097"/>
        <n v="859841"/>
        <n v="171111"/>
        <n v="145335"/>
        <n v="161284"/>
        <n v="21339"/>
        <n v="35145"/>
        <n v="741877"/>
        <n v="171855"/>
        <n v="1192761"/>
        <n v="80020"/>
        <n v="15020"/>
        <n v="1728814"/>
        <n v="1545"/>
        <n v="17987"/>
        <n v="636307"/>
        <n v="90984"/>
        <n v="70.558999999999997"/>
        <n v="4003"/>
        <n v="124541"/>
        <n v="247601"/>
        <n v="219762"/>
        <n v="15062"/>
        <n v="143572"/>
        <n v="536556"/>
        <n v="589457"/>
        <n v="218963"/>
        <n v="453566"/>
        <n v="64201"/>
        <n v="30220"/>
        <n v="47700"/>
        <n v="432294"/>
        <n v="5150"/>
        <n v="7268"/>
        <n v="687146"/>
        <n v="658214"/>
        <n v="6200"/>
        <n v="273811"/>
        <n v="653699"/>
        <n v="34987"/>
        <n v="58050"/>
        <n v="1300421"/>
        <n v="67303"/>
        <n v="403887"/>
        <n v="100400"/>
        <n v="365578"/>
        <n v="61093"/>
        <n v="125000"/>
        <n v="93268"/>
        <n v="232000"/>
        <n v="1830020"/>
        <n v="259960"/>
        <n v="80072"/>
        <n v="52.152000000000001"/>
        <n v="51378"/>
        <n v="2072956"/>
        <n v="2174442"/>
        <n v="63420"/>
        <n v="656034"/>
        <n v="270000"/>
        <n v="366451"/>
        <n v="271000"/>
        <n v="17835"/>
        <n v="3939"/>
        <n v="189000"/>
        <n v="471669"/>
        <n v="571393"/>
        <n v="7417"/>
        <n v="27775"/>
        <n v="46294"/>
        <n v="65011"/>
        <n v="64122"/>
        <n v="19808"/>
        <n v="8079"/>
        <n v="20174"/>
        <n v="16715"/>
        <n v="3954758"/>
        <n v="65100"/>
        <n v="1334647"/>
        <n v="460"/>
        <n v="30216"/>
        <n v="10498"/>
        <n v="20050"/>
        <n v="466589"/>
        <n v="89310"/>
        <n v="1776650"/>
        <n v="2711000"/>
        <n v="92196"/>
        <n v="1354450"/>
        <n v="69600"/>
        <n v="772908"/>
        <n v="126796"/>
        <n v="284989"/>
        <n v="23880"/>
        <n v="2131"/>
        <n v="1744669"/>
        <n v="150586"/>
        <n v="12482"/>
        <n v="27819"/>
        <n v="43050"/>
        <n v="99530"/>
        <n v="21735"/>
        <n v="152000"/>
        <n v="38930"/>
        <n v="41520"/>
        <n v="833746"/>
        <n v="48807"/>
        <n v="1762994"/>
        <n v="1629740"/>
        <n v="190000"/>
        <n v="210000"/>
        <n v="273280"/>
        <n v="2309000"/>
        <n v="160100"/>
        <n v="730000"/>
        <n v="3468"/>
        <n v="4133"/>
        <n v="19500"/>
        <n v="16427"/>
        <n v="17160"/>
        <n v="136009"/>
        <n v="23908"/>
        <n v="27382"/>
        <n v="16300"/>
        <n v="34100"/>
        <n v="232521"/>
        <n v="35105"/>
        <n v="15800"/>
        <n v="2000699"/>
        <n v="174900"/>
        <n v="39748"/>
        <n v="54595"/>
        <n v="3690337"/>
        <n v="713814"/>
        <n v="107000"/>
        <n v="113922"/>
        <n v="17653680"/>
        <n v="112095"/>
        <n v="122281"/>
        <n v="1646625"/>
        <n v="200000"/>
        <n v="59200"/>
        <n v="105968"/>
        <n v="136121"/>
        <n v="599499"/>
        <n v="20500"/>
        <n v="3166088"/>
        <n v="22699"/>
        <n v="102600"/>
        <n v="144406"/>
        <n v="1585"/>
        <n v="54417.894999999997"/>
        <n v="4048511"/>
        <n v="1010500"/>
        <n v="13900"/>
        <n v="608189"/>
        <n v="340454"/>
        <n v="1996"/>
        <n v="623437"/>
        <n v="2015617"/>
        <n v="19019"/>
        <n v="27825"/>
        <n v="90"/>
        <n v="43991"/>
        <n v="37506"/>
        <n v="20799"/>
        <n v="5632"/>
        <n v="220957"/>
        <n v="120325"/>
        <n v="165807"/>
        <n v="413098"/>
        <n v="236812"/>
        <n v="26711"/>
        <n v="31780"/>
        <n v="32273"/>
        <n v="59534"/>
        <n v="21312"/>
        <n v="2430496"/>
        <n v="14400"/>
        <n v="166925"/>
        <n v="10950"/>
        <n v="32283"/>
        <n v="101600"/>
        <n v="59900"/>
        <n v="58558"/>
        <n v="34661"/>
        <n v="69838"/>
        <n v="276420"/>
        <n v="4200"/>
        <n v="26225"/>
        <n v="15404"/>
        <n v="2284970"/>
        <n v="230000"/>
        <n v="89450"/>
        <n v="55585"/>
        <n v="71886"/>
        <n v="106988"/>
        <n v="9740"/>
        <n v="839347"/>
        <n v="383580"/>
        <n v="552779"/>
        <n v="419240"/>
        <n v="125219"/>
        <n v="500500"/>
        <n v="252000"/>
        <n v="209300"/>
        <n v="604137"/>
        <n v="1783888"/>
        <n v="21180"/>
        <n v="38305.75"/>
        <n v="21713"/>
        <n v="21900"/>
        <n v="22050"/>
        <n v="67410"/>
        <n v="64710"/>
        <n v="824"/>
        <n v="60900"/>
        <n v="49799"/>
        <n v="33617"/>
        <n v="48331.9"/>
        <n v="34117"/>
        <n v="20194"/>
        <n v="22266.6"/>
        <n v="128000"/>
        <n v="65880"/>
        <n v="22080"/>
        <n v="21886"/>
        <n v="308177"/>
        <n v="22960"/>
        <n v="15390"/>
        <n v="590187"/>
        <n v="1672"/>
        <n v="578618"/>
        <n v="6782762"/>
        <n v="546960"/>
        <n v="596155"/>
        <n v="19221"/>
        <n v="25286"/>
        <n v="29296"/>
        <n v="35750"/>
        <n v="58000"/>
        <n v="607792"/>
        <n v="15510"/>
        <n v="77540"/>
        <n v="79140"/>
        <n v="451112"/>
        <n v="1394671"/>
        <n v="122118"/>
        <n v="31024"/>
        <n v="47978"/>
        <n v="80535.8"/>
        <n v="1532743"/>
        <n v="64120"/>
        <n v="103689"/>
        <n v="133300"/>
        <n v="66006"/>
        <n v="510"/>
        <n v="340527"/>
        <n v="151800"/>
        <n v="17610"/>
        <n v="57250"/>
        <n v="104717"/>
        <n v="253365"/>
        <n v="255945"/>
        <n v="42000"/>
        <n v="210886"/>
        <n v="106776"/>
        <n v="93093"/>
        <n v="781369"/>
        <n v="1966731"/>
        <n v="175000"/>
        <n v="1056"/>
        <n v="613204"/>
        <n v="80750"/>
        <n v="240450"/>
        <n v="276334"/>
        <n v="27606"/>
        <n v="69.025000000000006"/>
        <n v="138027"/>
        <n v="155836"/>
        <n v="153397"/>
        <n v="40861"/>
        <n v="76112"/>
        <n v="27785"/>
        <n v="22194"/>
        <n v="83211"/>
        <n v="1960989"/>
        <n v="24174"/>
        <n v="3239"/>
        <n v="115362"/>
        <n v="56171"/>
        <n v="408165"/>
        <n v="575817"/>
        <n v="181769"/>
        <n v="660812"/>
        <n v="52214"/>
        <n v="682910"/>
        <n v="243000"/>
        <n v="465989"/>
        <n v="28059.01"/>
        <n v="47000"/>
        <n v="470000"/>
        <n v="87210"/>
        <n v="23002"/>
        <n v="246200"/>
        <n v="24422"/>
        <n v="2002"/>
        <n v="3350"/>
        <n v="512859"/>
        <n v="186379"/>
        <n v="606078"/>
        <n v="633830"/>
        <n v="1389185"/>
        <n v="322841"/>
        <n v="1783816"/>
        <n v="534158"/>
        <n v="677356"/>
        <n v="256883"/>
        <n v="15616"/>
        <n v="137678"/>
        <n v="1333705"/>
        <n v="199511"/>
        <n v="70585"/>
        <n v="310199"/>
        <n v="493025"/>
        <n v="200845"/>
        <n v="3082"/>
        <n v="97000"/>
        <n v="65421"/>
        <n v="3943"/>
        <n v="4409"/>
        <n v="126838"/>
        <n v="1363630"/>
        <n v="1659451"/>
        <n v="75499"/>
        <n v="815247"/>
        <n v="1084687"/>
        <n v="858230"/>
        <n v="224000"/>
        <n v="32200"/>
        <n v="425003"/>
        <n v="1200"/>
        <n v="100300"/>
        <n v="3196185"/>
        <n v="13360"/>
        <n v="4775"/>
        <n v="267110"/>
        <n v="2045056"/>
        <n v="90431"/>
        <n v="91538"/>
        <n v="261732"/>
        <n v="11870"/>
        <n v="6528"/>
        <n v="25602"/>
        <n v="5438"/>
        <n v="220475"/>
        <n v="20001"/>
        <n v="1219900"/>
        <n v="128574"/>
        <n v="216558"/>
        <n v="223147.12"/>
        <n v="283609.522"/>
        <n v="735271.60800000001"/>
        <n v="34138"/>
        <n v="56247"/>
        <n v="7321350"/>
        <n v="225336"/>
        <n v="114553"/>
        <n v="25044"/>
        <n v="38154"/>
        <n v="29554"/>
        <n v="130271"/>
        <n v="45800"/>
        <n v="1055"/>
        <n v="71598"/>
        <n v="68994"/>
        <n v="619585"/>
        <n v="1026"/>
        <n v="81502"/>
        <n v="186808"/>
        <n v="82144"/>
        <n v="200610"/>
        <n v="650953"/>
        <n v="1730"/>
        <n v="53850"/>
        <n v="52800"/>
        <n v="240850"/>
        <n v="791379"/>
        <n v="155422"/>
        <n v="8103"/>
        <n v="310"/>
        <n v="13358"/>
        <n v="54412"/>
        <n v="59977.288"/>
        <n v="55944.705999999998"/>
        <n v="57400"/>
        <n v="8334001"/>
        <n v="59000"/>
        <n v="573008"/>
        <n v="210"/>
        <n v="241800"/>
        <n v="1350000"/>
        <n v="2328628"/>
        <n v="60"/>
        <n v="2298891"/>
        <n v="494816"/>
        <n v="591935"/>
        <n v="70900"/>
        <n v="49150"/>
        <n v="288000"/>
        <n v="749000"/>
        <n v="61500"/>
        <n v="216230"/>
        <n v="50535"/>
        <n v="987050"/>
        <n v="7801500"/>
        <n v="155000"/>
        <n v="50940"/>
        <n v="5458233"/>
        <n v="8230"/>
        <n v="58300"/>
        <n v="52405.250999999997"/>
        <n v="100959"/>
        <n v="1073080"/>
        <n v="20100"/>
        <n v="62500"/>
        <n v="106599"/>
        <n v="33480"/>
        <n v="15002"/>
        <n v="1109463"/>
        <n v="52603"/>
        <n v="242326"/>
        <n v="504000"/>
        <n v="502747"/>
        <n v="14653"/>
        <n v="49900"/>
        <n v="19443"/>
        <n v="732"/>
        <n v="151443"/>
        <n v="1124778"/>
        <n v="3283131"/>
        <n v="347685"/>
        <n v="970482"/>
        <n v="17647"/>
        <n v="3693"/>
        <n v="2824321"/>
        <n v="7191"/>
        <n v="1506114"/>
        <n v="58577"/>
        <n v="41540"/>
        <n v="263517.67200000002"/>
        <n v="292663"/>
        <n v="684557"/>
        <n v="1158000"/>
        <n v="819652"/>
        <n v="1304321"/>
        <n v="12438"/>
        <n v="4968041"/>
        <n v="20520"/>
        <n v="875275"/>
        <n v="153900"/>
        <n v="1569145"/>
        <n v="451384"/>
        <n v="134420"/>
        <n v="300000"/>
        <n v="112860"/>
        <n v="12312"/>
        <n v="1970028"/>
        <n v="28280"/>
        <n v="850"/>
        <n v="599667"/>
        <n v="956333"/>
        <n v="491736"/>
        <n v="1000200"/>
        <n v="930067"/>
        <n v="9645"/>
        <n v="647780"/>
        <n v="70250"/>
        <n v="664816"/>
        <n v="10050"/>
        <n v="10700"/>
        <n v="15600"/>
        <n v="6303"/>
        <n v="4499"/>
        <n v="123120"/>
        <n v="7580"/>
        <n v="11433"/>
        <n v="1384848"/>
        <n v="103050"/>
        <n v="434812"/>
        <n v="10820"/>
        <n v="1501"/>
        <n v="440897"/>
        <n v="17002"/>
        <n v="10900"/>
        <n v="11500"/>
        <n v="214804"/>
        <n v="362549"/>
        <n v="653246"/>
        <n v="26060"/>
        <n v="253100"/>
        <n v="12660"/>
        <n v="38728"/>
        <n v="59235"/>
        <n v="8696"/>
        <n v="55407"/>
        <n v="133822"/>
        <n v="110868"/>
        <n v="238672"/>
        <n v="12400"/>
        <n v="515428"/>
        <n v="12851100"/>
        <n v="7937"/>
        <n v="2257"/>
        <n v="4565"/>
        <n v="1820"/>
        <n v="6101"/>
        <n v="27275"/>
        <n v="166278"/>
        <n v="651442"/>
        <n v="1352"/>
        <n v="219136"/>
        <n v="2053350"/>
        <n v="10603"/>
        <n v="30720"/>
        <n v="6520"/>
        <n v="88.965999999999994"/>
        <n v="87979"/>
        <n v="144.185"/>
        <n v="243009"/>
        <n v="436000"/>
        <n v="191.54400000000001"/>
        <n v="11450"/>
        <n v="79422"/>
        <n v="975"/>
        <n v="5418"/>
        <n v="7350"/>
        <n v="151429"/>
        <n v="110347"/>
        <n v="7400"/>
        <n v="424098"/>
        <n v="57000"/>
        <n v="19023"/>
        <n v="290311"/>
        <n v="7450"/>
        <n v="7501"/>
        <n v="205962"/>
        <n v="62100"/>
        <n v="26250"/>
        <n v="57225"/>
        <n v="27194"/>
        <n v="51000"/>
        <n v="15625"/>
        <n v="8836"/>
        <n v="34704"/>
        <n v="21002"/>
        <n v="2873"/>
        <n v="312626"/>
        <n v="331500"/>
        <n v="215"/>
        <n v="62024"/>
        <n v="1478282"/>
        <n v="2210405"/>
        <n v="8214"/>
        <n v="8181"/>
        <n v="67503"/>
        <n v="113015"/>
        <n v="141772"/>
        <n v="90259"/>
        <n v="158149"/>
        <n v="102688"/>
        <n v="181301"/>
      </sharedItems>
    </cacheField>
    <cacheField name="Monto Devengado en M$" numFmtId="41">
      <sharedItems containsString="0" containsBlank="1" containsNumber="1" minValue="0.29299999999999998" maxValue="76811680.047999993" count="2992">
        <n v="180182.31299999999"/>
        <n v="525539.96499999997"/>
        <n v="79500"/>
        <n v="358055.79700000002"/>
        <n v="40719.908000000003"/>
        <n v="999.98199999999997"/>
        <n v="10783250.664999999"/>
        <n v="88873"/>
        <m/>
        <n v="940500"/>
        <n v="9263"/>
        <n v="73270"/>
        <n v="13825788.193"/>
        <n v="14560"/>
        <n v="674452.30599999998"/>
        <n v="2620521.9950000001"/>
        <n v="105461.818"/>
        <n v="822910.19900000002"/>
        <n v="203793.03700000001"/>
        <n v="12519.906999999999"/>
        <n v="84503.058000000005"/>
        <n v="8055.4790000000003"/>
        <n v="787.04700000000003"/>
        <n v="10302"/>
        <n v="552740"/>
        <n v="23856"/>
        <n v="16094"/>
        <n v="26762179.153999999"/>
        <n v="37543.686000000002"/>
        <n v="3090"/>
        <n v="241086.95600000001"/>
        <n v="1447470"/>
        <n v="54095.85"/>
        <n v="35481.656999999999"/>
        <n v="2129554.4219999998"/>
        <n v="656208"/>
        <n v="8500.3179999999993"/>
        <n v="197296.766"/>
        <n v="12236.531999999999"/>
        <n v="53037.767"/>
        <n v="72810.481"/>
        <n v="9423649.1769999992"/>
        <n v="11230.726000000001"/>
        <n v="1445111.291"/>
        <n v="116.574"/>
        <n v="42886"/>
        <n v="406560"/>
        <n v="27980"/>
        <n v="12727"/>
        <n v="210254"/>
        <n v="12766.189"/>
        <n v="379086.09"/>
        <n v="2722041"/>
        <n v="31841"/>
        <n v="1"/>
        <n v="9507912.6530000009"/>
        <n v="1744.0329999999999"/>
        <n v="73489.759000000005"/>
        <n v="1837547"/>
        <n v="49115"/>
        <n v="102182"/>
        <n v="777179"/>
        <n v="3391"/>
        <n v="1822886"/>
        <n v="14982.439"/>
        <n v="23600"/>
        <n v="1778626.666"/>
        <n v="1081601.405"/>
        <n v="6295.9"/>
        <n v="88507.71"/>
        <n v="14478.3"/>
        <n v="546939.755"/>
        <n v="467602.99"/>
        <n v="8286.9159999999993"/>
        <n v="858683.13399999996"/>
        <n v="3295341"/>
        <n v="2730872.6090000002"/>
        <n v="102235.891"/>
        <n v="24634.903999999999"/>
        <n v="324.786"/>
        <n v="7500"/>
        <n v="30144259.631999999"/>
        <n v="82721.432000000001"/>
        <n v="196428.83100000001"/>
        <n v="43181"/>
        <n v="1923"/>
        <n v="8844.8799999999992"/>
        <n v="106278.307"/>
        <n v="2499361"/>
        <n v="2586"/>
        <n v="249335"/>
        <n v="4916"/>
        <n v="1177224.6910000001"/>
        <n v="286086.489"/>
        <n v="2370848.8139999998"/>
        <n v="22793.063999999998"/>
        <n v="22551.241999999998"/>
        <n v="30239.829000000002"/>
        <n v="329977.75599999999"/>
        <n v="30464.799999999999"/>
        <n v="345099.47499999998"/>
        <n v="70342"/>
        <n v="304302.97499999998"/>
        <n v="12537.123"/>
        <n v="324197.04399999999"/>
        <n v="17270"/>
        <n v="712618"/>
        <n v="391.34699999999998"/>
        <n v="60729.434000000001"/>
        <n v="1158837"/>
        <n v="269628"/>
        <n v="100439.826"/>
        <n v="2309844.7390000001"/>
        <n v="500"/>
        <n v="1133787"/>
        <n v="770000"/>
        <n v="5789"/>
        <n v="9405"/>
        <n v="22000"/>
        <n v="205220.503"/>
        <n v="119.348"/>
        <n v="1548.9659999999999"/>
        <n v="284"/>
        <n v="12537.795"/>
        <n v="590428.55700000003"/>
        <n v="161.11500000000001"/>
        <n v="913103"/>
        <n v="253418.057"/>
        <n v="395075"/>
        <n v="2615603"/>
        <n v="15826246.949999999"/>
        <n v="345856.68"/>
        <n v="4292.9960000000001"/>
        <n v="444879.71100000001"/>
        <n v="151624.32799999998"/>
        <n v="98725"/>
        <n v="26573.525000000001"/>
        <n v="4560.0010000000002"/>
        <n v="2685845.5449999999"/>
        <n v="74125.963000000003"/>
        <n v="1680800"/>
        <n v="50328"/>
        <n v="22595.823"/>
        <n v="22507.523000000001"/>
        <n v="53963.703999999998"/>
        <n v="9261112.8609999996"/>
        <n v="95721.832999999999"/>
        <n v="3866.4520000000002"/>
        <n v="579220"/>
        <n v="536627"/>
        <n v="19951.707999999999"/>
        <n v="895057.96600000001"/>
        <n v="7145.5630000000001"/>
        <n v="20000"/>
        <n v="28651981"/>
        <n v="76811680.047999993"/>
        <n v="446528.92200000002"/>
        <n v="814000"/>
        <n v="2005943.247"/>
        <n v="2585000"/>
        <n v="363300.63699999999"/>
        <n v="252785.66699999999"/>
        <n v="8275336.4750000006"/>
        <n v="1556638.9439999999"/>
        <n v="1489670.2779999999"/>
        <n v="1077997.486"/>
        <n v="7098139"/>
        <n v="10000"/>
        <n v="50351.137999999999"/>
        <n v="268483.16100000002"/>
        <n v="611112.70299999998"/>
        <n v="15600.802"/>
        <n v="80544.626999999993"/>
        <n v="320621"/>
        <n v="1009.715"/>
        <n v="1479304.7990000001"/>
        <n v="34697.561999999998"/>
        <n v="3538370"/>
        <n v="6874.7359999999999"/>
        <n v="13615"/>
        <n v="16077"/>
        <n v="201207.927"/>
        <n v="5376386.1849999996"/>
        <n v="97998.899000000005"/>
        <n v="151296.842"/>
        <n v="49997.597999999998"/>
        <n v="7243.9279999999999"/>
        <n v="3782147.82"/>
        <n v="1245601"/>
        <n v="8428250"/>
        <n v="2778639.6120000002"/>
        <n v="1839968"/>
        <n v="74480.001999999993"/>
        <n v="66000"/>
        <n v="3871.35"/>
        <n v="41375"/>
        <n v="3327304.4279999998"/>
        <n v="939102.53"/>
        <n v="37571.93"/>
        <n v="113062.30499999999"/>
        <n v="512939.886"/>
        <n v="304676"/>
        <n v="1045.6289999999999"/>
        <n v="47325"/>
        <n v="886"/>
        <n v="75760"/>
        <n v="26644.784"/>
        <n v="4375501.5990000004"/>
        <n v="364563"/>
        <n v="1858398.9790000001"/>
        <n v="15955"/>
        <n v="48597.997000000003"/>
        <n v="555265.40700000001"/>
        <n v="51749"/>
        <n v="36568.021999999997"/>
        <n v="94658.009000000005"/>
        <n v="637930.58900000004"/>
        <n v="414098.83100000001"/>
        <n v="254918.79800000001"/>
        <n v="5961.4949999999999"/>
        <n v="2277.5889999999999"/>
        <n v="8378"/>
        <n v="1964007.602"/>
        <n v="157850"/>
        <n v="127681"/>
        <n v="242993.50899999999"/>
        <n v="357571.652"/>
        <n v="700219.99899999995"/>
        <n v="1859056.7139999999"/>
        <n v="216832"/>
        <n v="1100000"/>
        <n v="48660"/>
        <n v="306433.924"/>
        <n v="8796.32"/>
        <n v="865025.17599999998"/>
        <n v="1340052"/>
        <n v="88639.047000000006"/>
        <n v="31381"/>
        <n v="91200"/>
        <n v="65216"/>
        <n v="3586645.6"/>
        <n v="7708.0690000000004"/>
        <n v="1275030.845"/>
        <n v="1500"/>
        <n v="138333"/>
        <n v="103870.936"/>
        <n v="30000"/>
        <n v="1714266.3160000001"/>
        <n v="464954.01699999999"/>
        <n v="428360"/>
        <n v="406931"/>
        <n v="1120076.5430000001"/>
        <n v="642422"/>
        <n v="413.90699999999998"/>
        <n v="83927.16"/>
        <n v="69918.55"/>
        <n v="1696962.639"/>
        <n v="186482.29699999999"/>
        <n v="197522.99"/>
        <n v="639648.446"/>
        <n v="138995.81200000001"/>
        <n v="296661.56199999998"/>
        <n v="45483.25"/>
        <n v="767688.50300000003"/>
        <n v="176161.00599999999"/>
        <n v="1302185.334"/>
        <n v="187478.97399999999"/>
        <n v="33000"/>
        <n v="58500"/>
        <n v="1191328.101"/>
        <n v="527139"/>
        <n v="158.16399999999999"/>
        <n v="3195212"/>
        <n v="836733.74099999992"/>
        <n v="2949609.1469999999"/>
        <n v="5664873.943"/>
        <n v="319.41000000000003"/>
        <n v="1750"/>
        <n v="11619.708000000001"/>
        <n v="2042328"/>
        <n v="2261"/>
        <n v="29938"/>
        <n v="4023722.5780000002"/>
        <n v="318683"/>
        <n v="830500"/>
        <n v="230896.86300000001"/>
        <n v="63649.87"/>
        <n v="16260.936"/>
        <n v="90391.95"/>
        <n v="128878.236"/>
        <n v="113.50700000000001"/>
        <n v="40745.724999999999"/>
        <n v="105744.512"/>
        <n v="12550.710999999999"/>
        <n v="3248.9250000000002"/>
        <n v="127860"/>
        <n v="161945.93700000001"/>
        <n v="21419.066999999999"/>
        <n v="404.10700000000003"/>
        <n v="15234.512000000001"/>
        <n v="3554448"/>
        <n v="75862.228000000003"/>
        <n v="66283.168000000005"/>
        <n v="5964"/>
        <n v="4596.3999999999996"/>
        <n v="1486590.2139999999"/>
        <n v="2882.8470000000002"/>
        <n v="2094.8939999999998"/>
        <n v="4531360.7479999997"/>
        <n v="44967.72"/>
        <n v="1396140.4380000001"/>
        <n v="2721688.5210000002"/>
        <n v="37081"/>
        <n v="7658.116"/>
        <n v="64369"/>
        <n v="222850"/>
        <n v="404457.68099999998"/>
        <n v="34700.146999999997"/>
        <n v="457487.04599999997"/>
        <n v="219687.7"/>
        <n v="11280061"/>
        <n v="4215862"/>
        <n v="26131.125"/>
        <n v="3185.232"/>
        <n v="357496.04499999998"/>
        <n v="1459337.996"/>
        <n v="135695.44200000001"/>
        <n v="6521511"/>
        <n v="13032.518"/>
        <n v="26961"/>
        <n v="1605379.7520000001"/>
        <n v="998506.11399999994"/>
        <n v="6164672.3779999996"/>
        <n v="309635.25199999998"/>
        <n v="184192.8"/>
        <n v="93078"/>
        <n v="5804.857"/>
        <n v="126713.576"/>
        <n v="1079272.1189999999"/>
        <n v="758118.91399999999"/>
        <n v="278199.16399999999"/>
        <n v="387615.39199999999"/>
        <n v="18907895.962000001"/>
        <n v="18249916.068"/>
        <n v="320.56"/>
        <n v="270273.33600000001"/>
        <n v="106902"/>
        <n v="33338.627999999997"/>
        <n v="2110497"/>
        <n v="19000"/>
        <n v="201722"/>
        <n v="5054623.4029999999"/>
        <n v="447803.05499999999"/>
        <n v="128874"/>
        <n v="6291631.21"/>
        <n v="990000"/>
        <n v="220000"/>
        <n v="550000"/>
        <n v="476322"/>
        <n v="43340"/>
        <n v="8269291.5279999999"/>
        <n v="45217"/>
        <n v="594.95000000000005"/>
        <n v="2422808"/>
        <n v="13200"/>
        <n v="19148.060000000001"/>
        <n v="9696"/>
        <n v="33783"/>
        <n v="259234"/>
        <n v="830345.18500000006"/>
        <n v="1908342.541"/>
        <n v="21960.800999999999"/>
        <n v="71703.101999999999"/>
        <n v="694008"/>
        <n v="2602790.102"/>
        <n v="908266"/>
        <n v="9660"/>
        <n v="500932"/>
        <n v="581576.69499999995"/>
        <n v="456055.10700000002"/>
        <n v="795902.16200000001"/>
        <n v="302037"/>
        <n v="36696.913999999997"/>
        <n v="336.47399999999999"/>
        <n v="288650"/>
        <n v="129000"/>
        <n v="804869"/>
        <n v="218310.73"/>
        <n v="154084"/>
        <n v="122352.886"/>
        <n v="50215.739000000001"/>
        <n v="143592.87899999999"/>
        <n v="1228938.602"/>
        <n v="5566"/>
        <n v="5533408"/>
        <n v="49.084000000000003"/>
        <n v="394347"/>
        <n v="107185.791"/>
        <n v="29853.567999999999"/>
        <n v="1745798.152"/>
        <n v="42216.59"/>
        <n v="158522"/>
        <n v="2191284.9139999999"/>
        <n v="172.56200000000001"/>
        <n v="896.08299999999997"/>
        <n v="6146692"/>
        <n v="142.077"/>
        <n v="468.44099999999997"/>
        <n v="3978.3760000000002"/>
        <n v="372967.24800000002"/>
        <n v="4566216.0710000005"/>
        <n v="10997.621999999999"/>
        <n v="312059.65299999999"/>
        <n v="2"/>
        <n v="172957.80900000001"/>
        <n v="375021"/>
        <n v="21933"/>
        <n v="42855.616999999998"/>
        <n v="498.68599999999998"/>
        <n v="78611.350000000006"/>
        <n v="299613"/>
        <n v="2105876.17"/>
        <n v="12796.754999999999"/>
        <n v="51194"/>
        <n v="66220.948999999993"/>
        <n v="213823.253"/>
        <n v="3588"/>
        <n v="5718.9309999999996"/>
        <n v="1721.2919999999999"/>
        <n v="414985.10600000003"/>
        <n v="34846"/>
        <n v="399955"/>
        <n v="88747.694000000003"/>
        <n v="10285.891"/>
        <n v="159264"/>
        <n v="24700"/>
        <n v="389763.12599999999"/>
        <n v="9923.2810000000009"/>
        <n v="66"/>
        <n v="4000364"/>
        <n v="677459.321"/>
        <n v="27180"/>
        <n v="119991.476"/>
        <n v="5345.3040000000001"/>
        <n v="10173"/>
        <n v="574347"/>
        <n v="45442.913"/>
        <n v="682000"/>
        <n v="179114"/>
        <n v="227801"/>
        <n v="57200"/>
        <n v="350225"/>
        <n v="12039"/>
        <n v="357884.31199999998"/>
        <n v="23085"/>
        <n v="3448493.9180000001"/>
        <n v="7566921.9539999999"/>
        <n v="22277"/>
        <n v="1875"/>
        <n v="387184.859"/>
        <n v="9986304"/>
        <n v="53900"/>
        <n v="209129.21799999999"/>
        <n v="4723.6229999999996"/>
        <n v="2030411.9469999999"/>
        <n v="644423.77099999995"/>
        <n v="2144359"/>
        <n v="15425.16"/>
        <n v="200885.04699999999"/>
        <n v="561816"/>
        <n v="1379012"/>
        <n v="2072117.66"/>
        <n v="23160.731"/>
        <n v="25000"/>
        <n v="1759594"/>
        <n v="19603466"/>
        <n v="29752.678"/>
        <n v="2068"/>
        <n v="942472.50199999998"/>
        <n v="1443064.372"/>
        <n v="463610.91899999999"/>
        <n v="1179489.3639999998"/>
        <n v="57188.525000000001"/>
        <n v="514444"/>
        <n v="50156"/>
        <n v="3939763"/>
        <n v="1429548"/>
        <n v="1610689.9620000001"/>
        <n v="688082"/>
        <n v="1081.365"/>
        <n v="4174786"/>
        <n v="554449.03700000001"/>
        <n v="2275144.2420000001"/>
        <n v="16352.289000000001"/>
        <n v="8617.3259999999991"/>
        <n v="1921821"/>
        <n v="15864"/>
        <n v="4158.7120000000004"/>
        <n v="805942"/>
        <n v="102100"/>
        <n v="1110"/>
        <n v="55.22"/>
        <n v="557285.82400000002"/>
        <n v="142803.27799999999"/>
        <n v="24754"/>
        <n v="6495"/>
        <n v="1947503.1529999999"/>
        <n v="11270.245000000001"/>
        <n v="40428.720000000001"/>
        <n v="3446560.6030000001"/>
        <n v="13082.915999999999"/>
        <n v="746900"/>
        <n v="540613"/>
        <n v="3994.893"/>
        <n v="1049913.416"/>
        <n v="434997.50099999999"/>
        <n v="130255.75599999999"/>
        <n v="663054.94099999999"/>
        <n v="9297.8629999999994"/>
        <n v="1197071.7620000001"/>
        <n v="174111.685"/>
        <n v="180556"/>
        <n v="17230.456999999999"/>
        <n v="13171595.942"/>
        <n v="3017032.057"/>
        <n v="2038917"/>
        <n v="11758.278"/>
        <n v="643"/>
        <n v="191783"/>
        <n v="36694517.818000004"/>
        <n v="147196.67499999999"/>
        <n v="15757.596"/>
        <n v="177449"/>
        <n v="20813.606"/>
        <n v="2563480"/>
        <n v="794.92"/>
        <n v="647510.25399999996"/>
        <n v="33420"/>
        <n v="410819.40700000001"/>
        <n v="2477.7640000000001"/>
        <n v="23849.806"/>
        <n v="277431.10200000001"/>
        <n v="2933595.0100000002"/>
        <n v="1096229.7860000001"/>
        <n v="6540.35"/>
        <n v="1296360.7050000001"/>
        <n v="951792.19700000004"/>
        <n v="89596.206000000006"/>
        <n v="243367.44"/>
        <n v="170242.834"/>
        <n v="226079.038"/>
        <n v="683702"/>
        <n v="64900"/>
        <n v="5310"/>
        <n v="3451"/>
        <n v="467726.62199999997"/>
        <n v="42000"/>
        <n v="10500"/>
        <n v="16000"/>
        <n v="20257.776000000002"/>
        <n v="465903"/>
        <n v="13621.951999999999"/>
        <n v="4230"/>
        <n v="430806.04700000002"/>
        <n v="93524.85"/>
        <n v="19103.3"/>
        <n v="3775673.61"/>
        <n v="605000"/>
        <n v="21356"/>
        <n v="265033.804"/>
        <n v="1958171.466"/>
        <n v="18095.631000000001"/>
        <n v="16662.097000000002"/>
        <n v="156400"/>
        <n v="232678.69899999999"/>
        <n v="56160"/>
        <n v="36946.211000000003"/>
        <n v="1825198"/>
        <n v="3320.0940000000001"/>
        <n v="44075"/>
        <n v="208124.11300000001"/>
        <n v="895578"/>
        <n v="320528.51199999999"/>
        <n v="22528.603999999999"/>
        <n v="350937"/>
        <n v="367332.77899999998"/>
        <n v="2427865.8330000001"/>
        <n v="41383.097999999998"/>
        <n v="296036.48800000001"/>
        <n v="38797.480000000003"/>
        <n v="2400"/>
        <n v="3205"/>
        <n v="6686.2749999999996"/>
        <n v="23277.985000000001"/>
        <n v="177336.261"/>
        <n v="958034.13100000005"/>
        <n v="2444886.841"/>
        <n v="232385.78400000001"/>
        <n v="8632.0910000000003"/>
        <n v="1090.991"/>
        <n v="29913.904999999999"/>
        <n v="2676551.003"/>
        <n v="101425.90399999999"/>
        <n v="30835.09"/>
        <n v="7674"/>
        <n v="30.838999999999999"/>
        <n v="177437.48499999999"/>
        <n v="80781"/>
        <n v="1511.588"/>
        <n v="16770"/>
        <n v="1139.31"/>
        <n v="1732580.6240000001"/>
        <n v="19943.325000000001"/>
        <n v="2239819.9330000002"/>
        <n v="103990"/>
        <n v="2872954"/>
        <n v="12015882.280999999"/>
        <n v="370036"/>
        <n v="39658.531000000003"/>
        <n v="2052"/>
        <n v="518635.77100000001"/>
        <n v="86571.616999999998"/>
        <n v="11000"/>
        <n v="86284.218999999997"/>
        <n v="385319"/>
        <n v="12533"/>
        <n v="400000"/>
        <n v="237574"/>
        <n v="1333562.929"/>
        <n v="1977584.041"/>
        <n v="485430.375"/>
        <n v="1412188.1270000001"/>
        <n v="12650.612999999999"/>
        <n v="1209490"/>
        <n v="370567.78700000001"/>
        <n v="2780.5349999999999"/>
        <n v="338.18700000000001"/>
        <n v="1091923"/>
        <n v="398858"/>
        <n v="64784.88"/>
        <n v="6703.8209999999999"/>
        <n v="397769.2"/>
        <n v="1173313.659"/>
        <n v="1149"/>
        <n v="41661.53"/>
        <n v="642352"/>
        <n v="9453.3469999999998"/>
        <n v="54600"/>
        <n v="1811335.666"/>
        <n v="300867"/>
        <n v="16402"/>
        <n v="722112"/>
        <n v="2190860.5219999999"/>
        <n v="566083"/>
        <n v="145505.55799999999"/>
        <n v="6767.5389999999998"/>
        <n v="626322.14599999995"/>
        <n v="325538"/>
        <n v="401693"/>
        <n v="12680"/>
        <n v="476573.16800000001"/>
        <n v="81001"/>
        <n v="128130"/>
        <n v="28890780.704"/>
        <n v="220888.84899999999"/>
        <n v="1561516.1310000001"/>
        <n v="2654604.0380000002"/>
        <n v="4273978.78"/>
        <n v="1573897.6129999999"/>
        <n v="254602.152"/>
        <n v="6887602.7450000001"/>
        <n v="1747790"/>
        <n v="2520"/>
        <n v="2894187"/>
        <n v="1121719"/>
        <n v="313880"/>
        <n v="62932.103000000003"/>
        <n v="37942.264000000003"/>
        <n v="810710.12399999995"/>
        <n v="2359070"/>
        <n v="3764952.5610000002"/>
        <n v="26811.083999999999"/>
        <n v="86254.975000000006"/>
        <n v="2280241.4810000001"/>
        <n v="384343.40100000001"/>
        <n v="7169293.4139999999"/>
        <n v="1723428.93"/>
        <n v="434531.01500000001"/>
        <n v="64.412000000000006"/>
        <n v="1635482"/>
        <n v="207667"/>
        <n v="113867.04399999999"/>
        <n v="4430.4949999999999"/>
        <n v="266208"/>
        <n v="259031.774"/>
        <n v="38505.491000000002"/>
        <n v="706657.821"/>
        <n v="895802.73"/>
        <n v="4432"/>
        <n v="81093.543000000005"/>
        <n v="666967.00800000003"/>
        <n v="248605.489"/>
        <n v="2406336"/>
        <n v="2670397"/>
        <n v="78437.073000000004"/>
        <n v="571465.98600000003"/>
        <n v="10551"/>
        <n v="13208.6"/>
        <n v="17021"/>
        <n v="10800"/>
        <n v="27505.17"/>
        <n v="108781.997"/>
        <n v="17686"/>
        <n v="18122.373"/>
        <n v="108461.378"/>
        <n v="506825"/>
        <n v="3806000"/>
        <n v="19117.91"/>
        <n v="33967.79"/>
        <n v="135156"/>
        <n v="1039694"/>
        <n v="24180"/>
        <n v="5670"/>
        <n v="52426"/>
        <n v="315118.22899999999"/>
        <n v="10770.44"/>
        <n v="779370.696"/>
        <n v="217275.18400000001"/>
        <n v="6543801.3909999998"/>
        <n v="48903997.484999999"/>
        <n v="168168.69700000001"/>
        <n v="18360"/>
        <n v="25041.738000000001"/>
        <n v="83051.471000000005"/>
        <n v="634347.82299999997"/>
        <n v="8618165.9900000002"/>
        <n v="1501"/>
        <n v="257050"/>
        <n v="67198.474000000002"/>
        <n v="436579.375"/>
        <n v="53301.66"/>
        <n v="3003.7570000000001"/>
        <n v="142657.75"/>
        <n v="160412"/>
        <n v="2074769.537"/>
        <n v="14340"/>
        <n v="749442.74399999995"/>
        <n v="915471.18500000006"/>
        <n v="355032.81900000002"/>
        <n v="551.09900000000005"/>
        <n v="332189.36499999999"/>
        <n v="106130.429"/>
        <n v="80428.716"/>
        <n v="2510005.9240000001"/>
        <n v="12380.004000000001"/>
        <n v="278230.87"/>
        <n v="12636.511"/>
        <n v="188856.25599999999"/>
        <n v="87382.301999999996"/>
        <n v="1328955"/>
        <n v="50798"/>
        <n v="12076.677"/>
        <n v="13375"/>
        <n v="203.2"/>
        <n v="119000"/>
        <n v="525109.03899999999"/>
        <n v="265782.58299999998"/>
        <n v="2217541.4819999998"/>
        <n v="229876.519"/>
        <n v="173490.76800000001"/>
        <n v="181790"/>
        <n v="57800"/>
        <n v="22677"/>
        <n v="138128.36300000001"/>
        <n v="37000"/>
        <n v="110365.236"/>
        <n v="145990"/>
        <n v="150473.215"/>
        <n v="838797.82400000002"/>
        <n v="6300"/>
        <n v="24297.151999999998"/>
        <n v="104828.606"/>
        <n v="1331950.246"/>
        <n v="75718.930999999997"/>
        <n v="326415.90399999998"/>
        <n v="90800"/>
        <n v="62494.47"/>
        <n v="2500"/>
        <n v="1805317.102"/>
        <n v="5886700"/>
        <n v="8211"/>
        <n v="129569.86599999999"/>
        <n v="1062375.358"/>
        <n v="305630"/>
        <n v="175169.17800000001"/>
        <n v="1571178"/>
        <n v="1324828.6850000001"/>
        <n v="635624.91099999996"/>
        <n v="686266"/>
        <n v="150000"/>
        <n v="100000"/>
        <n v="10213.6"/>
        <n v="13670.8"/>
        <n v="144574.37"/>
        <n v="108707.47199999999"/>
        <n v="16874.276000000002"/>
        <n v="9782389.0449999999"/>
        <n v="52650"/>
        <n v="246202.13"/>
        <n v="1483702.1850000001"/>
        <n v="933390"/>
        <n v="32646.240000000002"/>
        <n v="1666103"/>
        <n v="339956"/>
        <n v="417761"/>
        <n v="933920"/>
        <n v="2865.6529999999998"/>
        <n v="232174"/>
        <n v="129426.861"/>
        <n v="276314.22899999999"/>
        <n v="11934314.895"/>
        <n v="60826.406999999999"/>
        <n v="35568"/>
        <n v="185235.56099999999"/>
        <n v="198397"/>
        <n v="10394502.710999999"/>
        <n v="474007.92300000001"/>
        <n v="344087.01400000002"/>
        <n v="835698.99399999995"/>
        <n v="202250"/>
        <n v="739.46500000000003"/>
        <n v="262959"/>
        <n v="159137.68900000001"/>
        <n v="417404"/>
        <n v="73865.763999999996"/>
        <n v="110.44"/>
        <n v="1208646.1189999999"/>
        <n v="477028.07400000002"/>
        <n v="646267.402"/>
        <n v="11058210"/>
        <n v="91515.277000000002"/>
        <n v="63962.864999999998"/>
        <n v="5926.8270000000002"/>
        <n v="4635892.22"/>
        <n v="1908"/>
        <n v="84575.899000000005"/>
        <n v="462878.22"/>
        <n v="146742.997"/>
        <n v="26000"/>
        <n v="2822.9989999999998"/>
        <n v="7942.5529999999999"/>
        <n v="1504"/>
        <n v="21600"/>
        <n v="382329"/>
        <n v="8740"/>
        <n v="551950.15099999995"/>
        <n v="5936.8"/>
        <n v="448094.03499999997"/>
        <n v="470352.38"/>
        <n v="315"/>
        <n v="32022.190999999999"/>
        <n v="1538"/>
        <n v="457951.16700000002"/>
        <n v="471809.413"/>
        <n v="23020"/>
        <n v="5222.5"/>
        <n v="444058.70799999998"/>
        <n v="2299.94"/>
        <n v="50235.254000000001"/>
        <n v="90400.909"/>
        <n v="30.684000000000001"/>
        <n v="723323.95"/>
        <n v="40484"/>
        <n v="75887.5"/>
        <n v="86.760999999999996"/>
        <n v="270373.886"/>
        <n v="270223.69900000002"/>
        <n v="2313258.713"/>
        <n v="254949.76000000001"/>
        <n v="15991.312"/>
        <n v="7901458"/>
        <n v="353636.17800000001"/>
        <n v="332655.875"/>
        <n v="3824309"/>
        <n v="6222"/>
        <n v="360612.24800000002"/>
        <n v="1223142.76"/>
        <n v="454479.73599999998"/>
        <n v="102399.264"/>
        <n v="12597.215"/>
        <n v="700"/>
        <n v="170878"/>
        <n v="108673.376"/>
        <n v="4632261"/>
        <n v="25800"/>
        <n v="553186.36899999995"/>
        <n v="32400"/>
        <n v="163380.81299999999"/>
        <n v="456500"/>
        <n v="44471.535000000003"/>
        <n v="600508.73800000001"/>
        <n v="223920"/>
        <n v="8121.4790000000003"/>
        <n v="790756.20400000003"/>
        <n v="663376"/>
        <n v="218155.46"/>
        <n v="98127.78"/>
        <n v="165990"/>
        <n v="1060771"/>
        <n v="42637.129000000001"/>
        <n v="47634.625"/>
        <n v="1399"/>
        <n v="286032"/>
        <n v="147617.60399999999"/>
        <n v="51219.53"/>
        <n v="3323563"/>
        <n v="29942.687000000002"/>
        <n v="443284.91899999999"/>
        <n v="689208.77899999998"/>
        <n v="735101.85400000005"/>
        <n v="658103.29799999995"/>
        <n v="65450"/>
        <n v="402246.48200000002"/>
        <n v="1428365.159"/>
        <n v="18542"/>
        <n v="48668"/>
        <n v="47828.909"/>
        <n v="95999.372000000003"/>
        <n v="1270925.7320000001"/>
        <n v="1373935"/>
        <n v="2755618"/>
        <n v="146"/>
        <n v="175"/>
        <n v="277844.902"/>
        <n v="97216.255000000005"/>
        <n v="12504.8"/>
        <n v="1485596.5149999999"/>
        <n v="554642.723"/>
        <n v="69625.323000000004"/>
        <n v="2536"/>
        <n v="59001.574999999997"/>
        <n v="1761.204"/>
        <n v="188356.76"/>
        <n v="135238.11600000001"/>
        <n v="876847.21900000004"/>
        <n v="1675"/>
        <n v="1000147"/>
        <n v="4925.5640000000003"/>
        <n v="6930"/>
        <n v="215388"/>
        <n v="267530"/>
        <n v="600873.65899999999"/>
        <n v="1698445"/>
        <n v="19800"/>
        <n v="249.80500000000001"/>
        <n v="503237"/>
        <n v="17919"/>
        <n v="128236.88800000001"/>
        <n v="30805"/>
        <n v="53937.46"/>
        <n v="136580"/>
        <n v="1388584.9779999999"/>
        <n v="60"/>
        <n v="639144"/>
        <n v="469104"/>
        <n v="195"/>
        <n v="941094"/>
        <n v="8500"/>
        <n v="1035113.552"/>
        <n v="6.99"/>
        <n v="341099.74900000001"/>
        <n v="26097"/>
        <n v="450399.66399999999"/>
        <n v="2601934.39"/>
        <n v="2962"/>
        <n v="531269.75800000003"/>
        <n v="4492065"/>
        <n v="132.40299999999999"/>
        <n v="159133.54300000001"/>
        <n v="52430.091999999997"/>
        <n v="25080"/>
        <n v="505975"/>
        <n v="783874"/>
        <n v="247766"/>
        <n v="161500.55300000001"/>
        <n v="1622574.4180000001"/>
        <n v="23157.894"/>
        <n v="15821.662"/>
        <n v="456516.49300000002"/>
        <n v="97650"/>
        <n v="16713"/>
        <n v="1415"/>
        <n v="2293.9409999999998"/>
        <n v="134207.78400000001"/>
        <n v="3265393.9019999998"/>
        <n v="8713.3029999999999"/>
        <n v="199520"/>
        <n v="93785.731"/>
        <n v="8134.2380000000003"/>
        <n v="198635.47399999999"/>
        <n v="465532.37"/>
        <n v="5818026.6090000002"/>
        <n v="1012095.883"/>
        <n v="7190"/>
        <n v="19850"/>
        <n v="1222458"/>
        <n v="111081.378"/>
        <n v="122229.21400000001"/>
        <n v="77350"/>
        <n v="665252.39899999998"/>
        <n v="1069925.2649999999"/>
        <n v="825000"/>
        <n v="51719.46"/>
        <n v="319758"/>
        <n v="3555"/>
        <n v="12530"/>
        <n v="3500"/>
        <n v="141.66999999999999"/>
        <n v="4610"/>
        <n v="2229360.6430000002"/>
        <n v="444972.75799999997"/>
        <n v="772019.78300000005"/>
        <n v="1171624"/>
        <n v="466643"/>
        <n v="121535.819"/>
        <n v="43738.552000000003"/>
        <n v="502593.43400000001"/>
        <n v="261410"/>
        <n v="23100"/>
        <n v="4393.33"/>
        <n v="383082"/>
        <n v="46670.870999999999"/>
        <n v="119312.19899999999"/>
        <n v="35023.599999999999"/>
        <n v="262536.98700000002"/>
        <n v="4375"/>
        <n v="3694.4450000000002"/>
        <n v="8454"/>
        <n v="48380.025999999998"/>
        <n v="31145.767"/>
        <n v="1717693"/>
        <n v="885724.98899999994"/>
        <n v="122344.61900000001"/>
        <n v="2664.54"/>
        <n v="128137.7"/>
        <n v="62969"/>
        <n v="3010"/>
        <n v="150774"/>
        <n v="258614"/>
        <n v="981291.522"/>
        <n v="434215.44400000002"/>
        <n v="81.022000000000006"/>
        <n v="812308.67599999998"/>
        <n v="13139.934999999999"/>
        <n v="60295.18"/>
        <n v="7686"/>
        <n v="1047427.747"/>
        <n v="4818.4260000000004"/>
        <n v="299042.74800000002"/>
        <n v="2876434.9049999998"/>
        <n v="2615097.159"/>
        <n v="14330"/>
        <n v="133313.31899999999"/>
        <n v="282255"/>
        <n v="934156.473"/>
        <n v="917104.30299999996"/>
        <n v="1401993.192"/>
        <n v="1157069"/>
        <n v="722435"/>
        <n v="127.137"/>
        <n v="55692"/>
        <n v="40400"/>
        <n v="17079"/>
        <n v="47479.756999999998"/>
        <n v="43757.086000000003"/>
        <n v="7991.6840000000002"/>
        <n v="92214.67"/>
        <n v="55928"/>
        <n v="1256922"/>
        <n v="500.99"/>
        <n v="2600"/>
        <n v="215604.864"/>
        <n v="57869.462"/>
        <n v="959015.72900000005"/>
        <n v="12300"/>
        <n v="67175.237999999998"/>
        <n v="232652.625"/>
        <n v="24600"/>
        <n v="173494.27499999999"/>
        <n v="1311383.2109999999"/>
        <n v="166419.87400000001"/>
        <n v="835769"/>
        <n v="16800"/>
        <n v="1150.73"/>
        <n v="19269.599999999999"/>
        <n v="36931.478000000003"/>
        <n v="701.57899999999995"/>
        <n v="1089941"/>
        <n v="1182841"/>
        <n v="578"/>
        <n v="169724.76300000001"/>
        <n v="717"/>
        <n v="284831.24800000002"/>
        <n v="754663"/>
        <n v="504587"/>
        <n v="411875"/>
        <n v="518032.07"/>
        <n v="25992.109"/>
        <n v="1400"/>
        <n v="36140.728000000003"/>
        <n v="95928.682000000001"/>
        <n v="705537.94799999997"/>
        <n v="129174"/>
        <n v="406693"/>
        <n v="29000"/>
        <n v="6000"/>
        <n v="270490"/>
        <n v="1290225"/>
        <n v="3693.0990000000002"/>
        <n v="4480.8"/>
        <n v="21418.937999999998"/>
        <n v="361909.38500000001"/>
        <n v="192472.802"/>
        <n v="173483"/>
        <n v="245872.91699999999"/>
        <n v="18115.013999999999"/>
        <n v="1762.8"/>
        <n v="250244.37100000001"/>
        <n v="19498"/>
        <n v="2807.2510000000002"/>
        <n v="588995.46799999999"/>
        <n v="65.188999999999993"/>
        <n v="2207744.9750000001"/>
        <n v="624703.82799999998"/>
        <n v="3347408.4759999998"/>
        <n v="668132"/>
        <n v="19654"/>
        <n v="40000"/>
        <n v="134962.78400000001"/>
        <n v="184897.44099999999"/>
        <n v="33034"/>
        <n v="1506000"/>
        <n v="60055.326000000001"/>
        <n v="1769841.264"/>
        <n v="217838.609"/>
        <n v="18180"/>
        <n v="484949.94"/>
        <n v="1026592"/>
        <n v="63066"/>
        <n v="516420"/>
        <n v="73614.126999999993"/>
        <n v="1944954.5460000001"/>
        <n v="49000"/>
        <n v="1539"/>
        <n v="42512.953999999998"/>
        <n v="14490"/>
        <n v="428806.66600000003"/>
        <n v="34650"/>
        <n v="313.20999999999998"/>
        <n v="44676.728000000003"/>
        <n v="89100"/>
        <n v="503815"/>
        <n v="41562.588000000003"/>
        <n v="294719.71399999998"/>
        <n v="12613.2"/>
        <n v="25133.052"/>
        <n v="1522330.3829999999"/>
        <n v="70000"/>
        <n v="25474"/>
        <n v="58700.163999999997"/>
        <n v="2013.876"/>
        <n v="42693.402000000002"/>
        <n v="47487.025000000001"/>
        <n v="3963.194"/>
        <n v="16330"/>
        <n v="1042496"/>
        <n v="9166.8070000000007"/>
        <n v="2317.087"/>
        <n v="35142.667999999998"/>
        <n v="1517769.358"/>
        <n v="829608.96400000004"/>
        <n v="1335593.5279999999"/>
        <n v="1605908.166"/>
        <n v="720.27"/>
        <n v="6719.4"/>
        <n v="31514.240000000002"/>
        <n v="189262"/>
        <n v="117.34099999999999"/>
        <n v="6295217.3779999996"/>
        <n v="492482.38400000002"/>
        <n v="10844.950999999999"/>
        <n v="460143.96899999998"/>
        <n v="4555.8040000000001"/>
        <n v="11776.59"/>
        <n v="18442"/>
        <n v="1781970.4310000001"/>
        <n v="32805"/>
        <n v="3551383.1970000002"/>
        <n v="6981824.824"/>
        <n v="12464.526"/>
        <n v="481489"/>
        <n v="26328"/>
        <n v="17000"/>
        <n v="24490.2"/>
        <n v="19740"/>
        <n v="67312"/>
        <n v="126665"/>
        <n v="3610073"/>
        <n v="66439.654999999999"/>
        <n v="17444.68"/>
        <n v="51992.705000000002"/>
        <n v="4106159.9240000001"/>
        <n v="230667"/>
        <n v="31365.15"/>
        <n v="119404.09699999999"/>
        <n v="451301.42800000001"/>
        <n v="299636.47999999998"/>
        <n v="217118.46400000001"/>
        <n v="108.575"/>
        <n v="179587.973"/>
        <n v="54690.913"/>
        <n v="330265.78100000002"/>
        <n v="49170.341999999997"/>
        <n v="37993"/>
        <n v="77711.354999999996"/>
        <n v="30244.565999999999"/>
        <n v="401436.76"/>
        <n v="2032"/>
        <n v="38320.716"/>
        <n v="3319333.503"/>
        <n v="220095.31299999999"/>
        <n v="124652.11500000001"/>
        <n v="101400"/>
        <n v="14800"/>
        <n v="6047"/>
        <n v="4896"/>
        <n v="14106"/>
        <n v="110604.802"/>
        <n v="148917.91200000001"/>
        <n v="1564.116"/>
        <n v="76138.645999999993"/>
        <n v="15265.679"/>
        <n v="8964"/>
        <n v="1800"/>
        <n v="2649"/>
        <n v="397591.70299999998"/>
        <n v="2101290.4709999999"/>
        <n v="602389"/>
        <n v="66436"/>
        <n v="391964.65600000002"/>
        <n v="28744.812999999998"/>
        <n v="130800.04"/>
        <n v="192279.99900000001"/>
        <n v="89058"/>
        <n v="6150"/>
        <n v="3906.3939999999998"/>
        <n v="20836"/>
        <n v="48270.211000000003"/>
        <n v="261205"/>
        <n v="880708.03500000003"/>
        <n v="1504544.7749999999"/>
        <n v="1518022.2819999999"/>
        <n v="351912.88099999999"/>
        <n v="25907.052"/>
        <n v="3526"/>
        <n v="26174.166000000001"/>
        <n v="22994.377"/>
        <n v="71050"/>
        <n v="443594"/>
        <n v="7371.5420000000004"/>
        <n v="2214.904"/>
        <n v="1299219.4339999999"/>
        <n v="96715"/>
        <n v="138198.55499999999"/>
        <n v="86075.178"/>
        <n v="1534958.4280000001"/>
        <n v="118587.09699999999"/>
        <n v="53322.909"/>
        <n v="276864"/>
        <n v="48175.839999999997"/>
        <n v="41794.949999999997"/>
        <n v="13278.101000000001"/>
        <n v="189975"/>
        <n v="4267.5129999999999"/>
        <n v="23500"/>
        <n v="5954.5929999999998"/>
        <n v="114463.7"/>
        <n v="213576.09299999999"/>
        <n v="6815"/>
        <n v="1057"/>
        <n v="57195"/>
        <n v="6821.82"/>
        <n v="3956033"/>
        <n v="221059.81599999999"/>
        <n v="27027.496999999999"/>
        <n v="4225.79"/>
        <n v="187903.81599999999"/>
        <n v="1750.7360000000001"/>
        <n v="83897.619000000006"/>
        <n v="358140.35"/>
        <n v="26032.041000000001"/>
        <n v="7689"/>
        <n v="165000"/>
        <n v="18600"/>
        <n v="1789853.9410000001"/>
        <n v="42847.584000000003"/>
        <n v="250776"/>
        <n v="6998.9930000000004"/>
        <n v="29148.989000000001"/>
        <n v="33285.870999999999"/>
        <n v="170195.09099999999"/>
        <n v="9700.4140000000007"/>
        <n v="18001"/>
        <n v="8154.2070000000003"/>
        <n v="1733202.1740000001"/>
        <n v="820549.34299999999"/>
        <n v="25713"/>
        <n v="36182"/>
        <n v="4500"/>
        <n v="337750.58199999999"/>
        <n v="286446.27100000001"/>
        <n v="8274"/>
        <n v="7425"/>
        <n v="433217.52799999999"/>
        <n v="103305.40300000001"/>
        <n v="41130"/>
        <n v="4849.6189999999997"/>
        <n v="293183.96799999999"/>
        <n v="43852.603000000003"/>
        <n v="73868.7"/>
        <n v="7632.36"/>
        <n v="355032"/>
        <n v="1095069.351"/>
        <n v="94256"/>
        <n v="969783.99100000004"/>
        <n v="105000"/>
        <n v="21921.525000000001"/>
        <n v="306216"/>
        <n v="35930.959999999999"/>
        <n v="433862.16399999999"/>
        <n v="4002113"/>
        <n v="44.030999999999999"/>
        <n v="167781"/>
        <n v="269840"/>
        <n v="28100"/>
        <n v="216118.24900000001"/>
        <n v="16635.75"/>
        <n v="811612.78700000001"/>
        <n v="345174.77"/>
        <n v="561811.81699999992"/>
        <n v="288624.614"/>
        <n v="16495.050999999999"/>
        <n v="1452571.477"/>
        <n v="167598"/>
        <n v="614000"/>
        <n v="723981"/>
        <n v="140238"/>
        <n v="321956.74900000001"/>
        <n v="68480"/>
        <n v="1885"/>
        <n v="2809655.426"/>
        <n v="362002.42"/>
        <n v="425280"/>
        <n v="87345.607999999993"/>
        <n v="500.35899999999998"/>
        <n v="704168.755"/>
        <n v="50"/>
        <n v="67633"/>
        <n v="42655"/>
        <n v="4502464"/>
        <n v="411309.766"/>
        <n v="41300"/>
        <n v="49368.271999999997"/>
        <n v="88230.774999999994"/>
        <n v="7400"/>
        <n v="99776.620999999999"/>
        <n v="39211.891000000003"/>
        <n v="324537.92700000003"/>
        <n v="47952"/>
        <n v="133466.90900000001"/>
        <n v="782698.25899999996"/>
        <n v="396964.25799999997"/>
        <n v="464376.62599999999"/>
        <n v="8643.6939999999995"/>
        <n v="47932.368000000002"/>
        <n v="171766.97099999999"/>
        <n v="633361.09"/>
        <n v="81000"/>
        <n v="291828"/>
        <n v="2493.5749999999998"/>
        <n v="170022"/>
        <n v="112097.607"/>
        <n v="179094.40299999999"/>
        <n v="71105"/>
        <n v="177068"/>
        <n v="204396"/>
        <n v="81346"/>
        <n v="144809.31"/>
        <n v="18931729"/>
        <n v="17923.668000000001"/>
        <n v="132572.72399999999"/>
        <n v="432526.79200000002"/>
        <n v="13440"/>
        <n v="512924.353"/>
        <n v="4214701.5810000002"/>
        <n v="213587.61600000001"/>
        <n v="109197.716"/>
        <n v="58.628"/>
        <n v="11217.22"/>
        <n v="94914.907999999996"/>
        <n v="63111.648000000001"/>
        <n v="7056.12"/>
        <n v="345041.34"/>
        <n v="10018"/>
        <n v="9664.3719999999994"/>
        <n v="550"/>
        <n v="265036.42499999999"/>
        <n v="5000"/>
        <n v="408"/>
        <n v="65126.663"/>
        <n v="147920"/>
        <n v="2379938.7030000002"/>
        <n v="107096.864"/>
        <n v="1059"/>
        <n v="35050.292999999998"/>
        <n v="19068"/>
        <n v="106.605"/>
        <n v="47563.94"/>
        <n v="102821.16800000001"/>
        <n v="9241"/>
        <n v="3235.424"/>
        <n v="151700.80300000001"/>
        <n v="844485.71900000004"/>
        <n v="719200.93700000003"/>
        <n v="213150.799"/>
        <n v="12810"/>
        <n v="6400"/>
        <n v="467393.07400000002"/>
        <n v="215835.97200000001"/>
        <n v="14850"/>
        <n v="11544"/>
        <n v="49544.682000000001"/>
        <n v="37898"/>
        <n v="10750"/>
        <n v="570994.78700000001"/>
        <n v="516281"/>
        <n v="8253"/>
        <n v="57782.339"/>
        <n v="597986.87"/>
        <n v="210"/>
        <n v="4131"/>
        <n v="147292.52900000001"/>
        <n v="52071.368999999999"/>
        <n v="24982.074000000001"/>
        <n v="1901574.7860000001"/>
        <n v="18476.003000000001"/>
        <n v="305502.82699999999"/>
        <n v="174000"/>
        <n v="176130"/>
        <n v="317109"/>
        <n v="649"/>
        <n v="4750"/>
        <n v="150115.579"/>
        <n v="92023.675000000003"/>
        <n v="251429.91899999999"/>
        <n v="31800"/>
        <n v="259910"/>
        <n v="204850"/>
        <n v="495721.25400000002"/>
        <n v="22260"/>
        <n v="386.19799999999998"/>
        <n v="13371.794"/>
        <n v="297470.56300000002"/>
        <n v="2092307.284"/>
        <n v="146109.76300000001"/>
        <n v="32500"/>
        <n v="193.09899999999999"/>
        <n v="241932.00899999999"/>
        <n v="48959.981"/>
        <n v="1600"/>
        <n v="214870.65700000001"/>
        <n v="901517.076"/>
        <n v="24456.14"/>
        <n v="9280"/>
        <n v="16552.856"/>
        <n v="15351.635"/>
        <n v="69.174000000000007"/>
        <n v="638750"/>
        <n v="5620"/>
        <n v="60639.360000000001"/>
        <n v="99300"/>
        <n v="78064"/>
        <n v="68463"/>
        <n v="2395"/>
        <n v="80837.919999999998"/>
        <n v="258468"/>
        <n v="3180"/>
        <n v="247513"/>
        <n v="23963"/>
        <n v="474666.27100000001"/>
        <n v="854624.51300000004"/>
        <n v="43150"/>
        <n v="4294.2820000000002"/>
        <n v="74496.129000000001"/>
        <n v="1587.0650000000001"/>
        <n v="130198"/>
        <n v="226494.003"/>
        <n v="36355"/>
        <n v="35614.998"/>
        <n v="216907.26"/>
        <n v="1158961.041"/>
        <n v="1007888.885"/>
        <n v="341013.11099999998"/>
        <n v="1962224.6340000001"/>
        <n v="256277.34899999999"/>
        <n v="1152765.4180000001"/>
        <n v="29182.518"/>
        <n v="130272.692"/>
        <n v="605275.38199999998"/>
        <n v="18526.845000000001"/>
        <n v="763322.52"/>
        <n v="89393.279999999999"/>
        <n v="31470"/>
        <n v="216.87799999999999"/>
        <n v="128245"/>
        <n v="5982"/>
        <n v="64759.057000000001"/>
        <n v="4380"/>
        <n v="489876"/>
        <n v="608168.09"/>
        <n v="525169.05299999996"/>
        <n v="1000"/>
        <n v="106228"/>
        <n v="9486"/>
        <n v="60104.020999999993"/>
        <n v="419129.94099999999"/>
        <n v="6866"/>
        <n v="4525.2"/>
        <n v="224313"/>
        <n v="18950.274000000001"/>
        <n v="2422853.4410000001"/>
        <n v="110400"/>
        <n v="979818.50600000005"/>
        <n v="3337.9839999999999"/>
        <n v="188377.51500000001"/>
        <n v="943966"/>
        <n v="5051"/>
        <n v="104776.24400000001"/>
        <n v="303844.60399999999"/>
        <n v="16104.02"/>
        <n v="108500"/>
        <n v="19580"/>
        <n v="153514"/>
        <n v="39975"/>
        <n v="79074.038"/>
        <n v="24975"/>
        <n v="363276"/>
        <n v="2596.5079999999998"/>
        <n v="214818.38099999999"/>
        <n v="631736.86899999995"/>
        <n v="1184381.3119999999"/>
        <n v="596972.53"/>
        <n v="128871"/>
        <n v="21421.544999999998"/>
        <n v="2645657"/>
        <n v="3867.502"/>
        <n v="13520"/>
        <n v="146307.117"/>
        <n v="57535.917000000001"/>
        <n v="9518.8230000000003"/>
        <n v="8451"/>
        <n v="191756.10399999999"/>
        <n v="598131.93299999996"/>
        <n v="31384.036"/>
        <n v="6156.0959999999995"/>
        <n v="3098076.196"/>
        <n v="129980"/>
        <n v="69621"/>
        <n v="256466.492"/>
        <n v="15796523.845000001"/>
        <n v="477285.34100000001"/>
        <n v="15408"/>
        <n v="1117953"/>
        <n v="42142.082000000002"/>
        <n v="225"/>
        <n v="200591.198"/>
        <n v="330.90800000000002"/>
        <n v="6702.4859999999999"/>
        <n v="183948.929"/>
        <n v="170076"/>
        <n v="3382719.9640000002"/>
        <n v="7065"/>
        <n v="171386.842"/>
        <n v="1556.38"/>
        <n v="1054222.483"/>
        <n v="333520"/>
        <n v="1224"/>
        <n v="1183674"/>
        <n v="3000"/>
        <n v="65140"/>
        <n v="12843.022999999999"/>
        <n v="217545.334"/>
        <n v="101500"/>
        <n v="17869.726999999999"/>
        <n v="502758.94"/>
        <n v="130300.11500000001"/>
        <n v="739940"/>
        <n v="238328.51500000001"/>
        <n v="94722.971999999994"/>
        <n v="1613"/>
        <n v="537450"/>
        <n v="161158.038"/>
        <n v="107706.247"/>
        <n v="29500"/>
        <n v="97499.991999999998"/>
        <n v="143577"/>
        <n v="885557"/>
        <n v="4182.22"/>
        <n v="35000"/>
        <n v="627203.19999999995"/>
        <n v="153361"/>
        <n v="212.21899999999999"/>
        <n v="715485.92700000003"/>
        <n v="58.286999999999999"/>
        <n v="19589.95"/>
        <n v="8733.5210000000006"/>
        <n v="7657.6279999999997"/>
        <n v="456135.09"/>
        <n v="166795.53599999999"/>
        <n v="131572"/>
        <n v="960166.51899999997"/>
        <n v="69838"/>
        <n v="21570"/>
        <n v="64324.983"/>
        <n v="13086"/>
        <n v="80368.801999999996"/>
        <n v="28735.572"/>
        <n v="15437.25"/>
        <n v="11367"/>
        <n v="888475.71200000006"/>
        <n v="30981"/>
        <n v="800484.72"/>
        <n v="1079159"/>
        <n v="19480"/>
        <n v="327844.09999999998"/>
        <n v="21000"/>
        <n v="30"/>
        <n v="11968"/>
        <n v="63.433999999999997"/>
        <n v="46128.819000000003"/>
        <n v="146250"/>
        <n v="349398.43400000001"/>
        <n v="20873"/>
        <n v="473948"/>
        <n v="1789985.0390000001"/>
        <n v="275621.636"/>
        <n v="1661197.5179999999"/>
        <n v="31200"/>
        <n v="397176"/>
        <n v="754062.42500000005"/>
        <n v="153113.60200000001"/>
        <n v="114"/>
        <n v="46.015999999999998"/>
        <n v="507"/>
        <n v="815"/>
        <n v="919"/>
        <n v="50645.152999999998"/>
        <n v="139760"/>
        <n v="7621.18"/>
        <n v="254808"/>
        <n v="30730.381000000001"/>
        <n v="5810.0169999999998"/>
        <n v="849583.81799999997"/>
        <n v="133141.59"/>
        <n v="268781.35499999998"/>
        <n v="31228"/>
        <n v="26715.134999999998"/>
        <n v="15578.208000000001"/>
        <n v="498402.96399999998"/>
        <n v="13254.78"/>
        <n v="30947.167000000001"/>
        <n v="464236.14799999999"/>
        <n v="435079.76400000002"/>
        <n v="128722.698"/>
        <n v="1062061.362"/>
        <n v="12000"/>
        <n v="49430.125999999997"/>
        <n v="40627.847999999998"/>
        <n v="575513"/>
        <n v="27100"/>
        <n v="39025.68"/>
        <n v="218785.13"/>
        <n v="2856"/>
        <n v="64704.625999999997"/>
        <n v="1043"/>
        <n v="52332.195"/>
        <n v="1382703.456"/>
        <n v="89277.784"/>
        <n v="42409.294000000002"/>
        <n v="35716"/>
        <n v="78342.3"/>
        <n v="74322.157999999996"/>
        <n v="4726.9520000000002"/>
        <n v="22950"/>
        <n v="358448.43699999998"/>
        <n v="21243.615000000002"/>
        <n v="325456.04800000001"/>
        <n v="151427.454"/>
        <n v="436020.15899999999"/>
        <n v="80151"/>
        <n v="1128129"/>
        <n v="305229"/>
        <n v="893198.60600000003"/>
        <n v="122102"/>
        <n v="106063.428"/>
        <n v="1486368.318"/>
        <n v="128162.39200000001"/>
        <n v="106125.056"/>
        <n v="17150"/>
        <n v="2798"/>
        <n v="5038526.5259999996"/>
        <n v="13250"/>
        <n v="705224"/>
        <n v="3399.3"/>
        <n v="124526.476"/>
        <n v="72586.8"/>
        <n v="38149"/>
        <n v="1670082"/>
        <n v="1274"/>
        <n v="39375"/>
        <n v="1572584.067"/>
        <n v="552790.71200000006"/>
        <n v="136309.905"/>
        <n v="37939.999000000003"/>
        <n v="3555.7130000000002"/>
        <n v="700081.223"/>
        <n v="279343"/>
        <n v="111401.928"/>
        <n v="265261"/>
        <n v="27557.625"/>
        <n v="16979.374"/>
        <n v="3963.4810000000002"/>
        <n v="7262.4210000000003"/>
        <n v="422313.83899999998"/>
        <n v="672.26900000000001"/>
        <n v="4222984.7429999998"/>
        <n v="148412"/>
        <n v="34739.279999999999"/>
        <n v="1725697.942"/>
        <n v="867155.97900000005"/>
        <n v="639.77599999999995"/>
        <n v="1664030.581"/>
        <n v="218053.84599999999"/>
        <n v="2733.2750000000001"/>
        <n v="83521.081000000006"/>
        <n v="2874862.4040000001"/>
        <n v="125955.85"/>
        <n v="288100.95699999999"/>
        <n v="78286.911999999997"/>
        <n v="115149.636"/>
        <n v="162692.935"/>
        <n v="94731.057000000001"/>
        <n v="159529.49"/>
        <n v="61.695999999999998"/>
        <n v="868.79200000000003"/>
        <n v="117100"/>
        <n v="21876.572"/>
        <n v="5357687.9139999999"/>
        <n v="1973296.733"/>
        <n v="11562.038"/>
        <n v="444.03500000000003"/>
        <n v="65943.232000000004"/>
        <n v="6168.7020000000002"/>
        <n v="274416.288"/>
        <n v="1689647.1810000001"/>
        <n v="1464747.2290000001"/>
        <n v="99"/>
        <n v="7402"/>
        <n v="336832.95500000002"/>
        <n v="11239"/>
        <n v="702235"/>
        <n v="85499.042000000001"/>
        <n v="69925.842999999993"/>
        <n v="13073"/>
        <n v="323940.63500000001"/>
        <n v="2239048.5150000001"/>
        <n v="462807.82299999997"/>
        <n v="5368"/>
        <n v="335832.45500000002"/>
        <n v="27643.919999999998"/>
        <n v="1913856.8530000001"/>
        <n v="31799.602999999999"/>
        <n v="15228"/>
        <n v="27400"/>
        <n v="26675.995999999999"/>
        <n v="174567.88099999999"/>
        <n v="20944.743999999999"/>
        <n v="6131.4750000000004"/>
        <n v="274068"/>
        <n v="244041.584"/>
        <n v="16950"/>
        <n v="400851.17800000001"/>
        <n v="74482.703999999998"/>
        <n v="283474"/>
        <n v="7342.665"/>
        <n v="153417"/>
        <n v="431501.66100000002"/>
        <n v="404356.31099999999"/>
        <n v="8999.0300000000007"/>
        <n v="201676.05"/>
        <n v="555697.69900000002"/>
        <n v="118157.37300000001"/>
        <n v="419157.59899999999"/>
        <n v="434.411"/>
        <n v="255382.02299999999"/>
        <n v="46150"/>
        <n v="608552"/>
        <n v="3188848"/>
        <n v="249578"/>
        <n v="9100"/>
        <n v="22166.678"/>
        <n v="13170"/>
        <n v="8399.02"/>
        <n v="7839"/>
        <n v="11100"/>
        <n v="6100"/>
        <n v="440.3"/>
        <n v="3005.93"/>
        <n v="3999.8519999999999"/>
        <n v="79387.600000000006"/>
        <n v="203109"/>
        <n v="3600"/>
        <n v="3850"/>
        <n v="78057.020999999993"/>
        <n v="19373"/>
        <n v="56302.705000000002"/>
        <n v="15200"/>
        <n v="873471.79500000004"/>
        <n v="61957.35"/>
        <n v="166033.443"/>
        <n v="13467.44"/>
        <n v="26981"/>
        <n v="18774.25"/>
        <n v="157637.06"/>
        <n v="262343.52"/>
        <n v="628999.79500000004"/>
        <n v="440031.75199999998"/>
        <n v="8208"/>
        <n v="658600.69099999999"/>
        <n v="11216.406999999999"/>
        <n v="24900"/>
        <n v="1124791.3030000001"/>
        <n v="17253.596000000001"/>
        <n v="737781"/>
        <n v="8400"/>
        <n v="234761"/>
        <n v="90920.452999999994"/>
        <n v="2000"/>
        <n v="37718.557000000001"/>
        <n v="45807.88"/>
        <n v="174416"/>
        <n v="1358.279"/>
        <n v="30423.995999999999"/>
        <n v="44000"/>
        <n v="18470"/>
        <n v="2200"/>
        <n v="46425"/>
        <n v="6362"/>
        <n v="15903.803"/>
        <n v="159056.13800000001"/>
        <n v="1154"/>
        <n v="7000"/>
        <n v="24000"/>
        <n v="162500"/>
        <n v="173348.15700000001"/>
        <n v="42820"/>
        <n v="448309.53200000001"/>
        <n v="1006400"/>
        <n v="107934.961"/>
        <n v="186321.122"/>
        <n v="216830.63200000001"/>
        <n v="401887"/>
        <n v="640963.86"/>
        <n v="5698619"/>
        <n v="188904.17499999999"/>
        <n v="295579"/>
        <n v="177650"/>
        <n v="297356"/>
        <n v="73982.997000000003"/>
        <n v="596321.64099999995"/>
        <n v="2726103"/>
        <n v="1775324.2420000001"/>
        <n v="28682.981"/>
        <n v="15070"/>
        <n v="77000"/>
        <n v="34915.207000000002"/>
        <n v="12647.4"/>
        <n v="351876.53"/>
        <n v="108286.16499999999"/>
        <n v="167769.90100000001"/>
        <n v="37744.959999999999"/>
        <n v="122750"/>
        <n v="65640"/>
        <n v="500468.33299999998"/>
        <n v="36181.834999999999"/>
        <n v="911223.11"/>
        <n v="262076"/>
        <n v="19920"/>
        <n v="784388"/>
        <n v="1125.337"/>
        <n v="13231.282999999999"/>
        <n v="215322.788"/>
        <n v="3860.1970000000001"/>
        <n v="90000"/>
        <n v="23854.870999999999"/>
        <n v="234723.80799999999"/>
        <n v="140094.236"/>
        <n v="597998.57400000002"/>
        <n v="5591.5829999999996"/>
        <n v="15056.003000000001"/>
        <n v="4782254"/>
        <n v="569267.69099999999"/>
        <n v="86373.197"/>
        <n v="223406.78099999999"/>
        <n v="2051.6"/>
        <n v="938285.55900000001"/>
        <n v="52.152000000000001"/>
        <n v="289713.489"/>
        <n v="28442"/>
        <n v="10920"/>
        <n v="150600"/>
        <n v="3765.4"/>
        <n v="292695.43900000001"/>
        <n v="14270.805"/>
        <n v="189469.845"/>
        <n v="317278.10499999998"/>
        <n v="35158.949999999997"/>
        <n v="24059.620999999999"/>
        <n v="983.27099999999996"/>
        <n v="25695.9"/>
        <n v="2456.5219999999999"/>
        <n v="1001"/>
        <n v="152048"/>
        <n v="392600.46100000001"/>
        <n v="739.06899999999996"/>
        <n v="814830"/>
        <n v="13711.764999999999"/>
        <n v="296716.82500000001"/>
        <n v="810.82899999999995"/>
        <n v="3062.3910000000001"/>
        <n v="788.92600000000004"/>
        <n v="67608.554000000004"/>
        <n v="20900"/>
        <n v="31743"/>
        <n v="841978.74399999995"/>
        <n v="1590549.9979999999"/>
        <n v="560.05999999999995"/>
        <n v="2059075"/>
        <n v="22100"/>
        <n v="433025.163"/>
        <n v="337951.50799999997"/>
        <n v="18063.674999999999"/>
        <n v="4695.7920000000004"/>
        <n v="1306844"/>
        <n v="1693556.8529999999"/>
        <n v="29217"/>
        <n v="114449"/>
        <n v="613"/>
        <n v="688630.76"/>
        <n v="5855.3729999999996"/>
        <n v="71803.790999999997"/>
        <n v="128943"/>
        <n v="14136.968999999999"/>
        <n v="131661.50599999999"/>
        <n v="11492.67"/>
        <n v="5661"/>
        <n v="3168.5770000000002"/>
        <n v="228898.11"/>
        <n v="1884.02"/>
        <n v="52451.216"/>
        <n v="1216972.656"/>
        <n v="390157.783"/>
        <n v="172611.58799999999"/>
        <n v="3185"/>
        <n v="1295"/>
        <n v="146263.014"/>
        <n v="24033"/>
        <n v="512506.386"/>
        <n v="382899"/>
        <n v="28125"/>
        <n v="21692.3"/>
        <n v="48303.81"/>
        <n v="54991.800999999999"/>
        <n v="2213.1410000000001"/>
        <n v="21979.131000000001"/>
        <n v="401364"/>
        <n v="7161.1949999999997"/>
        <n v="1838.5930000000001"/>
        <n v="38000.614999999998"/>
        <n v="607.78200000000004"/>
        <n v="26600"/>
        <n v="53731"/>
        <n v="669.70600000000002"/>
        <n v="92493"/>
        <n v="664700.125"/>
        <n v="880391.79500000004"/>
        <n v="833227.76599999995"/>
        <n v="381515.68400000001"/>
        <n v="321675.40500000003"/>
        <n v="124951.97900000001"/>
        <n v="15541.95"/>
        <n v="728377.12899999996"/>
        <n v="218329.21"/>
        <n v="56976"/>
        <n v="987598.93"/>
        <n v="118547.03200000001"/>
        <n v="16026"/>
        <n v="478862.11700000003"/>
        <n v="25134"/>
        <n v="5166.4380000000001"/>
        <n v="1077.3430000000001"/>
        <n v="91678.66"/>
        <n v="170401.77100000001"/>
        <n v="50912"/>
        <n v="798"/>
        <n v="18360.487000000001"/>
        <n v="26865.797999999999"/>
        <n v="34359.120000000003"/>
        <n v="791729.23300000001"/>
        <n v="7590"/>
        <n v="2021654"/>
        <n v="42800"/>
        <n v="32717.146000000001"/>
        <n v="11588.375"/>
        <n v="115229.455"/>
        <n v="139548.774"/>
        <n v="5762.0339999999997"/>
        <n v="16942.865000000002"/>
        <n v="1942.1869999999999"/>
        <n v="669"/>
        <n v="88250"/>
        <n v="3837.22"/>
        <n v="98881.588000000003"/>
        <n v="695244"/>
        <n v="195708"/>
        <n v="573636"/>
        <n v="1319071.905"/>
        <n v="1304.509"/>
        <n v="720361.82700000005"/>
        <n v="17498.884999999998"/>
        <n v="32686.637999999999"/>
        <n v="114104.173"/>
        <n v="11855.052"/>
        <n v="10320"/>
        <n v="1176729.047"/>
        <n v="63109.288999999997"/>
        <n v="596914.42299999995"/>
        <n v="1398143"/>
        <n v="3554"/>
        <n v="82009"/>
        <n v="1159954.5660000001"/>
        <n v="215776.967"/>
        <n v="17874.88"/>
        <n v="11357.633"/>
        <n v="45720.883000000002"/>
        <n v="231770"/>
        <n v="37889"/>
        <n v="88050"/>
        <n v="11121.334999999999"/>
        <n v="190527.04699999999"/>
        <n v="137813"/>
        <n v="818738"/>
        <n v="151170.921"/>
        <n v="55995.017999999996"/>
        <n v="46141"/>
        <n v="10100"/>
        <n v="104.304"/>
        <n v="1127"/>
        <n v="2196.212"/>
        <n v="14270.804"/>
        <n v="3546"/>
        <n v="471518.7"/>
        <n v="346483.13699999999"/>
        <n v="305057.82900000003"/>
        <n v="913149.147"/>
        <n v="110513.65"/>
        <n v="3926.0169999999998"/>
        <n v="226116"/>
        <n v="4371.2629999999999"/>
        <n v="500055.21899999998"/>
        <n v="883999.6"/>
        <n v="1460514.5719999999"/>
        <n v="78655"/>
        <n v="831197.603"/>
        <n v="26242.674999999999"/>
        <n v="4694"/>
        <n v="95450"/>
        <n v="37001.302000000003"/>
        <n v="431173.31199999998"/>
        <n v="80741.875"/>
        <n v="51779"/>
        <n v="341101.69699999999"/>
        <n v="7310.25"/>
        <n v="98853.433999999994"/>
        <n v="408932.70699999999"/>
        <n v="156191.628"/>
        <n v="303847.89600000001"/>
        <n v="51129"/>
        <n v="56845.069000000003"/>
        <n v="1021731.335"/>
        <n v="419582"/>
        <n v="10415"/>
        <n v="322866"/>
        <n v="249853.74400000001"/>
        <n v="69706"/>
        <n v="685816.16099999996"/>
        <n v="275496.478"/>
        <n v="48480.288"/>
        <n v="168353.33"/>
        <n v="9400"/>
        <n v="1175083"/>
        <n v="1120854.3600000001"/>
        <n v="155327.163"/>
        <n v="148500"/>
        <n v="445475.38900000002"/>
        <n v="509963"/>
        <n v="9746"/>
        <n v="127129.815"/>
        <n v="1145272.2180000001"/>
        <n v="122980"/>
        <n v="328880"/>
        <n v="5497.2839999999997"/>
        <n v="94859.918000000005"/>
        <n v="74959.197"/>
        <n v="124540"/>
        <n v="576949.88500000001"/>
        <n v="109878"/>
        <n v="103695.75"/>
        <n v="328328"/>
        <n v="196.12100000000001"/>
        <n v="8467.0869999999995"/>
        <n v="21933.332999999999"/>
        <n v="112070"/>
        <n v="47952.766000000003"/>
        <n v="4038461"/>
        <n v="6046.9"/>
        <n v="53011.300999999999"/>
        <n v="513.12699999999995"/>
        <n v="53372.813000000002"/>
        <n v="130466"/>
        <n v="14129"/>
        <n v="46.017000000000003"/>
        <n v="133990"/>
        <n v="1584.8920000000001"/>
        <n v="179770.11799999999"/>
        <n v="300206"/>
        <n v="416885.47600000002"/>
        <n v="247207"/>
        <n v="16650"/>
        <n v="11808.99"/>
        <n v="547434.50399999996"/>
        <n v="9600"/>
        <n v="91673"/>
        <n v="174.81200000000001"/>
        <n v="27588"/>
        <n v="456551"/>
        <n v="186440"/>
        <n v="34657.65"/>
        <n v="271998"/>
        <n v="80138.766000000003"/>
        <n v="3507.0909999999999"/>
        <n v="97440"/>
        <n v="5475"/>
        <n v="393004.09700000001"/>
        <n v="8251.9519999999993"/>
        <n v="11485.547"/>
        <n v="4900"/>
        <n v="98622.046000000002"/>
        <n v="46529"/>
        <n v="46739"/>
        <n v="47019"/>
        <n v="246600.37599999999"/>
        <n v="246369"/>
        <n v="146837.549"/>
        <n v="358063"/>
        <n v="1873631.7649999999"/>
        <n v="41228.696000000004"/>
        <n v="979455.57400000002"/>
        <n v="1201165.5989999999"/>
        <n v="63891.671999999999"/>
        <n v="376930.99800000002"/>
        <n v="308257.587"/>
        <n v="25507.397000000001"/>
        <n v="1777895"/>
        <n v="68750"/>
        <n v="52500"/>
        <n v="76748"/>
        <n v="11349.84"/>
        <n v="313580.08899999998"/>
        <n v="655135.94200000004"/>
        <n v="3920825.0159999998"/>
        <n v="247"/>
        <n v="60500"/>
        <n v="6650"/>
        <n v="2611848.4909999999"/>
        <n v="423709.02899999998"/>
        <n v="3750"/>
        <n v="4499"/>
        <n v="20288.7"/>
        <n v="17080"/>
        <n v="17081"/>
        <n v="15000"/>
        <n v="20718"/>
        <n v="154300"/>
        <n v="5880"/>
        <n v="688"/>
        <n v="134998"/>
        <n v="470233"/>
        <n v="2706411"/>
        <n v="72818.154999999999"/>
        <n v="52389"/>
        <n v="367758.05"/>
        <n v="8445"/>
        <n v="151667"/>
        <n v="137996.78"/>
        <n v="16743.735000000001"/>
        <n v="55800"/>
        <n v="20338.710999999999"/>
        <n v="267656.84600000002"/>
        <n v="351825.85499999998"/>
        <n v="7084.0420000000004"/>
        <n v="341642.72200000001"/>
        <n v="3404.04"/>
        <n v="518564.55800000002"/>
        <n v="44100"/>
        <n v="3028350.2340000002"/>
        <n v="24676"/>
        <n v="83426.600000000006"/>
        <n v="33600"/>
        <n v="30600"/>
        <n v="225848.53899999999"/>
        <n v="1480628.175"/>
        <n v="62650"/>
        <n v="2920"/>
        <n v="6440"/>
        <n v="3611749"/>
        <n v="105200"/>
        <n v="233733.802"/>
        <n v="3484565"/>
        <n v="3252"/>
        <n v="1129727.925"/>
        <n v="498927.91899999999"/>
        <n v="12585"/>
        <n v="394477.36599999998"/>
        <n v="30300"/>
        <n v="78044.338000000003"/>
        <n v="145.71799999999999"/>
        <n v="45835"/>
        <n v="461802.62599999999"/>
        <n v="287805.41700000002"/>
        <n v="5316031.0449999999"/>
        <n v="94384.319000000003"/>
        <n v="114498.012"/>
        <n v="51074"/>
        <n v="84659"/>
        <n v="64383.048000000003"/>
        <n v="36600"/>
        <n v="20655.900000000001"/>
        <n v="531551.77300000004"/>
        <n v="350860"/>
        <n v="76.694000000000003"/>
        <n v="539539.89099999995"/>
        <n v="1064192"/>
        <n v="14175"/>
        <n v="183176.58900000001"/>
        <n v="9000"/>
        <n v="216572.79999999999"/>
        <n v="34930.875"/>
        <n v="46132.677000000003"/>
        <n v="517150.94400000002"/>
        <n v="234"/>
        <n v="1282615"/>
        <n v="208097"/>
        <n v="697045.71100000001"/>
        <n v="1365469.703"/>
        <n v="3727"/>
        <n v="1727"/>
        <n v="252953.73300000001"/>
        <n v="2172900"/>
        <n v="12964.905000000001"/>
        <n v="1025748"/>
        <n v="3347530.7689999999"/>
        <n v="84490"/>
        <n v="207038.7"/>
        <n v="52151.213000000003"/>
        <n v="1268"/>
        <n v="625804.90800000005"/>
        <n v="168877.872"/>
        <n v="14333"/>
        <n v="227174.99900000001"/>
        <n v="5536"/>
        <n v="156988.52799999999"/>
        <n v="23341"/>
        <n v="221173.17499999999"/>
        <n v="80820.327999999994"/>
        <n v="3060.808"/>
        <n v="371110"/>
        <n v="152832.073"/>
        <n v="5759"/>
        <n v="2016"/>
        <n v="76000"/>
        <n v="13862.862999999999"/>
        <n v="1197141.5519999999"/>
        <n v="275008"/>
        <n v="3900"/>
        <n v="51189.43"/>
        <n v="13862.865"/>
        <n v="17226.991999999998"/>
        <n v="299699.87900000002"/>
        <n v="103967.633"/>
        <n v="1444622.8589999999"/>
        <n v="11600"/>
        <n v="23753.928"/>
        <n v="264"/>
        <n v="504600"/>
        <n v="70080"/>
        <n v="78253.664999999994"/>
        <n v="517975.28899999999"/>
        <n v="229120.11600000001"/>
        <n v="214173.633"/>
        <n v="99658.456000000006"/>
        <n v="106629"/>
        <n v="2883"/>
        <n v="102388.50900000001"/>
        <n v="1560254"/>
        <n v="1120"/>
        <n v="104539.23299999999"/>
        <n v="1607028.023"/>
        <n v="10451"/>
        <n v="134100"/>
        <n v="19148.101999999999"/>
        <n v="66292.373999999996"/>
        <n v="1094796"/>
        <n v="679790"/>
        <n v="890.82600000000002"/>
        <n v="29700"/>
        <n v="739428.58700000006"/>
        <n v="101970.145"/>
        <n v="876185.66700000002"/>
        <n v="80978.611000000004"/>
        <n v="377107"/>
        <n v="73233.634000000005"/>
        <n v="22650"/>
        <n v="12616.5"/>
        <n v="9250"/>
        <n v="705382"/>
        <n v="12360"/>
        <n v="481395"/>
        <n v="80986.286999999997"/>
        <n v="250527.965"/>
        <n v="45432.305"/>
        <n v="380656.837"/>
        <n v="1027880"/>
        <n v="241594.06299999999"/>
        <n v="525863.81000000006"/>
        <n v="21542"/>
        <n v="9955"/>
        <n v="1475"/>
        <n v="14808.22"/>
        <n v="822969.04799999995"/>
        <n v="3432"/>
        <n v="31500"/>
        <n v="1500183.5819999999"/>
        <n v="402812"/>
        <n v="101250"/>
        <n v="54000"/>
        <n v="375417.71799999999"/>
        <n v="123981.24800000001"/>
        <n v="110"/>
        <n v="162371.89799999999"/>
        <n v="66012.676999999996"/>
        <n v="51447"/>
        <n v="1906655.648"/>
        <n v="97208"/>
        <n v="913089.59299999999"/>
        <n v="1101670"/>
        <n v="38040"/>
        <n v="12484.076999999999"/>
        <n v="164047"/>
        <n v="368562"/>
        <n v="584672.28500000003"/>
        <n v="21700"/>
        <n v="30698"/>
        <n v="2476043"/>
        <n v="9172"/>
        <n v="8631.6"/>
        <n v="63163.75"/>
        <n v="20973.607"/>
        <n v="20084.295999999998"/>
        <n v="215299.041"/>
        <n v="105079.00199999999"/>
        <n v="908217.04200000002"/>
        <n v="56756.13"/>
        <n v="36781.326999999997"/>
        <n v="734113"/>
        <n v="228909.81299999999"/>
        <n v="14530"/>
        <n v="3338420.47"/>
        <n v="222792.22700000001"/>
        <n v="189894.08900000001"/>
        <n v="559535"/>
        <n v="24500"/>
        <n v="140292"/>
        <n v="394821.57199999999"/>
        <n v="231339"/>
        <n v="1795079"/>
        <n v="6913"/>
        <n v="55387.65"/>
        <n v="430376.38099999999"/>
        <n v="50000"/>
        <n v="710642.82799999998"/>
        <n v="278646.27500000002"/>
        <n v="34013.75"/>
        <n v="953678.79700000002"/>
        <n v="2046839"/>
        <n v="42642"/>
        <n v="21110"/>
        <n v="87233.119000000006"/>
        <n v="23184"/>
        <n v="1180010"/>
        <n v="363194"/>
        <n v="43015"/>
        <n v="50828"/>
        <n v="168129.86799999999"/>
        <n v="207758"/>
        <n v="50049.084000000003"/>
        <n v="2751848.1860000002"/>
        <n v="8976"/>
        <n v="0.29299999999999998"/>
        <n v="3019329.9219999998"/>
        <n v="73569.702999999994"/>
        <n v="157096.736"/>
        <n v="859839.08200000005"/>
        <n v="166696"/>
        <n v="145334.45000000001"/>
        <n v="161283.33199999999"/>
        <n v="10670"/>
        <n v="21840"/>
        <n v="741700"/>
        <n v="114278"/>
        <n v="1192759"/>
        <n v="65406.525000000001"/>
        <n v="1477.6110000000001"/>
        <n v="1728742"/>
        <n v="1545"/>
        <n v="5395.91"/>
        <n v="636305.27599999995"/>
        <n v="90423.501000000004"/>
        <n v="70.558999999999997"/>
        <n v="4003.4569999999999"/>
        <n v="124540.93399999999"/>
        <n v="184950"/>
        <n v="219759.89199999999"/>
        <n v="15005"/>
        <n v="123906"/>
        <n v="521661.39799999999"/>
        <n v="589456.821"/>
        <n v="218962.86199999999"/>
        <n v="453566"/>
        <n v="19259.759999999998"/>
        <n v="1202833.0290000001"/>
        <n v="194365"/>
        <n v="30156"/>
        <n v="47700"/>
        <n v="432293.35499999998"/>
        <n v="5150"/>
        <n v="687145.20900000003"/>
        <n v="658210.68900000001"/>
        <n v="23000"/>
        <n v="652999"/>
        <n v="10495.986000000001"/>
        <n v="58050"/>
        <n v="1299243.0490000001"/>
        <n v="67216.566000000006"/>
        <n v="117942.018"/>
        <n v="50200"/>
        <n v="365521"/>
        <n v="28245.275000000001"/>
        <n v="104846"/>
        <n v="93267.68"/>
        <n v="100244.07799999999"/>
        <n v="1822855.7819999999"/>
        <n v="250011.88"/>
        <n v="80072"/>
        <n v="2072956.5160000001"/>
        <n v="2174441.54"/>
        <n v="47948"/>
        <n v="383069.05099999998"/>
        <n v="264932.049"/>
        <n v="366450.38"/>
        <n v="72.858999999999995"/>
        <n v="17835"/>
        <n v="3280"/>
        <n v="183990"/>
        <n v="471668.66"/>
        <n v="531872"/>
        <n v="7417"/>
        <n v="27775"/>
        <n v="36694.6"/>
        <n v="65008"/>
        <n v="64120.694000000003"/>
        <n v="5941.9690000000001"/>
        <n v="6255"/>
        <n v="20173.674999999999"/>
        <n v="3713531"/>
        <n v="32550"/>
        <n v="791043.82"/>
        <n v="460"/>
        <n v="18003"/>
        <n v="7730"/>
        <n v="19496.387999999999"/>
        <n v="466588.43"/>
        <n v="49220"/>
        <n v="806740.46200000006"/>
        <n v="928659.995"/>
        <n v="92196"/>
        <n v="779.904"/>
        <n v="69500"/>
        <n v="772906.10499999998"/>
        <n v="188796"/>
        <n v="76756.210000000006"/>
        <n v="278987.85499999998"/>
        <n v="17748"/>
        <n v="2131.444"/>
        <n v="992823"/>
        <n v="15977.855"/>
        <n v="12275"/>
        <n v="27818.959999999999"/>
        <n v="43050"/>
        <n v="99526"/>
        <n v="21735"/>
        <n v="189751.552"/>
        <n v="38930"/>
        <n v="41520"/>
        <n v="731559.46200000006"/>
        <n v="48807"/>
        <n v="1343678"/>
        <n v="1628576.2180000001"/>
        <n v="107441.114"/>
        <n v="177905.785"/>
        <n v="273280"/>
        <n v="2288274.9389999998"/>
        <n v="159908.239"/>
        <n v="398618.24599999998"/>
        <n v="3467.799"/>
        <n v="4131.84"/>
        <n v="19500"/>
        <n v="16427"/>
        <n v="17160"/>
        <n v="136008.71900000001"/>
        <n v="16375"/>
        <n v="8214.5669999999991"/>
        <n v="16300"/>
        <n v="34100"/>
        <n v="232520.06700000001"/>
        <n v="17658"/>
        <n v="15800"/>
        <n v="1998398.554"/>
        <n v="7260"/>
        <n v="39747.199999999997"/>
        <n v="54595"/>
        <n v="3660906.4920000001"/>
        <n v="633367.125"/>
        <n v="113921.864"/>
        <n v="17076775"/>
        <n v="112095"/>
        <n v="122260.622"/>
        <n v="1530668.388"/>
        <n v="75000"/>
        <n v="58678.777999999998"/>
        <n v="105968"/>
        <n v="135483"/>
        <n v="587379"/>
        <n v="12900"/>
        <n v="2538700"/>
        <n v="5845"/>
        <n v="17036.373"/>
        <n v="35419"/>
        <n v="54417.894999999997"/>
        <n v="4013069.7450000001"/>
        <n v="20437.080999999998"/>
        <n v="13092.98"/>
        <n v="608188.25300000003"/>
        <n v="325872.80499999999"/>
        <n v="618123.16899999999"/>
        <n v="1982548.709"/>
        <n v="14044.8"/>
        <n v="27825"/>
        <n v="89"/>
        <n v="37506"/>
        <n v="20799"/>
        <n v="5632"/>
        <n v="220956.99600000001"/>
        <n v="4522"/>
        <n v="120253"/>
        <n v="164705.522"/>
        <n v="413097.739"/>
        <n v="236811.92199999999"/>
        <n v="26711"/>
        <n v="31780"/>
        <n v="32272.627"/>
        <n v="59533.09"/>
        <n v="21312"/>
        <n v="2430494"/>
        <n v="14400"/>
        <n v="166275"/>
        <n v="10950"/>
        <n v="26850"/>
        <n v="25602"/>
        <n v="34114.78"/>
        <n v="105.88500000000001"/>
        <n v="58558.116000000002"/>
        <n v="34660.536999999997"/>
        <n v="69836.384999999995"/>
        <n v="267702.201"/>
        <n v="26722.073"/>
        <n v="15404"/>
        <n v="2282777.71"/>
        <n v="86250"/>
        <n v="89449.972999999998"/>
        <n v="55583.824000000001"/>
        <n v="68857.2"/>
        <n v="106987.136"/>
        <n v="839347.48699999996"/>
        <n v="383579.16"/>
        <n v="552777.47900000005"/>
        <n v="419232.49599999998"/>
        <n v="125218.27099999999"/>
        <n v="1219820.125"/>
        <n v="209300"/>
        <n v="594139.40599999996"/>
        <n v="1783888"/>
        <n v="21180"/>
        <n v="38305.75"/>
        <n v="21713"/>
        <n v="21900"/>
        <n v="22050"/>
        <n v="67410"/>
        <n v="64710"/>
        <n v="824"/>
        <n v="60900"/>
        <n v="49799"/>
        <n v="33617"/>
        <n v="48331.9"/>
        <n v="34117"/>
        <n v="20194"/>
        <n v="22266.6"/>
        <n v="128000"/>
        <n v="64938.375"/>
        <n v="22080"/>
        <n v="21300"/>
        <n v="21886"/>
        <n v="308175.69199999998"/>
        <n v="22960"/>
        <n v="590125.48400000005"/>
        <n v="1672"/>
        <n v="578618"/>
        <n v="201000"/>
        <n v="546960"/>
        <n v="596155"/>
        <n v="19219.542000000001"/>
        <n v="22758"/>
        <n v="29295.75"/>
        <n v="35750"/>
        <n v="46400"/>
        <n v="607789.94999999995"/>
        <n v="15510"/>
        <n v="76499"/>
        <n v="20500"/>
        <n v="79133.793999999994"/>
        <n v="451111.68099999998"/>
        <n v="1108632"/>
        <n v="60000"/>
        <n v="34768"/>
        <n v="47978"/>
        <n v="80535.8"/>
        <n v="1532743"/>
        <n v="64118.061999999998"/>
        <n v="103689"/>
        <n v="133176"/>
        <n v="66005.820999999996"/>
        <n v="275202"/>
        <n v="340526.63199999998"/>
        <n v="151800"/>
        <n v="16610"/>
        <n v="57250"/>
        <n v="104717"/>
        <n v="253363.747"/>
        <n v="255723.049"/>
        <n v="21089"/>
        <n v="89700"/>
        <n v="106773.003"/>
        <n v="92495"/>
        <n v="781368.571"/>
        <n v="1966731.175"/>
        <n v="175000"/>
        <n v="1056"/>
        <n v="495985.84899999999"/>
        <n v="80750"/>
        <n v="240450"/>
        <n v="276334"/>
        <n v="27605.562999999998"/>
        <n v="69.025000000000006"/>
        <n v="138027"/>
        <n v="155836"/>
        <n v="153397"/>
        <n v="40858.790999999997"/>
        <n v="76112"/>
        <n v="22784.666000000001"/>
        <n v="22194"/>
        <n v="83208.657000000007"/>
        <n v="1960989.625"/>
        <n v="24174.093000000001"/>
        <n v="3237.357"/>
        <n v="115358.887"/>
        <n v="56171.372000000003"/>
        <n v="408162.68199999997"/>
        <n v="575816.03700000001"/>
        <n v="181769.07699999999"/>
        <n v="660811.99699999997"/>
        <n v="16519.362000000001"/>
        <n v="682181.06"/>
        <n v="210759.79500000001"/>
        <n v="448226.28700000001"/>
        <n v="28059.01"/>
        <n v="46792.228000000003"/>
        <n v="307611.62800000003"/>
        <n v="41694"/>
        <n v="145606.215"/>
        <n v="4200"/>
        <n v="123.4"/>
        <n v="473090"/>
        <n v="633828.70299999998"/>
        <n v="1389145.9310000001"/>
        <n v="322816.71100000001"/>
        <n v="50133.915000000001"/>
        <n v="534090.14"/>
        <n v="673842.68200000003"/>
        <n v="256883"/>
        <n v="248.447"/>
        <n v="37731"/>
        <n v="967159.33400000003"/>
        <n v="199510.52100000001"/>
        <n v="54325"/>
        <n v="310199"/>
        <n v="478693.17800000001"/>
        <n v="200844.21900000001"/>
        <n v="3008"/>
        <n v="198000"/>
        <n v="65421"/>
        <n v="3942"/>
        <n v="4408"/>
        <n v="126838"/>
        <n v="1363022.1540000001"/>
        <n v="1650967.199"/>
        <n v="75496.97"/>
        <n v="815246.63100000005"/>
        <n v="643591"/>
        <n v="707618.98800000001"/>
        <n v="100800"/>
        <n v="32200"/>
        <n v="425003"/>
        <n v="92436.471000000005"/>
        <n v="3193621.9019999998"/>
        <n v="11640"/>
        <n v="267108.62699999998"/>
        <n v="1232248"/>
        <n v="42466"/>
        <n v="83962.209000000003"/>
        <n v="261731.67"/>
        <n v="11870"/>
        <n v="6528"/>
        <n v="25600"/>
        <n v="5438"/>
        <n v="220475"/>
        <n v="16060"/>
        <n v="1219429.28"/>
        <n v="27570.3"/>
        <n v="216558"/>
        <n v="223147.12"/>
        <n v="283609.522"/>
        <n v="735271.60800000001"/>
        <n v="34137.599999999999"/>
        <n v="56246.993999999999"/>
        <n v="7280791.1710000001"/>
        <n v="229336"/>
        <n v="90967.86"/>
        <n v="25044"/>
        <n v="32376.303"/>
        <n v="27131.662"/>
        <n v="130272"/>
        <n v="44964.15"/>
        <n v="55"/>
        <n v="71598"/>
        <n v="68994"/>
        <n v="61.354999999999997"/>
        <n v="606103"/>
        <n v="25087.867999999999"/>
        <n v="186807.609"/>
        <n v="81897.42"/>
        <n v="200505.97200000001"/>
        <n v="73.966999999999999"/>
        <n v="650951.93400000001"/>
        <n v="729"/>
        <n v="46670"/>
        <n v="52800"/>
        <n v="103737.637"/>
        <n v="155020.21400000001"/>
        <n v="13358"/>
        <n v="51254"/>
        <n v="59977.288"/>
        <n v="55944.705999999998"/>
        <n v="57400"/>
        <n v="7578309"/>
        <n v="59000"/>
        <n v="228999.913"/>
        <n v="149424.80799999999"/>
        <n v="1349954.8289999999"/>
        <n v="2328420.7650000001"/>
        <n v="20623.629000000001"/>
        <n v="2298871.5780000002"/>
        <n v="494816"/>
        <n v="29069"/>
        <n v="49150"/>
        <n v="37500"/>
        <n v="287766.625"/>
        <n v="722946"/>
        <n v="59675.442999999999"/>
        <n v="30272"/>
        <n v="8347.7530000000006"/>
        <n v="47775"/>
        <n v="273.34300000000002"/>
        <n v="35"/>
        <n v="46020"/>
        <n v="5111153.4689999996"/>
        <n v="7950"/>
        <n v="58300"/>
        <n v="52405.250999999997"/>
        <n v="100959.692"/>
        <n v="888863"/>
        <n v="77.801000000000002"/>
        <n v="30070"/>
        <n v="300"/>
        <n v="106599"/>
        <n v="57500"/>
        <n v="12727.242"/>
        <n v="697873"/>
        <n v="52602.328000000001"/>
        <n v="242326"/>
        <n v="504000"/>
        <n v="47.847999999999999"/>
        <n v="45800"/>
        <n v="14302"/>
        <n v="24393.338"/>
        <n v="14140"/>
        <n v="730"/>
        <n v="151441.47200000001"/>
        <n v="1124777"/>
        <n v="3265731"/>
        <n v="347685"/>
        <n v="840334.31099999999"/>
        <n v="15050"/>
        <n v="3245.5740000000001"/>
        <n v="1389455"/>
        <n v="6831"/>
        <n v="1222647.3859999999"/>
        <n v="58576.785000000003"/>
        <n v="263517.67200000002"/>
        <n v="292582"/>
        <n v="535261"/>
        <n v="422516"/>
        <n v="612455"/>
        <n v="1304321"/>
        <n v="12438"/>
        <n v="4246360"/>
        <n v="10052"/>
        <n v="763511"/>
        <n v="9491.9889999999996"/>
        <n v="153900"/>
        <n v="1554106.15"/>
        <n v="451384.14"/>
        <n v="134420"/>
        <n v="300000"/>
        <n v="112860"/>
        <n v="6350"/>
        <n v="1970028"/>
        <n v="28280"/>
        <n v="220.49"/>
        <n v="594533.96499999997"/>
        <n v="952151.08600000001"/>
        <n v="243.733"/>
        <n v="396616.70600000001"/>
        <n v="2950"/>
        <n v="545"/>
        <n v="19400"/>
        <n v="286250"/>
        <n v="70250"/>
        <n v="483396.84700000001"/>
        <n v="10050"/>
        <n v="10700"/>
        <n v="15600"/>
        <n v="6303"/>
        <n v="321.3"/>
        <n v="47303"/>
        <n v="953"/>
        <n v="11433"/>
        <n v="8200"/>
        <n v="266035.89299999998"/>
        <n v="103042.242"/>
        <n v="434813"/>
        <n v="1368"/>
        <n v="343490"/>
        <n v="10900"/>
        <n v="11500"/>
        <n v="214804"/>
        <n v="362295.76400000002"/>
        <n v="471097.66600000003"/>
        <n v="25883.673999999999"/>
        <n v="253100"/>
        <n v="696"/>
        <n v="38728"/>
        <n v="59236"/>
        <n v="8596"/>
        <n v="133821.889"/>
        <n v="54650"/>
        <n v="238672"/>
        <n v="9500"/>
        <n v="398359"/>
        <n v="12788713"/>
        <n v="45791"/>
        <n v="4565"/>
        <n v="1819"/>
        <n v="26704"/>
        <n v="165031.011"/>
        <n v="536941.701"/>
        <n v="1344.7"/>
        <n v="197506"/>
        <n v="10603"/>
        <n v="30585.188999999998"/>
        <n v="252"/>
        <n v="88.965999999999994"/>
        <n v="87840.354999999996"/>
        <n v="1610"/>
        <n v="144.185"/>
        <n v="243008.81599999999"/>
        <n v="394326.69900000002"/>
        <n v="191.54400000000001"/>
        <n v="79422"/>
        <n v="8847"/>
        <n v="975"/>
        <n v="7350"/>
        <n v="123737"/>
        <n v="110347"/>
        <n v="4924.5"/>
        <n v="56378.442000000003"/>
        <n v="290306"/>
        <n v="7450"/>
        <n v="204795"/>
        <n v="26250"/>
        <n v="57225"/>
        <n v="27193.649000000001"/>
        <n v="222"/>
        <n v="15625"/>
        <n v="8650"/>
        <n v="34703.379999999997"/>
        <n v="7300"/>
        <n v="2873"/>
        <n v="309000"/>
        <n v="331500"/>
        <n v="62024"/>
        <n v="7464"/>
        <n v="1478282"/>
        <n v="2210405"/>
        <n v="7563"/>
        <n v="70200"/>
        <n v="67503"/>
        <n v="113015"/>
        <n v="141772"/>
        <n v="90259"/>
        <n v="158149"/>
        <n v="102688"/>
        <n v="1813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15">
  <r>
    <x v="0"/>
    <s v="CONSTRUCCION CENTRO DE SALUD  RURAL SECTOR OCOA , HIJUELAS"/>
    <x v="0"/>
    <s v="QUILLOTA"/>
    <s v="HIJUELAS"/>
    <n v="2020"/>
    <s v="PROYECTO"/>
    <s v="SALUD"/>
    <s v="BAJA COMPLEJIDAD"/>
    <x v="0"/>
    <n v="362715"/>
    <x v="0"/>
    <x v="0"/>
  </r>
  <r>
    <x v="1"/>
    <s v="NORMALIZACION HOSPITAL DR. OSCAR HERNANDEZ ESCOBAR, CURACAUTIN"/>
    <x v="1"/>
    <s v="MALLECO"/>
    <s v="CURACAUTIN"/>
    <n v="2020"/>
    <s v="PROYECTO"/>
    <s v="SALUD"/>
    <s v="BAJA COMPLEJIDAD"/>
    <x v="0"/>
    <n v="573189"/>
    <x v="1"/>
    <x v="1"/>
  </r>
  <r>
    <x v="2"/>
    <s v="CONSTRUCCION CAMINO PENETRACION SAN JUAN-CABO FROWARS, P.ARENAS"/>
    <x v="2"/>
    <s v="MAGALLANES"/>
    <s v="PUNTA ARENAS"/>
    <n v="2020"/>
    <s v="PROYECTO"/>
    <s v="TRANSPORTE"/>
    <s v="TRANSPORTE CAMINERO"/>
    <x v="0"/>
    <n v="305964"/>
    <x v="2"/>
    <x v="2"/>
  </r>
  <r>
    <x v="3"/>
    <s v="REPOSICION RUTA  148  SECTOR:  CRUCE  RUTA 5 -  PUENTE QUEIME"/>
    <x v="3"/>
    <m/>
    <m/>
    <n v="2019"/>
    <s v="PROYECTO"/>
    <s v="TRANSPORTE"/>
    <s v="TRANSPORTE CAMINERO"/>
    <x v="0"/>
    <n v="497160"/>
    <x v="3"/>
    <x v="3"/>
  </r>
  <r>
    <x v="4"/>
    <s v="CONSTRUCCION CAMINO PUELO  - PASO EL BOLSON (C.M.T.)"/>
    <x v="4"/>
    <s v="LLANQUIHUE"/>
    <m/>
    <n v="2019"/>
    <s v="PROYECTO"/>
    <s v="TRANSPORTE"/>
    <s v="TRANSPORTE CAMINERO"/>
    <x v="0"/>
    <n v="210193"/>
    <x v="4"/>
    <x v="4"/>
  </r>
  <r>
    <x v="5"/>
    <s v="REPOSICION PARCIAL LICEO POLITECNICO ,  CALBUCO"/>
    <x v="4"/>
    <s v="LLANQUIHUE"/>
    <s v="CALBUCO"/>
    <n v="2020"/>
    <s v="PROYECTO"/>
    <s v="EDUCACION, CULTURA Y PATRIMONIO"/>
    <s v="EDUCACION MEDIA TECNICO"/>
    <x v="0"/>
    <n v="2191019"/>
    <x v="5"/>
    <x v="5"/>
  </r>
  <r>
    <x v="6"/>
    <s v="NORMALIZACION HOSPITAL VILLARRICA                                    "/>
    <x v="1"/>
    <s v="CAUTIN"/>
    <s v="VILLARRICA"/>
    <n v="2020"/>
    <s v="PROYECTO"/>
    <s v="SALUD"/>
    <s v="MEDIA COMPLEJIDAD"/>
    <x v="0"/>
    <n v="10785027"/>
    <x v="6"/>
    <x v="6"/>
  </r>
  <r>
    <x v="7"/>
    <s v="MEJORAMIENTO RUTAS   Q-75 - MULCHEN - QUILACO"/>
    <x v="3"/>
    <s v="BIO BIO"/>
    <m/>
    <n v="2019"/>
    <s v="PROYECTO"/>
    <s v="TRANSPORTE"/>
    <s v="TRANSPORTE CAMINERO"/>
    <x v="0"/>
    <n v="4087050"/>
    <x v="7"/>
    <x v="7"/>
  </r>
  <r>
    <x v="8"/>
    <s v="CONSTRUCCION  ALCANTARILLADO SANITARIO HUISCAPI, LONCOCHE"/>
    <x v="1"/>
    <s v="CAUTIN"/>
    <s v="LONCOCHE"/>
    <n v="2019"/>
    <s v="PROYECTO"/>
    <s v="RECURSOS HIDRICOS"/>
    <s v="EVACUACION DISPOSICION FINAL AGUAS SERVIDAS"/>
    <x v="0"/>
    <n v="6947"/>
    <x v="8"/>
    <x v="8"/>
  </r>
  <r>
    <x v="9"/>
    <s v="CONSTRUCCION SISTEMA AGUA POTABLE  LLAGUEY QUIFO, SAAVEDRA"/>
    <x v="1"/>
    <s v="CAUTIN"/>
    <s v="SAAVEDRA"/>
    <n v="2019"/>
    <s v="PROYECTO"/>
    <s v="RECURSOS HIDRICOS"/>
    <s v="AGUA POTABLE"/>
    <x v="0"/>
    <n v="1100000"/>
    <x v="9"/>
    <x v="9"/>
  </r>
  <r>
    <x v="10"/>
    <s v="CONSTRUCCION CAMINO RIO  HOLLEMBERG - RIO PEREZ"/>
    <x v="2"/>
    <m/>
    <m/>
    <n v="2019"/>
    <s v="PROYECTO"/>
    <s v="TRANSPORTE"/>
    <s v="TRANSPORTE CAMINERO"/>
    <x v="0"/>
    <n v="12553"/>
    <x v="10"/>
    <x v="10"/>
  </r>
  <r>
    <x v="11"/>
    <s v="NORMALIZACION HOSPITAL CARLOS VAN BUREN, VALPARAISO"/>
    <x v="0"/>
    <s v="VALPARAISO"/>
    <s v="VALPARAISO"/>
    <n v="2020"/>
    <s v="PROYECTO"/>
    <s v="SALUD"/>
    <s v="ALTA COMPLEJIDAD"/>
    <x v="0"/>
    <n v="109506"/>
    <x v="11"/>
    <x v="11"/>
  </r>
  <r>
    <x v="12"/>
    <s v="MEJORAMIENTO RUTA Y -79 S: CERRO SOMBRERO - ONAISSIN (PRIMAVERA)"/>
    <x v="2"/>
    <s v="TIERRA DEL FUEGO"/>
    <s v="PRIMAVERA"/>
    <n v="2020"/>
    <s v="PROYECTO"/>
    <s v="TRANSPORTE"/>
    <s v="TRANSPORTE CAMINERO"/>
    <x v="0"/>
    <n v="14010"/>
    <x v="8"/>
    <x v="8"/>
  </r>
  <r>
    <x v="13"/>
    <s v="CONSTRUCCION SOLUC. SANITARIAS SECTOR PUTAGAN, VILLA ALEGRE"/>
    <x v="5"/>
    <s v="LINARES"/>
    <s v="VILLA ALEGRE"/>
    <n v="2020"/>
    <s v="PROYECTO"/>
    <s v="VIVIENDA Y DESARROLLO URBANO"/>
    <s v="SOLUCION HABITACIONAL PARCIAL O COMPLEMENTARIA"/>
    <x v="0"/>
    <n v="1037756"/>
    <x v="12"/>
    <x v="8"/>
  </r>
  <r>
    <x v="14"/>
    <s v="CONSTRUCCION OBRAS ALUVIALES EN QUEBRADA  UNIVERSIDAD ANTOFAGASTA "/>
    <x v="6"/>
    <s v="ANTOFAGASTA"/>
    <s v="ANTOFAGASTA"/>
    <n v="2020"/>
    <s v="PROYECTO"/>
    <s v="RECURSOS HIDRICOS"/>
    <s v="DEFENSAS FLUVIALES,MARITIMAS Y CAUCES NATURALES"/>
    <x v="1"/>
    <n v="20100"/>
    <x v="8"/>
    <x v="8"/>
  </r>
  <r>
    <x v="15"/>
    <s v="INSTALACION SISTEMA AGUA POTABLE RURAL COLICO, CARAHUE "/>
    <x v="1"/>
    <s v="CAUTIN"/>
    <s v="CARAHUE"/>
    <n v="2020"/>
    <s v="PROYECTO"/>
    <s v="RECURSOS HIDRICOS"/>
    <s v="AGUA POTABLE"/>
    <x v="0"/>
    <n v="91364"/>
    <x v="8"/>
    <x v="8"/>
  </r>
  <r>
    <x v="16"/>
    <s v="NORMALIZACION HOSPITAL  G.  FRICKE"/>
    <x v="0"/>
    <s v="VALPARAISO"/>
    <m/>
    <n v="2020"/>
    <s v="PROYECTO"/>
    <s v="SALUD"/>
    <s v="ALTA COMPLEJIDAD"/>
    <x v="0"/>
    <n v="14274998"/>
    <x v="13"/>
    <x v="12"/>
  </r>
  <r>
    <x v="17"/>
    <s v="CONSTRUCCION HOGAR DE ANCIANOS COMUNA DE SAN IGNACIO"/>
    <x v="7"/>
    <s v="DIGUILLIN"/>
    <s v="SAN IGNACIO - REGION DE ÑUBLE"/>
    <n v="2019"/>
    <s v="PROYECTO"/>
    <s v="MULTISECTORIAL"/>
    <s v="ASISTENCIA Y SERVICIO SOCIAL"/>
    <x v="0"/>
    <n v="42983"/>
    <x v="14"/>
    <x v="13"/>
  </r>
  <r>
    <x v="18"/>
    <s v="CONSTRUCCION SOLUCIONES SANITARIAS, LOS QUILLAYES"/>
    <x v="5"/>
    <s v="CURICO"/>
    <s v="SAGRADA FAMILIA"/>
    <n v="2020"/>
    <s v="PROYECTO"/>
    <s v="RECURSOS HIDRICOS"/>
    <s v="EVACUACION DISPOSICION FINAL AGUAS SERVIDAS"/>
    <x v="0"/>
    <n v="605920"/>
    <x v="15"/>
    <x v="14"/>
  </r>
  <r>
    <x v="19"/>
    <s v="CONSTRUCCION MEJOR.RUTA  D-705  S:EL ARENAL (ILLAPEL)-AUCO-LOS "/>
    <x v="8"/>
    <m/>
    <m/>
    <n v="2019"/>
    <s v="PROYECTO"/>
    <s v="TRANSPORTE"/>
    <s v="TRANSPORTE CAMINERO"/>
    <x v="0"/>
    <n v="366691"/>
    <x v="8"/>
    <x v="8"/>
  </r>
  <r>
    <x v="20"/>
    <s v="NORMALIZACION   HOSPITAL OVALLE "/>
    <x v="8"/>
    <s v="LIMARI"/>
    <s v="OVALLE"/>
    <n v="2020"/>
    <s v="PROYECTO"/>
    <s v="SALUD"/>
    <s v="ALTA COMPLEJIDAD"/>
    <x v="0"/>
    <n v="2679644"/>
    <x v="16"/>
    <x v="15"/>
  </r>
  <r>
    <x v="21"/>
    <s v="CONSTRUCCION INFRAESTRUCTURA SANITARIA P.M.B. QUEULE, TOLTEN."/>
    <x v="1"/>
    <s v="CAUTIN"/>
    <s v="TOLTEN"/>
    <n v="2020"/>
    <s v="PROYECTO"/>
    <s v="VIVIENDA Y DESARROLLO URBANO"/>
    <s v="SOLUCION HABITACIONAL PARCIAL O COMPLEMENTARIA"/>
    <x v="1"/>
    <n v="742876"/>
    <x v="8"/>
    <x v="8"/>
  </r>
  <r>
    <x v="22"/>
    <s v="MEJORAMIENTO RUTAS   N-51-47,  COIHUECO - PINTO"/>
    <x v="7"/>
    <s v="PUNILLA"/>
    <s v="COIHUECO - REGION DE ÑUBLE"/>
    <n v="2019"/>
    <s v="PROYECTO"/>
    <s v="TRANSPORTE"/>
    <s v="TRANSPORTE CAMINERO"/>
    <x v="0"/>
    <n v="129000"/>
    <x v="17"/>
    <x v="16"/>
  </r>
  <r>
    <x v="23"/>
    <s v="NORMALIZACION HOSPITAL CARLOS CISTERNAS, CALAMA II REGION"/>
    <x v="6"/>
    <s v="EL LOA"/>
    <s v="CALAMA"/>
    <n v="2020"/>
    <s v="PROYECTO"/>
    <s v="SALUD"/>
    <s v="ALTA COMPLEJIDAD"/>
    <x v="0"/>
    <n v="822911"/>
    <x v="18"/>
    <x v="17"/>
  </r>
  <r>
    <x v="24"/>
    <s v="DESARROLLO ESTUDIO PREINVERSION NORMALIZACION HOSP. PTO. MONTT"/>
    <x v="4"/>
    <s v="LLANQUIHUE"/>
    <s v="PUERTO MONTT"/>
    <n v="2020"/>
    <s v="PROYECTO"/>
    <s v="SALUD"/>
    <s v="ALTA COMPLEJIDAD"/>
    <x v="0"/>
    <n v="715260"/>
    <x v="8"/>
    <x v="8"/>
  </r>
  <r>
    <x v="25"/>
    <s v="REPOSICION POSTA DE SALUD RURAL DE LA ISLA CHELÍN, CASTRO"/>
    <x v="4"/>
    <s v="CHILOE"/>
    <s v="CASTRO"/>
    <n v="2019"/>
    <s v="PROYECTO"/>
    <s v="SALUD"/>
    <s v="BAJA COMPLEJIDAD"/>
    <x v="0"/>
    <n v="357011"/>
    <x v="19"/>
    <x v="18"/>
  </r>
  <r>
    <x v="26"/>
    <s v="CONSTRUCCION INFRAESTRUCTURAS SANITARIAS RADAL, FREIRE"/>
    <x v="1"/>
    <s v="CAUTIN"/>
    <s v="FREIRE"/>
    <n v="2020"/>
    <s v="PROYECTO"/>
    <s v="VIVIENDA Y DESARROLLO URBANO"/>
    <s v="SOLUCION HABITACIONAL PARCIAL O COMPLEMENTARIA"/>
    <x v="2"/>
    <n v="20000"/>
    <x v="8"/>
    <x v="8"/>
  </r>
  <r>
    <x v="27"/>
    <s v="NORMALIZACION HOSPITAL REGIONAL RANCAGUA"/>
    <x v="9"/>
    <m/>
    <m/>
    <n v="2020"/>
    <s v="PROYECTO"/>
    <s v="SALUD"/>
    <s v="ALTA COMPLEJIDAD"/>
    <x v="0"/>
    <n v="5000000"/>
    <x v="8"/>
    <x v="8"/>
  </r>
  <r>
    <x v="28"/>
    <s v="CONSTRUCCION CUARTEL SEGUNDA COMPAÑIA DE BOMBEROS CONSTITUCION"/>
    <x v="5"/>
    <s v="TALCA"/>
    <s v="CONSTITUCION"/>
    <n v="2020"/>
    <s v="PROYECTO"/>
    <s v="SEGURIDAD PUBLICA"/>
    <s v="SEGURIDAD PUBLICA"/>
    <x v="0"/>
    <n v="3"/>
    <x v="20"/>
    <x v="8"/>
  </r>
  <r>
    <x v="29"/>
    <s v="CONSTRUCCION PAR VIAL JUAN MARTINEZ - ARTURO FERNANDEZ, IQUIQUE."/>
    <x v="10"/>
    <s v="IQUIQUE"/>
    <s v="IQUIQUE"/>
    <n v="2020"/>
    <s v="PROYECTO"/>
    <s v="TRANSPORTE"/>
    <s v="TRANSPORTE URBANO,VIALIDAD PEATONAL"/>
    <x v="0"/>
    <n v="1008529"/>
    <x v="21"/>
    <x v="19"/>
  </r>
  <r>
    <x v="30"/>
    <s v="CONSTRUCCION ALCANTARILLADO SECTOR PONIENTE DE LAMPA"/>
    <x v="11"/>
    <s v="CHACABUCO"/>
    <s v="LAMPA"/>
    <n v="2020"/>
    <s v="PROYECTO"/>
    <s v="RECURSOS HIDRICOS"/>
    <s v="EVACUACION DISPOSICION FINAL AGUAS SERVIDAS"/>
    <x v="0"/>
    <n v="2539446"/>
    <x v="8"/>
    <x v="8"/>
  </r>
  <r>
    <x v="31"/>
    <s v="INSTALACION SISTEMA AGUA POTABLE RURAL  CARILEUFU, PUCON"/>
    <x v="1"/>
    <s v="CAUTIN"/>
    <s v="PUCON"/>
    <n v="2019"/>
    <s v="PROYECTO"/>
    <s v="RECURSOS HIDRICOS"/>
    <s v="AGUA POTABLE"/>
    <x v="0"/>
    <n v="86702"/>
    <x v="22"/>
    <x v="20"/>
  </r>
  <r>
    <x v="32"/>
    <s v="INSTALACION APR CULLINCO,MALALCHE,ANCAPULLI Y COIPUCO, CHOLCHOL"/>
    <x v="1"/>
    <s v="CAUTIN"/>
    <s v="CHOL CHOL"/>
    <n v="2020"/>
    <s v="PROYECTO"/>
    <s v="RECURSOS HIDRICOS"/>
    <s v="AGUA POTABLE"/>
    <x v="0"/>
    <n v="2739"/>
    <x v="12"/>
    <x v="8"/>
  </r>
  <r>
    <x v="33"/>
    <s v="CONSTRUCCION SOLUCIONES SANITARIAS HUILQUILEMU"/>
    <x v="5"/>
    <s v="TALCA"/>
    <s v="TALCA"/>
    <n v="2020"/>
    <s v="PROYECTO"/>
    <s v="RECURSOS HIDRICOS"/>
    <s v="EVACUACION DISPOSICION FINAL AGUAS SERVIDAS"/>
    <x v="0"/>
    <n v="311101"/>
    <x v="23"/>
    <x v="8"/>
  </r>
  <r>
    <x v="34"/>
    <s v="MEJORAMIENTO RUTAS S-46 ,S-618 SECTOR:  PTO. DOMINGUEZ -  HUALPIN"/>
    <x v="1"/>
    <s v="CAUTIN"/>
    <m/>
    <n v="2019"/>
    <s v="PROYECTO"/>
    <s v="TRANSPORTE"/>
    <s v="TRANSPORTE CAMINERO"/>
    <x v="0"/>
    <n v="10260"/>
    <x v="24"/>
    <x v="21"/>
  </r>
  <r>
    <x v="35"/>
    <s v="REPOSICION CENTRO DE SALUD FAMILIAR DE SAN ESTEBAN"/>
    <x v="0"/>
    <s v="LOS ANDES"/>
    <s v="SAN ESTEBAN"/>
    <n v="2020"/>
    <s v="PROYECTO"/>
    <s v="SALUD"/>
    <s v="BAJA COMPLEJIDAD"/>
    <x v="0"/>
    <n v="780179"/>
    <x v="8"/>
    <x v="8"/>
  </r>
  <r>
    <x v="36"/>
    <s v="REPOSICION PAVIMENTO RUTA 5   SECTOR: PORTOFINO  -  CHA±ARAL"/>
    <x v="12"/>
    <s v="CHAÑARAL"/>
    <s v="CHAÑARAL"/>
    <n v="2019"/>
    <s v="PROYECTO"/>
    <s v="TRANSPORTE"/>
    <s v="TRANSPORTE CAMINERO"/>
    <x v="0"/>
    <n v="651000"/>
    <x v="25"/>
    <x v="8"/>
  </r>
  <r>
    <x v="37"/>
    <s v="REPOSICION CONST.CONVENIO DE PROGR. DE PTES. PROV DE CAUTIN"/>
    <x v="1"/>
    <s v="CAUTIN"/>
    <m/>
    <n v="2019"/>
    <s v="PROYECTO"/>
    <s v="TRANSPORTE"/>
    <s v="TRANSPORTE CAMINERO"/>
    <x v="0"/>
    <n v="10208"/>
    <x v="26"/>
    <x v="8"/>
  </r>
  <r>
    <x v="38"/>
    <s v="CONSTRUCCION EDIFICIO MINISTERIO DE OBRAS PUBLICAS VALPARAISO"/>
    <x v="0"/>
    <m/>
    <m/>
    <n v="2019"/>
    <s v="PROYECTO"/>
    <s v="MULTISECTORIAL"/>
    <s v="ADMINISTRACION MULTISECTOR"/>
    <x v="0"/>
    <n v="21319"/>
    <x v="27"/>
    <x v="22"/>
  </r>
  <r>
    <x v="39"/>
    <s v="REPOSICION EDIFICIO CONSISTORIAL CUNCO"/>
    <x v="1"/>
    <s v="CAUTIN"/>
    <s v="CUNCO"/>
    <n v="2020"/>
    <s v="PROYECTO"/>
    <s v="MULTISECTORIAL"/>
    <s v="ORGANIZACION Y SERVICIOS COMUNALES"/>
    <x v="0"/>
    <n v="73354"/>
    <x v="28"/>
    <x v="8"/>
  </r>
  <r>
    <x v="40"/>
    <s v="REPOSICION EDIFICIO CONSISTORIAL COMUNA DE TOLTEN"/>
    <x v="1"/>
    <s v="CAUTIN"/>
    <s v="TOLTEN"/>
    <n v="2020"/>
    <s v="PROYECTO"/>
    <s v="MULTISECTORIAL"/>
    <s v="ADMINISTRACION MULTISECTOR"/>
    <x v="0"/>
    <n v="96222"/>
    <x v="29"/>
    <x v="23"/>
  </r>
  <r>
    <x v="41"/>
    <s v="NORMALIZACION HOSPITAL PITRUFQUEN."/>
    <x v="1"/>
    <s v="CAUTIN"/>
    <s v="PITRUFQUEN"/>
    <n v="2020"/>
    <s v="PROYECTO"/>
    <s v="SALUD"/>
    <s v="BAJA COMPLEJIDAD"/>
    <x v="0"/>
    <n v="541348"/>
    <x v="30"/>
    <x v="24"/>
  </r>
  <r>
    <x v="42"/>
    <s v="REPOSICION ESCUELA RURAL DE QUITRIPULLI COMUNA DE CHONCHI"/>
    <x v="4"/>
    <s v="CHILOE"/>
    <s v="CHONCHI"/>
    <n v="2020"/>
    <s v="PROYECTO"/>
    <s v="EDUCACION, CULTURA Y PATRIMONIO"/>
    <s v="EDUCACION BASICA Y MEDIA"/>
    <x v="0"/>
    <n v="23856"/>
    <x v="31"/>
    <x v="25"/>
  </r>
  <r>
    <x v="43"/>
    <s v="MEJORAMIENTO RUTA  N-15-25 CR.LONG(.S. GREGORIO) - TRES ESQUINAS (N)"/>
    <x v="7"/>
    <s v="ITATA"/>
    <m/>
    <n v="2019"/>
    <s v="PROYECTO"/>
    <s v="TRANSPORTE"/>
    <s v="TRANSPORTE CAMINERO"/>
    <x v="0"/>
    <n v="15797701"/>
    <x v="32"/>
    <x v="26"/>
  </r>
  <r>
    <x v="44"/>
    <s v="NORMALIZACION HOSPITAL DE LA SERENA"/>
    <x v="8"/>
    <s v="ELQUI"/>
    <s v="LA SERENA"/>
    <n v="2020"/>
    <s v="PROYECTO"/>
    <s v="SALUD"/>
    <s v="MEDIA COMPLEJIDAD"/>
    <x v="0"/>
    <n v="28543450"/>
    <x v="33"/>
    <x v="27"/>
  </r>
  <r>
    <x v="45"/>
    <s v="CONSTRUCCION SISTEMA DE RIEGO EMBALSE EMPEDRADO"/>
    <x v="5"/>
    <s v="TALCA"/>
    <s v="EMPEDRADO"/>
    <n v="2019"/>
    <s v="PROYECTO"/>
    <s v="RECURSOS HIDRICOS"/>
    <s v="RIEGO"/>
    <x v="3"/>
    <n v="39846"/>
    <x v="34"/>
    <x v="28"/>
  </r>
  <r>
    <x v="46"/>
    <s v="REPOSICION EDIFICIO DELEGACION DE TIERRAS BLANCAS, COQUIMBO"/>
    <x v="8"/>
    <s v="ELQUI"/>
    <s v="COQUIMBO"/>
    <n v="2020"/>
    <s v="PROYECTO"/>
    <s v="MULTISECTORIAL"/>
    <s v="ORGANIZACION Y SERVICIOS COMUNALES"/>
    <x v="0"/>
    <n v="744267"/>
    <x v="35"/>
    <x v="29"/>
  </r>
  <r>
    <x v="47"/>
    <s v="NORMALIZACION HOSPITAL SAN VICENTE"/>
    <x v="9"/>
    <s v="CACHAPOAL"/>
    <s v="SAN VICENTE DE TAGUA TAGUA"/>
    <n v="2020"/>
    <s v="PROYECTO"/>
    <s v="SALUD"/>
    <s v="BAJA COMPLEJIDAD"/>
    <x v="0"/>
    <n v="497753"/>
    <x v="8"/>
    <x v="8"/>
  </r>
  <r>
    <x v="48"/>
    <s v="INSTALACION SISTEMA AGUA POTABLE RURAL QUINTRILPE, VILCÚN"/>
    <x v="1"/>
    <s v="CAUTIN"/>
    <s v="VILCUN"/>
    <n v="2019"/>
    <s v="PROYECTO"/>
    <s v="RECURSOS HIDRICOS"/>
    <s v="AGUA POTABLE"/>
    <x v="0"/>
    <n v="801484"/>
    <x v="36"/>
    <x v="30"/>
  </r>
  <r>
    <x v="49"/>
    <s v="INSTALACION SISTEMA AGUA POTABLE RURAL STA CELIA,CAMARONES Y EL MANZANO, CARAHUE"/>
    <x v="1"/>
    <s v="CAUTIN"/>
    <s v="CARAHUE"/>
    <n v="2020"/>
    <s v="PROYECTO"/>
    <s v="RECURSOS HIDRICOS"/>
    <s v="AGUA POTABLE"/>
    <x v="0"/>
    <n v="1"/>
    <x v="12"/>
    <x v="8"/>
  </r>
  <r>
    <x v="50"/>
    <s v="CONSTRUCCION CASETAS SANITARIAS LOCALIDAD RAFAEL, COMUNA DE TOME"/>
    <x v="3"/>
    <s v="CONCEPCION"/>
    <s v="TOME"/>
    <n v="2020"/>
    <s v="PROYECTO"/>
    <s v="RECURSOS HIDRICOS"/>
    <s v="EVACUACION DISPOSICION FINAL AGUAS SERVIDAS"/>
    <x v="0"/>
    <n v="1000"/>
    <x v="8"/>
    <x v="8"/>
  </r>
  <r>
    <x v="51"/>
    <s v="REPOSICION CESFAM COMUNA DE ALGARROBO"/>
    <x v="0"/>
    <s v="SAN ANTONIO"/>
    <s v="ALGARROBO"/>
    <n v="2020"/>
    <s v="PROYECTO"/>
    <s v="SALUD"/>
    <s v="BAJA COMPLEJIDAD"/>
    <x v="0"/>
    <n v="104393"/>
    <x v="37"/>
    <x v="8"/>
  </r>
  <r>
    <x v="52"/>
    <s v="REPOSICION PAV. RUTA  M - 50  SECTOR: CAUQUENES - CHANCO "/>
    <x v="5"/>
    <s v="CAUQUENES"/>
    <s v="CAUQUENES"/>
    <n v="2020"/>
    <s v="PROYECTO"/>
    <s v="TRANSPORTE"/>
    <s v="TRANSPORTE CAMINERO"/>
    <x v="3"/>
    <n v="4598860"/>
    <x v="38"/>
    <x v="31"/>
  </r>
  <r>
    <x v="53"/>
    <s v="MEJORAMIENTO PASADAS URBANAS RUTA S-30-40   S: TEMUCO-CARAHUE"/>
    <x v="1"/>
    <m/>
    <m/>
    <n v="2020"/>
    <s v="PROYECTO"/>
    <s v="TRANSPORTE"/>
    <s v="TRANSPORTE URBANO,VIALIDAD PEATONAL"/>
    <x v="3"/>
    <n v="56000"/>
    <x v="39"/>
    <x v="32"/>
  </r>
  <r>
    <x v="54"/>
    <s v="REPOSICION BIBLIOTECA MUNICIPAL TEODORO SCHMIDT"/>
    <x v="1"/>
    <s v="CAUTIN"/>
    <s v="TEODORO SCHMIDT"/>
    <n v="2020"/>
    <s v="PROYECTO"/>
    <s v="EDUCACION, CULTURA Y PATRIMONIO"/>
    <s v="ARTE Y CULTURA"/>
    <x v="0"/>
    <n v="75820"/>
    <x v="40"/>
    <x v="8"/>
  </r>
  <r>
    <x v="55"/>
    <s v="INSTALACION SISTEMA AGUA POTABLE POLUL, DIVISORIA COLGA, PITRUFQUEN"/>
    <x v="1"/>
    <s v="CAUTIN"/>
    <s v="PITRUFQUEN"/>
    <n v="2020"/>
    <s v="PROYECTO"/>
    <s v="RECURSOS HIDRICOS"/>
    <s v="AGUA POTABLE"/>
    <x v="0"/>
    <n v="5441"/>
    <x v="41"/>
    <x v="33"/>
  </r>
  <r>
    <x v="56"/>
    <s v="CONSTRUCCION CAMINO COSTERO SECTOR: PUEBLO HUNDIDO - BIF. CHOVELLEN"/>
    <x v="5"/>
    <s v="CAUQUENES"/>
    <s v="PELLUHUE"/>
    <n v="2019"/>
    <s v="PROYECTO"/>
    <s v="TRANSPORTE"/>
    <s v="TRANSPORTE URBANO,VIALIDAD PEATONAL"/>
    <x v="2"/>
    <n v="10260"/>
    <x v="8"/>
    <x v="8"/>
  </r>
  <r>
    <x v="57"/>
    <s v="CONSTRUCCION EDIFICIO CONSISTORIAL DE COQUIMBO"/>
    <x v="8"/>
    <s v="ELQUI"/>
    <s v="COQUIMBO"/>
    <n v="2020"/>
    <s v="PROYECTO"/>
    <s v="MULTISECTORIAL"/>
    <s v="ADMINISTRACION MULTISECTOR"/>
    <x v="0"/>
    <n v="12877884"/>
    <x v="42"/>
    <x v="34"/>
  </r>
  <r>
    <x v="58"/>
    <s v="CONSTRUCCION ELECTRIFICACION RURAL LAS CAÑAS, CANELA"/>
    <x v="8"/>
    <s v="CHOAPA"/>
    <s v="CANELA"/>
    <n v="2020"/>
    <s v="PROYECTO"/>
    <s v="ENERGIA"/>
    <s v="DISTRIBUCION Y CONEXION FINAL USUARIOS"/>
    <x v="0"/>
    <n v="1"/>
    <x v="12"/>
    <x v="8"/>
  </r>
  <r>
    <x v="59"/>
    <s v="HABILITACION CIRCUNVALACION SUR DE TALCA"/>
    <x v="5"/>
    <m/>
    <m/>
    <n v="2020"/>
    <s v="PROYECTO"/>
    <s v="TRANSPORTE"/>
    <s v="TRANSPORTE URBANO,VIALIDAD PEATONAL"/>
    <x v="0"/>
    <n v="1650"/>
    <x v="26"/>
    <x v="8"/>
  </r>
  <r>
    <x v="60"/>
    <s v="MEJORAMIENTO PASO SAN FRANCISCO EN TERCERA REGION"/>
    <x v="12"/>
    <s v="CHAÑARAL"/>
    <s v="DIEGO DE ALMAGRO"/>
    <n v="2020"/>
    <s v="PROYECTO"/>
    <s v="TRANSPORTE"/>
    <s v="TRANSPORTE CAMINERO"/>
    <x v="0"/>
    <n v="334055"/>
    <x v="8"/>
    <x v="8"/>
  </r>
  <r>
    <x v="61"/>
    <s v="INSTALACION AGUA POTABLE CURACO,MALLA,ST.ISABEL,EL MIRADOR, VILCUN "/>
    <x v="1"/>
    <s v="CAUTIN"/>
    <s v="VILCUN"/>
    <n v="2020"/>
    <s v="PROYECTO"/>
    <s v="RECURSOS HIDRICOS"/>
    <s v="AGUA POTABLE"/>
    <x v="0"/>
    <n v="656209"/>
    <x v="43"/>
    <x v="35"/>
  </r>
  <r>
    <x v="62"/>
    <s v="AMPLIACION RUTA 28 CRUCE RUTA 5 (LA NEGRA)- ANTOFAGASTA"/>
    <x v="6"/>
    <s v="ANTOFAGASTA"/>
    <s v="ANTOFAGASTA"/>
    <n v="2019"/>
    <s v="PROYECTO"/>
    <s v="TRANSPORTE"/>
    <s v="TRANSPORTE CAMINERO"/>
    <x v="0"/>
    <n v="1368"/>
    <x v="44"/>
    <x v="8"/>
  </r>
  <r>
    <x v="63"/>
    <s v="REPOSICION FISCALÍA LOCAL DE DIEGO DE ALMAGRO"/>
    <x v="12"/>
    <m/>
    <m/>
    <n v="2019"/>
    <s v="PROYECTO"/>
    <s v="JUSTICIA"/>
    <s v="ADMINISTRACION DE JUSTICIA"/>
    <x v="1"/>
    <n v="37727"/>
    <x v="8"/>
    <x v="8"/>
  </r>
  <r>
    <x v="64"/>
    <s v="REPOSICION PUENTE RIO BUENO EN  RUTA T-71"/>
    <x v="13"/>
    <s v="DEL RANCO"/>
    <s v="RIO BUENO - REGION XIV "/>
    <n v="2020"/>
    <s v="PROYECTO"/>
    <s v="TRANSPORTE"/>
    <s v="TRANSPORTE URBANO,VIALIDAD PEATONAL"/>
    <x v="3"/>
    <n v="12000"/>
    <x v="45"/>
    <x v="36"/>
  </r>
  <r>
    <x v="65"/>
    <s v="MEJORAMIENTO RUTA J-55 SECTOR: LA UNION - LOS QUEÑES"/>
    <x v="5"/>
    <s v="CURICO"/>
    <s v="ROMERAL"/>
    <n v="2020"/>
    <s v="PROYECTO"/>
    <s v="TRANSPORTE"/>
    <s v="TRANSPORTE CAMINERO"/>
    <x v="0"/>
    <n v="843138"/>
    <x v="46"/>
    <x v="37"/>
  </r>
  <r>
    <x v="66"/>
    <s v="MEJORAMIENTO Y AMPLIACION EJE JUAN ANTONIO RIOS I ETAPA, ARICA"/>
    <x v="14"/>
    <s v="ARICA - REGION XV "/>
    <s v="ARICA - REGION XV"/>
    <n v="2019"/>
    <s v="PROYECTO"/>
    <s v="TRANSPORTE"/>
    <s v="TRANSPORTE URBANO,VIALIDAD PEATONAL"/>
    <x v="0"/>
    <n v="63026"/>
    <x v="8"/>
    <x v="8"/>
  </r>
  <r>
    <x v="67"/>
    <s v="INSTALACION SERVICIO AGUA POTABLE CATRIRREHUE, SAAVEDRA"/>
    <x v="1"/>
    <s v="CAUTIN"/>
    <s v="SAAVEDRA"/>
    <n v="2020"/>
    <s v="PROYECTO"/>
    <s v="RECURSOS HIDRICOS"/>
    <s v="AGUA POTABLE"/>
    <x v="0"/>
    <n v="1"/>
    <x v="12"/>
    <x v="8"/>
  </r>
  <r>
    <x v="68"/>
    <s v="INSTALACION SISTEMA AGUA POTABLE RURAL CHIVILCOYAN, IMPERIAL"/>
    <x v="1"/>
    <s v="CAUTIN"/>
    <s v="NUEVA IMPERIAL"/>
    <n v="2019"/>
    <s v="PROYECTO"/>
    <s v="RECURSOS HIDRICOS"/>
    <s v="AGUA POTABLE"/>
    <x v="0"/>
    <n v="70000"/>
    <x v="47"/>
    <x v="38"/>
  </r>
  <r>
    <x v="69"/>
    <s v="INSTALACION SISTEMA AGUA POTABLE BLANCO LEPIN, LAUTARO"/>
    <x v="1"/>
    <s v="CAUTIN"/>
    <s v="LAUTARO"/>
    <n v="2020"/>
    <s v="PROYECTO"/>
    <s v="RECURSOS HIDRICOS"/>
    <s v="AGUA POTABLE"/>
    <x v="0"/>
    <n v="53038"/>
    <x v="48"/>
    <x v="39"/>
  </r>
  <r>
    <x v="70"/>
    <s v="ACTUALIZACION INVENTARIO PATRIMONIO CULTURAL INMUEBLE, REGION DE ANTOFAGASTA"/>
    <x v="6"/>
    <m/>
    <m/>
    <n v="2019"/>
    <s v="ESTUDIO BASICO"/>
    <s v="EDUCACION, CULTURA Y PATRIMONIO"/>
    <s v="PATRIMONIO"/>
    <x v="0"/>
    <n v="245143"/>
    <x v="8"/>
    <x v="8"/>
  </r>
  <r>
    <x v="71"/>
    <s v="AMPLIACION LICEO B-55 COMUNA DE LOS ÁLAMOS"/>
    <x v="3"/>
    <s v="ARAUCO"/>
    <s v="LOS ALAMOS"/>
    <n v="2020"/>
    <s v="PROYECTO"/>
    <s v="EDUCACION, CULTURA Y PATRIMONIO"/>
    <s v="EDUCACION MEDIA TECNICO"/>
    <x v="1"/>
    <n v="249712"/>
    <x v="8"/>
    <x v="8"/>
  </r>
  <r>
    <x v="72"/>
    <s v="MEJORAMIENTO PAR VIAL SOTOMAYOR - ESMERALDA, IQUIQUE,  I REGION"/>
    <x v="10"/>
    <s v="IQUIQUE"/>
    <s v="IQUIQUE"/>
    <n v="2020"/>
    <s v="PROYECTO"/>
    <s v="TRANSPORTE"/>
    <s v="TRANSPORTE URBANO,VIALIDAD PEATONAL"/>
    <x v="0"/>
    <n v="2708978"/>
    <x v="49"/>
    <x v="40"/>
  </r>
  <r>
    <x v="73"/>
    <s v="REPOSICION EDIFICIO CONSISTORIAL COMUNA DE LOS ÁLAMOS"/>
    <x v="3"/>
    <s v="ARAUCO"/>
    <s v="LOS ALAMOS"/>
    <n v="2019"/>
    <s v="PROYECTO"/>
    <s v="MULTISECTORIAL"/>
    <s v="ADMINISTRACION MULTISECTOR"/>
    <x v="0"/>
    <n v="204173"/>
    <x v="8"/>
    <x v="8"/>
  </r>
  <r>
    <x v="74"/>
    <s v="MEJORAMIENTO INTERCONEXION VIAL TEMUCO - PADRE LAS CASAS"/>
    <x v="1"/>
    <s v="CAUTIN"/>
    <m/>
    <n v="2019"/>
    <s v="PROYECTO"/>
    <s v="TRANSPORTE"/>
    <s v="TRANSPORTE URBANO,VIALIDAD PEATONAL"/>
    <x v="0"/>
    <n v="10020451"/>
    <x v="50"/>
    <x v="41"/>
  </r>
  <r>
    <x v="75"/>
    <s v="CONSTRUCCION CONEXION VIAL RUTA 5(PUERTO MONTT) - RUTA 7(CHAMIZ"/>
    <x v="4"/>
    <m/>
    <m/>
    <n v="2019"/>
    <s v="PROYECTO"/>
    <s v="TRANSPORTE"/>
    <s v="TRANSPORTE URBANO,VIALIDAD PEATONAL"/>
    <x v="0"/>
    <n v="698529"/>
    <x v="51"/>
    <x v="8"/>
  </r>
  <r>
    <x v="76"/>
    <s v="CONSTRUCCION SOLUCIONES SANITARIAS MINCHA NORTE, CANELA"/>
    <x v="8"/>
    <s v="CHOAPA"/>
    <s v="CANELA"/>
    <n v="2020"/>
    <s v="PROYECTO"/>
    <s v="RECURSOS HIDRICOS"/>
    <s v="EVACUACION DISPOSICION FINAL AGUAS SERVIDAS"/>
    <x v="2"/>
    <n v="508000"/>
    <x v="8"/>
    <x v="8"/>
  </r>
  <r>
    <x v="77"/>
    <s v="CONSTRUCCION CONEXION VIAL RALCO-LONQUIMAY, VIII Y IX REGIONES"/>
    <x v="15"/>
    <m/>
    <m/>
    <n v="2019"/>
    <s v="PROYECTO"/>
    <s v="TRANSPORTE"/>
    <s v="TRANSPORTE CAMINERO"/>
    <x v="0"/>
    <n v="11500"/>
    <x v="52"/>
    <x v="42"/>
  </r>
  <r>
    <x v="78"/>
    <s v="CONSTRUCCION OBRAS DE CONTROL ALUVIONAL EN QUEBRADA CLUB HIPICO"/>
    <x v="6"/>
    <m/>
    <m/>
    <n v="2020"/>
    <s v="PROYECTO"/>
    <s v="RECURSOS HIDRICOS"/>
    <s v="DEFENSAS FLUVIALES,MARITIMAS Y CAUCES NATURALES"/>
    <x v="1"/>
    <n v="20100"/>
    <x v="8"/>
    <x v="8"/>
  </r>
  <r>
    <x v="79"/>
    <s v="CONSTRUCCION OBRAS DE CONTROL ALUVIONAL EN QUEBRADA BONILLA"/>
    <x v="6"/>
    <m/>
    <m/>
    <n v="2020"/>
    <s v="PROYECTO"/>
    <s v="RECURSOS HIDRICOS"/>
    <s v="DEFENSAS FLUVIALES,MARITIMAS Y CAUCES NATURALES"/>
    <x v="2"/>
    <n v="74200"/>
    <x v="8"/>
    <x v="8"/>
  </r>
  <r>
    <x v="80"/>
    <s v="CONSTRUCCION OBRAS DE CONTROL ALUVIONAL EN QUEB. RIQUELME-ANTOF."/>
    <x v="6"/>
    <m/>
    <m/>
    <n v="2019"/>
    <s v="PROYECTO"/>
    <s v="RECURSOS HIDRICOS"/>
    <s v="DEFENSAS FLUVIALES,MARITIMAS Y CAUCES NATURALES"/>
    <x v="0"/>
    <n v="1487972"/>
    <x v="53"/>
    <x v="43"/>
  </r>
  <r>
    <x v="81"/>
    <s v="CONSTRUCCION OBRAS DE CONTROL ALUVIONAL EN QUEBRADA LA CHIMBA ANTOFA"/>
    <x v="6"/>
    <s v="ANTOFAGASTA"/>
    <s v="ANTOFAGASTA"/>
    <n v="2020"/>
    <s v="PROYECTO"/>
    <s v="RECURSOS HIDRICOS"/>
    <s v="DEFENSAS FLUVIALES,MARITIMAS Y CAUCES NATURALES"/>
    <x v="1"/>
    <n v="30100"/>
    <x v="8"/>
    <x v="8"/>
  </r>
  <r>
    <x v="82"/>
    <s v="CONSTRUCCION OBRAS DE CONTROL ALUVIONAL EN QUEBRADA CALICHE"/>
    <x v="6"/>
    <s v="ANTOFAGASTA"/>
    <s v="ANTOFAGASTA"/>
    <n v="2020"/>
    <s v="PROYECTO"/>
    <s v="RECURSOS HIDRICOS"/>
    <s v="DEFENSAS FLUVIALES,MARITIMAS Y CAUCES NATURALES"/>
    <x v="0"/>
    <n v="20100"/>
    <x v="8"/>
    <x v="8"/>
  </r>
  <r>
    <x v="83"/>
    <s v="CONSTRUCCION OBRAS DE CONTROL ALUVIONAL EN QUEBRADA EL HUASCAR"/>
    <x v="6"/>
    <s v="ANTOFAGASTA"/>
    <s v="ANTOFAGASTA"/>
    <n v="2020"/>
    <s v="PROYECTO"/>
    <s v="RECURSOS HIDRICOS"/>
    <s v="DEFENSAS FLUVIALES,MARITIMAS Y CAUCES NATURALES"/>
    <x v="0"/>
    <n v="74200"/>
    <x v="54"/>
    <x v="44"/>
  </r>
  <r>
    <x v="84"/>
    <s v="HABILITACION COSTANERA RIO LIMARI (OVALLE)"/>
    <x v="8"/>
    <s v="LIMARI"/>
    <s v="OVALLE"/>
    <n v="2020"/>
    <s v="PROYECTO"/>
    <s v="TRANSPORTE"/>
    <s v="TRANSPORTE URBANO,VIALIDAD PEATONAL"/>
    <x v="0"/>
    <n v="43001"/>
    <x v="55"/>
    <x v="45"/>
  </r>
  <r>
    <x v="85"/>
    <s v="HABILITACION CIRCUNVALACION ORIENTE DE CHILLAN"/>
    <x v="7"/>
    <s v="DIGUILLIN"/>
    <s v="CHILLAN - REGION DE ÑUBLE"/>
    <n v="2019"/>
    <s v="PROYECTO"/>
    <s v="TRANSPORTE"/>
    <s v="TRANSPORTE URBANO,VIALIDAD PEATONAL"/>
    <x v="0"/>
    <n v="413700"/>
    <x v="56"/>
    <x v="46"/>
  </r>
  <r>
    <x v="86"/>
    <s v="REPOSICION CENTRO SALUD FAMILIAR, RINCONADA"/>
    <x v="0"/>
    <s v="LOS ANDES"/>
    <s v="RINCONADA"/>
    <n v="2020"/>
    <s v="PROYECTO"/>
    <s v="SALUD"/>
    <s v="BAJA COMPLEJIDAD"/>
    <x v="0"/>
    <n v="53554"/>
    <x v="57"/>
    <x v="47"/>
  </r>
  <r>
    <x v="87"/>
    <s v="MEJORAMIENTO RUTA 199-CH SECTOR: PUESCO PASO MAMUIL MALAL"/>
    <x v="1"/>
    <s v="CAUTIN"/>
    <s v="CURARREHUE"/>
    <n v="2019"/>
    <s v="PROYECTO"/>
    <s v="TRANSPORTE"/>
    <s v="TRANSPORTE CAMINERO"/>
    <x v="0"/>
    <n v="15390"/>
    <x v="58"/>
    <x v="48"/>
  </r>
  <r>
    <x v="88"/>
    <s v="REPOSICION PAV. RUTA K-25 SECTOR: MOLINA- LOS ROBLES."/>
    <x v="5"/>
    <s v="CURICO"/>
    <s v="MOLINA"/>
    <n v="2019"/>
    <s v="PROYECTO"/>
    <s v="TRANSPORTE"/>
    <s v="TRANSPORTE CAMINERO"/>
    <x v="0"/>
    <n v="610478"/>
    <x v="59"/>
    <x v="49"/>
  </r>
  <r>
    <x v="89"/>
    <s v="CONSTRUCCION FISCALÍA LOCAL DE CHAÑARAL"/>
    <x v="12"/>
    <s v="CHAÑARAL"/>
    <s v="CHAÑARAL"/>
    <n v="2020"/>
    <s v="PROYECTO"/>
    <s v="JUSTICIA"/>
    <s v="ADMINISTRACION DE JUSTICIA"/>
    <x v="0"/>
    <n v="102186"/>
    <x v="58"/>
    <x v="50"/>
  </r>
  <r>
    <x v="90"/>
    <s v="CONSTRUCCION FISCALÍA LOCAL DE CAUQUENES"/>
    <x v="5"/>
    <s v="CAUQUENES"/>
    <s v="CAUQUENES"/>
    <n v="2020"/>
    <s v="PROYECTO"/>
    <s v="JUSTICIA"/>
    <s v="ADMINISTRACION DE JUSTICIA"/>
    <x v="0"/>
    <n v="2661"/>
    <x v="60"/>
    <x v="8"/>
  </r>
  <r>
    <x v="91"/>
    <s v="CONSTRUCCION EMBALSE VALLE HERMOSO EN RIO PAMA-COMUNA DE COMBARBALA"/>
    <x v="8"/>
    <s v="LIMARI"/>
    <s v="COMBARBALA"/>
    <n v="2020"/>
    <s v="PROYECTO"/>
    <s v="RECURSOS HIDRICOS"/>
    <s v="RIEGO"/>
    <x v="0"/>
    <n v="8987578"/>
    <x v="61"/>
    <x v="51"/>
  </r>
  <r>
    <x v="92"/>
    <s v="REPOSICION PAV. Y CONSTR. 3ª PISTA  RUTA 5 , S: ALTO CHIZA- CUYA"/>
    <x v="10"/>
    <m/>
    <m/>
    <n v="2019"/>
    <s v="PROYECTO"/>
    <s v="TRANSPORTE"/>
    <s v="TRANSPORTE CAMINERO"/>
    <x v="0"/>
    <n v="2848447"/>
    <x v="62"/>
    <x v="52"/>
  </r>
  <r>
    <x v="93"/>
    <s v="REPOSICION CONSULTORIO LAUTARO Y ADECUACION A CESFAM"/>
    <x v="1"/>
    <s v="CAUTIN"/>
    <s v="LAUTARO"/>
    <n v="2020"/>
    <s v="PROYECTO"/>
    <s v="SALUD"/>
    <s v="BAJA COMPLEJIDAD"/>
    <x v="0"/>
    <n v="35519"/>
    <x v="63"/>
    <x v="53"/>
  </r>
  <r>
    <x v="94"/>
    <s v="MEJORAMIENTO RUTA Y-580, CAMINO EL ANDINO,PTA.ARENAS"/>
    <x v="2"/>
    <s v="MAGALLANES"/>
    <s v="PUNTA ARENAS"/>
    <n v="2019"/>
    <s v="PROYECTO"/>
    <s v="TRANSPORTE"/>
    <s v="TRANSPORTE CAMINERO"/>
    <x v="0"/>
    <n v="18411"/>
    <x v="64"/>
    <x v="54"/>
  </r>
  <r>
    <x v="95"/>
    <s v="CONSTRUCCION NUEVO PUENTE CAUTIN  EN CAJON"/>
    <x v="1"/>
    <s v="CAUTIN"/>
    <s v="VILCUN"/>
    <n v="2019"/>
    <s v="PROYECTO"/>
    <s v="TRANSPORTE"/>
    <s v="TRANSPORTE CAMINERO"/>
    <x v="0"/>
    <n v="14718483"/>
    <x v="65"/>
    <x v="55"/>
  </r>
  <r>
    <x v="96"/>
    <s v="MEJORAMIENTO AVENIDA COSTANERA DEL MAR , CONSTITUCION"/>
    <x v="5"/>
    <s v="TALCA"/>
    <s v="CONSTITUCION"/>
    <n v="2019"/>
    <s v="PROYECTO"/>
    <s v="TRANSPORTE"/>
    <s v="TRANSPORTE URBANO,VIALIDAD PEATONAL"/>
    <x v="0"/>
    <n v="8153"/>
    <x v="66"/>
    <x v="56"/>
  </r>
  <r>
    <x v="97"/>
    <s v="CONSTRUCCION COLECTOR INTERCEPTOR AGUAS LLUVIAS SANTA ROSA, TEMUCO"/>
    <x v="1"/>
    <s v="CAUTIN"/>
    <s v="TEMUCO"/>
    <n v="2019"/>
    <s v="PROYECTO"/>
    <s v="RECURSOS HIDRICOS"/>
    <s v="AGUAS LLUVIAS"/>
    <x v="1"/>
    <n v="223297"/>
    <x v="8"/>
    <x v="8"/>
  </r>
  <r>
    <x v="98"/>
    <s v="CONSTRUCCION EMBALSE LA TRANCA EN RIO COGOTI"/>
    <x v="8"/>
    <s v="LIMARI"/>
    <m/>
    <n v="2019"/>
    <s v="PROYECTO"/>
    <s v="RECURSOS HIDRICOS"/>
    <s v="RIEGO"/>
    <x v="0"/>
    <n v="75590"/>
    <x v="67"/>
    <x v="57"/>
  </r>
  <r>
    <x v="99"/>
    <s v="INSTALACION SISTEMA AGUA POTABLE DALCAHUE, CUNCO"/>
    <x v="1"/>
    <s v="CAUTIN"/>
    <s v="CUNCO"/>
    <n v="2019"/>
    <s v="PROYECTO"/>
    <s v="RECURSOS HIDRICOS"/>
    <s v="AGUA POTABLE"/>
    <x v="0"/>
    <n v="2"/>
    <x v="28"/>
    <x v="8"/>
  </r>
  <r>
    <x v="100"/>
    <s v="CONSTRUCCION  SISTEMA AGUA POTABLE RURAL EN LOS NEVADOS"/>
    <x v="1"/>
    <s v="CAUTIN"/>
    <s v="PUCON"/>
    <n v="2020"/>
    <s v="PROYECTO"/>
    <s v="RECURSOS HIDRICOS"/>
    <s v="AGUA POTABLE"/>
    <x v="1"/>
    <n v="100126"/>
    <x v="8"/>
    <x v="8"/>
  </r>
  <r>
    <x v="101"/>
    <s v="CONSTRUCCION MERCADO MUNICIPAL ARAUCO"/>
    <x v="3"/>
    <s v="ARAUCO"/>
    <s v="ARAUCO"/>
    <n v="2019"/>
    <s v="PROYECTO"/>
    <s v="MULTISECTORIAL"/>
    <s v="INTERSUBSECTORIAL MULTISECTOR"/>
    <x v="0"/>
    <n v="2625000"/>
    <x v="68"/>
    <x v="58"/>
  </r>
  <r>
    <x v="102"/>
    <s v="RESTAURACION MONUMENTO NACIONAL BODEGAS PORTUARIAS, PUERTO IBAÑEZ"/>
    <x v="16"/>
    <s v="GENERAL CARRERA"/>
    <s v="RIO IBAÑEZ"/>
    <n v="2020"/>
    <s v="PROYECTO"/>
    <s v="EDUCACION, CULTURA Y PATRIMONIO"/>
    <s v="PATRIMONIO"/>
    <x v="0"/>
    <n v="82842"/>
    <x v="69"/>
    <x v="59"/>
  </r>
  <r>
    <x v="103"/>
    <s v="MEJORAMIENTO CONST.C.VIAL T-775.S:CR.T-75(PTO NUEVO)-T-85(QUILLAICO)"/>
    <x v="13"/>
    <m/>
    <m/>
    <n v="2019"/>
    <s v="PROYECTO"/>
    <s v="TRANSPORTE"/>
    <s v="TRANSPORTE CAMINERO"/>
    <x v="0"/>
    <n v="143780"/>
    <x v="70"/>
    <x v="60"/>
  </r>
  <r>
    <x v="104"/>
    <s v="CONSTRUCCION ELECTRIFICACION SING COMUNA DE GENERAL LAGOS"/>
    <x v="14"/>
    <m/>
    <m/>
    <n v="2020"/>
    <s v="PROYECTO"/>
    <s v="ENERGIA"/>
    <s v="DISTRIBUCION Y CONEXION FINAL USUARIOS"/>
    <x v="3"/>
    <n v="777179"/>
    <x v="71"/>
    <x v="61"/>
  </r>
  <r>
    <x v="105"/>
    <s v="AMPLIACION Y REMODELACION CONSULTORIO ANTONIO VARAS, PUERTO MONTT"/>
    <x v="4"/>
    <s v="LLANQUIHUE"/>
    <s v="PUERTO MONTT"/>
    <n v="2020"/>
    <s v="PROYECTO"/>
    <s v="SALUD"/>
    <s v="BAJA COMPLEJIDAD"/>
    <x v="0"/>
    <n v="3391"/>
    <x v="72"/>
    <x v="62"/>
  </r>
  <r>
    <x v="106"/>
    <s v="CONSTRUCCION COLECTOR SISTEMA CUELLAR URBANIZADO LINARES"/>
    <x v="5"/>
    <s v="LINARES"/>
    <s v="LINARES"/>
    <n v="2020"/>
    <s v="PROYECTO"/>
    <s v="RECURSOS HIDRICOS"/>
    <s v="AGUAS LLUVIAS"/>
    <x v="3"/>
    <n v="1822990"/>
    <x v="73"/>
    <x v="63"/>
  </r>
  <r>
    <x v="107"/>
    <s v="MEJORAMIENTO CAMINO 64D305 ALTOVALSOL - LAS ROJAS - PELICANA"/>
    <x v="8"/>
    <s v="ELQUI"/>
    <m/>
    <n v="2019"/>
    <s v="PROYECTO"/>
    <s v="TRANSPORTE"/>
    <s v="TRANSPORTE CAMINERO"/>
    <x v="0"/>
    <n v="27576"/>
    <x v="74"/>
    <x v="64"/>
  </r>
  <r>
    <x v="108"/>
    <s v="REPOSICION FISCALIA LOCAL DE COMBARBALÁ"/>
    <x v="8"/>
    <s v="LIMARI"/>
    <s v="COMBARBALA"/>
    <n v="2019"/>
    <s v="PROYECTO"/>
    <s v="JUSTICIA"/>
    <s v="ADMINISTRACION DE JUSTICIA"/>
    <x v="0"/>
    <n v="31473"/>
    <x v="75"/>
    <x v="65"/>
  </r>
  <r>
    <x v="109"/>
    <s v="MEJORAMIENTO FISCALIA LOCAL DE ILLAPEL"/>
    <x v="8"/>
    <s v="CHOAPA"/>
    <s v="ILLAPEL"/>
    <n v="2020"/>
    <s v="PROYECTO"/>
    <s v="JUSTICIA"/>
    <s v="ADMINISTRACION DE JUSTICIA"/>
    <x v="0"/>
    <n v="1458"/>
    <x v="8"/>
    <x v="8"/>
  </r>
  <r>
    <x v="110"/>
    <s v="AMPLIACION Y ADQUISICIÓN FISCALÍA LOCAL DE SAN ANTONIO"/>
    <x v="0"/>
    <s v="SAN ANTONIO"/>
    <s v="SAN ANTONIO"/>
    <n v="2019"/>
    <s v="PROYECTO"/>
    <s v="JUSTICIA"/>
    <s v="ADMINISTRACION DE JUSTICIA"/>
    <x v="0"/>
    <n v="7251"/>
    <x v="76"/>
    <x v="8"/>
  </r>
  <r>
    <x v="111"/>
    <s v="CONSTRUCCION FISCALIA LOCAL DE LOS ANGELES"/>
    <x v="3"/>
    <s v="BIO BIO"/>
    <s v="LOS ANGELES"/>
    <n v="2019"/>
    <s v="PROYECTO"/>
    <s v="JUSTICIA"/>
    <s v="ADMINISTRACION DE JUSTICIA"/>
    <x v="0"/>
    <n v="2413940"/>
    <x v="77"/>
    <x v="66"/>
  </r>
  <r>
    <x v="112"/>
    <s v="CONSTRUCCION INFRAESTRUCTURA PORTUARIA EN PTO. NAVARINO"/>
    <x v="2"/>
    <s v="ANTARTICA CHILENA"/>
    <s v="CABO DE HORNOS"/>
    <n v="2019"/>
    <s v="PROYECTO"/>
    <s v="TRANSPORTE"/>
    <s v="TRANSPORTE MARITIMO, FLUVIAL Y LACUSTRE"/>
    <x v="0"/>
    <n v="1489018"/>
    <x v="78"/>
    <x v="67"/>
  </r>
  <r>
    <x v="113"/>
    <s v="CONSTRUCCION CASETAS SANITARIAS SECTOR CHEPICA ABAJO Y LA MINA"/>
    <x v="9"/>
    <s v="COLCHAGUA"/>
    <s v="CHEPICA"/>
    <n v="2019"/>
    <s v="PROYECTO"/>
    <s v="RECURSOS HIDRICOS"/>
    <s v="EVACUACION DISPOSICION FINAL AGUAS SERVIDAS"/>
    <x v="2"/>
    <n v="2332796"/>
    <x v="8"/>
    <x v="8"/>
  </r>
  <r>
    <x v="114"/>
    <s v="REPOSICION VARIOS PUENTES REGION DEL BIO BIO"/>
    <x v="3"/>
    <m/>
    <m/>
    <n v="2019"/>
    <s v="PROYECTO"/>
    <s v="TRANSPORTE"/>
    <s v="TRANSPORTE CAMINERO"/>
    <x v="0"/>
    <n v="3401000"/>
    <x v="8"/>
    <x v="8"/>
  </r>
  <r>
    <x v="115"/>
    <s v="CONSTRUCCION Y EQUIPAMIENTO FISCALÍA LOCAL DE PARRAL"/>
    <x v="5"/>
    <s v="LINARES"/>
    <s v="PARRAL"/>
    <n v="2019"/>
    <s v="PROYECTO"/>
    <s v="JUSTICIA"/>
    <s v="ADMINISTRACION DE JUSTICIA"/>
    <x v="0"/>
    <n v="25078"/>
    <x v="79"/>
    <x v="68"/>
  </r>
  <r>
    <x v="116"/>
    <s v="REPOSICION CONSULTORIO GENERAL URBANO DE SAN JUAN"/>
    <x v="8"/>
    <s v="ELQUI"/>
    <s v="COQUIMBO"/>
    <n v="2020"/>
    <s v="PROYECTO"/>
    <s v="SALUD"/>
    <s v="BAJA COMPLEJIDAD"/>
    <x v="0"/>
    <n v="182120"/>
    <x v="80"/>
    <x v="69"/>
  </r>
  <r>
    <x v="117"/>
    <s v="REPOSICION POSTA DE SALUD RURAL DE GUANAQUEROS, COQUIMBO"/>
    <x v="8"/>
    <s v="ELQUI"/>
    <s v="COQUIMBO"/>
    <n v="2020"/>
    <s v="PROYECTO"/>
    <s v="SALUD"/>
    <s v="BAJA COMPLEJIDAD"/>
    <x v="0"/>
    <n v="277326"/>
    <x v="8"/>
    <x v="8"/>
  </r>
  <r>
    <x v="118"/>
    <s v="REPOSICION GIMNASIO MUNICIPAL DE COIHUECO"/>
    <x v="7"/>
    <s v="PUNILLA"/>
    <s v="COIHUECO - REGION DE ÑUBLE"/>
    <n v="2020"/>
    <s v="PROYECTO"/>
    <s v="DEPORTES"/>
    <s v="DEPORTE RECREATIVO"/>
    <x v="0"/>
    <n v="2020000"/>
    <x v="81"/>
    <x v="70"/>
  </r>
  <r>
    <x v="119"/>
    <s v="CONSTRUCCION SANEAMIENTO SANITARIO INTEGRAL SECTOR EL PINAR, ARAUCO"/>
    <x v="3"/>
    <s v="ARAUCO"/>
    <s v="ARAUCO"/>
    <n v="2019"/>
    <s v="PROYECTO"/>
    <s v="RECURSOS HIDRICOS"/>
    <s v="EVACUACION DISPOSICION FINAL AGUAS SERVIDAS"/>
    <x v="0"/>
    <n v="643484"/>
    <x v="82"/>
    <x v="71"/>
  </r>
  <r>
    <x v="120"/>
    <s v="MEJORAMIENTO ESTADIO PROVINCIAL DE ATLETISMO, COMUNA DE LEBU"/>
    <x v="3"/>
    <s v="ARAUCO"/>
    <s v="LEBU"/>
    <n v="2019"/>
    <s v="PROYECTO"/>
    <s v="DEPORTES"/>
    <s v="DEPORTE RECREATIVO"/>
    <x v="0"/>
    <n v="465778"/>
    <x v="83"/>
    <x v="72"/>
  </r>
  <r>
    <x v="121"/>
    <s v="CONSTRUCCION SISTEMA DE REGADIO LAS VERTIENTES - PUA, REGION DE LA ARAUCANIA"/>
    <x v="1"/>
    <m/>
    <m/>
    <n v="2020"/>
    <s v="PROYECTO"/>
    <s v="RECURSOS HIDRICOS"/>
    <s v="RIEGO"/>
    <x v="0"/>
    <n v="1475"/>
    <x v="84"/>
    <x v="8"/>
  </r>
  <r>
    <x v="122"/>
    <s v="CONSTRUCCION PUENTE LAS ACACIAS Y VÍAS DE EMPALME, ARICA"/>
    <x v="14"/>
    <s v="ARICA - REGION XV "/>
    <s v="ARICA - REGION XV"/>
    <n v="2019"/>
    <s v="PROYECTO"/>
    <s v="TRANSPORTE"/>
    <s v="TRANSPORTE URBANO,VIALIDAD PEATONAL"/>
    <x v="0"/>
    <n v="2518688"/>
    <x v="8"/>
    <x v="8"/>
  </r>
  <r>
    <x v="123"/>
    <s v="MEJORAMIENTO INTERCONEXION EJES GRAU - PRAT, CALAMA"/>
    <x v="6"/>
    <s v="EL LOA"/>
    <s v="CALAMA"/>
    <n v="2020"/>
    <s v="PROYECTO"/>
    <s v="TRANSPORTE"/>
    <s v="TRANSPORTE URBANO,VIALIDAD PEATONAL"/>
    <x v="0"/>
    <n v="0"/>
    <x v="85"/>
    <x v="8"/>
  </r>
  <r>
    <x v="124"/>
    <s v="CONSTRUCCION AV JUAN CISTERNAS -LAS TORRES- ACCS NORTE A COQUI"/>
    <x v="8"/>
    <s v="ELQUI"/>
    <m/>
    <n v="2019"/>
    <s v="PROYECTO"/>
    <s v="TRANSPORTE"/>
    <s v="TRANSPORTE URBANO,VIALIDAD PEATONAL"/>
    <x v="0"/>
    <n v="8222"/>
    <x v="86"/>
    <x v="73"/>
  </r>
  <r>
    <x v="125"/>
    <s v="MEJORAMIENTO PARQUE MUNICIPAL, NANCAGUA"/>
    <x v="9"/>
    <s v="COLCHAGUA"/>
    <s v="NANCAGUA"/>
    <n v="2019"/>
    <s v="PROYECTO"/>
    <s v="VIVIENDA Y DESARROLLO URBANO"/>
    <s v="DESARROLLO URBANO"/>
    <x v="2"/>
    <n v="475549"/>
    <x v="8"/>
    <x v="8"/>
  </r>
  <r>
    <x v="126"/>
    <s v="CONSTRUCCION CESFAM LIMACHE VIEJO, LIMACHE"/>
    <x v="0"/>
    <s v="MARGA MARGA"/>
    <s v="LIMACHE"/>
    <n v="2020"/>
    <s v="PROYECTO"/>
    <s v="SALUD"/>
    <s v="BAJA COMPLEJIDAD"/>
    <x v="0"/>
    <n v="1284608"/>
    <x v="87"/>
    <x v="74"/>
  </r>
  <r>
    <x v="127"/>
    <s v="MEJORAMIENTO RUTA F-30-E S: CEMENTERIO CONCON - ROTONDA CONCON"/>
    <x v="0"/>
    <s v="VALPARAISO"/>
    <s v="CONCON"/>
    <n v="2019"/>
    <s v="PROYECTO"/>
    <s v="TRANSPORTE"/>
    <s v="TRANSPORTE URBANO,VIALIDAD PEATONAL"/>
    <x v="0"/>
    <n v="3811356"/>
    <x v="88"/>
    <x v="75"/>
  </r>
  <r>
    <x v="128"/>
    <s v="REPOSICION PLAZA ARTURO PRAT de PUERTO SAAVEDRA, COMUNA DE SAAVEDRA"/>
    <x v="1"/>
    <s v="CAUTIN"/>
    <s v="SAAVEDRA"/>
    <n v="2020"/>
    <s v="PROYECTO"/>
    <s v="VIVIENDA Y DESARROLLO URBANO"/>
    <s v="DESARROLLO URBANO"/>
    <x v="0"/>
    <n v="2"/>
    <x v="28"/>
    <x v="8"/>
  </r>
  <r>
    <x v="129"/>
    <s v="REPOSICION HOGAR ESTUDIANTIL - COMBARBALÁ"/>
    <x v="8"/>
    <s v="LIMARI"/>
    <s v="COMBARBALA"/>
    <n v="2020"/>
    <s v="PROYECTO"/>
    <s v="EDUCACION, CULTURA Y PATRIMONIO"/>
    <s v="EDUCACION BASICA Y MEDIA"/>
    <x v="0"/>
    <n v="286623"/>
    <x v="8"/>
    <x v="8"/>
  </r>
  <r>
    <x v="130"/>
    <s v="CONSTRUCCION RED ELECTRICA DE CENTINELA II - CARRIZAL, COMBARBALA"/>
    <x v="8"/>
    <s v="LIMARI"/>
    <s v="COMBARBALA"/>
    <n v="2020"/>
    <s v="PROYECTO"/>
    <s v="ENERGIA"/>
    <s v="DISTRIBUCION Y CONEXION FINAL USUARIOS"/>
    <x v="0"/>
    <n v="1"/>
    <x v="12"/>
    <x v="8"/>
  </r>
  <r>
    <x v="131"/>
    <s v="CONSTRUCCION CENTRO DE DESARROLLO COMUNITARIO QUINTA DE TILCOCO"/>
    <x v="9"/>
    <s v="CACHAPOAL"/>
    <s v="QUINTA DE TILCOCO"/>
    <n v="2019"/>
    <s v="PROYECTO"/>
    <s v="MULTISECTORIAL"/>
    <s v="ORGANIZACION Y SERVICIOS COMUNALES"/>
    <x v="2"/>
    <n v="812234"/>
    <x v="8"/>
    <x v="8"/>
  </r>
  <r>
    <x v="132"/>
    <s v="REPOSICION ESCUELA FUSIONADA LOS LAGOS"/>
    <x v="13"/>
    <s v="VALDIVIA - REGION XIV"/>
    <s v="LOS LAGOS - REGION XIV "/>
    <n v="2019"/>
    <s v="PROYECTO"/>
    <s v="EDUCACION, CULTURA Y PATRIMONIO"/>
    <s v="EDUCACION BASICA Y MEDIA"/>
    <x v="0"/>
    <n v="5503125"/>
    <x v="89"/>
    <x v="76"/>
  </r>
  <r>
    <x v="133"/>
    <s v="CONSTRUCCION ESTADIO MUNICIPAL DE HUASCO"/>
    <x v="12"/>
    <s v="HUASCO"/>
    <s v="HUASCO"/>
    <n v="2020"/>
    <s v="PROYECTO"/>
    <s v="DEPORTES"/>
    <s v="DEPORTE RECREATIVO"/>
    <x v="0"/>
    <n v="1094714"/>
    <x v="90"/>
    <x v="77"/>
  </r>
  <r>
    <x v="134"/>
    <s v="MEJORAMIENTO SISTEMA AGUA POTABLE RURAL VILLA LOS BOLDOS, TOLTEN"/>
    <x v="1"/>
    <s v="CAUTIN"/>
    <s v="TOLTEN"/>
    <n v="2019"/>
    <s v="PROYECTO"/>
    <s v="RECURSOS HIDRICOS"/>
    <s v="AGUA POTABLE"/>
    <x v="0"/>
    <n v="816857"/>
    <x v="91"/>
    <x v="78"/>
  </r>
  <r>
    <x v="135"/>
    <s v="MEJORAMIENTO RUTA COSTERA. SECTOR: CAHUIL - LIMITE VII REGION"/>
    <x v="9"/>
    <m/>
    <m/>
    <n v="2019"/>
    <s v="PROYECTO"/>
    <s v="TRANSPORTE"/>
    <s v="TRANSPORTE CAMINERO"/>
    <x v="0"/>
    <n v="51234"/>
    <x v="92"/>
    <x v="54"/>
  </r>
  <r>
    <x v="136"/>
    <s v="MEJORAMIENTO PAR VIAL 1 ORIENTE - 2 PONIENTE Y RED CENTRO EN TALCA"/>
    <x v="5"/>
    <s v="TALCA"/>
    <s v="TALCA"/>
    <n v="2020"/>
    <s v="PROYECTO"/>
    <s v="TRANSPORTE"/>
    <s v="TRANSPORTE URBANO,VIALIDAD PEATONAL"/>
    <x v="0"/>
    <n v="4"/>
    <x v="20"/>
    <x v="8"/>
  </r>
  <r>
    <x v="137"/>
    <s v="MEJORAMIENTO RUTA S-75 SECTOR: CUNCO - LAGO COLICO KM 8.5 A KM 14"/>
    <x v="1"/>
    <s v="CAUTIN"/>
    <s v="CUNCO"/>
    <n v="2019"/>
    <s v="PROYECTO"/>
    <s v="TRANSPORTE"/>
    <s v="TRANSPORTE CAMINERO"/>
    <x v="0"/>
    <n v="10261"/>
    <x v="92"/>
    <x v="79"/>
  </r>
  <r>
    <x v="138"/>
    <s v="MEJORAMIENTO EST.BOTROLHUE Y HABILITACION DESCARGA RIO CAUTIN, TCO."/>
    <x v="1"/>
    <s v="CAUTIN"/>
    <s v="TEMUCO"/>
    <n v="2019"/>
    <s v="PROYECTO"/>
    <s v="RECURSOS HIDRICOS"/>
    <s v="AGUAS LLUVIAS"/>
    <x v="0"/>
    <n v="8243"/>
    <x v="93"/>
    <x v="80"/>
  </r>
  <r>
    <x v="139"/>
    <s v="CONSTRUCCION EMBALSE CHIRONTA VALLE DE LLUTA"/>
    <x v="14"/>
    <s v="PARINACOTA - REGION XV "/>
    <m/>
    <n v="2019"/>
    <s v="PROYECTO"/>
    <s v="RECURSOS HIDRICOS"/>
    <s v="RIEGO"/>
    <x v="0"/>
    <n v="30553209"/>
    <x v="94"/>
    <x v="81"/>
  </r>
  <r>
    <x v="140"/>
    <s v="MEJORAMIENTO DE SERVICIO AGUA POTABLE RURAL SAN VICENTE DE NALTAGUA"/>
    <x v="11"/>
    <s v="TALAGANTE"/>
    <s v="ISLA DE MAIPO"/>
    <n v="2020"/>
    <s v="PROYECTO"/>
    <s v="RECURSOS HIDRICOS"/>
    <s v="AGUA POTABLE"/>
    <x v="0"/>
    <n v="99789"/>
    <x v="95"/>
    <x v="82"/>
  </r>
  <r>
    <x v="141"/>
    <s v="MEJORAMIENTO PAR VIAL O`HIGGINS-BULNES, IQUIQUE"/>
    <x v="10"/>
    <s v="IQUIQUE"/>
    <s v="IQUIQUE"/>
    <n v="2019"/>
    <s v="PROYECTO"/>
    <s v="TRANSPORTE"/>
    <s v="TRANSPORTE URBANO,VIALIDAD PEATONAL"/>
    <x v="0"/>
    <n v="201609"/>
    <x v="96"/>
    <x v="83"/>
  </r>
  <r>
    <x v="142"/>
    <s v="REPOSICION Y RELOCALIZACION CESFAM HUERTOS FAMILIARES TIL TIL"/>
    <x v="11"/>
    <s v="CHACABUCO"/>
    <s v="TIL TIL"/>
    <n v="2020"/>
    <s v="PROYECTO"/>
    <s v="SALUD"/>
    <s v="BAJA COMPLEJIDAD"/>
    <x v="1"/>
    <n v="408000"/>
    <x v="8"/>
    <x v="8"/>
  </r>
  <r>
    <x v="143"/>
    <s v="REPOSICION DE LA 22ª COMISARIA DE CARABINEROS QUINTA NORMAL"/>
    <x v="11"/>
    <s v="SANTIAGO"/>
    <s v="QUINTA NORMAL"/>
    <n v="2019"/>
    <s v="PROYECTO"/>
    <s v="SEGURIDAD PUBLICA"/>
    <s v="SEGURIDAD PUBLICA"/>
    <x v="0"/>
    <n v="123"/>
    <x v="97"/>
    <x v="8"/>
  </r>
  <r>
    <x v="144"/>
    <s v="CONSTRUCCION CONEXION VIAL COCHRANE-RIO TRANQUILO-E.MAYER(CMT)"/>
    <x v="16"/>
    <m/>
    <m/>
    <n v="2019"/>
    <s v="PROYECTO"/>
    <s v="TRANSPORTE"/>
    <s v="TRANSPORTE CAMINERO"/>
    <x v="0"/>
    <n v="50275"/>
    <x v="98"/>
    <x v="84"/>
  </r>
  <r>
    <x v="145"/>
    <s v="MEJORAMIENTO PLAZA DE ARMAS DE SAN FERNANDO"/>
    <x v="9"/>
    <s v="COLCHAGUA"/>
    <s v="SAN FERNANDO"/>
    <n v="2020"/>
    <s v="PROYECTO"/>
    <s v="VIVIENDA Y DESARROLLO URBANO"/>
    <s v="DESARROLLO URBANO"/>
    <x v="0"/>
    <n v="735767"/>
    <x v="99"/>
    <x v="85"/>
  </r>
  <r>
    <x v="146"/>
    <s v="INSTALACION SISTEMA AGUA POTABLE RURAL LEFUN, VILLARRICA"/>
    <x v="1"/>
    <s v="CAUTIN"/>
    <s v="VILLARRICA"/>
    <n v="2019"/>
    <s v="PROYECTO"/>
    <s v="RECURSOS HIDRICOS"/>
    <s v="AGUA POTABLE"/>
    <x v="0"/>
    <n v="27094"/>
    <x v="100"/>
    <x v="86"/>
  </r>
  <r>
    <x v="147"/>
    <s v="REPOSICION RUTA F-50 SECTOR: LO OROZCO - QUILPUE"/>
    <x v="0"/>
    <m/>
    <m/>
    <n v="2019"/>
    <s v="PROYECTO"/>
    <s v="TRANSPORTE"/>
    <s v="TRANSPORTE CAMINERO"/>
    <x v="0"/>
    <n v="120287"/>
    <x v="101"/>
    <x v="87"/>
  </r>
  <r>
    <x v="148"/>
    <s v="HABILITACION DEL TEATRO MUNICIPAL DE CHILLÁN"/>
    <x v="7"/>
    <s v="DIGUILLIN"/>
    <s v="CHILLAN - REGION DE ÑUBLE"/>
    <n v="2020"/>
    <s v="PROYECTO"/>
    <s v="EDUCACION, CULTURA Y PATRIMONIO"/>
    <s v="ARTE Y CULTURA"/>
    <x v="0"/>
    <n v="284116"/>
    <x v="20"/>
    <x v="8"/>
  </r>
  <r>
    <x v="149"/>
    <s v="REPOSICION EDIFICIO CONSISTORIAL, CHAÑARAL"/>
    <x v="12"/>
    <s v="CHAÑARAL"/>
    <s v="CHAÑARAL"/>
    <n v="2019"/>
    <s v="PROYECTO"/>
    <s v="MULTISECTORIAL"/>
    <s v="INTERSUBSECTORIAL MULTISECTOR"/>
    <x v="0"/>
    <n v="2900435"/>
    <x v="102"/>
    <x v="88"/>
  </r>
  <r>
    <x v="150"/>
    <s v="REPOSICION CONSULTORIO GENERAL URBANO VILLARRICA Y ADECUACION A CESFAM"/>
    <x v="1"/>
    <s v="CAUTIN"/>
    <s v="VILLARRICA"/>
    <n v="2020"/>
    <s v="PROYECTO"/>
    <s v="SALUD"/>
    <s v="BAJA COMPLEJIDAD"/>
    <x v="0"/>
    <n v="23586"/>
    <x v="103"/>
    <x v="89"/>
  </r>
  <r>
    <x v="151"/>
    <s v="CONSTRUCCION AVENIDA CIRCUNVALACION SECTOR GUACAMAYO  VALDIVIA"/>
    <x v="13"/>
    <s v="VALDIVIA - REGION XIV"/>
    <s v="VALDIVIA - REGION XIV "/>
    <n v="2019"/>
    <s v="PROYECTO"/>
    <s v="TRANSPORTE"/>
    <s v="TRANSPORTE URBANO,VIALIDAD PEATONAL"/>
    <x v="0"/>
    <n v="250000"/>
    <x v="104"/>
    <x v="90"/>
  </r>
  <r>
    <x v="152"/>
    <s v="CONSTRUCCION CASETAS SANITARIAS  SECTOR LOS LIRIOS III ETAPA"/>
    <x v="9"/>
    <s v="CACHAPOAL"/>
    <s v="REQUINOA"/>
    <n v="2020"/>
    <s v="PROYECTO"/>
    <s v="RECURSOS HIDRICOS"/>
    <s v="EVACUACION DISPOSICION FINAL AGUAS SERVIDAS"/>
    <x v="0"/>
    <n v="248285"/>
    <x v="105"/>
    <x v="91"/>
  </r>
  <r>
    <x v="153"/>
    <s v="MEJORAMIENTO CALLE CAUPOLICAN, SECTOR CENTRO CÍVICO, PUNITAQUI"/>
    <x v="8"/>
    <s v="LIMARI"/>
    <s v="PUNITAQUI"/>
    <n v="2020"/>
    <s v="PROYECTO"/>
    <s v="TRANSPORTE"/>
    <s v="TRANSPORTE CAMINERO"/>
    <x v="0"/>
    <n v="1447034"/>
    <x v="106"/>
    <x v="92"/>
  </r>
  <r>
    <x v="154"/>
    <s v="CONSTRUCCION COMPLEJO FRONTERIZO CHUNGARA, PROVINCIA DE PARINACOTA"/>
    <x v="14"/>
    <s v="PARINACOTA - REGION XV "/>
    <m/>
    <n v="2020"/>
    <s v="PROYECTO"/>
    <s v="MULTISECTORIAL"/>
    <s v="ADMINISTRACION MULTISECTOR"/>
    <x v="0"/>
    <n v="287000"/>
    <x v="107"/>
    <x v="93"/>
  </r>
  <r>
    <x v="155"/>
    <s v="CONSTRUCCION CASETAS SANITARIAS LOCALIDAD DE ZUÑIGA, SAN VICENTE"/>
    <x v="9"/>
    <s v="CACHAPOAL"/>
    <s v="SAN VICENTE DE TAGUA TAGUA"/>
    <n v="2020"/>
    <s v="PROYECTO"/>
    <s v="RECURSOS HIDRICOS"/>
    <s v="INTERSUBSECTORIAL RECURSOS HIDRICOS"/>
    <x v="0"/>
    <n v="1077306"/>
    <x v="108"/>
    <x v="94"/>
  </r>
  <r>
    <x v="156"/>
    <s v="INSTALACION SISTEMA AGUA POTABLE RURAL QUILMAHUE, LONQUIMAY"/>
    <x v="1"/>
    <s v="MALLECO"/>
    <s v="LONQUIMAY"/>
    <n v="2020"/>
    <s v="PROYECTO"/>
    <s v="RECURSOS HIDRICOS"/>
    <s v="AGUA POTABLE"/>
    <x v="0"/>
    <n v="22794"/>
    <x v="109"/>
    <x v="95"/>
  </r>
  <r>
    <x v="157"/>
    <s v="INSTALACION SISTEMA AGUA POTABLE RURAL CAIVICO, VILCUN"/>
    <x v="1"/>
    <s v="CAUTIN"/>
    <s v="VILCUN"/>
    <n v="2019"/>
    <s v="PROYECTO"/>
    <s v="RECURSOS HIDRICOS"/>
    <s v="AGUA POTABLE"/>
    <x v="0"/>
    <n v="24456"/>
    <x v="110"/>
    <x v="96"/>
  </r>
  <r>
    <x v="158"/>
    <s v="CONSTRUCCION FISCALIA REGIONAL Y FISCALÍA LOCAL DE ARICA-PARINACOTA"/>
    <x v="14"/>
    <m/>
    <m/>
    <n v="2019"/>
    <s v="PROYECTO"/>
    <s v="JUSTICIA"/>
    <s v="ADMINISTRACION DE JUSTICIA"/>
    <x v="0"/>
    <n v="175867"/>
    <x v="111"/>
    <x v="97"/>
  </r>
  <r>
    <x v="159"/>
    <s v="CONSTRUCCION FISCALIA LOCAL DE TALTAL"/>
    <x v="6"/>
    <s v="ANTOFAGASTA"/>
    <s v="TALTAL"/>
    <n v="2019"/>
    <s v="PROYECTO"/>
    <s v="JUSTICIA"/>
    <s v="ADMINISTRACION DE JUSTICIA"/>
    <x v="0"/>
    <n v="387740"/>
    <x v="112"/>
    <x v="98"/>
  </r>
  <r>
    <x v="160"/>
    <s v="CONSTRUCCION FISCALIA LOCAL DE CARAHUE"/>
    <x v="1"/>
    <s v="CAUTIN"/>
    <s v="CARAHUE"/>
    <n v="2019"/>
    <s v="PROYECTO"/>
    <s v="JUSTICIA"/>
    <s v="ADMINISTRACION DE JUSTICIA"/>
    <x v="0"/>
    <n v="60026"/>
    <x v="113"/>
    <x v="99"/>
  </r>
  <r>
    <x v="161"/>
    <s v="CONSTRUCCION FISCALIA LOCAL DE LOS LAGOS"/>
    <x v="13"/>
    <s v="VALDIVIA - REGION XIV"/>
    <s v="LOS LAGOS - REGION XIV "/>
    <n v="2019"/>
    <s v="PROYECTO"/>
    <s v="JUSTICIA"/>
    <s v="ADMINISTRACION DE JUSTICIA"/>
    <x v="0"/>
    <n v="547286"/>
    <x v="114"/>
    <x v="100"/>
  </r>
  <r>
    <x v="162"/>
    <s v="CONSTRUCCION PARQUE URBANO B. OHIGGINS RETIRO"/>
    <x v="5"/>
    <s v="LINARES"/>
    <s v="RETIRO"/>
    <n v="2020"/>
    <s v="PROYECTO"/>
    <s v="VIVIENDA Y DESARROLLO URBANO"/>
    <s v="DESARROLLO URBANO"/>
    <x v="1"/>
    <n v="205471"/>
    <x v="8"/>
    <x v="8"/>
  </r>
  <r>
    <x v="163"/>
    <s v="NORMALIZACION HOSPITAL  DR. LEOPOLDO ORTEGA R. CHILE CHICO, XI R"/>
    <x v="16"/>
    <s v="GENERAL CARRERA"/>
    <s v="CHILE CHICO"/>
    <n v="2020"/>
    <s v="PROYECTO"/>
    <s v="SALUD"/>
    <s v="BAJA COMPLEJIDAD"/>
    <x v="0"/>
    <n v="110589"/>
    <x v="115"/>
    <x v="101"/>
  </r>
  <r>
    <x v="164"/>
    <s v="AMPLIACION ESCUELA PABLO DE ROKHA"/>
    <x v="11"/>
    <s v="SANTIAGO"/>
    <s v="LA PINTANA"/>
    <n v="2020"/>
    <s v="PROYECTO"/>
    <s v="EDUCACION, CULTURA Y PATRIMONIO"/>
    <s v="EDUCACION BASICA Y MEDIA"/>
    <x v="2"/>
    <n v="2945420"/>
    <x v="8"/>
    <x v="8"/>
  </r>
  <r>
    <x v="165"/>
    <s v="REPOSICION ESCUELA REPUBLICA MEXICANA 478 PAC"/>
    <x v="11"/>
    <s v="SANTIAGO"/>
    <s v="PEDRO A. CERDA"/>
    <n v="2020"/>
    <s v="PROYECTO"/>
    <s v="EDUCACION, CULTURA Y PATRIMONIO"/>
    <s v="EDUCACION BASICA Y MEDIA"/>
    <x v="0"/>
    <n v="542412"/>
    <x v="116"/>
    <x v="102"/>
  </r>
  <r>
    <x v="166"/>
    <s v="NORMALIZACION CONSULTORIO RURAL PUQUELDON"/>
    <x v="4"/>
    <s v="CHILOE"/>
    <s v="PUQUELDON"/>
    <n v="2020"/>
    <s v="PROYECTO"/>
    <s v="SALUD"/>
    <s v="BAJA COMPLEJIDAD"/>
    <x v="0"/>
    <n v="203267"/>
    <x v="8"/>
    <x v="8"/>
  </r>
  <r>
    <x v="167"/>
    <s v="INSTALACION AGUA POTABLE RURAL CHANCO CORTE ALTO, PITRUFQUEN"/>
    <x v="1"/>
    <s v="CAUTIN"/>
    <s v="PITRUFQUEN"/>
    <n v="2019"/>
    <s v="PROYECTO"/>
    <s v="RECURSOS HIDRICOS"/>
    <s v="AGUA POTABLE"/>
    <x v="0"/>
    <n v="13448"/>
    <x v="117"/>
    <x v="103"/>
  </r>
  <r>
    <x v="168"/>
    <s v="DIAGNOSTICO PLAN MAESTRO DE EVACUACIÓN AGUAS LLUVIAS DE PICHILEMU"/>
    <x v="9"/>
    <s v="CARDENAL CARO"/>
    <s v="PICHILEMU"/>
    <n v="2019"/>
    <s v="ESTUDIO BASICO"/>
    <s v="RECURSOS HIDRICOS"/>
    <s v="AGUAS LLUVIAS"/>
    <x v="0"/>
    <n v="26946"/>
    <x v="8"/>
    <x v="8"/>
  </r>
  <r>
    <x v="169"/>
    <s v="CONSTRUCCION RED DE ENERGIA ELECTRICA LA ESTRELLA, LA SERENA"/>
    <x v="8"/>
    <s v="ELQUI"/>
    <s v="LA SERENA"/>
    <n v="2020"/>
    <s v="PROYECTO"/>
    <s v="ENERGIA"/>
    <s v="DISTRIBUCION Y CONEXION FINAL USUARIOS"/>
    <x v="0"/>
    <n v="375165"/>
    <x v="118"/>
    <x v="104"/>
  </r>
  <r>
    <x v="170"/>
    <s v="MEJORAMIENTO RUTA H-45-G SECTOR:CUESTA CHADA A LIMITE REGIONAL"/>
    <x v="9"/>
    <s v="CACHAPOAL"/>
    <s v="MOSTAZAL"/>
    <n v="2019"/>
    <s v="PROYECTO"/>
    <s v="TRANSPORTE"/>
    <s v="TRANSPORTE CAMINERO"/>
    <x v="0"/>
    <n v="20520"/>
    <x v="119"/>
    <x v="105"/>
  </r>
  <r>
    <x v="171"/>
    <s v="MEJORAMIENTO CAMINO CUDICO-PINO HUACHO, VILLARRICA"/>
    <x v="1"/>
    <s v="CAUTIN"/>
    <s v="VILLARRICA"/>
    <n v="2020"/>
    <s v="PROYECTO"/>
    <s v="TRANSPORTE"/>
    <s v="TRANSPORTE CAMINERO"/>
    <x v="0"/>
    <n v="281575"/>
    <x v="12"/>
    <x v="8"/>
  </r>
  <r>
    <x v="172"/>
    <s v="MEJORAMIENTO AVENIDA REPUBLICA, OSORNO."/>
    <x v="4"/>
    <s v="OSORNO"/>
    <s v="OSORNO"/>
    <n v="2020"/>
    <s v="PROYECTO"/>
    <s v="TRANSPORTE"/>
    <s v="TRANSPORTE URBANO,VIALIDAD PEATONAL"/>
    <x v="0"/>
    <n v="1588620"/>
    <x v="120"/>
    <x v="106"/>
  </r>
  <r>
    <x v="173"/>
    <s v="REPOSICION PUENTE MANCHURIA Y ACCESOS"/>
    <x v="1"/>
    <s v="MALLECO"/>
    <s v="CURACAUTIN"/>
    <n v="2019"/>
    <s v="PROYECTO"/>
    <s v="TRANSPORTE"/>
    <s v="TRANSPORTE CAMINERO"/>
    <x v="0"/>
    <n v="486704"/>
    <x v="121"/>
    <x v="107"/>
  </r>
  <r>
    <x v="174"/>
    <s v="CONSTRUCCION GIMNASIO BAHIA MURTA, RIO IBAÑEZ"/>
    <x v="16"/>
    <s v="GENERAL CARRERA"/>
    <s v="RIO IBAÑEZ"/>
    <n v="2020"/>
    <s v="PROYECTO"/>
    <s v="DEPORTES"/>
    <s v="DEPORTE RECREATIVO"/>
    <x v="0"/>
    <n v="62002"/>
    <x v="122"/>
    <x v="108"/>
  </r>
  <r>
    <x v="175"/>
    <s v="CONSTRUCCION SAPR LOS MORROS, COMUNA DE LUMACO"/>
    <x v="1"/>
    <s v="MALLECO"/>
    <s v="LUMACO"/>
    <n v="2019"/>
    <s v="PROYECTO"/>
    <s v="RECURSOS HIDRICOS"/>
    <s v="AGUA POTABLE"/>
    <x v="0"/>
    <n v="1158837"/>
    <x v="123"/>
    <x v="109"/>
  </r>
  <r>
    <x v="176"/>
    <s v="CONSTRUCCION DEFENSAS FLUVIALES RIO ANDALIEN Y OTROS, CONCEPCION"/>
    <x v="3"/>
    <s v="CONCEPCION"/>
    <m/>
    <n v="2019"/>
    <s v="PROYECTO"/>
    <s v="RECURSOS HIDRICOS"/>
    <s v="DEFENSAS FLUVIALES,MARITIMAS Y CAUCES NATURALES"/>
    <x v="0"/>
    <n v="3740389"/>
    <x v="124"/>
    <x v="110"/>
  </r>
  <r>
    <x v="177"/>
    <s v="REPOSICION CES FAMILIAR, RIO HURTADO"/>
    <x v="8"/>
    <s v="LIMARI"/>
    <s v="RIO HURTADO"/>
    <n v="2020"/>
    <s v="PROYECTO"/>
    <s v="SALUD"/>
    <s v="INTERSUBSECTORIAL SALUD"/>
    <x v="0"/>
    <n v="215709"/>
    <x v="125"/>
    <x v="111"/>
  </r>
  <r>
    <x v="178"/>
    <s v="INSTALACION AGUA POTABLE RURAL STA. JUANA LOS ACACIOS, GORBEA"/>
    <x v="1"/>
    <s v="CAUTIN"/>
    <s v="GORBEA"/>
    <n v="2019"/>
    <s v="PROYECTO"/>
    <s v="RECURSOS HIDRICOS"/>
    <s v="AGUA POTABLE"/>
    <x v="0"/>
    <n v="16672"/>
    <x v="12"/>
    <x v="8"/>
  </r>
  <r>
    <x v="179"/>
    <s v="REPOSICION EDIFICIO CONSISTORIAL DE LONQUIMAY"/>
    <x v="1"/>
    <s v="MALLECO"/>
    <s v="LONQUIMAY"/>
    <n v="2020"/>
    <s v="PROYECTO"/>
    <s v="MULTISECTORIAL"/>
    <s v="ADMINISTRACION MULTISECTOR"/>
    <x v="0"/>
    <n v="2526403"/>
    <x v="126"/>
    <x v="112"/>
  </r>
  <r>
    <x v="180"/>
    <s v="REPOSICION RUTA R-76-S , SECTOR TRAIGUEN - GALVARINO"/>
    <x v="1"/>
    <m/>
    <m/>
    <n v="2019"/>
    <s v="PROYECTO"/>
    <s v="TRANSPORTE"/>
    <s v="TRANSPORTE CAMINERO"/>
    <x v="0"/>
    <n v="219557"/>
    <x v="26"/>
    <x v="113"/>
  </r>
  <r>
    <x v="181"/>
    <s v="REPOSICION PARCIAL SISTEMA AGUA POTABLE RURAL PAILAHUEQUE,ERCILLA"/>
    <x v="1"/>
    <s v="MALLECO"/>
    <s v="ERCILLA"/>
    <n v="2019"/>
    <s v="PROYECTO"/>
    <s v="RECURSOS HIDRICOS"/>
    <s v="AGUA POTABLE"/>
    <x v="0"/>
    <n v="1133607"/>
    <x v="127"/>
    <x v="114"/>
  </r>
  <r>
    <x v="182"/>
    <s v="INSTALACION SISTEMA AGUA POTABLE MITRAUQUEN(ALTO Y BAJO), LONQUIMAY"/>
    <x v="1"/>
    <s v="MALLECO"/>
    <s v="LONQUIMAY"/>
    <n v="2019"/>
    <s v="PROYECTO"/>
    <s v="RECURSOS HIDRICOS"/>
    <s v="AGUA POTABLE"/>
    <x v="0"/>
    <n v="770000"/>
    <x v="128"/>
    <x v="115"/>
  </r>
  <r>
    <x v="183"/>
    <s v="CONSTRUCCION III CESFAM URBANO OVALLE"/>
    <x v="8"/>
    <s v="LIMARI"/>
    <s v="OVALLE"/>
    <n v="2020"/>
    <s v="PROYECTO"/>
    <s v="SALUD"/>
    <s v="BAJA COMPLEJIDAD"/>
    <x v="0"/>
    <n v="64432"/>
    <x v="129"/>
    <x v="116"/>
  </r>
  <r>
    <x v="184"/>
    <s v="INSTALACION SISTEMA AGUA  POTABLE RURAL CHACAICO,ANGOL"/>
    <x v="1"/>
    <s v="MALLECO"/>
    <s v="ANGOL"/>
    <n v="2020"/>
    <s v="PROYECTO"/>
    <s v="RECURSOS HIDRICOS"/>
    <s v="AGUA POTABLE"/>
    <x v="0"/>
    <n v="9405"/>
    <x v="130"/>
    <x v="117"/>
  </r>
  <r>
    <x v="185"/>
    <s v="REPOSICION PARCIAL SAPR HUALACURA, COMUNA DE NUEVA IMPERIAL"/>
    <x v="1"/>
    <s v="CAUTIN"/>
    <s v="NUEVA IMPERIAL"/>
    <n v="2019"/>
    <s v="PROYECTO"/>
    <s v="RECURSOS HIDRICOS"/>
    <s v="AGUA POTABLE"/>
    <x v="0"/>
    <n v="57250"/>
    <x v="8"/>
    <x v="8"/>
  </r>
  <r>
    <x v="186"/>
    <s v="MEJORAMIENTO PLANTA TRATAMIENTO AGUAS SERVIDAS , LA ESTRELLA"/>
    <x v="9"/>
    <s v="CARDENAL CARO"/>
    <s v="LA ESTRELLA"/>
    <n v="2020"/>
    <s v="PROYECTO"/>
    <s v="RECURSOS HIDRICOS"/>
    <s v="EVACUACION DISPOSICION FINAL AGUAS SERVIDAS"/>
    <x v="0"/>
    <n v="340000"/>
    <x v="8"/>
    <x v="8"/>
  </r>
  <r>
    <x v="187"/>
    <s v="CONSTRUCCION INFRAESTRUCTURA SANITARIAS MALALCAHUELLO, CURACAUTIN"/>
    <x v="1"/>
    <s v="MALLECO"/>
    <s v="CURACAUTIN"/>
    <n v="2019"/>
    <s v="PROYECTO"/>
    <s v="RECURSOS HIDRICOS"/>
    <s v="INTERSUBSECTORIAL RECURSOS HIDRICOS"/>
    <x v="0"/>
    <n v="923"/>
    <x v="131"/>
    <x v="118"/>
  </r>
  <r>
    <x v="188"/>
    <s v="MEJORAMIENTO CICLOVIA Y PARQUE URBANO TOBALABA, PEÑALOLEN"/>
    <x v="11"/>
    <s v="SANTIAGO"/>
    <s v="PEÑALOLEN"/>
    <n v="2020"/>
    <s v="PROYECTO"/>
    <s v="VIVIENDA Y DESARROLLO URBANO"/>
    <s v="DESARROLLO URBANO"/>
    <x v="1"/>
    <n v="642385"/>
    <x v="8"/>
    <x v="8"/>
  </r>
  <r>
    <x v="189"/>
    <s v="REPOSICION CENTRO DE SALUD JUAN PETRINOVIC BRIONES, RECOLETA"/>
    <x v="11"/>
    <s v="SANTIAGO"/>
    <s v="RECOLETA"/>
    <n v="2020"/>
    <s v="PROYECTO"/>
    <s v="SALUD"/>
    <s v="BAJA COMPLEJIDAD"/>
    <x v="0"/>
    <n v="26017"/>
    <x v="8"/>
    <x v="8"/>
  </r>
  <r>
    <x v="190"/>
    <s v="REPOSICION PUENTES VILLA CAUTIN, COPIN Y ACCESOS"/>
    <x v="1"/>
    <s v="MALLECO"/>
    <s v="CURACAUTIN"/>
    <n v="2019"/>
    <s v="PROYECTO"/>
    <s v="TRANSPORTE"/>
    <s v="TRANSPORTE CAMINERO"/>
    <x v="0"/>
    <n v="993150"/>
    <x v="132"/>
    <x v="119"/>
  </r>
  <r>
    <x v="191"/>
    <s v="MEJORAMIENTO EDIFICIO CORTE DE APELACIONES DE VALPARAISO"/>
    <x v="0"/>
    <m/>
    <m/>
    <n v="2019"/>
    <s v="PROYECTO"/>
    <s v="JUSTICIA"/>
    <s v="ADMINISTRACION DE JUSTICIA"/>
    <x v="0"/>
    <n v="114912"/>
    <x v="8"/>
    <x v="8"/>
  </r>
  <r>
    <x v="192"/>
    <s v="REPOSICION TENENCIA DE CARABINEROS SAN JOSE DE LA MARIQUINA"/>
    <x v="13"/>
    <s v="VALDIVIA - REGION XIV"/>
    <s v="SAN JOSE DE LA MARIQUINA - REGION XIV "/>
    <n v="2019"/>
    <s v="PROYECTO"/>
    <s v="SEGURIDAD PUBLICA"/>
    <s v="SEGURIDAD PUBLICA"/>
    <x v="0"/>
    <n v="132776"/>
    <x v="20"/>
    <x v="8"/>
  </r>
  <r>
    <x v="193"/>
    <s v="MEJORAMIENTO RUTA V-815, TRAMO: BIF.ILQUE-CRUCE RUTA V-85"/>
    <x v="4"/>
    <m/>
    <m/>
    <n v="2019"/>
    <s v="PROYECTO"/>
    <s v="TRANSPORTE"/>
    <s v="TRANSPORTE CAMINERO"/>
    <x v="0"/>
    <n v="148979"/>
    <x v="133"/>
    <x v="120"/>
  </r>
  <r>
    <x v="194"/>
    <s v="CONSTRUCCION CAMINO SANTA BARBARA - RIO CAMAHUETO - CHANA"/>
    <x v="4"/>
    <s v="PALENA"/>
    <s v="CHAITEN"/>
    <n v="2019"/>
    <s v="PROYECTO"/>
    <s v="TRANSPORTE"/>
    <s v="TRANSPORTE CAMINERO"/>
    <x v="0"/>
    <n v="513412"/>
    <x v="134"/>
    <x v="121"/>
  </r>
  <r>
    <x v="195"/>
    <s v="CONSTRUCCION CONSULTORIO RURAL PAHUILMO,MELIPILLA"/>
    <x v="11"/>
    <s v="MELIPILLA"/>
    <s v="MELIPILLA"/>
    <n v="2019"/>
    <s v="PROYECTO"/>
    <s v="SALUD"/>
    <s v="BAJA COMPLEJIDAD"/>
    <x v="0"/>
    <n v="406999"/>
    <x v="8"/>
    <x v="8"/>
  </r>
  <r>
    <x v="196"/>
    <s v="MEJORAMIENTO RUTA T-85 VARIOS TRAMOS EN LAGO RANCO - CALCURRUPE"/>
    <x v="4"/>
    <m/>
    <m/>
    <n v="2019"/>
    <s v="PROYECTO"/>
    <s v="TRANSPORTE"/>
    <s v="TRANSPORTE CAMINERO"/>
    <x v="0"/>
    <n v="1046"/>
    <x v="92"/>
    <x v="122"/>
  </r>
  <r>
    <x v="197"/>
    <s v="INSTALACION SISTEMA DE APR DE PAILACOYAN, RUCATRARO Y COYANCO. CARAHUE"/>
    <x v="1"/>
    <s v="CAUTIN"/>
    <s v="CARAHUE"/>
    <n v="2019"/>
    <s v="PROYECTO"/>
    <s v="RECURSOS HIDRICOS"/>
    <s v="AGUA POTABLE"/>
    <x v="0"/>
    <n v="19703"/>
    <x v="117"/>
    <x v="123"/>
  </r>
  <r>
    <x v="198"/>
    <s v="INSTALACION A.P.R.CHAPO,ROBLE RICON,CHACAY(BAJO Y ALTO), CARAHUE"/>
    <x v="1"/>
    <s v="CAUTIN"/>
    <s v="CARAHUE"/>
    <n v="2020"/>
    <s v="PROYECTO"/>
    <s v="RECURSOS HIDRICOS"/>
    <s v="AGUA POTABLE"/>
    <x v="0"/>
    <n v="590708"/>
    <x v="135"/>
    <x v="124"/>
  </r>
  <r>
    <x v="199"/>
    <s v="REPOSICION PUENTE ALTOVALSOL EN RUTA D-315, IV REGION"/>
    <x v="8"/>
    <s v="ELQUI"/>
    <s v="LA SERENA"/>
    <n v="2020"/>
    <s v="PROYECTO"/>
    <s v="TRANSPORTE"/>
    <s v="TRANSPORTE CAMINERO"/>
    <x v="0"/>
    <n v="3000"/>
    <x v="8"/>
    <x v="8"/>
  </r>
  <r>
    <x v="200"/>
    <s v="CONSTRUCCION LABORATORIO SALUD LABORAL Y AMBIENTAL REGION ATACAMA"/>
    <x v="12"/>
    <s v="COPIAPO"/>
    <s v="COPIAPO"/>
    <n v="2020"/>
    <s v="PROYECTO"/>
    <s v="SALUD"/>
    <s v="ADMINISTRACION SALUD"/>
    <x v="0"/>
    <n v="8707"/>
    <x v="136"/>
    <x v="125"/>
  </r>
  <r>
    <x v="201"/>
    <s v="CONSTRUCCION URBANIZACIÓN Y LOTEO VILLORRIO HOSPITAL 2000, PAINE"/>
    <x v="11"/>
    <s v="MAIPO"/>
    <s v="PAINE"/>
    <n v="2019"/>
    <s v="PROYECTO"/>
    <s v="VIVIENDA Y DESARROLLO URBANO"/>
    <s v="VIVIENDA DEFINITIVA"/>
    <x v="0"/>
    <n v="1529649"/>
    <x v="137"/>
    <x v="126"/>
  </r>
  <r>
    <x v="202"/>
    <s v="CONSTRUCCION URBANIZACIÓN VILLORRIO ALBERTO ECHEGARAY"/>
    <x v="11"/>
    <s v="MAIPO"/>
    <s v="PAINE"/>
    <n v="2020"/>
    <s v="PROYECTO"/>
    <s v="VIVIENDA Y DESARROLLO URBANO"/>
    <s v="VIVIENDA DEFINITIVA"/>
    <x v="0"/>
    <n v="253419"/>
    <x v="138"/>
    <x v="127"/>
  </r>
  <r>
    <x v="203"/>
    <s v="CONSTRUCCION CORTE DE APELACIONES DE SAN MIGUEL"/>
    <x v="11"/>
    <s v="SANTIAGO"/>
    <s v="SAN MIGUEL"/>
    <n v="2019"/>
    <s v="PROYECTO"/>
    <s v="JUSTICIA"/>
    <s v="ADMINISTRACION DE JUSTICIA"/>
    <x v="0"/>
    <n v="569881"/>
    <x v="139"/>
    <x v="128"/>
  </r>
  <r>
    <x v="204"/>
    <s v="MEJORAMIENTO HOSPITAL DE  CHAITEN."/>
    <x v="4"/>
    <s v="PALENA"/>
    <s v="CHAITEN"/>
    <n v="2019"/>
    <s v="PROYECTO"/>
    <s v="SALUD"/>
    <s v="BAJA COMPLEJIDAD"/>
    <x v="0"/>
    <n v="1"/>
    <x v="8"/>
    <x v="8"/>
  </r>
  <r>
    <x v="205"/>
    <s v="CONSTRUCCION PAVIMENTO CALLE SEPTIMO DE LINEA, CATEMU"/>
    <x v="0"/>
    <s v="SAN FELIPE DE ACONCAGUA"/>
    <s v="CATEMU"/>
    <n v="2019"/>
    <s v="PROYECTO"/>
    <s v="TRANSPORTE"/>
    <s v="TRANSPORTE URBANO,VIALIDAD PEATONAL"/>
    <x v="0"/>
    <n v="85221"/>
    <x v="8"/>
    <x v="8"/>
  </r>
  <r>
    <x v="206"/>
    <s v="CONSTRUCCION    SANEAMIENTO  SANITARIO LOCALIDAD  QUILLAITUN, LOS ALAMOS"/>
    <x v="3"/>
    <s v="ARAUCO"/>
    <s v="LOS ALAMOS"/>
    <n v="2020"/>
    <s v="PROYECTO"/>
    <s v="RECURSOS HIDRICOS"/>
    <s v="ADMINISTRACION AGUA POTABLE Y ALCANTARILLADO"/>
    <x v="1"/>
    <n v="22000"/>
    <x v="8"/>
    <x v="8"/>
  </r>
  <r>
    <x v="207"/>
    <s v="MEJORAMIENTO COSTANERA POZA AZUL, COMUNA DE EL QUISCO"/>
    <x v="0"/>
    <s v="SAN ANTONIO"/>
    <s v="EL QUISCO"/>
    <n v="2020"/>
    <s v="PROYECTO"/>
    <s v="VIVIENDA Y DESARROLLO URBANO"/>
    <s v="DESARROLLO URBANO"/>
    <x v="0"/>
    <n v="76283"/>
    <x v="8"/>
    <x v="8"/>
  </r>
  <r>
    <x v="208"/>
    <s v="MEJORAMIENTO RUTA T-35, LOS LAGOS VALDIVIA S: ANTILHUE-VALDIVIA"/>
    <x v="13"/>
    <s v="VALDIVIA - REGION XIV"/>
    <s v="VALDIVIA - REGION XIV "/>
    <n v="2019"/>
    <s v="PROYECTO"/>
    <s v="TRANSPORTE"/>
    <s v="TRANSPORTE CAMINERO"/>
    <x v="0"/>
    <n v="1099448"/>
    <x v="92"/>
    <x v="54"/>
  </r>
  <r>
    <x v="209"/>
    <s v="REPOSICION Y RECUPERACION DE ACEQUIAS PATRIMONIALES DE SN. BDO."/>
    <x v="11"/>
    <s v="MAIPO"/>
    <s v="SAN BERNARDO"/>
    <n v="2020"/>
    <s v="PROYECTO"/>
    <s v="VIVIENDA Y DESARROLLO URBANO"/>
    <s v="DESARROLLO URBANO"/>
    <x v="2"/>
    <n v="1022994"/>
    <x v="8"/>
    <x v="8"/>
  </r>
  <r>
    <x v="210"/>
    <s v="MEJORAMIENTO RUTA 225-CH. SECTOR: PETROHUE - LAGO TODOS LOS SANTOS"/>
    <x v="4"/>
    <m/>
    <m/>
    <n v="2019"/>
    <s v="PROYECTO"/>
    <s v="TRANSPORTE"/>
    <s v="TRANSPORTE CAMINERO"/>
    <x v="0"/>
    <n v="2567019"/>
    <x v="140"/>
    <x v="129"/>
  </r>
  <r>
    <x v="211"/>
    <s v="CONSTRUCCION CICLOVIA COMUNA DE PIRQUE"/>
    <x v="11"/>
    <s v="CORDILLERA"/>
    <s v="PIRQUE"/>
    <n v="2020"/>
    <s v="PROYECTO"/>
    <s v="TRANSPORTE"/>
    <s v="TRANSPORTE CAMINERO"/>
    <x v="2"/>
    <n v="1467868"/>
    <x v="8"/>
    <x v="8"/>
  </r>
  <r>
    <x v="212"/>
    <s v="REPOSICION PAV. RUTA M-50 SECTOR: CHANCO-CONSTITUCION"/>
    <x v="5"/>
    <m/>
    <m/>
    <n v="2019"/>
    <s v="PROYECTO"/>
    <s v="TRANSPORTE"/>
    <s v="TRANSPORTE CAMINERO"/>
    <x v="0"/>
    <n v="18204233"/>
    <x v="141"/>
    <x v="130"/>
  </r>
  <r>
    <x v="213"/>
    <s v="CONSTRUCCION INFRAESTRUCTURA SANITARIA AMARGOS-SAN CARLOS, CORRAL"/>
    <x v="13"/>
    <s v="VALDIVIA - REGION XIV"/>
    <s v="CORRAL - REGION XIV "/>
    <n v="2020"/>
    <s v="PROYECTO"/>
    <s v="RECURSOS HIDRICOS"/>
    <s v="EVACUACION DISPOSICION FINAL AGUAS SERVIDAS"/>
    <x v="1"/>
    <n v="1966458"/>
    <x v="8"/>
    <x v="8"/>
  </r>
  <r>
    <x v="214"/>
    <s v="REPOSICION GIMNASIO MUNICIPAL, SAN VICENTE DE TAGUA TAGUA"/>
    <x v="9"/>
    <s v="CACHAPOAL"/>
    <s v="SAN VICENTE DE TAGUA TAGUA"/>
    <n v="2020"/>
    <s v="PROYECTO"/>
    <s v="DEPORTES"/>
    <s v="DEPORTE RECREATIVO"/>
    <x v="0"/>
    <n v="863728"/>
    <x v="142"/>
    <x v="131"/>
  </r>
  <r>
    <x v="215"/>
    <s v="AMPLIACION CESFAM OVEJERIA, OSORNO."/>
    <x v="4"/>
    <s v="OSORNO"/>
    <s v="OSORNO"/>
    <n v="2020"/>
    <s v="PROYECTO"/>
    <s v="SALUD"/>
    <s v="BAJA COMPLEJIDAD"/>
    <x v="0"/>
    <n v="85023"/>
    <x v="143"/>
    <x v="132"/>
  </r>
  <r>
    <x v="216"/>
    <s v="CONSTRUCCION PUENTE CAU CAU Y ACCESOS, VALDIVIA"/>
    <x v="13"/>
    <s v="VALDIVIA - REGION XIV"/>
    <s v="VALDIVIA - REGION XIV "/>
    <n v="2020"/>
    <s v="PROYECTO"/>
    <s v="TRANSPORTE"/>
    <s v="TRANSPORTE URBANO,VIALIDAD PEATONAL"/>
    <x v="3"/>
    <n v="1485193"/>
    <x v="144"/>
    <x v="133"/>
  </r>
  <r>
    <x v="217"/>
    <s v="REPOSICION INFRAESTRUCTURA PORTUARIA CALETA CHAÑARAL DE ACEITUNO,  FREIRINA,"/>
    <x v="12"/>
    <s v="HUASCO"/>
    <s v="FREIRINA"/>
    <n v="2020"/>
    <s v="PROYECTO"/>
    <s v="PESCA"/>
    <s v="PESCA ARTESANAL"/>
    <x v="0"/>
    <n v="220546"/>
    <x v="145"/>
    <x v="134"/>
  </r>
  <r>
    <x v="218"/>
    <s v="MEJORAMIENTO RUTA O-10, N-66-O, SECTOR COELEMU - SAN IGNACIO - ÑIPAS"/>
    <x v="3"/>
    <m/>
    <m/>
    <n v="2019"/>
    <s v="PROYECTO"/>
    <s v="TRANSPORTE"/>
    <s v="TRANSPORTE CAMINERO"/>
    <x v="0"/>
    <n v="164405"/>
    <x v="92"/>
    <x v="54"/>
  </r>
  <r>
    <x v="219"/>
    <s v="CONSTRUCCION  EDIFICIO CONSISTORIAL DE LA MUNICIPALIDAD DE CONCHALI"/>
    <x v="11"/>
    <s v="SANTIAGO"/>
    <s v="CONCHALI"/>
    <n v="2020"/>
    <s v="PROYECTO"/>
    <s v="MULTISECTORIAL"/>
    <s v="ADMINISTRACION MULTISECTOR"/>
    <x v="1"/>
    <n v="2386617"/>
    <x v="8"/>
    <x v="8"/>
  </r>
  <r>
    <x v="220"/>
    <s v="CONSTRUCCION CENTRO CULTURAL - LONCOCHE"/>
    <x v="1"/>
    <s v="CAUTIN"/>
    <s v="LONCOCHE"/>
    <n v="2020"/>
    <s v="PROYECTO"/>
    <s v="EDUCACION, CULTURA Y PATRIMONIO"/>
    <s v="ARTE Y CULTURA"/>
    <x v="1"/>
    <n v="39737"/>
    <x v="8"/>
    <x v="8"/>
  </r>
  <r>
    <x v="221"/>
    <s v="REPOSICION LICEO POLITÉCNICO C-20, COMUNA DE TALTAL"/>
    <x v="6"/>
    <s v="ANTOFAGASTA"/>
    <s v="TALTAL"/>
    <n v="2019"/>
    <s v="PROYECTO"/>
    <s v="EDUCACION, CULTURA Y PATRIMONIO"/>
    <s v="EDUCACION MEDIA TECNICO"/>
    <x v="0"/>
    <n v="98725"/>
    <x v="146"/>
    <x v="135"/>
  </r>
  <r>
    <x v="222"/>
    <s v="NORMALIZACION HOSPITAL DE LOS LAGOS - S.S. VALDIVIA"/>
    <x v="13"/>
    <s v="VALDIVIA - REGION XIV"/>
    <m/>
    <n v="2020"/>
    <s v="PROYECTO"/>
    <s v="SALUD"/>
    <s v="BAJA COMPLEJIDAD"/>
    <x v="0"/>
    <n v="195702"/>
    <x v="147"/>
    <x v="136"/>
  </r>
  <r>
    <x v="223"/>
    <s v="CONSTRUCCION ELECTRIFICACION RURAL NACIMIENTO RIO SIMPSON"/>
    <x v="16"/>
    <s v="COYHAIQUE"/>
    <s v="COYHAIQUE"/>
    <n v="2020"/>
    <s v="PROYECTO"/>
    <s v="ENERGIA"/>
    <s v="DISTRIBUCION Y CONEXION FINAL USUARIOS"/>
    <x v="0"/>
    <n v="5561"/>
    <x v="148"/>
    <x v="137"/>
  </r>
  <r>
    <x v="224"/>
    <s v="CONSTRUCCION COLECTOR INTERCEPTOR AGUAS LLUVIAS SAN MARTIN, TEMUCO"/>
    <x v="1"/>
    <s v="CAUTIN"/>
    <s v="TEMUCO"/>
    <n v="2019"/>
    <s v="PROYECTO"/>
    <s v="RECURSOS HIDRICOS"/>
    <s v="AGUAS LLUVIAS"/>
    <x v="0"/>
    <n v="2698888"/>
    <x v="149"/>
    <x v="138"/>
  </r>
  <r>
    <x v="225"/>
    <s v="MEJORAMIENTO RUTA M-450, SECTOR CHANCO-EMPEDRADO"/>
    <x v="5"/>
    <s v="TALCA"/>
    <m/>
    <n v="2019"/>
    <s v="PROYECTO"/>
    <s v="TRANSPORTE"/>
    <s v="TRANSPORTE CAMINERO"/>
    <x v="0"/>
    <n v="10"/>
    <x v="8"/>
    <x v="8"/>
  </r>
  <r>
    <x v="226"/>
    <s v="REPOSICION ESTADIO EWALDO KLEIN DE PUERTO VARAS"/>
    <x v="4"/>
    <s v="LLANQUIHUE"/>
    <s v="PUERTO VARAS"/>
    <n v="2020"/>
    <s v="PROYECTO"/>
    <s v="DEPORTES"/>
    <s v="DEPORTE RECREATIVO"/>
    <x v="0"/>
    <n v="1558811"/>
    <x v="150"/>
    <x v="139"/>
  </r>
  <r>
    <x v="227"/>
    <s v="CONSTRUCCION PASEO PEATONAL BORDE RIO CRUCES, LONCOCHE"/>
    <x v="1"/>
    <s v="CAUTIN"/>
    <s v="LONCOCHE"/>
    <n v="2020"/>
    <s v="PROYECTO"/>
    <s v="VIVIENDA Y DESARROLLO URBANO"/>
    <s v="DESARROLLO URBANO"/>
    <x v="2"/>
    <n v="27750"/>
    <x v="8"/>
    <x v="8"/>
  </r>
  <r>
    <x v="228"/>
    <s v="INSTALACION SISTEMA AGUA POTABLE PAILLAO MAPU TROMEMALLIN, TEMUCO"/>
    <x v="1"/>
    <s v="CAUTIN"/>
    <s v="TEMUCO"/>
    <n v="2019"/>
    <s v="PROYECTO"/>
    <s v="RECURSOS HIDRICOS"/>
    <s v="AGUA POTABLE"/>
    <x v="0"/>
    <n v="1680800"/>
    <x v="151"/>
    <x v="140"/>
  </r>
  <r>
    <x v="229"/>
    <s v="CONSTRUCCION ELECTRIFICACION RURAL HUINCHIGUALLEGO, CANELA"/>
    <x v="8"/>
    <s v="CHOAPA"/>
    <s v="CANELA"/>
    <n v="2020"/>
    <s v="PROYECTO"/>
    <s v="ENERGIA"/>
    <s v="DISTRIBUCION Y CONEXION FINAL USUARIOS"/>
    <x v="0"/>
    <n v="1"/>
    <x v="12"/>
    <x v="8"/>
  </r>
  <r>
    <x v="230"/>
    <s v="CONSTRUCCION INFRAESTRUCTURA RESERVA NACIONAL NONGUEN, CONCEPCION"/>
    <x v="3"/>
    <s v="CONCEPCION"/>
    <s v="CONCEPCION"/>
    <n v="2020"/>
    <s v="PROYECTO"/>
    <s v="RECURSOS NATURALES Y MEDIO AMBIENTE"/>
    <s v="INTERSUBSECTORIAL SILVOAGROPECUARIO"/>
    <x v="0"/>
    <n v="35092"/>
    <x v="8"/>
    <x v="8"/>
  </r>
  <r>
    <x v="231"/>
    <s v="MEJORAMIENTO EDIFICIO CONSISTORIAL, OVALLE."/>
    <x v="8"/>
    <s v="LIMARI"/>
    <s v="OVALLE"/>
    <n v="2020"/>
    <s v="PROYECTO"/>
    <s v="MULTISECTORIAL"/>
    <s v="ORGANIZACION Y SERVICIOS COMUNALES"/>
    <x v="0"/>
    <n v="79168"/>
    <x v="8"/>
    <x v="8"/>
  </r>
  <r>
    <x v="232"/>
    <s v="CONSTRUCCION CENTRO DE DIFUSION DEL PATRIMONIO COMUNAL, RIO HURTADO"/>
    <x v="8"/>
    <s v="LIMARI"/>
    <s v="RIO HURTADO"/>
    <n v="2020"/>
    <s v="PROYECTO"/>
    <s v="EDUCACION, CULTURA Y PATRIMONIO"/>
    <s v="INTERSUBSECTORIAL EDUCACION, CULTURA Y PATRIMONIO"/>
    <x v="0"/>
    <n v="123672"/>
    <x v="152"/>
    <x v="141"/>
  </r>
  <r>
    <x v="233"/>
    <s v="INSTALACION A.P.R.QUILLEM BAJO, ALTO Y QUEBRADA MOLINO, CARAHUE"/>
    <x v="1"/>
    <s v="CAUTIN"/>
    <s v="CARAHUE"/>
    <n v="2020"/>
    <s v="PROYECTO"/>
    <s v="RECURSOS HIDRICOS"/>
    <s v="AGUA POTABLE"/>
    <x v="0"/>
    <n v="2"/>
    <x v="28"/>
    <x v="8"/>
  </r>
  <r>
    <x v="234"/>
    <s v="MEJORAMIENTO BORDE COSTERO EN LAGO ELIZALDE, COYHAIQUE"/>
    <x v="16"/>
    <s v="COYHAIQUE"/>
    <s v="COYHAIQUE"/>
    <n v="2019"/>
    <s v="PROYECTO"/>
    <s v="VIVIENDA Y DESARROLLO URBANO"/>
    <s v="BORDE COSTERO,PASEOS PEATONALES, PLAYAS"/>
    <x v="0"/>
    <n v="22596"/>
    <x v="153"/>
    <x v="142"/>
  </r>
  <r>
    <x v="235"/>
    <s v="CONSTRUCCION CENTRO DE SALUD RURAL PUERTO DOMINGUEZ - SAAVEDRA"/>
    <x v="1"/>
    <s v="CAUTIN"/>
    <s v="SAAVEDRA"/>
    <n v="2020"/>
    <s v="PROYECTO"/>
    <s v="SALUD"/>
    <s v="BAJA COMPLEJIDAD"/>
    <x v="0"/>
    <n v="54553"/>
    <x v="154"/>
    <x v="143"/>
  </r>
  <r>
    <x v="236"/>
    <s v="CONSTRUCCION MERCADO DEL MAR, COMUNA DE COQUIMBO"/>
    <x v="8"/>
    <s v="ELQUI"/>
    <s v="COQUIMBO"/>
    <n v="2020"/>
    <s v="PROYECTO"/>
    <s v="TURISMO Y COMERCIO"/>
    <s v="COMERCIO"/>
    <x v="0"/>
    <n v="2624383"/>
    <x v="8"/>
    <x v="8"/>
  </r>
  <r>
    <x v="237"/>
    <s v="NORMALIZACION ELECTRIFICACION RURAL VARIOS SECTORES, CABRERO"/>
    <x v="3"/>
    <s v="BIO BIO"/>
    <s v="CABRERO"/>
    <n v="2020"/>
    <s v="PROYECTO"/>
    <s v="ENERGIA"/>
    <s v="DISTRIBUCION Y CONEXION FINAL USUARIOS"/>
    <x v="2"/>
    <n v="128101"/>
    <x v="8"/>
    <x v="8"/>
  </r>
  <r>
    <x v="238"/>
    <s v="MEJORAMIENTO AV PINTO ENTRE C. TUCAPEL  Y AV. CAUPOLICAN, TEMUCO"/>
    <x v="1"/>
    <s v="CAUTIN"/>
    <s v="TEMUCO"/>
    <n v="2020"/>
    <s v="PROYECTO"/>
    <s v="TRANSPORTE"/>
    <s v="TRANSPORTE URBANO,VIALIDAD PEATONAL"/>
    <x v="0"/>
    <n v="58299"/>
    <x v="155"/>
    <x v="144"/>
  </r>
  <r>
    <x v="239"/>
    <s v="REPOSICION PAVIMENTO RUTA G-150: PANAMERICANA- LAMPA"/>
    <x v="11"/>
    <s v="CHACABUCO"/>
    <s v="LAMPA"/>
    <n v="2019"/>
    <s v="PROYECTO"/>
    <s v="TRANSPORTE"/>
    <s v="TRANSPORTE CAMINERO"/>
    <x v="0"/>
    <n v="10507062"/>
    <x v="156"/>
    <x v="145"/>
  </r>
  <r>
    <x v="240"/>
    <s v="CONSTRUCCION SISTEMA AGUA POTABLE RURAL EL MANZANO, HUALAIHUE"/>
    <x v="4"/>
    <s v="PALENA"/>
    <s v="HUALAIHUE"/>
    <n v="2020"/>
    <s v="PROYECTO"/>
    <s v="RECURSOS HIDRICOS"/>
    <s v="AGUA POTABLE"/>
    <x v="0"/>
    <n v="107104"/>
    <x v="157"/>
    <x v="8"/>
  </r>
  <r>
    <x v="241"/>
    <s v="MEJORAMIENTO Y AMPLIACIÓN DE SERVICIO APR LO ARCAYA Y LA NOGALADA"/>
    <x v="11"/>
    <s v="CORDILLERA"/>
    <s v="PIRQUE"/>
    <n v="2020"/>
    <s v="PROYECTO"/>
    <s v="RECURSOS HIDRICOS"/>
    <s v="AGUA POTABLE"/>
    <x v="1"/>
    <n v="2260657"/>
    <x v="8"/>
    <x v="8"/>
  </r>
  <r>
    <x v="242"/>
    <s v="CONSTRUCCION OBRAS DE RELOCALIZACIÓN CALETA PESQUERA ARICA"/>
    <x v="14"/>
    <s v="ARICA - REGION XV "/>
    <s v="ARICA - REGION XV"/>
    <n v="2019"/>
    <s v="PROYECTO"/>
    <s v="PESCA"/>
    <s v="PESCA ARTESANAL"/>
    <x v="0"/>
    <n v="1246210"/>
    <x v="8"/>
    <x v="8"/>
  </r>
  <r>
    <x v="243"/>
    <s v="CONSTRUCCION CASA COMUNAL DEL ADULTO MAYOR, COMUNA DE ARAUCO"/>
    <x v="3"/>
    <s v="ARAUCO"/>
    <s v="ARAUCO"/>
    <n v="2020"/>
    <s v="PROYECTO"/>
    <s v="MULTISECTORIAL"/>
    <s v="ASISTENCIA Y SERVICIO SOCIAL"/>
    <x v="1"/>
    <n v="77725"/>
    <x v="8"/>
    <x v="8"/>
  </r>
  <r>
    <x v="244"/>
    <s v="REPOSICION MURO Y FUERTE DE CORRAL"/>
    <x v="13"/>
    <s v="VALDIVIA - REGION XIV"/>
    <s v="CORRAL - REGION XIV "/>
    <n v="2019"/>
    <s v="PROYECTO"/>
    <s v="RECURSOS HIDRICOS"/>
    <s v="DEFENSAS FLUVIALES,MARITIMAS Y CAUCES NATURALES"/>
    <x v="0"/>
    <n v="42001"/>
    <x v="158"/>
    <x v="8"/>
  </r>
  <r>
    <x v="245"/>
    <s v="CONSTRUCCION CESFAM II  EN SECTOR TIERRAS BLANCAS, COQUIMBO"/>
    <x v="8"/>
    <s v="ELQUI"/>
    <s v="COQUIMBO"/>
    <n v="2020"/>
    <s v="PROYECTO"/>
    <s v="SALUD"/>
    <s v="BAJA COMPLEJIDAD"/>
    <x v="0"/>
    <n v="191879"/>
    <x v="159"/>
    <x v="146"/>
  </r>
  <r>
    <x v="246"/>
    <s v="REPOSICION EDIFICIO CONSISTORIAL DE COMUNA DE EL BOSQUE, ETAPA II"/>
    <x v="11"/>
    <s v="SANTIAGO"/>
    <s v="EL BOSQUE"/>
    <n v="2019"/>
    <s v="PROYECTO"/>
    <s v="MULTISECTORIAL"/>
    <s v="ADMINISTRACION MULTISECTOR"/>
    <x v="0"/>
    <n v="389124"/>
    <x v="8"/>
    <x v="8"/>
  </r>
  <r>
    <x v="247"/>
    <s v="REPOSICION RUTA 215-CH. S: BIF. AEROPUERTO C. HOTT-CRUCE LAS LUMAS"/>
    <x v="4"/>
    <m/>
    <m/>
    <n v="2019"/>
    <s v="PROYECTO"/>
    <s v="TRANSPORTE"/>
    <s v="TRANSPORTE CAMINERO"/>
    <x v="0"/>
    <n v="788794"/>
    <x v="160"/>
    <x v="147"/>
  </r>
  <r>
    <x v="248"/>
    <s v="REPOSICION INTEGRAL PARQUE BRASIL, ANTOFAGASTA"/>
    <x v="6"/>
    <s v="ANTOFAGASTA"/>
    <s v="ANTOFAGASTA"/>
    <n v="2019"/>
    <s v="PROYECTO"/>
    <s v="VIVIENDA Y DESARROLLO URBANO"/>
    <s v="DESARROLLO URBANO"/>
    <x v="0"/>
    <n v="1329"/>
    <x v="8"/>
    <x v="8"/>
  </r>
  <r>
    <x v="249"/>
    <s v="REPOSICION PARCIAL  SISTEMA  APR SECTOR CATRICO, VILLARRICA"/>
    <x v="1"/>
    <s v="CAUTIN"/>
    <s v="VILLARRICA"/>
    <n v="2020"/>
    <s v="PROYECTO"/>
    <s v="RECURSOS HIDRICOS"/>
    <s v="AGUA POTABLE"/>
    <x v="1"/>
    <n v="188652"/>
    <x v="8"/>
    <x v="8"/>
  </r>
  <r>
    <x v="250"/>
    <s v="INSTALACION SISTEMA AGUA POTABLE RURAL LIUMALLA SUR, VILLARRICA"/>
    <x v="1"/>
    <s v="CAUTIN"/>
    <s v="VILLARRICA"/>
    <n v="2019"/>
    <s v="PROYECTO"/>
    <s v="RECURSOS HIDRICOS"/>
    <s v="AGUA POTABLE"/>
    <x v="0"/>
    <n v="579220"/>
    <x v="161"/>
    <x v="148"/>
  </r>
  <r>
    <x v="251"/>
    <s v="REPOSICION ESCUELA EPSON ENSENADA, PUERTO VARAS"/>
    <x v="4"/>
    <s v="LLANQUIHUE"/>
    <s v="PUERTO VARAS"/>
    <n v="2019"/>
    <s v="PROYECTO"/>
    <s v="EDUCACION, CULTURA Y PATRIMONIO"/>
    <s v="EDUCACION BASICA Y MEDIA"/>
    <x v="0"/>
    <n v="722217"/>
    <x v="162"/>
    <x v="149"/>
  </r>
  <r>
    <x v="252"/>
    <s v="CONSTRUCCION CENTRO DE FERIAS PANGUIPULLI"/>
    <x v="13"/>
    <s v="VALDIVIA - REGION XIV"/>
    <s v="PANGUIPULLI - REGION XIV "/>
    <n v="2020"/>
    <s v="PROYECTO"/>
    <s v="TURISMO Y COMERCIO"/>
    <s v="COMERCIO"/>
    <x v="0"/>
    <n v="96033"/>
    <x v="12"/>
    <x v="8"/>
  </r>
  <r>
    <x v="253"/>
    <s v="MEJORAMIENTO CALETA GUAYACAN, COQUIMBO"/>
    <x v="8"/>
    <s v="ELQUI"/>
    <s v="COQUIMBO"/>
    <n v="2020"/>
    <s v="PROYECTO"/>
    <s v="PESCA"/>
    <s v="PESCA ARTESANAL"/>
    <x v="0"/>
    <n v="19952"/>
    <x v="163"/>
    <x v="150"/>
  </r>
  <r>
    <x v="254"/>
    <s v="CONSTRUCCION DE CASETAS SANITARIAS LOCALIDAD SAN FRANCISCO, PALMILLA"/>
    <x v="9"/>
    <s v="COLCHAGUA"/>
    <s v="PALMILLA"/>
    <n v="2020"/>
    <s v="PROYECTO"/>
    <s v="RECURSOS HIDRICOS"/>
    <s v="EVACUACION DISPOSICION FINAL AGUAS SERVIDAS"/>
    <x v="0"/>
    <n v="699512"/>
    <x v="164"/>
    <x v="8"/>
  </r>
  <r>
    <x v="255"/>
    <s v="CONSTRUCCION FISCALIA LOCAL DE TALCA"/>
    <x v="5"/>
    <s v="TALCA"/>
    <s v="TALCA"/>
    <n v="2019"/>
    <s v="PROYECTO"/>
    <s v="JUSTICIA"/>
    <s v="ADMINISTRACION DE JUSTICIA"/>
    <x v="0"/>
    <n v="1722366"/>
    <x v="165"/>
    <x v="151"/>
  </r>
  <r>
    <x v="256"/>
    <s v="REPOSICION PARCIAL LICEO LAS AMERICAS DE ENTRE LAGOS"/>
    <x v="4"/>
    <s v="OSORNO"/>
    <s v="PUYEHUE"/>
    <n v="2020"/>
    <s v="PROYECTO"/>
    <s v="EDUCACION, CULTURA Y PATRIMONIO"/>
    <s v="EDUCACION BASICA Y MEDIA"/>
    <x v="3"/>
    <n v="30872"/>
    <x v="166"/>
    <x v="152"/>
  </r>
  <r>
    <x v="257"/>
    <s v="CONSTRUCCION PUENTE EN RIO BIOBIO, SECTOR: CHIGUAYANTE-LAJA VIII REG"/>
    <x v="3"/>
    <m/>
    <m/>
    <n v="2019"/>
    <s v="PROYECTO"/>
    <s v="TRANSPORTE"/>
    <s v="TRANSPORTE CAMINERO"/>
    <x v="0"/>
    <n v="92340"/>
    <x v="167"/>
    <x v="153"/>
  </r>
  <r>
    <x v="258"/>
    <s v="DIAGNOSTICO ESTABILIZACIÓN DE BANDEJONES Y BERMAS R.M"/>
    <x v="11"/>
    <m/>
    <m/>
    <n v="2020"/>
    <s v="ESTUDIO BASICO"/>
    <s v="RECURSOS NATURALES Y MEDIO AMBIENTE"/>
    <s v="MEDIO AMBIENTE"/>
    <x v="2"/>
    <n v="2084"/>
    <x v="8"/>
    <x v="8"/>
  </r>
  <r>
    <x v="259"/>
    <s v="NORMALIZACION HOSPITAL CLAUDIO VICUÑA, SAN ANTONIO"/>
    <x v="0"/>
    <s v="SAN ANTONIO"/>
    <s v="SAN ANTONIO"/>
    <n v="2020"/>
    <s v="PROYECTO"/>
    <s v="SALUD"/>
    <s v="ALTA COMPLEJIDAD"/>
    <x v="0"/>
    <n v="29695827"/>
    <x v="168"/>
    <x v="154"/>
  </r>
  <r>
    <x v="260"/>
    <s v="NORMALIZACION HOSPITAL PROVINCIAL DE CURICÓ"/>
    <x v="5"/>
    <s v="CURICO"/>
    <m/>
    <n v="2019"/>
    <s v="PROYECTO"/>
    <s v="SALUD"/>
    <s v="ALTA COMPLEJIDAD"/>
    <x v="0"/>
    <n v="77244833"/>
    <x v="169"/>
    <x v="155"/>
  </r>
  <r>
    <x v="261"/>
    <s v="MEJORAMIENTO AV BALMACEDA ENTRE PEDRO DE VALDIVIA/BULNES-LONCOCHE"/>
    <x v="1"/>
    <s v="CAUTIN"/>
    <s v="LONCOCHE"/>
    <n v="2019"/>
    <s v="PROYECTO"/>
    <s v="TRANSPORTE"/>
    <s v="TRANSPORTE URBANO,VIALIDAD PEATONAL"/>
    <x v="0"/>
    <n v="3"/>
    <x v="20"/>
    <x v="8"/>
  </r>
  <r>
    <x v="262"/>
    <s v="MEJORAMIENTO RUTA C-495 , EL TRANSITO -JUNTA DE VALERIANO, ETAPA II"/>
    <x v="12"/>
    <s v="HUASCO"/>
    <s v="ALTO DEL CARMEN"/>
    <n v="2019"/>
    <s v="PROYECTO"/>
    <s v="TRANSPORTE"/>
    <s v="TRANSPORTE CAMINERO"/>
    <x v="0"/>
    <n v="2143798"/>
    <x v="8"/>
    <x v="8"/>
  </r>
  <r>
    <x v="263"/>
    <s v="REPOSICION HOSPITAL COCHRANE, XI REGIÓN"/>
    <x v="16"/>
    <s v="CAPITAN PRAT"/>
    <m/>
    <n v="2020"/>
    <s v="PROYECTO"/>
    <s v="SALUD"/>
    <s v="BAJA COMPLEJIDAD"/>
    <x v="0"/>
    <n v="1444221"/>
    <x v="170"/>
    <x v="156"/>
  </r>
  <r>
    <x v="264"/>
    <s v="INSTALACION SISTEMA AGUA POTABLE RURAL PITRELAHUE, P. LAS CASAS"/>
    <x v="1"/>
    <s v="CAUTIN"/>
    <s v="PADRE LAS CASAS"/>
    <n v="2019"/>
    <s v="PROYECTO"/>
    <s v="RECURSOS HIDRICOS"/>
    <s v="AGUA POTABLE"/>
    <x v="0"/>
    <n v="2"/>
    <x v="8"/>
    <x v="8"/>
  </r>
  <r>
    <x v="265"/>
    <s v="INSTALACION SISTEMA AGUA POTABLE RURAL DEHUEPILLE, PADRE LAS CASAS"/>
    <x v="1"/>
    <s v="CAUTIN"/>
    <s v="PADRE LAS CASAS"/>
    <n v="2019"/>
    <s v="PROYECTO"/>
    <s v="RECURSOS HIDRICOS"/>
    <s v="AGUA POTABLE"/>
    <x v="0"/>
    <n v="814000"/>
    <x v="171"/>
    <x v="157"/>
  </r>
  <r>
    <x v="266"/>
    <s v="REPOSICION SISTEMA APR ICALMA,Y AMPLIACION A SECTOR PEHUENCHE, COMUNA DE LONQUIMAY"/>
    <x v="1"/>
    <s v="MALLECO"/>
    <s v="LONQUIMAY"/>
    <n v="2020"/>
    <s v="PROYECTO"/>
    <s v="RECURSOS HIDRICOS"/>
    <s v="AGUA POTABLE"/>
    <x v="0"/>
    <n v="1125419"/>
    <x v="8"/>
    <x v="8"/>
  </r>
  <r>
    <x v="267"/>
    <s v="CONSTRUCCION OBRAS DE MEJORAMIENTO CANAL DE LA LUZ EN CHILLÁN"/>
    <x v="7"/>
    <s v="DIGUILLIN"/>
    <s v="CHILLAN - REGION DE ÑUBLE"/>
    <n v="2019"/>
    <s v="PROYECTO"/>
    <s v="RECURSOS HIDRICOS"/>
    <s v="AGUAS LLUVIAS"/>
    <x v="0"/>
    <n v="2014503"/>
    <x v="172"/>
    <x v="158"/>
  </r>
  <r>
    <x v="268"/>
    <s v="CONSTRUCCION POSTA RURAL MANQUEMAPU, PURRANQUE"/>
    <x v="4"/>
    <s v="OSORNO"/>
    <s v="PURRANQUE"/>
    <n v="2020"/>
    <s v="PROYECTO"/>
    <s v="SALUD"/>
    <s v="BAJA COMPLEJIDAD"/>
    <x v="0"/>
    <n v="5200"/>
    <x v="8"/>
    <x v="8"/>
  </r>
  <r>
    <x v="269"/>
    <s v="INSTALACION SISTEMA AGUA POTABLE RURAL CENTRAL ALHUECO, LAUTARO"/>
    <x v="1"/>
    <s v="CAUTIN"/>
    <s v="LAUTARO"/>
    <n v="2019"/>
    <s v="PROYECTO"/>
    <s v="RECURSOS HIDRICOS"/>
    <s v="AGUA POTABLE"/>
    <x v="0"/>
    <n v="2560194"/>
    <x v="173"/>
    <x v="159"/>
  </r>
  <r>
    <x v="270"/>
    <s v="CONSTRUCCION PUENTE VILUCO- EL VINCULO"/>
    <x v="11"/>
    <s v="MAIPO"/>
    <s v="PAINE"/>
    <n v="2019"/>
    <s v="PROYECTO"/>
    <s v="TRANSPORTE"/>
    <s v="TRANSPORTE CAMINERO"/>
    <x v="0"/>
    <n v="3938436"/>
    <x v="174"/>
    <x v="160"/>
  </r>
  <r>
    <x v="271"/>
    <s v="REPOSICION DE MATRIZ SISTEMA  APR BATUCO SANTA SARA, LAMPA"/>
    <x v="11"/>
    <s v="CHACABUCO"/>
    <s v="LAMPA"/>
    <n v="2020"/>
    <s v="PROYECTO"/>
    <s v="RECURSOS HIDRICOS"/>
    <s v="AGUA POTABLE"/>
    <x v="2"/>
    <n v="798431"/>
    <x v="8"/>
    <x v="8"/>
  </r>
  <r>
    <x v="272"/>
    <s v="MEJORAMIENTO CAMINO 64D825 SECTOR: SALAMANCA - QUELEN BAJO"/>
    <x v="8"/>
    <s v="CHOAPA"/>
    <s v="SALAMANCA"/>
    <n v="2020"/>
    <s v="PROYECTO"/>
    <s v="TRANSPORTE"/>
    <s v="TRANSPORTE CAMINERO"/>
    <x v="0"/>
    <n v="154994"/>
    <x v="175"/>
    <x v="8"/>
  </r>
  <r>
    <x v="273"/>
    <s v="REPOSICION BIBLIOTECA PUBLICA, CURARREHUE"/>
    <x v="1"/>
    <s v="CAUTIN"/>
    <s v="CURARREHUE"/>
    <n v="2020"/>
    <s v="PROYECTO"/>
    <s v="EDUCACION, CULTURA Y PATRIMONIO"/>
    <s v="ARTE Y CULTURA"/>
    <x v="0"/>
    <n v="13029"/>
    <x v="8"/>
    <x v="8"/>
  </r>
  <r>
    <x v="274"/>
    <s v="CONSTRUCCION CASETAS SANITARIAS VILLA CONVENTO VIEJO Y SECTOR URBANO"/>
    <x v="9"/>
    <s v="COLCHAGUA"/>
    <s v="CHIMBARONGO"/>
    <n v="2019"/>
    <s v="PROYECTO"/>
    <s v="RECURSOS HIDRICOS"/>
    <s v="EVACUACION DISPOSICION FINAL AGUAS SERVIDAS"/>
    <x v="2"/>
    <n v="652509"/>
    <x v="8"/>
    <x v="8"/>
  </r>
  <r>
    <x v="275"/>
    <s v="CONSTRUCCION SERVICIO APR  LA CURVA DE VILLA  CAYUCUPIL, CAÑETE"/>
    <x v="3"/>
    <s v="ARAUCO"/>
    <s v="CAÑETE"/>
    <n v="2019"/>
    <s v="PROYECTO"/>
    <s v="RECURSOS HIDRICOS"/>
    <s v="AGUA POTABLE"/>
    <x v="0"/>
    <n v="259356"/>
    <x v="176"/>
    <x v="161"/>
  </r>
  <r>
    <x v="276"/>
    <s v="REPOSICION LICEO MARIA AURORA GUIÑEZ RAMIREZ, PUREN."/>
    <x v="1"/>
    <s v="MALLECO"/>
    <s v="PUREN"/>
    <n v="2020"/>
    <s v="PROYECTO"/>
    <s v="EDUCACION, CULTURA Y PATRIMONIO"/>
    <s v="EDUCACION BASICA Y MEDIA"/>
    <x v="1"/>
    <n v="392332"/>
    <x v="8"/>
    <x v="8"/>
  </r>
  <r>
    <x v="277"/>
    <s v="NORMALIZACION HOSPITAL DR. MAURICIO HEYERMANN TORRES, ANGOL"/>
    <x v="1"/>
    <s v="MALLECO"/>
    <s v="ANGOL"/>
    <n v="2020"/>
    <s v="PROYECTO"/>
    <s v="SALUD"/>
    <s v="ALTA COMPLEJIDAD"/>
    <x v="0"/>
    <n v="8497173"/>
    <x v="177"/>
    <x v="162"/>
  </r>
  <r>
    <x v="278"/>
    <s v="CONSTRUCCION REDES SANEAMIENTO SANITARIO SANTA FE, LOS ANGELES"/>
    <x v="3"/>
    <s v="BIO BIO"/>
    <s v="LOS ANGELES"/>
    <n v="2019"/>
    <s v="PROYECTO"/>
    <s v="RECURSOS HIDRICOS"/>
    <s v="EVACUACION DISPOSICION FINAL AGUAS SERVIDAS"/>
    <x v="0"/>
    <n v="1872981"/>
    <x v="178"/>
    <x v="163"/>
  </r>
  <r>
    <x v="279"/>
    <s v="CONSTRUCCION REDES SANEAMIENTO SANITARIO SAN CARLOS, LOS ANGELES"/>
    <x v="3"/>
    <s v="BIO BIO"/>
    <s v="LOS ANGELES"/>
    <n v="2019"/>
    <s v="PROYECTO"/>
    <s v="RECURSOS HIDRICOS"/>
    <s v="EVACUACION DISPOSICION FINAL AGUAS SERVIDAS"/>
    <x v="0"/>
    <n v="562055"/>
    <x v="179"/>
    <x v="164"/>
  </r>
  <r>
    <x v="280"/>
    <s v="MEJORAMIENTO RUTAS W-135-125. SECTOR: RAMPA CHACAO-LINAO"/>
    <x v="4"/>
    <m/>
    <m/>
    <n v="2019"/>
    <s v="PROYECTO"/>
    <s v="TRANSPORTE"/>
    <s v="TRANSPORTE CAMINERO"/>
    <x v="0"/>
    <n v="1516279"/>
    <x v="180"/>
    <x v="165"/>
  </r>
  <r>
    <x v="281"/>
    <s v="MEJORAMIENTO RUTA W-175. SECTOR: LINAO - QUEMCHI"/>
    <x v="4"/>
    <m/>
    <m/>
    <n v="2019"/>
    <s v="PROYECTO"/>
    <s v="TRANSPORTE"/>
    <s v="TRANSPORTE CAMINERO"/>
    <x v="0"/>
    <n v="7480463"/>
    <x v="181"/>
    <x v="166"/>
  </r>
  <r>
    <x v="282"/>
    <s v="CONSTRUCCION Y MEJORAMIENTO INFRAEST. PORTUARIA L. GENERAL CARRERA"/>
    <x v="16"/>
    <s v="GENERAL CARRERA"/>
    <m/>
    <n v="2019"/>
    <s v="PROYECTO"/>
    <s v="TRANSPORTE"/>
    <s v="TRANSPORTE MARITIMO, FLUVIAL Y LACUSTRE"/>
    <x v="0"/>
    <n v="20000"/>
    <x v="182"/>
    <x v="167"/>
  </r>
  <r>
    <x v="283"/>
    <s v="AMPLIACION INSTITUTO DE REHABILITACIÓN TELETON DE LA RM"/>
    <x v="11"/>
    <m/>
    <m/>
    <n v="2020"/>
    <s v="PROYECTO"/>
    <s v="MULTISECTORIAL"/>
    <s v="INTERSUBSECTORIAL MULTISECTOR"/>
    <x v="0"/>
    <n v="50352"/>
    <x v="183"/>
    <x v="168"/>
  </r>
  <r>
    <x v="284"/>
    <s v="REPOSICION PUENTES RIO LAS MINAS ZENTENO-LAUTARO NAVARRO."/>
    <x v="2"/>
    <s v="MAGALLANES"/>
    <s v="PUNTA ARENAS"/>
    <n v="2020"/>
    <s v="PROYECTO"/>
    <s v="RECURSOS HIDRICOS"/>
    <s v="DEFENSAS FLUVIALES,MARITIMAS Y CAUCES NATURALES"/>
    <x v="0"/>
    <n v="3854052"/>
    <x v="184"/>
    <x v="169"/>
  </r>
  <r>
    <x v="285"/>
    <s v="REPOSICION MEJOR. RUTA B-15-A, OLLAGUE-LIM I REG-COLLAHUASI (CMT)"/>
    <x v="15"/>
    <m/>
    <m/>
    <n v="2019"/>
    <s v="PROYECTO"/>
    <s v="TRANSPORTE"/>
    <s v="TRANSPORTE CAMINERO"/>
    <x v="0"/>
    <n v="1786568"/>
    <x v="185"/>
    <x v="170"/>
  </r>
  <r>
    <x v="286"/>
    <s v="MEJORAMIENTO EN RUTA R-42 CAMINO PUREN - LUMACO, IX REGION"/>
    <x v="1"/>
    <s v="MALLECO"/>
    <m/>
    <n v="2019"/>
    <s v="PROYECTO"/>
    <s v="TRANSPORTE"/>
    <s v="TRANSPORTE CAMINERO"/>
    <x v="0"/>
    <n v="37572"/>
    <x v="131"/>
    <x v="171"/>
  </r>
  <r>
    <x v="287"/>
    <s v="CONSTRUCCION VARIANTE POLPAICO EN RUTA G-132, COMUNA DE TILTIL"/>
    <x v="11"/>
    <s v="CHACABUCO"/>
    <m/>
    <n v="2019"/>
    <s v="PROYECTO"/>
    <s v="TRANSPORTE"/>
    <s v="TRANSPORTE CAMINERO"/>
    <x v="0"/>
    <n v="80711"/>
    <x v="186"/>
    <x v="172"/>
  </r>
  <r>
    <x v="288"/>
    <s v="REPOSICION C.G.R YERBAS BUENAS."/>
    <x v="5"/>
    <s v="LINARES"/>
    <s v="YERBAS BUENAS"/>
    <n v="2019"/>
    <s v="PROYECTO"/>
    <s v="SALUD"/>
    <s v="BAJA COMPLEJIDAD"/>
    <x v="0"/>
    <n v="326397"/>
    <x v="187"/>
    <x v="173"/>
  </r>
  <r>
    <x v="289"/>
    <s v="REPOSICION CONSULTORIO GENERAL MARTA ESTÉVEZ DE MARÍN DE RETIRO"/>
    <x v="5"/>
    <s v="LINARES"/>
    <s v="RETIRO"/>
    <n v="2020"/>
    <s v="PROYECTO"/>
    <s v="SALUD"/>
    <s v="BAJA COMPLEJIDAD"/>
    <x v="0"/>
    <n v="73000"/>
    <x v="188"/>
    <x v="174"/>
  </r>
  <r>
    <x v="290"/>
    <s v="MEJORAMIENTO BORDE COSTERO PICHILEMU"/>
    <x v="9"/>
    <s v="CARDENAL CARO"/>
    <s v="PICHILEMU"/>
    <n v="2019"/>
    <s v="PROYECTO"/>
    <s v="VIVIENDA Y DESARROLLO URBANO"/>
    <s v="DESARROLLO URBANO"/>
    <x v="0"/>
    <n v="1608561"/>
    <x v="189"/>
    <x v="175"/>
  </r>
  <r>
    <x v="291"/>
    <s v="REPOSICION CONSULTORIO JULIO ACUÑA PINZON, LO ESPEJO"/>
    <x v="11"/>
    <s v="SANTIAGO"/>
    <s v="LO ESPEJO"/>
    <n v="2019"/>
    <s v="PROYECTO"/>
    <s v="SALUD"/>
    <s v="BAJA COMPLEJIDAD"/>
    <x v="0"/>
    <n v="148948"/>
    <x v="190"/>
    <x v="176"/>
  </r>
  <r>
    <x v="292"/>
    <s v="CONSTRUCCION EMBALSE EL CANELILLO"/>
    <x v="8"/>
    <s v="CHOAPA"/>
    <s v="ILLAPEL"/>
    <n v="2019"/>
    <s v="PROYECTO"/>
    <s v="RECURSOS HIDRICOS"/>
    <s v="RIEGO"/>
    <x v="0"/>
    <n v="1"/>
    <x v="12"/>
    <x v="8"/>
  </r>
  <r>
    <x v="293"/>
    <s v="REPOSICION RUTA G-78,  SECTOR MELIPILLA-CUNCUMÉN"/>
    <x v="11"/>
    <m/>
    <m/>
    <n v="2019"/>
    <s v="PROYECTO"/>
    <s v="TRANSPORTE"/>
    <s v="TRANSPORTE CAMINERO"/>
    <x v="0"/>
    <n v="3827731"/>
    <x v="191"/>
    <x v="177"/>
  </r>
  <r>
    <x v="294"/>
    <s v="CONSTRUCCION SANEAMIENTO SANITARIO INTEGRAL LLICO, COMUNA DE ARAUCO"/>
    <x v="3"/>
    <s v="ARAUCO"/>
    <s v="ARAUCO"/>
    <n v="2020"/>
    <s v="PROYECTO"/>
    <s v="RECURSOS HIDRICOS"/>
    <s v="EVACUACION DISPOSICION FINAL AGUAS SERVIDAS"/>
    <x v="0"/>
    <n v="845632"/>
    <x v="8"/>
    <x v="8"/>
  </r>
  <r>
    <x v="295"/>
    <s v="NORMALIZACION CONSULTORIO GENERAL  PERQUENCO Y ADECUACIÓN A CESFAM"/>
    <x v="1"/>
    <s v="CAUTIN"/>
    <s v="PERQUENCO"/>
    <n v="2020"/>
    <s v="PROYECTO"/>
    <s v="SALUD"/>
    <s v="BAJA COMPLEJIDAD"/>
    <x v="0"/>
    <n v="1144875"/>
    <x v="8"/>
    <x v="8"/>
  </r>
  <r>
    <x v="296"/>
    <s v="CONSTRUCCION GIMNASIO ESCUELA ORIENTE DE QUELLÓN"/>
    <x v="4"/>
    <s v="CHILOE"/>
    <s v="QUELLON"/>
    <n v="2020"/>
    <s v="PROYECTO"/>
    <s v="EDUCACION, CULTURA Y PATRIMONIO"/>
    <s v="EDUCACION BASICA Y MEDIA"/>
    <x v="0"/>
    <n v="11415"/>
    <x v="192"/>
    <x v="178"/>
  </r>
  <r>
    <x v="297"/>
    <s v="RESTAURACION 2 MONUMENTOS NACIONALES DE PISAGUA"/>
    <x v="10"/>
    <s v="TAMARUGAL"/>
    <s v="HUARA (Prov. Tamarugal)"/>
    <n v="2019"/>
    <s v="PROYECTO"/>
    <s v="EDUCACION, CULTURA Y PATRIMONIO"/>
    <s v="PATRIMONIO"/>
    <x v="0"/>
    <n v="1256701"/>
    <x v="193"/>
    <x v="179"/>
  </r>
  <r>
    <x v="298"/>
    <s v="NORMALIZACION HOSPITAL DR HUMBERTO ELORZA CORTES ILLAPEL"/>
    <x v="8"/>
    <s v="CHOAPA"/>
    <s v="ILLAPEL"/>
    <n v="2020"/>
    <s v="PROYECTO"/>
    <s v="SALUD"/>
    <s v="MEDIA COMPLEJIDAD"/>
    <x v="0"/>
    <n v="766495"/>
    <x v="194"/>
    <x v="180"/>
  </r>
  <r>
    <x v="299"/>
    <s v="REPOSICION CON RELOCALIZACION CESFAM MAIPO,BUIN"/>
    <x v="11"/>
    <s v="MAIPO"/>
    <s v="BUIN"/>
    <n v="2019"/>
    <s v="PROYECTO"/>
    <s v="SALUD"/>
    <s v="BAJA COMPLEJIDAD"/>
    <x v="0"/>
    <n v="201219"/>
    <x v="195"/>
    <x v="181"/>
  </r>
  <r>
    <x v="300"/>
    <s v="REPOSICION HOSPITAL COMUNITARIO DE HUASCO"/>
    <x v="12"/>
    <s v="HUASCO"/>
    <s v="HUASCO"/>
    <n v="2019"/>
    <s v="PROYECTO"/>
    <s v="SALUD"/>
    <s v="BAJA COMPLEJIDAD"/>
    <x v="0"/>
    <n v="15701892"/>
    <x v="196"/>
    <x v="182"/>
  </r>
  <r>
    <x v="301"/>
    <s v="CONSTRUCCION CALETERAS RUTA 5 SUR S: LO ESPEJO ? SAN BERNARDO"/>
    <x v="11"/>
    <s v="SANTIAGO"/>
    <m/>
    <n v="2019"/>
    <s v="PROYECTO"/>
    <s v="TRANSPORTE"/>
    <s v="TRANSPORTE URBANO,VIALIDAD PEATONAL"/>
    <x v="0"/>
    <n v="71270"/>
    <x v="197"/>
    <x v="8"/>
  </r>
  <r>
    <x v="302"/>
    <s v="AMPLIACION RUTA 7 - SECTOR: RIO PUELCHE-  PELLUCO, PUERTO MONTT"/>
    <x v="4"/>
    <s v="LLANQUIHUE"/>
    <s v="PUERTO MONTT"/>
    <n v="2020"/>
    <s v="PROYECTO"/>
    <s v="TRANSPORTE"/>
    <s v="TRANSPORTE URBANO,VIALIDAD PEATONAL"/>
    <x v="0"/>
    <n v="16000"/>
    <x v="8"/>
    <x v="8"/>
  </r>
  <r>
    <x v="303"/>
    <s v="MEJORAMIENTO PASADA URBANA POR CHEPICA"/>
    <x v="9"/>
    <s v="COLCHAGUA"/>
    <s v="CHEPICA"/>
    <n v="2019"/>
    <s v="PROYECTO"/>
    <s v="TRANSPORTE"/>
    <s v="TRANSPORTE URBANO,VIALIDAD PEATONAL"/>
    <x v="0"/>
    <n v="128250"/>
    <x v="198"/>
    <x v="183"/>
  </r>
  <r>
    <x v="304"/>
    <s v="MEJORAMIENTO ACCESO PUERTO DE COQUIMBO DESDE RUTA 5 NORTE"/>
    <x v="8"/>
    <s v="ELQUI"/>
    <s v="COQUIMBO"/>
    <n v="2019"/>
    <s v="PROYECTO"/>
    <s v="TRANSPORTE"/>
    <s v="TRANSPORTE URBANO,VIALIDAD PEATONAL"/>
    <x v="0"/>
    <n v="165000"/>
    <x v="199"/>
    <x v="184"/>
  </r>
  <r>
    <x v="305"/>
    <s v="CONSTRUCCION CIRCUNVALACIÓN VALDIVIA Y PTE. STA. ELVIRA"/>
    <x v="13"/>
    <s v="VALDIVIA - REGION XIV"/>
    <s v="VALDIVIA - REGION XIV "/>
    <n v="2019"/>
    <s v="PROYECTO"/>
    <s v="TRANSPORTE"/>
    <s v="TRANSPORTE URBANO,VIALIDAD PEATONAL"/>
    <x v="0"/>
    <n v="860000"/>
    <x v="200"/>
    <x v="185"/>
  </r>
  <r>
    <x v="306"/>
    <s v="REPOSICION CALZADAS CALLE GENERAL FRANCISCO FRANCO, LA PINTANA"/>
    <x v="11"/>
    <s v="SANTIAGO"/>
    <s v="LA PINTANA"/>
    <n v="2020"/>
    <s v="PROYECTO"/>
    <s v="TRANSPORTE"/>
    <s v="TRANSPORTE URBANO,VIALIDAD PEATONAL"/>
    <x v="0"/>
    <n v="7244"/>
    <x v="201"/>
    <x v="186"/>
  </r>
  <r>
    <x v="307"/>
    <s v="REPOSICION PARCIAL EDIFICIO CONSISTORIAL, ANGOL"/>
    <x v="1"/>
    <s v="MALLECO"/>
    <s v="ANGOL"/>
    <n v="2020"/>
    <s v="PROYECTO"/>
    <s v="MULTISECTORIAL"/>
    <s v="ORGANIZACION Y SERVICIOS COMUNALES"/>
    <x v="0"/>
    <n v="85043"/>
    <x v="28"/>
    <x v="8"/>
  </r>
  <r>
    <x v="308"/>
    <s v="REPOSICION PAVIMENTO RUTA 215-CH. SECTOR: LAS LUMAS - ENTRELAGOS"/>
    <x v="4"/>
    <m/>
    <m/>
    <n v="2019"/>
    <s v="PROYECTO"/>
    <s v="TRANSPORTE"/>
    <s v="TRANSPORTE CAMINERO"/>
    <x v="0"/>
    <n v="12712275"/>
    <x v="202"/>
    <x v="187"/>
  </r>
  <r>
    <x v="309"/>
    <s v="REPOSICION LICEO CARMELA CARVAJAL DE PRAT, OSORNO."/>
    <x v="4"/>
    <s v="OSORNO"/>
    <s v="OSORNO"/>
    <n v="2020"/>
    <s v="PROYECTO"/>
    <s v="EDUCACION, CULTURA Y PATRIMONIO"/>
    <s v="EDUCACION BASICA Y MEDIA"/>
    <x v="0"/>
    <n v="1852938"/>
    <x v="203"/>
    <x v="188"/>
  </r>
  <r>
    <x v="310"/>
    <s v="NORMALIZACION HOSPITAL SAN AGUSTIN, COLLIPULLI"/>
    <x v="1"/>
    <s v="MALLECO"/>
    <s v="COLLIPULLI"/>
    <n v="2020"/>
    <s v="PROYECTO"/>
    <s v="SALUD"/>
    <s v="BAJA COMPLEJIDAD"/>
    <x v="0"/>
    <n v="8480891"/>
    <x v="204"/>
    <x v="189"/>
  </r>
  <r>
    <x v="311"/>
    <s v="NORMALIZACION HOSPITAL COMUNA LONQUIMAY"/>
    <x v="1"/>
    <s v="MALLECO"/>
    <s v="LONQUIMAY"/>
    <n v="2020"/>
    <s v="PROYECTO"/>
    <s v="SALUD"/>
    <s v="BAJA COMPLEJIDAD"/>
    <x v="0"/>
    <n v="2850374"/>
    <x v="205"/>
    <x v="190"/>
  </r>
  <r>
    <x v="312"/>
    <s v="CONSTRUCCION IX CESFAM, COMUNA DE  MAIPU"/>
    <x v="11"/>
    <s v="SANTIAGO"/>
    <s v="MAIPU"/>
    <n v="2020"/>
    <s v="PROYECTO"/>
    <s v="SALUD"/>
    <s v="BAJA COMPLEJIDAD"/>
    <x v="0"/>
    <n v="1839974"/>
    <x v="206"/>
    <x v="191"/>
  </r>
  <r>
    <x v="313"/>
    <s v="REPOSICION CESFAM CON SAR SAN JOSE DE CHUCHUNCO, ESTACIÓN CENTRAL"/>
    <x v="11"/>
    <s v="SANTIAGO"/>
    <s v="ESTACION CENTRAL"/>
    <n v="2020"/>
    <s v="PROYECTO"/>
    <s v="SALUD"/>
    <s v="BAJA COMPLEJIDAD"/>
    <x v="0"/>
    <n v="74483"/>
    <x v="207"/>
    <x v="192"/>
  </r>
  <r>
    <x v="314"/>
    <s v="MEJORAMIENTO AVENIDA LAS TORRES DE OVALLE"/>
    <x v="8"/>
    <s v="LIMARI"/>
    <s v="OVALLE"/>
    <n v="2019"/>
    <s v="PROYECTO"/>
    <s v="TRANSPORTE"/>
    <s v="TRANSPORTE URBANO,VIALIDAD PEATONAL"/>
    <x v="0"/>
    <n v="66000"/>
    <x v="208"/>
    <x v="193"/>
  </r>
  <r>
    <x v="315"/>
    <s v="RESTAURACION HABILITACIÓN ECO MUSEO ISLA MANCERA"/>
    <x v="13"/>
    <s v="VALDIVIA - REGION XIV"/>
    <s v="CORRAL - REGION XIV "/>
    <n v="2020"/>
    <s v="PROYECTO"/>
    <s v="EDUCACION, CULTURA Y PATRIMONIO"/>
    <s v="ARTE Y CULTURA"/>
    <x v="0"/>
    <n v="549998"/>
    <x v="8"/>
    <x v="8"/>
  </r>
  <r>
    <x v="316"/>
    <s v="RESTAURACION ADQUISICIÓN CASTILLO DE SAN LUIS DE ALBA, MARIQUINA"/>
    <x v="13"/>
    <s v="VALDIVIA - REGION XIV"/>
    <s v="SAN JOSE DE LA MARIQUINA - REGION XIV "/>
    <n v="2020"/>
    <s v="PROYECTO"/>
    <s v="EDUCACION, CULTURA Y PATRIMONIO"/>
    <s v="ARTE Y CULTURA"/>
    <x v="0"/>
    <n v="5353"/>
    <x v="209"/>
    <x v="194"/>
  </r>
  <r>
    <x v="317"/>
    <s v="HABILITACION TEATRO MUNICIPAL CAUQUENES"/>
    <x v="5"/>
    <s v="CAUQUENES"/>
    <s v="CAUQUENES"/>
    <n v="2019"/>
    <s v="PROYECTO"/>
    <s v="EDUCACION, CULTURA Y PATRIMONIO"/>
    <s v="ARTE Y CULTURA"/>
    <x v="0"/>
    <n v="1916798"/>
    <x v="210"/>
    <x v="195"/>
  </r>
  <r>
    <x v="318"/>
    <s v="REPOSICION CESFAM  CURIMON, SAN FELIPE"/>
    <x v="0"/>
    <s v="SAN FELIPE DE ACONCAGUA"/>
    <s v="SAN FELIPE"/>
    <n v="2020"/>
    <s v="PROYECTO"/>
    <s v="SALUD"/>
    <s v="BAJA COMPLEJIDAD"/>
    <x v="0"/>
    <n v="64361"/>
    <x v="8"/>
    <x v="8"/>
  </r>
  <r>
    <x v="319"/>
    <s v="MEJORAMIENTO CONEXIÓN SECTOR DIEGO DE ALMAGRO CON EL PALOMAR,COPIAPÓ"/>
    <x v="12"/>
    <s v="COPIAPO"/>
    <s v="COPIAPO"/>
    <n v="2020"/>
    <s v="PROYECTO"/>
    <s v="TRANSPORTE"/>
    <s v="TRANSPORTE URBANO,VIALIDAD PEATONAL"/>
    <x v="0"/>
    <n v="3325843"/>
    <x v="211"/>
    <x v="196"/>
  </r>
  <r>
    <x v="320"/>
    <s v="REPOSICION PUENTE DUQUECO, PROVINCIA DE BIOBIO"/>
    <x v="3"/>
    <m/>
    <m/>
    <n v="2019"/>
    <s v="PROYECTO"/>
    <s v="TRANSPORTE"/>
    <s v="TRANSPORTE CAMINERO"/>
    <x v="0"/>
    <n v="1381713"/>
    <x v="212"/>
    <x v="197"/>
  </r>
  <r>
    <x v="321"/>
    <s v="CONSTRUCCION ACCESO SUR PUENTE LLICO (CAMINO REAL)"/>
    <x v="5"/>
    <s v="CURICO"/>
    <s v="VICHUQUEN"/>
    <n v="2020"/>
    <s v="PROYECTO"/>
    <s v="TRANSPORTE"/>
    <s v="TRANSPORTE CAMINERO"/>
    <x v="0"/>
    <n v="209763"/>
    <x v="8"/>
    <x v="8"/>
  </r>
  <r>
    <x v="322"/>
    <s v="MEJORAMIENTO PUERTO PESQUERO DE QUELLON"/>
    <x v="4"/>
    <s v="CHILOE"/>
    <s v="QUELLON"/>
    <n v="2019"/>
    <s v="PROYECTO"/>
    <s v="PESCA"/>
    <s v="ADMINISTRACION PESCA"/>
    <x v="0"/>
    <n v="10"/>
    <x v="8"/>
    <x v="8"/>
  </r>
  <r>
    <x v="323"/>
    <s v="MEJORAMIENTO RUTAS S/ROL, T-981-U S: CRUCERO-ENTRELAGOS"/>
    <x v="13"/>
    <m/>
    <m/>
    <n v="2019"/>
    <s v="PROYECTO"/>
    <s v="TRANSPORTE"/>
    <s v="TRANSPORTE CAMINERO"/>
    <x v="0"/>
    <n v="144112"/>
    <x v="213"/>
    <x v="198"/>
  </r>
  <r>
    <x v="324"/>
    <s v="MEJORAMIENTO RUTA 7. SECTOR: PUERTO CARDENAS - SANTA LUCIA"/>
    <x v="4"/>
    <m/>
    <m/>
    <n v="2019"/>
    <s v="PROYECTO"/>
    <s v="TRANSPORTE"/>
    <s v="TRANSPORTE CAMINERO"/>
    <x v="0"/>
    <n v="109782"/>
    <x v="214"/>
    <x v="199"/>
  </r>
  <r>
    <x v="325"/>
    <s v="MEJORAMIENTO Y AMPLIACION APR SAN PEDRO DE ALCANTARA, PAREDONES"/>
    <x v="9"/>
    <s v="CARDENAL CARO"/>
    <s v="PAREDONES"/>
    <n v="2019"/>
    <s v="PROYECTO"/>
    <s v="RECURSOS HIDRICOS"/>
    <s v="AGUA POTABLE"/>
    <x v="0"/>
    <n v="522940"/>
    <x v="215"/>
    <x v="200"/>
  </r>
  <r>
    <x v="326"/>
    <s v="REPOSICION ESCUELA JOSE ARNOLDO BILBAO P. DE PELCHUQUIN,MARIQUINA"/>
    <x v="13"/>
    <s v="VALDIVIA - REGION XIV"/>
    <s v="SAN JOSE DE LA MARIQUINA - REGION XIV "/>
    <n v="2019"/>
    <s v="PROYECTO"/>
    <s v="EDUCACION, CULTURA Y PATRIMONIO"/>
    <s v="EDUCACION BASICA Y MEDIA"/>
    <x v="0"/>
    <n v="381550"/>
    <x v="216"/>
    <x v="201"/>
  </r>
  <r>
    <x v="327"/>
    <s v="REPOSICION EDIFICIO CONSISTORIAL DE HUALPEN"/>
    <x v="3"/>
    <s v="CONCEPCION"/>
    <s v="HUALPEN"/>
    <n v="2020"/>
    <s v="PROYECTO"/>
    <s v="MULTISECTORIAL"/>
    <s v="ADMINISTRACION MULTISECTOR"/>
    <x v="0"/>
    <n v="158285"/>
    <x v="12"/>
    <x v="8"/>
  </r>
  <r>
    <x v="328"/>
    <s v="CONSTRUCCION CASA ACOGIDA ADULTO MAYOR, PERQUENCO"/>
    <x v="1"/>
    <s v="CAUTIN"/>
    <s v="PERQUENCO"/>
    <n v="2020"/>
    <s v="PROYECTO"/>
    <s v="MULTISECTORIAL"/>
    <s v="ASISTENCIA Y SERVICIO SOCIAL"/>
    <x v="0"/>
    <n v="7168"/>
    <x v="217"/>
    <x v="202"/>
  </r>
  <r>
    <x v="329"/>
    <s v="MEJORAMIENTO EJE MAIPU , J. ESPINOZA Y CARMEN  DE LINARES"/>
    <x v="5"/>
    <s v="LINARES"/>
    <s v="LINARES"/>
    <n v="2019"/>
    <s v="PROYECTO"/>
    <s v="TRANSPORTE"/>
    <s v="TRANSPORTE URBANO,VIALIDAD PEATONAL"/>
    <x v="0"/>
    <n v="7"/>
    <x v="218"/>
    <x v="8"/>
  </r>
  <r>
    <x v="330"/>
    <s v="REPOSICION POSTA DE SALUD ISLA TAC, QUEMCHI"/>
    <x v="4"/>
    <s v="CHILOE"/>
    <s v="QUEMCHI"/>
    <n v="2020"/>
    <s v="PROYECTO"/>
    <s v="SALUD"/>
    <s v="BAJA COMPLEJIDAD"/>
    <x v="0"/>
    <n v="47479"/>
    <x v="219"/>
    <x v="203"/>
  </r>
  <r>
    <x v="331"/>
    <s v="REPOSICION POSTA DE SALUD RURAL VOIGUE"/>
    <x v="4"/>
    <s v="CHILOE"/>
    <s v="QUEMCHI"/>
    <n v="2020"/>
    <s v="PROYECTO"/>
    <s v="SALUD"/>
    <s v="BAJA COMPLEJIDAD"/>
    <x v="0"/>
    <n v="61919"/>
    <x v="20"/>
    <x v="8"/>
  </r>
  <r>
    <x v="332"/>
    <s v="MEJORAMIENTO CBI RUTA I-120 KM 0.0 AL 14.7,LA ESTRELLA Y LITUECHE"/>
    <x v="9"/>
    <s v="CARDENAL CARO"/>
    <m/>
    <n v="2019"/>
    <s v="PROYECTO"/>
    <s v="TRANSPORTE"/>
    <s v="TRANSPORTE CAMINERO"/>
    <x v="0"/>
    <n v="10260"/>
    <x v="220"/>
    <x v="204"/>
  </r>
  <r>
    <x v="333"/>
    <s v="MEJORAMIENTO RUTA H634,KM17.5 A 23.4,Y ACC PTE LA VINILLA,SN VICENTE"/>
    <x v="9"/>
    <s v="CACHAPOAL"/>
    <s v="SAN VICENTE DE TAGUA TAGUA"/>
    <n v="2019"/>
    <s v="PROYECTO"/>
    <s v="TRANSPORTE"/>
    <s v="TRANSPORTE CAMINERO"/>
    <x v="0"/>
    <n v="78584"/>
    <x v="221"/>
    <x v="205"/>
  </r>
  <r>
    <x v="334"/>
    <s v="REPOSICION  CONSULTORIO DE SALUD RURAL BAHIA MANSA"/>
    <x v="4"/>
    <s v="OSORNO"/>
    <s v="SAN JUAN DE LA COSTA"/>
    <n v="2020"/>
    <s v="PROYECTO"/>
    <s v="SALUD"/>
    <s v="BAJA COMPLEJIDAD"/>
    <x v="0"/>
    <n v="1433135"/>
    <x v="222"/>
    <x v="206"/>
  </r>
  <r>
    <x v="335"/>
    <s v="NORMALIZACION HOSPITAL DE QUEILEN, PROVINCIA DE CHILOE"/>
    <x v="4"/>
    <s v="CHILOE"/>
    <s v="QUEILEN"/>
    <n v="2020"/>
    <s v="PROYECTO"/>
    <s v="SALUD"/>
    <s v="BAJA COMPLEJIDAD"/>
    <x v="0"/>
    <n v="2305"/>
    <x v="8"/>
    <x v="8"/>
  </r>
  <r>
    <x v="336"/>
    <s v="CONSTRUCCION REGADÍO CUNCUMÉN, COMUNA DE SAN ANTONIO"/>
    <x v="0"/>
    <s v="SAN ANTONIO"/>
    <s v="SAN ANTONIO"/>
    <n v="2019"/>
    <s v="PROYECTO"/>
    <s v="RECURSOS HIDRICOS"/>
    <s v="RIEGO"/>
    <x v="3"/>
    <n v="5775289"/>
    <x v="223"/>
    <x v="207"/>
  </r>
  <r>
    <x v="337"/>
    <s v="RESTAURACION ESTRUCTURAL IGLESIA PARROQUIAL DE ANDACOLLO"/>
    <x v="8"/>
    <s v="ELQUI"/>
    <s v="ANDACOLLO"/>
    <n v="2020"/>
    <s v="PROYECTO"/>
    <s v="EDUCACION, CULTURA Y PATRIMONIO"/>
    <s v="ARTE Y CULTURA"/>
    <x v="0"/>
    <n v="13357"/>
    <x v="8"/>
    <x v="8"/>
  </r>
  <r>
    <x v="338"/>
    <s v="CONSTRUCCION UNIFICACIÓN BOCATOMAS PRIMERA SECCIÓN RÍO ACONCAGUA"/>
    <x v="0"/>
    <s v="LOS ANDES"/>
    <m/>
    <n v="2020"/>
    <s v="PROYECTO"/>
    <s v="RECURSOS HIDRICOS"/>
    <s v="RIEGO"/>
    <x v="0"/>
    <n v="20"/>
    <x v="8"/>
    <x v="8"/>
  </r>
  <r>
    <x v="339"/>
    <s v="REPOSICION HOSPITAL DE CARAHUE                            "/>
    <x v="1"/>
    <s v="CAUTIN"/>
    <s v="CARAHUE"/>
    <n v="2020"/>
    <s v="PROYECTO"/>
    <s v="SALUD"/>
    <s v="BAJA COMPLEJIDAD"/>
    <x v="0"/>
    <n v="378246"/>
    <x v="224"/>
    <x v="208"/>
  </r>
  <r>
    <x v="340"/>
    <s v="NORMALIZACION HOSPITAL COMUNITARIO Y FAMILIAR MAKEWE-PADRE LAS CASAS"/>
    <x v="1"/>
    <s v="CAUTIN"/>
    <s v="PADRE LAS CASAS"/>
    <n v="2020"/>
    <s v="PROYECTO"/>
    <s v="SALUD"/>
    <s v="BAJA COMPLEJIDAD"/>
    <x v="0"/>
    <n v="1858399"/>
    <x v="225"/>
    <x v="209"/>
  </r>
  <r>
    <x v="341"/>
    <s v="AMPLIACION ESCUELA BÁSICA FUTALEUFÚ PARA ENSEÑANZA MEDIA"/>
    <x v="4"/>
    <s v="PALENA"/>
    <s v="FUTALEUFU"/>
    <n v="2020"/>
    <s v="PROYECTO"/>
    <s v="EDUCACION, CULTURA Y PATRIMONIO"/>
    <s v="EDUCACION BASICA Y MEDIA"/>
    <x v="0"/>
    <n v="58452"/>
    <x v="226"/>
    <x v="210"/>
  </r>
  <r>
    <x v="342"/>
    <s v="REPOSICION Y EQUIPAMIENTO CONSULTORIO RECREO,COMUNA SAN MIGUEL"/>
    <x v="11"/>
    <s v="SANTIAGO"/>
    <s v="SAN MIGUEL"/>
    <n v="2020"/>
    <s v="PROYECTO"/>
    <s v="SALUD"/>
    <s v="BAJA COMPLEJIDAD"/>
    <x v="0"/>
    <n v="158878"/>
    <x v="227"/>
    <x v="211"/>
  </r>
  <r>
    <x v="343"/>
    <s v="REPOSICION PUENTE RIO GRANDE Y SUS ACCESOS, RUTA Y-85, XIIR."/>
    <x v="2"/>
    <s v="TIERRA DEL FUEGO"/>
    <s v="PORVENIR"/>
    <n v="2019"/>
    <s v="PROYECTO"/>
    <s v="TRANSPORTE"/>
    <s v="TRANSPORTE CAMINERO"/>
    <x v="0"/>
    <n v="742500"/>
    <x v="228"/>
    <x v="212"/>
  </r>
  <r>
    <x v="344"/>
    <s v="REPOSICION CESFAM BERNARDO MELLIBOVSKY, COPIAPO"/>
    <x v="12"/>
    <s v="COPIAPO"/>
    <s v="COPIAPO"/>
    <n v="2020"/>
    <s v="PROYECTO"/>
    <s v="SALUD"/>
    <s v="BAJA COMPLEJIDAD"/>
    <x v="0"/>
    <n v="78136"/>
    <x v="8"/>
    <x v="8"/>
  </r>
  <r>
    <x v="345"/>
    <s v="CONSTRUCCION OBRAS DE URBANIZACION BASICAS SECTOR LAS ROJAS"/>
    <x v="8"/>
    <s v="ELQUI"/>
    <s v="LA SERENA"/>
    <n v="2020"/>
    <s v="PROYECTO"/>
    <s v="RECURSOS HIDRICOS"/>
    <s v="EVACUACION DISPOSICION FINAL AGUAS SERVIDAS"/>
    <x v="2"/>
    <n v="26783"/>
    <x v="8"/>
    <x v="8"/>
  </r>
  <r>
    <x v="346"/>
    <s v="MEJORAMIENTO EJE VIAL CALLES PINTO Y SCHMIDT DE VALDIVIA"/>
    <x v="13"/>
    <s v="VALDIVIA - REGION XIV"/>
    <s v="VALDIVIA - REGION XIV "/>
    <n v="2020"/>
    <s v="PROYECTO"/>
    <s v="TRANSPORTE"/>
    <s v="TRANSPORTE URBANO,VIALIDAD PEATONAL"/>
    <x v="1"/>
    <n v="1013034"/>
    <x v="8"/>
    <x v="8"/>
  </r>
  <r>
    <x v="347"/>
    <s v="REPOSICION RUTAS T-47 Y T-45: CHOSHUENCO-RIÑIHUE"/>
    <x v="13"/>
    <s v="VALDIVIA - REGION XIV"/>
    <m/>
    <n v="2019"/>
    <s v="PROYECTO"/>
    <s v="TRANSPORTE"/>
    <s v="TRANSPORTE CAMINERO"/>
    <x v="0"/>
    <n v="141621"/>
    <x v="229"/>
    <x v="213"/>
  </r>
  <r>
    <x v="348"/>
    <s v="MEJORAMIENTO CALLE  ANTONIO VARAS, PUERTO MONTT"/>
    <x v="4"/>
    <s v="LLANQUIHUE"/>
    <s v="PUERTO MONTT"/>
    <n v="2020"/>
    <s v="PROYECTO"/>
    <s v="VIVIENDA Y DESARROLLO URBANO"/>
    <s v="DESARROLLO URBANO"/>
    <x v="0"/>
    <n v="1025996"/>
    <x v="8"/>
    <x v="8"/>
  </r>
  <r>
    <x v="349"/>
    <s v="REPOSICION SUBCOMISARÍA PEDRO LEON GALLO, COPIAPÓ"/>
    <x v="12"/>
    <s v="COPIAPO"/>
    <s v="COPIAPO"/>
    <n v="2020"/>
    <s v="PROYECTO"/>
    <s v="SEGURIDAD PUBLICA"/>
    <s v="SEGURIDAD PUBLICA"/>
    <x v="0"/>
    <n v="607296"/>
    <x v="230"/>
    <x v="214"/>
  </r>
  <r>
    <x v="350"/>
    <s v="REPOSICION POSTA SALUD RURAL PICHIPELLAHUEN - LUMACO"/>
    <x v="1"/>
    <s v="MALLECO"/>
    <s v="LUMACO"/>
    <n v="2020"/>
    <s v="PROYECTO"/>
    <s v="SALUD"/>
    <s v="BAJA COMPLEJIDAD"/>
    <x v="0"/>
    <n v="557099"/>
    <x v="231"/>
    <x v="215"/>
  </r>
  <r>
    <x v="351"/>
    <s v="REPOSICION PARCIAL LICEO DOMINGO SANTA MARIA, RENAICO"/>
    <x v="1"/>
    <s v="MALLECO"/>
    <s v="RENAICO"/>
    <n v="2019"/>
    <s v="PROYECTO"/>
    <s v="EDUCACION, CULTURA Y PATRIMONIO"/>
    <s v="EDUCACION BASICA Y MEDIA"/>
    <x v="0"/>
    <n v="735314"/>
    <x v="232"/>
    <x v="216"/>
  </r>
  <r>
    <x v="352"/>
    <s v="REPOSICION ESCUELA OLEGARIO MORALES OLIVA,PAILLACO"/>
    <x v="13"/>
    <s v="VALDIVIA - REGION XIV"/>
    <s v="PAILLACO - REGION XIV "/>
    <n v="2020"/>
    <s v="PROYECTO"/>
    <s v="EDUCACION, CULTURA Y PATRIMONIO"/>
    <s v="EDUCACION BASICA Y MEDIA"/>
    <x v="0"/>
    <n v="182755"/>
    <x v="8"/>
    <x v="8"/>
  </r>
  <r>
    <x v="353"/>
    <s v="CONSTRUCCION CIRCUITO POLIDEPORTIVO URBANO DE CERRILLOS"/>
    <x v="11"/>
    <s v="SANTIAGO"/>
    <s v="CERRILLOS"/>
    <n v="2020"/>
    <s v="PROYECTO"/>
    <s v="DEPORTES"/>
    <s v="DEPORTE RECREATIVO"/>
    <x v="0"/>
    <n v="414098"/>
    <x v="233"/>
    <x v="217"/>
  </r>
  <r>
    <x v="354"/>
    <s v="CONSTRUCCION POSTA DE SALUD RURAL DE PICHIDANGUI, LOS VILOS"/>
    <x v="8"/>
    <s v="CHOAPA"/>
    <s v="LOS VILOS"/>
    <n v="2020"/>
    <s v="PROYECTO"/>
    <s v="SALUD"/>
    <s v="BAJA COMPLEJIDAD"/>
    <x v="0"/>
    <n v="125302"/>
    <x v="234"/>
    <x v="8"/>
  </r>
  <r>
    <x v="355"/>
    <s v="INSTALACION AGUA POTABLE RURAL UNION RIO BLANCO, CURACAUTIN"/>
    <x v="1"/>
    <s v="MALLECO"/>
    <s v="CURACAUTIN"/>
    <n v="2020"/>
    <s v="PROYECTO"/>
    <s v="RECURSOS HIDRICOS"/>
    <s v="AGUA POTABLE"/>
    <x v="1"/>
    <n v="121713"/>
    <x v="8"/>
    <x v="8"/>
  </r>
  <r>
    <x v="356"/>
    <s v="MEJORAMIENTO CAMINO PTO. TRANQUILO - EXPLORADORES, AYSEN"/>
    <x v="16"/>
    <m/>
    <m/>
    <n v="2019"/>
    <s v="PROYECTO"/>
    <s v="TRANSPORTE"/>
    <s v="TRANSPORTE CAMINERO"/>
    <x v="0"/>
    <n v="370429"/>
    <x v="235"/>
    <x v="218"/>
  </r>
  <r>
    <x v="357"/>
    <s v="CONSTRUCCION JARDIN INFANTIL Y  SALA CUNA LOS CHANGUITOS, COQUIMBO"/>
    <x v="8"/>
    <s v="ELQUI"/>
    <s v="COQUIMBO"/>
    <n v="2020"/>
    <s v="PROYECTO"/>
    <s v="EDUCACION, CULTURA Y PATRIMONIO"/>
    <s v="EDUCACION PREBASICA"/>
    <x v="0"/>
    <n v="24312"/>
    <x v="236"/>
    <x v="219"/>
  </r>
  <r>
    <x v="358"/>
    <s v="CONSTRUCCION EDIFICIO CONSISTORIAL MUNICIPALIDAD LOS VILOS"/>
    <x v="8"/>
    <s v="CHOAPA"/>
    <s v="LOS VILOS"/>
    <n v="2020"/>
    <s v="PROYECTO"/>
    <s v="MULTISECTORIAL"/>
    <s v="ADMINISTRACION MULTISECTOR"/>
    <x v="0"/>
    <n v="245594"/>
    <x v="12"/>
    <x v="8"/>
  </r>
  <r>
    <x v="359"/>
    <s v="CONSTRUCCION PUENTE LO ROJAS, PROV. DE QUILLOTA"/>
    <x v="0"/>
    <s v="QUILLOTA"/>
    <s v="LA CRUZ"/>
    <n v="2019"/>
    <s v="PROYECTO"/>
    <s v="TRANSPORTE"/>
    <s v="TRANSPORTE CAMINERO"/>
    <x v="0"/>
    <n v="28626"/>
    <x v="182"/>
    <x v="220"/>
  </r>
  <r>
    <x v="360"/>
    <s v="SANEAMIENTO TITULOS DE DERECHOS DE AGUA COMUNA ANTUCO"/>
    <x v="3"/>
    <s v="BIO BIO"/>
    <s v="ANTUCO"/>
    <n v="2020"/>
    <s v="PROGRAMA"/>
    <s v="RECURSOS HIDRICOS"/>
    <s v="RECURSOS HIDRICOS"/>
    <x v="0"/>
    <n v="2235"/>
    <x v="8"/>
    <x v="8"/>
  </r>
  <r>
    <x v="361"/>
    <s v="MEJORAMIENTO RUTA 257-CH, SECTOR ONAISSIN - SAN SEBASTIAN, XIIR."/>
    <x v="2"/>
    <s v="TIERRA DEL FUEGO"/>
    <s v="PORVENIR"/>
    <n v="2019"/>
    <s v="PROYECTO"/>
    <s v="TRANSPORTE"/>
    <s v="TRANSPORTE CAMINERO"/>
    <x v="0"/>
    <n v="10203885"/>
    <x v="237"/>
    <x v="221"/>
  </r>
  <r>
    <x v="362"/>
    <s v="CONSTRUCCION PUENTE SANTA JULIA EN RUTA E-325, PROV. DE PETORCA"/>
    <x v="0"/>
    <s v="PETORCA"/>
    <m/>
    <n v="2019"/>
    <s v="PROYECTO"/>
    <s v="TRANSPORTE"/>
    <s v="TRANSPORTE CAMINERO"/>
    <x v="0"/>
    <n v="2361435"/>
    <x v="238"/>
    <x v="222"/>
  </r>
  <r>
    <x v="363"/>
    <s v="RESTAURACION MUELLE SALITRERO MELBOURNE Y CLARCK"/>
    <x v="6"/>
    <s v="ANTOFAGASTA"/>
    <s v="ANTOFAGASTA"/>
    <n v="2019"/>
    <s v="PROYECTO"/>
    <s v="VIVIENDA Y DESARROLLO URBANO"/>
    <s v="DESARROLLO URBANO"/>
    <x v="0"/>
    <n v="1"/>
    <x v="8"/>
    <x v="8"/>
  </r>
  <r>
    <x v="364"/>
    <s v="CONSTRUCCION EDIFICIO INSTITUCIONAL MINVU-SERVIU, REGION DE LA ARAUCANIA"/>
    <x v="1"/>
    <s v="CAUTIN"/>
    <s v="TEMUCO"/>
    <n v="2019"/>
    <s v="PROYECTO"/>
    <s v="VIVIENDA Y DESARROLLO URBANO"/>
    <s v="ADMINISTRACION VIVIENDA"/>
    <x v="0"/>
    <n v="157850"/>
    <x v="239"/>
    <x v="223"/>
  </r>
  <r>
    <x v="365"/>
    <s v="MEJORAMIENTO PAVIMENTO RUTA G-814 LEYDA - CUNCUMEN, PROV SAN ANTONIO"/>
    <x v="0"/>
    <s v="SAN ANTONIO"/>
    <s v="SAN ANTONIO"/>
    <n v="2019"/>
    <s v="PROYECTO"/>
    <s v="TRANSPORTE"/>
    <s v="TRANSPORTE CAMINERO"/>
    <x v="0"/>
    <n v="3181724"/>
    <x v="240"/>
    <x v="224"/>
  </r>
  <r>
    <x v="366"/>
    <s v="CONSTRUCCION SOLUCIONES SANITARIAS NUEVA AURORA, OVALLE"/>
    <x v="8"/>
    <s v="LIMARI"/>
    <s v="OVALLE"/>
    <n v="2020"/>
    <s v="PROYECTO"/>
    <s v="RECURSOS HIDRICOS"/>
    <s v="EVACUACION DISPOSICION FINAL AGUAS SERVIDAS"/>
    <x v="0"/>
    <n v="696910"/>
    <x v="241"/>
    <x v="225"/>
  </r>
  <r>
    <x v="367"/>
    <s v="AMPLIACION CONSULTORIO GENERAL RURAL DE NAVIDAD"/>
    <x v="9"/>
    <s v="CARDENAL CARO"/>
    <s v="NAVIDAD"/>
    <n v="2020"/>
    <s v="PROYECTO"/>
    <s v="SALUD"/>
    <s v="BAJA COMPLEJIDAD"/>
    <x v="0"/>
    <n v="359035"/>
    <x v="242"/>
    <x v="226"/>
  </r>
  <r>
    <x v="368"/>
    <s v="REPOSICION CUARTEL PRIMERA COMPAÑIA DE BOMBEROS -MELIPEUCO"/>
    <x v="1"/>
    <s v="CAUTIN"/>
    <s v="MELIPEUCO"/>
    <n v="2020"/>
    <s v="PROYECTO"/>
    <s v="SEGURIDAD PUBLICA"/>
    <s v="SEGURIDAD PUBLICA"/>
    <x v="0"/>
    <n v="741447"/>
    <x v="243"/>
    <x v="227"/>
  </r>
  <r>
    <x v="369"/>
    <s v="CONSTRUCCION SOLUCIONES SANITARIAS HUENTELAUQUEN SUR, CANELA"/>
    <x v="8"/>
    <s v="CHOAPA"/>
    <s v="CANELA"/>
    <n v="2020"/>
    <s v="PROYECTO"/>
    <s v="RECURSOS HIDRICOS"/>
    <s v="EVACUACION DISPOSICION FINAL AGUAS SERVIDAS"/>
    <x v="0"/>
    <n v="297213"/>
    <x v="244"/>
    <x v="228"/>
  </r>
  <r>
    <x v="370"/>
    <s v="REPOSICION CENTRO DE SALUD CAREN, COMUNA DE MONTE PATRIA"/>
    <x v="8"/>
    <s v="LIMARI"/>
    <s v="MONTE PATRIA"/>
    <n v="2020"/>
    <s v="PROYECTO"/>
    <s v="SALUD"/>
    <s v="BAJA COMPLEJIDAD"/>
    <x v="0"/>
    <n v="137400"/>
    <x v="245"/>
    <x v="8"/>
  </r>
  <r>
    <x v="371"/>
    <s v="CONSTRUCCION OBRAS DE VIALIDAD CONEXION TOPATER-EJE BALMACEDA CALAMA"/>
    <x v="6"/>
    <s v="EL LOA"/>
    <s v="CALAMA"/>
    <n v="2019"/>
    <s v="PROYECTO"/>
    <s v="TRANSPORTE"/>
    <s v="TRANSPORTE URBANO,VIALIDAD PEATONAL"/>
    <x v="0"/>
    <n v="216831"/>
    <x v="246"/>
    <x v="229"/>
  </r>
  <r>
    <x v="372"/>
    <s v="INSTALACION SISTEMA AGUA POTABLE QUEUPUE,COIHUE Y LLANCAN,T.SCHMIDT"/>
    <x v="1"/>
    <s v="CAUTIN"/>
    <s v="TEODORO SCHMIDT"/>
    <n v="2019"/>
    <s v="PROYECTO"/>
    <s v="RECURSOS HIDRICOS"/>
    <s v="AGUA POTABLE"/>
    <x v="0"/>
    <n v="1100000"/>
    <x v="200"/>
    <x v="230"/>
  </r>
  <r>
    <x v="373"/>
    <s v="CONSTRUCCION CASETAS SANITARIAS PUENTE NEGRO, SAN FERNANDO"/>
    <x v="9"/>
    <s v="COLCHAGUA"/>
    <s v="SAN FERNANDO"/>
    <n v="2020"/>
    <s v="PROYECTO"/>
    <s v="RECURSOS HIDRICOS"/>
    <s v="EVACUACION DISPOSICION FINAL AGUAS SERVIDAS"/>
    <x v="0"/>
    <n v="51661"/>
    <x v="247"/>
    <x v="231"/>
  </r>
  <r>
    <x v="374"/>
    <s v="REPOSICION RUTA G-25 S. SAN JOSE DE MAIPO- SAN GABRIEL"/>
    <x v="11"/>
    <s v="CORDILLERA"/>
    <s v="SAN JOSE DE MAIPO"/>
    <n v="2019"/>
    <s v="PROYECTO"/>
    <s v="TRANSPORTE"/>
    <s v="TRANSPORTE CAMINERO"/>
    <x v="0"/>
    <n v="1991253"/>
    <x v="248"/>
    <x v="232"/>
  </r>
  <r>
    <x v="375"/>
    <s v="CONSTRUCCION FISCALÍA LOCAL DE SAN FERNANDO"/>
    <x v="9"/>
    <m/>
    <m/>
    <n v="2019"/>
    <s v="PROYECTO"/>
    <s v="JUSTICIA"/>
    <s v="ADMINISTRACION DE JUSTICIA"/>
    <x v="0"/>
    <n v="44456"/>
    <x v="249"/>
    <x v="233"/>
  </r>
  <r>
    <x v="376"/>
    <s v="CONSTRUCCION CASETAS SANITARIAS DE BUCALEMU,COMUNA PAREDONES"/>
    <x v="9"/>
    <s v="CARDENAL CARO"/>
    <s v="PAREDONES"/>
    <n v="2020"/>
    <s v="PROYECTO"/>
    <s v="RECURSOS HIDRICOS"/>
    <s v="INTERSUBSECTORIAL RECURSOS HIDRICOS"/>
    <x v="0"/>
    <n v="899380"/>
    <x v="250"/>
    <x v="234"/>
  </r>
  <r>
    <x v="377"/>
    <s v="NORMALIZACION HOSPITAL COMUNITARIO Y FAM DR EDUARDO GONZALEZ G. CUNCO"/>
    <x v="1"/>
    <s v="CAUTIN"/>
    <s v="CUNCO"/>
    <n v="2020"/>
    <s v="PROYECTO"/>
    <s v="SALUD"/>
    <s v="BAJA COMPLEJIDAD"/>
    <x v="0"/>
    <n v="4446263"/>
    <x v="251"/>
    <x v="235"/>
  </r>
  <r>
    <x v="378"/>
    <s v="AMPLIACION CASA DE LA MUJER EMPRENDEDORA  DE HUAMACHUCO RENCA"/>
    <x v="11"/>
    <s v="SANTIAGO"/>
    <s v="RENCA"/>
    <n v="2020"/>
    <s v="PROYECTO"/>
    <s v="MULTISECTORIAL"/>
    <s v="ASISTENCIA Y SERVICIO SOCIAL"/>
    <x v="0"/>
    <n v="119563"/>
    <x v="252"/>
    <x v="236"/>
  </r>
  <r>
    <x v="379"/>
    <s v="REPOSICION EDIFICIO CENTRAL SERVICIO MEDICO LEGAL NACIONAL"/>
    <x v="11"/>
    <s v="SANTIAGO"/>
    <s v="PEDRO A. CERDA"/>
    <n v="2019"/>
    <s v="PROYECTO"/>
    <s v="JUSTICIA"/>
    <s v="ADMINISTRACION DE JUSTICIA"/>
    <x v="0"/>
    <n v="201000"/>
    <x v="253"/>
    <x v="8"/>
  </r>
  <r>
    <x v="380"/>
    <s v="REPOSICION CESFAM YUMBEL ESTACIÓN"/>
    <x v="3"/>
    <s v="BIO BIO"/>
    <s v="YUMBEL"/>
    <n v="2020"/>
    <s v="PROYECTO"/>
    <s v="SALUD"/>
    <s v="BAJA COMPLEJIDAD"/>
    <x v="0"/>
    <n v="50554"/>
    <x v="254"/>
    <x v="237"/>
  </r>
  <r>
    <x v="381"/>
    <s v="MEJORAMIENTO CANALES CAUPOLICAN Y BANNEN, LOTA, REGIÓN DEL BIO BIO"/>
    <x v="3"/>
    <s v="CONCEPCION"/>
    <s v="LOTA"/>
    <n v="2019"/>
    <s v="PROYECTO"/>
    <s v="RECURSOS HIDRICOS"/>
    <s v="AGUAS LLUVIAS"/>
    <x v="0"/>
    <n v="799290"/>
    <x v="255"/>
    <x v="238"/>
  </r>
  <r>
    <x v="382"/>
    <s v="CONSTRUCCION CASETAS SANITARIAS EN NILAHUE CORNEJO, PUMANQUE"/>
    <x v="9"/>
    <s v="COLCHAGUA"/>
    <s v="PUMANQUE"/>
    <n v="2020"/>
    <s v="PROYECTO"/>
    <s v="RECURSOS HIDRICOS"/>
    <s v="INTERSUBSECTORIAL RECURSOS HIDRICOS"/>
    <x v="0"/>
    <n v="4523"/>
    <x v="8"/>
    <x v="8"/>
  </r>
  <r>
    <x v="383"/>
    <s v="NORMALIZACION HOSPITAL  COMUNITARIO Y FAMILIAR VILCUN"/>
    <x v="1"/>
    <s v="CAUTIN"/>
    <s v="VILCUN"/>
    <n v="2020"/>
    <s v="PROYECTO"/>
    <s v="SALUD"/>
    <s v="BAJA COMPLEJIDAD"/>
    <x v="0"/>
    <n v="120000"/>
    <x v="256"/>
    <x v="8"/>
  </r>
  <r>
    <x v="384"/>
    <s v="REPOSICION TRIBUNALES DE FAMILIA  SAN MIGUEL"/>
    <x v="11"/>
    <s v="SANTIAGO"/>
    <s v="SAN MIGUEL"/>
    <n v="2019"/>
    <s v="PROYECTO"/>
    <s v="JUSTICIA"/>
    <s v="ADMINISTRACION DE JUSTICIA"/>
    <x v="0"/>
    <n v="776122"/>
    <x v="257"/>
    <x v="239"/>
  </r>
  <r>
    <x v="385"/>
    <s v="CONSTRUCCION ALCANTARILLADO Y TRATAMIENTO AGUAS SERVIDAS EN TORTEL"/>
    <x v="16"/>
    <s v="CAPITAN PRAT"/>
    <s v="TORTEL"/>
    <n v="2020"/>
    <s v="PROYECTO"/>
    <s v="RECURSOS HIDRICOS"/>
    <s v="EVACUACION DISPOSICION FINAL AGUAS SERVIDAS"/>
    <x v="0"/>
    <n v="4973927"/>
    <x v="258"/>
    <x v="240"/>
  </r>
  <r>
    <x v="386"/>
    <s v="NORMALIZACION LICEO JOSE MANUEL PINTO ARIAS, COMUNA DE PINTO "/>
    <x v="7"/>
    <s v="DIGUILLIN"/>
    <s v="PINTO - REGION DE ÑUBLE"/>
    <n v="2020"/>
    <s v="PROYECTO"/>
    <s v="EDUCACION, CULTURA Y PATRIMONIO"/>
    <s v="EDUCACION BASICA Y MEDIA"/>
    <x v="1"/>
    <n v="20000"/>
    <x v="8"/>
    <x v="8"/>
  </r>
  <r>
    <x v="387"/>
    <s v="CONSTRUCCION SENDAS PEATONALES/CICLOVIAS EN RUTAS DE LA DVRM"/>
    <x v="11"/>
    <m/>
    <m/>
    <n v="2020"/>
    <s v="PROYECTO"/>
    <s v="TRANSPORTE"/>
    <s v="TRANSPORTE CAMINERO"/>
    <x v="0"/>
    <n v="15210"/>
    <x v="259"/>
    <x v="241"/>
  </r>
  <r>
    <x v="388"/>
    <s v="REPOSICION RUTA Y-905, WILLIAMS - NAVARINO, VARIOS SECTORES,"/>
    <x v="2"/>
    <s v="ANTARTICA CHILENA"/>
    <s v="CABO DE HORNOS"/>
    <n v="2019"/>
    <s v="PROYECTO"/>
    <s v="TRANSPORTE"/>
    <s v="TRANSPORTE CAMINERO"/>
    <x v="0"/>
    <n v="3365825"/>
    <x v="260"/>
    <x v="242"/>
  </r>
  <r>
    <x v="389"/>
    <s v="MEJORAMIENTO AV. EJÉRCITO ENTRE H. ÁVILA Y RUTA 28, ANTOFAGASTA"/>
    <x v="6"/>
    <s v="ANTOFAGASTA"/>
    <s v="ANTOFAGASTA"/>
    <n v="2019"/>
    <s v="PROYECTO"/>
    <s v="TRANSPORTE"/>
    <s v="TRANSPORTE URBANO,VIALIDAD PEATONAL"/>
    <x v="0"/>
    <n v="1503"/>
    <x v="261"/>
    <x v="243"/>
  </r>
  <r>
    <x v="390"/>
    <s v="CONSTRUCCION CASETAS SANITARIAS, LA COMPAÑÍA, GRANEROS"/>
    <x v="9"/>
    <s v="CACHAPOAL"/>
    <s v="GRANEROS"/>
    <n v="2019"/>
    <s v="PROYECTO"/>
    <s v="VIVIENDA Y DESARROLLO URBANO"/>
    <s v="SOLUCION HABITACIONAL PARCIAL O COMPLEMENTARIA"/>
    <x v="2"/>
    <n v="3151890"/>
    <x v="8"/>
    <x v="8"/>
  </r>
  <r>
    <x v="391"/>
    <s v="NORMALIZACION HOSPITAL SANTA ISABEL DE LEBU"/>
    <x v="3"/>
    <s v="ARAUCO"/>
    <s v="LEBU"/>
    <n v="2020"/>
    <s v="PROYECTO"/>
    <s v="SALUD"/>
    <s v="MEDIA COMPLEJIDAD"/>
    <x v="0"/>
    <n v="225833"/>
    <x v="262"/>
    <x v="244"/>
  </r>
  <r>
    <x v="392"/>
    <s v="MEJORAMIENTO AVDAS. PEDRO PABLO MUÑOZ, EL SANTO, LAS GARZAS, LS.-COQ"/>
    <x v="8"/>
    <s v="ELQUI"/>
    <m/>
    <n v="2020"/>
    <s v="PROYECTO"/>
    <s v="TRANSPORTE"/>
    <s v="TRANSPORTE URBANO,VIALIDAD PEATONAL"/>
    <x v="0"/>
    <n v="1"/>
    <x v="263"/>
    <x v="8"/>
  </r>
  <r>
    <x v="393"/>
    <s v="CONSTRUCCION CUARTEL POLICÍA DE INVESTIGACIONES QUILICURA"/>
    <x v="11"/>
    <s v="SANTIAGO"/>
    <s v="QUILICURA"/>
    <n v="2020"/>
    <s v="PROYECTO"/>
    <s v="SEGURIDAD PUBLICA"/>
    <s v="SEGURIDAD PUBLICA"/>
    <x v="0"/>
    <n v="1031"/>
    <x v="8"/>
    <x v="8"/>
  </r>
  <r>
    <x v="394"/>
    <s v="CONSTRUCCION CASETAS SANITARIAS SECTOR PANIAHUE ORIENTE, SANTA CRUZ"/>
    <x v="9"/>
    <s v="COLCHAGUA"/>
    <s v="SANTA CRUZ"/>
    <n v="2020"/>
    <s v="PROYECTO"/>
    <s v="RECURSOS HIDRICOS"/>
    <s v="EVACUACION DISPOSICION FINAL AGUAS SERVIDAS"/>
    <x v="0"/>
    <n v="122439"/>
    <x v="264"/>
    <x v="245"/>
  </r>
  <r>
    <x v="395"/>
    <s v="CONSTRUCCION PARQUE CULTURAL INDÍGENA PUCARA DE CHENA"/>
    <x v="11"/>
    <m/>
    <m/>
    <n v="2020"/>
    <s v="PROYECTO"/>
    <s v="EDUCACION, CULTURA Y PATRIMONIO"/>
    <s v="ARTE Y CULTURA"/>
    <x v="0"/>
    <n v="48450"/>
    <x v="8"/>
    <x v="8"/>
  </r>
  <r>
    <x v="396"/>
    <s v="RESTAURACION PARROQUIA SAN LUIS DE GONZAGA DE SAUZAL"/>
    <x v="5"/>
    <s v="CAUQUENES"/>
    <s v="CAUQUENES"/>
    <n v="2020"/>
    <s v="PROYECTO"/>
    <s v="EDUCACION, CULTURA Y PATRIMONIO"/>
    <s v="ARTE Y CULTURA"/>
    <x v="0"/>
    <n v="104910"/>
    <x v="265"/>
    <x v="8"/>
  </r>
  <r>
    <x v="397"/>
    <s v="RESTAURACION PARROQUIA SAN IGNACIO EMPEDRADO"/>
    <x v="5"/>
    <s v="TALCA"/>
    <s v="EMPEDRADO"/>
    <n v="2019"/>
    <s v="PROYECTO"/>
    <s v="EDUCACION, CULTURA Y PATRIMONIO"/>
    <s v="ARTE Y CULTURA"/>
    <x v="0"/>
    <n v="30001"/>
    <x v="266"/>
    <x v="246"/>
  </r>
  <r>
    <x v="398"/>
    <s v="REPOSICION HOSPITAL COMUNITARIO DIEGO DE ALMAGRO"/>
    <x v="12"/>
    <s v="CHAÑARAL"/>
    <s v="DIEGO DE ALMAGRO"/>
    <n v="2019"/>
    <s v="PROYECTO"/>
    <s v="SALUD"/>
    <s v="BAJA COMPLEJIDAD"/>
    <x v="0"/>
    <n v="4774878"/>
    <x v="267"/>
    <x v="247"/>
  </r>
  <r>
    <x v="399"/>
    <s v="RESTAURACION CASA GABRIELA MISTRAL EN LAS COMPAÑIAS, LA SERENA"/>
    <x v="8"/>
    <s v="ELQUI"/>
    <s v="LA SERENA"/>
    <n v="2020"/>
    <s v="PROYECTO"/>
    <s v="EDUCACION, CULTURA Y PATRIMONIO"/>
    <s v="ARTE Y CULTURA"/>
    <x v="0"/>
    <n v="137362"/>
    <x v="8"/>
    <x v="8"/>
  </r>
  <r>
    <x v="400"/>
    <s v="CONSTRUCCION PARQUE VIADUCTO MALLECO, COLLIPULLI"/>
    <x v="1"/>
    <s v="MALLECO"/>
    <s v="COLLIPULLI"/>
    <n v="2019"/>
    <s v="PROYECTO"/>
    <s v="VIVIENDA Y DESARROLLO URBANO"/>
    <s v="DESARROLLO URBANO"/>
    <x v="1"/>
    <n v="3433255"/>
    <x v="8"/>
    <x v="8"/>
  </r>
  <r>
    <x v="401"/>
    <s v="AMPLIACION Y REMODELACION CENTRO PENITENCIARIO FEMENINO, SANTIAGO"/>
    <x v="11"/>
    <s v="SANTIAGO"/>
    <s v="SAN JOAQUIN"/>
    <n v="2020"/>
    <s v="PROYECTO"/>
    <s v="JUSTICIA"/>
    <s v="ADMINISTRACION DE JUSTICIA"/>
    <x v="0"/>
    <n v="467555"/>
    <x v="268"/>
    <x v="248"/>
  </r>
  <r>
    <x v="402"/>
    <s v="MEJORAMIENTO RUTA 7 SECTOR: LENCA - LA ARENA"/>
    <x v="4"/>
    <m/>
    <m/>
    <n v="2019"/>
    <s v="PROYECTO"/>
    <s v="TRANSPORTE"/>
    <s v="TRANSPORTE CAMINERO"/>
    <x v="2"/>
    <n v="1"/>
    <x v="8"/>
    <x v="8"/>
  </r>
  <r>
    <x v="403"/>
    <s v="CONSTRUCCION CESFAM ALTIPLANO NORTE, VALLENAR"/>
    <x v="12"/>
    <s v="HUASCO"/>
    <s v="VALLENAR"/>
    <n v="2019"/>
    <s v="PROYECTO"/>
    <s v="SALUD"/>
    <s v="BAJA COMPLEJIDAD"/>
    <x v="0"/>
    <n v="433584"/>
    <x v="269"/>
    <x v="249"/>
  </r>
  <r>
    <x v="404"/>
    <s v="REPOSICION EDIFICIO CONSISTORIAL, LLANQUIHUE"/>
    <x v="4"/>
    <s v="LLANQUIHUE"/>
    <s v="LLANQUIHUE"/>
    <n v="2019"/>
    <s v="PROYECTO"/>
    <s v="MULTISECTORIAL"/>
    <s v="INTERSUBSECTORIAL MULTISECTOR"/>
    <x v="0"/>
    <n v="506216"/>
    <x v="270"/>
    <x v="250"/>
  </r>
  <r>
    <x v="405"/>
    <s v="MEJORAMIENTO PASEO SECTOR SUR COSTANERA LOS VILOS"/>
    <x v="8"/>
    <s v="CHOAPA"/>
    <s v="LOS VILOS"/>
    <n v="2020"/>
    <s v="PROYECTO"/>
    <s v="VIVIENDA Y DESARROLLO URBANO"/>
    <s v="BORDE COSTERO,PASEOS PEATONALES, PLAYAS"/>
    <x v="0"/>
    <n v="1198312"/>
    <x v="271"/>
    <x v="251"/>
  </r>
  <r>
    <x v="406"/>
    <s v="REPOSICION PUENTE MUCO, LAUTARO"/>
    <x v="1"/>
    <s v="CAUTIN"/>
    <s v="LAUTARO"/>
    <n v="2019"/>
    <s v="PROYECTO"/>
    <s v="TRANSPORTE"/>
    <s v="TRANSPORTE CAMINERO"/>
    <x v="0"/>
    <n v="500"/>
    <x v="8"/>
    <x v="8"/>
  </r>
  <r>
    <x v="407"/>
    <s v="MEJORAMIENTO RUTA COSTERA VILLA UKIKA-AEROPUERTO, PTO. WILLIAMS"/>
    <x v="2"/>
    <m/>
    <m/>
    <n v="2019"/>
    <s v="PROYECTO"/>
    <s v="TRANSPORTE"/>
    <s v="TRANSPORTE CAMINERO"/>
    <x v="0"/>
    <n v="2683682"/>
    <x v="272"/>
    <x v="252"/>
  </r>
  <r>
    <x v="408"/>
    <s v="CONSTRUCCION CENTRO DE SALUD FAMILIAR LA REINA, COLINA"/>
    <x v="11"/>
    <s v="CHACABUCO"/>
    <s v="COLINA"/>
    <n v="2019"/>
    <s v="PROYECTO"/>
    <s v="SALUD"/>
    <s v="BAJA COMPLEJIDAD"/>
    <x v="0"/>
    <n v="1548230"/>
    <x v="8"/>
    <x v="8"/>
  </r>
  <r>
    <x v="409"/>
    <s v="REPOSICION RUTA 11 CH, S: ARICA TAMBO QUEMADO KM 36-60"/>
    <x v="14"/>
    <m/>
    <m/>
    <n v="2019"/>
    <s v="PROYECTO"/>
    <s v="TRANSPORTE"/>
    <s v="TRANSPORTE CAMINERO"/>
    <x v="0"/>
    <n v="5130"/>
    <x v="273"/>
    <x v="253"/>
  </r>
  <r>
    <x v="410"/>
    <s v="NORMALIZACION HOSPITAL  21 DE MAYO  DE  TALTAL"/>
    <x v="6"/>
    <s v="ANTOFAGASTA"/>
    <s v="TALTAL"/>
    <n v="2019"/>
    <s v="PROYECTO"/>
    <s v="SALUD"/>
    <s v="BAJA COMPLEJIDAD"/>
    <x v="0"/>
    <n v="0"/>
    <x v="8"/>
    <x v="8"/>
  </r>
  <r>
    <x v="411"/>
    <s v="NORMALIZACION DEL HOSPITAL DE MEJILLONES "/>
    <x v="6"/>
    <s v="ANTOFAGASTA"/>
    <s v="MEJILLONES"/>
    <n v="2019"/>
    <s v="PROYECTO"/>
    <s v="SALUD"/>
    <s v="BAJA COMPLEJIDAD"/>
    <x v="0"/>
    <n v="0"/>
    <x v="8"/>
    <x v="8"/>
  </r>
  <r>
    <x v="412"/>
    <s v="NORMALIZACION HOSPITAL DE NACIMIENTO"/>
    <x v="3"/>
    <s v="BIO BIO"/>
    <s v="NACIMIENTO"/>
    <n v="2019"/>
    <s v="PROYECTO"/>
    <s v="SALUD"/>
    <s v="BAJA COMPLEJIDAD"/>
    <x v="0"/>
    <n v="99559"/>
    <x v="274"/>
    <x v="254"/>
  </r>
  <r>
    <x v="413"/>
    <s v="REPOSICION HOSPITAL COMUNITARIO DE SANTA BARBARA"/>
    <x v="3"/>
    <s v="BIO BIO"/>
    <s v="SANTA BARBARA"/>
    <n v="2019"/>
    <s v="PROYECTO"/>
    <s v="SALUD"/>
    <s v="BAJA COMPLEJIDAD"/>
    <x v="0"/>
    <n v="73903"/>
    <x v="275"/>
    <x v="255"/>
  </r>
  <r>
    <x v="414"/>
    <s v="MEJORAMIENTO CNO. PADRE HURTADO G-45, SECTOR CUESTA CHADA CNA PAINE"/>
    <x v="11"/>
    <m/>
    <m/>
    <n v="2019"/>
    <s v="PROYECTO"/>
    <s v="TRANSPORTE"/>
    <s v="TRANSPORTE CAMINERO"/>
    <x v="0"/>
    <n v="2028696"/>
    <x v="276"/>
    <x v="256"/>
  </r>
  <r>
    <x v="415"/>
    <s v="REPOSICION ESCUELA DE LA CULTURA, FRIDOLINA BARRIENTOS, CASTRO"/>
    <x v="4"/>
    <s v="CHILOE"/>
    <s v="CASTRO"/>
    <n v="2020"/>
    <s v="PROYECTO"/>
    <s v="EDUCACION, CULTURA Y PATRIMONIO"/>
    <s v="EDUCACION BASICA Y MEDIA"/>
    <x v="0"/>
    <n v="186483"/>
    <x v="277"/>
    <x v="257"/>
  </r>
  <r>
    <x v="416"/>
    <s v="CONSTRUCCION HOGAR DE ANCIANOS - VICTORIA"/>
    <x v="1"/>
    <s v="MALLECO"/>
    <s v="VICTORIA"/>
    <n v="2020"/>
    <s v="PROYECTO"/>
    <s v="MULTISECTORIAL"/>
    <s v="ASISTENCIA Y SERVICIO SOCIAL"/>
    <x v="0"/>
    <n v="14545"/>
    <x v="8"/>
    <x v="8"/>
  </r>
  <r>
    <x v="417"/>
    <s v="MEJORAMIENTO Y CONSTR. CAMINO CURANILAHUE-NACIMIENTO POR B. LOS RIOS"/>
    <x v="3"/>
    <m/>
    <m/>
    <n v="2019"/>
    <s v="PROYECTO"/>
    <s v="TRANSPORTE"/>
    <s v="TRANSPORTE CAMINERO"/>
    <x v="0"/>
    <n v="45601938"/>
    <x v="278"/>
    <x v="258"/>
  </r>
  <r>
    <x v="418"/>
    <s v="CONSTRUCCION SEGUNDO ACCESO A SAN JOSE DE LA MARIQUINA"/>
    <x v="13"/>
    <m/>
    <m/>
    <n v="2019"/>
    <s v="PROYECTO"/>
    <s v="TRANSPORTE"/>
    <s v="TRANSPORTE URBANO,VIALIDAD PEATONAL"/>
    <x v="0"/>
    <n v="2821435"/>
    <x v="279"/>
    <x v="259"/>
  </r>
  <r>
    <x v="419"/>
    <s v="RESTAURACION IGLESIA Y CLAUSTRO SAN AGUSTIN, MELIPILLA"/>
    <x v="11"/>
    <s v="MELIPILLA"/>
    <s v="MELIPILLA"/>
    <n v="2019"/>
    <s v="PROYECTO"/>
    <s v="EDUCACION, CULTURA Y PATRIMONIO"/>
    <s v="ARTE Y CULTURA"/>
    <x v="1"/>
    <n v="1423424"/>
    <x v="8"/>
    <x v="8"/>
  </r>
  <r>
    <x v="420"/>
    <s v="REPOSICION RUTA 11 CH, S: ARICA TAMBO QUEMADO KM 170 AL 192"/>
    <x v="14"/>
    <m/>
    <m/>
    <n v="2019"/>
    <s v="PROYECTO"/>
    <s v="TRANSPORTE"/>
    <s v="TRANSPORTE CAMINERO"/>
    <x v="0"/>
    <n v="357772"/>
    <x v="280"/>
    <x v="260"/>
  </r>
  <r>
    <x v="421"/>
    <s v="MEJORAMIENTO RUTA 7: SECTOR  CRUCE RUTA 240 VILLA ORTEGA"/>
    <x v="16"/>
    <s v="COYHAIQUE"/>
    <s v="COYHAIQUE"/>
    <n v="2019"/>
    <s v="PROYECTO"/>
    <s v="TRANSPORTE"/>
    <s v="TRANSPORTE CAMINERO"/>
    <x v="0"/>
    <n v="11214553"/>
    <x v="281"/>
    <x v="261"/>
  </r>
  <r>
    <x v="422"/>
    <s v="MEJORAMIENTO VIALIDAD URBANA CIUDAD DE ARAUCO"/>
    <x v="3"/>
    <s v="ARAUCO"/>
    <s v="ARAUCO"/>
    <n v="2019"/>
    <s v="PROYECTO"/>
    <s v="TRANSPORTE"/>
    <s v="TRANSPORTE URBANO,VIALIDAD PEATONAL"/>
    <x v="0"/>
    <n v="45484"/>
    <x v="282"/>
    <x v="262"/>
  </r>
  <r>
    <x v="423"/>
    <s v="REPOSICION CUARTEL INVESTIGACIONES PUERTO VARAS"/>
    <x v="4"/>
    <s v="LLANQUIHUE"/>
    <s v="PUERTO VARAS"/>
    <n v="2020"/>
    <s v="PROYECTO"/>
    <s v="SEGURIDAD PUBLICA"/>
    <s v="SEGURIDAD PUBLICA"/>
    <x v="0"/>
    <n v="3"/>
    <x v="8"/>
    <x v="8"/>
  </r>
  <r>
    <x v="424"/>
    <s v="MEJORAMIENTO RUTA M-80-N, SECTOR TREGUALEMU-LIMITE REGIONAL"/>
    <x v="5"/>
    <s v="CAUQUENES"/>
    <m/>
    <n v="2019"/>
    <s v="PROYECTO"/>
    <s v="TRANSPORTE"/>
    <s v="TRANSPORTE CAMINERO"/>
    <x v="0"/>
    <n v="27485"/>
    <x v="8"/>
    <x v="8"/>
  </r>
  <r>
    <x v="425"/>
    <s v="RESTAURACION IGLESIA N. S. DE LA CANDELARIA DE CARELMAPU, MAULLIN"/>
    <x v="4"/>
    <s v="LLANQUIHUE"/>
    <s v="MAULLIN"/>
    <n v="2020"/>
    <s v="PROYECTO"/>
    <s v="EDUCACION, CULTURA Y PATRIMONIO"/>
    <s v="PATRIMONIO"/>
    <x v="0"/>
    <n v="30516"/>
    <x v="283"/>
    <x v="8"/>
  </r>
  <r>
    <x v="426"/>
    <s v="MEJORAMIENTO AV. VICUÑA MACKENNA SEGUNDA ETAPA, COMUNA DE PEÑAFLOR"/>
    <x v="11"/>
    <s v="TALAGANTE"/>
    <s v="PEÑAFLOR"/>
    <n v="2020"/>
    <s v="PROYECTO"/>
    <s v="TRANSPORTE"/>
    <s v="TRANSPORTE URBANO,VIALIDAD PEATONAL"/>
    <x v="1"/>
    <n v="817021"/>
    <x v="8"/>
    <x v="8"/>
  </r>
  <r>
    <x v="427"/>
    <s v="ACTUALIZACION PLANO REGULADOR COMUNA IQUIQUE"/>
    <x v="10"/>
    <s v="IQUIQUE"/>
    <s v="IQUIQUE"/>
    <n v="2019"/>
    <s v="ESTUDIO BASICO"/>
    <s v="VIVIENDA Y DESARROLLO URBANO"/>
    <s v="DESARROLLO URBANO"/>
    <x v="0"/>
    <n v="309640"/>
    <x v="8"/>
    <x v="8"/>
  </r>
  <r>
    <x v="428"/>
    <s v="MEJORAMIENTO CAMINO COSTERO NORTE, S: BOYERUCA-CR. RUTA J-60"/>
    <x v="5"/>
    <m/>
    <m/>
    <n v="2019"/>
    <s v="PROYECTO"/>
    <s v="TRANSPORTE"/>
    <s v="TRANSPORTE CAMINERO"/>
    <x v="0"/>
    <n v="2192660"/>
    <x v="284"/>
    <x v="263"/>
  </r>
  <r>
    <x v="429"/>
    <s v="INSTALACION SISTEMA AGUA POTABLE RURAL LLIU LLIU 7MA.FAJA, LONCOCHE"/>
    <x v="1"/>
    <s v="CAUTIN"/>
    <s v="LONCOCHE"/>
    <n v="2019"/>
    <s v="PROYECTO"/>
    <s v="RECURSOS HIDRICOS"/>
    <s v="AGUA POTABLE"/>
    <x v="0"/>
    <n v="176163"/>
    <x v="285"/>
    <x v="264"/>
  </r>
  <r>
    <x v="430"/>
    <s v="CONSTRUCCION PUENTE CANCHA DE PIEDRA EN COMUNA DE MARIA PINTO"/>
    <x v="11"/>
    <s v="MELIPILLA"/>
    <s v="MARIA PINTO"/>
    <n v="2019"/>
    <s v="PROYECTO"/>
    <s v="TRANSPORTE"/>
    <s v="TRANSPORTE CAMINERO"/>
    <x v="0"/>
    <n v="1380307"/>
    <x v="286"/>
    <x v="265"/>
  </r>
  <r>
    <x v="431"/>
    <s v="CONSTRUCCION CASA DE ACOGIDA DE COMBARBALA - COMBARBALA"/>
    <x v="8"/>
    <s v="LIMARI"/>
    <s v="COMBARBALA"/>
    <n v="2020"/>
    <s v="PROYECTO"/>
    <s v="MULTISECTORIAL"/>
    <s v="ASISTENCIA Y SERVICIO SOCIAL"/>
    <x v="0"/>
    <n v="184988"/>
    <x v="287"/>
    <x v="266"/>
  </r>
  <r>
    <x v="432"/>
    <s v="REPOSICION ESCUELA F-743 DE LARAQUETE, COMUNA DE ARAUCO"/>
    <x v="3"/>
    <s v="ARAUCO"/>
    <s v="ARAUCO"/>
    <n v="2019"/>
    <s v="PROYECTO"/>
    <s v="EDUCACION, CULTURA Y PATRIMONIO"/>
    <s v="EDUCACION BASICA Y MEDIA"/>
    <x v="0"/>
    <n v="4151"/>
    <x v="8"/>
    <x v="8"/>
  </r>
  <r>
    <x v="433"/>
    <s v="INSTALACION SISTEMA AGUA POTABLE RURAL EL ESCORIAL, MELIPEUCO"/>
    <x v="1"/>
    <s v="CAUTIN"/>
    <s v="MELIPEUCO"/>
    <n v="2019"/>
    <s v="PROYECTO"/>
    <s v="RECURSOS HIDRICOS"/>
    <s v="AGUA POTABLE"/>
    <x v="0"/>
    <n v="33000"/>
    <x v="288"/>
    <x v="267"/>
  </r>
  <r>
    <x v="434"/>
    <s v="MEJORAMIENTO  INTERCONEXIÓN VIAL, FRUTILLAR ALTO Y BAJO"/>
    <x v="4"/>
    <s v="LLANQUIHUE"/>
    <s v="FRUTILLAR"/>
    <n v="2019"/>
    <s v="PROYECTO"/>
    <s v="TRANSPORTE"/>
    <s v="TRANSPORTE URBANO,VIALIDAD PEATONAL"/>
    <x v="0"/>
    <n v="94992"/>
    <x v="289"/>
    <x v="268"/>
  </r>
  <r>
    <x v="435"/>
    <s v="CONSTRUCCION CALLE NUEVA NUEVE DE FRUTILLAR"/>
    <x v="4"/>
    <s v="LLANQUIHUE"/>
    <s v="FRUTILLAR"/>
    <n v="2020"/>
    <s v="PROYECTO"/>
    <s v="TRANSPORTE"/>
    <s v="TRANSPORTE URBANO,VIALIDAD PEATONAL"/>
    <x v="0"/>
    <n v="1241972"/>
    <x v="290"/>
    <x v="269"/>
  </r>
  <r>
    <x v="436"/>
    <s v="NORMALIZACION HOSPITAL DE FUTALEUFU, PROVINCIA DE PALENA"/>
    <x v="4"/>
    <s v="PALENA"/>
    <s v="FUTALEUFU"/>
    <n v="2019"/>
    <s v="PROYECTO"/>
    <s v="SALUD"/>
    <s v="BAJA COMPLEJIDAD"/>
    <x v="0"/>
    <n v="518964"/>
    <x v="291"/>
    <x v="270"/>
  </r>
  <r>
    <x v="437"/>
    <s v="RESTAURACION PARROQUIA DE SAN NICODEMO DE COINCO"/>
    <x v="9"/>
    <s v="CACHAPOAL"/>
    <s v="COINCO"/>
    <n v="2020"/>
    <s v="PROYECTO"/>
    <s v="EDUCACION, CULTURA Y PATRIMONIO"/>
    <s v="PATRIMONIO"/>
    <x v="0"/>
    <n v="536047"/>
    <x v="8"/>
    <x v="8"/>
  </r>
  <r>
    <x v="438"/>
    <s v="REPOSICION CENTRO DE SALUD FAMILIAR PANQUEHUE"/>
    <x v="0"/>
    <s v="SAN FELIPE DE ACONCAGUA"/>
    <s v="PANQUEHUE"/>
    <n v="2020"/>
    <s v="PROYECTO"/>
    <s v="SALUD"/>
    <s v="BAJA COMPLEJIDAD"/>
    <x v="0"/>
    <n v="27507"/>
    <x v="292"/>
    <x v="271"/>
  </r>
  <r>
    <x v="439"/>
    <s v="CONSTRUCCION HOGAR DE LARGA ESTADIA ADULTOS MAYORES, COMUNA DE LOLOL"/>
    <x v="9"/>
    <s v="COLCHAGUA"/>
    <s v="LOLOL"/>
    <n v="2019"/>
    <s v="PROYECTO"/>
    <s v="VIVIENDA Y DESARROLLO URBANO"/>
    <s v="VIVIENDA DEFINITIVA"/>
    <x v="2"/>
    <n v="28923"/>
    <x v="8"/>
    <x v="8"/>
  </r>
  <r>
    <x v="440"/>
    <s v="NORMALIZACION HOSPITAL SAN JOSE, CASABLANCA"/>
    <x v="0"/>
    <s v="VALPARAISO"/>
    <s v="CASABLANCA"/>
    <n v="2020"/>
    <s v="PROYECTO"/>
    <s v="SALUD"/>
    <s v="BAJA COMPLEJIDAD"/>
    <x v="0"/>
    <n v="4351681"/>
    <x v="293"/>
    <x v="272"/>
  </r>
  <r>
    <x v="441"/>
    <s v="CONSTRUCCION CENTRO INTERDISCIPLINARIO DE NEUROCIENCIA, VALPARAISO"/>
    <x v="0"/>
    <s v="VALPARAISO"/>
    <s v="VALPARAISO"/>
    <n v="2020"/>
    <s v="PROYECTO"/>
    <s v="EDUCACION, CULTURA Y PATRIMONIO"/>
    <s v="EDUCACION SUPERIOR"/>
    <x v="3"/>
    <n v="1462980"/>
    <x v="294"/>
    <x v="273"/>
  </r>
  <r>
    <x v="442"/>
    <s v="REPOSICION CESFAM 30 DE MARZO, SAN ANTONIO"/>
    <x v="0"/>
    <s v="SAN ANTONIO"/>
    <s v="SAN ANTONIO"/>
    <n v="2020"/>
    <s v="PROYECTO"/>
    <s v="SALUD"/>
    <s v="BAJA COMPLEJIDAD"/>
    <x v="0"/>
    <n v="2122076"/>
    <x v="8"/>
    <x v="8"/>
  </r>
  <r>
    <x v="443"/>
    <s v="REPOSICION CESFAM LLOLLEO, SAN ANTONIO"/>
    <x v="0"/>
    <s v="SAN ANTONIO"/>
    <s v="SAN ANTONIO"/>
    <n v="2020"/>
    <s v="PROYECTO"/>
    <s v="SALUD"/>
    <s v="BAJA COMPLEJIDAD"/>
    <x v="0"/>
    <n v="3562350"/>
    <x v="295"/>
    <x v="274"/>
  </r>
  <r>
    <x v="444"/>
    <s v="REPOSICION RUTA 11-CH, ARICA-TAMBO QUEMADO, EL AGUILA - C. CARDONE"/>
    <x v="14"/>
    <s v="PARINACOTA - REGION XV "/>
    <m/>
    <n v="2019"/>
    <s v="PROYECTO"/>
    <s v="TRANSPORTE"/>
    <s v="TRANSPORTE CAMINERO"/>
    <x v="0"/>
    <n v="6988253"/>
    <x v="296"/>
    <x v="275"/>
  </r>
  <r>
    <x v="445"/>
    <s v="MEJORAMIENTO PLAYA BELLAVISTA Y SECTOR INTENDENCIA-GODOY, IQUIQUE"/>
    <x v="10"/>
    <s v="IQUIQUE"/>
    <s v="IQUIQUE"/>
    <n v="2020"/>
    <s v="PROYECTO"/>
    <s v="MULTISECTORIAL"/>
    <s v="INTERSUBSECTORIAL MULTISECTOR"/>
    <x v="0"/>
    <n v="329471"/>
    <x v="297"/>
    <x v="276"/>
  </r>
  <r>
    <x v="446"/>
    <s v="CONSTRUCCION SOLUCIONES SANITARIAS E INTERMED. PISCO ELQUI, PAIH"/>
    <x v="8"/>
    <s v="ELQUI"/>
    <s v="PAIHUANO"/>
    <n v="2020"/>
    <s v="PROYECTO"/>
    <s v="RECURSOS HIDRICOS"/>
    <s v="EVACUACION DISPOSICION FINAL AGUAS SERVIDAS"/>
    <x v="0"/>
    <n v="496139"/>
    <x v="298"/>
    <x v="277"/>
  </r>
  <r>
    <x v="447"/>
    <s v="MEJORAMIENTO RUTA L-45, SECTOR ESCUELA LLEPO-EL PEÑASCO"/>
    <x v="5"/>
    <s v="LINARES"/>
    <m/>
    <n v="2019"/>
    <s v="PROYECTO"/>
    <s v="TRANSPORTE"/>
    <s v="TRANSPORTE CAMINERO"/>
    <x v="0"/>
    <n v="683312"/>
    <x v="259"/>
    <x v="278"/>
  </r>
  <r>
    <x v="448"/>
    <s v="MEJORAMIENTO CALETA DE PESCADORES DE EL QUISCO"/>
    <x v="0"/>
    <s v="SAN ANTONIO"/>
    <s v="EL QUISCO"/>
    <n v="2019"/>
    <s v="PROYECTO"/>
    <s v="PESCA"/>
    <s v="PESCA ARTESANAL"/>
    <x v="0"/>
    <n v="2084926"/>
    <x v="299"/>
    <x v="279"/>
  </r>
  <r>
    <x v="449"/>
    <s v="REPOSICION PARQUE DEPORTIVO Y RECREATIVO DEL PACÍFICO SAN ANTONIO"/>
    <x v="0"/>
    <s v="SAN ANTONIO"/>
    <s v="SAN ANTONIO"/>
    <n v="2020"/>
    <s v="PROYECTO"/>
    <s v="DEPORTES"/>
    <s v="DEPORTE RECREATIVO"/>
    <x v="0"/>
    <n v="40484"/>
    <x v="8"/>
    <x v="8"/>
  </r>
  <r>
    <x v="450"/>
    <s v="CONSTRUCCION CASA DE LA CULTURA COMUNAL, LOS VILOS"/>
    <x v="8"/>
    <s v="CHOAPA"/>
    <s v="LOS VILOS"/>
    <n v="2020"/>
    <s v="PROYECTO"/>
    <s v="EDUCACION, CULTURA Y PATRIMONIO"/>
    <s v="ARTE Y CULTURA"/>
    <x v="0"/>
    <n v="244054"/>
    <x v="8"/>
    <x v="8"/>
  </r>
  <r>
    <x v="451"/>
    <s v="RESTAURACION CAPILLA LO VICUÑA, COMUNA DE PUTAENDO."/>
    <x v="0"/>
    <s v="SAN FELIPE DE ACONCAGUA"/>
    <s v="PUTAENDO"/>
    <n v="2020"/>
    <s v="PROYECTO"/>
    <s v="EDUCACION, CULTURA Y PATRIMONIO"/>
    <s v="ARTE Y CULTURA"/>
    <x v="0"/>
    <n v="110319"/>
    <x v="300"/>
    <x v="280"/>
  </r>
  <r>
    <x v="452"/>
    <s v="AMPLIACION SISTEMA APR TAMBILLOS, COQUIMBO"/>
    <x v="8"/>
    <s v="ELQUI"/>
    <s v="COQUIMBO"/>
    <n v="2020"/>
    <s v="PROYECTO"/>
    <s v="RECURSOS HIDRICOS"/>
    <s v="AGUA POTABLE"/>
    <x v="0"/>
    <n v="32000"/>
    <x v="301"/>
    <x v="281"/>
  </r>
  <r>
    <x v="453"/>
    <s v="CONSTRUCCION CENTRO CERRADO X REGION DE LOS LAGOS"/>
    <x v="4"/>
    <m/>
    <m/>
    <n v="2019"/>
    <s v="PROYECTO"/>
    <s v="JUSTICIA"/>
    <s v="ASISTENCIA DE MENORES"/>
    <x v="0"/>
    <n v="4068113"/>
    <x v="302"/>
    <x v="282"/>
  </r>
  <r>
    <x v="454"/>
    <s v="REPOSICION POSTA DE SALUD RURAL DE PIO PIO, COMUNA DE QUEILEN"/>
    <x v="4"/>
    <s v="CHILOE"/>
    <s v="QUEILEN"/>
    <n v="2020"/>
    <s v="PROYECTO"/>
    <s v="SALUD"/>
    <s v="BAJA COMPLEJIDAD"/>
    <x v="0"/>
    <n v="323183"/>
    <x v="303"/>
    <x v="283"/>
  </r>
  <r>
    <x v="455"/>
    <s v="INSTALACION SISTEMA AGUA POTABLE JOSE MIGUEL CARRERA, COLLIPULLI"/>
    <x v="1"/>
    <s v="MALLECO"/>
    <s v="COLLIPULLI"/>
    <n v="2019"/>
    <s v="PROYECTO"/>
    <s v="RECURSOS HIDRICOS"/>
    <s v="AGUA POTABLE"/>
    <x v="0"/>
    <n v="880000"/>
    <x v="304"/>
    <x v="284"/>
  </r>
  <r>
    <x v="456"/>
    <s v="CONSTRUCCION CENTRO DE SALUD FAMILIAR SECTOR SUR, COMUNA ARICA"/>
    <x v="14"/>
    <s v="ARICA - REGION XV "/>
    <s v="ARICA - REGION XV"/>
    <n v="2019"/>
    <s v="PROYECTO"/>
    <s v="SALUD"/>
    <s v="BAJA COMPLEJIDAD"/>
    <x v="0"/>
    <n v="975424"/>
    <x v="305"/>
    <x v="285"/>
  </r>
  <r>
    <x v="457"/>
    <s v="REPOSICION RECINTO DEPORTIVO CENDYR OVALLE"/>
    <x v="8"/>
    <s v="LIMARI"/>
    <s v="OVALLE"/>
    <n v="2020"/>
    <s v="PROYECTO"/>
    <s v="DEPORTES"/>
    <s v="DEPORTE COMPETITIVO"/>
    <x v="0"/>
    <n v="1000"/>
    <x v="8"/>
    <x v="8"/>
  </r>
  <r>
    <x v="458"/>
    <s v="CONSTRUCCION TORRE DE DETECCIÓN - VIVIENDA DE TORREROS, LA UNIÓN"/>
    <x v="13"/>
    <s v="DEL RANCO"/>
    <s v="LA UNION - REGION XIV "/>
    <n v="2020"/>
    <s v="PROYECTO"/>
    <s v="RECURSOS NATURALES Y MEDIO AMBIENTE"/>
    <s v="ADMINISTRACION SILVOAGROPECUARIO"/>
    <x v="0"/>
    <n v="12535"/>
    <x v="8"/>
    <x v="8"/>
  </r>
  <r>
    <x v="459"/>
    <s v="REPOSICION GIMNASIO MUNICIPAL DE ARAUCO"/>
    <x v="3"/>
    <s v="ARAUCO"/>
    <s v="ARAUCO"/>
    <n v="2020"/>
    <s v="PROYECTO"/>
    <s v="DEPORTES"/>
    <s v="DEPORTE RECREATIVO"/>
    <x v="0"/>
    <n v="530188"/>
    <x v="306"/>
    <x v="8"/>
  </r>
  <r>
    <x v="460"/>
    <s v="CONSTRUCCION SOLUCIONES SANITARIAS DE TAHUINCO, SALAMANCA"/>
    <x v="8"/>
    <s v="CHOAPA"/>
    <s v="SALAMANCA"/>
    <n v="2020"/>
    <s v="PROYECTO"/>
    <s v="VIVIENDA Y DESARROLLO URBANO"/>
    <s v="SOLUCION HABITACIONAL PARCIAL O COMPLEMENTARIA"/>
    <x v="0"/>
    <n v="23585"/>
    <x v="307"/>
    <x v="286"/>
  </r>
  <r>
    <x v="461"/>
    <s v="MEJORAMIENTO ROTONDA PAMPINO EN IQUIQUE"/>
    <x v="10"/>
    <s v="IQUIQUE"/>
    <s v="IQUIQUE"/>
    <n v="2019"/>
    <s v="PROYECTO"/>
    <s v="TRANSPORTE"/>
    <s v="TRANSPORTE URBANO,VIALIDAD PEATONAL"/>
    <x v="0"/>
    <n v="995408"/>
    <x v="308"/>
    <x v="287"/>
  </r>
  <r>
    <x v="462"/>
    <s v="RESTAURACION Y HABILITACION BIBLIOTECA REGIONAL EX FFCC ARICA LA PAZ"/>
    <x v="14"/>
    <s v="ARICA - REGION XV "/>
    <s v="ARICA - REGION XV"/>
    <n v="2019"/>
    <s v="PROYECTO"/>
    <s v="EDUCACION, CULTURA Y PATRIMONIO"/>
    <s v="ARTE Y CULTURA"/>
    <x v="0"/>
    <n v="120523"/>
    <x v="309"/>
    <x v="288"/>
  </r>
  <r>
    <x v="463"/>
    <s v="REPOSICION REPOSICIÓN RUTA A-27, SECTOR SAN MIGUEL AZAPA - KM 32"/>
    <x v="14"/>
    <m/>
    <m/>
    <n v="2019"/>
    <s v="PROYECTO"/>
    <s v="TRANSPORTE"/>
    <s v="TRANSPORTE CAMINERO"/>
    <x v="0"/>
    <n v="778846"/>
    <x v="310"/>
    <x v="289"/>
  </r>
  <r>
    <x v="464"/>
    <s v="REPOSICION RUTA 60 CH, SECTOR: CRUCE SAN PEDRO-ENLACE QUILLOTA"/>
    <x v="0"/>
    <s v="QUILLOTA"/>
    <s v="QUILLOTA"/>
    <n v="2019"/>
    <s v="PROYECTO"/>
    <s v="TRANSPORTE"/>
    <s v="TRANSPORTE CAMINERO"/>
    <x v="0"/>
    <n v="14624741"/>
    <x v="311"/>
    <x v="290"/>
  </r>
  <r>
    <x v="465"/>
    <s v="MEJORAMIENTO RUTA W-15. SECTOR: PUMANZANO - LINAO, ANCUD"/>
    <x v="4"/>
    <s v="CHILOE"/>
    <s v="ANCUD"/>
    <n v="2019"/>
    <s v="PROYECTO"/>
    <s v="TRANSPORTE"/>
    <s v="TRANSPORTE CAMINERO"/>
    <x v="0"/>
    <n v="82405"/>
    <x v="312"/>
    <x v="291"/>
  </r>
  <r>
    <x v="466"/>
    <s v="MEJORAMIENTO SIST. EV.A.LLUVIAS GRAN VALPO., COLECTOR MELGAREJO"/>
    <x v="0"/>
    <s v="VALPARAISO"/>
    <s v="VALPARAISO"/>
    <n v="2020"/>
    <s v="PROYECTO"/>
    <s v="RECURSOS HIDRICOS"/>
    <s v="AGUAS LLUVIAS"/>
    <x v="0"/>
    <n v="1420"/>
    <x v="8"/>
    <x v="8"/>
  </r>
  <r>
    <x v="467"/>
    <s v="CONSTRUCCION  PUENTE EL SARGAZO DE PTO MONTT"/>
    <x v="4"/>
    <s v="LLANQUIHUE"/>
    <s v="PUERTO MONTT"/>
    <n v="2019"/>
    <s v="PROYECTO"/>
    <s v="TRANSPORTE"/>
    <s v="INTERSUBSECTORIAL TRANSPORTE"/>
    <x v="0"/>
    <n v="142978"/>
    <x v="313"/>
    <x v="292"/>
  </r>
  <r>
    <x v="468"/>
    <s v="MEJORAMIENTO AVDA. TUCAPEL, (DIEGO PORTALES-18 DE SEPTIEMBRE), ARICA"/>
    <x v="14"/>
    <s v="ARICA - REGION XV "/>
    <s v="ARICA - REGION XV"/>
    <n v="2019"/>
    <s v="PROYECTO"/>
    <s v="TRANSPORTE"/>
    <s v="TRANSPORTE URBANO,VIALIDAD PEATONAL"/>
    <x v="0"/>
    <n v="230906"/>
    <x v="314"/>
    <x v="293"/>
  </r>
  <r>
    <x v="469"/>
    <s v="REPOSICION PAVIMENTO RUTA 215-CH. SECTOR: ADUANA - LIMITE"/>
    <x v="4"/>
    <s v="OSORNO"/>
    <s v="PUYEHUE"/>
    <n v="2019"/>
    <s v="PROYECTO"/>
    <s v="TRANSPORTE"/>
    <s v="TRANSPORTE CAMINERO"/>
    <x v="0"/>
    <n v="10980"/>
    <x v="315"/>
    <x v="294"/>
  </r>
  <r>
    <x v="470"/>
    <s v="MEJORAMIENTO RUTA F-216 S:VALLE ALEGRE-CR.RUTA F-30-E COM.QUINTERO"/>
    <x v="0"/>
    <s v="VALPARAISO"/>
    <s v="QUINTERO"/>
    <n v="2019"/>
    <s v="PROYECTO"/>
    <s v="TRANSPORTE"/>
    <s v="TRANSPORTE CAMINERO"/>
    <x v="0"/>
    <n v="196991"/>
    <x v="316"/>
    <x v="295"/>
  </r>
  <r>
    <x v="471"/>
    <s v="MEJORAMIENTO RUTAS 203-201-CH SECTOR: PANGUIPULLI-COÑARIPE II"/>
    <x v="13"/>
    <m/>
    <m/>
    <n v="2019"/>
    <s v="PROYECTO"/>
    <s v="TRANSPORTE"/>
    <s v="TRANSPORTE CAMINERO"/>
    <x v="0"/>
    <n v="1718768"/>
    <x v="317"/>
    <x v="296"/>
  </r>
  <r>
    <x v="472"/>
    <s v="CONSTRUCCION EDIFICIO INSTITUCIONAL FISCALÍA NACIONAL - M. PÚBL"/>
    <x v="11"/>
    <s v="SANTIAGO"/>
    <s v="SANTIAGO"/>
    <n v="2019"/>
    <s v="PROYECTO"/>
    <s v="JUSTICIA"/>
    <s v="ADMINISTRACION DE JUSTICIA"/>
    <x v="0"/>
    <n v="745009"/>
    <x v="8"/>
    <x v="8"/>
  </r>
  <r>
    <x v="473"/>
    <s v="MEJORAMIENTO AVENIDA BERNARDO O´HIGGINS CIUDAD DE LAUTARO"/>
    <x v="1"/>
    <s v="CAUTIN"/>
    <s v="LAUTARO"/>
    <n v="2020"/>
    <s v="PROYECTO"/>
    <s v="VIVIENDA Y DESARROLLO URBANO"/>
    <s v="DESARROLLO URBANO"/>
    <x v="0"/>
    <n v="177410"/>
    <x v="20"/>
    <x v="8"/>
  </r>
  <r>
    <x v="474"/>
    <s v="INSTALACION SISTEMA AGUA POTABLE DOLLINCO ALHUECO, LAUTARO"/>
    <x v="1"/>
    <s v="CAUTIN"/>
    <s v="LAUTARO"/>
    <n v="2019"/>
    <s v="PROYECTO"/>
    <s v="RECURSOS HIDRICOS"/>
    <s v="AGUA POTABLE"/>
    <x v="0"/>
    <n v="44299"/>
    <x v="318"/>
    <x v="297"/>
  </r>
  <r>
    <x v="475"/>
    <s v="MEJORAMIENTO RUTA S-422 PTO.SAAVEDRA - EL ALMA - EL TEMO,  SAAVEDRA"/>
    <x v="1"/>
    <s v="CAUTIN"/>
    <s v="SAAVEDRA"/>
    <n v="2020"/>
    <s v="PROYECTO"/>
    <s v="TRANSPORTE"/>
    <s v="TRANSPORTE CAMINERO"/>
    <x v="0"/>
    <n v="56088"/>
    <x v="12"/>
    <x v="8"/>
  </r>
  <r>
    <x v="476"/>
    <s v="REPOSICION PAV. RUTA T-85 S:RIO BUENO-CAYURRUCA"/>
    <x v="13"/>
    <s v="DEL RANCO"/>
    <s v="RIO BUENO - REGION XIV "/>
    <n v="2019"/>
    <s v="PROYECTO"/>
    <s v="TRANSPORTE"/>
    <s v="TRANSPORTE CAMINERO"/>
    <x v="0"/>
    <n v="1520"/>
    <x v="319"/>
    <x v="298"/>
  </r>
  <r>
    <x v="477"/>
    <s v="REPOSICION RUTA 5, SECTOR  OBISPITO  - PORTOFINO"/>
    <x v="12"/>
    <s v="CHAÑARAL"/>
    <s v="CHAÑARAL"/>
    <n v="2020"/>
    <s v="PROYECTO"/>
    <s v="TRANSPORTE"/>
    <s v="TRANSPORTE CAMINERO"/>
    <x v="0"/>
    <n v="22002"/>
    <x v="320"/>
    <x v="299"/>
  </r>
  <r>
    <x v="478"/>
    <s v="MEJORAMIENTO RUTA E-253 LONGOTOMA - ARTIFICIO, PROVINCIA DE PETORCA"/>
    <x v="0"/>
    <s v="PETORCA"/>
    <s v="LA LIGUA"/>
    <n v="2019"/>
    <s v="PROYECTO"/>
    <s v="TRANSPORTE"/>
    <s v="TRANSPORTE CAMINERO"/>
    <x v="0"/>
    <n v="54582"/>
    <x v="321"/>
    <x v="8"/>
  </r>
  <r>
    <x v="479"/>
    <s v="REPOSICION CENTRO DE SALUD FAMILIAR Y SAR  ANGELMO, PUERTO MONTT"/>
    <x v="4"/>
    <s v="LLANQUIHUE"/>
    <s v="PUERTO MONTT"/>
    <n v="2019"/>
    <s v="PROYECTO"/>
    <s v="SALUD"/>
    <s v="BAJA COMPLEJIDAD"/>
    <x v="0"/>
    <n v="808855"/>
    <x v="8"/>
    <x v="8"/>
  </r>
  <r>
    <x v="480"/>
    <s v="REPOSICION RUTA 181-CH CURACAUTIN MALALCAHUELLO"/>
    <x v="1"/>
    <s v="MALLECO"/>
    <s v="CURACAUTIN"/>
    <n v="2019"/>
    <s v="PROYECTO"/>
    <s v="TRANSPORTE"/>
    <s v="TRANSPORTE CAMINERO"/>
    <x v="0"/>
    <n v="11421982"/>
    <x v="322"/>
    <x v="300"/>
  </r>
  <r>
    <x v="481"/>
    <s v="MEJORAMIENTO ACCESIBILIDAD Y CONECTIVIDAD EN LA CIUDAD DE IQUIQUE"/>
    <x v="10"/>
    <s v="IQUIQUE"/>
    <m/>
    <n v="2019"/>
    <s v="PROYECTO"/>
    <s v="TRANSPORTE"/>
    <s v="TRANSPORTE URBANO,VIALIDAD PEATONAL"/>
    <x v="0"/>
    <n v="3359322"/>
    <x v="323"/>
    <x v="301"/>
  </r>
  <r>
    <x v="482"/>
    <s v="REPOSICION CUARTEL INVESTIGACIONES VALDIVIA"/>
    <x v="13"/>
    <m/>
    <m/>
    <n v="2020"/>
    <s v="PROYECTO"/>
    <s v="SEGURIDAD PUBLICA"/>
    <s v="ADMINISTRACION SEGURIDAD PUBLICA"/>
    <x v="0"/>
    <n v="77000"/>
    <x v="324"/>
    <x v="302"/>
  </r>
  <r>
    <x v="483"/>
    <s v="REPOSICION POSTA  RURAL DE PIEDRA  AZUL, PUERTO MONTT"/>
    <x v="4"/>
    <s v="LLANQUIHUE"/>
    <s v="PUERTO MONTT"/>
    <n v="2020"/>
    <s v="PROYECTO"/>
    <s v="SALUD"/>
    <s v="BAJA COMPLEJIDAD"/>
    <x v="0"/>
    <n v="1"/>
    <x v="8"/>
    <x v="8"/>
  </r>
  <r>
    <x v="484"/>
    <s v="REPOSICION POSTA DE SALUD  RURAL DE HUELMO, PUERTO MONTT"/>
    <x v="4"/>
    <s v="LLANQUIHUE"/>
    <s v="PUERTO MONTT"/>
    <n v="2019"/>
    <s v="PROYECTO"/>
    <s v="SALUD"/>
    <s v="BAJA COMPLEJIDAD"/>
    <x v="0"/>
    <n v="5965"/>
    <x v="325"/>
    <x v="303"/>
  </r>
  <r>
    <x v="485"/>
    <s v="CONSTRUCCION CONEXION VIAL RUTA COSTERA. SECTOR: MEHUIN - NIEBLA"/>
    <x v="13"/>
    <m/>
    <m/>
    <n v="2020"/>
    <s v="PROYECTO"/>
    <s v="TRANSPORTE"/>
    <s v="TRANSPORTE CAMINERO"/>
    <x v="0"/>
    <n v="10000"/>
    <x v="326"/>
    <x v="304"/>
  </r>
  <r>
    <x v="486"/>
    <s v="MEJORAMIENTO PARQUE FEDERICO ERRAZURIZ DEL HUIQUE, PALMILLA"/>
    <x v="9"/>
    <s v="COLCHAGUA"/>
    <s v="PALMILLA"/>
    <n v="2020"/>
    <s v="PROYECTO"/>
    <s v="VIVIENDA Y DESARROLLO URBANO"/>
    <s v="DESARROLLO URBANO"/>
    <x v="0"/>
    <n v="134536"/>
    <x v="8"/>
    <x v="8"/>
  </r>
  <r>
    <x v="487"/>
    <s v="AMPLIACION REPOSICION RUTA 115 CH, SECTOR TALCA - SAN CLEMENTE"/>
    <x v="5"/>
    <m/>
    <m/>
    <n v="2019"/>
    <s v="PROYECTO"/>
    <s v="TRANSPORTE"/>
    <s v="TRANSPORTE CAMINERO"/>
    <x v="0"/>
    <n v="9702026"/>
    <x v="327"/>
    <x v="305"/>
  </r>
  <r>
    <x v="488"/>
    <s v="MEJORAMIENTO BORDE COSTERO TOME, SECTOR NORTE BELLAVISTA - QUICHIUTO"/>
    <x v="3"/>
    <s v="CONCEPCION"/>
    <s v="TOME"/>
    <n v="2019"/>
    <s v="PROYECTO"/>
    <s v="VIVIENDA Y DESARROLLO URBANO"/>
    <s v="BORDE COSTERO,PASEOS PEATONALES, PLAYAS"/>
    <x v="0"/>
    <n v="3174"/>
    <x v="328"/>
    <x v="306"/>
  </r>
  <r>
    <x v="489"/>
    <s v="CONSTRUCCION ESCUELA ESPECIAL TULIO MORA - PUREN"/>
    <x v="1"/>
    <s v="MALLECO"/>
    <s v="PUREN"/>
    <n v="2020"/>
    <s v="PROYECTO"/>
    <s v="EDUCACION, CULTURA Y PATRIMONIO"/>
    <s v="EDUCACION DIFERENCIAL Y ESPECIAL"/>
    <x v="0"/>
    <n v="7429"/>
    <x v="329"/>
    <x v="307"/>
  </r>
  <r>
    <x v="490"/>
    <s v="CONSTRUCCION SALON DE USOS MULTIPLES J.V.N°18, PTA. ARENAS"/>
    <x v="2"/>
    <s v="MAGALLANES"/>
    <s v="PUNTA ARENAS"/>
    <n v="2020"/>
    <s v="PROYECTO"/>
    <s v="MULTISECTORIAL"/>
    <s v="ORGANIZACION Y SERVICIOS COMUNALES"/>
    <x v="0"/>
    <n v="5148"/>
    <x v="8"/>
    <x v="8"/>
  </r>
  <r>
    <x v="491"/>
    <s v="REPOSICION LICEO CIENCIAS Y HUMANIDADES, PITRUFQUEN"/>
    <x v="1"/>
    <s v="CAUTIN"/>
    <s v="PITRUFQUEN"/>
    <n v="2020"/>
    <s v="PROYECTO"/>
    <s v="EDUCACION, CULTURA Y PATRIMONIO"/>
    <s v="EDUCACION BASICA Y MEDIA"/>
    <x v="0"/>
    <n v="4623253"/>
    <x v="330"/>
    <x v="308"/>
  </r>
  <r>
    <x v="492"/>
    <s v="MEJORAMIENTO RUTA 203-CH SECTOR:CHOSHUENCO-PUERTO FUY"/>
    <x v="13"/>
    <m/>
    <m/>
    <n v="2019"/>
    <s v="PROYECTO"/>
    <s v="TRANSPORTE"/>
    <s v="TRANSPORTE CAMINERO"/>
    <x v="0"/>
    <n v="76950"/>
    <x v="256"/>
    <x v="54"/>
  </r>
  <r>
    <x v="493"/>
    <s v="RESTAURACION MONUMENTO NACIONAL CONSTRUCCIONES SOC. INDUSTRIAL AYSEN"/>
    <x v="16"/>
    <s v="COYHAIQUE"/>
    <s v="COYHAIQUE"/>
    <n v="2020"/>
    <s v="PROYECTO"/>
    <s v="EDUCACION, CULTURA Y PATRIMONIO"/>
    <s v="ARTE Y CULTURA"/>
    <x v="0"/>
    <n v="450891"/>
    <x v="331"/>
    <x v="309"/>
  </r>
  <r>
    <x v="494"/>
    <s v="MEJORAMIENTO RUTA C-46, VALLENAR HUASCO"/>
    <x v="12"/>
    <s v="HUASCO"/>
    <m/>
    <n v="2019"/>
    <s v="PROYECTO"/>
    <s v="TRANSPORTE"/>
    <s v="TRANSPORTE CAMINERO"/>
    <x v="0"/>
    <n v="2322023"/>
    <x v="332"/>
    <x v="310"/>
  </r>
  <r>
    <x v="495"/>
    <s v="MEJORAMIENTO RUTAS S-464 Y S-488; ALMAGRO - BARROS ARANA"/>
    <x v="1"/>
    <m/>
    <m/>
    <n v="2019"/>
    <s v="PROYECTO"/>
    <s v="TRANSPORTE"/>
    <s v="TRANSPORTE CAMINERO"/>
    <x v="0"/>
    <n v="4976708"/>
    <x v="333"/>
    <x v="311"/>
  </r>
  <r>
    <x v="496"/>
    <s v="INSTALACION SISTEMA AGUA POTABLE LLOLLELHUE ALTO Y BAJO, T. SCHMIDT"/>
    <x v="1"/>
    <s v="CAUTIN"/>
    <s v="TEODORO SCHMIDT"/>
    <n v="2019"/>
    <s v="PROYECTO"/>
    <s v="RECURSOS HIDRICOS"/>
    <s v="AGUA POTABLE"/>
    <x v="0"/>
    <n v="38045"/>
    <x v="334"/>
    <x v="312"/>
  </r>
  <r>
    <x v="497"/>
    <s v="MEJORAMIENTO RUTA I-310 I-318 E I-330 PERALILLO-LOS CARDOS,PERALILL"/>
    <x v="9"/>
    <s v="COLCHAGUA"/>
    <s v="PERALILLO"/>
    <n v="2019"/>
    <s v="PROYECTO"/>
    <s v="TRANSPORTE"/>
    <s v="TRANSPORTE CAMINERO"/>
    <x v="0"/>
    <n v="25650"/>
    <x v="335"/>
    <x v="313"/>
  </r>
  <r>
    <x v="498"/>
    <s v="MEJORAMIENTO RUTA I-690 CRUCE  RUTA 90 - CRUCE RUTA I-60, PERALILLO"/>
    <x v="9"/>
    <s v="COLCHAGUA"/>
    <s v="PERALILLO"/>
    <n v="2019"/>
    <s v="PROYECTO"/>
    <s v="TRANSPORTE"/>
    <s v="TRANSPORTE CAMINERO"/>
    <x v="0"/>
    <n v="76950"/>
    <x v="336"/>
    <x v="314"/>
  </r>
  <r>
    <x v="499"/>
    <s v="REPOSICION RUTA H-76 S: PATAGUAS CERRO- LIM. PROV. CARDENAL CARO"/>
    <x v="9"/>
    <s v="CACHAPOAL"/>
    <s v="PICHIDEGUA"/>
    <n v="2019"/>
    <s v="PROYECTO"/>
    <s v="TRANSPORTE"/>
    <s v="TRANSPORTE CAMINERO"/>
    <x v="0"/>
    <n v="2052"/>
    <x v="8"/>
    <x v="8"/>
  </r>
  <r>
    <x v="500"/>
    <s v="CONSTRUCCION BY PASS MELIPILLA, REGION METROPOLITANA"/>
    <x v="11"/>
    <m/>
    <m/>
    <n v="2019"/>
    <s v="PROYECTO"/>
    <s v="TRANSPORTE"/>
    <s v="TRANSPORTE URBANO,VIALIDAD PEATONAL"/>
    <x v="0"/>
    <n v="522231"/>
    <x v="337"/>
    <x v="315"/>
  </r>
  <r>
    <x v="501"/>
    <s v="REPOSICION PASEO ARTURO PRAT, CHAÑARAL"/>
    <x v="12"/>
    <s v="CHAÑARAL"/>
    <s v="CHAÑARAL"/>
    <n v="2020"/>
    <s v="PROYECTO"/>
    <s v="VIVIENDA Y DESARROLLO URBANO"/>
    <s v="DESARROLLO URBANO"/>
    <x v="0"/>
    <n v="11596"/>
    <x v="8"/>
    <x v="8"/>
  </r>
  <r>
    <x v="502"/>
    <s v="MEJORAMIENTO RUTA L-32, SECTOR PTE. MARIMAURA-CRUCE RUTA 126"/>
    <x v="5"/>
    <s v="LINARES"/>
    <m/>
    <n v="2019"/>
    <s v="PROYECTO"/>
    <s v="TRANSPORTE"/>
    <s v="TRANSPORTE CAMINERO"/>
    <x v="0"/>
    <n v="1231197"/>
    <x v="338"/>
    <x v="316"/>
  </r>
  <r>
    <x v="503"/>
    <s v="AMPLIACION REPOSICION RUTA V-85 CR. LONGITUDINAL RUTA 5 - CALBUCO"/>
    <x v="4"/>
    <s v="LLANQUIHUE"/>
    <s v="CALBUCO"/>
    <n v="2019"/>
    <s v="PROYECTO"/>
    <s v="TRANSPORTE"/>
    <s v="TRANSPORTE CAMINERO"/>
    <x v="0"/>
    <n v="37000"/>
    <x v="339"/>
    <x v="317"/>
  </r>
  <r>
    <x v="504"/>
    <s v="REPOSICION PAV. RUTA L-111-11, SECTOR COLBUN-PANIMAVIDA-LINARES"/>
    <x v="5"/>
    <s v="LINARES"/>
    <m/>
    <n v="2019"/>
    <s v="PROYECTO"/>
    <s v="TRANSPORTE"/>
    <s v="TRANSPORTE CAMINERO"/>
    <x v="0"/>
    <n v="2137548"/>
    <x v="340"/>
    <x v="318"/>
  </r>
  <r>
    <x v="505"/>
    <s v="MEJORAMIENTO PAVIMENTO RUTA S-20 TEMUCO-CHOLCHOL"/>
    <x v="1"/>
    <s v="CAUTIN"/>
    <m/>
    <n v="2019"/>
    <s v="PROYECTO"/>
    <s v="TRANSPORTE"/>
    <s v="TRANSPORTE CAMINERO"/>
    <x v="0"/>
    <n v="242000"/>
    <x v="341"/>
    <x v="319"/>
  </r>
  <r>
    <x v="506"/>
    <s v="REPOSICION PAVIMENTO RUTA 5 S: ACCESO PEDRO DE VALDIVIA - CRUCERO"/>
    <x v="6"/>
    <s v="TOCOPILLA"/>
    <s v="MARIA ELENA"/>
    <n v="2019"/>
    <s v="PROYECTO"/>
    <s v="TRANSPORTE"/>
    <s v="TRANSPORTE CAMINERO"/>
    <x v="0"/>
    <n v="11955011"/>
    <x v="342"/>
    <x v="320"/>
  </r>
  <r>
    <x v="507"/>
    <s v="CONSTRUCCION PARQUE RIO NEGRO, ALERCE, COMUNA DE PUERTO MONTT"/>
    <x v="4"/>
    <s v="LLANQUIHUE"/>
    <s v="PUERTO MONTT"/>
    <n v="2019"/>
    <s v="PROYECTO"/>
    <s v="VIVIENDA Y DESARROLLO URBANO"/>
    <s v="DESARROLLO URBANO"/>
    <x v="0"/>
    <n v="857432"/>
    <x v="8"/>
    <x v="8"/>
  </r>
  <r>
    <x v="508"/>
    <s v="CONSTRUCCION CONEXION VIAL 1 NORTE CON RUTA G-505, COMUNA PAINE"/>
    <x v="11"/>
    <s v="MAIPO"/>
    <s v="PAINE"/>
    <n v="2019"/>
    <s v="PROYECTO"/>
    <s v="TRANSPORTE"/>
    <s v="TRANSPORTE CAMINERO"/>
    <x v="0"/>
    <n v="4367195"/>
    <x v="343"/>
    <x v="321"/>
  </r>
  <r>
    <x v="509"/>
    <s v="CONSTRUCCION CONEXIÓN VIAL R.5(ARTIF)-RUTA F-366(ROJAS),COM.QUILLOTA"/>
    <x v="0"/>
    <s v="QUILLOTA"/>
    <m/>
    <n v="2020"/>
    <s v="PROYECTO"/>
    <s v="TRANSPORTE"/>
    <s v="TRANSPORTE CAMINERO"/>
    <x v="0"/>
    <n v="10528"/>
    <x v="344"/>
    <x v="8"/>
  </r>
  <r>
    <x v="510"/>
    <s v="CONSTRUCCION BY PASS A LA CIUDAD DE PAPUDO"/>
    <x v="0"/>
    <s v="PETORCA"/>
    <m/>
    <n v="2019"/>
    <s v="PROYECTO"/>
    <s v="TRANSPORTE"/>
    <s v="TRANSPORTE URBANO,VIALIDAD PEATONAL"/>
    <x v="0"/>
    <n v="30780"/>
    <x v="345"/>
    <x v="322"/>
  </r>
  <r>
    <x v="511"/>
    <s v="MEJORAMIENTO CIRCUITO VIAL RUTA F-360 COLMO - F-366 LO ROJAS"/>
    <x v="0"/>
    <s v="QUILLOTA"/>
    <m/>
    <n v="2019"/>
    <s v="PROYECTO"/>
    <s v="TRANSPORTE"/>
    <s v="TRANSPORTE CAMINERO"/>
    <x v="0"/>
    <n v="1436396"/>
    <x v="8"/>
    <x v="8"/>
  </r>
  <r>
    <x v="512"/>
    <s v="CONSTRUCCION INFRAESTRUCTURA PORTUARIA BAHIA FILDES, ANTART CHILENA"/>
    <x v="2"/>
    <m/>
    <m/>
    <n v="2019"/>
    <s v="PROYECTO"/>
    <s v="TRANSPORTE"/>
    <s v="TRANSPORTE MARITIMO, FLUVIAL Y LACUSTRE"/>
    <x v="0"/>
    <n v="3187"/>
    <x v="346"/>
    <x v="323"/>
  </r>
  <r>
    <x v="513"/>
    <s v="MEJORAMIENTO EMBARQUE-DESEMBARQUE DE PASAJEROS SECTOR PUNTA CHOROS"/>
    <x v="8"/>
    <s v="ELQUI"/>
    <s v="LA HIGUERA"/>
    <n v="2019"/>
    <s v="PROYECTO"/>
    <s v="PESCA"/>
    <s v="PESCA ARTESANAL"/>
    <x v="0"/>
    <n v="10000"/>
    <x v="12"/>
    <x v="8"/>
  </r>
  <r>
    <x v="514"/>
    <s v="REPOSICION RETEN DE CARABINEROS CHAÑARAL ALTO, MONTE PATRIA"/>
    <x v="8"/>
    <s v="LIMARI"/>
    <s v="MONTE PATRIA"/>
    <n v="2020"/>
    <s v="PROYECTO"/>
    <s v="SEGURIDAD PUBLICA"/>
    <s v="SEGURIDAD PUBLICA"/>
    <x v="0"/>
    <n v="442230"/>
    <x v="347"/>
    <x v="324"/>
  </r>
  <r>
    <x v="515"/>
    <s v="MEJORAMIENTO HOSPITAL PSIQUIATRICO PHILLIPE PINEL PUTAENDO"/>
    <x v="0"/>
    <m/>
    <m/>
    <n v="2020"/>
    <s v="PROYECTO"/>
    <s v="SALUD"/>
    <s v="MEDIA COMPLEJIDAD"/>
    <x v="0"/>
    <n v="1461158"/>
    <x v="348"/>
    <x v="325"/>
  </r>
  <r>
    <x v="516"/>
    <s v="CONSTRUCCION RED PRIMARIA DE AGUAS LLUVIAS SECTOR PONIENTE PTO MONTT"/>
    <x v="4"/>
    <s v="LLANQUIHUE"/>
    <s v="PUERTO MONTT"/>
    <n v="2019"/>
    <s v="PROYECTO"/>
    <s v="RECURSOS HIDRICOS"/>
    <s v="EVACUACION DISPOSICION FINAL AGUAS SERVIDAS"/>
    <x v="0"/>
    <n v="512106"/>
    <x v="349"/>
    <x v="326"/>
  </r>
  <r>
    <x v="517"/>
    <s v="MEJORAMIENTO RUTA K-275, SECTOR LAS TRANCAS-PARQUE INGLES"/>
    <x v="5"/>
    <s v="CURICO"/>
    <s v="MOLINA"/>
    <n v="2019"/>
    <s v="PROYECTO"/>
    <s v="TRANSPORTE"/>
    <s v="TRANSPORTE CAMINERO"/>
    <x v="0"/>
    <n v="10364986"/>
    <x v="350"/>
    <x v="327"/>
  </r>
  <r>
    <x v="518"/>
    <s v="CONSTRUCCION CUARTEL DE BOMBEROS LOCALIDAD DE HURTADO, RÍO HURTADO"/>
    <x v="8"/>
    <s v="LIMARI"/>
    <s v="RIO HURTADO"/>
    <n v="2020"/>
    <s v="PROYECTO"/>
    <s v="SEGURIDAD PUBLICA"/>
    <s v="SEGURIDAD PUBLICA"/>
    <x v="0"/>
    <n v="671910"/>
    <x v="8"/>
    <x v="8"/>
  </r>
  <r>
    <x v="519"/>
    <s v="CONSTRUCCION COMPLEJO PENITENCIARIO FEMENINO ARICA"/>
    <x v="14"/>
    <m/>
    <m/>
    <n v="2019"/>
    <s v="PROYECTO"/>
    <s v="JUSTICIA"/>
    <s v="REHABILITACION ADULTOS"/>
    <x v="0"/>
    <n v="577109"/>
    <x v="351"/>
    <x v="328"/>
  </r>
  <r>
    <x v="520"/>
    <s v="MEJORAMIENTO PLAZA VICENTE HUIDOBRO DE CARTAGENA"/>
    <x v="0"/>
    <s v="SAN ANTONIO"/>
    <s v="CARTAGENA"/>
    <n v="2019"/>
    <s v="PROYECTO"/>
    <s v="VIVIENDA Y DESARROLLO URBANO"/>
    <s v="DESARROLLO URBANO"/>
    <x v="0"/>
    <n v="21685"/>
    <x v="8"/>
    <x v="8"/>
  </r>
  <r>
    <x v="521"/>
    <s v="AMPLIACION DE OFICINA REGISTRO CIVIL  DE CERRO NAVIA"/>
    <x v="11"/>
    <s v="SANTIAGO"/>
    <s v="CERRO NAVIA"/>
    <n v="2020"/>
    <s v="PROYECTO"/>
    <s v="JUSTICIA"/>
    <s v="ADMINISTRACION DE JUSTICIA"/>
    <x v="0"/>
    <n v="12321"/>
    <x v="8"/>
    <x v="8"/>
  </r>
  <r>
    <x v="522"/>
    <s v="CONSTRUCCION CASA DE LA CULTURA, PUNITAQUI"/>
    <x v="8"/>
    <s v="LIMARI"/>
    <s v="PUNITAQUI"/>
    <n v="2020"/>
    <s v="PROYECTO"/>
    <s v="EDUCACION, CULTURA Y PATRIMONIO"/>
    <s v="ARTE Y CULTURA"/>
    <x v="0"/>
    <n v="9000"/>
    <x v="8"/>
    <x v="8"/>
  </r>
  <r>
    <x v="523"/>
    <s v="MEJORAMIENTO DE PLAZA PUEBLO VIEJO, PUNITAQUI"/>
    <x v="8"/>
    <s v="LIMARI"/>
    <s v="PUNITAQUI"/>
    <n v="2019"/>
    <s v="PROYECTO"/>
    <s v="VIVIENDA Y DESARROLLO URBANO"/>
    <s v="DESARROLLO URBANO"/>
    <x v="0"/>
    <n v="26691"/>
    <x v="345"/>
    <x v="329"/>
  </r>
  <r>
    <x v="524"/>
    <s v="MEJORAMIENTO BORDE COSTERO PLAYAS  BRAVA Y DEL JEFE, CALDERA"/>
    <x v="12"/>
    <s v="COPIAPO"/>
    <s v="CALDERA"/>
    <n v="2019"/>
    <s v="PROYECTO"/>
    <s v="VIVIENDA Y DESARROLLO URBANO"/>
    <s v="BORDE COSTERO,PASEOS PEATONALES, PLAYAS"/>
    <x v="0"/>
    <n v="3930480"/>
    <x v="352"/>
    <x v="330"/>
  </r>
  <r>
    <x v="525"/>
    <s v="MEJORAMIENTO BORDE COSTERO PLAYA LAS MACHAS BAHIA INGLESA, CALDERA"/>
    <x v="12"/>
    <s v="COPIAPO"/>
    <s v="CALDERA"/>
    <n v="2019"/>
    <s v="PROYECTO"/>
    <s v="VIVIENDA Y DESARROLLO URBANO"/>
    <s v="BORDE COSTERO,PASEOS PEATONALES, PLAYAS"/>
    <x v="0"/>
    <n v="1113813"/>
    <x v="353"/>
    <x v="331"/>
  </r>
  <r>
    <x v="526"/>
    <s v="REPOSICION POSTA DE MISSISSIPPI, COMUNA DE MARIQUINA"/>
    <x v="13"/>
    <s v="VALDIVIA - REGION XIV"/>
    <s v="SAN JOSE DE LA MARIQUINA - REGION XIV "/>
    <n v="2020"/>
    <s v="PROYECTO"/>
    <s v="SALUD"/>
    <s v="BAJA COMPLEJIDAD"/>
    <x v="1"/>
    <n v="769"/>
    <x v="8"/>
    <x v="8"/>
  </r>
  <r>
    <x v="527"/>
    <s v="MEJORAMIENTO AVENIDA LAS PARCELAS, ALTO HOSPICIO"/>
    <x v="10"/>
    <s v="IQUIQUE"/>
    <s v="ALTO HOSPICIO"/>
    <n v="2019"/>
    <s v="PROYECTO"/>
    <s v="TRANSPORTE"/>
    <s v="TRANSPORTE URBANO,VIALIDAD PEATONAL"/>
    <x v="0"/>
    <n v="6171566"/>
    <x v="354"/>
    <x v="332"/>
  </r>
  <r>
    <x v="528"/>
    <s v="MEJORAMIENTO AVENIDA PRESIDENTE IBÁÑEZ LÍNARES"/>
    <x v="5"/>
    <s v="LINARES"/>
    <s v="LINARES"/>
    <n v="2019"/>
    <s v="PROYECTO"/>
    <s v="TRANSPORTE"/>
    <s v="TRANSPORTE URBANO,VIALIDAD PEATONAL"/>
    <x v="0"/>
    <n v="337909"/>
    <x v="355"/>
    <x v="333"/>
  </r>
  <r>
    <x v="529"/>
    <s v="CONSTRUCCION MACROINFRAESTRUCTURA CHACRA G  ESC. AGRÍCOLA COYHAIQUE"/>
    <x v="16"/>
    <s v="COYHAIQUE"/>
    <s v="COYHAIQUE"/>
    <n v="2019"/>
    <s v="PROYECTO"/>
    <s v="VIVIENDA Y DESARROLLO URBANO"/>
    <s v="DESARROLLO URBANO"/>
    <x v="0"/>
    <n v="273066"/>
    <x v="356"/>
    <x v="334"/>
  </r>
  <r>
    <x v="530"/>
    <s v="INSTALACION SISTEMA DE AGUA POTABLE RURAL SECTOR LOLENCO, ANGOL"/>
    <x v="1"/>
    <s v="MALLECO"/>
    <s v="ANGOL"/>
    <n v="2020"/>
    <s v="PROYECTO"/>
    <s v="RECURSOS HIDRICOS"/>
    <s v="AGUA POTABLE"/>
    <x v="1"/>
    <n v="81959"/>
    <x v="8"/>
    <x v="8"/>
  </r>
  <r>
    <x v="531"/>
    <s v="CONSTRUCCION PARQUE DE EVENTOS CULTURALES Y AGROPRODUCTIVOS G LAGOS."/>
    <x v="14"/>
    <s v="PARINACOTA - REGION XV "/>
    <s v="GENERAL LAGOS - REGION XV "/>
    <n v="2020"/>
    <s v="PROYECTO"/>
    <s v="RECURSOS NATURALES Y MEDIO AMBIENTE"/>
    <s v="INTERSUBSECTORIAL SILVOAGROPECUARIO"/>
    <x v="1"/>
    <n v="1557187"/>
    <x v="8"/>
    <x v="8"/>
  </r>
  <r>
    <x v="532"/>
    <s v="INSTALACION SISTEMA AGUA POTABLE RURAL BOTACURA, GORBEA"/>
    <x v="1"/>
    <s v="CAUTIN"/>
    <s v="GORBEA"/>
    <n v="2019"/>
    <s v="PROYECTO"/>
    <s v="RECURSOS HIDRICOS"/>
    <s v="AGUA POTABLE"/>
    <x v="0"/>
    <n v="93079"/>
    <x v="357"/>
    <x v="335"/>
  </r>
  <r>
    <x v="533"/>
    <s v="REPOSICION PUENTES HUECHUN,SAN V.MACUL Y LAS PARCELAS,RM"/>
    <x v="11"/>
    <m/>
    <m/>
    <n v="2020"/>
    <s v="PROYECTO"/>
    <s v="TRANSPORTE"/>
    <s v="TRANSPORTE CAMINERO"/>
    <x v="0"/>
    <n v="23232"/>
    <x v="358"/>
    <x v="336"/>
  </r>
  <r>
    <x v="534"/>
    <s v="MEJORAMIENTO PASADA URBANA POR SANTA CRUZ DIVERSAS RUTAS"/>
    <x v="9"/>
    <s v="COLCHAGUA"/>
    <s v="SANTA CRUZ"/>
    <n v="2020"/>
    <s v="PROYECTO"/>
    <s v="TRANSPORTE"/>
    <s v="TRANSPORTE URBANO,VIALIDAD PEATONAL"/>
    <x v="0"/>
    <n v="1150812"/>
    <x v="8"/>
    <x v="8"/>
  </r>
  <r>
    <x v="535"/>
    <s v="REPOSICION PUENTE ESPERANZA EN RUTA G-68, COMUNA PADRE HURTADO"/>
    <x v="11"/>
    <s v="TALAGANTE"/>
    <s v="PADRE HURTADO"/>
    <n v="2019"/>
    <s v="PROYECTO"/>
    <s v="TRANSPORTE"/>
    <s v="TRANSPORTE CAMINERO"/>
    <x v="0"/>
    <n v="1447575"/>
    <x v="359"/>
    <x v="337"/>
  </r>
  <r>
    <x v="536"/>
    <s v="REPOSICION Y CONSTRUCCION PUENTES VARIAS PROVINCIAS ETAPA I"/>
    <x v="11"/>
    <m/>
    <m/>
    <n v="2019"/>
    <s v="PROYECTO"/>
    <s v="TRANSPORTE"/>
    <s v="TRANSPORTE CAMINERO"/>
    <x v="0"/>
    <n v="856523"/>
    <x v="92"/>
    <x v="54"/>
  </r>
  <r>
    <x v="537"/>
    <s v="CONSTRUCCION EMBARCADEROS MENORES RIO LINGUE, MARIQUINA"/>
    <x v="13"/>
    <s v="VALDIVIA - REGION XIV"/>
    <s v="SAN JOSE DE LA MARIQUINA - REGION XIV "/>
    <n v="2019"/>
    <s v="PROYECTO"/>
    <s v="TRANSPORTE"/>
    <s v="TRANSPORTE MARITIMO, FLUVIAL Y LACUSTRE"/>
    <x v="0"/>
    <n v="1081001"/>
    <x v="360"/>
    <x v="338"/>
  </r>
  <r>
    <x v="538"/>
    <s v="MEJORAMIENTO RUTA Q-20, SECTOR MARIA DOLORES - PUENTE PERALES"/>
    <x v="3"/>
    <s v="BIO BIO"/>
    <m/>
    <n v="2019"/>
    <s v="PROYECTO"/>
    <s v="TRANSPORTE"/>
    <s v="TRANSPORTE CAMINERO"/>
    <x v="0"/>
    <n v="3409465"/>
    <x v="361"/>
    <x v="339"/>
  </r>
  <r>
    <x v="539"/>
    <s v="MEJORAMIENTO RUTA R-925-S CURACAUTIN-CONGUILLIO S:HUEÑIVALES-CAPTREN"/>
    <x v="1"/>
    <s v="MALLECO"/>
    <s v="CURACAUTIN"/>
    <n v="2019"/>
    <s v="PROYECTO"/>
    <s v="TRANSPORTE"/>
    <s v="TRANSPORTE CAMINERO"/>
    <x v="0"/>
    <n v="1037225"/>
    <x v="362"/>
    <x v="340"/>
  </r>
  <r>
    <x v="540"/>
    <s v="CONSTRUCCION OBRAS DE REGULACIÓN VALLE DE PETORCA, V REGIÓN"/>
    <x v="0"/>
    <s v="PETORCA"/>
    <m/>
    <n v="2019"/>
    <s v="PROYECTO"/>
    <s v="RECURSOS HIDRICOS"/>
    <s v="RIEGO"/>
    <x v="0"/>
    <n v="4520000"/>
    <x v="8"/>
    <x v="8"/>
  </r>
  <r>
    <x v="541"/>
    <s v="REPOSICION RUTA A - 133, SECTOR EL BUITRE - LAS MAITAS"/>
    <x v="14"/>
    <m/>
    <m/>
    <n v="2019"/>
    <s v="PROYECTO"/>
    <s v="TRANSPORTE"/>
    <s v="TRANSPORTE CAMINERO"/>
    <x v="0"/>
    <n v="4732762"/>
    <x v="363"/>
    <x v="341"/>
  </r>
  <r>
    <x v="542"/>
    <s v="NORMALIZACION HOSPITAL DE ANCUD, PROVINCIA DE CHILOE"/>
    <x v="4"/>
    <s v="CHILOE"/>
    <m/>
    <n v="2020"/>
    <s v="PROYECTO"/>
    <s v="SALUD"/>
    <s v="MEDIA COMPLEJIDAD"/>
    <x v="0"/>
    <n v="23090803"/>
    <x v="364"/>
    <x v="342"/>
  </r>
  <r>
    <x v="543"/>
    <s v="NORMALIZACION HOSPITAL DE QUELLON, PROVINCIA DE CHILOE"/>
    <x v="4"/>
    <s v="CHILOE"/>
    <s v="QUELLON"/>
    <n v="2020"/>
    <s v="PROYECTO"/>
    <s v="SALUD"/>
    <s v="MEDIA COMPLEJIDAD"/>
    <x v="0"/>
    <n v="19681478"/>
    <x v="365"/>
    <x v="343"/>
  </r>
  <r>
    <x v="544"/>
    <s v="CONSTRUCCION PUENTES EN TRANSVERSAL N º 1 Y Nº5, REGIÓN DE AYSÉN"/>
    <x v="16"/>
    <m/>
    <m/>
    <n v="2020"/>
    <s v="PROYECTO"/>
    <s v="TRANSPORTE"/>
    <s v="TRANSPORTE CAMINERO"/>
    <x v="0"/>
    <n v="347500"/>
    <x v="366"/>
    <x v="344"/>
  </r>
  <r>
    <x v="545"/>
    <s v="REPOSICION CONSULTORIO EDUARDO FREI MONTALVA COMUNA DE LA CISTERNA"/>
    <x v="11"/>
    <s v="SANTIAGO"/>
    <s v="LA CISTERNA"/>
    <n v="2019"/>
    <s v="PROYECTO"/>
    <s v="SALUD"/>
    <s v="BAJA COMPLEJIDAD"/>
    <x v="0"/>
    <n v="270273"/>
    <x v="367"/>
    <x v="345"/>
  </r>
  <r>
    <x v="546"/>
    <s v="CONSTRUCCION CASETAS SANITARIAS EL HUIQUE, PALMILLA"/>
    <x v="9"/>
    <s v="COLCHAGUA"/>
    <s v="PALMILLA"/>
    <n v="2020"/>
    <s v="PROYECTO"/>
    <s v="RECURSOS HIDRICOS"/>
    <s v="EVACUACION DISPOSICION FINAL AGUAS SERVIDAS"/>
    <x v="0"/>
    <n v="115324"/>
    <x v="368"/>
    <x v="346"/>
  </r>
  <r>
    <x v="547"/>
    <s v="HABILITACION SENDA DE PENETRACIÓN CARITAYA - MUYURI"/>
    <x v="14"/>
    <m/>
    <m/>
    <n v="2019"/>
    <s v="PROYECTO"/>
    <s v="TRANSPORTE"/>
    <s v="TRANSPORTE CAMINERO"/>
    <x v="0"/>
    <n v="34000"/>
    <x v="369"/>
    <x v="347"/>
  </r>
  <r>
    <x v="548"/>
    <s v="MEJORAMIENTO RUTA K-705, SECTOR CR. RUTA K-715-VILCHES ALTO"/>
    <x v="5"/>
    <s v="TALCA"/>
    <s v="SAN CLEMENTE"/>
    <n v="2019"/>
    <s v="PROYECTO"/>
    <s v="TRANSPORTE"/>
    <s v="TRANSPORTE CAMINERO"/>
    <x v="0"/>
    <n v="2445642"/>
    <x v="370"/>
    <x v="348"/>
  </r>
  <r>
    <x v="549"/>
    <s v="REPOSICION RUTA 60 CH, S: JUNCAL-PORTILLO Y SALADILLO"/>
    <x v="0"/>
    <m/>
    <m/>
    <n v="2019"/>
    <s v="PROYECTO"/>
    <s v="TRANSPORTE"/>
    <s v="TRANSPORTE CAMINERO"/>
    <x v="0"/>
    <n v="3898654"/>
    <x v="371"/>
    <x v="349"/>
  </r>
  <r>
    <x v="550"/>
    <s v="REPOSICION CENTRO DE SALUD FAMILIAR LA BANDERA SAN RAMON"/>
    <x v="11"/>
    <s v="SANTIAGO"/>
    <s v="SAN RAMON"/>
    <n v="2020"/>
    <s v="PROYECTO"/>
    <s v="SALUD"/>
    <s v="BAJA COMPLEJIDAD"/>
    <x v="0"/>
    <n v="19800"/>
    <x v="8"/>
    <x v="8"/>
  </r>
  <r>
    <x v="551"/>
    <s v="REPOSICION RUTA 11-CH, ARICA-T.QUEM. S:ACC MINA CHOQUE-COTACOTANI"/>
    <x v="14"/>
    <m/>
    <m/>
    <n v="2020"/>
    <s v="PROYECTO"/>
    <s v="TRANSPORTE"/>
    <s v="TRANSPORTE CAMINERO"/>
    <x v="0"/>
    <n v="102056"/>
    <x v="372"/>
    <x v="8"/>
  </r>
  <r>
    <x v="552"/>
    <s v="CONSTRUCCION RAMPA QUINTERQUEN ISLA CAUCAHUE, COMUNA DE QUEMCHI"/>
    <x v="4"/>
    <s v="CHILOE"/>
    <s v="QUEMCHI"/>
    <n v="2019"/>
    <s v="PROYECTO"/>
    <s v="TRANSPORTE"/>
    <s v="TRANSPORTE MARITIMO, FLUVIAL Y LACUSTRE"/>
    <x v="0"/>
    <n v="201722"/>
    <x v="373"/>
    <x v="350"/>
  </r>
  <r>
    <x v="553"/>
    <s v="REPOSICION RUTA 5,S:ALTO CUESTA CHACA NORTE-CUESTA ACHA"/>
    <x v="14"/>
    <m/>
    <m/>
    <n v="2019"/>
    <s v="PROYECTO"/>
    <s v="TRANSPORTE"/>
    <s v="TRANSPORTE CAMINERO"/>
    <x v="0"/>
    <n v="5182084"/>
    <x v="374"/>
    <x v="351"/>
  </r>
  <r>
    <x v="554"/>
    <s v="REPOSICION RUTA 5 S: LIMITE URBANO N. DE ARICA- LÍMITE CON PERÚ"/>
    <x v="14"/>
    <m/>
    <m/>
    <n v="2019"/>
    <s v="PROYECTO"/>
    <s v="TRANSPORTE"/>
    <s v="TRANSPORTE CAMINERO"/>
    <x v="0"/>
    <n v="120"/>
    <x v="375"/>
    <x v="8"/>
  </r>
  <r>
    <x v="555"/>
    <s v="REPOSICION RETEN ROZAS BUGUEÑO, VALLENAR"/>
    <x v="12"/>
    <s v="HUASCO"/>
    <s v="VALLENAR"/>
    <n v="2019"/>
    <s v="PROYECTO"/>
    <s v="SEGURIDAD PUBLICA"/>
    <s v="SEGURIDAD PUBLICA"/>
    <x v="0"/>
    <n v="1500"/>
    <x v="8"/>
    <x v="8"/>
  </r>
  <r>
    <x v="556"/>
    <s v="RESTAURACION EDIFICIO MONUMENTO NACIONAL, EX ADUANA ARICA"/>
    <x v="14"/>
    <s v="ARICA - REGION XV "/>
    <s v="ARICA - REGION XV"/>
    <n v="2019"/>
    <s v="PROYECTO"/>
    <s v="EDUCACION, CULTURA Y PATRIMONIO"/>
    <s v="ARTE Y CULTURA"/>
    <x v="0"/>
    <n v="460848"/>
    <x v="376"/>
    <x v="352"/>
  </r>
  <r>
    <x v="557"/>
    <s v="REPOSICION RETEN PUERTO AGUIRRE, COMUNA DE AYSEN"/>
    <x v="16"/>
    <s v="AYSEN"/>
    <s v="AYSEN"/>
    <n v="2020"/>
    <s v="PROYECTO"/>
    <s v="SEGURIDAD PUBLICA"/>
    <s v="SEGURIDAD PUBLICA"/>
    <x v="0"/>
    <n v="5916"/>
    <x v="8"/>
    <x v="8"/>
  </r>
  <r>
    <x v="558"/>
    <s v="REPOSICION 1ª COMISARÍA CARABINEROS TOME"/>
    <x v="3"/>
    <s v="CONCEPCION"/>
    <s v="TOME"/>
    <n v="2020"/>
    <s v="PROYECTO"/>
    <s v="SEGURIDAD PUBLICA"/>
    <s v="SEGURIDAD PUBLICA"/>
    <x v="1"/>
    <n v="1782"/>
    <x v="8"/>
    <x v="8"/>
  </r>
  <r>
    <x v="559"/>
    <s v="CONSTRUCCION EDIFICIO INSTITUCIONAL MINVU MAGALLANES Y ANTÁRTICA CHILENA, PUNTA ARENAS"/>
    <x v="2"/>
    <m/>
    <m/>
    <n v="2019"/>
    <s v="PROYECTO"/>
    <s v="VIVIENDA Y DESARROLLO URBANO"/>
    <s v="ADMINISTRACION VIVIENDA"/>
    <x v="0"/>
    <n v="128874"/>
    <x v="377"/>
    <x v="353"/>
  </r>
  <r>
    <x v="560"/>
    <s v="REPOSICION PUENTE LA POSADA RUTA B-240,  II REGIÓN"/>
    <x v="6"/>
    <s v="TOCOPILLA"/>
    <s v="MARIA ELENA"/>
    <n v="2019"/>
    <s v="PROYECTO"/>
    <s v="TRANSPORTE"/>
    <s v="TRANSPORTE CAMINERO"/>
    <x v="0"/>
    <n v="6226893"/>
    <x v="378"/>
    <x v="354"/>
  </r>
  <r>
    <x v="561"/>
    <s v="INSTALACION SISTEMA AGUA POTABLE DOLLINCO LLARQUENCO, SAAVEDRA"/>
    <x v="1"/>
    <s v="CAUTIN"/>
    <s v="SAAVEDRA"/>
    <n v="2019"/>
    <s v="PROYECTO"/>
    <s v="RECURSOS HIDRICOS"/>
    <s v="AGUA POTABLE"/>
    <x v="0"/>
    <n v="990000"/>
    <x v="379"/>
    <x v="355"/>
  </r>
  <r>
    <x v="562"/>
    <s v="INSTALACION SISTEMA AGUA POTABLE RURAL ALMA CUDILEUFU, SAAVEDRA"/>
    <x v="1"/>
    <s v="CAUTIN"/>
    <s v="SAAVEDRA"/>
    <n v="2019"/>
    <s v="PROYECTO"/>
    <s v="RECURSOS HIDRICOS"/>
    <s v="AGUA POTABLE"/>
    <x v="0"/>
    <n v="220000"/>
    <x v="380"/>
    <x v="356"/>
  </r>
  <r>
    <x v="563"/>
    <s v="INSTALACION SISTEMA AGUA POTABLE MILLAHUECO ROLONCHE, SAAVEDRA"/>
    <x v="1"/>
    <s v="CAUTIN"/>
    <s v="SAAVEDRA"/>
    <n v="2019"/>
    <s v="PROYECTO"/>
    <s v="RECURSOS HIDRICOS"/>
    <s v="AGUA POTABLE"/>
    <x v="0"/>
    <n v="550000"/>
    <x v="381"/>
    <x v="357"/>
  </r>
  <r>
    <x v="564"/>
    <s v="SANEAMIENTO TITULOS DE DERECHOS DE AGUA COMUNA DE ARAUCO"/>
    <x v="3"/>
    <s v="ARAUCO"/>
    <s v="ARAUCO"/>
    <n v="2020"/>
    <s v="PROGRAMA"/>
    <s v="RECURSOS HIDRICOS"/>
    <s v="RECURSOS HIDRICOS"/>
    <x v="3"/>
    <n v="103606"/>
    <x v="20"/>
    <x v="8"/>
  </r>
  <r>
    <x v="565"/>
    <s v="NORMALIZACION CESFAM CONSULTORIO GENERAL DE TROVOLHUE"/>
    <x v="1"/>
    <s v="CAUTIN"/>
    <s v="CARAHUE"/>
    <n v="2020"/>
    <s v="PROYECTO"/>
    <s v="SALUD"/>
    <s v="BAJA COMPLEJIDAD"/>
    <x v="0"/>
    <n v="513199"/>
    <x v="382"/>
    <x v="358"/>
  </r>
  <r>
    <x v="566"/>
    <s v="SANEAMIENTO TITULOS DE DERECHOS DE AGUA COMUNA DE CAÑETE"/>
    <x v="3"/>
    <s v="ARAUCO"/>
    <s v="CAÑETE"/>
    <n v="2019"/>
    <s v="PROGRAMA"/>
    <s v="RECURSOS HIDRICOS"/>
    <s v="RECURSOS HIDRICOS"/>
    <x v="0"/>
    <n v="180480"/>
    <x v="20"/>
    <x v="8"/>
  </r>
  <r>
    <x v="567"/>
    <s v="MEJORAMIENTO INFRAESTRUCTURA VIAL COSTANERA DE IQUIQUE"/>
    <x v="10"/>
    <s v="IQUIQUE"/>
    <s v="IQUIQUE"/>
    <n v="2019"/>
    <s v="PROYECTO"/>
    <s v="TRANSPORTE"/>
    <s v="TRANSPORTE URBANO,VIALIDAD PEATONAL"/>
    <x v="0"/>
    <n v="230000"/>
    <x v="375"/>
    <x v="359"/>
  </r>
  <r>
    <x v="568"/>
    <s v="REPOSICION ESCUELA CONCENTRACION FRONTERIZA, COMUNA DE MONTE PATRI"/>
    <x v="8"/>
    <s v="LIMARI"/>
    <s v="MONTE PATRIA"/>
    <n v="2020"/>
    <s v="PROYECTO"/>
    <s v="EDUCACION, CULTURA Y PATRIMONIO"/>
    <s v="EDUCACION BASICA Y MEDIA"/>
    <x v="0"/>
    <n v="443847"/>
    <x v="8"/>
    <x v="8"/>
  </r>
  <r>
    <x v="569"/>
    <s v="CONSTRUCCION NUEVO AERODROMO DE PELDEHUE, COLINA"/>
    <x v="11"/>
    <s v="CHACABUCO"/>
    <s v="COLINA"/>
    <n v="2019"/>
    <s v="PROYECTO"/>
    <s v="TRANSPORTE"/>
    <s v="TRANSPORTE AEREO"/>
    <x v="2"/>
    <n v="8269746"/>
    <x v="383"/>
    <x v="360"/>
  </r>
  <r>
    <x v="570"/>
    <s v="CONSTRUCCION TEATRO REGIONAL DEL BIOBIO"/>
    <x v="3"/>
    <m/>
    <m/>
    <n v="2020"/>
    <s v="PROYECTO"/>
    <s v="EDUCACION, CULTURA Y PATRIMONIO"/>
    <s v="ARTE Y CULTURA"/>
    <x v="0"/>
    <n v="113257"/>
    <x v="12"/>
    <x v="8"/>
  </r>
  <r>
    <x v="571"/>
    <s v="RESTAURACION MONUMENTO NACIONAL EX ISLA DEL ALACRÁN,  ARICA"/>
    <x v="14"/>
    <s v="ARICA - REGION XV "/>
    <m/>
    <n v="2020"/>
    <s v="PROYECTO"/>
    <s v="EDUCACION, CULTURA Y PATRIMONIO"/>
    <s v="PATRIMONIO"/>
    <x v="1"/>
    <n v="58670"/>
    <x v="8"/>
    <x v="8"/>
  </r>
  <r>
    <x v="572"/>
    <s v="REPOSICION PARCIAL SERVICIO MEDICO LEGAL TEMUCO"/>
    <x v="1"/>
    <s v="CAUTIN"/>
    <s v="TEMUCO"/>
    <n v="2019"/>
    <s v="PROYECTO"/>
    <s v="JUSTICIA"/>
    <s v="ADMINISTRACION DE JUSTICIA"/>
    <x v="0"/>
    <n v="54016"/>
    <x v="384"/>
    <x v="361"/>
  </r>
  <r>
    <x v="573"/>
    <s v="REPOSICION Y EQUIPAMIENTO CUARTEL  PDI LINARES"/>
    <x v="5"/>
    <s v="LINARES"/>
    <m/>
    <n v="2020"/>
    <s v="PROYECTO"/>
    <s v="SEGURIDAD PUBLICA"/>
    <s v="SEGURIDAD PUBLICA"/>
    <x v="0"/>
    <n v="595"/>
    <x v="385"/>
    <x v="362"/>
  </r>
  <r>
    <x v="574"/>
    <s v="INSTALACION AGUA POTABLE CALLE DEL MEDIO SECTOR LOS TEMOS, LAUTARO"/>
    <x v="1"/>
    <s v="CAUTIN"/>
    <s v="LAUTARO"/>
    <n v="2020"/>
    <s v="PROYECTO"/>
    <s v="RECURSOS HIDRICOS"/>
    <s v="AGUA POTABLE"/>
    <x v="1"/>
    <n v="110000"/>
    <x v="8"/>
    <x v="8"/>
  </r>
  <r>
    <x v="575"/>
    <s v="SANEAMIENTO TITULOS DERECHOS DE AGUA COMUNA DE LEBU"/>
    <x v="3"/>
    <s v="ARAUCO"/>
    <s v="LEBU"/>
    <n v="2020"/>
    <s v="PROGRAMA"/>
    <s v="RECURSOS HIDRICOS"/>
    <s v="RECURSOS HIDRICOS"/>
    <x v="0"/>
    <n v="68779"/>
    <x v="20"/>
    <x v="8"/>
  </r>
  <r>
    <x v="576"/>
    <s v="CONSTRUCCION EDIFICIO SECTOR JUSTICIA, PUERTO MONTT"/>
    <x v="4"/>
    <m/>
    <m/>
    <n v="2019"/>
    <s v="PROYECTO"/>
    <s v="JUSTICIA"/>
    <s v="ADMINISTRACION DE JUSTICIA"/>
    <x v="0"/>
    <n v="2616703"/>
    <x v="386"/>
    <x v="363"/>
  </r>
  <r>
    <x v="577"/>
    <s v="REPOSICION POSTA DE SALUD RURAL PASO EL LEON, COCHAMO"/>
    <x v="4"/>
    <s v="LLANQUIHUE"/>
    <s v="COCHAMO"/>
    <n v="2019"/>
    <s v="PROYECTO"/>
    <s v="SALUD"/>
    <s v="BAJA COMPLEJIDAD"/>
    <x v="0"/>
    <n v="22466"/>
    <x v="387"/>
    <x v="364"/>
  </r>
  <r>
    <x v="578"/>
    <s v="MEJORAMIENTO CAMINO IGNAO-VIVANCO-TRAPI, REGION DE LOS RIOS."/>
    <x v="13"/>
    <s v="DEL RANCO"/>
    <m/>
    <n v="2019"/>
    <s v="PROYECTO"/>
    <s v="TRANSPORTE"/>
    <s v="TRANSPORTE CAMINERO"/>
    <x v="0"/>
    <n v="4502697"/>
    <x v="388"/>
    <x v="365"/>
  </r>
  <r>
    <x v="579"/>
    <s v="REPOSICION BRIGADA DE INVESTIGACIÓN CRIMINAL SAN BERNARDO - PDI"/>
    <x v="11"/>
    <s v="MAIPO"/>
    <s v="SAN BERNARDO"/>
    <n v="2020"/>
    <s v="PROYECTO"/>
    <s v="SEGURIDAD PUBLICA"/>
    <s v="SEGURIDAD PUBLICA"/>
    <x v="0"/>
    <n v="9696"/>
    <x v="389"/>
    <x v="366"/>
  </r>
  <r>
    <x v="580"/>
    <s v="HABILITACION CENTRO CULTURAL CASA PROCHELLE I, PRIMERA ETAPA"/>
    <x v="13"/>
    <s v="VALDIVIA - REGION XIV"/>
    <s v="VALDIVIA - REGION XIV "/>
    <n v="2020"/>
    <s v="PROYECTO"/>
    <s v="EDUCACION, CULTURA Y PATRIMONIO"/>
    <s v="ARTE Y CULTURA"/>
    <x v="0"/>
    <n v="33784"/>
    <x v="390"/>
    <x v="367"/>
  </r>
  <r>
    <x v="581"/>
    <s v="REPOSICION CESFAM DE PUCHUNCAVI"/>
    <x v="0"/>
    <s v="VALPARAISO"/>
    <s v="PUCHUNCAVI"/>
    <n v="2019"/>
    <s v="PROYECTO"/>
    <s v="SALUD"/>
    <s v="BAJA COMPLEJIDAD"/>
    <x v="0"/>
    <n v="576547"/>
    <x v="391"/>
    <x v="368"/>
  </r>
  <r>
    <x v="582"/>
    <s v="REPOSICION ESCUELA ARTURO ALESSANDRI PALMA FRUTILLAR"/>
    <x v="4"/>
    <s v="LLANQUIHUE"/>
    <s v="FRUTILLAR"/>
    <n v="2019"/>
    <s v="PROYECTO"/>
    <s v="EDUCACION, CULTURA Y PATRIMONIO"/>
    <s v="EDUCACION BASICA Y MEDIA"/>
    <x v="0"/>
    <n v="2062768"/>
    <x v="392"/>
    <x v="369"/>
  </r>
  <r>
    <x v="583"/>
    <s v="REPOSICION PUENTE ILLALOLEN LA LIGUA VALLE HERMOSO"/>
    <x v="0"/>
    <s v="PETORCA"/>
    <s v="LA LIGUA"/>
    <n v="2019"/>
    <s v="PROYECTO"/>
    <s v="TRANSPORTE"/>
    <s v="TRANSPORTE CAMINERO"/>
    <x v="0"/>
    <n v="1941757"/>
    <x v="393"/>
    <x v="370"/>
  </r>
  <r>
    <x v="584"/>
    <s v="REPOSICION TENENCIA PAIHUANO COMUNA PAIHUANO"/>
    <x v="8"/>
    <s v="ELQUI"/>
    <s v="PAIHUANO"/>
    <n v="2020"/>
    <s v="PROYECTO"/>
    <s v="SEGURIDAD PUBLICA"/>
    <s v="SEGURIDAD PUBLICA"/>
    <x v="0"/>
    <n v="457067"/>
    <x v="8"/>
    <x v="8"/>
  </r>
  <r>
    <x v="585"/>
    <s v="REPOSICION CUARTEL 3A COMPAÑIA BOMBEROS SAN VICENTE DE TT"/>
    <x v="9"/>
    <s v="CACHAPOAL"/>
    <s v="SAN VICENTE DE TAGUA TAGUA"/>
    <n v="2020"/>
    <s v="PROYECTO"/>
    <s v="SEGURIDAD PUBLICA"/>
    <s v="SEGURIDAD PUBLICA"/>
    <x v="0"/>
    <n v="22001"/>
    <x v="394"/>
    <x v="371"/>
  </r>
  <r>
    <x v="586"/>
    <s v="REPOSICION ESCUELA ROBERTO WHITE Y AMPL. ENSEÑANZA MEDIA, PALENA"/>
    <x v="4"/>
    <s v="PALENA"/>
    <s v="PALENA"/>
    <n v="2020"/>
    <s v="PROYECTO"/>
    <s v="EDUCACION, CULTURA Y PATRIMONIO"/>
    <s v="EDUCACION BASICA Y MEDIA"/>
    <x v="0"/>
    <n v="471594"/>
    <x v="8"/>
    <x v="8"/>
  </r>
  <r>
    <x v="587"/>
    <s v="NORMALIZACION CENTRO DE SALUD FAMILIAR SAN IGNACIO"/>
    <x v="7"/>
    <s v="DIGUILLIN"/>
    <s v="SAN IGNACIO - REGION DE ÑUBLE"/>
    <n v="2019"/>
    <s v="PROYECTO"/>
    <s v="SALUD"/>
    <s v="BAJA COMPLEJIDAD"/>
    <x v="0"/>
    <n v="145934"/>
    <x v="395"/>
    <x v="372"/>
  </r>
  <r>
    <x v="588"/>
    <s v="CONSTRUCCION TEATRO MUNICIPAL DE LA FLORIDA"/>
    <x v="11"/>
    <s v="SANTIAGO"/>
    <s v="LA FLORIDA"/>
    <n v="2020"/>
    <s v="PROYECTO"/>
    <s v="EDUCACION, CULTURA Y PATRIMONIO"/>
    <s v="ARTE Y CULTURA"/>
    <x v="0"/>
    <n v="1488718"/>
    <x v="8"/>
    <x v="8"/>
  </r>
  <r>
    <x v="589"/>
    <s v="REPOSICION Y EQUIPAMIENTO  SERVICIO MEDICO LEGAL TALCA"/>
    <x v="5"/>
    <s v="TALCA"/>
    <s v="TALCA"/>
    <n v="2019"/>
    <s v="PROYECTO"/>
    <s v="JUSTICIA"/>
    <s v="ADMINISTRACION DE JUSTICIA"/>
    <x v="0"/>
    <n v="694009"/>
    <x v="396"/>
    <x v="373"/>
  </r>
  <r>
    <x v="590"/>
    <s v="CONSTRUCCION JARDIN INFANTIL CON SALA CUNA SECTOR EL ALTO, ARICA"/>
    <x v="14"/>
    <s v="ARICA - REGION XV "/>
    <s v="ARICA - REGION XV"/>
    <n v="2019"/>
    <s v="PROYECTO"/>
    <s v="EDUCACION, CULTURA Y PATRIMONIO"/>
    <s v="EDUCACION PREBASICA"/>
    <x v="0"/>
    <n v="0"/>
    <x v="8"/>
    <x v="8"/>
  </r>
  <r>
    <x v="591"/>
    <s v="RESTAURACION TEATRO MUNICIPAL DE COLLIPULLI"/>
    <x v="1"/>
    <s v="MALLECO"/>
    <s v="COLLIPULLI"/>
    <n v="2020"/>
    <s v="PROYECTO"/>
    <s v="EDUCACION, CULTURA Y PATRIMONIO"/>
    <s v="ARTE Y CULTURA"/>
    <x v="0"/>
    <n v="205666"/>
    <x v="28"/>
    <x v="8"/>
  </r>
  <r>
    <x v="592"/>
    <s v="CONSTRUCCION CENTRO DE SALUD FAMILIAR DE ALHUE"/>
    <x v="11"/>
    <s v="MELIPILLA"/>
    <s v="ALHUE"/>
    <n v="2019"/>
    <s v="PROYECTO"/>
    <s v="SALUD"/>
    <s v="BAJA COMPLEJIDAD"/>
    <x v="0"/>
    <n v="2675445"/>
    <x v="397"/>
    <x v="374"/>
  </r>
  <r>
    <x v="593"/>
    <s v="REPOSICION EDIFICIO CONSISTORIAL, COMUNA DE TREHUACO"/>
    <x v="7"/>
    <s v="ITATA"/>
    <s v="TREGUACO - REGION DE ÑUBLE"/>
    <n v="2019"/>
    <s v="PROYECTO"/>
    <s v="MULTISECTORIAL"/>
    <s v="ADMINISTRACION MULTISECTOR"/>
    <x v="0"/>
    <n v="1466849"/>
    <x v="398"/>
    <x v="375"/>
  </r>
  <r>
    <x v="594"/>
    <s v="CONSTRUCCION EDIFICIO ESPECIALIDADES CARABINEROS ARICA PARINACOTA"/>
    <x v="14"/>
    <s v="ARICA - REGION XV "/>
    <s v="ARICA - REGION XV"/>
    <n v="2020"/>
    <s v="PROYECTO"/>
    <s v="SEGURIDAD PUBLICA"/>
    <s v="SEGURIDAD PUBLICA"/>
    <x v="0"/>
    <n v="10660"/>
    <x v="399"/>
    <x v="376"/>
  </r>
  <r>
    <x v="595"/>
    <s v="CONSTRUCCION OBRAS ALUVIONALES EN QUEBRADAS DE IQUIQUE Y ALTO HOSPIC"/>
    <x v="10"/>
    <s v="IQUIQUE"/>
    <m/>
    <n v="2019"/>
    <s v="PROYECTO"/>
    <s v="RECURSOS HIDRICOS"/>
    <s v="DEFENSAS FLUVIALES,MARITIMAS Y CAUCES NATURALES"/>
    <x v="0"/>
    <n v="1027310"/>
    <x v="400"/>
    <x v="377"/>
  </r>
  <r>
    <x v="596"/>
    <s v="INSTALACION AGUA POTABLE RURAL SECTOR ALTO Y BAJO LONCOYAMO"/>
    <x v="1"/>
    <s v="CAUTIN"/>
    <s v="CARAHUE"/>
    <n v="2020"/>
    <s v="PROYECTO"/>
    <s v="RECURSOS HIDRICOS"/>
    <s v="AGUA POTABLE"/>
    <x v="0"/>
    <n v="605907"/>
    <x v="401"/>
    <x v="378"/>
  </r>
  <r>
    <x v="597"/>
    <s v="MEJORAMIENTO GESTIÓN DE TRÁNSITO LOS ANDES"/>
    <x v="0"/>
    <s v="LOS ANDES"/>
    <s v="LOS ANDES"/>
    <n v="2019"/>
    <s v="PROYECTO"/>
    <s v="TRANSPORTE"/>
    <s v="TRANSPORTE URBANO,VIALIDAD PEATONAL"/>
    <x v="0"/>
    <n v="41019"/>
    <x v="402"/>
    <x v="8"/>
  </r>
  <r>
    <x v="598"/>
    <s v="RESTAURACION Y PUESTA EN VALOR TEATRO GALIA DE LANCO"/>
    <x v="13"/>
    <s v="VALDIVIA - REGION XIV"/>
    <s v="LANCO - REGION XIV "/>
    <n v="2020"/>
    <s v="PROYECTO"/>
    <s v="EDUCACION, CULTURA Y PATRIMONIO"/>
    <s v="ARTE Y CULTURA"/>
    <x v="0"/>
    <n v="587919"/>
    <x v="403"/>
    <x v="379"/>
  </r>
  <r>
    <x v="599"/>
    <s v="CONSTRUCCION PISTA DE ATLETISMO COPIAPO"/>
    <x v="12"/>
    <s v="COPIAPO"/>
    <s v="COPIAPO"/>
    <n v="2020"/>
    <s v="PROYECTO"/>
    <s v="DEPORTES"/>
    <s v="DEPORTE COMPETITIVO"/>
    <x v="0"/>
    <n v="1255520"/>
    <x v="404"/>
    <x v="380"/>
  </r>
  <r>
    <x v="600"/>
    <s v="REPOSICION GIMNASIO MUNICIPAL DE FUTALEUFÚ"/>
    <x v="4"/>
    <s v="PALENA"/>
    <s v="FUTALEUFU"/>
    <n v="2019"/>
    <s v="PROYECTO"/>
    <s v="DEPORTES"/>
    <s v="INTERSUBSECTORIAL DEPORTES"/>
    <x v="0"/>
    <n v="311467"/>
    <x v="405"/>
    <x v="381"/>
  </r>
  <r>
    <x v="601"/>
    <s v="CONSTRUCCION 6 MULTICANCHAS TECHADAS 3 COMUNAS T. LAJA DIGUILLÍN"/>
    <x v="7"/>
    <s v="DIGUILLIN"/>
    <s v="PINTO - REGION DE ÑUBLE"/>
    <n v="2020"/>
    <s v="PROYECTO"/>
    <s v="DEPORTES"/>
    <s v="DEPORTE RECREATIVO"/>
    <x v="0"/>
    <n v="53971"/>
    <x v="406"/>
    <x v="382"/>
  </r>
  <r>
    <x v="602"/>
    <s v="REPOSICION JARDÍN INFANTIL Y SALA CUNA BAMBI DE PUERTO IBÁÑEZ"/>
    <x v="16"/>
    <s v="GENERAL CARRERA"/>
    <s v="RIO IBAÑEZ"/>
    <n v="2020"/>
    <s v="PROYECTO"/>
    <s v="EDUCACION, CULTURA Y PATRIMONIO"/>
    <s v="EDUCACION PREBASICA"/>
    <x v="0"/>
    <n v="2262"/>
    <x v="407"/>
    <x v="383"/>
  </r>
  <r>
    <x v="603"/>
    <s v="MEJORAMIENTO AV. BALMACEDA, ENTRE CALLES CHORRILLOS Y FRAY BENITO DELGADO, RÍO BUENO"/>
    <x v="13"/>
    <s v="DEL RANCO"/>
    <s v="RIO BUENO - REGION XIV "/>
    <n v="2020"/>
    <s v="PROYECTO"/>
    <s v="TRANSPORTE"/>
    <s v="TRANSPORTE URBANO,VIALIDAD PEATONAL"/>
    <x v="0"/>
    <n v="513000"/>
    <x v="408"/>
    <x v="384"/>
  </r>
  <r>
    <x v="604"/>
    <s v="NORMALIZACION Y MEJOR. INTEGRAL JARDINES INFANTILES INTEGRA REG. MAG."/>
    <x v="2"/>
    <m/>
    <m/>
    <n v="2020"/>
    <s v="PROYECTO"/>
    <s v="EDUCACION, CULTURA Y PATRIMONIO"/>
    <s v="EDUCACION PREBASICA"/>
    <x v="0"/>
    <n v="1574395"/>
    <x v="409"/>
    <x v="385"/>
  </r>
  <r>
    <x v="605"/>
    <s v="MEJORAMIENTO ESTADIO MUNICIPAL, VICUÑA"/>
    <x v="8"/>
    <s v="ELQUI"/>
    <s v="VICUÑA"/>
    <n v="2020"/>
    <s v="PROYECTO"/>
    <s v="DEPORTES"/>
    <s v="DEPORTE RECREATIVO"/>
    <x v="0"/>
    <n v="1584207"/>
    <x v="8"/>
    <x v="8"/>
  </r>
  <r>
    <x v="606"/>
    <s v="RESTAURACION Y AMPLIACIÓN DEL MUSEO DE ARTE CONTEMPORÁNEO VALDIVIA"/>
    <x v="13"/>
    <s v="VALDIVIA - REGION XIV"/>
    <s v="VALDIVIA - REGION XIV "/>
    <n v="2020"/>
    <s v="PROYECTO"/>
    <s v="EDUCACION, CULTURA Y PATRIMONIO"/>
    <s v="ARTE Y CULTURA"/>
    <x v="0"/>
    <n v="904001"/>
    <x v="410"/>
    <x v="386"/>
  </r>
  <r>
    <x v="607"/>
    <s v="CONSTRUCCION RELLENO SANITARIO PROVINCIA DE OSORNO"/>
    <x v="4"/>
    <s v="OSORNO"/>
    <s v="OSORNO"/>
    <n v="2020"/>
    <s v="PROYECTO"/>
    <s v="RECURSOS NATURALES Y MEDIO AMBIENTE"/>
    <s v="MEDIO AMBIENTE"/>
    <x v="0"/>
    <n v="1105929"/>
    <x v="12"/>
    <x v="8"/>
  </r>
  <r>
    <x v="608"/>
    <s v="REPOSICION DIAMANTE DE BEISBOL, TOCOPILLA"/>
    <x v="6"/>
    <s v="TOCOPILLA"/>
    <s v="TOCOPILLA"/>
    <n v="2019"/>
    <s v="PROYECTO"/>
    <s v="DEPORTES"/>
    <s v="INTERSUBSECTORIAL DEPORTES"/>
    <x v="0"/>
    <n v="218311"/>
    <x v="411"/>
    <x v="387"/>
  </r>
  <r>
    <x v="609"/>
    <s v="MEJORAMIENTO PAVIMENTO CALLE PARDO COMUNA DE MELIPILLA"/>
    <x v="11"/>
    <s v="MELIPILLA"/>
    <s v="MELIPILLA"/>
    <n v="2020"/>
    <s v="PROYECTO"/>
    <s v="TRANSPORTE"/>
    <s v="TRANSPORTE URBANO,VIALIDAD PEATONAL"/>
    <x v="1"/>
    <n v="847970"/>
    <x v="8"/>
    <x v="8"/>
  </r>
  <r>
    <x v="610"/>
    <s v="CONSTRUCCION ESTADIO MUNICIPAL DE CANELA, CANELA"/>
    <x v="8"/>
    <s v="CHOAPA"/>
    <s v="CANELA"/>
    <n v="2020"/>
    <s v="PROYECTO"/>
    <s v="DEPORTES"/>
    <s v="DEPORTE RECREATIVO"/>
    <x v="0"/>
    <n v="3093305"/>
    <x v="412"/>
    <x v="388"/>
  </r>
  <r>
    <x v="611"/>
    <s v="CONSTRUCCION REDES DE ALCANTARILLADO SECTOR EL PIMIENTO, CALLE LARGA"/>
    <x v="0"/>
    <s v="LOS ANDES"/>
    <s v="CALLE LARGA"/>
    <n v="2020"/>
    <s v="PROYECTO"/>
    <s v="RECURSOS HIDRICOS"/>
    <s v="EVACUACION DISPOSICION FINAL AGUAS SERVIDAS"/>
    <x v="0"/>
    <n v="131638"/>
    <x v="413"/>
    <x v="389"/>
  </r>
  <r>
    <x v="612"/>
    <s v="CONSTRUCCION OBRA DE REGULACION Y SEDIMENTACION EN RIO ANDALIEN"/>
    <x v="3"/>
    <s v="CONCEPCION"/>
    <m/>
    <n v="2019"/>
    <s v="PROYECTO"/>
    <s v="RECURSOS HIDRICOS"/>
    <s v="DEFENSAS FLUVIALES,MARITIMAS Y CAUCES NATURALES"/>
    <x v="0"/>
    <n v="183870"/>
    <x v="414"/>
    <x v="390"/>
  </r>
  <r>
    <x v="613"/>
    <s v="AMPLIACION RED DE ALCANTARILLADO Y SANEAMIENTO SANITARIO, CALLEJONES"/>
    <x v="9"/>
    <s v="CACHAPOAL"/>
    <s v="SAN VICENTE DE TAGUA TAGUA"/>
    <n v="2019"/>
    <s v="PROYECTO"/>
    <s v="RECURSOS HIDRICOS"/>
    <s v="EVACUACION DISPOSICION FINAL AGUAS SERVIDAS"/>
    <x v="2"/>
    <n v="64062"/>
    <x v="8"/>
    <x v="8"/>
  </r>
  <r>
    <x v="614"/>
    <s v="CONSTRUCCION CEMENTERIO MUNICIPAL DE CALBUCO"/>
    <x v="4"/>
    <s v="LLANQUIHUE"/>
    <s v="CALBUCO"/>
    <n v="2020"/>
    <s v="PROYECTO"/>
    <s v="VIVIENDA Y DESARROLLO URBANO"/>
    <s v="DESARROLLO URBANO"/>
    <x v="0"/>
    <n v="225456"/>
    <x v="415"/>
    <x v="391"/>
  </r>
  <r>
    <x v="615"/>
    <s v="CONSTRUCCION CUARTEL DE BOMBEROS Y AREAS VERDES ARTURO PEREZ CANTO"/>
    <x v="6"/>
    <s v="ANTOFAGASTA"/>
    <s v="ANTOFAGASTA"/>
    <n v="2019"/>
    <s v="PROYECTO"/>
    <s v="SEGURIDAD PUBLICA"/>
    <s v="SEGURIDAD PUBLICA"/>
    <x v="0"/>
    <n v="0"/>
    <x v="8"/>
    <x v="8"/>
  </r>
  <r>
    <x v="616"/>
    <s v="REPOSICION  VIVERO MUNICIPAL, ANTOFAGASTA"/>
    <x v="6"/>
    <s v="ANTOFAGASTA"/>
    <s v="ANTOFAGASTA"/>
    <n v="2019"/>
    <s v="PROYECTO"/>
    <s v="VIVIENDA Y DESARROLLO URBANO"/>
    <s v="DESARROLLO URBANO"/>
    <x v="0"/>
    <n v="0"/>
    <x v="8"/>
    <x v="8"/>
  </r>
  <r>
    <x v="617"/>
    <s v="REPOSICION CON RELOCALIZACIÓN 2ª COMISARÍA CORONEL, COMUNA CORONEL"/>
    <x v="3"/>
    <m/>
    <m/>
    <n v="2019"/>
    <s v="PROYECTO"/>
    <s v="SEGURIDAD PUBLICA"/>
    <s v="SEGURIDAD PUBLICA"/>
    <x v="0"/>
    <n v="1351833"/>
    <x v="416"/>
    <x v="392"/>
  </r>
  <r>
    <x v="618"/>
    <s v="CONSTRUCCION CENTRO DIALIZADOS Y TRANSPLANTADOS RENALES, OSORNO"/>
    <x v="4"/>
    <s v="OSORNO"/>
    <s v="OSORNO"/>
    <n v="2020"/>
    <s v="PROYECTO"/>
    <s v="MULTISECTORIAL"/>
    <s v="ORGANIZACION Y SERVICIOS COMUNALES"/>
    <x v="0"/>
    <n v="11911"/>
    <x v="417"/>
    <x v="393"/>
  </r>
  <r>
    <x v="619"/>
    <s v="REPOSICION CUARTEL  POLICIAL PREFECTURA  PROVINCIAL  OSORNO"/>
    <x v="4"/>
    <s v="OSORNO"/>
    <m/>
    <n v="2020"/>
    <s v="PROYECTO"/>
    <s v="SEGURIDAD PUBLICA"/>
    <s v="SEGURIDAD PUBLICA"/>
    <x v="0"/>
    <n v="6114963"/>
    <x v="418"/>
    <x v="394"/>
  </r>
  <r>
    <x v="620"/>
    <s v="MEJORAMIENTO PLAZA DE LONQUEN, COMUNA DE TALAGANTE"/>
    <x v="11"/>
    <s v="TALAGANTE"/>
    <s v="TALAGANTE"/>
    <n v="2020"/>
    <s v="PROYECTO"/>
    <s v="VIVIENDA Y DESARROLLO URBANO"/>
    <s v="DESARROLLO URBANO"/>
    <x v="0"/>
    <n v="41917"/>
    <x v="8"/>
    <x v="8"/>
  </r>
  <r>
    <x v="621"/>
    <s v="REPOSICION PUENTE COYA EN RUTA H-255, COMUNA DE MACHALI  EN VI R."/>
    <x v="9"/>
    <s v="CACHAPOAL"/>
    <s v="MACHALI"/>
    <n v="2019"/>
    <s v="PROYECTO"/>
    <s v="TRANSPORTE"/>
    <s v="TRANSPORTE CAMINERO"/>
    <x v="1"/>
    <n v="721682"/>
    <x v="8"/>
    <x v="8"/>
  </r>
  <r>
    <x v="622"/>
    <s v="CONSTRUCCION RELLENO SANITARIO DE LONQUIMAY"/>
    <x v="1"/>
    <s v="MALLECO"/>
    <s v="LONQUIMAY"/>
    <n v="2020"/>
    <s v="PROYECTO"/>
    <s v="RECURSOS NATURALES Y MEDIO AMBIENTE"/>
    <s v="MEDIO AMBIENTE"/>
    <x v="1"/>
    <n v="251983"/>
    <x v="8"/>
    <x v="8"/>
  </r>
  <r>
    <x v="623"/>
    <s v="REPOSICION INFRAESTRUCTURA PORTUARIA PESCA ARTESANAL ROLECHA, HUALAIHUE"/>
    <x v="4"/>
    <s v="PALENA"/>
    <s v="HUALAIHUE"/>
    <n v="2020"/>
    <s v="PROYECTO"/>
    <s v="PESCA"/>
    <s v="PESCA ARTESANAL"/>
    <x v="0"/>
    <n v="1004"/>
    <x v="419"/>
    <x v="395"/>
  </r>
  <r>
    <x v="624"/>
    <s v="HABILITACION CENTRO CULTURAL ESTACION QUILLOTA, COMUNA DE QUILLOTA"/>
    <x v="0"/>
    <s v="QUILLOTA"/>
    <s v="QUILLOTA"/>
    <n v="2020"/>
    <s v="PROYECTO"/>
    <s v="EDUCACION, CULTURA Y PATRIMONIO"/>
    <s v="ARTE Y CULTURA"/>
    <x v="0"/>
    <n v="140344"/>
    <x v="8"/>
    <x v="8"/>
  </r>
  <r>
    <x v="625"/>
    <s v="MEJORAMIENTO BIBLIOTECA PUBLICA MUNICIPAL LAUTARO"/>
    <x v="1"/>
    <s v="CAUTIN"/>
    <s v="LAUTARO"/>
    <n v="2020"/>
    <s v="PROYECTO"/>
    <s v="EDUCACION, CULTURA Y PATRIMONIO"/>
    <s v="ARTE Y CULTURA"/>
    <x v="0"/>
    <n v="467836"/>
    <x v="420"/>
    <x v="396"/>
  </r>
  <r>
    <x v="626"/>
    <s v="HABILITACION RECUPERACIÓN URBANA EST. LLAU-LLAU ETAPA II, P. ARENAS"/>
    <x v="2"/>
    <s v="MAGALLANES"/>
    <s v="PUNTA ARENAS"/>
    <n v="2020"/>
    <s v="PROYECTO"/>
    <s v="VIVIENDA Y DESARROLLO URBANO"/>
    <s v="DESARROLLO URBANO"/>
    <x v="0"/>
    <n v="495441"/>
    <x v="421"/>
    <x v="397"/>
  </r>
  <r>
    <x v="627"/>
    <s v="CONSTRUCCION PLANTA DE TRATAMIENTO LOCALIDAD DE PARGA, COMUNA FRESIA"/>
    <x v="4"/>
    <s v="LLANQUIHUE"/>
    <s v="FRESIA"/>
    <n v="2020"/>
    <s v="PROYECTO"/>
    <s v="RECURSOS HIDRICOS"/>
    <s v="EVACUACION DISPOSICION FINAL AGUAS SERVIDAS"/>
    <x v="0"/>
    <n v="103000"/>
    <x v="422"/>
    <x v="398"/>
  </r>
  <r>
    <x v="628"/>
    <s v="MEJORAMIENTO BORDE COSTERO HUASCO"/>
    <x v="12"/>
    <s v="HUASCO"/>
    <s v="HUASCO"/>
    <n v="2019"/>
    <s v="PROYECTO"/>
    <s v="VIVIENDA Y DESARROLLO URBANO"/>
    <s v="DESARROLLO URBANO"/>
    <x v="0"/>
    <n v="2054806"/>
    <x v="423"/>
    <x v="399"/>
  </r>
  <r>
    <x v="629"/>
    <s v="REPOSICION ESCUELAS ANDREW JACKSON Y RÍO NEGRO, COMUNA RÍO NEGRO"/>
    <x v="4"/>
    <s v="OSORNO"/>
    <s v="RIO NEGRO"/>
    <n v="2020"/>
    <s v="PROYECTO"/>
    <s v="EDUCACION, CULTURA Y PATRIMONIO"/>
    <s v="EDUCACION BASICA Y MEDIA"/>
    <x v="0"/>
    <n v="42217"/>
    <x v="424"/>
    <x v="400"/>
  </r>
  <r>
    <x v="630"/>
    <s v="REPOSICION DE LA 4° COMISARIA RENGO COMO IMPLEMENTACION DEL PCSP"/>
    <x v="9"/>
    <s v="CACHAPOAL"/>
    <s v="RENGO"/>
    <n v="2019"/>
    <s v="PROYECTO"/>
    <s v="SEGURIDAD PUBLICA"/>
    <s v="SEGURIDAD PUBLICA"/>
    <x v="0"/>
    <n v="170066"/>
    <x v="425"/>
    <x v="401"/>
  </r>
  <r>
    <x v="631"/>
    <s v="REPOSICION 4ª COMISARIA QUILLOTA, PLAN CUADRANTE COMUNA QUILLOTA"/>
    <x v="0"/>
    <s v="QUILLOTA"/>
    <s v="QUILLOTA"/>
    <n v="2020"/>
    <s v="PROYECTO"/>
    <s v="SEGURIDAD PUBLICA"/>
    <s v="SEGURIDAD PUBLICA"/>
    <x v="0"/>
    <n v="57232"/>
    <x v="426"/>
    <x v="8"/>
  </r>
  <r>
    <x v="632"/>
    <s v="CONSTRUCCION PARQUE URBANO RECREACIONAL SUSTENTABLE, COMUNA RANCAGUA"/>
    <x v="9"/>
    <s v="CACHAPOAL"/>
    <s v="RANCAGUA"/>
    <n v="2020"/>
    <s v="PROYECTO"/>
    <s v="VIVIENDA Y DESARROLLO URBANO"/>
    <s v="DESARROLLO URBANO"/>
    <x v="1"/>
    <n v="1000"/>
    <x v="8"/>
    <x v="8"/>
  </r>
  <r>
    <x v="633"/>
    <s v="REPOSICION CUARTEL DE BOMBEROS MALALHUE"/>
    <x v="13"/>
    <s v="VALDIVIA - REGION XIV"/>
    <s v="LANCO - REGION XIV "/>
    <n v="2020"/>
    <s v="PROYECTO"/>
    <s v="SEGURIDAD PUBLICA"/>
    <s v="SEGURIDAD PUBLICA"/>
    <x v="0"/>
    <n v="763531"/>
    <x v="28"/>
    <x v="8"/>
  </r>
  <r>
    <x v="634"/>
    <s v="MEJORAMIENTO EJES AV.LIRCAY / 9 NORTE TALCA"/>
    <x v="5"/>
    <s v="TALCA"/>
    <s v="TALCA"/>
    <n v="2019"/>
    <s v="PROYECTO"/>
    <s v="TRANSPORTE"/>
    <s v="TRANSPORTE URBANO,VIALIDAD PEATONAL"/>
    <x v="0"/>
    <n v="7438305"/>
    <x v="427"/>
    <x v="402"/>
  </r>
  <r>
    <x v="635"/>
    <s v="CONSTRUCCION INFRAESTRUCTURA PORTUARIA RIO AYSEN, SECTOR PTO AYSEN"/>
    <x v="16"/>
    <s v="AYSEN"/>
    <s v="AYSEN"/>
    <n v="2019"/>
    <s v="PROYECTO"/>
    <s v="TRANSPORTE"/>
    <s v="TRANSPORTE MARITIMO, FLUVIAL Y LACUSTRE"/>
    <x v="0"/>
    <n v="228"/>
    <x v="428"/>
    <x v="403"/>
  </r>
  <r>
    <x v="636"/>
    <s v="CONSTRUCCION PUENTE CIRUELO EN RIO SAN PEDRO, COMUNA DE LOS LAGOS."/>
    <x v="13"/>
    <s v="VALDIVIA - REGION XIV"/>
    <s v="LOS LAGOS - REGION XIV "/>
    <n v="2019"/>
    <s v="PROYECTO"/>
    <s v="TRANSPORTE"/>
    <s v="TRANSPORTE CAMINERO"/>
    <x v="0"/>
    <n v="1225894"/>
    <x v="429"/>
    <x v="404"/>
  </r>
  <r>
    <x v="637"/>
    <s v="MEJORAMIENTO RUTA 201-CH SECTOR: PELLAIFA - LIQUIÑE, REGIÓN LOS RÍOS"/>
    <x v="13"/>
    <m/>
    <m/>
    <n v="2019"/>
    <s v="PROYECTO"/>
    <s v="TRANSPORTE"/>
    <s v="TRANSPORTE CAMINERO"/>
    <x v="0"/>
    <n v="7194158"/>
    <x v="430"/>
    <x v="405"/>
  </r>
  <r>
    <x v="638"/>
    <s v="REPOSICION Y MEJORAMIENTO PATIOS DE ESTIBA PLAZAS FIJAS DE PESAJE"/>
    <x v="15"/>
    <m/>
    <m/>
    <n v="2020"/>
    <s v="PROYECTO"/>
    <s v="TRANSPORTE"/>
    <s v="TRANSPORTE CAMINERO"/>
    <x v="0"/>
    <n v="1010"/>
    <x v="8"/>
    <x v="8"/>
  </r>
  <r>
    <x v="639"/>
    <s v="CONSTRUCCION GIMNASIO MULTIUSO HUENTELAUQUEN SUR, CANELA"/>
    <x v="8"/>
    <s v="CHOAPA"/>
    <s v="CANELA"/>
    <n v="2020"/>
    <s v="PROYECTO"/>
    <s v="DEPORTES"/>
    <s v="INTERSUBSECTORIAL DEPORTES"/>
    <x v="0"/>
    <n v="5349"/>
    <x v="431"/>
    <x v="8"/>
  </r>
  <r>
    <x v="640"/>
    <s v="CONSTRUCCION BIBLIOTECA REGIONAL  LOS LAGOS, PUERTO MONTT"/>
    <x v="4"/>
    <m/>
    <m/>
    <n v="2020"/>
    <s v="PROYECTO"/>
    <s v="EDUCACION, CULTURA Y PATRIMONIO"/>
    <s v="CULTURA"/>
    <x v="0"/>
    <n v="22162"/>
    <x v="432"/>
    <x v="8"/>
  </r>
  <r>
    <x v="641"/>
    <s v="CONSTRUCCION PUENTE EL MEDIO EN RUTA E-769, COMUNA DE SANTA MARIA"/>
    <x v="0"/>
    <s v="SAN FELIPE DE ACONCAGUA"/>
    <s v="SANTA MARIA"/>
    <n v="2019"/>
    <s v="PROYECTO"/>
    <s v="TRANSPORTE"/>
    <s v="TRANSPORTE CAMINERO"/>
    <x v="0"/>
    <n v="32375"/>
    <x v="58"/>
    <x v="406"/>
  </r>
  <r>
    <x v="642"/>
    <s v="CONSTRUCCION RUTAS S/ROL, A-19. S: CR. RUTA 5 - CR. RUTA 11-CH"/>
    <x v="14"/>
    <m/>
    <m/>
    <n v="2019"/>
    <s v="PROYECTO"/>
    <s v="TRANSPORTE"/>
    <s v="TRANSPORTE CAMINERO"/>
    <x v="0"/>
    <n v="60534"/>
    <x v="8"/>
    <x v="8"/>
  </r>
  <r>
    <x v="643"/>
    <s v="MEJORAMIENTO RUTA D-605 SECTOR: SORUCO - COMBARBALA"/>
    <x v="8"/>
    <s v="LIMARI"/>
    <s v="COMBARBALA"/>
    <n v="2019"/>
    <s v="PROYECTO"/>
    <s v="TRANSPORTE"/>
    <s v="TRANSPORTE CAMINERO"/>
    <x v="0"/>
    <n v="10"/>
    <x v="175"/>
    <x v="8"/>
  </r>
  <r>
    <x v="644"/>
    <s v="AMPLIACION CAMINO PADRE HURTADO RUTA G-45"/>
    <x v="11"/>
    <s v="MAIPO"/>
    <s v="SAN BERNARDO"/>
    <n v="2019"/>
    <s v="PROYECTO"/>
    <s v="TRANSPORTE"/>
    <s v="TRANSPORTE URBANO,VIALIDAD PEATONAL"/>
    <x v="0"/>
    <n v="50000"/>
    <x v="8"/>
    <x v="8"/>
  </r>
  <r>
    <x v="645"/>
    <s v="MEJORAMIENTO SISTEMA DE GESTION VIAL R-60 CH LOS ANDES - TUNEL C. R."/>
    <x v="0"/>
    <m/>
    <m/>
    <n v="2019"/>
    <s v="PROYECTO"/>
    <s v="TRANSPORTE"/>
    <s v="TRANSPORTE CAMINERO"/>
    <x v="0"/>
    <n v="1026"/>
    <x v="433"/>
    <x v="407"/>
  </r>
  <r>
    <x v="646"/>
    <s v="MEJORAMIENTO RUTA K-635/573, SECTOR DUAO-SAN DIEGO-CRUCE RUTA 115-CH"/>
    <x v="5"/>
    <s v="TALCA"/>
    <m/>
    <n v="2020"/>
    <s v="PROYECTO"/>
    <s v="TRANSPORTE"/>
    <s v="TRANSPORTE CAMINERO"/>
    <x v="3"/>
    <n v="15052"/>
    <x v="434"/>
    <x v="408"/>
  </r>
  <r>
    <x v="647"/>
    <s v="REPOSICION CUARTEL PREFECTURA PROVINCIAL LOS ANDES"/>
    <x v="0"/>
    <s v="LOS ANDES"/>
    <s v="LOS ANDES"/>
    <n v="2020"/>
    <s v="PROYECTO"/>
    <s v="SEGURIDAD PUBLICA"/>
    <s v="SEGURIDAD PUBLICA"/>
    <x v="0"/>
    <n v="15858"/>
    <x v="8"/>
    <x v="8"/>
  </r>
  <r>
    <x v="648"/>
    <s v="INSTALACION SISTEMA AGUA POTABLE RURAL HUEFEL CANTARANA, PITRUFQUEN"/>
    <x v="1"/>
    <s v="CAUTIN"/>
    <s v="PITRUFQUEN"/>
    <n v="2019"/>
    <s v="PROYECTO"/>
    <s v="RECURSOS HIDRICOS"/>
    <s v="AGUA POTABLE"/>
    <x v="0"/>
    <n v="372970"/>
    <x v="435"/>
    <x v="409"/>
  </r>
  <r>
    <x v="649"/>
    <s v="REPOSICION RUTA A-27,SECTOR LOTEO MONTALVO - SAN MIGUEL DE AZAPA"/>
    <x v="14"/>
    <s v="ARICA - REGION XV "/>
    <s v="ARICA - REGION XV"/>
    <n v="2019"/>
    <s v="PROYECTO"/>
    <s v="TRANSPORTE"/>
    <s v="TRANSPORTE CAMINERO"/>
    <x v="0"/>
    <n v="9521401"/>
    <x v="436"/>
    <x v="410"/>
  </r>
  <r>
    <x v="650"/>
    <s v="REPOSICION OFICINA PROVINCIAL Y TALLER DE VIALIDAD P.VALDIVIA"/>
    <x v="13"/>
    <s v="VALDIVIA - REGION XIV"/>
    <m/>
    <n v="2020"/>
    <s v="PROYECTO"/>
    <s v="TRANSPORTE"/>
    <s v="ADMINISTRACION TRANSPORTE"/>
    <x v="0"/>
    <n v="44020"/>
    <x v="437"/>
    <x v="411"/>
  </r>
  <r>
    <x v="651"/>
    <s v="REPOSICION ESCUELA F-35 FUNDICION PAIPOTE, COPIAPO"/>
    <x v="12"/>
    <s v="COPIAPO"/>
    <s v="COPIAPO"/>
    <n v="2020"/>
    <s v="PROYECTO"/>
    <s v="EDUCACION, CULTURA Y PATRIMONIO"/>
    <s v="EDUCACION BASICA Y MEDIA"/>
    <x v="0"/>
    <n v="389803"/>
    <x v="438"/>
    <x v="412"/>
  </r>
  <r>
    <x v="652"/>
    <s v="MEJORAMIENTO AVDA ALONSO DE ERCILLA, COMUNA DE RENGO"/>
    <x v="9"/>
    <s v="CACHAPOAL"/>
    <s v="RENGO"/>
    <n v="2020"/>
    <s v="PROYECTO"/>
    <s v="TRANSPORTE"/>
    <s v="TRANSPORTE URBANO,VIALIDAD PEATONAL"/>
    <x v="0"/>
    <n v="102601"/>
    <x v="28"/>
    <x v="413"/>
  </r>
  <r>
    <x v="653"/>
    <s v="INSTALACION SISTEMA AGUA POTABLE RURAL AGUA TENDIDA, CARAHUE"/>
    <x v="1"/>
    <s v="CAUTIN"/>
    <s v="CARAHUE"/>
    <n v="2019"/>
    <s v="PROYECTO"/>
    <s v="RECURSOS HIDRICOS"/>
    <s v="AGUA POTABLE"/>
    <x v="3"/>
    <n v="172959"/>
    <x v="439"/>
    <x v="414"/>
  </r>
  <r>
    <x v="654"/>
    <s v="HABILITACION COMPROMISOS AMBIENTALES EMBALSE EL BATO, ILLAPEL"/>
    <x v="8"/>
    <s v="CHOAPA"/>
    <s v="ILLAPEL"/>
    <n v="2019"/>
    <s v="PROYECTO"/>
    <s v="RECURSOS HIDRICOS"/>
    <s v="RIEGO"/>
    <x v="0"/>
    <n v="379878"/>
    <x v="440"/>
    <x v="415"/>
  </r>
  <r>
    <x v="655"/>
    <s v="REPOSICION LICEO SAN JOSE DEL CARMEN, PALMILLA"/>
    <x v="9"/>
    <s v="COLCHAGUA"/>
    <s v="PALMILLA"/>
    <n v="2020"/>
    <s v="PROYECTO"/>
    <s v="EDUCACION, CULTURA Y PATRIMONIO"/>
    <s v="EDUCACION BASICA Y MEDIA"/>
    <x v="0"/>
    <n v="105679"/>
    <x v="441"/>
    <x v="416"/>
  </r>
  <r>
    <x v="656"/>
    <s v="CONSTRUCCION PASEO COSTERO EL MORRO, IQUIQUE"/>
    <x v="10"/>
    <s v="IQUIQUE"/>
    <s v="IQUIQUE"/>
    <n v="2019"/>
    <s v="PROYECTO"/>
    <s v="MULTISECTORIAL"/>
    <s v="INTERSUBSECTORIAL MULTISECTOR"/>
    <x v="0"/>
    <n v="42856"/>
    <x v="442"/>
    <x v="417"/>
  </r>
  <r>
    <x v="657"/>
    <s v="HABILITACION BORDE COSTERO PENINSULA DE CAVANCHA, IQUIQUE"/>
    <x v="10"/>
    <s v="IQUIQUE"/>
    <s v="IQUIQUE"/>
    <n v="2020"/>
    <s v="PROYECTO"/>
    <s v="VIVIENDA Y DESARROLLO URBANO"/>
    <s v="DESARROLLO URBANO"/>
    <x v="0"/>
    <n v="1001"/>
    <x v="443"/>
    <x v="418"/>
  </r>
  <r>
    <x v="658"/>
    <s v="MEJORAMIENTO PARQUE URBANO AVENIDA SUR, COMBARBALA"/>
    <x v="8"/>
    <s v="LIMARI"/>
    <s v="COMBARBALA"/>
    <n v="2019"/>
    <s v="PROYECTO"/>
    <s v="VIVIENDA Y DESARROLLO URBANO"/>
    <s v="DESARROLLO URBANO"/>
    <x v="0"/>
    <n v="1913954"/>
    <x v="8"/>
    <x v="8"/>
  </r>
  <r>
    <x v="659"/>
    <s v="CONSTRUCCION 2ª ETAPA CASETAS SANITARIAS Y REDES QUINTA DE TILCOCO"/>
    <x v="9"/>
    <s v="CACHAPOAL"/>
    <s v="QUINTA DE TILCOCO"/>
    <n v="2019"/>
    <s v="PROYECTO"/>
    <s v="RECURSOS HIDRICOS"/>
    <s v="EVACUACION DISPOSICION FINAL AGUAS SERVIDAS"/>
    <x v="2"/>
    <n v="1095462"/>
    <x v="8"/>
    <x v="8"/>
  </r>
  <r>
    <x v="660"/>
    <s v="MEJORAMIENTO Y AMPLIACION SERVICIO APR HUILLINCO, CHONCHI"/>
    <x v="4"/>
    <s v="CHILOE"/>
    <s v="CHONCHI"/>
    <n v="2020"/>
    <s v="PROYECTO"/>
    <s v="RECURSOS HIDRICOS"/>
    <s v="AGUA POTABLE"/>
    <x v="0"/>
    <n v="378988"/>
    <x v="444"/>
    <x v="419"/>
  </r>
  <r>
    <x v="661"/>
    <s v="CONSTRUCCION FISCALÍA LOCAL DE QUINTERO"/>
    <x v="0"/>
    <m/>
    <m/>
    <n v="2019"/>
    <s v="PROYECTO"/>
    <s v="JUSTICIA"/>
    <s v="ADMINISTRACION DE JUSTICIA"/>
    <x v="0"/>
    <n v="428939"/>
    <x v="445"/>
    <x v="420"/>
  </r>
  <r>
    <x v="662"/>
    <s v="REPOSICION CESFAM CON SAR BELLOTO SUR,QUILPUÉ"/>
    <x v="0"/>
    <s v="MARGA MARGA"/>
    <s v="QUILPUE"/>
    <n v="2020"/>
    <s v="PROYECTO"/>
    <s v="SALUD"/>
    <s v="BAJA COMPLEJIDAD"/>
    <x v="0"/>
    <n v="2352853"/>
    <x v="446"/>
    <x v="421"/>
  </r>
  <r>
    <x v="663"/>
    <s v="INSTALACION AGUA POTABLE CINCO LAURELES,TROMEN BAJO Y ALTO, TEMUCO "/>
    <x v="1"/>
    <s v="CAUTIN"/>
    <s v="TEMUCO"/>
    <n v="2019"/>
    <s v="PROYECTO"/>
    <s v="RECURSOS HIDRICOS"/>
    <s v="AGUA POTABLE"/>
    <x v="0"/>
    <n v="2"/>
    <x v="447"/>
    <x v="422"/>
  </r>
  <r>
    <x v="664"/>
    <s v="MEJORAMIENTO INTERCONEXIION VIAL CENTRO PONIENTE, PUERTO MONTT"/>
    <x v="4"/>
    <s v="LLANQUIHUE"/>
    <s v="PUERTO MONTT"/>
    <n v="2020"/>
    <s v="PROYECTO"/>
    <s v="TRANSPORTE"/>
    <s v="TRANSPORTE URBANO,VIALIDAD PEATONAL"/>
    <x v="0"/>
    <n v="83871"/>
    <x v="8"/>
    <x v="8"/>
  </r>
  <r>
    <x v="665"/>
    <s v="CONSTRUCCION RED AGUAS LUVIAS CENTRO TALAGANTE"/>
    <x v="11"/>
    <s v="TALAGANTE"/>
    <s v="TALAGANTE"/>
    <n v="2020"/>
    <s v="PROYECTO"/>
    <s v="RECURSOS HIDRICOS"/>
    <s v="EVACUACION DISPOSICION FINAL AGUAS SERVIDAS"/>
    <x v="2"/>
    <n v="231534"/>
    <x v="8"/>
    <x v="8"/>
  </r>
  <r>
    <x v="666"/>
    <s v="CONSTRUCCION CENTRO DE SALUD FAMILIAR - PUCON"/>
    <x v="1"/>
    <s v="CAUTIN"/>
    <s v="PUCON"/>
    <n v="2020"/>
    <s v="PROYECTO"/>
    <s v="SALUD"/>
    <s v="BAJA COMPLEJIDAD"/>
    <x v="0"/>
    <n v="57735"/>
    <x v="448"/>
    <x v="423"/>
  </r>
  <r>
    <x v="667"/>
    <s v="CONSTRUCCION PUENTE RÍO CLARO RUTA H-638 SECTOR SALSIPUEDES, MALLOA"/>
    <x v="9"/>
    <s v="CACHAPOAL"/>
    <s v="MALLOA"/>
    <n v="2019"/>
    <s v="PROYECTO"/>
    <s v="TRANSPORTE"/>
    <s v="TRANSPORTE CAMINERO"/>
    <x v="0"/>
    <n v="1026"/>
    <x v="92"/>
    <x v="54"/>
  </r>
  <r>
    <x v="668"/>
    <s v="INSTALACION AGUA POTABLE COLPANAO,ZANJA,MAQUEHUE, P.LAS CASAS"/>
    <x v="1"/>
    <s v="CAUTIN"/>
    <s v="PADRE LAS CASAS"/>
    <n v="2020"/>
    <s v="PROYECTO"/>
    <s v="RECURSOS HIDRICOS"/>
    <s v="AGUA POTABLE"/>
    <x v="0"/>
    <n v="66223"/>
    <x v="449"/>
    <x v="424"/>
  </r>
  <r>
    <x v="669"/>
    <s v="REPOSICION RELOCALIZACION CESFAM JM BALMACEDA PIRQUE"/>
    <x v="11"/>
    <s v="CORDILLERA"/>
    <s v="PIRQUE"/>
    <n v="2020"/>
    <s v="PROYECTO"/>
    <s v="SALUD"/>
    <s v="BAJA COMPLEJIDAD"/>
    <x v="0"/>
    <n v="416471"/>
    <x v="450"/>
    <x v="425"/>
  </r>
  <r>
    <x v="670"/>
    <s v="REPOSICION EDIFICIO CONSISTORIAL SAN JAVIER"/>
    <x v="5"/>
    <s v="LINARES"/>
    <s v="SAN JAVIER"/>
    <n v="2020"/>
    <s v="PROYECTO"/>
    <s v="MULTISECTORIAL"/>
    <s v="ADMINISTRACION MULTISECTOR"/>
    <x v="1"/>
    <n v="3850930"/>
    <x v="8"/>
    <x v="8"/>
  </r>
  <r>
    <x v="671"/>
    <s v="CONSTRUCCION PLAYA ARTIFICIAL SECTOR PARAISO-EL CUADRO, ANTOFAGASTA"/>
    <x v="6"/>
    <s v="ANTOFAGASTA"/>
    <s v="ANTOFAGASTA"/>
    <n v="2019"/>
    <s v="PROYECTO"/>
    <s v="VIVIENDA Y DESARROLLO URBANO"/>
    <s v="DESARROLLO URBANO"/>
    <x v="0"/>
    <n v="3683"/>
    <x v="451"/>
    <x v="426"/>
  </r>
  <r>
    <x v="672"/>
    <s v="REPOSICION CENTRO DE SALUD FAMILIAR LARAQUETE, COMUNA DE ARAUCO"/>
    <x v="3"/>
    <s v="ARAUCO"/>
    <s v="ARAUCO"/>
    <n v="2020"/>
    <s v="PROYECTO"/>
    <s v="SALUD"/>
    <s v="BAJA COMPLEJIDAD"/>
    <x v="0"/>
    <n v="17775"/>
    <x v="12"/>
    <x v="8"/>
  </r>
  <r>
    <x v="673"/>
    <s v="CONSTRUCCION COMPLEJO DEPORTIVO COMUNA DE PIRQUE"/>
    <x v="11"/>
    <s v="CORDILLERA"/>
    <s v="PIRQUE"/>
    <n v="2020"/>
    <s v="PROYECTO"/>
    <s v="DEPORTES"/>
    <s v="DEPORTE FORMATIVO"/>
    <x v="0"/>
    <n v="10775"/>
    <x v="452"/>
    <x v="427"/>
  </r>
  <r>
    <x v="674"/>
    <s v="CONSTRUCCION RED NACIONAL LABORATORIOS AMBIENTALES - IQUIQUE"/>
    <x v="10"/>
    <m/>
    <m/>
    <n v="2020"/>
    <s v="PROYECTO"/>
    <s v="SALUD"/>
    <s v="ADMINISTRACION SALUD"/>
    <x v="0"/>
    <n v="6259"/>
    <x v="453"/>
    <x v="428"/>
  </r>
  <r>
    <x v="675"/>
    <s v="CONSTRUCCION RED NACIONAL LABORATORIOS AMBIENTALES - COQUIMBO"/>
    <x v="8"/>
    <m/>
    <m/>
    <n v="2020"/>
    <s v="PROYECTO"/>
    <s v="SALUD"/>
    <s v="ADMINISTRACION SALUD"/>
    <x v="0"/>
    <n v="416114"/>
    <x v="454"/>
    <x v="429"/>
  </r>
  <r>
    <x v="676"/>
    <s v="REPOSICION SERVICIO MÉDICO LEGAL DE SAN ANTONIO"/>
    <x v="0"/>
    <s v="SAN ANTONIO"/>
    <m/>
    <n v="2019"/>
    <s v="PROYECTO"/>
    <s v="JUSTICIA"/>
    <s v="ADMINISTRACION DE JUSTICIA"/>
    <x v="0"/>
    <n v="99846"/>
    <x v="455"/>
    <x v="430"/>
  </r>
  <r>
    <x v="677"/>
    <s v="CONSTRUCCION RED NACIONAL LABORATORIOS AMBIENTALES - QUINTA REGION"/>
    <x v="0"/>
    <m/>
    <m/>
    <n v="2020"/>
    <s v="PROYECTO"/>
    <s v="SALUD"/>
    <s v="ADMINISTRACION SALUD"/>
    <x v="0"/>
    <n v="458093"/>
    <x v="456"/>
    <x v="431"/>
  </r>
  <r>
    <x v="678"/>
    <s v="CONSTRUCCION RED NACIONAL LABORATORIOS AMBIENTALES - CHILLAN"/>
    <x v="7"/>
    <m/>
    <m/>
    <n v="2020"/>
    <s v="PROYECTO"/>
    <s v="SALUD"/>
    <s v="ADMINISTRACION SALUD"/>
    <x v="0"/>
    <n v="88812"/>
    <x v="457"/>
    <x v="432"/>
  </r>
  <r>
    <x v="679"/>
    <s v="CONSTRUCCION RED NACIONAL DE LABORATORIOS AMBIENTALES - TEMUCO"/>
    <x v="1"/>
    <m/>
    <m/>
    <n v="2020"/>
    <s v="PROYECTO"/>
    <s v="SALUD"/>
    <s v="SALUD PUBLICA"/>
    <x v="0"/>
    <n v="12898"/>
    <x v="458"/>
    <x v="433"/>
  </r>
  <r>
    <x v="680"/>
    <s v="CONSTRUCCION RED NACIONAL LABORATORIOS AMBIENTALES - AYSEN"/>
    <x v="16"/>
    <m/>
    <m/>
    <n v="2020"/>
    <s v="PROYECTO"/>
    <s v="SALUD"/>
    <s v="ADMINISTRACION SALUD"/>
    <x v="0"/>
    <n v="159263"/>
    <x v="459"/>
    <x v="434"/>
  </r>
  <r>
    <x v="681"/>
    <s v="REPOSICION ESCUELA G-524 CHOMIO, PADRE LAS CASAS"/>
    <x v="1"/>
    <s v="CAUTIN"/>
    <s v="PADRE LAS CASAS"/>
    <n v="2020"/>
    <s v="PROYECTO"/>
    <s v="EDUCACION, CULTURA Y PATRIMONIO"/>
    <s v="EDUCACION BASICA Y MEDIA"/>
    <x v="0"/>
    <n v="19229"/>
    <x v="8"/>
    <x v="8"/>
  </r>
  <r>
    <x v="682"/>
    <s v="REPOSICION EJE AV. CENTENARIO, CENTRO SAN ANTONIO"/>
    <x v="0"/>
    <s v="SAN ANTONIO"/>
    <s v="SAN ANTONIO"/>
    <n v="2020"/>
    <s v="PROYECTO"/>
    <s v="TRANSPORTE"/>
    <s v="TRANSPORTE URBANO,VIALIDAD PEATONAL"/>
    <x v="0"/>
    <n v="1925862"/>
    <x v="8"/>
    <x v="8"/>
  </r>
  <r>
    <x v="683"/>
    <s v="REPOSICION EJE AV. PEDRO MONTT,  CENTRO DE SAN ANTONIO"/>
    <x v="0"/>
    <s v="SAN ANTONIO"/>
    <s v="SAN ANTONIO"/>
    <n v="2020"/>
    <s v="PROYECTO"/>
    <s v="TRANSPORTE"/>
    <s v="TRANSPORTE URBANO,VIALIDAD PEATONAL"/>
    <x v="0"/>
    <n v="631769"/>
    <x v="8"/>
    <x v="8"/>
  </r>
  <r>
    <x v="684"/>
    <s v="MEJORAMIENTO RUTA A-760 KM 14.00 AL 54.30, REGION DE TARAPACÁ"/>
    <x v="10"/>
    <m/>
    <m/>
    <n v="2020"/>
    <s v="PROYECTO"/>
    <s v="TRANSPORTE"/>
    <s v="TRANSPORTE CAMINERO"/>
    <x v="0"/>
    <n v="20"/>
    <x v="8"/>
    <x v="8"/>
  </r>
  <r>
    <x v="685"/>
    <s v="MEJORAMIENTO CONEXIÓN VIAL PASADA POR CORRAL"/>
    <x v="13"/>
    <s v="VALDIVIA - REGION XIV"/>
    <s v="CORRAL - REGION XIV "/>
    <n v="2020"/>
    <s v="PROYECTO"/>
    <s v="TRANSPORTE"/>
    <s v="TRANSPORTE CAMINERO"/>
    <x v="0"/>
    <n v="15000"/>
    <x v="460"/>
    <x v="435"/>
  </r>
  <r>
    <x v="686"/>
    <s v="REPOSICION CALLE TACNA ENTRE LATORRE Y SGTO. ALDEA - VICTORIA"/>
    <x v="1"/>
    <s v="MALLECO"/>
    <s v="VICTORIA"/>
    <n v="2020"/>
    <s v="PROYECTO"/>
    <s v="TRANSPORTE"/>
    <s v="TRANSPORTE URBANO,VIALIDAD PEATONAL"/>
    <x v="0"/>
    <n v="409203"/>
    <x v="461"/>
    <x v="436"/>
  </r>
  <r>
    <x v="687"/>
    <s v="RESTAURACION Y PUESTA EN VALOR TORREONES DE FORTIFICACION VALDIVIA"/>
    <x v="13"/>
    <s v="VALDIVIA - REGION XIV"/>
    <s v="VALDIVIA - REGION XIV "/>
    <n v="2020"/>
    <s v="PROYECTO"/>
    <s v="EDUCACION, CULTURA Y PATRIMONIO"/>
    <s v="ARTE Y CULTURA"/>
    <x v="0"/>
    <n v="187610"/>
    <x v="462"/>
    <x v="437"/>
  </r>
  <r>
    <x v="688"/>
    <s v="REPOSICION POSTA SALUD RURAL DE MANAO, COMUNA DE ANCUD"/>
    <x v="4"/>
    <s v="CHILOE"/>
    <s v="ANCUD"/>
    <n v="2019"/>
    <s v="PROYECTO"/>
    <s v="SALUD"/>
    <s v="BAJA COMPLEJIDAD"/>
    <x v="0"/>
    <n v="13030"/>
    <x v="8"/>
    <x v="8"/>
  </r>
  <r>
    <x v="689"/>
    <s v="CONSTRUCCION CONEXIÓN VIAL LAGO VERDE - LA TAPERA, COMUNA LAGO VERDE"/>
    <x v="16"/>
    <s v="COYHAIQUE"/>
    <s v="LAGO VERDE"/>
    <n v="2019"/>
    <s v="PROYECTO"/>
    <s v="TRANSPORTE"/>
    <s v="TRANSPORTE CAMINERO"/>
    <x v="0"/>
    <n v="6719380"/>
    <x v="463"/>
    <x v="438"/>
  </r>
  <r>
    <x v="690"/>
    <s v="CONSTRUCCION MEJOR. RUTA 201-CH SECTOR: COÑARIPE - PELLAIFA"/>
    <x v="13"/>
    <m/>
    <m/>
    <n v="2019"/>
    <s v="PROYECTO"/>
    <s v="TRANSPORTE"/>
    <s v="TRANSPORTE CAMINERO"/>
    <x v="0"/>
    <n v="4868695"/>
    <x v="464"/>
    <x v="439"/>
  </r>
  <r>
    <x v="691"/>
    <s v="CONSTRUCCION PARQUE CIENTÍFICO TECNOLÓGICO REGION DEL BÍO BÍO"/>
    <x v="3"/>
    <m/>
    <m/>
    <n v="2020"/>
    <s v="PROYECTO"/>
    <s v="TURISMO Y COMERCIO"/>
    <s v="INTERSUBSECTORIAL COMERCIO Y TURISMO"/>
    <x v="0"/>
    <n v="7622942"/>
    <x v="28"/>
    <x v="8"/>
  </r>
  <r>
    <x v="692"/>
    <s v="REPOSICION DIRECCION REGIONAL DEL IND REGION MAULE"/>
    <x v="5"/>
    <s v="TALCA"/>
    <s v="TALCA"/>
    <n v="2019"/>
    <s v="PROYECTO"/>
    <s v="DEPORTES"/>
    <s v="ADMINISTRACION DEPORTES Y RECREACION"/>
    <x v="0"/>
    <n v="678858"/>
    <x v="465"/>
    <x v="440"/>
  </r>
  <r>
    <x v="693"/>
    <s v="REPOSICION COLEGIO DARIO SALAS, LAS COMPAÑÍAS, LA SERENA"/>
    <x v="8"/>
    <s v="ELQUI"/>
    <s v="LA SERENA"/>
    <n v="2020"/>
    <s v="PROYECTO"/>
    <s v="EDUCACION, CULTURA Y PATRIMONIO"/>
    <s v="EDUCACION MEDIA TECNICO"/>
    <x v="0"/>
    <n v="1315954"/>
    <x v="12"/>
    <x v="8"/>
  </r>
  <r>
    <x v="694"/>
    <s v="REPOSICION PARQUE OASIS, ANDACOLLO"/>
    <x v="8"/>
    <s v="ELQUI"/>
    <s v="ANDACOLLO"/>
    <n v="2020"/>
    <s v="PROYECTO"/>
    <s v="VIVIENDA Y DESARROLLO URBANO"/>
    <s v="DESARROLLO URBANO"/>
    <x v="0"/>
    <n v="32939"/>
    <x v="8"/>
    <x v="8"/>
  </r>
  <r>
    <x v="695"/>
    <s v="RESTAURACION TEATRO LICEO ENRIQUE MOLINA, CONCEPCIÓN"/>
    <x v="3"/>
    <s v="CONCEPCION"/>
    <s v="CONCEPCION"/>
    <n v="2019"/>
    <s v="PROYECTO"/>
    <s v="EDUCACION, CULTURA Y PATRIMONIO"/>
    <s v="ARTE Y CULTURA"/>
    <x v="0"/>
    <n v="55922"/>
    <x v="466"/>
    <x v="441"/>
  </r>
  <r>
    <x v="696"/>
    <s v="CONSTRUCCION INFRAESTRUCTURA RES. NACIONAL MOCHO CHOSHUENCO ETAPA 1"/>
    <x v="13"/>
    <m/>
    <m/>
    <n v="2020"/>
    <s v="PROYECTO"/>
    <s v="RECURSOS NATURALES Y MEDIO AMBIENTE"/>
    <s v="MEDIO AMBIENTE"/>
    <x v="0"/>
    <n v="166282"/>
    <x v="467"/>
    <x v="442"/>
  </r>
  <r>
    <x v="697"/>
    <s v="REPOSICION CESFAM COLBUN, COMUNA DE COLBUN"/>
    <x v="5"/>
    <s v="LINARES"/>
    <s v="COLBUN"/>
    <n v="2020"/>
    <s v="PROYECTO"/>
    <s v="SALUD"/>
    <s v="BAJA COMPLEJIDAD"/>
    <x v="0"/>
    <n v="35784"/>
    <x v="468"/>
    <x v="443"/>
  </r>
  <r>
    <x v="698"/>
    <s v="CONSTRUCCION PARQUE URBANO POTSDAM, HUALPEN"/>
    <x v="3"/>
    <s v="CONCEPCION"/>
    <s v="HUALPEN"/>
    <n v="2020"/>
    <s v="PROYECTO"/>
    <s v="VIVIENDA Y DESARROLLO URBANO"/>
    <s v="DESARROLLO URBANO"/>
    <x v="0"/>
    <n v="25125"/>
    <x v="469"/>
    <x v="444"/>
  </r>
  <r>
    <x v="699"/>
    <s v="CONSTRUCCION AGUA POT. Y ALCANT. AMPLIACION PRAT, VILLA ALEMANA"/>
    <x v="0"/>
    <s v="MARGA MARGA"/>
    <s v="VILLA ALEMANA"/>
    <n v="2020"/>
    <s v="PROYECTO"/>
    <s v="RECURSOS HIDRICOS"/>
    <s v="EVACUACION DISPOSICION FINAL AGUAS SERVIDAS"/>
    <x v="1"/>
    <n v="634393"/>
    <x v="8"/>
    <x v="8"/>
  </r>
  <r>
    <x v="700"/>
    <s v="REPOSICION Y AMPLIACION SISTEMA DE AGUA POTABLE RURAL MOLLULCO, TEMUCO."/>
    <x v="1"/>
    <s v="CAUTIN"/>
    <s v="TEMUCO"/>
    <n v="2019"/>
    <s v="PROYECTO"/>
    <s v="RECURSOS HIDRICOS"/>
    <s v="AGUA POTABLE"/>
    <x v="0"/>
    <n v="574346"/>
    <x v="470"/>
    <x v="445"/>
  </r>
  <r>
    <x v="701"/>
    <s v="CONSTRUCCION CENTRO CULTURAL Y SOCIAL DEPORTISTA MAYOR "/>
    <x v="5"/>
    <s v="TALCA"/>
    <s v="TALCA"/>
    <n v="2019"/>
    <s v="PROYECTO"/>
    <s v="MULTISECTORIAL"/>
    <s v="ORGANIZACION Y SERVICIOS COMUNALES"/>
    <x v="0"/>
    <n v="4"/>
    <x v="20"/>
    <x v="8"/>
  </r>
  <r>
    <x v="702"/>
    <s v="RESTAURACION IGLESIA DE SOTOCA, HUARA, PROVINCIA DEL TAMARUGAL"/>
    <x v="10"/>
    <s v="TAMARUGAL"/>
    <s v="HUARA (Prov. Tamarugal)"/>
    <n v="2019"/>
    <s v="PROYECTO"/>
    <s v="EDUCACION, CULTURA Y PATRIMONIO"/>
    <s v="ARTE Y CULTURA"/>
    <x v="0"/>
    <n v="13183"/>
    <x v="8"/>
    <x v="8"/>
  </r>
  <r>
    <x v="703"/>
    <s v="CONSTRUCCION ALCANTARILLADO SECTOR PACHACAMITA, LA CALERA."/>
    <x v="0"/>
    <s v="QUILLOTA"/>
    <s v="LA CALERA"/>
    <n v="2020"/>
    <s v="PROYECTO"/>
    <s v="RECURSOS HIDRICOS"/>
    <s v="EVACUACION DISPOSICION FINAL AGUAS SERVIDAS"/>
    <x v="0"/>
    <n v="404953"/>
    <x v="8"/>
    <x v="8"/>
  </r>
  <r>
    <x v="704"/>
    <s v="CONSTRUCCION DE RED DE ALCANTARILLADO SECTOR EL PORVENIR, LLAY-LLAY "/>
    <x v="0"/>
    <s v="SAN FELIPE DE ACONCAGUA"/>
    <s v="LLAY LLAY"/>
    <n v="2020"/>
    <s v="PROYECTO"/>
    <s v="RECURSOS HIDRICOS"/>
    <s v="EVACUACION DISPOSICION FINAL AGUAS SERVIDAS"/>
    <x v="0"/>
    <n v="16370"/>
    <x v="8"/>
    <x v="8"/>
  </r>
  <r>
    <x v="705"/>
    <s v="CONSTRUCCION PISCINA TEMPERADA COSTANERA SUR CERRO NAVIA"/>
    <x v="11"/>
    <s v="SANTIAGO"/>
    <s v="CERRO NAVIA"/>
    <n v="2020"/>
    <s v="PROYECTO"/>
    <s v="DEPORTES"/>
    <s v="DEPORTE RECREATIVO"/>
    <x v="0"/>
    <n v="1079658"/>
    <x v="8"/>
    <x v="8"/>
  </r>
  <r>
    <x v="706"/>
    <s v="CONSTRUCCION SANEAMIENTO SANITARIO SECTOR EL ARRAYAN, CATEMU "/>
    <x v="0"/>
    <s v="SAN FELIPE DE ACONCAGUA"/>
    <s v="CATEMU"/>
    <n v="2020"/>
    <s v="PROYECTO"/>
    <s v="RECURSOS HIDRICOS"/>
    <s v="EVACUACION DISPOSICION FINAL AGUAS SERVIDAS"/>
    <x v="0"/>
    <n v="168505"/>
    <x v="8"/>
    <x v="8"/>
  </r>
  <r>
    <x v="707"/>
    <s v="CONSTRUCCION SEGUNDA ETAPA ESTADIO LO PRADO"/>
    <x v="11"/>
    <s v="SANTIAGO"/>
    <s v="LO PRADO"/>
    <n v="2020"/>
    <s v="PROYECTO"/>
    <s v="DEPORTES"/>
    <s v="DEPORTE RECREATIVO"/>
    <x v="0"/>
    <n v="256586"/>
    <x v="471"/>
    <x v="446"/>
  </r>
  <r>
    <x v="708"/>
    <s v="CONSTRUCCION SISTEMA DE AGUA POTABLE RURAL PEHUENCO, VICTORIA"/>
    <x v="1"/>
    <s v="MALLECO"/>
    <s v="VICTORIA"/>
    <n v="2019"/>
    <s v="PROYECTO"/>
    <s v="RECURSOS HIDRICOS"/>
    <s v="AGUA POTABLE"/>
    <x v="0"/>
    <n v="682000"/>
    <x v="472"/>
    <x v="447"/>
  </r>
  <r>
    <x v="709"/>
    <s v="REPOSICION CUARTEL 2DA. COMPAÑIA DE BOMBEROS DE LA COMUNA DE BUIN"/>
    <x v="11"/>
    <s v="MAIPO"/>
    <s v="BUIN"/>
    <n v="2019"/>
    <s v="PROYECTO"/>
    <s v="SEGURIDAD PUBLICA"/>
    <s v="SEGURIDAD PUBLICA"/>
    <x v="0"/>
    <n v="959610"/>
    <x v="473"/>
    <x v="448"/>
  </r>
  <r>
    <x v="710"/>
    <s v="REPOSICION CESFAM DR. HERNAN ALESSANDRI, COMUNA DE PROVIDENCIA"/>
    <x v="11"/>
    <s v="SANTIAGO"/>
    <s v="PROVIDENCIA"/>
    <n v="2020"/>
    <s v="PROYECTO"/>
    <s v="SALUD"/>
    <s v="BAJA COMPLEJIDAD"/>
    <x v="0"/>
    <n v="4802"/>
    <x v="8"/>
    <x v="8"/>
  </r>
  <r>
    <x v="711"/>
    <s v="CONSTRUCCION CENTRO DE VALORIZACIÓN DE RESIDUOS VEGETALES COMUNA PEÑALOLEN "/>
    <x v="11"/>
    <s v="SANTIAGO"/>
    <s v="PEÑALOLEN"/>
    <n v="2020"/>
    <s v="PROYECTO"/>
    <s v="RECURSOS NATURALES Y MEDIO AMBIENTE"/>
    <s v="MEDIO AMBIENTE"/>
    <x v="1"/>
    <n v="14829"/>
    <x v="8"/>
    <x v="8"/>
  </r>
  <r>
    <x v="712"/>
    <s v="REPOSICION CENTRO DE SALUD RECOLETA, RECOLETA"/>
    <x v="11"/>
    <s v="SANTIAGO"/>
    <s v="RECOLETA"/>
    <n v="2020"/>
    <s v="PROYECTO"/>
    <s v="SALUD"/>
    <s v="BAJA COMPLEJIDAD"/>
    <x v="0"/>
    <n v="43728"/>
    <x v="8"/>
    <x v="8"/>
  </r>
  <r>
    <x v="713"/>
    <s v="RESTAURACION Y HABILITACION EX TEATRO ENACAR LOTA ALTO"/>
    <x v="3"/>
    <s v="CONCEPCION"/>
    <s v="LOTA"/>
    <n v="2019"/>
    <s v="PROYECTO"/>
    <s v="EDUCACION, CULTURA Y PATRIMONIO"/>
    <s v="ARTE Y CULTURA"/>
    <x v="0"/>
    <n v="227920"/>
    <x v="474"/>
    <x v="449"/>
  </r>
  <r>
    <x v="714"/>
    <s v="REPOSICION EDIFICIO CONSISTORIAL DE SAN JOSE DE MAIPO"/>
    <x v="11"/>
    <s v="CORDILLERA"/>
    <s v="SAN JOSE DE MAIPO"/>
    <n v="2020"/>
    <s v="PROYECTO"/>
    <s v="MULTISECTORIAL"/>
    <s v="ADMINISTRACION MULTISECTOR"/>
    <x v="0"/>
    <n v="100831"/>
    <x v="475"/>
    <x v="450"/>
  </r>
  <r>
    <x v="715"/>
    <s v="CONSTRUCCION CENTRO DE SALUD LA JUNTA"/>
    <x v="16"/>
    <s v="AYSEN"/>
    <s v="CISNES"/>
    <n v="2020"/>
    <s v="PROYECTO"/>
    <s v="SALUD"/>
    <s v="BAJA COMPLEJIDAD"/>
    <x v="0"/>
    <n v="305423"/>
    <x v="476"/>
    <x v="451"/>
  </r>
  <r>
    <x v="716"/>
    <s v="REPOSICION CUARTEL DE 1ª COMPAÑIA DE BOMBEROS DE SAN JOSÉ DE MAIPO"/>
    <x v="11"/>
    <s v="CORDILLERA"/>
    <s v="SAN JOSE DE MAIPO"/>
    <n v="2020"/>
    <s v="PROYECTO"/>
    <s v="SEGURIDAD PUBLICA"/>
    <s v="INTERSUBSECTORIAL SEGURIDAD PUBLICA"/>
    <x v="1"/>
    <n v="355801"/>
    <x v="8"/>
    <x v="8"/>
  </r>
  <r>
    <x v="717"/>
    <s v="CONSTRUCCION CESFAM URBANO QUINTERO"/>
    <x v="0"/>
    <s v="VALPARAISO"/>
    <s v="QUINTERO"/>
    <n v="2019"/>
    <s v="PROYECTO"/>
    <s v="SALUD"/>
    <s v="BAJA COMPLEJIDAD"/>
    <x v="0"/>
    <n v="137077"/>
    <x v="477"/>
    <x v="452"/>
  </r>
  <r>
    <x v="718"/>
    <s v="MEJORAMIENTO COMPLEJO DEPORTIVO ESTADIO MUNICIPAL SAN JOSE DE MAIPO"/>
    <x v="11"/>
    <s v="CORDILLERA"/>
    <s v="SAN JOSE DE MAIPO"/>
    <n v="2020"/>
    <s v="PROYECTO"/>
    <s v="DEPORTES"/>
    <s v="DEPORTE RECREATIVO"/>
    <x v="0"/>
    <n v="3865421"/>
    <x v="478"/>
    <x v="453"/>
  </r>
  <r>
    <x v="719"/>
    <s v="CONSTRUCCION  HOGAR SANTA CLARA EN COMUNA DE SANTIAGO"/>
    <x v="11"/>
    <s v="SANTIAGO"/>
    <s v="SANTIAGO"/>
    <n v="2020"/>
    <s v="PROYECTO"/>
    <s v="MULTISECTORIAL"/>
    <s v="ASISTENCIA Y SERVICIO SOCIAL"/>
    <x v="0"/>
    <n v="4212"/>
    <x v="8"/>
    <x v="8"/>
  </r>
  <r>
    <x v="720"/>
    <s v="REPOSICION CUARTEL PRIMERA COMPAÑÍA DE BOMBEROS DE LA GRANJA"/>
    <x v="11"/>
    <s v="SANTIAGO"/>
    <s v="LA GRANJA"/>
    <n v="2020"/>
    <s v="PROYECTO"/>
    <s v="SEGURIDAD PUBLICA"/>
    <s v="SEGURIDAD PUBLICA"/>
    <x v="0"/>
    <n v="51942"/>
    <x v="479"/>
    <x v="454"/>
  </r>
  <r>
    <x v="721"/>
    <s v="MEJORAMIENTO GESTION VIAL AV. OHIGGINS Y DILLMAN BULLOCK, ANGOL"/>
    <x v="1"/>
    <s v="MALLECO"/>
    <s v="ANGOL"/>
    <n v="2019"/>
    <s v="PROYECTO"/>
    <s v="TRANSPORTE"/>
    <s v="TRANSPORTE URBANO,VIALIDAD PEATONAL"/>
    <x v="0"/>
    <n v="3462690"/>
    <x v="480"/>
    <x v="455"/>
  </r>
  <r>
    <x v="722"/>
    <s v="MEJORAMIENTO AV. P. DE VALDIVIA ENTRE AV. EL ORBITAL Y PRIETO NORTE"/>
    <x v="1"/>
    <s v="CAUTIN"/>
    <s v="TEMUCO"/>
    <n v="2019"/>
    <s v="PROYECTO"/>
    <s v="TRANSPORTE"/>
    <s v="TRANSPORTE URBANO,VIALIDAD PEATONAL"/>
    <x v="0"/>
    <n v="11715286"/>
    <x v="481"/>
    <x v="456"/>
  </r>
  <r>
    <x v="723"/>
    <s v="CONTROL SOBREPOBLACION CANINA Y EDUCACION TENENCIA RESPONSABLE"/>
    <x v="2"/>
    <s v="MAGALLANES"/>
    <s v="PUNTA ARENAS"/>
    <n v="2020"/>
    <s v="PROGRAMA"/>
    <s v="MULTISECTORIAL"/>
    <s v="INTERSUBSECTORIAL MULTISECTOR"/>
    <x v="0"/>
    <n v="85000"/>
    <x v="482"/>
    <x v="457"/>
  </r>
  <r>
    <x v="724"/>
    <s v="REPOSICION POSTA DE SALUD RURAL VEGAS DE ITATA, COMUNA DE COELEMU"/>
    <x v="7"/>
    <s v="ITATA"/>
    <s v="COELEMU - REGION DE ÑUBLE"/>
    <n v="2020"/>
    <s v="PROYECTO"/>
    <s v="SALUD"/>
    <s v="BAJA COMPLEJIDAD"/>
    <x v="1"/>
    <n v="2862"/>
    <x v="8"/>
    <x v="8"/>
  </r>
  <r>
    <x v="725"/>
    <s v="REPOSICION ESTADIO MUNICIPAL DE CURACO DE VÉLEZ"/>
    <x v="4"/>
    <s v="CHILOE"/>
    <s v="CURACO DE VELEZ"/>
    <n v="2020"/>
    <s v="PROYECTO"/>
    <s v="DEPORTES"/>
    <s v="INTERSUBSECTORIAL DEPORTES"/>
    <x v="0"/>
    <n v="1875"/>
    <x v="483"/>
    <x v="458"/>
  </r>
  <r>
    <x v="726"/>
    <s v="HABILITACION ESTACION COLLILELFU, LOS LAGOS"/>
    <x v="13"/>
    <s v="VALDIVIA - REGION XIV"/>
    <s v="LOS LAGOS - REGION XIV "/>
    <n v="2020"/>
    <s v="PROYECTO"/>
    <s v="EDUCACION, CULTURA Y PATRIMONIO"/>
    <s v="PATRIMONIO"/>
    <x v="0"/>
    <n v="519728"/>
    <x v="484"/>
    <x v="459"/>
  </r>
  <r>
    <x v="727"/>
    <s v="REPOSICION BIBLIOTECA MUNICIPAL DE MAFIL"/>
    <x v="13"/>
    <s v="VALDIVIA - REGION XIV"/>
    <s v="MAFIL - REGION XIV "/>
    <n v="2020"/>
    <s v="PROYECTO"/>
    <s v="EDUCACION, CULTURA Y PATRIMONIO"/>
    <s v="ARTE Y CULTURA"/>
    <x v="0"/>
    <n v="1"/>
    <x v="12"/>
    <x v="8"/>
  </r>
  <r>
    <x v="728"/>
    <s v="MEJORAMIENTO EJE FREIRE - AVDA. ALESSANDRI EN CURICO"/>
    <x v="5"/>
    <s v="CURICO"/>
    <s v="CURICO"/>
    <n v="2019"/>
    <s v="PROYECTO"/>
    <s v="TRANSPORTE"/>
    <s v="TRANSPORTE URBANO,VIALIDAD PEATONAL"/>
    <x v="0"/>
    <n v="10000643"/>
    <x v="485"/>
    <x v="460"/>
  </r>
  <r>
    <x v="729"/>
    <s v="CONSTRUCCION TALLER MECANICA AUTOMOTRIZ LICEO POLITECNICO, QUELLON"/>
    <x v="4"/>
    <s v="CHILOE"/>
    <s v="QUELLON"/>
    <n v="2020"/>
    <s v="PROYECTO"/>
    <s v="EDUCACION, CULTURA Y PATRIMONIO"/>
    <s v="EDUCACION BASICA Y MEDIA"/>
    <x v="1"/>
    <n v="29754"/>
    <x v="8"/>
    <x v="8"/>
  </r>
  <r>
    <x v="730"/>
    <s v="REPOSICION CENTRO DE SALUD FAMILIAR Y SAR D. TRUJILLO SAN CARLOS "/>
    <x v="7"/>
    <s v="PUNILLA"/>
    <s v="SAN CARLOS - REGION DE ÑUBLE"/>
    <n v="2019"/>
    <s v="PROYECTO"/>
    <s v="SALUD"/>
    <s v="BAJA COMPLEJIDAD"/>
    <x v="0"/>
    <n v="69991"/>
    <x v="486"/>
    <x v="461"/>
  </r>
  <r>
    <x v="731"/>
    <s v="CONSTRUCCION ALCANTARILLADO DE ANTILHUE, LOS LAGOS"/>
    <x v="13"/>
    <s v="VALDIVIA - REGION XIV"/>
    <s v="LOS LAGOS - REGION XIV "/>
    <n v="2020"/>
    <s v="PROYECTO"/>
    <s v="RECURSOS HIDRICOS"/>
    <s v="EVACUACION DISPOSICION FINAL AGUAS SERVIDAS"/>
    <x v="0"/>
    <n v="20350"/>
    <x v="28"/>
    <x v="8"/>
  </r>
  <r>
    <x v="732"/>
    <s v="CONSTRUCCION INSTALACION SERVICIO APR SECTOR PUÑIHUIL-PUMILLAHUE, ANCUD"/>
    <x v="4"/>
    <s v="CHILOE"/>
    <s v="ANCUD"/>
    <n v="2019"/>
    <s v="PROYECTO"/>
    <s v="RECURSOS HIDRICOS"/>
    <s v="AGUA POTABLE"/>
    <x v="1"/>
    <n v="835967"/>
    <x v="8"/>
    <x v="8"/>
  </r>
  <r>
    <x v="733"/>
    <s v="CONSTRUCCION ENLACE JUAN ANTONIO RÍOS EN RUTA 5, COQUIMBO"/>
    <x v="8"/>
    <s v="ELQUI"/>
    <s v="COQUIMBO"/>
    <n v="2020"/>
    <s v="PROYECTO"/>
    <s v="TRANSPORTE"/>
    <s v="TRANSPORTE URBANO,VIALIDAD PEATONAL"/>
    <x v="0"/>
    <n v="221001"/>
    <x v="487"/>
    <x v="462"/>
  </r>
  <r>
    <x v="734"/>
    <s v="CONSTRUCCION CASETAS SANITARIAS EL GUINDAL - EL CAJON"/>
    <x v="9"/>
    <s v="CACHAPOAL"/>
    <s v="MACHALI"/>
    <n v="2019"/>
    <s v="PROYECTO"/>
    <s v="RECURSOS HIDRICOS"/>
    <s v="INTERSUBSECTORIAL RECURSOS HIDRICOS"/>
    <x v="2"/>
    <n v="1342546"/>
    <x v="8"/>
    <x v="8"/>
  </r>
  <r>
    <x v="735"/>
    <s v="REPOSICION CGR CURARREHUE Y ADECUACION A CESFAM, CURARREHUE"/>
    <x v="1"/>
    <s v="CAUTIN"/>
    <s v="CURARREHUE"/>
    <n v="2020"/>
    <s v="PROYECTO"/>
    <s v="SALUD"/>
    <s v="BAJA COMPLEJIDAD"/>
    <x v="0"/>
    <n v="2572564"/>
    <x v="8"/>
    <x v="8"/>
  </r>
  <r>
    <x v="736"/>
    <s v="REPOSICION POSTA DE ALEPUE, COMUNA DE MARIQUINA"/>
    <x v="13"/>
    <s v="VALDIVIA - REGION XIV"/>
    <s v="SAN JOSE DE LA MARIQUINA - REGION XIV "/>
    <n v="2020"/>
    <s v="PROYECTO"/>
    <s v="SALUD"/>
    <s v="BAJA COMPLEJIDAD"/>
    <x v="0"/>
    <n v="265154"/>
    <x v="20"/>
    <x v="8"/>
  </r>
  <r>
    <x v="737"/>
    <s v="CONSTRUCCION URBANIZACION VILLA EL CONQUISTADOR, COMUNA DE COELEMU"/>
    <x v="7"/>
    <s v="ITATA"/>
    <s v="COELEMU - REGION DE ÑUBLE"/>
    <n v="2020"/>
    <s v="PROYECTO"/>
    <s v="RECURSOS HIDRICOS"/>
    <s v="INTERSUBSECTORIAL RECURSOS HIDRICOS"/>
    <x v="0"/>
    <n v="12438"/>
    <x v="488"/>
    <x v="463"/>
  </r>
  <r>
    <x v="738"/>
    <s v="SANEAMIENTO DERECHOS DE AGUA COMUNA DE CHILLAN VIEJO"/>
    <x v="7"/>
    <s v="DIGUILLIN"/>
    <s v="CHILLAN VIEJO - REGION DE ÑUBLE"/>
    <n v="2019"/>
    <s v="PROGRAMA"/>
    <s v="RECURSOS HIDRICOS"/>
    <s v="RECURSOS HIDRICOS"/>
    <x v="0"/>
    <n v="2035"/>
    <x v="8"/>
    <x v="8"/>
  </r>
  <r>
    <x v="739"/>
    <s v="NORMALIZACION CENTRO DE SALUD FAMILIAR PENCO"/>
    <x v="3"/>
    <s v="CONCEPCION"/>
    <s v="PENCO"/>
    <n v="2019"/>
    <s v="PROYECTO"/>
    <s v="SALUD"/>
    <s v="BAJA COMPLEJIDAD"/>
    <x v="0"/>
    <n v="1991105"/>
    <x v="489"/>
    <x v="464"/>
  </r>
  <r>
    <x v="740"/>
    <s v="CONSTRUCCION EDIFICIO CONSISTORIAL, COMUNA DE QUIRIHUE"/>
    <x v="7"/>
    <s v="ITATA"/>
    <s v="QUIRIHUE - REGION DE ÑUBLE"/>
    <n v="2019"/>
    <s v="PROYECTO"/>
    <s v="MULTISECTORIAL"/>
    <s v="ADMINISTRACION MULTISECTOR"/>
    <x v="0"/>
    <n v="1017283"/>
    <x v="8"/>
    <x v="8"/>
  </r>
  <r>
    <x v="741"/>
    <s v="HABILITACION CEMENTERIO DE MALALHUE, COMUNA DE LANCO."/>
    <x v="13"/>
    <s v="VALDIVIA - REGION XIV"/>
    <s v="LANCO - REGION XIV "/>
    <n v="2019"/>
    <s v="PROYECTO"/>
    <s v="MULTISECTORIAL"/>
    <s v="ORGANIZACION Y SERVICIOS COMUNALES"/>
    <x v="0"/>
    <n v="313614"/>
    <x v="8"/>
    <x v="8"/>
  </r>
  <r>
    <x v="742"/>
    <s v="MEJORAMIENTO SEMAF. Y HABILIT. SCAT, CALLES COLLIN Y OTRAS, CHILLAN"/>
    <x v="7"/>
    <s v="DIGUILLIN"/>
    <s v="CHILLAN - REGION DE ÑUBLE"/>
    <n v="2020"/>
    <s v="PROYECTO"/>
    <s v="TRANSPORTE"/>
    <s v="TRANSPORTE URBANO,VIALIDAD PEATONAL"/>
    <x v="0"/>
    <n v="109013"/>
    <x v="12"/>
    <x v="8"/>
  </r>
  <r>
    <x v="743"/>
    <s v="CONSTRUCCION SANEAMIENTO SANIT. INTEGRAL SAN JOSE COLICO, CURANILAHU"/>
    <x v="3"/>
    <s v="ARAUCO"/>
    <s v="CURANILAHUE"/>
    <n v="2020"/>
    <s v="PROYECTO"/>
    <s v="RECURSOS HIDRICOS"/>
    <s v="EVACUACION DISPOSICION FINAL AGUAS SERVIDAS"/>
    <x v="0"/>
    <n v="208179"/>
    <x v="256"/>
    <x v="8"/>
  </r>
  <r>
    <x v="744"/>
    <s v="CONSTRUCCION SISTEMA AGUA POTABLE CUDICO ALTO Y BAJO, VILLARRICA"/>
    <x v="1"/>
    <s v="CAUTIN"/>
    <s v="VILLARRICA"/>
    <n v="2020"/>
    <s v="PROYECTO"/>
    <s v="RECURSOS HIDRICOS"/>
    <s v="AGUA POTABLE"/>
    <x v="0"/>
    <n v="661473"/>
    <x v="490"/>
    <x v="465"/>
  </r>
  <r>
    <x v="745"/>
    <s v="RESTAURACION Y PUESTA EN VALOR FUERTE DE SANTA JUANA DE GUADALCAZAR"/>
    <x v="3"/>
    <s v="CONCEPCION"/>
    <s v="SANTA JUANA"/>
    <n v="2019"/>
    <s v="PROYECTO"/>
    <s v="EDUCACION, CULTURA Y PATRIMONIO"/>
    <s v="PATRIMONIO"/>
    <x v="0"/>
    <n v="1018732"/>
    <x v="28"/>
    <x v="8"/>
  </r>
  <r>
    <x v="746"/>
    <s v="CONSTRUCCION OBRAS DE CIERRE VERTEDERO MUNICIPAL - PUREN"/>
    <x v="1"/>
    <s v="MALLECO"/>
    <s v="PUREN"/>
    <n v="2020"/>
    <s v="PROYECTO"/>
    <s v="RECURSOS NATURALES Y MEDIO AMBIENTE"/>
    <s v="MEDIO AMBIENTE"/>
    <x v="1"/>
    <n v="568484"/>
    <x v="8"/>
    <x v="8"/>
  </r>
  <r>
    <x v="747"/>
    <s v="REPOSICION CENTRO DE SALUD FAMILIAR Y SAR  ULTRAESTACIÓN, CHILLÁN"/>
    <x v="7"/>
    <s v="DIGUILLIN"/>
    <s v="CHILLAN - REGION DE ÑUBLE"/>
    <n v="2019"/>
    <s v="PROYECTO"/>
    <s v="SALUD"/>
    <s v="BAJA COMPLEJIDAD"/>
    <x v="0"/>
    <n v="2318246"/>
    <x v="491"/>
    <x v="466"/>
  </r>
  <r>
    <x v="748"/>
    <s v="MEJORAMIENTO RUTA S-222 HUALACURA LOS BOLDOS"/>
    <x v="1"/>
    <s v="CAUTIN"/>
    <s v="NUEVA IMPERIAL"/>
    <n v="2020"/>
    <s v="PROYECTO"/>
    <s v="TRANSPORTE"/>
    <s v="TRANSPORTE CAMINERO"/>
    <x v="0"/>
    <n v="33400"/>
    <x v="492"/>
    <x v="467"/>
  </r>
  <r>
    <x v="749"/>
    <s v="REPOSICION EDIFICIO CONSISTORIAL, TIERRA AMARILLA"/>
    <x v="12"/>
    <s v="COPIAPO"/>
    <s v="TIERRA AMARILLA"/>
    <n v="2019"/>
    <s v="PROYECTO"/>
    <s v="MULTISECTORIAL"/>
    <s v="ORGANIZACION Y SERVICIOS COMUNALES"/>
    <x v="0"/>
    <n v="4085576"/>
    <x v="493"/>
    <x v="468"/>
  </r>
  <r>
    <x v="750"/>
    <s v="CONSTRUCCION SISTEMA AGUA POTABLE LLIULLIUCURA, LAUTARO"/>
    <x v="1"/>
    <s v="CAUTIN"/>
    <s v="LAUTARO"/>
    <n v="2019"/>
    <s v="PROYECTO"/>
    <s v="RECURSOS HIDRICOS"/>
    <s v="AGUA POTABLE"/>
    <x v="0"/>
    <n v="990000"/>
    <x v="379"/>
    <x v="355"/>
  </r>
  <r>
    <x v="751"/>
    <s v="MEJORAMIENTO SERVICIOS BASICOS Y URBANIZACION GUANAQUEROS, COQUIMBO"/>
    <x v="8"/>
    <s v="ELQUI"/>
    <s v="COQUIMBO"/>
    <n v="2020"/>
    <s v="PROYECTO"/>
    <s v="RECURSOS HIDRICOS"/>
    <s v="EVACUACION DISPOSICION FINAL AGUAS SERVIDAS"/>
    <x v="0"/>
    <n v="528211"/>
    <x v="8"/>
    <x v="8"/>
  </r>
  <r>
    <x v="752"/>
    <s v="CONSTRUCCION CASETAS SANITARIAS ESMERALDA PRIMERA ETAPA, RENGO"/>
    <x v="9"/>
    <s v="CACHAPOAL"/>
    <s v="RENGO"/>
    <n v="2019"/>
    <s v="PROYECTO"/>
    <s v="RECURSOS HIDRICOS"/>
    <s v="EVACUACION DISPOSICION FINAL AGUAS SERVIDAS"/>
    <x v="2"/>
    <n v="415324"/>
    <x v="8"/>
    <x v="8"/>
  </r>
  <r>
    <x v="753"/>
    <s v="RESTAURACION TEATRO MUNICIPAL DE RENAICO"/>
    <x v="1"/>
    <s v="MALLECO"/>
    <s v="RENAICO"/>
    <n v="2020"/>
    <s v="PROYECTO"/>
    <s v="EDUCACION, CULTURA Y PATRIMONIO"/>
    <s v="ARTE Y CULTURA"/>
    <x v="0"/>
    <n v="601424"/>
    <x v="494"/>
    <x v="469"/>
  </r>
  <r>
    <x v="754"/>
    <s v="CONSTRUCCION CONEXIONES VIALES SECTOR LA NEGRA, ALTO HOSPICIO "/>
    <x v="10"/>
    <s v="IQUIQUE"/>
    <s v="ALTO HOSPICIO"/>
    <n v="2019"/>
    <s v="PROYECTO"/>
    <s v="TRANSPORTE"/>
    <s v="TRANSPORTE URBANO,VIALIDAD PEATONAL"/>
    <x v="0"/>
    <n v="33000"/>
    <x v="288"/>
    <x v="267"/>
  </r>
  <r>
    <x v="755"/>
    <s v="REPOSICION POSTA SALUD RURAL DEL SECTOR DE RULO, NUEVA IMPERIAL "/>
    <x v="1"/>
    <s v="CAUTIN"/>
    <s v="NUEVA IMPERIAL"/>
    <n v="2020"/>
    <s v="PROYECTO"/>
    <s v="SALUD"/>
    <s v="BAJA COMPLEJIDAD"/>
    <x v="0"/>
    <n v="363044"/>
    <x v="8"/>
    <x v="8"/>
  </r>
  <r>
    <x v="756"/>
    <s v="MEJORAMIENTO BORDE COSTERO SOCOS - TONGOY, COQUIMBO"/>
    <x v="8"/>
    <s v="ELQUI"/>
    <s v="COQUIMBO"/>
    <n v="2020"/>
    <s v="PROYECTO"/>
    <s v="VIVIENDA Y DESARROLLO URBANO"/>
    <s v="BORDE COSTERO,PASEOS PEATONALES, PLAYAS"/>
    <x v="0"/>
    <n v="21000"/>
    <x v="8"/>
    <x v="8"/>
  </r>
  <r>
    <x v="757"/>
    <s v="REPOSICION RUTA E-71, SAN FELIPE - PUTAENDO, PROV. DE SAN FELIPE"/>
    <x v="0"/>
    <s v="SAN FELIPE DE ACONCAGUA"/>
    <m/>
    <n v="2019"/>
    <s v="PROYECTO"/>
    <s v="TRANSPORTE"/>
    <s v="TRANSPORTE CAMINERO"/>
    <x v="0"/>
    <n v="1510900"/>
    <x v="495"/>
    <x v="470"/>
  </r>
  <r>
    <x v="758"/>
    <s v="CONSTRUCCION SOLUCIONES SANITARIAS  ILOCA - LA PESCA"/>
    <x v="5"/>
    <s v="CURICO"/>
    <s v="LICANTEN"/>
    <n v="2020"/>
    <s v="PROYECTO"/>
    <s v="RECURSOS HIDRICOS"/>
    <s v="EVACUACION DISPOSICION FINAL AGUAS SERVIDAS"/>
    <x v="0"/>
    <n v="2773976"/>
    <x v="496"/>
    <x v="471"/>
  </r>
  <r>
    <x v="759"/>
    <s v="CONSTRUCCION SISTEMA AGUA POTABLE RURAL PELON MAPU, VICTORIA"/>
    <x v="1"/>
    <s v="MALLECO"/>
    <s v="VICTORIA"/>
    <n v="2020"/>
    <s v="PROYECTO"/>
    <s v="RECURSOS HIDRICOS"/>
    <s v="AGUA POTABLE"/>
    <x v="0"/>
    <n v="1322355"/>
    <x v="8"/>
    <x v="8"/>
  </r>
  <r>
    <x v="760"/>
    <s v="CONSTRUCCION SISTEMA AGUA POTABLE RURAL EL SOL Y GUACOLDA,  PERQUENCO"/>
    <x v="1"/>
    <s v="CAUTIN"/>
    <s v="PERQUENCO"/>
    <n v="2019"/>
    <s v="PROYECTO"/>
    <s v="RECURSOS HIDRICOS"/>
    <s v="AGUA POTABLE"/>
    <x v="0"/>
    <n v="43206"/>
    <x v="497"/>
    <x v="472"/>
  </r>
  <r>
    <x v="761"/>
    <s v="REPOSICION LICEO JORGE ALESSANDRI, TIERRA AMARILLA"/>
    <x v="12"/>
    <s v="COPIAPO"/>
    <s v="TIERRA AMARILLA"/>
    <n v="2020"/>
    <s v="PROYECTO"/>
    <s v="EDUCACION, CULTURA Y PATRIMONIO"/>
    <s v="EDUCACION MEDIA TECNICO"/>
    <x v="0"/>
    <n v="53559"/>
    <x v="8"/>
    <x v="8"/>
  </r>
  <r>
    <x v="762"/>
    <s v="MEJORAMIENTO AVENIDA ERCILLA, ERCILLA"/>
    <x v="1"/>
    <s v="MALLECO"/>
    <s v="ERCILLA"/>
    <n v="2019"/>
    <s v="PROYECTO"/>
    <s v="VIVIENDA Y DESARROLLO URBANO"/>
    <s v="DESARROLLO URBANO"/>
    <x v="0"/>
    <n v="26291"/>
    <x v="121"/>
    <x v="473"/>
  </r>
  <r>
    <x v="763"/>
    <s v="CONSTRUCCION CEMENTERIO MUNICIPAL, ALTO HOSPICIO, I REGION"/>
    <x v="10"/>
    <s v="IQUIQUE"/>
    <s v="ALTO HOSPICIO"/>
    <n v="2019"/>
    <s v="PROYECTO"/>
    <s v="MULTISECTORIAL"/>
    <s v="ORGANIZACION Y SERVICIOS COMUNALES"/>
    <x v="0"/>
    <n v="2772809"/>
    <x v="498"/>
    <x v="474"/>
  </r>
  <r>
    <x v="764"/>
    <s v="CONSTRUCCION CENTRO INFORMACIÓN  AMBIENTAL Y CULTURAL CONAF, PUNUCAPA VALDIVIA"/>
    <x v="13"/>
    <s v="VALDIVIA - REGION XIV"/>
    <m/>
    <n v="2020"/>
    <s v="PROYECTO"/>
    <s v="RECURSOS NATURALES Y MEDIO AMBIENTE"/>
    <s v="MEDIO AMBIENTE"/>
    <x v="0"/>
    <n v="771057"/>
    <x v="20"/>
    <x v="8"/>
  </r>
  <r>
    <x v="765"/>
    <s v="NORMALIZACION TERCERA ETAPA Y FINAL HOSPITAL LAS HIGUERAS"/>
    <x v="3"/>
    <m/>
    <m/>
    <n v="2020"/>
    <s v="PROYECTO"/>
    <s v="SALUD"/>
    <s v="ALTA COMPLEJIDAD"/>
    <x v="0"/>
    <n v="19349409"/>
    <x v="499"/>
    <x v="475"/>
  </r>
  <r>
    <x v="766"/>
    <s v="HABILITACION CASA DE LA MEMORIA COMUNA DE COQUIMBO"/>
    <x v="8"/>
    <s v="ELQUI"/>
    <s v="COQUIMBO"/>
    <n v="2020"/>
    <s v="PROYECTO"/>
    <s v="MULTISECTORIAL"/>
    <s v="ORGANIZACION Y SERVICIOS COMUNALES"/>
    <x v="0"/>
    <n v="63788"/>
    <x v="500"/>
    <x v="476"/>
  </r>
  <r>
    <x v="767"/>
    <s v="CONSTRUCCION TERMINAL DE BUSES SAN JOSE DE LA MARIQUINA"/>
    <x v="13"/>
    <s v="VALDIVIA - REGION XIV"/>
    <s v="SAN JOSE DE LA MARIQUINA - REGION XIV "/>
    <n v="2020"/>
    <s v="PROYECTO"/>
    <s v="TRANSPORTE"/>
    <s v="TRANSPORTE URBANO,VIALIDAD PEATONAL"/>
    <x v="0"/>
    <n v="278097"/>
    <x v="501"/>
    <x v="477"/>
  </r>
  <r>
    <x v="768"/>
    <s v="MEJORAMIENTO ACCESIBILIDAD AL MAR PARA PESCA ARTESANAL - SAAVEDRA"/>
    <x v="1"/>
    <s v="CAUTIN"/>
    <s v="SAAVEDRA"/>
    <n v="2020"/>
    <s v="PROYECTO"/>
    <s v="PESCA"/>
    <s v="PESCA ARTESANAL"/>
    <x v="1"/>
    <n v="568095"/>
    <x v="8"/>
    <x v="8"/>
  </r>
  <r>
    <x v="769"/>
    <s v="CONSTRUCCION OBRAS DE RETENCIÓN EN HONDONADA. QUEBRADA DE MACUL"/>
    <x v="11"/>
    <m/>
    <m/>
    <n v="2019"/>
    <s v="PROYECTO"/>
    <s v="RECURSOS HIDRICOS"/>
    <s v="DEFENSAS FLUVIALES,MARITIMAS Y CAUCES NATURALES"/>
    <x v="0"/>
    <n v="52002"/>
    <x v="502"/>
    <x v="8"/>
  </r>
  <r>
    <x v="770"/>
    <s v="MEJORAMIENTO CONECTIVIDAD MARÍTIMA REGIÓN DE AYSÉN EN PUERTO CISNES"/>
    <x v="16"/>
    <s v="AYSEN"/>
    <s v="CISNES"/>
    <n v="2019"/>
    <s v="PROYECTO"/>
    <s v="TRANSPORTE"/>
    <s v="TRANSPORTE MARITIMO, FLUVIAL Y LACUSTRE"/>
    <x v="0"/>
    <n v="942522"/>
    <x v="503"/>
    <x v="478"/>
  </r>
  <r>
    <x v="771"/>
    <s v="MEJORAMIENTO CALETA PESQUERA DE BONIFACIO COMUNA VALDIVIA"/>
    <x v="13"/>
    <s v="VALDIVIA - REGION XIV"/>
    <s v="VALDIVIA - REGION XIV "/>
    <n v="2019"/>
    <s v="PROYECTO"/>
    <s v="PESCA"/>
    <s v="PESCA ARTESANAL"/>
    <x v="0"/>
    <n v="1443084"/>
    <x v="504"/>
    <x v="479"/>
  </r>
  <r>
    <x v="772"/>
    <s v="CONSTRUCCION INFR. PESQUERA CALETA PUERTO MANSO, CANELA"/>
    <x v="8"/>
    <s v="CHOAPA"/>
    <s v="CANELA"/>
    <n v="2019"/>
    <s v="PROYECTO"/>
    <s v="PESCA"/>
    <s v="PESCA ARTESANAL"/>
    <x v="0"/>
    <n v="928610"/>
    <x v="505"/>
    <x v="480"/>
  </r>
  <r>
    <x v="773"/>
    <s v="CONSTRUCCION INFR. PESQUERA CALETA HUENTELAUQUEN, CANELA"/>
    <x v="8"/>
    <s v="CHOAPA"/>
    <s v="CANELA"/>
    <n v="2020"/>
    <s v="PROYECTO"/>
    <s v="PESCA"/>
    <s v="PESCA ARTESANAL"/>
    <x v="3"/>
    <n v="1369710"/>
    <x v="506"/>
    <x v="481"/>
  </r>
  <r>
    <x v="774"/>
    <s v="CONSTRUCCION CASETAS SANITARIAS PATAGUAS CERRO II ETAPA, PICHIDEGUA"/>
    <x v="9"/>
    <s v="CACHAPOAL"/>
    <s v="PICHIDEGUA"/>
    <n v="2019"/>
    <s v="PROYECTO"/>
    <s v="RECURSOS HIDRICOS"/>
    <s v="INTERSUBSECTORIAL RECURSOS HIDRICOS"/>
    <x v="2"/>
    <n v="5417356"/>
    <x v="8"/>
    <x v="8"/>
  </r>
  <r>
    <x v="775"/>
    <s v="CONSTRUCCION CANALES SECUNDARIOS Y TERCIARIOS SISTEMA REGADÍO COMUY"/>
    <x v="1"/>
    <m/>
    <m/>
    <n v="2020"/>
    <s v="PROYECTO"/>
    <s v="RECURSOS HIDRICOS"/>
    <s v="RIEGO"/>
    <x v="3"/>
    <n v="447858"/>
    <x v="507"/>
    <x v="482"/>
  </r>
  <r>
    <x v="776"/>
    <s v="CONSTRUCCION EDIFICIO TRIBUNALES FAMILIA, CIVILES Y LABORAL RANCAGUA"/>
    <x v="9"/>
    <s v="CACHAPOAL"/>
    <s v="RANCAGUA"/>
    <n v="2019"/>
    <s v="PROYECTO"/>
    <s v="JUSTICIA"/>
    <s v="ADMINISTRACION DE JUSTICIA"/>
    <x v="0"/>
    <n v="1017105"/>
    <x v="508"/>
    <x v="483"/>
  </r>
  <r>
    <x v="777"/>
    <s v="MEJORAMIENTO RUTA 243 CH, SECTOR: CALLE VICTORIA-ESC.AGRICOLA"/>
    <x v="16"/>
    <m/>
    <m/>
    <n v="2019"/>
    <s v="PROYECTO"/>
    <s v="TRANSPORTE"/>
    <s v="TRANSPORTE URBANO,VIALIDAD PEATONAL"/>
    <x v="0"/>
    <n v="3993886"/>
    <x v="509"/>
    <x v="484"/>
  </r>
  <r>
    <x v="778"/>
    <s v="REPOSICION PUENTE SOBRE RÍO BIOBÍO, CONCEPCIÓN-SAN PEDRO DE LA PAZ"/>
    <x v="3"/>
    <s v="CONCEPCION"/>
    <m/>
    <n v="2019"/>
    <s v="PROYECTO"/>
    <s v="TRANSPORTE"/>
    <s v="TRANSPORTE URBANO,VIALIDAD PEATONAL"/>
    <x v="0"/>
    <n v="3972709"/>
    <x v="510"/>
    <x v="485"/>
  </r>
  <r>
    <x v="779"/>
    <s v="REPOSICION PUENTE COLLILELFU 1, RUTA T-631"/>
    <x v="13"/>
    <s v="VALDIVIA - REGION XIV"/>
    <s v="PAILLACO - REGION XIV "/>
    <n v="2019"/>
    <s v="PROYECTO"/>
    <s v="TRANSPORTE"/>
    <s v="TRANSPORTE CAMINERO"/>
    <x v="0"/>
    <n v="1552484"/>
    <x v="511"/>
    <x v="486"/>
  </r>
  <r>
    <x v="780"/>
    <s v="MEJORAMIENTO RUTA F-74-G,CUESTA IBACACHE-CASABLANCA, COM. CASABLANCA"/>
    <x v="0"/>
    <s v="VALPARAISO"/>
    <m/>
    <n v="2019"/>
    <s v="PROYECTO"/>
    <s v="TRANSPORTE"/>
    <s v="TRANSPORTE CAMINERO"/>
    <x v="0"/>
    <n v="2088155"/>
    <x v="512"/>
    <x v="487"/>
  </r>
  <r>
    <x v="781"/>
    <s v="AMPLIACION SERVICIO AGUA POTABLE RURAL EL RUNGUE DE PUCHUNCAVÍ"/>
    <x v="0"/>
    <s v="VALPARAISO"/>
    <s v="PUCHUNCAVI"/>
    <n v="2020"/>
    <s v="PROYECTO"/>
    <s v="RECURSOS HIDRICOS"/>
    <s v="AGUA POTABLE"/>
    <x v="0"/>
    <n v="674137"/>
    <x v="513"/>
    <x v="488"/>
  </r>
  <r>
    <x v="782"/>
    <s v="REPOSICION DEL  COMPLEJO DEPORTIVO BERNARDO O`HIGGINS, ILLAPEL"/>
    <x v="8"/>
    <s v="CHOAPA"/>
    <s v="ILLAPEL"/>
    <n v="2020"/>
    <s v="PROYECTO"/>
    <s v="DEPORTES"/>
    <s v="DEPORTE RECREATIVO"/>
    <x v="0"/>
    <n v="19480"/>
    <x v="8"/>
    <x v="8"/>
  </r>
  <r>
    <x v="783"/>
    <s v="CONSTRUCCION NUDO VIAL AV. FREI - RUTA 9"/>
    <x v="2"/>
    <s v="MAGALLANES"/>
    <s v="PUNTA ARENAS"/>
    <n v="2019"/>
    <s v="PROYECTO"/>
    <s v="TRANSPORTE"/>
    <s v="TRANSPORTE URBANO,VIALIDAD PEATONAL"/>
    <x v="0"/>
    <n v="1656374"/>
    <x v="514"/>
    <x v="113"/>
  </r>
  <r>
    <x v="784"/>
    <s v="REPOSICION PUENTE NICOLASA EN RUTA C-530, FREIRINA"/>
    <x v="12"/>
    <s v="HUASCO"/>
    <s v="FREIRINA"/>
    <n v="2019"/>
    <s v="PROYECTO"/>
    <s v="TRANSPORTE"/>
    <s v="TRANSPORTE CAMINERO"/>
    <x v="0"/>
    <n v="111226"/>
    <x v="515"/>
    <x v="8"/>
  </r>
  <r>
    <x v="785"/>
    <s v="REPOSICION INFRAEST VIAL RUTA 0-60 CHIGUAYANTE-HUALQUI PROV CONCEP"/>
    <x v="3"/>
    <m/>
    <m/>
    <n v="2020"/>
    <s v="PROYECTO"/>
    <s v="TRANSPORTE"/>
    <s v="TRANSPORTE CAMINERO"/>
    <x v="0"/>
    <n v="1378"/>
    <x v="256"/>
    <x v="489"/>
  </r>
  <r>
    <x v="786"/>
    <s v="MEJORAMIENTO  RUTA S-689 SEXTA FAJA, GORBEA"/>
    <x v="1"/>
    <s v="CAUTIN"/>
    <m/>
    <n v="2020"/>
    <s v="PROYECTO"/>
    <s v="TRANSPORTE"/>
    <s v="TRANSPORTE CAMINERO"/>
    <x v="0"/>
    <n v="15736"/>
    <x v="12"/>
    <x v="8"/>
  </r>
  <r>
    <x v="787"/>
    <s v="REPOSICION PUENTE QUINCHILCA EN RUTA T-39, LOS LAGOS"/>
    <x v="13"/>
    <s v="VALDIVIA - REGION XIV"/>
    <s v="LOS LAGOS - REGION XIV "/>
    <n v="2019"/>
    <s v="PROYECTO"/>
    <s v="TRANSPORTE"/>
    <s v="TRANSPORTE CAMINERO"/>
    <x v="0"/>
    <n v="4532056"/>
    <x v="516"/>
    <x v="490"/>
  </r>
  <r>
    <x v="788"/>
    <s v="MEJORAMIENTO CAMINO ITROPULLI - SAN PEDRO, RUTAS T-695 Y T-699"/>
    <x v="13"/>
    <s v="VALDIVIA - REGION XIV"/>
    <s v="PAILLACO - REGION XIV "/>
    <n v="2019"/>
    <s v="PROYECTO"/>
    <s v="TRANSPORTE"/>
    <s v="TRANSPORTE CAMINERO"/>
    <x v="0"/>
    <n v="3578928"/>
    <x v="517"/>
    <x v="491"/>
  </r>
  <r>
    <x v="789"/>
    <s v="CONSTRUCCION PASEO COSTERO BAHÍA CUMBERLAND, JUAN FERNÁNDEZ"/>
    <x v="0"/>
    <s v="VALPARAISO"/>
    <s v="JUAN FERNANDEZ"/>
    <n v="2019"/>
    <s v="PROYECTO"/>
    <s v="VIVIENDA Y DESARROLLO URBANO"/>
    <s v="BORDE COSTERO,PASEOS PEATONALES, PLAYAS"/>
    <x v="0"/>
    <n v="2320332"/>
    <x v="518"/>
    <x v="492"/>
  </r>
  <r>
    <x v="790"/>
    <s v="CONSTRUCCION BORDE COSTERO ENTRE EL DURAZNO-CUEVA EL PIRATA,QUINTERO"/>
    <x v="0"/>
    <s v="VALPARAISO"/>
    <s v="QUINTERO"/>
    <n v="2019"/>
    <s v="PROYECTO"/>
    <s v="VIVIENDA Y DESARROLLO URBANO"/>
    <s v="BORDE COSTERO,PASEOS PEATONALES, PLAYAS"/>
    <x v="0"/>
    <n v="15355"/>
    <x v="519"/>
    <x v="493"/>
  </r>
  <r>
    <x v="791"/>
    <s v="REPOSICION RUTA N-59-Q, SECTOR: CHILLAN - YUNGAY"/>
    <x v="7"/>
    <m/>
    <m/>
    <n v="2019"/>
    <s v="PROYECTO"/>
    <s v="TRANSPORTE"/>
    <s v="TRANSPORTE CAMINERO"/>
    <x v="0"/>
    <n v="3899815"/>
    <x v="182"/>
    <x v="494"/>
  </r>
  <r>
    <x v="792"/>
    <s v="SANEAMIENTO TITULOS DE DERECHOS DE AGUA COMUNA DE EL CARMEN"/>
    <x v="7"/>
    <s v="DIGUILLIN"/>
    <s v="EL CARMEN - REGION DE ÑUBLE"/>
    <n v="2020"/>
    <s v="PROGRAMA"/>
    <s v="RECURSOS HIDRICOS"/>
    <s v="RECURSOS HIDRICOS"/>
    <x v="0"/>
    <n v="6994"/>
    <x v="8"/>
    <x v="8"/>
  </r>
  <r>
    <x v="793"/>
    <s v="MEJORAMIENTO TORO BAYO-CURIÑANCO EN RUTA T-340, COMUNA DE VALDIVIA"/>
    <x v="13"/>
    <m/>
    <m/>
    <n v="2019"/>
    <s v="PROYECTO"/>
    <s v="TRANSPORTE"/>
    <s v="TRANSPORTE CAMINERO"/>
    <x v="0"/>
    <n v="2351591"/>
    <x v="520"/>
    <x v="495"/>
  </r>
  <r>
    <x v="794"/>
    <s v="CONSTRUCCION ALC.QDAS.LLOLLEO,LAS MERCEDES,SEC. 21 DE MAYO CARTAGENA"/>
    <x v="0"/>
    <s v="SAN ANTONIO"/>
    <s v="CARTAGENA"/>
    <n v="2020"/>
    <s v="PROYECTO"/>
    <s v="RECURSOS HIDRICOS"/>
    <s v="INTERSUBSECTORIAL RECURSOS HIDRICOS"/>
    <x v="0"/>
    <n v="206339"/>
    <x v="8"/>
    <x v="8"/>
  </r>
  <r>
    <x v="795"/>
    <s v="RESTAURACION  PALACIO VERGARA DE VIÑA DEL MAR"/>
    <x v="0"/>
    <s v="VALPARAISO"/>
    <s v="VIÑA DEL MAR"/>
    <n v="2020"/>
    <s v="PROYECTO"/>
    <s v="EDUCACION, CULTURA Y PATRIMONIO"/>
    <s v="PATRIMONIO"/>
    <x v="3"/>
    <n v="125192"/>
    <x v="521"/>
    <x v="496"/>
  </r>
  <r>
    <x v="796"/>
    <s v="REPOSICION RUTA 5. SECTOR: TARA - COMPU"/>
    <x v="4"/>
    <m/>
    <m/>
    <n v="2019"/>
    <s v="PROYECTO"/>
    <s v="TRANSPORTE"/>
    <s v="TRANSPORTE CAMINERO"/>
    <x v="0"/>
    <n v="6156"/>
    <x v="522"/>
    <x v="497"/>
  </r>
  <r>
    <x v="797"/>
    <s v="RESTAURACION TEATRO MUNICIPAL DE VIÑA DEL MAR"/>
    <x v="0"/>
    <s v="VALPARAISO"/>
    <s v="VIÑA DEL MAR"/>
    <n v="2020"/>
    <s v="PROYECTO"/>
    <s v="EDUCACION, CULTURA Y PATRIMONIO"/>
    <s v="ARTE Y CULTURA"/>
    <x v="3"/>
    <n v="826712"/>
    <x v="523"/>
    <x v="498"/>
  </r>
  <r>
    <x v="798"/>
    <s v="REPOSICION HOSPITAL QUILACAHUIN, SAN PABLO"/>
    <x v="4"/>
    <s v="OSORNO"/>
    <s v="SAN PABLO"/>
    <n v="2020"/>
    <s v="PROYECTO"/>
    <s v="SALUD"/>
    <s v="BAJA COMPLEJIDAD"/>
    <x v="0"/>
    <n v="1"/>
    <x v="8"/>
    <x v="8"/>
  </r>
  <r>
    <x v="799"/>
    <s v="MEJORAMIENTO AMPLIACIÓN RUTA 1 S: ROTONDA INTERSECCIÓ RUTA 28-COLOSO"/>
    <x v="6"/>
    <m/>
    <m/>
    <n v="2019"/>
    <s v="PROYECTO"/>
    <s v="TRANSPORTE"/>
    <s v="TRANSPORTE URBANO,VIALIDAD PEATONAL"/>
    <x v="0"/>
    <n v="133000"/>
    <x v="524"/>
    <x v="499"/>
  </r>
  <r>
    <x v="800"/>
    <s v="REPOSICION HOSPITAL MISION SAN JUAN DE LA COSTA"/>
    <x v="4"/>
    <s v="OSORNO"/>
    <s v="SAN JUAN DE LA COSTA"/>
    <n v="2020"/>
    <s v="PROYECTO"/>
    <s v="SALUD"/>
    <s v="BAJA COMPLEJIDAD"/>
    <x v="0"/>
    <n v="1111"/>
    <x v="525"/>
    <x v="500"/>
  </r>
  <r>
    <x v="801"/>
    <s v="MEJORAMIENTO AREA DE MOVIMIENTO AEROPUERTO PRESIDENTE IBÁÑEZ. R 12"/>
    <x v="2"/>
    <s v="MAGALLANES"/>
    <s v="PUNTA ARENAS"/>
    <n v="2019"/>
    <s v="PROYECTO"/>
    <s v="TRANSPORTE"/>
    <s v="TRANSPORTE AEREO"/>
    <x v="0"/>
    <n v="2410"/>
    <x v="526"/>
    <x v="501"/>
  </r>
  <r>
    <x v="802"/>
    <s v="REPOSICION CENTRO CUMPLIMIENTO PENITENCIARIO DE CONCEPCION "/>
    <x v="3"/>
    <s v="CONCEPCION"/>
    <s v="CONCEPCION"/>
    <n v="2019"/>
    <s v="PROYECTO"/>
    <s v="JUSTICIA"/>
    <s v="REHABILITACION ADULTOS"/>
    <x v="0"/>
    <n v="289992"/>
    <x v="527"/>
    <x v="8"/>
  </r>
  <r>
    <x v="803"/>
    <s v="REPOSICION OFICINA CURICO DEL SRCEI"/>
    <x v="5"/>
    <s v="CURICO"/>
    <s v="CURICO"/>
    <n v="2019"/>
    <s v="PROYECTO"/>
    <s v="JUSTICIA"/>
    <s v="ADMINISTRACION DE JUSTICIA"/>
    <x v="0"/>
    <n v="869714"/>
    <x v="528"/>
    <x v="502"/>
  </r>
  <r>
    <x v="804"/>
    <s v="REPOSICION OFICINA DEL REGISTRO CIVIL DE MULCHEN "/>
    <x v="3"/>
    <s v="BIO BIO"/>
    <s v="MULCHEN"/>
    <n v="2019"/>
    <s v="PROYECTO"/>
    <s v="JUSTICIA"/>
    <s v="ADMINISTRACION DE JUSTICIA"/>
    <x v="0"/>
    <n v="283443"/>
    <x v="529"/>
    <x v="503"/>
  </r>
  <r>
    <x v="805"/>
    <s v="REPOSICION DIRECCIÓN REGIONAL DEL MAULE Y OFICINA TALCA DEL SRCEI"/>
    <x v="5"/>
    <s v="TALCA"/>
    <s v="TALCA"/>
    <n v="2020"/>
    <s v="PROYECTO"/>
    <s v="JUSTICIA"/>
    <s v="ADMINISTRACION DE JUSTICIA"/>
    <x v="0"/>
    <n v="8107"/>
    <x v="8"/>
    <x v="8"/>
  </r>
  <r>
    <x v="806"/>
    <s v="REPOSICION CONSULTORIO DE SALUD RURAL DE HUISCAPI COMUNA LONCOCHE"/>
    <x v="1"/>
    <s v="CAUTIN"/>
    <s v="LONCOCHE"/>
    <n v="2020"/>
    <s v="PROYECTO"/>
    <s v="SALUD"/>
    <s v="BAJA COMPLEJIDAD"/>
    <x v="0"/>
    <n v="36975"/>
    <x v="530"/>
    <x v="504"/>
  </r>
  <r>
    <x v="807"/>
    <s v="CONSTRUCCION CESFAM SAN ISIDRO - CALINGASTA, VICUÑA"/>
    <x v="8"/>
    <s v="ELQUI"/>
    <s v="VICUÑA"/>
    <n v="2020"/>
    <s v="PROYECTO"/>
    <s v="SALUD"/>
    <s v="BAJA COMPLEJIDAD"/>
    <x v="0"/>
    <n v="192143"/>
    <x v="26"/>
    <x v="8"/>
  </r>
  <r>
    <x v="808"/>
    <s v="CONSTRUCCION OBRAS DE URBANIZACION BASICA PUNTA COLORADA, LA HIGUERA"/>
    <x v="8"/>
    <s v="ELQUI"/>
    <s v="LA HIGUERA"/>
    <n v="2020"/>
    <s v="PROYECTO"/>
    <s v="RECURSOS HIDRICOS"/>
    <s v="EVACUACION DISPOSICION FINAL AGUAS SERVIDAS"/>
    <x v="0"/>
    <n v="183199"/>
    <x v="531"/>
    <x v="505"/>
  </r>
  <r>
    <x v="809"/>
    <s v="REPOSICION POSTA SALUD RURAL NUEVA TALCUNA, COMUNA DE VICUÑA"/>
    <x v="8"/>
    <s v="ELQUI"/>
    <s v="VICUÑA"/>
    <n v="2020"/>
    <s v="PROYECTO"/>
    <s v="SALUD"/>
    <s v="BAJA COMPLEJIDAD"/>
    <x v="0"/>
    <n v="363467"/>
    <x v="8"/>
    <x v="8"/>
  </r>
  <r>
    <x v="810"/>
    <s v="CONSTRUCCION OBRAS DE URBANIZACIÓN BÁSICA LA HIGUERA"/>
    <x v="8"/>
    <s v="ELQUI"/>
    <s v="LA HIGUERA"/>
    <n v="2020"/>
    <s v="PROYECTO"/>
    <s v="RECURSOS HIDRICOS"/>
    <s v="EVACUACION DISPOSICION FINAL AGUAS SERVIDAS"/>
    <x v="0"/>
    <n v="1656649"/>
    <x v="532"/>
    <x v="506"/>
  </r>
  <r>
    <x v="811"/>
    <s v="CONSTRUCCION ALCANTARILLADO Y SOLUCIONES SANITARIA EL ARENAL, VICUÑA"/>
    <x v="8"/>
    <s v="ELQUI"/>
    <s v="VICUÑA"/>
    <n v="2020"/>
    <s v="PROYECTO"/>
    <s v="RECURSOS HIDRICOS"/>
    <s v="EVACUACION DISPOSICION FINAL AGUAS SERVIDAS"/>
    <x v="0"/>
    <n v="568189"/>
    <x v="8"/>
    <x v="8"/>
  </r>
  <r>
    <x v="812"/>
    <s v="REPOSICION CENTRO DE APOYO A LA INSERCIÓN SOCIAL  REGION COQUIMBO"/>
    <x v="8"/>
    <s v="ELQUI"/>
    <s v="COQUIMBO"/>
    <n v="2019"/>
    <s v="PROYECTO"/>
    <s v="JUSTICIA"/>
    <s v="REHABILITACION ADULTOS"/>
    <x v="2"/>
    <n v="56070"/>
    <x v="8"/>
    <x v="8"/>
  </r>
  <r>
    <x v="813"/>
    <s v="CONSTRUCCION SUBCOMISARÍA ANTOFAGASTA LA PORTADA"/>
    <x v="6"/>
    <s v="ANTOFAGASTA"/>
    <s v="ANTOFAGASTA"/>
    <n v="2020"/>
    <s v="PROYECTO"/>
    <s v="SEGURIDAD PUBLICA"/>
    <s v="SEGURIDAD PUBLICA"/>
    <x v="0"/>
    <n v="62502"/>
    <x v="533"/>
    <x v="507"/>
  </r>
  <r>
    <x v="814"/>
    <s v="REPOSICION SUBCOMISARIA PLAYA BLANCA, COMUNA DE ANTOFAGASTA"/>
    <x v="6"/>
    <s v="ANTOFAGASTA"/>
    <s v="ANTOFAGASTA"/>
    <n v="2019"/>
    <s v="PROYECTO"/>
    <s v="SEGURIDAD PUBLICA"/>
    <s v="SEGURIDAD PUBLICA"/>
    <x v="0"/>
    <n v="51299"/>
    <x v="534"/>
    <x v="508"/>
  </r>
  <r>
    <x v="815"/>
    <s v="REPOSICION CUARTEL BICRIM COQUIMBO"/>
    <x v="8"/>
    <s v="ELQUI"/>
    <s v="COQUIMBO"/>
    <n v="2020"/>
    <s v="PROYECTO"/>
    <s v="SEGURIDAD PUBLICA"/>
    <s v="SEGURIDAD PUBLICA"/>
    <x v="0"/>
    <n v="3719563"/>
    <x v="535"/>
    <x v="509"/>
  </r>
  <r>
    <x v="816"/>
    <s v="REPOSICION JARDIN INFANTIL LUCERO COMUNA RANCAGUA"/>
    <x v="9"/>
    <s v="CACHAPOAL"/>
    <s v="RANCAGUA"/>
    <n v="2020"/>
    <s v="PROYECTO"/>
    <s v="EDUCACION, CULTURA Y PATRIMONIO"/>
    <s v="EDUCACION PREBASICA"/>
    <x v="0"/>
    <n v="1"/>
    <x v="12"/>
    <x v="8"/>
  </r>
  <r>
    <x v="817"/>
    <s v="CONSTRUCCION SISTEMA AGUA POTABLE RURAL PIEDRA ALTA, SAAVEDRA"/>
    <x v="1"/>
    <s v="CAUTIN"/>
    <s v="SAAVEDRA"/>
    <n v="2019"/>
    <s v="PROYECTO"/>
    <s v="RECURSOS HIDRICOS"/>
    <s v="AGUA POTABLE"/>
    <x v="0"/>
    <n v="13083"/>
    <x v="536"/>
    <x v="510"/>
  </r>
  <r>
    <x v="818"/>
    <s v="CONSTRUCCION SISTEMA AGUA POTABLE RURAL PUAUCHO,SAAVEDRA"/>
    <x v="1"/>
    <s v="CAUTIN"/>
    <s v="SAAVEDRA"/>
    <n v="2019"/>
    <s v="PROYECTO"/>
    <s v="RECURSOS HIDRICOS"/>
    <s v="AGUA POTABLE"/>
    <x v="0"/>
    <n v="746900"/>
    <x v="537"/>
    <x v="511"/>
  </r>
  <r>
    <x v="819"/>
    <s v="CONSTRUCCION SISTEMA AGUA POTABLE RURAL NAUPE, SAAVEDRA"/>
    <x v="1"/>
    <s v="CAUTIN"/>
    <s v="SAAVEDRA"/>
    <n v="2020"/>
    <s v="PROYECTO"/>
    <s v="RECURSOS HIDRICOS"/>
    <s v="AGUA POTABLE"/>
    <x v="0"/>
    <n v="554671"/>
    <x v="538"/>
    <x v="512"/>
  </r>
  <r>
    <x v="820"/>
    <s v="MEJORAMIENTO Y AMPLIACIÓN CUARTEL DE BOMBEROS, COLTAUCO"/>
    <x v="9"/>
    <s v="CACHAPOAL"/>
    <s v="COLTAUCO"/>
    <n v="2020"/>
    <s v="PROYECTO"/>
    <s v="SEGURIDAD PUBLICA"/>
    <s v="SEGURIDAD PUBLICA"/>
    <x v="0"/>
    <n v="36001"/>
    <x v="8"/>
    <x v="8"/>
  </r>
  <r>
    <x v="821"/>
    <s v="CONSTRUCCION INFR. PESQUERA ARTESANAL CALETA CASCABELES, LOS VILOS"/>
    <x v="8"/>
    <s v="CHOAPA"/>
    <s v="LOS VILOS"/>
    <n v="2020"/>
    <s v="PROYECTO"/>
    <s v="PESCA"/>
    <s v="PESCA ARTESANAL"/>
    <x v="0"/>
    <n v="3995"/>
    <x v="539"/>
    <x v="513"/>
  </r>
  <r>
    <x v="822"/>
    <s v="CONSTRUCCION ELECTRIFICACION RURAL, VALLE DE CAMISAS, SALAMANCA"/>
    <x v="8"/>
    <s v="CHOAPA"/>
    <s v="SALAMANCA"/>
    <n v="2020"/>
    <s v="PROYECTO"/>
    <s v="ENERGIA"/>
    <s v="DISTRIBUCION Y CONEXION FINAL USUARIOS"/>
    <x v="0"/>
    <n v="1"/>
    <x v="12"/>
    <x v="8"/>
  </r>
  <r>
    <x v="823"/>
    <s v="CONSTRUCCION SISTEMA DE ELECTRIF. RURAL AJIAL DE QUILES PUNITAQUI"/>
    <x v="8"/>
    <s v="LIMARI"/>
    <s v="PUNITAQUI"/>
    <n v="2020"/>
    <s v="PROYECTO"/>
    <s v="ENERGIA"/>
    <s v="DISTRIBUCION Y CONEXION FINAL USUARIOS"/>
    <x v="0"/>
    <n v="1"/>
    <x v="12"/>
    <x v="8"/>
  </r>
  <r>
    <x v="824"/>
    <s v="REPOSICION HOGAR MASCULINO, PUNITAQUI"/>
    <x v="8"/>
    <s v="LIMARI"/>
    <s v="PUNITAQUI"/>
    <n v="2020"/>
    <s v="PROYECTO"/>
    <s v="EDUCACION, CULTURA Y PATRIMONIO"/>
    <s v="EDUCACION BASICA Y MEDIA"/>
    <x v="0"/>
    <n v="1156941"/>
    <x v="540"/>
    <x v="514"/>
  </r>
  <r>
    <x v="825"/>
    <s v="AMPLIACION Y NORMALIZACION DE EDIFICIO MUNICIPALIDAD, COMUNA DE MACHALI"/>
    <x v="9"/>
    <s v="CACHAPOAL"/>
    <s v="MACHALI"/>
    <n v="2019"/>
    <s v="PROYECTO"/>
    <s v="MULTISECTORIAL"/>
    <s v="ORGANIZACION Y SERVICIOS COMUNALES"/>
    <x v="1"/>
    <n v="3115313"/>
    <x v="8"/>
    <x v="8"/>
  </r>
  <r>
    <x v="826"/>
    <s v="REPOSICION CUARTEL DE BOMBEROS DE PLACILLA"/>
    <x v="9"/>
    <s v="COLCHAGUA"/>
    <s v="PLACILLA"/>
    <n v="2020"/>
    <s v="PROYECTO"/>
    <s v="SEGURIDAD PUBLICA"/>
    <s v="SEGURIDAD PUBLICA"/>
    <x v="0"/>
    <n v="580267"/>
    <x v="541"/>
    <x v="515"/>
  </r>
  <r>
    <x v="827"/>
    <s v="MEJORAMIENTO RUTA L-31, SECTOR LA FLORESTA-QUERI"/>
    <x v="5"/>
    <s v="LINARES"/>
    <m/>
    <n v="2019"/>
    <s v="PROYECTO"/>
    <s v="TRANSPORTE"/>
    <s v="TRANSPORTE CAMINERO"/>
    <x v="0"/>
    <n v="163724"/>
    <x v="542"/>
    <x v="516"/>
  </r>
  <r>
    <x v="828"/>
    <s v="CONSTRUCCION PROTECCION DE RIBERA COLIUMO, TOME"/>
    <x v="3"/>
    <s v="CONCEPCION"/>
    <s v="TOME"/>
    <n v="2019"/>
    <s v="PROYECTO"/>
    <s v="PESCA"/>
    <s v="PESCA ARTESANAL"/>
    <x v="0"/>
    <n v="663287"/>
    <x v="543"/>
    <x v="517"/>
  </r>
  <r>
    <x v="829"/>
    <s v="CONSTRUCCION 2° PUENTE DE ACCESO VALDIVIA CENTRO - ISLA TEJA "/>
    <x v="13"/>
    <s v="VALDIVIA - REGION XIV"/>
    <s v="VALDIVIA - REGION XIV "/>
    <n v="2020"/>
    <s v="PROYECTO"/>
    <s v="TRANSPORTE"/>
    <s v="TRANSPORTE URBANO,VIALIDAD PEATONAL"/>
    <x v="1"/>
    <n v="14000"/>
    <x v="8"/>
    <x v="8"/>
  </r>
  <r>
    <x v="830"/>
    <s v="CONSTRUCCION INFRAESTRUCTURA AGUA POTABLE Y ALCANTARILLADO, QUEMCHI"/>
    <x v="4"/>
    <s v="CHILOE"/>
    <s v="QUEMCHI"/>
    <n v="2020"/>
    <s v="PROYECTO"/>
    <s v="RECURSOS HIDRICOS"/>
    <s v="EVACUACION DISPOSICION FINAL AGUAS SERVIDAS"/>
    <x v="2"/>
    <n v="322222"/>
    <x v="8"/>
    <x v="8"/>
  </r>
  <r>
    <x v="831"/>
    <s v="NORMALIZACION COMPLEJO EDUCATIVO LOCALIDAD DE TOCONAO"/>
    <x v="6"/>
    <s v="EL LOA"/>
    <s v="SAN PEDRO DE ATACAMA"/>
    <n v="2020"/>
    <s v="PROYECTO"/>
    <s v="EDUCACION, CULTURA Y PATRIMONIO"/>
    <s v="EDUCACION BASICA Y MEDIA"/>
    <x v="0"/>
    <n v="1174474"/>
    <x v="8"/>
    <x v="8"/>
  </r>
  <r>
    <x v="832"/>
    <s v="MEJORAMIENTO RUTA W-195. SECTOR: QUEMCHI - PUCHAURAN"/>
    <x v="4"/>
    <m/>
    <m/>
    <n v="2019"/>
    <s v="PROYECTO"/>
    <s v="TRANSPORTE"/>
    <s v="TRANSPORTE CAMINERO"/>
    <x v="0"/>
    <n v="17693"/>
    <x v="182"/>
    <x v="518"/>
  </r>
  <r>
    <x v="833"/>
    <s v="MEJORAMIENTO AMPLIACION RUTA1 PASADA POR TOCOPILLA ROTONDA LIMITE UR"/>
    <x v="6"/>
    <m/>
    <m/>
    <n v="2019"/>
    <s v="PROYECTO"/>
    <s v="TRANSPORTE"/>
    <s v="TRANSPORTE URBANO,VIALIDAD PEATONAL"/>
    <x v="0"/>
    <n v="1244000"/>
    <x v="544"/>
    <x v="519"/>
  </r>
  <r>
    <x v="834"/>
    <s v="MEJORAMIENTO PARQUE GUACARHUE Y CIRCUITO PEATONAL QUINTA DE TILCOCO"/>
    <x v="9"/>
    <s v="CACHAPOAL"/>
    <s v="QUINTA DE TILCOCO"/>
    <n v="2020"/>
    <s v="PROYECTO"/>
    <s v="VIVIENDA Y DESARROLLO URBANO"/>
    <s v="DESARROLLO URBANO"/>
    <x v="0"/>
    <n v="238072"/>
    <x v="8"/>
    <x v="8"/>
  </r>
  <r>
    <x v="835"/>
    <s v="REPOSICION RUTA 5. SECTOR: COLONIA YUNGAY - QUELLON"/>
    <x v="4"/>
    <m/>
    <m/>
    <n v="2019"/>
    <s v="PROYECTO"/>
    <s v="TRANSPORTE"/>
    <s v="TRANSPORTE CAMINERO"/>
    <x v="0"/>
    <n v="1911741"/>
    <x v="92"/>
    <x v="54"/>
  </r>
  <r>
    <x v="836"/>
    <s v="REPOSICION PARCIAL SISTEMA  APR TRIHUECHE Y AMPLIACION A VILLA BALDOMERO, NUEVA IMPERIAL  "/>
    <x v="1"/>
    <s v="CAUTIN"/>
    <s v="NUEVA IMPERIAL"/>
    <n v="2019"/>
    <s v="PROYECTO"/>
    <s v="RECURSOS HIDRICOS"/>
    <s v="AGUA POTABLE"/>
    <x v="0"/>
    <n v="57250"/>
    <x v="8"/>
    <x v="8"/>
  </r>
  <r>
    <x v="837"/>
    <s v="CONSTRUCCION SISTEMA AGUA POTABLE RURAL PILLUMALLIN, NUEVA IMPERIAL "/>
    <x v="1"/>
    <s v="CAUTIN"/>
    <s v="NUEVA IMPERIAL"/>
    <n v="2019"/>
    <s v="PROYECTO"/>
    <s v="RECURSOS HIDRICOS"/>
    <s v="AGUA POTABLE"/>
    <x v="0"/>
    <n v="174112"/>
    <x v="545"/>
    <x v="520"/>
  </r>
  <r>
    <x v="838"/>
    <s v="CONSTRUCCION CAMINO PUELO-EL BOLSON,SEGUNDO CORRAL-EL BOLSÓN COCHAMO"/>
    <x v="4"/>
    <s v="LLANQUIHUE"/>
    <s v="COCHAMO"/>
    <n v="2019"/>
    <s v="PROYECTO"/>
    <s v="TRANSPORTE"/>
    <s v="TRANSPORTE CAMINERO"/>
    <x v="0"/>
    <n v="565659"/>
    <x v="235"/>
    <x v="521"/>
  </r>
  <r>
    <x v="839"/>
    <s v="REPOSICION RUTA 126 RUTA LOS CONQUISTADORES,  COMUNA CAUQUENES"/>
    <x v="5"/>
    <m/>
    <m/>
    <n v="2019"/>
    <s v="PROYECTO"/>
    <s v="TRANSPORTE"/>
    <s v="TRANSPORTE CAMINERO"/>
    <x v="0"/>
    <n v="463249"/>
    <x v="546"/>
    <x v="522"/>
  </r>
  <r>
    <x v="840"/>
    <s v="CONSTRUCCION LABORATORIO DE CRIMINALISTICA CENTRAL PDI"/>
    <x v="11"/>
    <m/>
    <m/>
    <n v="2020"/>
    <s v="PROYECTO"/>
    <s v="SEGURIDAD PUBLICA"/>
    <s v="SEGURIDAD PUBLICA"/>
    <x v="0"/>
    <n v="13176461"/>
    <x v="547"/>
    <x v="523"/>
  </r>
  <r>
    <x v="841"/>
    <s v="REPOSICION CUARTEL POLICIAL PDI TOME"/>
    <x v="3"/>
    <s v="CONCEPCION"/>
    <s v="TOME"/>
    <n v="2020"/>
    <s v="PROYECTO"/>
    <s v="SEGURIDAD PUBLICA"/>
    <s v="SEGURIDAD PUBLICA"/>
    <x v="0"/>
    <n v="3031891"/>
    <x v="548"/>
    <x v="524"/>
  </r>
  <r>
    <x v="842"/>
    <s v="REPOSICION COMPLEJO POLICIAL PDI VIÑA DEL MAR "/>
    <x v="0"/>
    <m/>
    <m/>
    <n v="2020"/>
    <s v="PROYECTO"/>
    <s v="SEGURIDAD PUBLICA"/>
    <s v="SEGURIDAD PUBLICA"/>
    <x v="0"/>
    <n v="1000"/>
    <x v="26"/>
    <x v="8"/>
  </r>
  <r>
    <x v="843"/>
    <s v="REPARACION FISCALÃA LOCAL DE PUDAHUEL"/>
    <x v="11"/>
    <s v="SANTIAGO"/>
    <s v="PUDAHUEL"/>
    <n v="2019"/>
    <s v="PROYECTO"/>
    <s v="JUSTICIA"/>
    <s v="ADMINISTRACION DE JUSTICIA"/>
    <x v="0"/>
    <n v="2268060"/>
    <x v="549"/>
    <x v="525"/>
  </r>
  <r>
    <x v="844"/>
    <s v="MEJORAMIENTO  Y CONSTRUCCION ESTADIO MUNICIPAL PAC-BICEN"/>
    <x v="11"/>
    <s v="SANTIAGO"/>
    <s v="PEDRO A. CERDA"/>
    <n v="2020"/>
    <s v="PROYECTO"/>
    <s v="DEPORTES"/>
    <s v="ADMINISTRACION DEPORTES Y RECREACION"/>
    <x v="1"/>
    <n v="2954681"/>
    <x v="8"/>
    <x v="8"/>
  </r>
  <r>
    <x v="845"/>
    <s v="CONSTRUCCION ALCANTARILLADO EL PIMIENTO DE MALLARAUCO"/>
    <x v="11"/>
    <s v="MELIPILLA"/>
    <s v="MELIPILLA"/>
    <n v="2020"/>
    <s v="PROYECTO"/>
    <s v="RECURSOS HIDRICOS"/>
    <s v="INTERSUBSECTORIAL RECURSOS HIDRICOS"/>
    <x v="2"/>
    <n v="328709"/>
    <x v="8"/>
    <x v="8"/>
  </r>
  <r>
    <x v="846"/>
    <s v="REPOSICION ESCUELA BASICA DE PISCO ELQUI, PAIHUANO"/>
    <x v="8"/>
    <s v="ELQUI"/>
    <s v="PAIHUANO"/>
    <n v="2020"/>
    <s v="PROYECTO"/>
    <s v="EDUCACION, CULTURA Y PATRIMONIO"/>
    <s v="EDUCACION BASICA Y MEDIA"/>
    <x v="0"/>
    <n v="21500"/>
    <x v="550"/>
    <x v="526"/>
  </r>
  <r>
    <x v="847"/>
    <s v="REPOSICION POSTA RURAL DE HORCON, PAIHUANO"/>
    <x v="8"/>
    <s v="ELQUI"/>
    <s v="PAIHUANO"/>
    <n v="2020"/>
    <s v="PROYECTO"/>
    <s v="SALUD"/>
    <s v="BAJA COMPLEJIDAD"/>
    <x v="0"/>
    <n v="700"/>
    <x v="551"/>
    <x v="527"/>
  </r>
  <r>
    <x v="848"/>
    <s v="REPOSICION COMPLEJO POLICIAL PDI CONCEPCIÓN"/>
    <x v="3"/>
    <m/>
    <m/>
    <n v="2019"/>
    <s v="PROYECTO"/>
    <s v="SEGURIDAD PUBLICA"/>
    <s v="SEGURIDAD PUBLICA"/>
    <x v="0"/>
    <n v="431974"/>
    <x v="552"/>
    <x v="528"/>
  </r>
  <r>
    <x v="849"/>
    <s v="CONSTRUCCION HOSPITAL DE ALTO HOSPICIO"/>
    <x v="10"/>
    <s v="IQUIQUE"/>
    <s v="ALTO HOSPICIO"/>
    <n v="2020"/>
    <s v="PROYECTO"/>
    <s v="SALUD"/>
    <s v="MEDIA COMPLEJIDAD"/>
    <x v="0"/>
    <n v="36772075"/>
    <x v="553"/>
    <x v="529"/>
  </r>
  <r>
    <x v="850"/>
    <s v="REPOSICION Y AMPLIACIÓN EDIFICIO OFICINAS PÚBLICAS, SAN VICENTE "/>
    <x v="9"/>
    <s v="CACHAPOAL"/>
    <s v="SAN VICENTE DE TAGUA TAGUA"/>
    <n v="2019"/>
    <s v="PROYECTO"/>
    <s v="MULTISECTORIAL"/>
    <s v="ORGANIZACION Y SERVICIOS COMUNALES"/>
    <x v="1"/>
    <n v="2315539"/>
    <x v="8"/>
    <x v="8"/>
  </r>
  <r>
    <x v="851"/>
    <s v="CONSTRUCCION SISTEMA DE AGUAS LLUVIAS TRINIDAD 2, LA FLORIDA"/>
    <x v="11"/>
    <s v="SANTIAGO"/>
    <s v="LA FLORIDA"/>
    <n v="2020"/>
    <s v="PROYECTO"/>
    <s v="RECURSOS HIDRICOS"/>
    <s v="AGUAS LLUVIAS"/>
    <x v="0"/>
    <n v="800"/>
    <x v="8"/>
    <x v="8"/>
  </r>
  <r>
    <x v="852"/>
    <s v="CONSTRUCCION VARIANTE SAN CLEMENTE EN RUTA 115 CH, COM. SN CLEMENTE"/>
    <x v="5"/>
    <m/>
    <m/>
    <n v="2020"/>
    <s v="PROYECTO"/>
    <s v="TRANSPORTE"/>
    <s v="TRANSPORTE CAMINERO"/>
    <x v="0"/>
    <n v="592522"/>
    <x v="554"/>
    <x v="530"/>
  </r>
  <r>
    <x v="853"/>
    <s v="CONSTRUCCION RELLENO SANITARIO CHILE CHICO"/>
    <x v="16"/>
    <s v="GENERAL CARRERA"/>
    <s v="CHILE CHICO"/>
    <n v="2020"/>
    <s v="PROYECTO"/>
    <s v="RECURSOS NATURALES Y MEDIO AMBIENTE"/>
    <s v="MEDIO AMBIENTE"/>
    <x v="0"/>
    <n v="42758"/>
    <x v="555"/>
    <x v="531"/>
  </r>
  <r>
    <x v="854"/>
    <s v="REPOSICION EDIFICIO CONSISTORIAL DE LA MUNICIPALIDAD DE TIRÚA"/>
    <x v="3"/>
    <s v="ARAUCO"/>
    <s v="TIRUA"/>
    <n v="2019"/>
    <s v="PROYECTO"/>
    <s v="MULTISECTORIAL"/>
    <s v="ADMINISTRACION MULTISECTOR"/>
    <x v="0"/>
    <n v="3304504"/>
    <x v="8"/>
    <x v="8"/>
  </r>
  <r>
    <x v="855"/>
    <s v="CONSTRUCCION CASETAS SANITARIAS VARIOS SECTORES PEUMO"/>
    <x v="9"/>
    <s v="CACHAPOAL"/>
    <s v="PEUMO"/>
    <n v="2020"/>
    <s v="PROYECTO"/>
    <s v="RECURSOS HIDRICOS"/>
    <s v="EVACUACION DISPOSICION FINAL AGUAS SERVIDAS"/>
    <x v="0"/>
    <n v="1952938"/>
    <x v="556"/>
    <x v="532"/>
  </r>
  <r>
    <x v="856"/>
    <s v="REPOSICION CENTRO SALUD FAMILIAR (CESFAM) HUALQUI"/>
    <x v="3"/>
    <s v="CONCEPCION"/>
    <s v="HUALQUI"/>
    <n v="2020"/>
    <s v="PROYECTO"/>
    <s v="SALUD"/>
    <s v="BAJA COMPLEJIDAD"/>
    <x v="1"/>
    <n v="232506"/>
    <x v="8"/>
    <x v="8"/>
  </r>
  <r>
    <x v="857"/>
    <s v="REPOSICION OFICINA REGISTRO CIVIL DE SANTA FE, LOS ÁNGELES"/>
    <x v="3"/>
    <s v="BIO BIO"/>
    <s v="LOS ANGELES"/>
    <n v="2020"/>
    <s v="PROYECTO"/>
    <s v="JUSTICIA"/>
    <s v="ADMINISTRACION DE JUSTICIA"/>
    <x v="0"/>
    <n v="312181"/>
    <x v="8"/>
    <x v="8"/>
  </r>
  <r>
    <x v="858"/>
    <s v="REPOSICION EDIFICIO CONSISTORIAL MUNICIPALIDAD DE MARIQUINA"/>
    <x v="13"/>
    <s v="VALDIVIA - REGION XIV"/>
    <s v="SAN JOSE DE LA MARIQUINA - REGION XIV "/>
    <n v="2019"/>
    <s v="PROYECTO"/>
    <s v="MULTISECTORIAL"/>
    <s v="ADMINISTRACION MULTISECTOR"/>
    <x v="0"/>
    <n v="64250"/>
    <x v="557"/>
    <x v="533"/>
  </r>
  <r>
    <x v="859"/>
    <s v="CONSTRUCCION CESFAM LAS TORRES PEÑALOLEN"/>
    <x v="11"/>
    <s v="SANTIAGO"/>
    <s v="PEÑALOLEN"/>
    <n v="2020"/>
    <s v="PROYECTO"/>
    <s v="SALUD"/>
    <s v="BAJA COMPLEJIDAD"/>
    <x v="0"/>
    <n v="2564588"/>
    <x v="558"/>
    <x v="534"/>
  </r>
  <r>
    <x v="860"/>
    <s v="REPOSICION CONSULTORIO LO VALLEDOR NORTE, COMUNA DE PEDRO AGUIRRE "/>
    <x v="11"/>
    <s v="SANTIAGO"/>
    <s v="PEDRO A. CERDA"/>
    <n v="2020"/>
    <s v="PROYECTO"/>
    <s v="SALUD"/>
    <s v="BAJA COMPLEJIDAD"/>
    <x v="0"/>
    <n v="1002"/>
    <x v="559"/>
    <x v="535"/>
  </r>
  <r>
    <x v="861"/>
    <s v="MEJORAMIENTO AV. PRESIDENTE SALVADOR ALLENDE, 1A ETAPA, SAN JOAQUÍN"/>
    <x v="11"/>
    <s v="SANTIAGO"/>
    <s v="SAN JOAQUIN"/>
    <n v="2020"/>
    <s v="PROYECTO"/>
    <s v="TRANSPORTE"/>
    <s v="TRANSPORTE URBANO,VIALIDAD PEATONAL"/>
    <x v="0"/>
    <n v="36673"/>
    <x v="8"/>
    <x v="8"/>
  </r>
  <r>
    <x v="862"/>
    <s v="MEJORAMIENTO CALLE BERNARDO OHIGGINS - CORRAL"/>
    <x v="13"/>
    <s v="VALDIVIA - REGION XIV"/>
    <s v="CORRAL - REGION XIV "/>
    <n v="2020"/>
    <s v="PROYECTO"/>
    <s v="TRANSPORTE"/>
    <s v="TRANSPORTE URBANO,VIALIDAD PEATONAL"/>
    <x v="0"/>
    <n v="679544"/>
    <x v="560"/>
    <x v="536"/>
  </r>
  <r>
    <x v="863"/>
    <s v="REPOSICION RECINTO DEPORTIVO SECTOR EL BAJIO, QUILLOTA"/>
    <x v="0"/>
    <s v="QUILLOTA"/>
    <s v="QUILLOTA"/>
    <n v="2020"/>
    <s v="PROYECTO"/>
    <s v="DEPORTES"/>
    <s v="DEPORTE COMPETITIVO"/>
    <x v="0"/>
    <n v="1250792"/>
    <x v="8"/>
    <x v="8"/>
  </r>
  <r>
    <x v="864"/>
    <s v="CONSTRUCCION ALCANTARILLADO Y P.T.A.S. DE MEHUIN-MARIQUINA"/>
    <x v="13"/>
    <s v="VALDIVIA - REGION XIV"/>
    <s v="SAN JOSE DE LA MARIQUINA - REGION XIV "/>
    <n v="2020"/>
    <s v="PROYECTO"/>
    <s v="RECURSOS HIDRICOS"/>
    <s v="EVACUACION DISPOSICION FINAL AGUAS SERVIDAS"/>
    <x v="0"/>
    <n v="75086"/>
    <x v="561"/>
    <x v="537"/>
  </r>
  <r>
    <x v="865"/>
    <s v="REPOSICION Y NORMALIZACIÓN DEPENDENCIAS MUNICIPALES, TALCAHUANO"/>
    <x v="3"/>
    <s v="CONCEPCION"/>
    <s v="TALCAHUANO"/>
    <n v="2020"/>
    <s v="PROYECTO"/>
    <s v="MULTISECTORIAL"/>
    <s v="ADMINISTRACION MULTISECTOR"/>
    <x v="0"/>
    <n v="421500"/>
    <x v="562"/>
    <x v="538"/>
  </r>
  <r>
    <x v="866"/>
    <s v="CONSTRUCCION PISCINA TEMPERADA SEMIOLIMPICA COMUNA DE SAN JOAQUIN"/>
    <x v="11"/>
    <s v="SANTIAGO"/>
    <s v="SAN JOAQUIN"/>
    <n v="2020"/>
    <s v="PROYECTO"/>
    <s v="DEPORTES"/>
    <s v="DEPORTE RECREATIVO"/>
    <x v="0"/>
    <n v="7574"/>
    <x v="563"/>
    <x v="539"/>
  </r>
  <r>
    <x v="867"/>
    <s v="RESTAURACION MONUMENTO HISTÓRICO IGLESIA LA VIÑITA, RECOLETA"/>
    <x v="11"/>
    <s v="SANTIAGO"/>
    <s v="RECOLETA"/>
    <n v="2020"/>
    <s v="PROYECTO"/>
    <s v="EDUCACION, CULTURA Y PATRIMONIO"/>
    <s v="ARTE Y CULTURA"/>
    <x v="0"/>
    <n v="126541"/>
    <x v="8"/>
    <x v="8"/>
  </r>
  <r>
    <x v="868"/>
    <s v="CONSTRUCCION SISTEMA AGUA POTABLE CUNCO CHICO, PADRE LAS CASAS"/>
    <x v="1"/>
    <s v="CAUTIN"/>
    <s v="PADRE LAS CASAS"/>
    <n v="2019"/>
    <s v="PROYECTO"/>
    <s v="RECURSOS HIDRICOS"/>
    <s v="AGUA POTABLE"/>
    <x v="0"/>
    <n v="2"/>
    <x v="28"/>
    <x v="8"/>
  </r>
  <r>
    <x v="869"/>
    <s v="CONSTRUCCION SISTEMA AGUA POTABLE RURAL YAUYAGUEN, P. LAS CASAS"/>
    <x v="1"/>
    <s v="CAUTIN"/>
    <s v="PADRE LAS CASAS"/>
    <n v="2020"/>
    <s v="PROYECTO"/>
    <s v="RECURSOS HIDRICOS"/>
    <s v="AGUA POTABLE"/>
    <x v="0"/>
    <n v="86806"/>
    <x v="8"/>
    <x v="8"/>
  </r>
  <r>
    <x v="870"/>
    <s v="RESTAURACION ARQUITECTONICA TEATRO MUNICIPAL, IQUIQUE"/>
    <x v="10"/>
    <s v="IQUIQUE"/>
    <s v="IQUIQUE"/>
    <n v="2020"/>
    <s v="PROYECTO"/>
    <s v="EDUCACION, CULTURA Y PATRIMONIO"/>
    <s v="ARTE Y CULTURA"/>
    <x v="0"/>
    <n v="4"/>
    <x v="8"/>
    <x v="8"/>
  </r>
  <r>
    <x v="871"/>
    <s v="REPOSICION CONSULTORIO GENERAL RURAL DE TUBUL, COMUNA DE ARAUCO"/>
    <x v="3"/>
    <s v="ARAUCO"/>
    <s v="ARAUCO"/>
    <n v="2020"/>
    <s v="PROYECTO"/>
    <s v="SALUD"/>
    <s v="BAJA COMPLEJIDAD"/>
    <x v="1"/>
    <n v="37625"/>
    <x v="8"/>
    <x v="8"/>
  </r>
  <r>
    <x v="872"/>
    <s v="CONSTRUCCION TERMINAL DE BUSES COMUNA DE FUTALEUFÚ"/>
    <x v="4"/>
    <s v="PALENA"/>
    <s v="FUTALEUFU"/>
    <n v="2019"/>
    <s v="PROYECTO"/>
    <s v="TRANSPORTE"/>
    <s v="ADMINISTRACION TRANSPORTE"/>
    <x v="0"/>
    <n v="59157"/>
    <x v="564"/>
    <x v="540"/>
  </r>
  <r>
    <x v="873"/>
    <s v="CONSTRUCCION CENTRO DE PRODUCTOS TIPICOS, HIJUELAS."/>
    <x v="0"/>
    <s v="QUILLOTA"/>
    <s v="HIJUELAS"/>
    <n v="2020"/>
    <s v="PROYECTO"/>
    <s v="TURISMO Y COMERCIO"/>
    <s v="ADMINISTRACION, COMERCIO Y TURISMO"/>
    <x v="0"/>
    <n v="308095"/>
    <x v="565"/>
    <x v="541"/>
  </r>
  <r>
    <x v="874"/>
    <s v="CONSTRUCCION CENTRO INTEGRAL DE SALUD SUR COMUNA DE SANTIAGO"/>
    <x v="11"/>
    <s v="SANTIAGO"/>
    <s v="SANTIAGO"/>
    <n v="2020"/>
    <s v="PROYECTO"/>
    <s v="SALUD"/>
    <s v="BAJA COMPLEJIDAD"/>
    <x v="0"/>
    <n v="3346106"/>
    <x v="566"/>
    <x v="542"/>
  </r>
  <r>
    <x v="875"/>
    <s v="MEJORAMIENTO DE ACERAS PEATONALES Y ESPACIOS PUBLICOS EN LA CISTERNA"/>
    <x v="11"/>
    <s v="SANTIAGO"/>
    <s v="LA CISTERNA"/>
    <n v="2020"/>
    <s v="PROYECTO"/>
    <s v="VIVIENDA Y DESARROLLO URBANO"/>
    <s v="DESARROLLO URBANO"/>
    <x v="0"/>
    <n v="85907"/>
    <x v="8"/>
    <x v="8"/>
  </r>
  <r>
    <x v="876"/>
    <s v="CONSTRUCCION RED ALCANTARILLADO Y CASETAS SANIT.TALCAMAVIDA,HUALQUI"/>
    <x v="3"/>
    <s v="CONCEPCION"/>
    <s v="HUALQUI"/>
    <n v="2020"/>
    <s v="PROYECTO"/>
    <s v="RECURSOS HIDRICOS"/>
    <s v="EVACUACION DISPOSICION FINAL AGUAS SERVIDAS"/>
    <x v="0"/>
    <n v="1277711"/>
    <x v="567"/>
    <x v="543"/>
  </r>
  <r>
    <x v="877"/>
    <s v="CONSTRUCCION COLECTOR AGUAS LLUVIAS AV.SANTA RAQUEL, LA FLORIDA"/>
    <x v="11"/>
    <s v="SANTIAGO"/>
    <s v="LA FLORIDA"/>
    <n v="2019"/>
    <s v="PROYECTO"/>
    <s v="RECURSOS HIDRICOS"/>
    <s v="AGUAS LLUVIAS"/>
    <x v="0"/>
    <n v="134865"/>
    <x v="8"/>
    <x v="8"/>
  </r>
  <r>
    <x v="878"/>
    <s v="CONSTRUCCION CENTRO SALUD FAMILIAR EL MANZANO. LAS CABRAS"/>
    <x v="9"/>
    <s v="CACHAPOAL"/>
    <s v="LAS CABRAS"/>
    <n v="2019"/>
    <s v="PROYECTO"/>
    <s v="SALUD"/>
    <s v="BAJA COMPLEJIDAD"/>
    <x v="0"/>
    <n v="2501"/>
    <x v="8"/>
    <x v="8"/>
  </r>
  <r>
    <x v="879"/>
    <s v="MEJORAMIENTO INTEGRAL DE ACERAS SECTOR 1, TALCA"/>
    <x v="5"/>
    <s v="TALCA"/>
    <s v="TALCA"/>
    <n v="2020"/>
    <s v="PROYECTO"/>
    <s v="VIVIENDA Y DESARROLLO URBANO"/>
    <s v="DESARROLLO URBANO"/>
    <x v="0"/>
    <n v="2"/>
    <x v="28"/>
    <x v="8"/>
  </r>
  <r>
    <x v="880"/>
    <s v="RESTAURACION Y MUSEOGRAFÍA CASA ANWANDTER VALDIVIA"/>
    <x v="13"/>
    <m/>
    <m/>
    <n v="2020"/>
    <s v="PROYECTO"/>
    <s v="EDUCACION, CULTURA Y PATRIMONIO"/>
    <s v="ARTE Y CULTURA"/>
    <x v="0"/>
    <n v="180748"/>
    <x v="568"/>
    <x v="544"/>
  </r>
  <r>
    <x v="881"/>
    <s v="MEJORAMIENTO AVENIDA COLIUMO, COMUNA DE TOMÉ"/>
    <x v="3"/>
    <s v="CONCEPCION"/>
    <s v="TOME"/>
    <n v="2020"/>
    <s v="PROYECTO"/>
    <s v="TRANSPORTE"/>
    <s v="TRANSPORTE URBANO,VIALIDAD PEATONAL"/>
    <x v="0"/>
    <n v="1847978"/>
    <x v="569"/>
    <x v="545"/>
  </r>
  <r>
    <x v="882"/>
    <s v="CONSTRUCCION COLECTOR EL DESCANSO Y LONGITUDINAL-HUGO BRAVO, MAIPU"/>
    <x v="11"/>
    <m/>
    <m/>
    <n v="2019"/>
    <s v="PROYECTO"/>
    <s v="RECURSOS HIDRICOS"/>
    <s v="AGUAS LLUVIAS"/>
    <x v="0"/>
    <n v="481417"/>
    <x v="570"/>
    <x v="8"/>
  </r>
  <r>
    <x v="883"/>
    <s v="CONSTRUCCION CALZADAS CALLE AMADOR NEGHME, LA PINTANA"/>
    <x v="11"/>
    <s v="SANTIAGO"/>
    <s v="LA PINTANA"/>
    <n v="2020"/>
    <s v="PROYECTO"/>
    <s v="TRANSPORTE"/>
    <s v="TRANSPORTE URBANO,VIALIDAD PEATONAL"/>
    <x v="1"/>
    <n v="6793875"/>
    <x v="8"/>
    <x v="8"/>
  </r>
  <r>
    <x v="884"/>
    <s v="CONSTRUCCION EDIFICIO DE LA MUNICIPALIDAD DE PADRE HURTADO"/>
    <x v="11"/>
    <s v="TALAGANTE"/>
    <s v="PADRE HURTADO"/>
    <n v="2020"/>
    <s v="PROYECTO"/>
    <s v="MULTISECTORIAL"/>
    <s v="ADMINISTRACION MULTISECTOR"/>
    <x v="0"/>
    <n v="689120"/>
    <x v="571"/>
    <x v="546"/>
  </r>
  <r>
    <x v="885"/>
    <s v="REPOSICION Y REPARACIÓN MAYOR DEPENDENCIAS MUNICIPALES LOS ANGELES"/>
    <x v="3"/>
    <s v="BIO BIO"/>
    <s v="LOS ANGELES"/>
    <n v="2019"/>
    <s v="PROYECTO"/>
    <s v="MULTISECTORIAL"/>
    <s v="ADMINISTRACION MULTISECTOR"/>
    <x v="0"/>
    <n v="862641"/>
    <x v="8"/>
    <x v="8"/>
  </r>
  <r>
    <x v="886"/>
    <s v="MEJORAMIENTO INTEGRAL DE ACERAS SECTOR 3, TALCA"/>
    <x v="5"/>
    <s v="TALCA"/>
    <s v="TALCA"/>
    <n v="2020"/>
    <s v="PROYECTO"/>
    <s v="VIVIENDA Y DESARROLLO URBANO"/>
    <s v="DESARROLLO URBANO"/>
    <x v="0"/>
    <n v="89596"/>
    <x v="572"/>
    <x v="547"/>
  </r>
  <r>
    <x v="887"/>
    <s v="CONSTRUCCION CASETAS SANITARIAS SECTOR EL SANTO, TOME"/>
    <x v="3"/>
    <s v="CONCEPCION"/>
    <s v="TOME"/>
    <n v="2020"/>
    <s v="PROYECTO"/>
    <s v="RECURSOS HIDRICOS"/>
    <s v="AGUA POTABLE"/>
    <x v="0"/>
    <n v="250719"/>
    <x v="573"/>
    <x v="548"/>
  </r>
  <r>
    <x v="888"/>
    <s v="MEJORAMIENTO DEL SISTEMA DE RIEGO DEL RIO CLARO DE RENGO"/>
    <x v="9"/>
    <m/>
    <m/>
    <n v="2019"/>
    <s v="PROYECTO"/>
    <s v="RECURSOS HIDRICOS"/>
    <s v="RIEGO"/>
    <x v="0"/>
    <n v="306709"/>
    <x v="574"/>
    <x v="549"/>
  </r>
  <r>
    <x v="889"/>
    <s v="MEJORAMIENTO INTEGRAL DE ACERAS SECTOR 9, TALCA"/>
    <x v="5"/>
    <s v="TALCA"/>
    <s v="TALCA"/>
    <n v="2020"/>
    <s v="PROYECTO"/>
    <s v="VIVIENDA Y DESARROLLO URBANO"/>
    <s v="DESARROLLO URBANO"/>
    <x v="0"/>
    <n v="210000"/>
    <x v="575"/>
    <x v="550"/>
  </r>
  <r>
    <x v="890"/>
    <s v="CONSTRUCCION CIERRE EX VERTEDERO MUNICIPAL DE LOS MUERMOS"/>
    <x v="4"/>
    <s v="LLANQUIHUE"/>
    <s v="LOS MUERMOS"/>
    <n v="2020"/>
    <s v="PROYECTO"/>
    <s v="RECURSOS NATURALES Y MEDIO AMBIENTE"/>
    <s v="MEDIO AMBIENTE"/>
    <x v="0"/>
    <n v="67574"/>
    <x v="8"/>
    <x v="8"/>
  </r>
  <r>
    <x v="891"/>
    <s v="MEJORAMIENTO INTEGRAL DE ACERAS SECTOR 12-A, TALCA"/>
    <x v="5"/>
    <s v="TALCA"/>
    <s v="TALCA"/>
    <n v="2020"/>
    <s v="PROYECTO"/>
    <s v="VIVIENDA Y DESARROLLO URBANO"/>
    <s v="DESARROLLO URBANO"/>
    <x v="0"/>
    <n v="2"/>
    <x v="8"/>
    <x v="8"/>
  </r>
  <r>
    <x v="892"/>
    <s v="REPARACION , REPOS. AMPLIA. PRIMERA COMPAÑIA BOMBEROS CONCEPCION"/>
    <x v="3"/>
    <s v="CONCEPCION"/>
    <s v="CONCEPCION"/>
    <n v="2020"/>
    <s v="PROYECTO"/>
    <s v="SEGURIDAD PUBLICA"/>
    <s v="SEGURIDAD PUBLICA"/>
    <x v="1"/>
    <n v="1085183"/>
    <x v="8"/>
    <x v="8"/>
  </r>
  <r>
    <x v="893"/>
    <s v="REPOSICION SEXTA COMPAÑIA DE BOMBEROS CONCEPCION"/>
    <x v="3"/>
    <s v="CONCEPCION"/>
    <s v="CONCEPCION"/>
    <n v="2019"/>
    <s v="PROYECTO"/>
    <s v="SEGURIDAD PUBLICA"/>
    <s v="SEGURIDAD PUBLICA"/>
    <x v="0"/>
    <n v="40136"/>
    <x v="12"/>
    <x v="8"/>
  </r>
  <r>
    <x v="894"/>
    <s v="CONSTRUCCION REDES SANEAMIENTO SANITARIO EL PERAL, LOS ANGELES"/>
    <x v="3"/>
    <s v="BIO BIO"/>
    <s v="LOS ANGELES"/>
    <n v="2020"/>
    <s v="PROYECTO"/>
    <s v="RECURSOS HIDRICOS"/>
    <s v="EVACUACION DISPOSICION FINAL AGUAS SERVIDAS"/>
    <x v="0"/>
    <n v="1043999"/>
    <x v="8"/>
    <x v="8"/>
  </r>
  <r>
    <x v="895"/>
    <s v="HABILITACION CENTRO DE DIALISIS HOSPITAL CURANILAHUE"/>
    <x v="3"/>
    <s v="ARAUCO"/>
    <s v="CURANILAHUE"/>
    <n v="2019"/>
    <s v="PROYECTO"/>
    <s v="SALUD"/>
    <s v="MEDIA COMPLEJIDAD"/>
    <x v="0"/>
    <n v="1328742"/>
    <x v="576"/>
    <x v="551"/>
  </r>
  <r>
    <x v="896"/>
    <s v="MEJORAMIENTO SERVICIO APR EL CARMEN COMUNA DE LA LIGUA"/>
    <x v="0"/>
    <s v="PETORCA"/>
    <s v="LA LIGUA"/>
    <n v="2020"/>
    <s v="PROYECTO"/>
    <s v="RECURSOS HIDRICOS"/>
    <s v="AGUA POTABLE"/>
    <x v="0"/>
    <n v="443"/>
    <x v="8"/>
    <x v="8"/>
  </r>
  <r>
    <x v="897"/>
    <s v="REPOSICION EDIFICIO MUNICIPAL DE CHAITEN"/>
    <x v="4"/>
    <s v="PALENA"/>
    <s v="CHAITEN"/>
    <n v="2019"/>
    <s v="PROYECTO"/>
    <s v="MULTISECTORIAL"/>
    <s v="ADMINISTRACION MULTISECTOR"/>
    <x v="0"/>
    <n v="120000"/>
    <x v="577"/>
    <x v="552"/>
  </r>
  <r>
    <x v="898"/>
    <s v="MEJORAMIENTO PLAZA DE ARMAS, COMUNA DE BULNES"/>
    <x v="7"/>
    <m/>
    <m/>
    <n v="2019"/>
    <s v="PROYECTO"/>
    <s v="VIVIENDA Y DESARROLLO URBANO"/>
    <s v="DESARROLLO URBANO"/>
    <x v="0"/>
    <n v="5544"/>
    <x v="578"/>
    <x v="553"/>
  </r>
  <r>
    <x v="899"/>
    <s v="REPOSICION CUARTEL DE BOMBEROS, COMUNA DE BULNES"/>
    <x v="7"/>
    <s v="DIGUILLIN"/>
    <s v="BULNES - REGION DE ÑUBLE"/>
    <n v="2020"/>
    <s v="PROYECTO"/>
    <s v="SEGURIDAD PUBLICA"/>
    <s v="SEGURIDAD PUBLICA"/>
    <x v="0"/>
    <n v="7775"/>
    <x v="579"/>
    <x v="554"/>
  </r>
  <r>
    <x v="900"/>
    <s v="RESTAURACION CAPILLA HOSPITAL SAN JUAN DE DIOS DE CHILLÁN"/>
    <x v="7"/>
    <m/>
    <m/>
    <n v="2019"/>
    <s v="PROYECTO"/>
    <s v="EDUCACION, CULTURA Y PATRIMONIO"/>
    <s v="ARTE Y CULTURA"/>
    <x v="0"/>
    <n v="272076"/>
    <x v="8"/>
    <x v="8"/>
  </r>
  <r>
    <x v="901"/>
    <s v="CONSTRUCCION SISTEMA DE APR ASIENTO VIEJO, ILLAPEL"/>
    <x v="8"/>
    <s v="CHOAPA"/>
    <s v="ILLAPEL"/>
    <n v="2019"/>
    <s v="PROYECTO"/>
    <s v="RECURSOS HIDRICOS"/>
    <s v="AGUA POTABLE"/>
    <x v="0"/>
    <n v="727116"/>
    <x v="580"/>
    <x v="555"/>
  </r>
  <r>
    <x v="902"/>
    <s v="REPOSICION CESFAM ELEUTERIO RAMIREZ CURANILAHUE"/>
    <x v="3"/>
    <s v="ARAUCO"/>
    <s v="CURANILAHUE"/>
    <n v="2020"/>
    <s v="PROYECTO"/>
    <s v="SALUD"/>
    <s v="BAJA COMPLEJIDAD"/>
    <x v="0"/>
    <n v="153677"/>
    <x v="581"/>
    <x v="556"/>
  </r>
  <r>
    <x v="903"/>
    <s v="CONSTRUCCION EXTENSION RED ALCANTARILLADO CRUCE SAN JUAN, SAN ANTON."/>
    <x v="0"/>
    <s v="SAN ANTONIO"/>
    <s v="SAN ANTONIO"/>
    <n v="2020"/>
    <s v="PROYECTO"/>
    <s v="RECURSOS HIDRICOS"/>
    <s v="INTERSUBSECTORIAL RECURSOS HIDRICOS"/>
    <x v="0"/>
    <n v="2213"/>
    <x v="8"/>
    <x v="8"/>
  </r>
  <r>
    <x v="904"/>
    <s v="HABILITACION ESTADIO MUNICIPAL DE PUREN"/>
    <x v="1"/>
    <s v="MALLECO"/>
    <s v="PUREN"/>
    <n v="2020"/>
    <s v="PROYECTO"/>
    <s v="DEPORTES"/>
    <s v="DEPORTE RECREATIVO"/>
    <x v="0"/>
    <n v="142112"/>
    <x v="28"/>
    <x v="8"/>
  </r>
  <r>
    <x v="905"/>
    <s v="RESTAURACION ESCUELA PRESIDENTE JOSÉ MANUEL BALMACEDA CURICO"/>
    <x v="5"/>
    <s v="CURICO"/>
    <s v="CURICO"/>
    <n v="2020"/>
    <s v="PROYECTO"/>
    <s v="EDUCACION, CULTURA Y PATRIMONIO"/>
    <s v="EDUCACION BASICA Y MEDIA"/>
    <x v="0"/>
    <n v="23301"/>
    <x v="582"/>
    <x v="557"/>
  </r>
  <r>
    <x v="906"/>
    <s v="REPOSICION PARCIALESCUELA NOBELES DE CHILE, RDA ALCONES, MARCHIGÜE"/>
    <x v="9"/>
    <s v="CARDENAL CARO"/>
    <s v="MARCHIGUE"/>
    <n v="2020"/>
    <s v="PROYECTO"/>
    <s v="EDUCACION, CULTURA Y PATRIMONIO"/>
    <s v="EDUCACION BASICA Y MEDIA"/>
    <x v="0"/>
    <n v="38525"/>
    <x v="51"/>
    <x v="558"/>
  </r>
  <r>
    <x v="907"/>
    <s v="CONSTRUCCION SISTEMA AGUA POTABLE MONOPAINE CHAPOD, PADRE LAS CASAS"/>
    <x v="1"/>
    <s v="CAUTIN"/>
    <s v="PADRE LAS CASAS"/>
    <n v="2019"/>
    <s v="PROYECTO"/>
    <s v="RECURSOS HIDRICOS"/>
    <s v="AGUA POTABLE"/>
    <x v="0"/>
    <n v="29692"/>
    <x v="583"/>
    <x v="559"/>
  </r>
  <r>
    <x v="908"/>
    <s v="CONSTRUCCION CASETAS SANITARIAS NAVIDAD URBANO, NAVIDAD"/>
    <x v="9"/>
    <s v="CARDENAL CARO"/>
    <s v="NAVIDAD"/>
    <n v="2020"/>
    <s v="PROYECTO"/>
    <s v="RECURSOS HIDRICOS"/>
    <s v="EVACUACION DISPOSICION FINAL AGUAS SERVIDAS"/>
    <x v="0"/>
    <n v="10000"/>
    <x v="8"/>
    <x v="8"/>
  </r>
  <r>
    <x v="909"/>
    <s v="RESTAURACION IGLESIA DEL APÓSTOL PEDRO DE TALCA"/>
    <x v="5"/>
    <s v="TALCA"/>
    <s v="TALCA"/>
    <n v="2019"/>
    <s v="PROYECTO"/>
    <s v="EDUCACION, CULTURA Y PATRIMONIO"/>
    <s v="ARTE Y CULTURA"/>
    <x v="0"/>
    <n v="17402"/>
    <x v="51"/>
    <x v="558"/>
  </r>
  <r>
    <x v="910"/>
    <s v="REPOSICION HOSPITAL PUERTO NATALES"/>
    <x v="2"/>
    <s v="ULTIMA ESPERANZA"/>
    <m/>
    <n v="2020"/>
    <s v="PROYECTO"/>
    <s v="SALUD"/>
    <s v="BAJA COMPLEJIDAD"/>
    <x v="0"/>
    <n v="465904"/>
    <x v="584"/>
    <x v="560"/>
  </r>
  <r>
    <x v="911"/>
    <s v="CONSTRUCCION PISCINA MUNICIPAL, COMUNA DE MARCHIGÜE"/>
    <x v="9"/>
    <s v="CARDENAL CARO"/>
    <s v="MARCHIGUE"/>
    <n v="2019"/>
    <s v="PROYECTO"/>
    <s v="DEPORTES"/>
    <s v="DEPORTE RECREATIVO"/>
    <x v="1"/>
    <n v="1175599"/>
    <x v="8"/>
    <x v="8"/>
  </r>
  <r>
    <x v="912"/>
    <s v="REPOSICION  CESFAM   EL     TABO"/>
    <x v="0"/>
    <s v="SAN ANTONIO"/>
    <s v="EL TABO"/>
    <n v="2020"/>
    <s v="PROYECTO"/>
    <s v="SALUD"/>
    <s v="BAJA COMPLEJIDAD"/>
    <x v="0"/>
    <n v="80413"/>
    <x v="585"/>
    <x v="561"/>
  </r>
  <r>
    <x v="913"/>
    <s v="RESTAURACION Y PUESTA EN VALOR VILLA CULTURAL HUILQUILEMU. TALCA"/>
    <x v="5"/>
    <s v="TALCA"/>
    <s v="TALCA"/>
    <n v="2019"/>
    <s v="PROYECTO"/>
    <s v="EDUCACION, CULTURA Y PATRIMONIO"/>
    <s v="ARTE Y CULTURA"/>
    <x v="0"/>
    <n v="25846"/>
    <x v="586"/>
    <x v="562"/>
  </r>
  <r>
    <x v="914"/>
    <s v="REPOSICION CENTRO DE SALUD FAMILIAR LAS CABRAS"/>
    <x v="9"/>
    <s v="CACHAPOAL"/>
    <s v="LAS CABRAS"/>
    <n v="2019"/>
    <s v="PROYECTO"/>
    <s v="SALUD"/>
    <s v="BAJA COMPLEJIDAD"/>
    <x v="1"/>
    <n v="82258"/>
    <x v="8"/>
    <x v="8"/>
  </r>
  <r>
    <x v="915"/>
    <s v="MEJORAMIENTO SISTEMA DE AGUA POTABLE RURAL INCAHUASI, COMUNA DE VALLENAR"/>
    <x v="12"/>
    <s v="HUASCO"/>
    <s v="VALLENAR"/>
    <n v="2019"/>
    <s v="PROYECTO"/>
    <s v="RECURSOS HIDRICOS"/>
    <s v="AGUA POTABLE"/>
    <x v="0"/>
    <n v="431002"/>
    <x v="587"/>
    <x v="563"/>
  </r>
  <r>
    <x v="916"/>
    <s v="RESTAURACION Y PUESTA EN VALOR INTENDENCIA REGIONAL DEL MAULE-TALCA"/>
    <x v="5"/>
    <s v="TALCA"/>
    <s v="TALCA"/>
    <n v="2019"/>
    <s v="PROYECTO"/>
    <s v="EDUCACION, CULTURA Y PATRIMONIO"/>
    <s v="PATRIMONIO"/>
    <x v="0"/>
    <n v="4"/>
    <x v="40"/>
    <x v="8"/>
  </r>
  <r>
    <x v="917"/>
    <s v="MEJORAMIENTO RUTA F-190 S: VALLE ALEGRE-PUCHUNCAVI, PROV. VALPO."/>
    <x v="0"/>
    <m/>
    <m/>
    <n v="2019"/>
    <s v="PROYECTO"/>
    <s v="TRANSPORTE"/>
    <s v="TRANSPORTE CAMINERO"/>
    <x v="0"/>
    <n v="2151318"/>
    <x v="588"/>
    <x v="564"/>
  </r>
  <r>
    <x v="918"/>
    <s v="TRANSFERENCIA PRODUCCIÓN OVINA PARA 120 AGRICULTORES, PADRE LAS CASAS"/>
    <x v="1"/>
    <s v="CAUTIN"/>
    <s v="PADRE LAS CASAS"/>
    <n v="2020"/>
    <s v="PROGRAMA"/>
    <s v="RECURSOS NATURALES Y MEDIO AMBIENTE"/>
    <s v="PECUARIO"/>
    <x v="0"/>
    <n v="97723"/>
    <x v="589"/>
    <x v="565"/>
  </r>
  <r>
    <x v="919"/>
    <s v="REPOSICION ESCUELA DE SUBOFICIALES S.O.M FABRICIANO GONZÁLEZ URZÚA"/>
    <x v="15"/>
    <m/>
    <m/>
    <n v="2019"/>
    <s v="PROYECTO"/>
    <s v="SEGURIDAD PUBLICA"/>
    <s v="SEGURIDAD PUBLICA"/>
    <x v="0"/>
    <n v="4055529"/>
    <x v="590"/>
    <x v="566"/>
  </r>
  <r>
    <x v="920"/>
    <s v="CONSTRUCCION SISTEMA AGUA POTABLE MOLONHUE ALTO Y BAJO,T.SCHMIDT"/>
    <x v="1"/>
    <s v="CAUTIN"/>
    <s v="TEODORO SCHMIDT"/>
    <n v="2020"/>
    <s v="PROYECTO"/>
    <s v="RECURSOS HIDRICOS"/>
    <s v="AGUA POTABLE"/>
    <x v="0"/>
    <n v="605000"/>
    <x v="591"/>
    <x v="567"/>
  </r>
  <r>
    <x v="921"/>
    <s v="MEJORAMIENTO GIMNASIO MUNICIPAL, EMPEDRADO"/>
    <x v="5"/>
    <s v="TALCA"/>
    <s v="EMPEDRADO"/>
    <n v="2020"/>
    <s v="PROYECTO"/>
    <s v="DEPORTES"/>
    <s v="DEPORTE RECREATIVO"/>
    <x v="0"/>
    <n v="2"/>
    <x v="28"/>
    <x v="8"/>
  </r>
  <r>
    <x v="922"/>
    <s v="CONSTRUCCION SISTEMA AGUA POTABLE RURAL PEÑEHUE T. SCHMIDT"/>
    <x v="1"/>
    <s v="CAUTIN"/>
    <s v="TEODORO SCHMIDT"/>
    <n v="2020"/>
    <s v="PROYECTO"/>
    <s v="RECURSOS HIDRICOS"/>
    <s v="AGUA POTABLE"/>
    <x v="0"/>
    <n v="21355"/>
    <x v="592"/>
    <x v="568"/>
  </r>
  <r>
    <x v="923"/>
    <s v="NORMALIZACION POSTA SALUD RURAL COYANCAHUIN - PUREN"/>
    <x v="1"/>
    <s v="MALLECO"/>
    <s v="PUREN"/>
    <n v="2020"/>
    <s v="PROYECTO"/>
    <s v="SALUD"/>
    <s v="BAJA COMPLEJIDAD"/>
    <x v="0"/>
    <n v="540464"/>
    <x v="593"/>
    <x v="569"/>
  </r>
  <r>
    <x v="924"/>
    <s v="CONSTRUCCION DE APR DE MOSTAZAL, COMUNA SANTO DOMINGO"/>
    <x v="0"/>
    <s v="SAN ANTONIO"/>
    <s v="SANTO DOMINGO"/>
    <n v="2020"/>
    <s v="PROYECTO"/>
    <s v="RECURSOS HIDRICOS"/>
    <s v="AGUA POTABLE"/>
    <x v="0"/>
    <n v="4728"/>
    <x v="8"/>
    <x v="8"/>
  </r>
  <r>
    <x v="925"/>
    <s v="REPOSICION ESTADIO DE TROVOLHUE, CARAHUE"/>
    <x v="1"/>
    <s v="CAUTIN"/>
    <s v="CARAHUE"/>
    <n v="2020"/>
    <s v="PROYECTO"/>
    <s v="DEPORTES"/>
    <s v="DEPORTE RECREATIVO"/>
    <x v="0"/>
    <n v="1958175"/>
    <x v="594"/>
    <x v="570"/>
  </r>
  <r>
    <x v="926"/>
    <s v="REPOSICION POSTA SALUD RURAL TEMULEMU - TRAIGUEN"/>
    <x v="1"/>
    <s v="MALLECO"/>
    <s v="TRAIGUEN"/>
    <n v="2020"/>
    <s v="PROYECTO"/>
    <s v="SALUD"/>
    <s v="BAJA COMPLEJIDAD"/>
    <x v="0"/>
    <n v="537455"/>
    <x v="595"/>
    <x v="571"/>
  </r>
  <r>
    <x v="927"/>
    <s v="NORMALIZACION POSTA SALUD RURAL LA HERRADURA - LUMACO"/>
    <x v="1"/>
    <s v="MALLECO"/>
    <s v="LUMACO"/>
    <n v="2020"/>
    <s v="PROYECTO"/>
    <s v="SALUD"/>
    <s v="BAJA COMPLEJIDAD"/>
    <x v="0"/>
    <n v="22894"/>
    <x v="596"/>
    <x v="572"/>
  </r>
  <r>
    <x v="928"/>
    <s v="AMPLIACION Y CONEXION AV.DIAGONAL DOÑIHUE-AV.LAS TORRES, RANCAGUA"/>
    <x v="9"/>
    <s v="CACHAPOAL"/>
    <s v="RANCAGUA"/>
    <n v="2019"/>
    <s v="PROYECTO"/>
    <s v="TRANSPORTE"/>
    <s v="TRANSPORTE URBANO,VIALIDAD PEATONAL"/>
    <x v="0"/>
    <n v="145091"/>
    <x v="597"/>
    <x v="573"/>
  </r>
  <r>
    <x v="929"/>
    <s v="AMPLIACION RED AGUAS SERVIDAS LABRANZA CENTRO, TEMUCO."/>
    <x v="1"/>
    <s v="CAUTIN"/>
    <s v="TEMUCO"/>
    <n v="2019"/>
    <s v="PROYECTO"/>
    <s v="RECURSOS HIDRICOS"/>
    <s v="EVACUACION DISPOSICION FINAL AGUAS SERVIDAS"/>
    <x v="0"/>
    <n v="314792"/>
    <x v="28"/>
    <x v="8"/>
  </r>
  <r>
    <x v="930"/>
    <s v="CONSTRUCCION CIERRE VERTEDERO MUNICIPAL COMUNA DE PUERTO MONTT"/>
    <x v="4"/>
    <s v="LLANQUIHUE"/>
    <s v="PUERTO MONTT"/>
    <n v="2019"/>
    <s v="PROYECTO"/>
    <s v="RECURSOS NATURALES Y MEDIO AMBIENTE"/>
    <s v="MEDIO AMBIENTE"/>
    <x v="0"/>
    <n v="1000188"/>
    <x v="598"/>
    <x v="574"/>
  </r>
  <r>
    <x v="931"/>
    <s v="RESTAURACION Y CONSERVACION INTERIOR PALACIO BRAUN MENENDEZ P.ARENAS"/>
    <x v="2"/>
    <m/>
    <m/>
    <n v="2019"/>
    <s v="PROYECTO"/>
    <s v="EDUCACION, CULTURA Y PATRIMONIO"/>
    <s v="ARTE Y CULTURA"/>
    <x v="0"/>
    <n v="99615"/>
    <x v="599"/>
    <x v="575"/>
  </r>
  <r>
    <x v="932"/>
    <s v="REPOSICION PUENTE CHAN CHAN N°1 EN RUTA U-605"/>
    <x v="4"/>
    <s v="OSORNO"/>
    <s v="RIO NEGRO"/>
    <n v="2019"/>
    <s v="PROYECTO"/>
    <s v="TRANSPORTE"/>
    <s v="TRANSPORTE CAMINERO"/>
    <x v="0"/>
    <n v="163991"/>
    <x v="92"/>
    <x v="54"/>
  </r>
  <r>
    <x v="933"/>
    <s v="CONSTRUCCION INFR. PESQUERA ARTESANAL CALETA VENTANAS, PUCHUNCAVI"/>
    <x v="0"/>
    <s v="VALPARAISO"/>
    <s v="PUCHUNCAVI"/>
    <n v="2019"/>
    <s v="PROYECTO"/>
    <s v="PESCA"/>
    <s v="PESCA ARTESANAL"/>
    <x v="0"/>
    <n v="57014"/>
    <x v="600"/>
    <x v="576"/>
  </r>
  <r>
    <x v="934"/>
    <s v="REPOSICION CON RELOCALIZACIÓN DE LA 1ª COM. ARAUCO, BAJO PCSP"/>
    <x v="3"/>
    <s v="ARAUCO"/>
    <s v="ARAUCO"/>
    <n v="2019"/>
    <s v="PROYECTO"/>
    <s v="SEGURIDAD PUBLICA"/>
    <s v="SEGURIDAD PUBLICA"/>
    <x v="0"/>
    <n v="2542471"/>
    <x v="601"/>
    <x v="577"/>
  </r>
  <r>
    <x v="935"/>
    <s v="REPOSICION 4ª COMISARÍA CURANILAHUE, BAJO IMPLEMENTACIÓN PCSP"/>
    <x v="3"/>
    <s v="ARAUCO"/>
    <s v="CURANILAHUE"/>
    <n v="2019"/>
    <s v="PROYECTO"/>
    <s v="SEGURIDAD PUBLICA"/>
    <s v="SEGURIDAD PUBLICA"/>
    <x v="0"/>
    <n v="36001"/>
    <x v="602"/>
    <x v="8"/>
  </r>
  <r>
    <x v="936"/>
    <s v="AMPLIACION 6° COMISARIA SAN VICENTE TAGUA TAGUA, BAJO PCSP"/>
    <x v="9"/>
    <s v="CACHAPOAL"/>
    <s v="SAN VICENTE DE TAGUA TAGUA"/>
    <n v="2020"/>
    <s v="PROYECTO"/>
    <s v="SEGURIDAD PUBLICA"/>
    <s v="SEGURIDAD PUBLICA"/>
    <x v="0"/>
    <n v="12000"/>
    <x v="45"/>
    <x v="578"/>
  </r>
  <r>
    <x v="937"/>
    <s v="AMPLIACION 5 COMISARIA SAN JAVIER, BAJO PCSP"/>
    <x v="5"/>
    <s v="LINARES"/>
    <s v="SAN JAVIER"/>
    <n v="2019"/>
    <s v="PROYECTO"/>
    <s v="SEGURIDAD PUBLICA"/>
    <s v="SEGURIDAD PUBLICA"/>
    <x v="0"/>
    <n v="164264"/>
    <x v="603"/>
    <x v="579"/>
  </r>
  <r>
    <x v="938"/>
    <s v="REPOSICION DE LA 3ª COMISARIA LIMACHE COMO IMPLEMENTACION DEL PCSP"/>
    <x v="0"/>
    <s v="MARGA MARGA"/>
    <s v="LIMACHE"/>
    <n v="2019"/>
    <s v="PROYECTO"/>
    <s v="SEGURIDAD PUBLICA"/>
    <s v="SEGURIDAD PUBLICA"/>
    <x v="0"/>
    <n v="220154"/>
    <x v="604"/>
    <x v="580"/>
  </r>
  <r>
    <x v="939"/>
    <s v="REPOSICION 4ª COMISARÍA CAUQUENES COMO IMPLEMENTACIÓN DEL PCSP"/>
    <x v="5"/>
    <s v="CAUQUENES"/>
    <s v="CAUQUENES"/>
    <n v="2019"/>
    <s v="PROYECTO"/>
    <s v="SEGURIDAD PUBLICA"/>
    <s v="SEGURIDAD PUBLICA"/>
    <x v="0"/>
    <n v="1196000"/>
    <x v="605"/>
    <x v="581"/>
  </r>
  <r>
    <x v="940"/>
    <s v="REPOSICION 4 COMISARÍA MOLINA, BAJO IMPLEMENTACIÓN PCSP"/>
    <x v="5"/>
    <s v="CURICO"/>
    <s v="MOLINA"/>
    <n v="2019"/>
    <s v="PROYECTO"/>
    <s v="SEGURIDAD PUBLICA"/>
    <s v="SEGURIDAD PUBLICA"/>
    <x v="0"/>
    <n v="1"/>
    <x v="12"/>
    <x v="8"/>
  </r>
  <r>
    <x v="941"/>
    <s v="REPOSICION DE LA 1ª COMISARIA LA LIGUA"/>
    <x v="0"/>
    <s v="PETORCA"/>
    <s v="LA LIGUA"/>
    <n v="2019"/>
    <s v="PROYECTO"/>
    <s v="SEGURIDAD PUBLICA"/>
    <s v="SEGURIDAD PUBLICA"/>
    <x v="0"/>
    <n v="1"/>
    <x v="12"/>
    <x v="8"/>
  </r>
  <r>
    <x v="942"/>
    <s v="CONSTRUCCION PARQUE BORDE FLUVIAL CIUDAD DE CONSTITUCIO"/>
    <x v="5"/>
    <s v="TALCA"/>
    <s v="CONSTITUCION"/>
    <n v="2020"/>
    <s v="PROYECTO"/>
    <s v="VIVIENDA Y DESARROLLO URBANO"/>
    <s v="DESARROLLO URBANO"/>
    <x v="0"/>
    <n v="14189"/>
    <x v="8"/>
    <x v="8"/>
  </r>
  <r>
    <x v="943"/>
    <s v="MEJORAMIENTO EJE CALLE 26 SUR DE TALCA"/>
    <x v="5"/>
    <s v="TALCA"/>
    <s v="TALCA"/>
    <n v="2019"/>
    <s v="PROYECTO"/>
    <s v="TRANSPORTE"/>
    <s v="TRANSPORTE URBANO,VIALIDAD PEATONAL"/>
    <x v="0"/>
    <n v="320637"/>
    <x v="606"/>
    <x v="582"/>
  </r>
  <r>
    <x v="944"/>
    <s v="REPOSICION DE LA 2ª COMISARIA CARTAGENA"/>
    <x v="0"/>
    <s v="SAN ANTONIO"/>
    <s v="CARTAGENA"/>
    <n v="2019"/>
    <s v="PROYECTO"/>
    <s v="SEGURIDAD PUBLICA"/>
    <s v="SEGURIDAD PUBLICA"/>
    <x v="0"/>
    <n v="6156"/>
    <x v="8"/>
    <x v="8"/>
  </r>
  <r>
    <x v="945"/>
    <s v="REPOSICION DEL AREA DE HABITABILIDAD DE LA 3RA COMISARIA DE TALCA"/>
    <x v="5"/>
    <s v="TALCA"/>
    <s v="TALCA"/>
    <n v="2020"/>
    <s v="PROYECTO"/>
    <s v="SEGURIDAD PUBLICA"/>
    <s v="SEGURIDAD PUBLICA"/>
    <x v="0"/>
    <n v="22543"/>
    <x v="607"/>
    <x v="583"/>
  </r>
  <r>
    <x v="946"/>
    <s v="RESTAURACION FARO MONUMENTAL DE LA SERENA"/>
    <x v="8"/>
    <s v="ELQUI"/>
    <s v="LA SERENA"/>
    <n v="2019"/>
    <s v="PROYECTO"/>
    <s v="EDUCACION, CULTURA Y PATRIMONIO"/>
    <s v="PATRIMONIO"/>
    <x v="0"/>
    <n v="411000"/>
    <x v="608"/>
    <x v="584"/>
  </r>
  <r>
    <x v="947"/>
    <s v="REPOSICION CON RELOCALIZACION TENENCIA EL MANZANO SISMO 2010"/>
    <x v="9"/>
    <s v="CACHAPOAL"/>
    <s v="LAS CABRAS"/>
    <n v="2019"/>
    <s v="PROYECTO"/>
    <s v="SEGURIDAD PUBLICA"/>
    <s v="SEGURIDAD PUBLICA"/>
    <x v="0"/>
    <n v="542387"/>
    <x v="609"/>
    <x v="585"/>
  </r>
  <r>
    <x v="948"/>
    <s v="REPOSICION CON RELOCALIZACIÓN RETÉN VICHUQUÉN, COMUNA VICHUQUÉN"/>
    <x v="5"/>
    <s v="CURICO"/>
    <s v="VICHUQUEN"/>
    <n v="2020"/>
    <s v="PROYECTO"/>
    <s v="SEGURIDAD PUBLICA"/>
    <s v="SEGURIDAD PUBLICA"/>
    <x v="1"/>
    <n v="5130"/>
    <x v="8"/>
    <x v="8"/>
  </r>
  <r>
    <x v="949"/>
    <s v="REPOSICION RETÉN AQUELARRE, COMUNA VICHUQUÉN"/>
    <x v="5"/>
    <s v="CURICO"/>
    <s v="VICHUQUEN"/>
    <n v="2020"/>
    <s v="PROYECTO"/>
    <s v="SEGURIDAD PUBLICA"/>
    <s v="SEGURIDAD PUBLICA"/>
    <x v="1"/>
    <n v="5130"/>
    <x v="8"/>
    <x v="8"/>
  </r>
  <r>
    <x v="950"/>
    <s v="REPOSICION DE LA PREFECTURA ACONCAGUA Y LA 2ª COMISARIA SAN FELIPE"/>
    <x v="0"/>
    <s v="SAN FELIPE DE ACONCAGUA"/>
    <s v="SAN FELIPE"/>
    <n v="2019"/>
    <s v="PROYECTO"/>
    <s v="SEGURIDAD PUBLICA"/>
    <s v="SEGURIDAD PUBLICA"/>
    <x v="0"/>
    <n v="2446485"/>
    <x v="610"/>
    <x v="586"/>
  </r>
  <r>
    <x v="951"/>
    <s v="RESTAURACION TEMPLO LUTERANO COMUNA DE PUERTO VARAS"/>
    <x v="4"/>
    <s v="LLANQUIHUE"/>
    <s v="PUERTO VARAS"/>
    <n v="2020"/>
    <s v="PROYECTO"/>
    <s v="EDUCACION, CULTURA Y PATRIMONIO"/>
    <s v="ARTE Y CULTURA"/>
    <x v="2"/>
    <n v="174472"/>
    <x v="8"/>
    <x v="8"/>
  </r>
  <r>
    <x v="952"/>
    <s v="MEJORAMIENTO INTERSECCION VICENTE MENDEZ-PAUL HARRIS, CHILLAN"/>
    <x v="7"/>
    <s v="DIGUILLIN"/>
    <s v="CHILLAN - REGION DE ÑUBLE"/>
    <n v="2020"/>
    <s v="PROYECTO"/>
    <s v="TRANSPORTE"/>
    <s v="TRANSPORTE URBANO,VIALIDAD PEATONAL"/>
    <x v="0"/>
    <n v="131885"/>
    <x v="611"/>
    <x v="587"/>
  </r>
  <r>
    <x v="953"/>
    <s v="HABILITACION MUSEO UNIVERSITARIO DEL GRABADO, VALPARAÍSO"/>
    <x v="0"/>
    <s v="VALPARAISO"/>
    <s v="VALPARAISO"/>
    <n v="2020"/>
    <s v="PROYECTO"/>
    <s v="EDUCACION, CULTURA Y PATRIMONIO"/>
    <s v="ARTE Y CULTURA"/>
    <x v="0"/>
    <n v="216552"/>
    <x v="8"/>
    <x v="8"/>
  </r>
  <r>
    <x v="954"/>
    <s v="REPARACION MAYOR HOSPITAL CURANILAHUE"/>
    <x v="3"/>
    <s v="ARAUCO"/>
    <m/>
    <n v="2020"/>
    <s v="PROYECTO"/>
    <s v="SALUD"/>
    <s v="MEDIA COMPLEJIDAD"/>
    <x v="0"/>
    <n v="442497"/>
    <x v="612"/>
    <x v="588"/>
  </r>
  <r>
    <x v="955"/>
    <s v="CONSTRUCCION BIBLIOTECA MUNICIPAL NUEVA IMPERIAL"/>
    <x v="1"/>
    <s v="CAUTIN"/>
    <s v="NUEVA IMPERIAL"/>
    <n v="2020"/>
    <s v="PROYECTO"/>
    <s v="EDUCACION, CULTURA Y PATRIMONIO"/>
    <s v="ARTE Y CULTURA"/>
    <x v="0"/>
    <n v="62130"/>
    <x v="613"/>
    <x v="589"/>
  </r>
  <r>
    <x v="956"/>
    <s v="REPOSICION TEATRO MUNICIPAL,CONSTITUCION"/>
    <x v="5"/>
    <s v="TALCA"/>
    <s v="CONSTITUCION"/>
    <n v="2019"/>
    <s v="PROYECTO"/>
    <s v="EDUCACION, CULTURA Y PATRIMONIO"/>
    <s v="ARTE Y CULTURA"/>
    <x v="0"/>
    <n v="2403"/>
    <x v="614"/>
    <x v="590"/>
  </r>
  <r>
    <x v="957"/>
    <s v="CONSTRUCCION OBRAS CONTROL ALUVIONAL Y CRECIDAS LIQUIDAS QUEB. RAMÓN"/>
    <x v="11"/>
    <m/>
    <m/>
    <n v="2019"/>
    <s v="PROYECTO"/>
    <s v="RECURSOS HIDRICOS"/>
    <s v="DEFENSAS FLUVIALES,MARITIMAS Y CAUCES NATURALES"/>
    <x v="0"/>
    <n v="1034"/>
    <x v="615"/>
    <x v="8"/>
  </r>
  <r>
    <x v="958"/>
    <s v="CONSTRUCCION MERCADO INTERCULTURAL WE MONGEN NUEVA IMPERIAL"/>
    <x v="1"/>
    <s v="CAUTIN"/>
    <s v="NUEVA IMPERIAL"/>
    <n v="2019"/>
    <s v="PROYECTO"/>
    <s v="TURISMO Y COMERCIO"/>
    <s v="ADMINISTRACION, COMERCIO Y TURISMO"/>
    <x v="0"/>
    <n v="4205"/>
    <x v="616"/>
    <x v="591"/>
  </r>
  <r>
    <x v="959"/>
    <s v="REPOSICION CASINO COMPLEJO AERONÁUTICO SAN PABLO"/>
    <x v="11"/>
    <s v="SANTIAGO"/>
    <s v="PUDAHUEL"/>
    <n v="2020"/>
    <s v="PROYECTO"/>
    <s v="TRANSPORTE"/>
    <s v="TRANSPORTE AEREO"/>
    <x v="0"/>
    <n v="6686"/>
    <x v="617"/>
    <x v="592"/>
  </r>
  <r>
    <x v="960"/>
    <s v="MEJORAMIENTO PASADA URBANA POR LA UNION"/>
    <x v="13"/>
    <m/>
    <m/>
    <n v="2019"/>
    <s v="PROYECTO"/>
    <s v="TRANSPORTE"/>
    <s v="TRANSPORTE URBANO,VIALIDAD PEATONAL"/>
    <x v="0"/>
    <n v="57621"/>
    <x v="618"/>
    <x v="593"/>
  </r>
  <r>
    <x v="961"/>
    <s v="MEJORAMIENTO T-346, ACCESO SUR MÁFIL"/>
    <x v="13"/>
    <m/>
    <m/>
    <n v="2019"/>
    <s v="PROYECTO"/>
    <s v="TRANSPORTE"/>
    <s v="TRANSPORTE CAMINERO"/>
    <x v="0"/>
    <n v="6369865"/>
    <x v="332"/>
    <x v="54"/>
  </r>
  <r>
    <x v="962"/>
    <s v="REPOSICION LABORATORIO REGIONAL DE VIALIDAD XIV REGIÓN"/>
    <x v="13"/>
    <m/>
    <m/>
    <n v="2019"/>
    <s v="PROYECTO"/>
    <s v="TRANSPORTE"/>
    <s v="ADMINISTRACION TRANSPORTE"/>
    <x v="0"/>
    <n v="1"/>
    <x v="8"/>
    <x v="8"/>
  </r>
  <r>
    <x v="963"/>
    <s v="CONSTRUCCION VIAS DE EVACUACION ZONA COSTERA LA SERENA COQUIMBO"/>
    <x v="8"/>
    <s v="ELQUI"/>
    <s v="LA SERENA"/>
    <n v="2020"/>
    <s v="PROYECTO"/>
    <s v="TRANSPORTE"/>
    <s v="TRANSPORTE URBANO,VIALIDAD PEATONAL"/>
    <x v="0"/>
    <n v="1350001"/>
    <x v="619"/>
    <x v="594"/>
  </r>
  <r>
    <x v="964"/>
    <s v="REPOSICION CON RELOCALIZACION 1ª COMPAÑIA DE BOMBEROS SAN BERNARDO"/>
    <x v="11"/>
    <s v="MAIPO"/>
    <s v="SAN BERNARDO"/>
    <n v="2020"/>
    <s v="PROYECTO"/>
    <s v="SEGURIDAD PUBLICA"/>
    <s v="SEGURIDAD PUBLICA"/>
    <x v="1"/>
    <n v="919363"/>
    <x v="8"/>
    <x v="8"/>
  </r>
  <r>
    <x v="965"/>
    <s v="REPARACION CASA DE LA CULTURA DE SAN BERNARDO"/>
    <x v="11"/>
    <s v="MAIPO"/>
    <s v="SAN BERNARDO"/>
    <n v="2020"/>
    <s v="PROYECTO"/>
    <s v="EDUCACION, CULTURA Y PATRIMONIO"/>
    <s v="ARTE Y CULTURA"/>
    <x v="0"/>
    <n v="20399"/>
    <x v="8"/>
    <x v="8"/>
  </r>
  <r>
    <x v="966"/>
    <s v="REPOSICION RUTA 5 S: LIMITE PROVINCIAL ACCESO OF PEDRO DE VALDIVIA"/>
    <x v="6"/>
    <s v="TOCOPILLA"/>
    <s v="MARIA ELENA"/>
    <n v="2019"/>
    <s v="PROYECTO"/>
    <s v="TRANSPORTE"/>
    <s v="TRANSPORTE CAMINERO"/>
    <x v="0"/>
    <n v="1019821"/>
    <x v="620"/>
    <x v="595"/>
  </r>
  <r>
    <x v="967"/>
    <s v="MEJORAMIENTO RUTA T-60 S: CRUCE RUTA 206 - TRES VENTANAS"/>
    <x v="13"/>
    <m/>
    <m/>
    <n v="2019"/>
    <s v="PROYECTO"/>
    <s v="TRANSPORTE"/>
    <s v="TRANSPORTE CAMINERO"/>
    <x v="0"/>
    <n v="9023402"/>
    <x v="621"/>
    <x v="596"/>
  </r>
  <r>
    <x v="968"/>
    <s v="MEJORAMIENTO Y CONSTRUCCIÓN RUTA CORRAL-VALDIVIA(PENÍNSULA SN.RAMON)"/>
    <x v="13"/>
    <m/>
    <m/>
    <n v="2019"/>
    <s v="PROYECTO"/>
    <s v="TRANSPORTE"/>
    <s v="TRANSPORTE CAMINERO"/>
    <x v="0"/>
    <n v="7734643"/>
    <x v="622"/>
    <x v="597"/>
  </r>
  <r>
    <x v="969"/>
    <s v="CONSTRUCCION CONEXIÓN VIAL LAGO RIÑIHUE-LAGO RANCO"/>
    <x v="13"/>
    <m/>
    <m/>
    <n v="2020"/>
    <s v="PROYECTO"/>
    <s v="TRANSPORTE"/>
    <s v="TRANSPORTE CAMINERO"/>
    <x v="0"/>
    <n v="100000"/>
    <x v="623"/>
    <x v="598"/>
  </r>
  <r>
    <x v="970"/>
    <s v="CONSTRUCCION PUENTES LEPE 1, LEPE 2 Y EL TORO, COMUNA DE CURACAVÍ"/>
    <x v="11"/>
    <s v="MELIPILLA"/>
    <s v="CURACAVI"/>
    <n v="2019"/>
    <s v="PROYECTO"/>
    <s v="TRANSPORTE"/>
    <s v="TRANSPORTE CAMINERO"/>
    <x v="0"/>
    <n v="10139"/>
    <x v="273"/>
    <x v="599"/>
  </r>
  <r>
    <x v="971"/>
    <s v="CONSTRUCCION Y MEJORAMIENTO T-415, SECTOR ÑANCUL-RIÑIHUE"/>
    <x v="13"/>
    <m/>
    <m/>
    <n v="2019"/>
    <s v="PROYECTO"/>
    <s v="TRANSPORTE"/>
    <s v="TRANSPORTE CAMINERO"/>
    <x v="0"/>
    <n v="10"/>
    <x v="8"/>
    <x v="8"/>
  </r>
  <r>
    <x v="972"/>
    <s v="RESTAURACION IGLESIA DEL SANTISIMO SACRAMENTO, SANTIAGO"/>
    <x v="11"/>
    <s v="SANTIAGO"/>
    <s v="SANTIAGO"/>
    <n v="2019"/>
    <s v="PROYECTO"/>
    <s v="JUSTICIA"/>
    <s v="ADMINISTRACION DE JUSTICIA"/>
    <x v="0"/>
    <n v="56412"/>
    <x v="624"/>
    <x v="600"/>
  </r>
  <r>
    <x v="973"/>
    <s v="CONSTRUCCION DEF FLUVIALES RIO CAUTIN URBANO DE TEMUCO Y P LAS CASAS"/>
    <x v="1"/>
    <s v="CAUTIN"/>
    <s v="TEMUCO"/>
    <n v="2019"/>
    <s v="PROYECTO"/>
    <s v="RECURSOS HIDRICOS"/>
    <s v="DEFENSAS FLUVIALES,MARITIMAS Y CAUCES NATURALES"/>
    <x v="0"/>
    <n v="2680117"/>
    <x v="625"/>
    <x v="601"/>
  </r>
  <r>
    <x v="974"/>
    <s v="CONSTRUCCION COLECTOR AGUAS LLUVIAS SANTIAGO BUERAS, COMUNA VALDIVIA"/>
    <x v="13"/>
    <s v="VALDIVIA - REGION XIV"/>
    <s v="VALDIVIA - REGION XIV "/>
    <n v="2020"/>
    <s v="PROYECTO"/>
    <s v="RECURSOS HIDRICOS"/>
    <s v="AGUAS LLUVIAS"/>
    <x v="0"/>
    <n v="101426"/>
    <x v="626"/>
    <x v="602"/>
  </r>
  <r>
    <x v="975"/>
    <s v="REPOSICION ESCUELA RURAL LAGUNITAS COMUNA DE PUERTO MONTT"/>
    <x v="4"/>
    <s v="LLANQUIHUE"/>
    <s v="PUERTO MONTT"/>
    <n v="2020"/>
    <s v="PROYECTO"/>
    <s v="EDUCACION, CULTURA Y PATRIMONIO"/>
    <s v="EDUCACION BASICA Y MEDIA"/>
    <x v="0"/>
    <n v="1558129"/>
    <x v="12"/>
    <x v="8"/>
  </r>
  <r>
    <x v="976"/>
    <s v="CONSTRUCCION SISTEMA AGUA POTABLE RURAL RANCO, SAAVEDRA"/>
    <x v="1"/>
    <s v="CAUTIN"/>
    <s v="SAAVEDRA"/>
    <n v="2019"/>
    <s v="PROYECTO"/>
    <s v="RECURSOS HIDRICOS"/>
    <s v="AGUA POTABLE"/>
    <x v="0"/>
    <n v="31638"/>
    <x v="627"/>
    <x v="603"/>
  </r>
  <r>
    <x v="977"/>
    <s v="CONSTRUCCION COMPLEJO POLICIA DE INVESTIGACIONES OCCIDENTE, PUDAHUEL"/>
    <x v="11"/>
    <s v="SANTIAGO"/>
    <s v="PUDAHUEL"/>
    <n v="2020"/>
    <s v="PROYECTO"/>
    <s v="SEGURIDAD PUBLICA"/>
    <s v="SEGURIDAD PUBLICA"/>
    <x v="0"/>
    <n v="7674"/>
    <x v="628"/>
    <x v="604"/>
  </r>
  <r>
    <x v="978"/>
    <s v="CONSTRUCCION POLIDEPORTIVO SINDEMPART, COQUIMBO"/>
    <x v="8"/>
    <s v="ELQUI"/>
    <s v="COQUIMBO"/>
    <n v="2020"/>
    <s v="PROYECTO"/>
    <s v="DEPORTES"/>
    <s v="DEPORTE RECREATIVO"/>
    <x v="0"/>
    <n v="59510"/>
    <x v="12"/>
    <x v="8"/>
  </r>
  <r>
    <x v="979"/>
    <s v="REPOSICION RUTA 15-CH, S: APACHETA C.-Q. CASOXALLA POR SECT, HUARA"/>
    <x v="10"/>
    <m/>
    <m/>
    <n v="2019"/>
    <s v="PROYECTO"/>
    <s v="TRANSPORTE"/>
    <s v="TRANSPORTE CAMINERO"/>
    <x v="0"/>
    <n v="32832"/>
    <x v="629"/>
    <x v="605"/>
  </r>
  <r>
    <x v="980"/>
    <s v="REPOSICION RUTA 5 SECTOR: QUILLAGUA - HILARICOS"/>
    <x v="10"/>
    <s v="TAMARUGAL"/>
    <s v="POZO ALMONTE (Prov. Tamarugal)"/>
    <n v="2019"/>
    <s v="PROYECTO"/>
    <s v="TRANSPORTE"/>
    <s v="TRANSPORTE CAMINERO"/>
    <x v="0"/>
    <n v="1679198"/>
    <x v="630"/>
    <x v="606"/>
  </r>
  <r>
    <x v="981"/>
    <s v="REPOSICION EDIFICIO CONSISTORIAL DE RIO IBANEZ"/>
    <x v="16"/>
    <s v="GENERAL CARRERA"/>
    <s v="RIO IBAÑEZ"/>
    <n v="2020"/>
    <s v="PROYECTO"/>
    <s v="MULTISECTORIAL"/>
    <s v="ADMINISTRACION MULTISECTOR"/>
    <x v="0"/>
    <n v="179567"/>
    <x v="631"/>
    <x v="607"/>
  </r>
  <r>
    <x v="982"/>
    <s v="REPOSICION PUENTE EL MOLINO,RUTA E-405,PROV.SAN FELIPE"/>
    <x v="0"/>
    <m/>
    <m/>
    <n v="2019"/>
    <s v="PROYECTO"/>
    <s v="TRANSPORTE"/>
    <s v="TRANSPORTE CAMINERO"/>
    <x v="0"/>
    <n v="30994"/>
    <x v="632"/>
    <x v="290"/>
  </r>
  <r>
    <x v="983"/>
    <s v="MEJORAMIENTO ALUMBRADO PUBLICO, COMUNA DE CALLE LARGA"/>
    <x v="0"/>
    <s v="LOS ANDES"/>
    <s v="CALLE LARGA"/>
    <n v="2019"/>
    <s v="PROYECTO"/>
    <s v="ENERGIA"/>
    <s v="ALUMBRADO PUBLICO"/>
    <x v="0"/>
    <n v="0"/>
    <x v="8"/>
    <x v="8"/>
  </r>
  <r>
    <x v="984"/>
    <s v="MEJORAMIENTO RUTA H-590, SECTOR CRUZ DE CHILLEHUE-EMPALME RUTA H-56"/>
    <x v="9"/>
    <s v="CACHAPOAL"/>
    <m/>
    <n v="2019"/>
    <s v="PROYECTO"/>
    <s v="TRANSPORTE"/>
    <s v="TRANSPORTE CAMINERO"/>
    <x v="0"/>
    <n v="53895"/>
    <x v="8"/>
    <x v="8"/>
  </r>
  <r>
    <x v="985"/>
    <s v="MEJORAMIENTO RUTA T-835; T-905 :CAYURRUCA-TRAPI-CRUCERO"/>
    <x v="13"/>
    <s v="DEL RANCO"/>
    <s v="RIO BUENO - REGION XIV "/>
    <n v="2019"/>
    <s v="PROYECTO"/>
    <s v="TRANSPORTE"/>
    <s v="TRANSPORTE CAMINERO"/>
    <x v="0"/>
    <n v="4104"/>
    <x v="134"/>
    <x v="608"/>
  </r>
  <r>
    <x v="986"/>
    <s v="CONSTRUCCION EDIFICIO CONSISTORIAL DE LA MUNICIPALIDAD DE HUECHURABA"/>
    <x v="11"/>
    <s v="SANTIAGO"/>
    <s v="HUECHURABA"/>
    <n v="2019"/>
    <s v="PROYECTO"/>
    <s v="MULTISECTORIAL"/>
    <s v="INTERSUBSECTORIAL MULTISECTOR"/>
    <x v="0"/>
    <n v="2204097"/>
    <x v="8"/>
    <x v="8"/>
  </r>
  <r>
    <x v="987"/>
    <s v="CONSTRUCCION CAMINO ACCESO A PUERTECILLO, NAVIDAD"/>
    <x v="9"/>
    <s v="CARDENAL CARO"/>
    <m/>
    <n v="2019"/>
    <s v="PROYECTO"/>
    <s v="TRANSPORTE"/>
    <s v="TRANSPORTE CAMINERO"/>
    <x v="0"/>
    <n v="19494"/>
    <x v="633"/>
    <x v="609"/>
  </r>
  <r>
    <x v="988"/>
    <s v="REPOSICION RUTA 60-CH,S:CRUCE RUTA E-57(LOS ANDES)-LAS VIZCACHAS"/>
    <x v="0"/>
    <m/>
    <m/>
    <n v="2020"/>
    <s v="PROYECTO"/>
    <s v="TRANSPORTE"/>
    <s v="TRANSPORTE CAMINERO"/>
    <x v="0"/>
    <n v="584887"/>
    <x v="8"/>
    <x v="8"/>
  </r>
  <r>
    <x v="989"/>
    <s v="AMPLIACION RUTA F-30-E S:CRUCE  RUTA F-20 - CONCON,PROV.VALPARAISO"/>
    <x v="0"/>
    <m/>
    <m/>
    <n v="2020"/>
    <s v="PROYECTO"/>
    <s v="TRANSPORTE"/>
    <s v="TRANSPORTE CAMINERO"/>
    <x v="0"/>
    <n v="153716"/>
    <x v="634"/>
    <x v="610"/>
  </r>
  <r>
    <x v="990"/>
    <s v="CONSTRUCCION MEJORAMIENTO INTERCONEXION VIAL P-20 P-40, ARAUCO"/>
    <x v="3"/>
    <s v="ARAUCO"/>
    <s v="ARAUCO"/>
    <n v="2019"/>
    <s v="PROYECTO"/>
    <s v="TRANSPORTE"/>
    <s v="TRANSPORTE CAMINERO"/>
    <x v="0"/>
    <n v="3428845"/>
    <x v="92"/>
    <x v="54"/>
  </r>
  <r>
    <x v="991"/>
    <s v="MEJORAMIENTO  RUTA R-86 SECTOR: LOS SAUCES-TRAIGUEN"/>
    <x v="1"/>
    <m/>
    <m/>
    <n v="2019"/>
    <s v="PROYECTO"/>
    <s v="TRANSPORTE"/>
    <s v="TRANSPORTE CAMINERO"/>
    <x v="0"/>
    <n v="20520"/>
    <x v="167"/>
    <x v="8"/>
  </r>
  <r>
    <x v="992"/>
    <s v="MEJORAMIENTO RUTA S-75 S:COLICO-CABURGUA NORTE"/>
    <x v="1"/>
    <m/>
    <m/>
    <n v="2019"/>
    <s v="PROYECTO"/>
    <s v="TRANSPORTE"/>
    <s v="TRANSPORTE CAMINERO"/>
    <x v="0"/>
    <n v="1870263"/>
    <x v="635"/>
    <x v="611"/>
  </r>
  <r>
    <x v="993"/>
    <s v="MEJORAMIENTO RUTA R-444 LOS SAUCES LUMACO POR LAS ROZAS"/>
    <x v="1"/>
    <m/>
    <m/>
    <n v="2019"/>
    <s v="PROYECTO"/>
    <s v="TRANSPORTE"/>
    <s v="TRANSPORTE CAMINERO"/>
    <x v="0"/>
    <n v="288472"/>
    <x v="636"/>
    <x v="612"/>
  </r>
  <r>
    <x v="994"/>
    <s v="CONSTRUCCION CALLE CAUPOLICAN , COMUNA SAN ANTONIO"/>
    <x v="0"/>
    <s v="SAN ANTONIO"/>
    <s v="SAN ANTONIO"/>
    <n v="2020"/>
    <s v="PROYECTO"/>
    <s v="TRANSPORTE"/>
    <s v="TRANSPORTE URBANO,VIALIDAD PEATONAL"/>
    <x v="1"/>
    <n v="366155"/>
    <x v="8"/>
    <x v="8"/>
  </r>
  <r>
    <x v="995"/>
    <s v="CONSTRUCCION CALETA DE PESCADORES MEHUIN, COMUNA DE MARIQUINA"/>
    <x v="13"/>
    <s v="VALDIVIA - REGION XIV"/>
    <s v="SAN JOSE DE LA MARIQUINA - REGION XIV "/>
    <n v="2019"/>
    <s v="PROYECTO"/>
    <s v="PESCA"/>
    <s v="PESCA ARTESANAL"/>
    <x v="0"/>
    <n v="2241000"/>
    <x v="637"/>
    <x v="613"/>
  </r>
  <r>
    <x v="996"/>
    <s v="CONSTRUCCION EMBARCADEROS Y RAMPAS, LAGO RANCO REGION DE LOS RIOS"/>
    <x v="13"/>
    <m/>
    <m/>
    <n v="2020"/>
    <s v="PROYECTO"/>
    <s v="TRANSPORTE"/>
    <s v="TRANSPORTE MARITIMO, FLUVIAL Y LACUSTRE"/>
    <x v="0"/>
    <n v="138653"/>
    <x v="638"/>
    <x v="614"/>
  </r>
  <r>
    <x v="997"/>
    <s v="CONSTRUCCION BORDE COSTERO EL PIOJO COMUNA DE VALDIVIA"/>
    <x v="13"/>
    <s v="VALDIVIA - REGION XIV"/>
    <s v="VALDIVIA - REGION XIV "/>
    <n v="2020"/>
    <s v="PROYECTO"/>
    <s v="VIVIENDA Y DESARROLLO URBANO"/>
    <s v="BORDE COSTERO,PASEOS PEATONALES, PLAYAS"/>
    <x v="2"/>
    <n v="104151"/>
    <x v="8"/>
    <x v="8"/>
  </r>
  <r>
    <x v="998"/>
    <s v="CONSTRUCCION EMBARCADERO PISHUINCO, COMUNA DE VALDIVIA"/>
    <x v="13"/>
    <s v="VALDIVIA - REGION XIV"/>
    <s v="VALDIVIA - REGION XIV "/>
    <n v="2020"/>
    <s v="PROYECTO"/>
    <s v="MULTISECTORIAL"/>
    <s v="INTERSUBSECTORIAL MULTISECTOR"/>
    <x v="0"/>
    <n v="73521"/>
    <x v="12"/>
    <x v="8"/>
  </r>
  <r>
    <x v="999"/>
    <s v="CONSTRUCCION CENTRO JUDICIAL DE TOMÉ"/>
    <x v="3"/>
    <s v="CONCEPCION"/>
    <s v="TOME"/>
    <n v="2019"/>
    <s v="PROYECTO"/>
    <s v="JUSTICIA"/>
    <s v="ADMINISTRACION DE JUSTICIA"/>
    <x v="0"/>
    <n v="3017082"/>
    <x v="639"/>
    <x v="615"/>
  </r>
  <r>
    <x v="1000"/>
    <s v="CONSTRUCCION NUEVO COMPLEJO HOSPITALARIO PROVINCIA DE ÑUBLE"/>
    <x v="7"/>
    <m/>
    <m/>
    <n v="2020"/>
    <s v="PROYECTO"/>
    <s v="SALUD"/>
    <s v="ALTA COMPLEJIDAD"/>
    <x v="0"/>
    <n v="12019465"/>
    <x v="640"/>
    <x v="616"/>
  </r>
  <r>
    <x v="1001"/>
    <s v="NORMALIZACION SEMAFOROS RED CENTRO CIUDAD DE OSORNO. "/>
    <x v="4"/>
    <s v="OSORNO"/>
    <s v="OSORNO"/>
    <n v="2019"/>
    <s v="PROYECTO"/>
    <s v="TRANSPORTE"/>
    <s v="TRANSPORTE URBANO,VIALIDAD PEATONAL"/>
    <x v="0"/>
    <n v="928918"/>
    <x v="641"/>
    <x v="617"/>
  </r>
  <r>
    <x v="1002"/>
    <s v="MEJORAMIENTO RUTA J-80, S: CR. J-60(HUALAÑE)-CR. RUTA COSTERA"/>
    <x v="5"/>
    <s v="CURICO"/>
    <m/>
    <n v="2019"/>
    <s v="PROYECTO"/>
    <s v="TRANSPORTE"/>
    <s v="TRANSPORTE CAMINERO"/>
    <x v="0"/>
    <n v="40000"/>
    <x v="642"/>
    <x v="618"/>
  </r>
  <r>
    <x v="1003"/>
    <s v="CONSTRUCCION CASETAS SANITARIAS RDA. MANANTIALES, COMUNA DE PLACILLA"/>
    <x v="9"/>
    <s v="COLCHAGUA"/>
    <s v="PLACILLA"/>
    <n v="2019"/>
    <s v="PROYECTO"/>
    <s v="RECURSOS HIDRICOS"/>
    <s v="INTERSUBSECTORIAL RECURSOS HIDRICOS"/>
    <x v="2"/>
    <n v="4547045"/>
    <x v="8"/>
    <x v="8"/>
  </r>
  <r>
    <x v="1004"/>
    <s v="MEJORAMIENTO PASEO PEATONAL AV. FCO DE AGUIRRE RUTA 5 EL FARO, LA SERENA"/>
    <x v="8"/>
    <s v="ELQUI"/>
    <s v="LA SERENA"/>
    <n v="2020"/>
    <s v="PROYECTO"/>
    <s v="VIVIENDA Y DESARROLLO URBANO"/>
    <s v="DESARROLLO URBANO"/>
    <x v="0"/>
    <n v="12885"/>
    <x v="643"/>
    <x v="8"/>
  </r>
  <r>
    <x v="1005"/>
    <s v="REPOSICION POSTA DE SALUD RURAL DE RUPUMEICA BAJO, LAGO RANCO"/>
    <x v="13"/>
    <s v="DEL RANCO"/>
    <s v="LAGO RANCO - REGION XIV "/>
    <n v="2019"/>
    <s v="PROYECTO"/>
    <s v="SALUD"/>
    <s v="BAJA COMPLEJIDAD"/>
    <x v="0"/>
    <n v="126302"/>
    <x v="644"/>
    <x v="619"/>
  </r>
  <r>
    <x v="1006"/>
    <s v="REPOSICION POSTA DE SALUD RURAL DE ILLAHUAPI, COMUNA DE LAGO RANCO"/>
    <x v="13"/>
    <s v="DEL RANCO"/>
    <s v="LAGO RANCO - REGION XIV "/>
    <n v="2020"/>
    <s v="PROYECTO"/>
    <s v="SALUD"/>
    <s v="BAJA COMPLEJIDAD"/>
    <x v="0"/>
    <n v="568002"/>
    <x v="645"/>
    <x v="620"/>
  </r>
  <r>
    <x v="1007"/>
    <s v="REPOSICION JARDIN INFANTIL DE TOCONAO COMUNA DE S.P.A"/>
    <x v="6"/>
    <s v="EL LOA"/>
    <s v="SAN PEDRO DE ATACAMA"/>
    <n v="2019"/>
    <s v="PROYECTO"/>
    <s v="EDUCACION, CULTURA Y PATRIMONIO"/>
    <s v="EDUCACION PREBASICA"/>
    <x v="0"/>
    <n v="86572"/>
    <x v="646"/>
    <x v="621"/>
  </r>
  <r>
    <x v="1008"/>
    <s v="REPOSICION POSTA RURAL PEINE COMUNA DE SAN PEDRO DE ATACAMA"/>
    <x v="6"/>
    <s v="EL LOA"/>
    <s v="SAN PEDRO DE ATACAMA"/>
    <n v="2020"/>
    <s v="PROYECTO"/>
    <s v="SALUD"/>
    <s v="BAJA COMPLEJIDAD"/>
    <x v="0"/>
    <n v="11000"/>
    <x v="647"/>
    <x v="622"/>
  </r>
  <r>
    <x v="1009"/>
    <s v="CONSTRUCCION COMPLEJO DEPORTIVO Y OBRAS COMPLEMENTARIAS - VEGAS SUR"/>
    <x v="8"/>
    <s v="ELQUI"/>
    <s v="LA SERENA"/>
    <n v="2020"/>
    <s v="PROYECTO"/>
    <s v="DEPORTES"/>
    <s v="INTERSUBSECTORIAL DEPORTES"/>
    <x v="0"/>
    <n v="1371447"/>
    <x v="648"/>
    <x v="623"/>
  </r>
  <r>
    <x v="1010"/>
    <s v="REPOSICION ESTADIO MUNICIPAL ,  COMUNA  SAN ANTONIO"/>
    <x v="0"/>
    <s v="SAN ANTONIO"/>
    <s v="SAN ANTONIO"/>
    <n v="2020"/>
    <s v="PROYECTO"/>
    <s v="DEPORTES"/>
    <s v="DEPORTE COMPETITIVO"/>
    <x v="0"/>
    <n v="62252"/>
    <x v="649"/>
    <x v="624"/>
  </r>
  <r>
    <x v="1011"/>
    <s v="MEJORAMIENTO DEL RIEGO DE LA CUENCA DEL RIO TENO, REGION DEL MAULE"/>
    <x v="5"/>
    <m/>
    <m/>
    <n v="2020"/>
    <s v="PROYECTO"/>
    <s v="RECURSOS HIDRICOS"/>
    <s v="RIEGO"/>
    <x v="2"/>
    <n v="50"/>
    <x v="8"/>
    <x v="8"/>
  </r>
  <r>
    <x v="1012"/>
    <s v="CONSTRUCCION AUDITORIO CENTRO CULTURAL DE HUALPEN"/>
    <x v="3"/>
    <s v="CONCEPCION"/>
    <s v="HUALPEN"/>
    <n v="2020"/>
    <s v="PROYECTO"/>
    <s v="EDUCACION, CULTURA Y PATRIMONIO"/>
    <s v="ARTE Y CULTURA"/>
    <x v="0"/>
    <n v="540710"/>
    <x v="40"/>
    <x v="8"/>
  </r>
  <r>
    <x v="1013"/>
    <s v="CONSTRUCCION PROLONG. 6 ORIENTE, ENTRE 11 NORTE Y AV. ALESSANDRI,VIÑA DEL MAR"/>
    <x v="0"/>
    <s v="VALPARAISO"/>
    <s v="VIÑA DEL MAR"/>
    <n v="2019"/>
    <s v="PROYECTO"/>
    <s v="TRANSPORTE"/>
    <s v="TRANSPORTE URBANO,VIALIDAD PEATONAL"/>
    <x v="0"/>
    <n v="15493"/>
    <x v="650"/>
    <x v="625"/>
  </r>
  <r>
    <x v="1014"/>
    <s v="MEJORAMIENTO ESTADIO GOLONDRINAS,HUALPEN"/>
    <x v="3"/>
    <s v="CONCEPCION"/>
    <s v="HUALPEN"/>
    <n v="2020"/>
    <s v="PROYECTO"/>
    <s v="DEPORTES"/>
    <s v="DEPORTE RECREATIVO"/>
    <x v="1"/>
    <n v="17286"/>
    <x v="8"/>
    <x v="8"/>
  </r>
  <r>
    <x v="1015"/>
    <s v="REPOSICION VEREDAS, ILUMINACIÓN Y MOBILIARIO URBANO EN AV. MACUL"/>
    <x v="11"/>
    <s v="SANTIAGO"/>
    <s v="MACUL"/>
    <n v="2020"/>
    <s v="PROYECTO"/>
    <s v="TRANSPORTE"/>
    <s v="TRANSPORTE URBANO,VIALIDAD PEATONAL"/>
    <x v="2"/>
    <n v="873943"/>
    <x v="8"/>
    <x v="8"/>
  </r>
  <r>
    <x v="1016"/>
    <s v="CONSTRUCCION COMPLEJO DEPORTIVO, CHIGUAYANTE"/>
    <x v="3"/>
    <s v="CONCEPCION"/>
    <s v="CHIGUAYANTE"/>
    <n v="2019"/>
    <s v="PROYECTO"/>
    <s v="DEPORTES"/>
    <s v="DEPORTE FORMATIVO"/>
    <x v="0"/>
    <n v="2241459"/>
    <x v="40"/>
    <x v="626"/>
  </r>
  <r>
    <x v="1017"/>
    <s v="CONSTRUCCION CENTRO SALUD FAMILIAR COMUNA IQUIQUE"/>
    <x v="10"/>
    <s v="IQUIQUE"/>
    <s v="IQUIQUE"/>
    <n v="2020"/>
    <s v="PROYECTO"/>
    <s v="SALUD"/>
    <s v="BAJA COMPLEJIDAD"/>
    <x v="0"/>
    <n v="500001"/>
    <x v="8"/>
    <x v="8"/>
  </r>
  <r>
    <x v="1018"/>
    <s v="REPOSICION POSTA SALUD RURAL DE LA TIRANA, COMUNA POZO AMONTE "/>
    <x v="10"/>
    <s v="TAMARUGAL"/>
    <s v="POZO ALMONTE (Prov. Tamarugal)"/>
    <n v="2019"/>
    <s v="PROYECTO"/>
    <s v="SALUD"/>
    <s v="BAJA COMPLEJIDAD"/>
    <x v="0"/>
    <n v="842123"/>
    <x v="651"/>
    <x v="627"/>
  </r>
  <r>
    <x v="1019"/>
    <s v="REPOSICION CENTRO REHABILITACIÓN CLUB LEONES, COYHAIQUE"/>
    <x v="16"/>
    <m/>
    <m/>
    <n v="2020"/>
    <s v="PROYECTO"/>
    <s v="MULTISECTORIAL"/>
    <s v="ASISTENCIA Y SERVICIO SOCIAL"/>
    <x v="0"/>
    <n v="3797220"/>
    <x v="8"/>
    <x v="8"/>
  </r>
  <r>
    <x v="1020"/>
    <s v="MEJORAMIENTO RUTA 41CH S:JUNTAS DEL TORO - PTE EL CAMARON, VICUÑA"/>
    <x v="8"/>
    <s v="ELQUI"/>
    <s v="VICUÑA"/>
    <n v="2019"/>
    <s v="PROYECTO"/>
    <s v="TRANSPORTE"/>
    <s v="TRANSPORTE CAMINERO"/>
    <x v="0"/>
    <n v="1368673"/>
    <x v="652"/>
    <x v="628"/>
  </r>
  <r>
    <x v="1021"/>
    <s v="REPOSICION PAVIMENTO RUTA 202, SECTOR: PICHOY - VALDIVIA"/>
    <x v="13"/>
    <m/>
    <m/>
    <n v="2019"/>
    <s v="PROYECTO"/>
    <s v="TRANSPORTE"/>
    <s v="TRANSPORTE CAMINERO"/>
    <x v="0"/>
    <n v="142548"/>
    <x v="92"/>
    <x v="113"/>
  </r>
  <r>
    <x v="1022"/>
    <s v="REPOSICION PUENTE DICHATO, COMUNA TOME"/>
    <x v="3"/>
    <s v="CONCEPCION"/>
    <s v="TOME"/>
    <n v="2020"/>
    <s v="PROYECTO"/>
    <s v="TRANSPORTE"/>
    <s v="TRANSPORTE CAMINERO"/>
    <x v="0"/>
    <n v="42718"/>
    <x v="8"/>
    <x v="8"/>
  </r>
  <r>
    <x v="1023"/>
    <s v="MEJORAMIENTO CALLE PEREZ ROSALES , VALDIVIA"/>
    <x v="13"/>
    <s v="VALDIVIA - REGION XIV"/>
    <s v="VALDIVIA - REGION XIV "/>
    <n v="2020"/>
    <s v="PROYECTO"/>
    <s v="TRANSPORTE"/>
    <s v="TRANSPORTE URBANO,VIALIDAD PEATONAL"/>
    <x v="0"/>
    <n v="153716"/>
    <x v="653"/>
    <x v="8"/>
  </r>
  <r>
    <x v="1024"/>
    <s v="AMPLIACION  RUTA H-27 CARRETERA EL COBRE, RANCAGUA-MACHALI"/>
    <x v="9"/>
    <s v="CACHAPOAL"/>
    <m/>
    <n v="2020"/>
    <s v="PROYECTO"/>
    <s v="TRANSPORTE"/>
    <s v="TRANSPORTE URBANO,VIALIDAD PEATONAL"/>
    <x v="0"/>
    <n v="5002512"/>
    <x v="654"/>
    <x v="629"/>
  </r>
  <r>
    <x v="1025"/>
    <s v="CONSTRUCCION EMBARCADEROS MENORES DE ISLA DEL REY COMUNA CORRAL"/>
    <x v="13"/>
    <s v="VALDIVIA - REGION XIV"/>
    <s v="CORRAL - REGION XIV "/>
    <n v="2020"/>
    <s v="PROYECTO"/>
    <s v="TRANSPORTE"/>
    <s v="TRANSPORTE MARITIMO, FLUVIAL Y LACUSTRE"/>
    <x v="0"/>
    <n v="86324"/>
    <x v="28"/>
    <x v="8"/>
  </r>
  <r>
    <x v="1026"/>
    <s v="MEJORAMIENTO RUTAS S-941 Y S/ROL, CR 199 CH (PALGUIN) - LIM REG. SUR"/>
    <x v="1"/>
    <m/>
    <m/>
    <n v="2019"/>
    <s v="PROYECTO"/>
    <s v="TRANSPORTE"/>
    <s v="TRANSPORTE CAMINERO"/>
    <x v="0"/>
    <n v="100"/>
    <x v="655"/>
    <x v="8"/>
  </r>
  <r>
    <x v="1027"/>
    <s v="CONSTRUCCION CENTRO MANEJO RESIDUOS SÓLIDOS ISLA LAS HUICHAS"/>
    <x v="16"/>
    <s v="AYSEN"/>
    <s v="AYSEN"/>
    <n v="2020"/>
    <s v="PROYECTO"/>
    <s v="RECURSOS NATURALES Y MEDIO AMBIENTE"/>
    <s v="MEDIO AMBIENTE"/>
    <x v="0"/>
    <n v="1"/>
    <x v="8"/>
    <x v="8"/>
  </r>
  <r>
    <x v="1028"/>
    <s v="CONSTRUCCION RED SECUNDARIA ALCANTARILLADO PUB. ISLA DE MAIPO CENTRO"/>
    <x v="11"/>
    <s v="TALAGANTE"/>
    <s v="ISLA DE MAIPO"/>
    <n v="2020"/>
    <s v="PROYECTO"/>
    <s v="RECURSOS HIDRICOS"/>
    <s v="EVACUACION DISPOSICION FINAL AGUAS SERVIDAS"/>
    <x v="0"/>
    <n v="485430"/>
    <x v="656"/>
    <x v="630"/>
  </r>
  <r>
    <x v="1029"/>
    <s v="MEJORAMIENTO RUTA S/ROL CR.RUTA T-243-S(COÑARIPE)-LIM.REG.NORTE "/>
    <x v="13"/>
    <m/>
    <m/>
    <n v="2019"/>
    <s v="PROYECTO"/>
    <s v="TRANSPORTE"/>
    <s v="TRANSPORTE CAMINERO"/>
    <x v="0"/>
    <n v="1000"/>
    <x v="164"/>
    <x v="8"/>
  </r>
  <r>
    <x v="1030"/>
    <s v="AMPLIACION SERVICIO MEDICO LEGAL DE LA SERENA"/>
    <x v="8"/>
    <s v="ELQUI"/>
    <s v="LA SERENA"/>
    <n v="2020"/>
    <s v="PROYECTO"/>
    <s v="JUSTICIA"/>
    <s v="ADMINISTRACION DE JUSTICIA"/>
    <x v="0"/>
    <n v="1434271"/>
    <x v="657"/>
    <x v="631"/>
  </r>
  <r>
    <x v="1031"/>
    <s v="MEJORAMIENTO DEL ESPACIO PUBLICO AV. PONIENTE"/>
    <x v="5"/>
    <s v="CURICO"/>
    <s v="MOLINA"/>
    <n v="2020"/>
    <s v="PROYECTO"/>
    <s v="VIVIENDA Y DESARROLLO URBANO"/>
    <s v="DESARROLLO URBANO"/>
    <x v="0"/>
    <n v="50797"/>
    <x v="658"/>
    <x v="632"/>
  </r>
  <r>
    <x v="1032"/>
    <s v="CONSTRUCCION CESFAM CATAPILCO, ZAPALLAR"/>
    <x v="0"/>
    <s v="PETORCA"/>
    <s v="ZAPALLAR"/>
    <n v="2020"/>
    <s v="PROYECTO"/>
    <s v="SALUD"/>
    <s v="BAJA COMPLEJIDAD"/>
    <x v="0"/>
    <n v="27081"/>
    <x v="8"/>
    <x v="8"/>
  </r>
  <r>
    <x v="1033"/>
    <s v="REPOSICION  ESCUELAS DE PSICOLOGIA Y ENFERMERIA U LA SERENA"/>
    <x v="8"/>
    <s v="ELQUI"/>
    <s v="LA SERENA"/>
    <n v="2020"/>
    <s v="PROYECTO"/>
    <s v="EDUCACION, CULTURA Y PATRIMONIO"/>
    <s v="EDUCACION SUPERIOR"/>
    <x v="0"/>
    <n v="1209490"/>
    <x v="659"/>
    <x v="633"/>
  </r>
  <r>
    <x v="1034"/>
    <s v="CONSTRUCCION CENTRO DE TRATAMIENTO Y DISPOSICIÓN FINAL RSD"/>
    <x v="6"/>
    <s v="ANTOFAGASTA"/>
    <s v="ANTOFAGASTA"/>
    <n v="2020"/>
    <s v="PROYECTO"/>
    <s v="RECURSOS NATURALES Y MEDIO AMBIENTE"/>
    <s v="MEDIO AMBIENTE"/>
    <x v="3"/>
    <n v="393583"/>
    <x v="8"/>
    <x v="8"/>
  </r>
  <r>
    <x v="1035"/>
    <s v="REPOSICION PLAZA VILLA LOS LAGOS LOCALIDAD LAS RAMADAS PUNITAQUI"/>
    <x v="8"/>
    <s v="LIMARI"/>
    <s v="PUNITAQUI"/>
    <n v="2020"/>
    <s v="PROYECTO"/>
    <s v="VIVIENDA Y DESARROLLO URBANO"/>
    <s v="DESARROLLO URBANO"/>
    <x v="0"/>
    <n v="424189"/>
    <x v="660"/>
    <x v="634"/>
  </r>
  <r>
    <x v="1036"/>
    <s v="MEJORAMIENTO CALLE LOS CIPRESES FUTRONO"/>
    <x v="13"/>
    <s v="DEL RANCO"/>
    <s v="FUTRONO - REGION XIV "/>
    <n v="2020"/>
    <s v="PROYECTO"/>
    <s v="TRANSPORTE"/>
    <s v="TRANSPORTE URBANO,VIALIDAD PEATONAL"/>
    <x v="0"/>
    <n v="529350"/>
    <x v="661"/>
    <x v="635"/>
  </r>
  <r>
    <x v="1037"/>
    <s v="CONSTRUCCION COLECTORES RED PRIMARIA DE AGUAS LLUVIAS PUERTO AYSÉN "/>
    <x v="16"/>
    <s v="AYSEN"/>
    <s v="AYSEN"/>
    <n v="2019"/>
    <s v="PROYECTO"/>
    <s v="RECURSOS HIDRICOS"/>
    <s v="AGUAS LLUVIAS"/>
    <x v="0"/>
    <n v="5320"/>
    <x v="662"/>
    <x v="636"/>
  </r>
  <r>
    <x v="1038"/>
    <s v="CONSTRUCCION INFRAESTRUCTURA SANITARIA ESTACION MARIQUINA, MARIQUINA"/>
    <x v="13"/>
    <s v="VALDIVIA - REGION XIV"/>
    <s v="SAN JOSE DE LA MARIQUINA - REGION XIV "/>
    <n v="2020"/>
    <s v="PROYECTO"/>
    <s v="VIVIENDA Y DESARROLLO URBANO"/>
    <s v="SOLUCION HABITACIONAL PARCIAL O COMPLEMENTARIA"/>
    <x v="0"/>
    <n v="1385306"/>
    <x v="8"/>
    <x v="8"/>
  </r>
  <r>
    <x v="1039"/>
    <s v="CONSTRUCCION SERVICIO MEDICO LEGAL DE CAÑETE"/>
    <x v="3"/>
    <s v="ARAUCO"/>
    <m/>
    <n v="2019"/>
    <s v="PROYECTO"/>
    <s v="JUSTICIA"/>
    <s v="ADMINISTRACION DE JUSTICIA"/>
    <x v="0"/>
    <n v="1393379"/>
    <x v="663"/>
    <x v="637"/>
  </r>
  <r>
    <x v="1040"/>
    <s v="REPOSICION SERVICIO MEDICO LEGAL DE COYHAIQUE"/>
    <x v="16"/>
    <m/>
    <m/>
    <n v="2019"/>
    <s v="PROYECTO"/>
    <s v="JUSTICIA"/>
    <s v="ADMINISTRACION DE JUSTICIA"/>
    <x v="0"/>
    <n v="276125"/>
    <x v="10"/>
    <x v="8"/>
  </r>
  <r>
    <x v="1041"/>
    <s v="CONSTRUCCION EXT RED A. POTABLE Y ALCANTARILLADO LAS VIÑAS, QUILPUE "/>
    <x v="0"/>
    <s v="MARGA MARGA"/>
    <s v="QUILPUE"/>
    <n v="2020"/>
    <s v="PROYECTO"/>
    <s v="RECURSOS HIDRICOS"/>
    <s v="INTERSUBSECTORIAL RECURSOS HIDRICOS"/>
    <x v="0"/>
    <n v="9175"/>
    <x v="8"/>
    <x v="8"/>
  </r>
  <r>
    <x v="1042"/>
    <s v="CONSTRUCCION ESPACIO RECREATIVO VILLA PUEBLO NUEVO PUNITAQUI"/>
    <x v="8"/>
    <s v="LIMARI"/>
    <s v="PUNITAQUI"/>
    <n v="2020"/>
    <s v="PROYECTO"/>
    <s v="VIVIENDA Y DESARROLLO URBANO"/>
    <s v="DESARROLLO URBANO"/>
    <x v="0"/>
    <n v="432300"/>
    <x v="664"/>
    <x v="638"/>
  </r>
  <r>
    <x v="1043"/>
    <s v="CONSTRUCCION SISTEMA COLECTIVO APR VARIAS LOCALIDADES, COMBARBALÁ"/>
    <x v="8"/>
    <s v="LIMARI"/>
    <s v="COMBARBALA"/>
    <n v="2020"/>
    <s v="PROYECTO"/>
    <s v="RECURSOS HIDRICOS"/>
    <s v="AGUA POTABLE"/>
    <x v="2"/>
    <n v="33155"/>
    <x v="8"/>
    <x v="8"/>
  </r>
  <r>
    <x v="1044"/>
    <s v="MEJORAMIENTO RUTA 41CH, SECTOR LA LAGUNA  - LLANO LAS LIEBRES."/>
    <x v="8"/>
    <s v="ELQUI"/>
    <s v="VICUÑA"/>
    <n v="2020"/>
    <s v="PROYECTO"/>
    <s v="TRANSPORTE"/>
    <s v="TRANSPORTE CAMINERO"/>
    <x v="0"/>
    <n v="64785"/>
    <x v="665"/>
    <x v="639"/>
  </r>
  <r>
    <x v="1045"/>
    <s v="MEJORAMIENTO OBRAS VIALES GESTION TRANSITO AREA CENTRICA DE  OVALLE"/>
    <x v="8"/>
    <s v="LIMARI"/>
    <s v="OVALLE"/>
    <n v="2020"/>
    <s v="PROYECTO"/>
    <s v="TRANSPORTE"/>
    <s v="TRANSPORTE URBANO,VIALIDAD PEATONAL"/>
    <x v="0"/>
    <n v="1015445"/>
    <x v="8"/>
    <x v="8"/>
  </r>
  <r>
    <x v="1046"/>
    <s v="REPOSICION CUARTEL DE BOMBEROS DE CERRILLOS DE TAMAYA, OVALLE"/>
    <x v="8"/>
    <s v="LIMARI"/>
    <s v="OVALLE"/>
    <n v="2020"/>
    <s v="PROYECTO"/>
    <s v="SEGURIDAD PUBLICA"/>
    <s v="INTERSUBSECTORIAL SEGURIDAD PUBLICA"/>
    <x v="0"/>
    <n v="66084"/>
    <x v="666"/>
    <x v="640"/>
  </r>
  <r>
    <x v="1047"/>
    <s v="CONSTRUCCION TERMINAL DE BUSES, COMUNA DE  FUTRONO"/>
    <x v="13"/>
    <s v="DEL RANCO"/>
    <s v="FUTRONO - REGION XIV "/>
    <n v="2020"/>
    <s v="PROYECTO"/>
    <s v="TRANSPORTE"/>
    <s v="TRANSPORTE URBANO,VIALIDAD PEATONAL"/>
    <x v="0"/>
    <n v="442841"/>
    <x v="667"/>
    <x v="641"/>
  </r>
  <r>
    <x v="1048"/>
    <s v="REPOSICION COLEGIO YUNGAY DE EDUCACION ESPECIAL OVALLE"/>
    <x v="8"/>
    <s v="LIMARI"/>
    <s v="OVALLE"/>
    <n v="2020"/>
    <s v="PROYECTO"/>
    <s v="EDUCACION, CULTURA Y PATRIMONIO"/>
    <s v="EDUCACION DIFERENCIAL Y ESPECIAL"/>
    <x v="0"/>
    <n v="1633247"/>
    <x v="668"/>
    <x v="642"/>
  </r>
  <r>
    <x v="1049"/>
    <s v="REPOSICION ESCUELA BASICA EL CRISOL, OVALLE"/>
    <x v="8"/>
    <s v="LIMARI"/>
    <s v="OVALLE"/>
    <n v="2020"/>
    <s v="PROYECTO"/>
    <s v="EDUCACION, CULTURA Y PATRIMONIO"/>
    <s v="EDUCACION BASICA Y MEDIA"/>
    <x v="0"/>
    <n v="4750"/>
    <x v="669"/>
    <x v="643"/>
  </r>
  <r>
    <x v="1050"/>
    <s v="REPOSICION PRIMERA CIA. DE BOMBEROS DE CRUCERO COMUNA DE RIO BUENO"/>
    <x v="13"/>
    <s v="DEL RANCO"/>
    <s v="RIO BUENO - REGION XIV "/>
    <n v="2020"/>
    <s v="PROYECTO"/>
    <s v="SEGURIDAD PUBLICA"/>
    <s v="ADMINISTRACION SEGURIDAD PUBLICA"/>
    <x v="0"/>
    <n v="285835"/>
    <x v="670"/>
    <x v="644"/>
  </r>
  <r>
    <x v="1051"/>
    <s v="CONSTRUCCION SISTEMA DE APR SECTOR CAULIN LA CUMBRE, ANCUD"/>
    <x v="4"/>
    <s v="CHILOE"/>
    <s v="ANCUD"/>
    <n v="2019"/>
    <s v="PROYECTO"/>
    <s v="RECURSOS HIDRICOS"/>
    <s v="AGUA POTABLE"/>
    <x v="0"/>
    <n v="678808"/>
    <x v="671"/>
    <x v="645"/>
  </r>
  <r>
    <x v="1052"/>
    <s v="REPOSICION EDIFICIO CONSISTORIAL DE LANCO"/>
    <x v="13"/>
    <s v="VALDIVIA - REGION XIV"/>
    <s v="LANCO - REGION XIV "/>
    <n v="2020"/>
    <s v="PROYECTO"/>
    <s v="MULTISECTORIAL"/>
    <s v="INTERSUBSECTORIAL MULTISECTOR"/>
    <x v="0"/>
    <n v="9453"/>
    <x v="672"/>
    <x v="646"/>
  </r>
  <r>
    <x v="1053"/>
    <s v="CONSTRUCCION DEL SISTEMA PARA EL APR DE CHAVELITA, COMUNA VALDIVIA"/>
    <x v="13"/>
    <s v="VALDIVIA - REGION XIV"/>
    <s v="VALDIVIA - REGION XIV "/>
    <n v="2019"/>
    <s v="PROYECTO"/>
    <s v="RECURSOS HIDRICOS"/>
    <s v="AGUA POTABLE"/>
    <x v="0"/>
    <n v="66175"/>
    <x v="8"/>
    <x v="8"/>
  </r>
  <r>
    <x v="1054"/>
    <s v="REPOSICION BRIGADA INCENDIOS FORESTALES SAN JOSÉ DE LA MARIQUINA"/>
    <x v="13"/>
    <m/>
    <m/>
    <n v="2020"/>
    <s v="PROYECTO"/>
    <s v="RECURSOS NATURALES Y MEDIO AMBIENTE"/>
    <s v="ADMINISTRACION SILVOAGROPECUARIO"/>
    <x v="0"/>
    <n v="30966"/>
    <x v="8"/>
    <x v="8"/>
  </r>
  <r>
    <x v="1055"/>
    <s v="MEJORAMIENTO EE.PP. AVDA. OHIGGINS, VICTORIA"/>
    <x v="1"/>
    <s v="MALLECO"/>
    <s v="VICTORIA"/>
    <n v="2020"/>
    <s v="PROYECTO"/>
    <s v="VIVIENDA Y DESARROLLO URBANO"/>
    <s v="DESARROLLO URBANO"/>
    <x v="0"/>
    <n v="896860"/>
    <x v="8"/>
    <x v="8"/>
  </r>
  <r>
    <x v="1056"/>
    <s v="AMPLIACION COMPLEJO DEPORTIVO DE GULTRO"/>
    <x v="9"/>
    <s v="CACHAPOAL"/>
    <s v="OLIVAR"/>
    <n v="2019"/>
    <s v="PROYECTO"/>
    <s v="DEPORTES"/>
    <s v="ADMINISTRACION DEPORTES Y RECREACION"/>
    <x v="1"/>
    <n v="1126249"/>
    <x v="8"/>
    <x v="8"/>
  </r>
  <r>
    <x v="1057"/>
    <s v="REPOSICION CUARTEL 5ª CIA BOMBEROS DE CUNACO, NANCAGUA"/>
    <x v="9"/>
    <s v="COLCHAGUA"/>
    <s v="NANCAGUA"/>
    <n v="2020"/>
    <s v="PROYECTO"/>
    <s v="SEGURIDAD PUBLICA"/>
    <s v="SEGURIDAD PUBLICA"/>
    <x v="0"/>
    <n v="7061"/>
    <x v="8"/>
    <x v="8"/>
  </r>
  <r>
    <x v="1058"/>
    <s v="CONSTRUCCION ARCHIVO  REGIONAL  DE  TARAPACA"/>
    <x v="10"/>
    <m/>
    <m/>
    <n v="2019"/>
    <s v="PROYECTO"/>
    <s v="EDUCACION, CULTURA Y PATRIMONIO"/>
    <s v="ARTE Y CULTURA"/>
    <x v="0"/>
    <n v="54602"/>
    <x v="673"/>
    <x v="647"/>
  </r>
  <r>
    <x v="1059"/>
    <s v="REPOSICION MERCADO MUNICIPAL DE MAIPU"/>
    <x v="11"/>
    <s v="SANTIAGO"/>
    <s v="MAIPU"/>
    <n v="2020"/>
    <s v="PROYECTO"/>
    <s v="MULTISECTORIAL"/>
    <s v="ADMINISTRACION MULTISECTOR"/>
    <x v="0"/>
    <n v="4116524"/>
    <x v="674"/>
    <x v="648"/>
  </r>
  <r>
    <x v="1060"/>
    <s v="MEJORAMIENTO ESPACIO PUBLICO AVENIDA URSICINIO OPAZO NORTE, CUMPEO"/>
    <x v="5"/>
    <s v="TALCA"/>
    <s v="RIO CLARO"/>
    <n v="2020"/>
    <s v="PROYECTO"/>
    <s v="VIVIENDA Y DESARROLLO URBANO"/>
    <s v="DESARROLLO URBANO"/>
    <x v="0"/>
    <n v="45844"/>
    <x v="8"/>
    <x v="8"/>
  </r>
  <r>
    <x v="1061"/>
    <s v="CONSTRUCCION CENTRO DE SALUD FAMILIAR COLTAUCO"/>
    <x v="9"/>
    <s v="CACHAPOAL"/>
    <s v="COLTAUCO"/>
    <n v="2019"/>
    <s v="PROYECTO"/>
    <s v="SALUD"/>
    <s v="BAJA COMPLEJIDAD"/>
    <x v="1"/>
    <n v="63405"/>
    <x v="8"/>
    <x v="8"/>
  </r>
  <r>
    <x v="1062"/>
    <s v="CONSTRUCCION POSTA DE SALUD RURAL DE CARIQUIMA,COMUNA DE COLCHANE"/>
    <x v="10"/>
    <s v="TAMARUGAL"/>
    <s v="COLCHANE(Prov. Tamarugal)"/>
    <n v="2019"/>
    <s v="PROYECTO"/>
    <s v="SALUD"/>
    <s v="BAJA COMPLEJIDAD"/>
    <x v="0"/>
    <n v="1195153"/>
    <x v="675"/>
    <x v="649"/>
  </r>
  <r>
    <x v="1063"/>
    <s v="CONSTRUCCION HOGAR DE ANCIANOS COMUNA DE PICHILEMU"/>
    <x v="9"/>
    <s v="CARDENAL CARO"/>
    <s v="PICHILEMU"/>
    <n v="2020"/>
    <s v="PROYECTO"/>
    <s v="VIVIENDA Y DESARROLLO URBANO"/>
    <s v="VIVIENDA DEFINITIVA"/>
    <x v="0"/>
    <n v="57001"/>
    <x v="676"/>
    <x v="650"/>
  </r>
  <r>
    <x v="1064"/>
    <s v="REPOSICION LICEO MUNICIPAL AGUSTIN ROSS- PICHILEMU"/>
    <x v="9"/>
    <s v="CARDENAL CARO"/>
    <s v="PICHILEMU"/>
    <n v="2020"/>
    <s v="PROYECTO"/>
    <s v="EDUCACION, CULTURA Y PATRIMONIO"/>
    <s v="EDUCACION BASICA Y MEDIA"/>
    <x v="0"/>
    <n v="948662"/>
    <x v="677"/>
    <x v="651"/>
  </r>
  <r>
    <x v="1065"/>
    <s v="MEJORAMIENTO INTERCONEXION VIAL EJE M.E.BALAGUER- REPUBLICA- MACHALI"/>
    <x v="9"/>
    <s v="CACHAPOAL"/>
    <m/>
    <n v="2019"/>
    <s v="PROYECTO"/>
    <s v="TRANSPORTE"/>
    <s v="TRANSPORTE URBANO,VIALIDAD PEATONAL"/>
    <x v="0"/>
    <n v="2441199"/>
    <x v="678"/>
    <x v="652"/>
  </r>
  <r>
    <x v="1066"/>
    <s v="REPOSICION Y RELOCALIZACION DE CESFAM LA ESPERANZA"/>
    <x v="9"/>
    <s v="CACHAPOAL"/>
    <s v="PEUMO"/>
    <n v="2019"/>
    <s v="PROYECTO"/>
    <s v="SALUD"/>
    <s v="MEDIA COMPLEJIDAD"/>
    <x v="2"/>
    <n v="70617"/>
    <x v="8"/>
    <x v="8"/>
  </r>
  <r>
    <x v="1067"/>
    <s v="MEJORAMIENTO PAVIMENTOS VARIAS CALLES COMUNA DE PEUMO"/>
    <x v="9"/>
    <s v="CACHAPOAL"/>
    <s v="PEUMO"/>
    <n v="2019"/>
    <s v="PROYECTO"/>
    <s v="TRANSPORTE"/>
    <s v="TRANSPORTE URBANO,VIALIDAD PEATONAL"/>
    <x v="0"/>
    <n v="1163596"/>
    <x v="12"/>
    <x v="8"/>
  </r>
  <r>
    <x v="1068"/>
    <s v="CONSTRUCCION PARQUE COMUNAL QUEBRADA DE BRICEÑO DE COYA COMUNA DE MACHALI"/>
    <x v="9"/>
    <s v="CACHAPOAL"/>
    <s v="MACHALI"/>
    <n v="2020"/>
    <s v="PROYECTO"/>
    <s v="VIVIENDA Y DESARROLLO URBANO"/>
    <s v="DESARROLLO URBANO"/>
    <x v="0"/>
    <n v="51538"/>
    <x v="8"/>
    <x v="8"/>
  </r>
  <r>
    <x v="1069"/>
    <s v="CONSTRUCCION SERVICIO DE APR DE LOS PELLINES, VALDIVIA"/>
    <x v="13"/>
    <s v="VALDIVIA - REGION XIV"/>
    <s v="VALDIVIA - REGION XIV "/>
    <n v="2020"/>
    <s v="PROYECTO"/>
    <s v="RECURSOS HIDRICOS"/>
    <s v="AGUA POTABLE"/>
    <x v="0"/>
    <n v="651282"/>
    <x v="679"/>
    <x v="653"/>
  </r>
  <r>
    <x v="1070"/>
    <s v="REPOSICION CON RELOCALIZACIÓN DE HOSPITAL EXEQUIEL GONZÁLEZ CORTÉS"/>
    <x v="11"/>
    <m/>
    <m/>
    <n v="2019"/>
    <s v="PROYECTO"/>
    <s v="SALUD"/>
    <s v="ALTA COMPLEJIDAD"/>
    <x v="0"/>
    <n v="0"/>
    <x v="680"/>
    <x v="8"/>
  </r>
  <r>
    <x v="1071"/>
    <s v="REPOSICION LICEO E INTERNADO ANTULAFKEN DE PUAUCHO, SAN JUAN COSTA"/>
    <x v="4"/>
    <s v="OSORNO"/>
    <s v="SAN JUAN DE LA COSTA"/>
    <n v="2020"/>
    <s v="PROYECTO"/>
    <s v="EDUCACION, CULTURA Y PATRIMONIO"/>
    <s v="EDUCACION MEDIA TECNICO"/>
    <x v="0"/>
    <n v="345502"/>
    <x v="681"/>
    <x v="654"/>
  </r>
  <r>
    <x v="1072"/>
    <s v="MEJORAMIENTO ACCESO SUR PUENTE RAÚL SILVA HENRIQUEZ EN CONSTITUCIÓN"/>
    <x v="5"/>
    <s v="TALCA"/>
    <s v="CONSTITUCION"/>
    <n v="2019"/>
    <s v="PROYECTO"/>
    <s v="TRANSPORTE"/>
    <s v="TRANSPORTE URBANO,VIALIDAD PEATONAL"/>
    <x v="0"/>
    <n v="3649183"/>
    <x v="58"/>
    <x v="655"/>
  </r>
  <r>
    <x v="1073"/>
    <s v="REPOSICION CANCHAS BERNARDO O'HIGGINS Y ESPARTA, QUINTA NORMAL"/>
    <x v="11"/>
    <s v="SANTIAGO"/>
    <s v="QUINTA NORMAL"/>
    <n v="2020"/>
    <s v="PROYECTO"/>
    <s v="DEPORTES"/>
    <s v="DEPORTE RECREATIVO"/>
    <x v="0"/>
    <n v="684390"/>
    <x v="682"/>
    <x v="656"/>
  </r>
  <r>
    <x v="1074"/>
    <s v="MEJORAMIENTO Y AMPLIACION SISTEMA DE APR PUERTO NUEVO, LA UNION"/>
    <x v="13"/>
    <m/>
    <m/>
    <n v="2020"/>
    <s v="PROYECTO"/>
    <s v="RECURSOS HIDRICOS"/>
    <s v="AGUA POTABLE"/>
    <x v="0"/>
    <n v="337092"/>
    <x v="683"/>
    <x v="657"/>
  </r>
  <r>
    <x v="1075"/>
    <s v="MEJORAMIENTO PARQUE BOSQUE URBANO MUNICIPAL DE PICHILEMU"/>
    <x v="9"/>
    <s v="CARDENAL CARO"/>
    <s v="PICHILEMU"/>
    <n v="2020"/>
    <s v="PROYECTO"/>
    <s v="VIVIENDA Y DESARROLLO URBANO"/>
    <s v="DESARROLLO URBANO"/>
    <x v="0"/>
    <n v="178005"/>
    <x v="220"/>
    <x v="243"/>
  </r>
  <r>
    <x v="1076"/>
    <s v="REPOSICION LABORATORIO HOSPITAL DE BULNES"/>
    <x v="7"/>
    <s v="DIGUILLIN"/>
    <s v="BULNES - REGION DE ÑUBLE"/>
    <n v="2019"/>
    <s v="PROYECTO"/>
    <s v="SALUD"/>
    <s v="BAJA COMPLEJIDAD"/>
    <x v="0"/>
    <n v="445034"/>
    <x v="684"/>
    <x v="658"/>
  </r>
  <r>
    <x v="1077"/>
    <s v="CONSTRUCCION PLANTA REGIONAL DE RECICLAJE, LOS RIOS"/>
    <x v="13"/>
    <s v="VALDIVIA - REGION XIV"/>
    <s v="VALDIVIA - REGION XIV "/>
    <n v="2020"/>
    <s v="PROYECTO"/>
    <s v="RECURSOS NATURALES Y MEDIO AMBIENTE"/>
    <s v="MEDIO AMBIENTE"/>
    <x v="0"/>
    <n v="3313467"/>
    <x v="685"/>
    <x v="659"/>
  </r>
  <r>
    <x v="1078"/>
    <s v="REPOSICION  GIMNASIO PUERTO AGUIRRE"/>
    <x v="16"/>
    <s v="AYSEN"/>
    <s v="AYSEN"/>
    <n v="2020"/>
    <s v="PROYECTO"/>
    <s v="DEPORTES"/>
    <s v="ADMINISTRACION DEPORTES Y RECREACION"/>
    <x v="0"/>
    <n v="601610"/>
    <x v="686"/>
    <x v="660"/>
  </r>
  <r>
    <x v="1079"/>
    <s v="MEJORAMIENTO BANDEJON CENTRAL AVDA. PRAT (BRASIL Y MATTA) LAUTARO"/>
    <x v="1"/>
    <s v="CAUTIN"/>
    <s v="LAUTARO"/>
    <n v="2020"/>
    <s v="PROYECTO"/>
    <s v="VIVIENDA Y DESARROLLO URBANO"/>
    <s v="DESARROLLO URBANO"/>
    <x v="0"/>
    <n v="81003"/>
    <x v="687"/>
    <x v="661"/>
  </r>
  <r>
    <x v="1080"/>
    <s v="CONSTRUCCION CENTRO DE SALUD FAMILIAR CON SAR SUR PONIENTE DE CALAMA"/>
    <x v="6"/>
    <s v="EL LOA"/>
    <s v="CALAMA"/>
    <n v="2020"/>
    <s v="PROYECTO"/>
    <s v="SALUD"/>
    <s v="BAJA COMPLEJIDAD"/>
    <x v="0"/>
    <n v="1"/>
    <x v="12"/>
    <x v="8"/>
  </r>
  <r>
    <x v="1081"/>
    <s v="REPOSICION PUENTES MAYORES REGIÓN DE LOS LAGOS GRUPO 1"/>
    <x v="4"/>
    <m/>
    <m/>
    <n v="2019"/>
    <s v="PROYECTO"/>
    <s v="TRANSPORTE"/>
    <s v="TRANSPORTE CAMINERO"/>
    <x v="0"/>
    <n v="232901"/>
    <x v="688"/>
    <x v="662"/>
  </r>
  <r>
    <x v="1082"/>
    <s v="CONSTRUCCION RECINTO MODELO DE EDUCACIÓN Y TRABAJO LA LAGUNA"/>
    <x v="5"/>
    <m/>
    <m/>
    <n v="2019"/>
    <s v="PROYECTO"/>
    <s v="JUSTICIA"/>
    <s v="REHABILITACION ADULTOS"/>
    <x v="0"/>
    <n v="28892222"/>
    <x v="689"/>
    <x v="663"/>
  </r>
  <r>
    <x v="1083"/>
    <s v="MEJORAMIENTO RUTA 1, SECTOR CUESTA GUANILLOS-CUESTA PABELLON DE PICA"/>
    <x v="10"/>
    <s v="IQUIQUE"/>
    <s v="IQUIQUE"/>
    <n v="2019"/>
    <s v="PROYECTO"/>
    <s v="TRANSPORTE"/>
    <s v="TRANSPORTE CAMINERO"/>
    <x v="0"/>
    <n v="250000"/>
    <x v="690"/>
    <x v="664"/>
  </r>
  <r>
    <x v="1084"/>
    <s v="MEJORAMIENTO RED CENTRO DE LOTA Y VIALIDAD ASOCIADA"/>
    <x v="3"/>
    <m/>
    <m/>
    <n v="2019"/>
    <s v="PROYECTO"/>
    <s v="TRANSPORTE"/>
    <s v="TRANSPORTE URBANO,VIALIDAD PEATONAL"/>
    <x v="0"/>
    <n v="1819183"/>
    <x v="691"/>
    <x v="665"/>
  </r>
  <r>
    <x v="1085"/>
    <s v="MEJORAMIENTO PAR VIAL COLLAO / GENERAL NOVOA, CONCEPCION"/>
    <x v="3"/>
    <m/>
    <m/>
    <n v="2019"/>
    <s v="PROYECTO"/>
    <s v="TRANSPORTE"/>
    <s v="TRANSPORTE URBANO,VIALIDAD PEATONAL"/>
    <x v="0"/>
    <n v="2946693"/>
    <x v="692"/>
    <x v="666"/>
  </r>
  <r>
    <x v="1086"/>
    <s v="CONSTRUCCION CONEXIÓN VIAL GABRIELA - EL PEÑON, COMUNA PUENTE ALTO"/>
    <x v="11"/>
    <m/>
    <m/>
    <n v="2020"/>
    <s v="PROYECTO"/>
    <s v="TRANSPORTE"/>
    <s v="TRANSPORTE URBANO,VIALIDAD PEATONAL"/>
    <x v="0"/>
    <n v="4279546"/>
    <x v="693"/>
    <x v="667"/>
  </r>
  <r>
    <x v="1087"/>
    <s v="CONSTRUCCION COSTANERA SUR PONIENTE ENTRE BALMACEDA Y VESPUCIO"/>
    <x v="11"/>
    <s v="SANTIAGO"/>
    <m/>
    <n v="2020"/>
    <s v="PROYECTO"/>
    <s v="TRANSPORTE"/>
    <s v="TRANSPORTE URBANO,VIALIDAD PEATONAL"/>
    <x v="0"/>
    <n v="1577000"/>
    <x v="694"/>
    <x v="668"/>
  </r>
  <r>
    <x v="1088"/>
    <s v="MEJORAMIENTO RUTA I-184 KM 0.00 A KM18.7 PROVINCIA C. CARO "/>
    <x v="9"/>
    <s v="CARDENAL CARO"/>
    <m/>
    <n v="2019"/>
    <s v="PROYECTO"/>
    <s v="TRANSPORTE"/>
    <s v="TRANSPORTE CAMINERO"/>
    <x v="0"/>
    <n v="270000"/>
    <x v="695"/>
    <x v="669"/>
  </r>
  <r>
    <x v="1089"/>
    <s v="MEJORAMIENTO RUTA 7,ALCANTARILLA CASCADA-PTE LAS OVEJAS,RIO IBAÑEZ"/>
    <x v="16"/>
    <s v="GENERAL CARRERA"/>
    <s v="RIO IBAÑEZ"/>
    <n v="2019"/>
    <s v="PROYECTO"/>
    <s v="TRANSPORTE"/>
    <s v="TRANSPORTE CAMINERO"/>
    <x v="0"/>
    <n v="11998858"/>
    <x v="696"/>
    <x v="670"/>
  </r>
  <r>
    <x v="1090"/>
    <s v="NORMALIZACION HOSPITAL BASE DE LINARES"/>
    <x v="5"/>
    <s v="LINARES"/>
    <m/>
    <n v="2019"/>
    <s v="PROYECTO"/>
    <s v="SALUD"/>
    <s v="ALTA COMPLEJIDAD"/>
    <x v="0"/>
    <n v="1741688"/>
    <x v="697"/>
    <x v="671"/>
  </r>
  <r>
    <x v="1091"/>
    <s v="REPOSICION ESTADIO MUNICIPAL DE SAN GREGORIO, COMUNA DE ÑIQUEN"/>
    <x v="7"/>
    <s v="PUNILLA"/>
    <s v="NIQUEN - REGION DE ÑUBLE"/>
    <n v="2019"/>
    <s v="PROYECTO"/>
    <s v="DEPORTES"/>
    <s v="DEPORTE RECREATIVO"/>
    <x v="0"/>
    <n v="1187369"/>
    <x v="698"/>
    <x v="672"/>
  </r>
  <r>
    <x v="1092"/>
    <s v="CONSTRUCCION SISTEMA FOTOVOLTAICOS INDIVIDUALES COMUNA DE CURANILAHUE"/>
    <x v="3"/>
    <s v="ARAUCO"/>
    <s v="CURANILAHUE"/>
    <n v="2020"/>
    <s v="PROYECTO"/>
    <s v="ENERGIA"/>
    <s v="AUTOGENERACION"/>
    <x v="0"/>
    <n v="1119377"/>
    <x v="28"/>
    <x v="8"/>
  </r>
  <r>
    <x v="1093"/>
    <s v="REPOSICION EDIFICIO CONSISTORIAL COMUNA DE YUMBEL"/>
    <x v="3"/>
    <s v="BIO BIO"/>
    <s v="YUMBEL"/>
    <n v="2020"/>
    <s v="PROYECTO"/>
    <s v="MULTISECTORIAL"/>
    <s v="ORGANIZACION Y SERVICIOS COMUNALES"/>
    <x v="0"/>
    <n v="124168"/>
    <x v="8"/>
    <x v="8"/>
  </r>
  <r>
    <x v="1094"/>
    <s v="HABILITACION TRIBUNAL DE FAMILIA, CIVILES 1°,2,3 Y LABORAL DE TEMUCO"/>
    <x v="1"/>
    <s v="CAUTIN"/>
    <s v="TEMUCO"/>
    <n v="2019"/>
    <s v="PROYECTO"/>
    <s v="JUSTICIA"/>
    <s v="ADMINISTRACION DE JUSTICIA"/>
    <x v="0"/>
    <n v="3421526"/>
    <x v="699"/>
    <x v="673"/>
  </r>
  <r>
    <x v="1095"/>
    <s v="MEJORAMIENTO CALLE UNION NORTE ENTRE R. ORTEGA Y T. DE MOLINA-TEMUCO"/>
    <x v="1"/>
    <s v="CAUTIN"/>
    <s v="TEMUCO"/>
    <n v="2020"/>
    <s v="PROYECTO"/>
    <s v="TRANSPORTE"/>
    <s v="TRANSPORTE URBANO,VIALIDAD PEATONAL"/>
    <x v="1"/>
    <n v="209189"/>
    <x v="8"/>
    <x v="8"/>
  </r>
  <r>
    <x v="1096"/>
    <s v="CONSTRUCCION CAMINO CONEXION RUTA H-406-RUTA H-40, CACHAPOAL"/>
    <x v="9"/>
    <s v="CACHAPOAL"/>
    <m/>
    <n v="2019"/>
    <s v="PROYECTO"/>
    <s v="TRANSPORTE"/>
    <s v="TRANSPORTE CAMINERO"/>
    <x v="0"/>
    <n v="1218000"/>
    <x v="700"/>
    <x v="674"/>
  </r>
  <r>
    <x v="1097"/>
    <s v="CONSTRUCCION VIVIENDAS TUTELADAS ADULTO MAYOR HUALAÑE"/>
    <x v="5"/>
    <s v="CURICO"/>
    <s v="HUALAÑE"/>
    <n v="2019"/>
    <s v="PROYECTO"/>
    <s v="VIVIENDA Y DESARROLLO URBANO"/>
    <s v="VIVIENDA DEFINITIVA"/>
    <x v="0"/>
    <n v="5108"/>
    <x v="701"/>
    <x v="8"/>
  </r>
  <r>
    <x v="1098"/>
    <s v="CONSTRUCCION CONDOMINIO DE VIVIENDAS TUTELADAS REGION ANTOFAGASTA"/>
    <x v="6"/>
    <s v="ANTOFAGASTA"/>
    <s v="ANTOFAGASTA"/>
    <n v="2020"/>
    <s v="PROYECTO"/>
    <s v="VIVIENDA Y DESARROLLO URBANO"/>
    <s v="VIVIENDA DEFINITIVA"/>
    <x v="1"/>
    <n v="246240"/>
    <x v="8"/>
    <x v="8"/>
  </r>
  <r>
    <x v="1099"/>
    <s v="CONSTRUCCION PISCINA TEMPERADA DE TALCA"/>
    <x v="5"/>
    <s v="TALCA"/>
    <s v="TALCA"/>
    <n v="2019"/>
    <s v="PROYECTO"/>
    <s v="DEPORTES"/>
    <s v="DEPORTE FORMATIVO"/>
    <x v="0"/>
    <n v="334002"/>
    <x v="702"/>
    <x v="675"/>
  </r>
  <r>
    <x v="1100"/>
    <s v="REPOSICION Y MEJORAMIENTO DE VEREDAS EN SAN MIGUEL"/>
    <x v="11"/>
    <s v="SANTIAGO"/>
    <s v="SAN MIGUEL"/>
    <n v="2020"/>
    <s v="PROYECTO"/>
    <s v="TRANSPORTE"/>
    <s v="TRANSPORTE URBANO,VIALIDAD PEATONAL"/>
    <x v="0"/>
    <n v="25026"/>
    <x v="8"/>
    <x v="8"/>
  </r>
  <r>
    <x v="1101"/>
    <s v="CONSTRUCCION  POLIDEPORTIVO RECINTO ESTADIO MUNICIPAL RENÉ CORREA"/>
    <x v="3"/>
    <s v="BIO BIO"/>
    <s v="SANTA BARBARA"/>
    <n v="2020"/>
    <s v="PROYECTO"/>
    <s v="DEPORTES"/>
    <s v="DEPORTE RECREATIVO"/>
    <x v="0"/>
    <n v="87909"/>
    <x v="703"/>
    <x v="676"/>
  </r>
  <r>
    <x v="1102"/>
    <s v="CONSTRUCCION CICLOVIA RUTA 060 CABRERO-MONTEAGUILA"/>
    <x v="3"/>
    <s v="BIO BIO"/>
    <s v="CABRERO"/>
    <n v="2019"/>
    <s v="PROYECTO"/>
    <s v="TRANSPORTE"/>
    <s v="TRANSPORTE CAMINERO"/>
    <x v="0"/>
    <n v="38139"/>
    <x v="704"/>
    <x v="677"/>
  </r>
  <r>
    <x v="1103"/>
    <s v="CONSTRUCCION GIMNASIO LICEO IGNACIO CARRERA PINTO, SAN VICENTE T.T."/>
    <x v="9"/>
    <s v="CACHAPOAL"/>
    <s v="SAN VICENTE DE TAGUA TAGUA"/>
    <n v="2019"/>
    <s v="PROYECTO"/>
    <s v="DEPORTES"/>
    <s v="DEPORTE FORMATIVO"/>
    <x v="2"/>
    <n v="67905"/>
    <x v="8"/>
    <x v="8"/>
  </r>
  <r>
    <x v="1104"/>
    <s v="CONSTRUCCION POLIDEPORTIVO TIPO 2 SAN FERNANDO"/>
    <x v="9"/>
    <s v="COLCHAGUA"/>
    <s v="SAN FERNANDO"/>
    <n v="2019"/>
    <s v="PROYECTO"/>
    <s v="DEPORTES"/>
    <s v="INTERSUBSECTORIAL DEPORTES"/>
    <x v="1"/>
    <n v="2619653"/>
    <x v="8"/>
    <x v="8"/>
  </r>
  <r>
    <x v="1105"/>
    <s v="CONSTRUCCION POLIDEPORTIVO PARA LA COMUNA DE TENO"/>
    <x v="5"/>
    <s v="CURICO"/>
    <s v="TENO"/>
    <n v="2019"/>
    <s v="PROYECTO"/>
    <s v="DEPORTES"/>
    <s v="DEPORTE RECREATIVO"/>
    <x v="0"/>
    <n v="800003"/>
    <x v="705"/>
    <x v="678"/>
  </r>
  <r>
    <x v="1106"/>
    <s v="MEJORAMIENTO VEREDAS SECTOR SOL DE SEPTIEMBRE LAMPA"/>
    <x v="11"/>
    <s v="CHACABUCO"/>
    <s v="LAMPA"/>
    <n v="2020"/>
    <s v="PROYECTO"/>
    <s v="TRANSPORTE"/>
    <s v="TRANSPORTE URBANO,VIALIDAD PEATONAL"/>
    <x v="0"/>
    <n v="461637"/>
    <x v="8"/>
    <x v="8"/>
  </r>
  <r>
    <x v="1107"/>
    <s v="CONSTRUCCION CONEXION VIAL RÍO TRANQUILO-LAGO BROWN-FRONTERA,XI REG "/>
    <x v="16"/>
    <s v="CAPITAN PRAT"/>
    <s v="COCHRANE"/>
    <n v="2019"/>
    <s v="PROYECTO"/>
    <s v="TRANSPORTE"/>
    <s v="TRANSPORTE CAMINERO"/>
    <x v="0"/>
    <n v="5191365"/>
    <x v="706"/>
    <x v="679"/>
  </r>
  <r>
    <x v="1108"/>
    <s v="MEJORAMIENTO Y AMPLIACION VARADERO CALETA BCO AMARILLO, PTA ARENAS"/>
    <x v="2"/>
    <s v="MAGALLANES"/>
    <s v="PUNTA ARENAS"/>
    <n v="2019"/>
    <s v="PROYECTO"/>
    <s v="PESCA"/>
    <s v="PESCA ARTESANAL"/>
    <x v="0"/>
    <n v="3765098"/>
    <x v="707"/>
    <x v="680"/>
  </r>
  <r>
    <x v="1109"/>
    <s v="MEJORAMIENTO BORDE COSTERO EN PUERTO WILLIAMS, CABO DE HORNOS - ETAPA 1"/>
    <x v="2"/>
    <s v="ANTARTICA CHILENA"/>
    <s v="CABO DE HORNOS"/>
    <n v="2020"/>
    <s v="PROYECTO"/>
    <s v="VIVIENDA Y DESARROLLO URBANO"/>
    <s v="BORDE COSTERO,PASEOS PEATONALES, PLAYAS"/>
    <x v="1"/>
    <n v="1020"/>
    <x v="8"/>
    <x v="8"/>
  </r>
  <r>
    <x v="1110"/>
    <s v="REPOSICION COLEGIO BERNARDO OHIGGINS,EDUCACION BASICA, TOCOPILLA"/>
    <x v="6"/>
    <s v="TOCOPILLA"/>
    <s v="TOCOPILLA"/>
    <n v="2019"/>
    <s v="PROYECTO"/>
    <s v="EDUCACION, CULTURA Y PATRIMONIO"/>
    <s v="EDUCACION BASICA Y MEDIA"/>
    <x v="0"/>
    <n v="32397"/>
    <x v="8"/>
    <x v="8"/>
  </r>
  <r>
    <x v="1111"/>
    <s v="CONSTRUCCION TERMINAL DE BUSES DE LAGO RANCO"/>
    <x v="13"/>
    <s v="DEL RANCO"/>
    <s v="LAGO RANCO - REGION XIV "/>
    <n v="2020"/>
    <s v="PROYECTO"/>
    <s v="TRANSPORTE"/>
    <s v="TRANSPORTE URBANO,VIALIDAD PEATONAL"/>
    <x v="0"/>
    <n v="115351"/>
    <x v="708"/>
    <x v="681"/>
  </r>
  <r>
    <x v="1112"/>
    <s v="REPARACION Y ACONDICIONAMIENTO MERCADO MUNICIPAL DE QUIRIHUE "/>
    <x v="7"/>
    <s v="ITATA"/>
    <s v="QUIRIHUE - REGION DE ÑUBLE"/>
    <n v="2020"/>
    <s v="PROYECTO"/>
    <s v="VIVIENDA Y DESARROLLO URBANO"/>
    <s v="DESARROLLO URBANO"/>
    <x v="0"/>
    <n v="819430"/>
    <x v="709"/>
    <x v="682"/>
  </r>
  <r>
    <x v="1113"/>
    <s v="CONSTRUCCION VICUÑA- YENDEGAIA S: CALETA 2 DE MAYO-CORDILLERA DARWIN"/>
    <x v="2"/>
    <m/>
    <m/>
    <n v="2019"/>
    <s v="PROYECTO"/>
    <s v="TRANSPORTE"/>
    <s v="TRANSPORTE CAMINERO"/>
    <x v="0"/>
    <n v="3035000"/>
    <x v="710"/>
    <x v="683"/>
  </r>
  <r>
    <x v="1114"/>
    <s v="RESTAURACION PALACIO PEREIRA Y REPOSICIÓN EDIFICIOS CMN Y DIBAM"/>
    <x v="11"/>
    <m/>
    <m/>
    <n v="2019"/>
    <s v="PROYECTO"/>
    <s v="EDUCACION, CULTURA Y PATRIMONIO"/>
    <s v="ARTE Y CULTURA"/>
    <x v="0"/>
    <n v="729789"/>
    <x v="711"/>
    <x v="684"/>
  </r>
  <r>
    <x v="1115"/>
    <s v="MEJORAMIENTO SISTEMA CANAL GAETE TALCAHUANO REGIÓN DEL BIOBÍO"/>
    <x v="3"/>
    <s v="CONCEPCION"/>
    <s v="TALCAHUANO"/>
    <n v="2019"/>
    <s v="PROYECTO"/>
    <s v="RECURSOS HIDRICOS"/>
    <s v="AGUAS LLUVIAS"/>
    <x v="0"/>
    <n v="7171524"/>
    <x v="712"/>
    <x v="685"/>
  </r>
  <r>
    <x v="1116"/>
    <s v="CONSTRUCCION CENTRO CULTURAL DE BUIN SEGUNDA ETAPA"/>
    <x v="11"/>
    <s v="MAIPO"/>
    <s v="BUIN"/>
    <n v="2020"/>
    <s v="PROYECTO"/>
    <s v="EDUCACION, CULTURA Y PATRIMONIO"/>
    <s v="ARTE Y CULTURA"/>
    <x v="0"/>
    <n v="1793831"/>
    <x v="713"/>
    <x v="686"/>
  </r>
  <r>
    <x v="1117"/>
    <s v="REPOSICION ESTADIO MUNICIPAL EL TABO"/>
    <x v="0"/>
    <s v="SAN ANTONIO"/>
    <s v="EL TABO"/>
    <n v="2020"/>
    <s v="PROYECTO"/>
    <s v="DEPORTES"/>
    <s v="DEPORTE RECREATIVO"/>
    <x v="0"/>
    <n v="956093"/>
    <x v="714"/>
    <x v="687"/>
  </r>
  <r>
    <x v="1118"/>
    <s v="MEJORAMIENTO EJE SIMÓN BOLIVAR (AV), VIÑA DEL MAR"/>
    <x v="0"/>
    <s v="VALPARAISO"/>
    <s v="VIÑA DEL MAR"/>
    <n v="2020"/>
    <s v="PROYECTO"/>
    <s v="TRANSPORTE"/>
    <s v="TRANSPORTE URBANO,VIALIDAD PEATONAL"/>
    <x v="0"/>
    <n v="61180"/>
    <x v="8"/>
    <x v="8"/>
  </r>
  <r>
    <x v="1119"/>
    <s v="CONSTRUCCION ESTACIÓN TRANSFERENCIA  RESIDUOS SÓLIDOS,CONSTITUCION."/>
    <x v="5"/>
    <s v="TALCA"/>
    <s v="CONSTITUCION"/>
    <n v="2020"/>
    <s v="PROYECTO"/>
    <s v="RECURSOS NATURALES Y MEDIO AMBIENTE"/>
    <s v="MEDIO AMBIENTE"/>
    <x v="0"/>
    <n v="3"/>
    <x v="12"/>
    <x v="8"/>
  </r>
  <r>
    <x v="1120"/>
    <s v="CONSTRUCCION SIST. DRENAJE AALL ELVIRA RUBÍN VILLA, PTA ARENAS"/>
    <x v="2"/>
    <s v="MAGALLANES"/>
    <s v="PUNTA ARENAS"/>
    <n v="2020"/>
    <s v="PROYECTO"/>
    <s v="RECURSOS HIDRICOS"/>
    <s v="AGUAS LLUVIAS"/>
    <x v="0"/>
    <n v="461975"/>
    <x v="715"/>
    <x v="688"/>
  </r>
  <r>
    <x v="1121"/>
    <s v="CONSTRUCCION BY PASS CASTRO EN CHILOE"/>
    <x v="4"/>
    <m/>
    <m/>
    <n v="2019"/>
    <s v="PROYECTO"/>
    <s v="TRANSPORTE"/>
    <s v="TRANSPORTE CAMINERO"/>
    <x v="0"/>
    <n v="5646854"/>
    <x v="716"/>
    <x v="689"/>
  </r>
  <r>
    <x v="1122"/>
    <s v="REPARACION IGLESIA DE LOICA, COMUNA DE SAN PEDRO"/>
    <x v="11"/>
    <s v="MELIPILLA"/>
    <s v="SAN PEDRO"/>
    <n v="2020"/>
    <s v="PROYECTO"/>
    <s v="EDUCACION, CULTURA Y PATRIMONIO"/>
    <s v="PATRIMONIO"/>
    <x v="1"/>
    <n v="58527"/>
    <x v="8"/>
    <x v="8"/>
  </r>
  <r>
    <x v="1123"/>
    <s v="CONSTRUCCION C. JUDICIAL TRIB. FAMILIA, LABORAL Y LETRAS LOS ANGELE "/>
    <x v="3"/>
    <s v="BIO BIO"/>
    <s v="LOS ANGELES"/>
    <n v="2019"/>
    <s v="PROYECTO"/>
    <s v="JUSTICIA"/>
    <s v="ADMINISTRACION DE JUSTICIA"/>
    <x v="3"/>
    <n v="40031"/>
    <x v="8"/>
    <x v="8"/>
  </r>
  <r>
    <x v="1124"/>
    <s v="CONSTRUCCION PISCINA TEMPERADA COMUNA DE CONCON"/>
    <x v="0"/>
    <s v="VALPARAISO"/>
    <s v="CONCON"/>
    <n v="2019"/>
    <s v="PROYECTO"/>
    <s v="DEPORTES"/>
    <s v="DEPORTE FORMATIVO"/>
    <x v="1"/>
    <n v="327172"/>
    <x v="8"/>
    <x v="8"/>
  </r>
  <r>
    <x v="1125"/>
    <s v="MEJORAMIENTO NUDO VIAL RUTA 1 (AVDA. REPUBLICA DE CROACIA)/ RUTA  28"/>
    <x v="6"/>
    <s v="ANTOFAGASTA"/>
    <s v="ANTOFAGASTA"/>
    <n v="2019"/>
    <s v="PROYECTO"/>
    <s v="TRANSPORTE"/>
    <s v="TRANSPORTE URBANO,VIALIDAD PEATONAL"/>
    <x v="0"/>
    <n v="1044994"/>
    <x v="717"/>
    <x v="690"/>
  </r>
  <r>
    <x v="1126"/>
    <s v="CONSTRUCCION CENTRO JUDICIAL DE PUENTE ALTO"/>
    <x v="11"/>
    <s v="CORDILLERA"/>
    <s v="PUENTE ALTO"/>
    <n v="2019"/>
    <s v="PROYECTO"/>
    <s v="JUSTICIA"/>
    <s v="ADMINISTRACION DE JUSTICIA"/>
    <x v="0"/>
    <n v="559610"/>
    <x v="718"/>
    <x v="691"/>
  </r>
  <r>
    <x v="1127"/>
    <s v="REPOSICION Y AMPLIACION CUARTEL 1° COMPAÑIA DE BOMBEROS DE PALENA"/>
    <x v="4"/>
    <s v="PALENA"/>
    <s v="PALENA"/>
    <n v="2019"/>
    <s v="PROYECTO"/>
    <s v="SEGURIDAD PUBLICA"/>
    <s v="SEGURIDAD PUBLICA"/>
    <x v="0"/>
    <n v="135388"/>
    <x v="8"/>
    <x v="8"/>
  </r>
  <r>
    <x v="1128"/>
    <s v="MEJORAMIENTO H. URGENCIA ASISTENCIA PUBLICA EDIF. MONS. VALECH"/>
    <x v="11"/>
    <m/>
    <m/>
    <n v="2020"/>
    <s v="PROYECTO"/>
    <s v="SALUD"/>
    <s v="ALTA COMPLEJIDAD"/>
    <x v="0"/>
    <n v="54407"/>
    <x v="719"/>
    <x v="692"/>
  </r>
  <r>
    <x v="1129"/>
    <s v="CONSTRUCCION CENTRO JUDICIAL, TRIBUNAL DE FAMILIA Y LABORAL ARICA"/>
    <x v="14"/>
    <s v="ARICA - REGION XV "/>
    <s v="ARICA - REGION XV"/>
    <n v="2020"/>
    <s v="PROYECTO"/>
    <s v="JUSTICIA"/>
    <s v="ADMINISTRACION DE JUSTICIA"/>
    <x v="0"/>
    <n v="15035690"/>
    <x v="720"/>
    <x v="693"/>
  </r>
  <r>
    <x v="1130"/>
    <s v="CONSTRUCCION CUARTEL OCTAVA COMPAÑIA DE BOMBEROS, PUERTO MONTT"/>
    <x v="4"/>
    <s v="LLANQUIHUE"/>
    <s v="PUERTO MONTT"/>
    <n v="2019"/>
    <s v="PROYECTO"/>
    <s v="SEGURIDAD PUBLICA"/>
    <s v="SEGURIDAD PUBLICA"/>
    <x v="0"/>
    <n v="230896"/>
    <x v="20"/>
    <x v="8"/>
  </r>
  <r>
    <x v="1131"/>
    <s v="CONSTRUCCION SISTEMA ALCANT. Y TRATAM. AGUAS SERVIDAS DE LOLCURA, MAULLIN"/>
    <x v="4"/>
    <s v="LLANQUIHUE"/>
    <s v="MAULLIN"/>
    <n v="2020"/>
    <s v="PROYECTO"/>
    <s v="RECURSOS HIDRICOS"/>
    <s v="EVACUACION DISPOSICION FINAL AGUAS SERVIDAS"/>
    <x v="0"/>
    <n v="274285"/>
    <x v="721"/>
    <x v="694"/>
  </r>
  <r>
    <x v="1132"/>
    <s v="CONSTRUCCION COMPLEJO POLIDEPORTIVO COMUNA DE TALAGANTE"/>
    <x v="11"/>
    <s v="TALAGANTE"/>
    <s v="TALAGANTE"/>
    <n v="2019"/>
    <s v="PROYECTO"/>
    <s v="DEPORTES"/>
    <s v="DEPORTE RECREATIVO"/>
    <x v="0"/>
    <n v="102"/>
    <x v="8"/>
    <x v="8"/>
  </r>
  <r>
    <x v="1133"/>
    <s v="REPOSICION ELÉCTRICA Y DE CLIMATIZACIÓN HCSBA"/>
    <x v="11"/>
    <s v="SANTIAGO"/>
    <s v="SANTIAGO"/>
    <n v="2020"/>
    <s v="PROYECTO"/>
    <s v="SALUD"/>
    <s v="ALTA COMPLEJIDAD"/>
    <x v="0"/>
    <n v="345003"/>
    <x v="722"/>
    <x v="8"/>
  </r>
  <r>
    <x v="1134"/>
    <s v="MEJORAMIENTO RUTA 7 SECTOR: HORNOPIREN-PICHANCO. COMUNA DE HUALAIHUE"/>
    <x v="4"/>
    <m/>
    <m/>
    <n v="2019"/>
    <s v="PROYECTO"/>
    <s v="TRANSPORTE"/>
    <s v="TRANSPORTE CAMINERO"/>
    <x v="0"/>
    <n v="46000"/>
    <x v="723"/>
    <x v="695"/>
  </r>
  <r>
    <x v="1135"/>
    <s v="REPOSICION ESTADIO DE DICHATO, COMUNA DE TOME"/>
    <x v="3"/>
    <s v="CONCEPCION"/>
    <s v="TOME"/>
    <n v="2020"/>
    <s v="PROYECTO"/>
    <s v="DEPORTES"/>
    <s v="DEPORTE RECREATIVO"/>
    <x v="0"/>
    <n v="968388"/>
    <x v="28"/>
    <x v="8"/>
  </r>
  <r>
    <x v="1136"/>
    <s v="MEJORAMIENTO CANCHA  DE FUTBOL  COMPLEJO BICENTENARIO, RIO BUENO"/>
    <x v="13"/>
    <s v="DEL RANCO"/>
    <s v="RIO BUENO - REGION XIV "/>
    <n v="2020"/>
    <s v="PROYECTO"/>
    <s v="DEPORTES"/>
    <s v="DEPORTE RECREATIVO"/>
    <x v="0"/>
    <n v="722490"/>
    <x v="724"/>
    <x v="696"/>
  </r>
  <r>
    <x v="1137"/>
    <s v="CONSTRUCCION CENTRO JUDICIAL, FAMILIA, LABORAL Y CIVILES ANTOFAGASTA"/>
    <x v="6"/>
    <s v="ANTOFAGASTA"/>
    <s v="ANTOFAGASTA"/>
    <n v="2019"/>
    <s v="PROYECTO"/>
    <s v="JUSTICIA"/>
    <s v="ADMINISTRACION DE JUSTICIA"/>
    <x v="0"/>
    <n v="232218"/>
    <x v="8"/>
    <x v="8"/>
  </r>
  <r>
    <x v="1138"/>
    <s v="REPOSICION BODEGA Y GALPON MUNICIPAL, PALENA"/>
    <x v="4"/>
    <s v="PALENA"/>
    <s v="PALENA"/>
    <n v="2019"/>
    <s v="PROYECTO"/>
    <s v="MULTISECTORIAL"/>
    <s v="ADMINISTRACION MULTISECTOR"/>
    <x v="0"/>
    <n v="0"/>
    <x v="8"/>
    <x v="8"/>
  </r>
  <r>
    <x v="1139"/>
    <s v="CONSTRUCCION CONSULTORIO GENERAL RURAL DE TEGUALDA, COMUNA FRESIA"/>
    <x v="4"/>
    <s v="LLANQUIHUE"/>
    <s v="FRESIA"/>
    <n v="2020"/>
    <s v="PROYECTO"/>
    <s v="SALUD"/>
    <s v="BAJA COMPLEJIDAD"/>
    <x v="0"/>
    <n v="907632"/>
    <x v="725"/>
    <x v="697"/>
  </r>
  <r>
    <x v="1140"/>
    <s v="REPOSICION POSTA TOCONAO, COMUNA SAN PEDRO DE ATACAMA"/>
    <x v="6"/>
    <s v="EL LOA"/>
    <s v="SAN PEDRO DE ATACAMA"/>
    <n v="2019"/>
    <s v="PROYECTO"/>
    <s v="SALUD"/>
    <s v="BAJA COMPLEJIDAD"/>
    <x v="0"/>
    <n v="4431"/>
    <x v="726"/>
    <x v="698"/>
  </r>
  <r>
    <x v="1141"/>
    <s v="CONSTRUCCION CENTRO JUDICIAL DE VALLENAR"/>
    <x v="12"/>
    <m/>
    <m/>
    <n v="2019"/>
    <s v="PROYECTO"/>
    <s v="JUSTICIA"/>
    <s v="ADMINISTRACION DE JUSTICIA"/>
    <x v="0"/>
    <n v="293736"/>
    <x v="727"/>
    <x v="699"/>
  </r>
  <r>
    <x v="1142"/>
    <s v="REPOSICION EDIFICIO PARA LA CORTE DE APELACIONES DE PUERTO MONTT"/>
    <x v="4"/>
    <s v="LLANQUIHUE"/>
    <s v="PUERTO MONTT"/>
    <n v="2019"/>
    <s v="PROYECTO"/>
    <s v="JUSTICIA"/>
    <s v="ADMINISTRACION DE JUSTICIA"/>
    <x v="0"/>
    <n v="101910"/>
    <x v="8"/>
    <x v="8"/>
  </r>
  <r>
    <x v="1143"/>
    <s v="CONSTRUCCION  SISTEMA DE AGUA POTABLE RURAL SECTOR LLAGUEPE, COCHAMO"/>
    <x v="4"/>
    <s v="LLANQUIHUE"/>
    <s v="COCHAMO"/>
    <n v="2019"/>
    <s v="PROYECTO"/>
    <s v="RECURSOS HIDRICOS"/>
    <s v="AGUA POTABLE"/>
    <x v="0"/>
    <n v="2567"/>
    <x v="728"/>
    <x v="8"/>
  </r>
  <r>
    <x v="1144"/>
    <s v="REPOSICION Y RELOCALIZACION CESFAM EL MONTE"/>
    <x v="11"/>
    <s v="TALAGANTE"/>
    <s v="EL MONTE"/>
    <n v="2019"/>
    <s v="PROYECTO"/>
    <s v="SALUD"/>
    <s v="BAJA COMPLEJIDAD"/>
    <x v="0"/>
    <n v="706381"/>
    <x v="729"/>
    <x v="700"/>
  </r>
  <r>
    <x v="1145"/>
    <s v="NORMALIZACION SISTEMA TRATAMIENTO AGUAS SERVIDAS DE MALALHUE, LANCO"/>
    <x v="13"/>
    <s v="VALDIVIA - REGION XIV"/>
    <s v="LANCO - REGION XIV "/>
    <n v="2020"/>
    <s v="PROYECTO"/>
    <s v="RECURSOS HIDRICOS"/>
    <s v="EVACUACION DISPOSICION FINAL AGUAS SERVIDAS"/>
    <x v="0"/>
    <n v="328988"/>
    <x v="730"/>
    <x v="701"/>
  </r>
  <r>
    <x v="1146"/>
    <s v="CONSTRUCCION CENTRO SUBANTÁRTICO CABO DE HORNOS"/>
    <x v="2"/>
    <s v="ANTARTICA CHILENA"/>
    <s v="CABO DE HORNOS"/>
    <n v="2019"/>
    <s v="PROYECTO"/>
    <s v="MULTISECTORIAL"/>
    <s v="ADMINISTRACION MULTISECTOR"/>
    <x v="0"/>
    <n v="4063786"/>
    <x v="731"/>
    <x v="702"/>
  </r>
  <r>
    <x v="1147"/>
    <s v="AMPLIACION INTERCONEXIÓN VIAL CIRCUNVALACIÓN NORTE Y SUR EN TALCA"/>
    <x v="5"/>
    <s v="TALCA"/>
    <s v="TALCA"/>
    <n v="2019"/>
    <s v="PROYECTO"/>
    <s v="TRANSPORTE"/>
    <s v="TRANSPORTE URBANO,VIALIDAD PEATONAL"/>
    <x v="0"/>
    <n v="3924325"/>
    <x v="732"/>
    <x v="703"/>
  </r>
  <r>
    <x v="1148"/>
    <s v="CONSTRUCCION PASEO COSTANERA LAGO LANALHUE CONTULMO"/>
    <x v="3"/>
    <s v="ARAUCO"/>
    <s v="CONTULMO"/>
    <n v="2019"/>
    <s v="PROYECTO"/>
    <s v="VIVIENDA Y DESARROLLO URBANO"/>
    <s v="BORDE COSTERO,PASEOS PEATONALES, PLAYAS"/>
    <x v="0"/>
    <n v="1614336"/>
    <x v="8"/>
    <x v="8"/>
  </r>
  <r>
    <x v="1149"/>
    <s v="CONSTRUCCION SISTEMA DE AGUA POTABLE RURAL PUMANZANO, ANCUD"/>
    <x v="4"/>
    <s v="CHILOE"/>
    <s v="ANCUD"/>
    <n v="2019"/>
    <s v="PROYECTO"/>
    <s v="RECURSOS HIDRICOS"/>
    <s v="AGUA POTABLE"/>
    <x v="0"/>
    <n v="53929"/>
    <x v="8"/>
    <x v="8"/>
  </r>
  <r>
    <x v="1150"/>
    <s v="CONSTRUCCION EJE SARGENTO MENADIER, COMUNA DE PUENTE ALTO"/>
    <x v="11"/>
    <s v="CORDILLERA"/>
    <s v="PUENTE ALTO"/>
    <n v="2020"/>
    <s v="PROYECTO"/>
    <s v="TRANSPORTE"/>
    <s v="TRANSPORTE URBANO,VIALIDAD PEATONAL"/>
    <x v="0"/>
    <n v="85003"/>
    <x v="482"/>
    <x v="704"/>
  </r>
  <r>
    <x v="1151"/>
    <s v="REPOSICION PUESTA EN VALOR CENTRO CULTURAL CASA FURNIEL RIO BUENO"/>
    <x v="13"/>
    <s v="DEL RANCO"/>
    <s v="RIO BUENO - REGION XIV "/>
    <n v="2020"/>
    <s v="PROYECTO"/>
    <s v="EDUCACION, CULTURA Y PATRIMONIO"/>
    <s v="ARTE Y CULTURA"/>
    <x v="0"/>
    <n v="95780"/>
    <x v="12"/>
    <x v="8"/>
  </r>
  <r>
    <x v="1152"/>
    <s v="MEJORAMIENTO PAVIMENTACION AVENIDA COSTANERA,PANGUIPULLI"/>
    <x v="13"/>
    <s v="VALDIVIA - REGION XIV"/>
    <s v="PANGUIPULLI - REGION XIV "/>
    <n v="2020"/>
    <s v="PROYECTO"/>
    <s v="TRANSPORTE"/>
    <s v="TRANSPORTE URBANO,VIALIDAD PEATONAL"/>
    <x v="0"/>
    <n v="574902"/>
    <x v="733"/>
    <x v="705"/>
  </r>
  <r>
    <x v="1153"/>
    <s v="CONSTRUCCION RTA 7.S:PICHANCO-STA BARBARA(EXPROPIACION VARIOS TRAMOS"/>
    <x v="4"/>
    <m/>
    <m/>
    <n v="2019"/>
    <s v="PROYECTO"/>
    <s v="TRANSPORTE"/>
    <s v="TRANSPORTE CAMINERO"/>
    <x v="2"/>
    <n v="104916"/>
    <x v="45"/>
    <x v="706"/>
  </r>
  <r>
    <x v="1154"/>
    <s v="REPOSICION PLAZA BERNARDO O'HIGGINS COMUNA DE LAGO RANCO"/>
    <x v="13"/>
    <s v="DEL RANCO"/>
    <s v="LAGO RANCO - REGION XIV "/>
    <n v="2020"/>
    <s v="PROYECTO"/>
    <s v="VIVIENDA Y DESARROLLO URBANO"/>
    <s v="DESARROLLO URBANO"/>
    <x v="0"/>
    <n v="49823"/>
    <x v="734"/>
    <x v="707"/>
  </r>
  <r>
    <x v="1155"/>
    <s v="CONSTRUCCION CESFAM ERASMO ESCALA COMUNA DE SANTIAGO"/>
    <x v="11"/>
    <s v="SANTIAGO"/>
    <s v="SANTIAGO"/>
    <n v="2020"/>
    <s v="PROYECTO"/>
    <s v="SALUD"/>
    <s v="BAJA COMPLEJIDAD"/>
    <x v="0"/>
    <n v="3"/>
    <x v="8"/>
    <x v="8"/>
  </r>
  <r>
    <x v="1156"/>
    <s v="MEJORAMIENTO CALLE EL MOLINO, COMUNA DE LAGO RANCO"/>
    <x v="13"/>
    <s v="DEL RANCO"/>
    <s v="LAGO RANCO - REGION XIV "/>
    <n v="2020"/>
    <s v="PROYECTO"/>
    <s v="TRANSPORTE"/>
    <s v="TRANSPORTE URBANO,VIALIDAD PEATONAL"/>
    <x v="0"/>
    <n v="256124"/>
    <x v="20"/>
    <x v="8"/>
  </r>
  <r>
    <x v="1157"/>
    <s v="CONSTRUCCION FERIA COSTUMBRISTA, COMUNA DE LAGO RANCO"/>
    <x v="13"/>
    <s v="DEL RANCO"/>
    <s v="LAGO RANCO - REGION XIV "/>
    <n v="2020"/>
    <s v="PROYECTO"/>
    <s v="VIVIENDA Y DESARROLLO URBANO"/>
    <s v="DESARROLLO URBANO"/>
    <x v="0"/>
    <n v="43145"/>
    <x v="735"/>
    <x v="708"/>
  </r>
  <r>
    <x v="1158"/>
    <s v="REPOSICION  SUBCOMISARÍA HUASCO (M), COMUNA DE HUASCO"/>
    <x v="12"/>
    <m/>
    <m/>
    <n v="2019"/>
    <s v="PROYECTO"/>
    <s v="SEGURIDAD PUBLICA"/>
    <s v="SEGURIDAD PUBLICA"/>
    <x v="0"/>
    <n v="38835"/>
    <x v="8"/>
    <x v="8"/>
  </r>
  <r>
    <x v="1159"/>
    <s v="MEJORAMIENTO AVENIDA ECUADOR Y BALMACEDA - VALDIVIA"/>
    <x v="13"/>
    <s v="VALDIVIA - REGION XIV"/>
    <s v="VALDIVIA - REGION XIV "/>
    <n v="2020"/>
    <s v="PROYECTO"/>
    <s v="TRANSPORTE"/>
    <s v="TRANSPORTE URBANO,VIALIDAD PEATONAL"/>
    <x v="0"/>
    <n v="201473"/>
    <x v="736"/>
    <x v="709"/>
  </r>
  <r>
    <x v="1160"/>
    <s v="MEJORAMIENTO AVDA. SAN LUIS / VALDIVIA"/>
    <x v="13"/>
    <s v="VALDIVIA - REGION XIV"/>
    <s v="VALDIVIA - REGION XIV "/>
    <n v="2020"/>
    <s v="PROYECTO"/>
    <s v="TRANSPORTE"/>
    <s v="TRANSPORTE URBANO,VIALIDAD PEATONAL"/>
    <x v="0"/>
    <n v="414614"/>
    <x v="737"/>
    <x v="8"/>
  </r>
  <r>
    <x v="1161"/>
    <s v="MEJORAMIENTO CALLE LAS ZINNIAS - VALDIVIA"/>
    <x v="13"/>
    <s v="VALDIVIA - REGION XIV"/>
    <s v="VALDIVIA - REGION XIV "/>
    <n v="2020"/>
    <s v="PROYECTO"/>
    <s v="TRANSPORTE"/>
    <s v="TRANSPORTE URBANO,VIALIDAD PEATONAL"/>
    <x v="0"/>
    <n v="766103"/>
    <x v="40"/>
    <x v="8"/>
  </r>
  <r>
    <x v="1162"/>
    <s v="CONSTRUCCION CESFAM ORIENTE, COMUNA DE TALAGANTE"/>
    <x v="11"/>
    <s v="TALAGANTE"/>
    <s v="TALAGANTE"/>
    <n v="2020"/>
    <s v="PROYECTO"/>
    <s v="SALUD"/>
    <s v="BAJA COMPLEJIDAD"/>
    <x v="0"/>
    <n v="41258"/>
    <x v="738"/>
    <x v="710"/>
  </r>
  <r>
    <x v="1163"/>
    <s v="CONSTRUCCION CESFAM MALLOCO, COMUNA DE PENAFLOR"/>
    <x v="11"/>
    <s v="TALAGANTE"/>
    <s v="PEÑAFLOR"/>
    <n v="2020"/>
    <s v="PROYECTO"/>
    <s v="SALUD"/>
    <s v="BAJA COMPLEJIDAD"/>
    <x v="0"/>
    <n v="30032"/>
    <x v="8"/>
    <x v="8"/>
  </r>
  <r>
    <x v="1164"/>
    <s v="RESTAURACION LICEO NEANDRO SCHILLING DE SAN FERNANDO"/>
    <x v="9"/>
    <s v="COLCHAGUA"/>
    <s v="SAN FERNANDO"/>
    <n v="2019"/>
    <s v="PROYECTO"/>
    <s v="EDUCACION, CULTURA Y PATRIMONIO"/>
    <s v="ARTE Y CULTURA"/>
    <x v="1"/>
    <n v="1332576"/>
    <x v="8"/>
    <x v="8"/>
  </r>
  <r>
    <x v="1165"/>
    <s v="NORMALIZACION LICEO C-1 TECNICO PROFESIONAL, CARLOS MONTANE CASTRO"/>
    <x v="7"/>
    <s v="ITATA"/>
    <s v="QUIRIHUE - REGION DE ÑUBLE"/>
    <n v="2020"/>
    <s v="PROYECTO"/>
    <s v="EDUCACION, CULTURA Y PATRIMONIO"/>
    <s v="EDUCACION BASICA Y MEDIA"/>
    <x v="0"/>
    <n v="123008"/>
    <x v="739"/>
    <x v="711"/>
  </r>
  <r>
    <x v="1166"/>
    <s v="MEJORAMIENTO  CINCO CALLES LOCALIDAD DE CARELMAPU, MAULLIN"/>
    <x v="4"/>
    <s v="LLANQUIHUE"/>
    <s v="MAULLIN"/>
    <n v="2019"/>
    <s v="PROYECTO"/>
    <s v="TRANSPORTE"/>
    <s v="TRANSPORTE URBANO,VIALIDAD PEATONAL"/>
    <x v="0"/>
    <n v="33376"/>
    <x v="740"/>
    <x v="712"/>
  </r>
  <r>
    <x v="1167"/>
    <s v="REPOSICION ESCUELA VALLE DE LUMACO, LUMACO "/>
    <x v="1"/>
    <s v="MALLECO"/>
    <s v="LUMACO"/>
    <n v="2020"/>
    <s v="PROYECTO"/>
    <s v="EDUCACION, CULTURA Y PATRIMONIO"/>
    <s v="EDUCACION BASICA Y MEDIA"/>
    <x v="1"/>
    <n v="42300"/>
    <x v="8"/>
    <x v="8"/>
  </r>
  <r>
    <x v="1168"/>
    <s v="MEJORAMIENTO ACCESO PORTAL SAN FRANCISCO - TEMUCO"/>
    <x v="1"/>
    <s v="CAUTIN"/>
    <s v="TEMUCO"/>
    <n v="2019"/>
    <s v="PROYECTO"/>
    <s v="TRANSPORTE"/>
    <s v="TRANSPORTE URBANO,VIALIDAD PEATONAL"/>
    <x v="0"/>
    <n v="432026"/>
    <x v="182"/>
    <x v="113"/>
  </r>
  <r>
    <x v="1169"/>
    <s v="MEJORAMIENTO CNOS BASICOS INTERMEDIOS, PR MELIP, CHACA Y CORDILL, RM"/>
    <x v="11"/>
    <m/>
    <m/>
    <n v="2020"/>
    <s v="PROYECTO"/>
    <s v="TRANSPORTE"/>
    <s v="TRANSPORTE CAMINERO"/>
    <x v="0"/>
    <n v="20000"/>
    <x v="741"/>
    <x v="713"/>
  </r>
  <r>
    <x v="1170"/>
    <s v="CONSTRUCCION APR SAN ANTONIO, SANTA BARBARA"/>
    <x v="3"/>
    <s v="BIO BIO"/>
    <s v="SANTA BARBARA"/>
    <n v="2020"/>
    <s v="PROYECTO"/>
    <s v="RECURSOS HIDRICOS"/>
    <s v="AGUA POTABLE"/>
    <x v="0"/>
    <n v="303498"/>
    <x v="28"/>
    <x v="8"/>
  </r>
  <r>
    <x v="1171"/>
    <s v="CONSTRUCCION CASETAS SANITARIAS GULTRO LO CONTI II ETAPA, OLIVAR"/>
    <x v="9"/>
    <s v="CACHAPOAL"/>
    <s v="OLIVAR"/>
    <n v="2019"/>
    <s v="PROYECTO"/>
    <s v="RECURSOS HIDRICOS"/>
    <s v="EVACUACION DISPOSICION FINAL AGUAS SERVIDAS"/>
    <x v="2"/>
    <n v="2218139"/>
    <x v="8"/>
    <x v="8"/>
  </r>
  <r>
    <x v="1172"/>
    <s v="MEJORAMIENTO ESPACIO PÚBLICO AV. AMBROSIO OHIGGINS, CURACAVI"/>
    <x v="11"/>
    <s v="MELIPILLA"/>
    <s v="CURACAVI"/>
    <n v="2020"/>
    <s v="PROYECTO"/>
    <s v="VIVIENDA Y DESARROLLO URBANO"/>
    <s v="DESARROLLO URBANO"/>
    <x v="2"/>
    <n v="318648"/>
    <x v="8"/>
    <x v="8"/>
  </r>
  <r>
    <x v="1173"/>
    <s v="CONSTRUCCION  ALCANTAR Y AA.PP LOS PERALES LAURO BARROS  SAN ANTONIO"/>
    <x v="0"/>
    <s v="SAN ANTONIO"/>
    <s v="SAN ANTONIO"/>
    <n v="2020"/>
    <s v="PROYECTO"/>
    <s v="RECURSOS HIDRICOS"/>
    <s v="EVACUACION DISPOSICION FINAL AGUAS SERVIDAS"/>
    <x v="0"/>
    <n v="227197"/>
    <x v="8"/>
    <x v="8"/>
  </r>
  <r>
    <x v="1174"/>
    <s v="REPOSICION Y RELOCALIZACION CENTRO DE SALUD Nº 2, RANCAGUA"/>
    <x v="9"/>
    <s v="CACHAPOAL"/>
    <s v="RANCAGUA"/>
    <n v="2020"/>
    <s v="PROYECTO"/>
    <s v="SALUD"/>
    <s v="BAJA COMPLEJIDAD"/>
    <x v="0"/>
    <n v="28401"/>
    <x v="742"/>
    <x v="714"/>
  </r>
  <r>
    <x v="1175"/>
    <s v="HABILITACION SEE  SECTOR MOLULCO, COMUNA DE QUELLON"/>
    <x v="4"/>
    <s v="CHILOE"/>
    <s v="QUELLON"/>
    <n v="2020"/>
    <s v="PROYECTO"/>
    <s v="ENERGIA"/>
    <s v="DISTRIBUCION Y CONEXION FINAL USUARIOS"/>
    <x v="2"/>
    <n v="171500"/>
    <x v="8"/>
    <x v="8"/>
  </r>
  <r>
    <x v="1176"/>
    <s v="NORMALIZACION DE INFRAESTRUCTURA LICEO OCTAVIO PALMA PEREZ; ARICA"/>
    <x v="14"/>
    <s v="ARICA - REGION XV "/>
    <s v="ARICA - REGION XV"/>
    <n v="2020"/>
    <s v="PROYECTO"/>
    <s v="EDUCACION, CULTURA Y PATRIMONIO"/>
    <s v="EDUCACION BASICA Y MEDIA"/>
    <x v="0"/>
    <n v="858917"/>
    <x v="743"/>
    <x v="715"/>
  </r>
  <r>
    <x v="1177"/>
    <s v="AMPLIACION AVENIDA BAQUEDANO, RANCAGUA"/>
    <x v="9"/>
    <s v="CACHAPOAL"/>
    <s v="RANCAGUA"/>
    <n v="2019"/>
    <s v="PROYECTO"/>
    <s v="TRANSPORTE"/>
    <s v="TRANSPORTE URBANO,VIALIDAD PEATONAL"/>
    <x v="0"/>
    <n v="4596795"/>
    <x v="744"/>
    <x v="716"/>
  </r>
  <r>
    <x v="1178"/>
    <s v="CONSTRUCCION RECINTO MODELO DE EDUCACIÓN Y TRABAJO EL ARENAL"/>
    <x v="12"/>
    <m/>
    <m/>
    <n v="2019"/>
    <s v="PROYECTO"/>
    <s v="JUSTICIA"/>
    <s v="REHABILITACION ADULTOS"/>
    <x v="0"/>
    <n v="53629"/>
    <x v="745"/>
    <x v="8"/>
  </r>
  <r>
    <x v="1179"/>
    <s v="MEJORAMIENTO RUTA H-189 Y H-191, LA LEONERA BAJA, COMUNA DE CODEGUA"/>
    <x v="9"/>
    <s v="CACHAPOAL"/>
    <s v="CODEGUA"/>
    <n v="2019"/>
    <s v="PROYECTO"/>
    <s v="TRANSPORTE"/>
    <s v="TRANSPORTE CAMINERO"/>
    <x v="0"/>
    <n v="24624"/>
    <x v="746"/>
    <x v="717"/>
  </r>
  <r>
    <x v="1180"/>
    <s v="REPOSICION EDIFICIO CONSISTORIAL, CORONEL"/>
    <x v="3"/>
    <s v="CONCEPCION"/>
    <s v="CORONEL"/>
    <n v="2020"/>
    <s v="PROYECTO"/>
    <s v="MULTISECTORIAL"/>
    <s v="ORGANIZACION Y SERVICIOS COMUNALES"/>
    <x v="3"/>
    <n v="822828"/>
    <x v="8"/>
    <x v="8"/>
  </r>
  <r>
    <x v="1181"/>
    <s v="REPOSICION  ESCUELA MANZANAR, COMUNA DE LUMACO"/>
    <x v="1"/>
    <s v="MALLECO"/>
    <s v="LUMACO"/>
    <n v="2020"/>
    <s v="PROYECTO"/>
    <s v="EDUCACION, CULTURA Y PATRIMONIO"/>
    <s v="EDUCACION BASICA Y MEDIA"/>
    <x v="0"/>
    <n v="48922"/>
    <x v="747"/>
    <x v="718"/>
  </r>
  <r>
    <x v="1182"/>
    <s v="REPARACION MAYOR SANTUARIO EL CARMEN CURICO"/>
    <x v="5"/>
    <s v="CURICO"/>
    <s v="CURICO"/>
    <n v="2020"/>
    <s v="PROYECTO"/>
    <s v="EDUCACION, CULTURA Y PATRIMONIO"/>
    <s v="ARTE Y CULTURA"/>
    <x v="0"/>
    <n v="135156"/>
    <x v="748"/>
    <x v="719"/>
  </r>
  <r>
    <x v="1183"/>
    <s v="AMPLIACION Y REMODELACION SEDE CLUB ESMERALDA, NATALES"/>
    <x v="2"/>
    <s v="ULTIMA ESPERANZA"/>
    <s v="NATALES"/>
    <n v="2019"/>
    <s v="PROYECTO"/>
    <s v="DEPORTES"/>
    <s v="ADMINISTRACION DEPORTES Y RECREACION"/>
    <x v="0"/>
    <n v="1112402"/>
    <x v="749"/>
    <x v="720"/>
  </r>
  <r>
    <x v="1184"/>
    <s v="REPOSICION CESFAM FEDERICO PUGA BORNE, CHILLAN VIEJO"/>
    <x v="7"/>
    <s v="DIGUILLIN"/>
    <s v="CHILLAN VIEJO - REGION DE ÑUBLE"/>
    <n v="2019"/>
    <s v="PROYECTO"/>
    <s v="SALUD"/>
    <s v="BAJA COMPLEJIDAD"/>
    <x v="0"/>
    <n v="25180"/>
    <x v="750"/>
    <x v="721"/>
  </r>
  <r>
    <x v="1185"/>
    <s v="CONSTRUCCION  PROLONGACIÓN RUTA A-210 SECTOR LAS MACHAS - AEROPUERTO"/>
    <x v="14"/>
    <m/>
    <m/>
    <n v="2019"/>
    <s v="PROYECTO"/>
    <s v="TRANSPORTE"/>
    <s v="TRANSPORTE CAMINERO"/>
    <x v="0"/>
    <n v="83569"/>
    <x v="8"/>
    <x v="8"/>
  </r>
  <r>
    <x v="1186"/>
    <s v="NORMALIZACION  HOSPITAL GUILLERMO GRANT BENAVENTE CONCEPCION "/>
    <x v="3"/>
    <m/>
    <m/>
    <n v="2020"/>
    <s v="PROYECTO"/>
    <s v="SALUD"/>
    <s v="ALTA COMPLEJIDAD"/>
    <x v="0"/>
    <n v="5671"/>
    <x v="751"/>
    <x v="722"/>
  </r>
  <r>
    <x v="1187"/>
    <s v="REPOSICION CENTRO DE SALUD FAMILIAR LOS CERROS COMUNA DE TALCAHUANO"/>
    <x v="3"/>
    <s v="CONCEPCION"/>
    <s v="TALCAHUANO"/>
    <n v="2020"/>
    <s v="PROYECTO"/>
    <s v="SALUD"/>
    <s v="BAJA COMPLEJIDAD"/>
    <x v="0"/>
    <n v="78518"/>
    <x v="752"/>
    <x v="723"/>
  </r>
  <r>
    <x v="1188"/>
    <s v="CONSTRUCCION SERVICIO APR SECTOR LAS ROSAS, COMUNA DE SAN IGNACIO"/>
    <x v="7"/>
    <s v="DIGUILLIN"/>
    <s v="SAN IGNACIO - REGION DE ÑUBLE"/>
    <n v="2020"/>
    <s v="PROYECTO"/>
    <s v="RECURSOS HIDRICOS"/>
    <s v="AGUA POTABLE"/>
    <x v="0"/>
    <n v="299415"/>
    <x v="753"/>
    <x v="724"/>
  </r>
  <r>
    <x v="1189"/>
    <s v="CONSTRUCCION SERVICIO APR SAN ANTONIO -CALLE ALEGRE, SAN IGNACIO"/>
    <x v="7"/>
    <s v="DIGUILLIN"/>
    <s v="SAN IGNACIO - REGION DE ÑUBLE"/>
    <n v="2020"/>
    <s v="PROYECTO"/>
    <s v="RECURSOS HIDRICOS"/>
    <s v="AGUA POTABLE"/>
    <x v="0"/>
    <n v="636445"/>
    <x v="28"/>
    <x v="8"/>
  </r>
  <r>
    <x v="1190"/>
    <s v="NORMALIZACION UNIDAD DE IMAGENOLOGÍA HOSPITAL CURANILAHUE"/>
    <x v="3"/>
    <s v="ARAUCO"/>
    <m/>
    <n v="2020"/>
    <s v="PROYECTO"/>
    <s v="SALUD"/>
    <s v="ALTA COMPLEJIDAD"/>
    <x v="0"/>
    <n v="20598"/>
    <x v="754"/>
    <x v="725"/>
  </r>
  <r>
    <x v="1191"/>
    <s v="NORMALIZACION UNID FARMACIA Y DISPENS.DE FARMACOS HOSP. EL CARMEN"/>
    <x v="7"/>
    <s v="DIGUILLIN"/>
    <m/>
    <n v="2020"/>
    <s v="PROYECTO"/>
    <s v="SALUD"/>
    <s v="BAJA COMPLEJIDAD"/>
    <x v="1"/>
    <n v="16820"/>
    <x v="8"/>
    <x v="8"/>
  </r>
  <r>
    <x v="1192"/>
    <s v="NORMALIZACION CESFAM TALCAHUANO SUR, COMUNA DE HUALPEN"/>
    <x v="3"/>
    <s v="CONCEPCION"/>
    <s v="HUALPEN"/>
    <n v="2020"/>
    <s v="PROYECTO"/>
    <s v="SALUD"/>
    <s v="BAJA COMPLEJIDAD"/>
    <x v="0"/>
    <n v="79002"/>
    <x v="8"/>
    <x v="8"/>
  </r>
  <r>
    <x v="1193"/>
    <s v="REPOSICION LICEO ATENEA,  CUNCO"/>
    <x v="1"/>
    <s v="CAUTIN"/>
    <s v="CUNCO"/>
    <n v="2020"/>
    <s v="PROYECTO"/>
    <s v="EDUCACION, CULTURA Y PATRIMONIO"/>
    <s v="EDUCACION BASICA Y MEDIA"/>
    <x v="0"/>
    <n v="105678"/>
    <x v="12"/>
    <x v="8"/>
  </r>
  <r>
    <x v="1194"/>
    <s v="CONSTRUCCION INFRAESTRUCTURA CUEVA DE LAS MANOS SECTOR JEINIMENI P. N. PATAGONIA"/>
    <x v="16"/>
    <s v="GENERAL CARRERA"/>
    <m/>
    <n v="2020"/>
    <s v="PROYECTO"/>
    <s v="RECURSOS NATURALES Y MEDIO AMBIENTE"/>
    <s v="MEDIO AMBIENTE"/>
    <x v="0"/>
    <n v="29999"/>
    <x v="8"/>
    <x v="8"/>
  </r>
  <r>
    <x v="1195"/>
    <s v="CONSTRUCCION CALETA DE PESCADORES DE CHAIHUIN, COMUNA DE CORRAL"/>
    <x v="13"/>
    <s v="VALDIVIA - REGION XIV"/>
    <s v="CORRAL - REGION XIV "/>
    <n v="2020"/>
    <s v="PROYECTO"/>
    <s v="PESCA"/>
    <s v="PESCA ARTESANAL"/>
    <x v="0"/>
    <n v="998038"/>
    <x v="755"/>
    <x v="726"/>
  </r>
  <r>
    <x v="1196"/>
    <s v="MEJORAMIENTO CALETA DE PESCADORES LOS MOLINOS COMUNA DE VALDIVIA"/>
    <x v="13"/>
    <s v="VALDIVIA - REGION XIV"/>
    <s v="VALDIVIA - REGION XIV "/>
    <n v="2020"/>
    <s v="PROYECTO"/>
    <s v="PESCA"/>
    <s v="PESCA ARTESANAL"/>
    <x v="0"/>
    <n v="587"/>
    <x v="12"/>
    <x v="501"/>
  </r>
  <r>
    <x v="1197"/>
    <s v="HABILITACION SUMINISTRO E. ELECTRICA SECTOR NALHUITAD, CHONCHI"/>
    <x v="4"/>
    <s v="CHILOE"/>
    <s v="CHONCHI"/>
    <n v="2019"/>
    <s v="PROYECTO"/>
    <s v="ENERGIA"/>
    <s v="DISTRIBUCION Y CONEXION FINAL USUARIOS"/>
    <x v="2"/>
    <n v="173572"/>
    <x v="8"/>
    <x v="8"/>
  </r>
  <r>
    <x v="1198"/>
    <s v="CONSTRUCCION EMBARCADERO Y RAMPA MENOR DE COÑARIPE, PANGUIPULLI"/>
    <x v="13"/>
    <s v="VALDIVIA - REGION XIV"/>
    <s v="PANGUIPULLI - REGION XIV "/>
    <n v="2020"/>
    <s v="PROYECTO"/>
    <s v="VIVIENDA Y DESARROLLO URBANO"/>
    <s v="BORDE COSTERO,PASEOS PEATONALES, PLAYAS"/>
    <x v="0"/>
    <n v="10600"/>
    <x v="8"/>
    <x v="8"/>
  </r>
  <r>
    <x v="1199"/>
    <s v="NORMALIZACION REDES CONTRA INCENDIO CDP PETORCA"/>
    <x v="0"/>
    <s v="PETORCA"/>
    <s v="PETORCA"/>
    <n v="2020"/>
    <s v="PROYECTO"/>
    <s v="JUSTICIA"/>
    <s v="REHABILITACION ADULTOS"/>
    <x v="0"/>
    <n v="280776"/>
    <x v="756"/>
    <x v="727"/>
  </r>
  <r>
    <x v="1200"/>
    <s v="CONSTRUCCION HOSPITAL PROVINCIAL MARGA MARGA"/>
    <x v="0"/>
    <s v="MARGA MARGA"/>
    <m/>
    <n v="2020"/>
    <s v="PROYECTO"/>
    <s v="SALUD"/>
    <s v="ALTA COMPLEJIDAD"/>
    <x v="0"/>
    <n v="6677522"/>
    <x v="757"/>
    <x v="728"/>
  </r>
  <r>
    <x v="1201"/>
    <s v="CONSTRUCCION HOSPITAL BI-PROVINCIAL QUILLOTA PETORCA"/>
    <x v="0"/>
    <m/>
    <m/>
    <n v="2020"/>
    <s v="PROYECTO"/>
    <s v="SALUD"/>
    <s v="ALTA COMPLEJIDAD"/>
    <x v="0"/>
    <n v="49008992"/>
    <x v="758"/>
    <x v="729"/>
  </r>
  <r>
    <x v="1202"/>
    <s v="REPOSICION Y AMPLIACION HOGAR DE ANCIANOS SAN CAMILO, LINARES"/>
    <x v="5"/>
    <m/>
    <m/>
    <n v="2020"/>
    <s v="PROYECTO"/>
    <s v="MULTISECTORIAL"/>
    <s v="ASISTENCIA Y SERVICIO SOCIAL"/>
    <x v="0"/>
    <n v="2"/>
    <x v="28"/>
    <x v="8"/>
  </r>
  <r>
    <x v="1203"/>
    <s v="CONSTRUCCION OBRAS PORTUARIAS PARA LA CALETA CHUNGUNGO, LA HIGUERA"/>
    <x v="8"/>
    <s v="ELQUI"/>
    <s v="LA HIGUERA"/>
    <n v="2020"/>
    <s v="PROYECTO"/>
    <s v="PESCA"/>
    <s v="PESCA ARTESANAL"/>
    <x v="0"/>
    <n v="169429"/>
    <x v="759"/>
    <x v="730"/>
  </r>
  <r>
    <x v="1204"/>
    <s v="RESTAURACION IGLESIA SAN ANTONIO DE PADUA Y CONVENTO FRANCISCANO"/>
    <x v="10"/>
    <s v="IQUIQUE"/>
    <s v="IQUIQUE"/>
    <n v="2019"/>
    <s v="PROYECTO"/>
    <s v="EDUCACION, CULTURA Y PATRIMONIO"/>
    <s v="ARTE Y CULTURA"/>
    <x v="0"/>
    <n v="110217"/>
    <x v="760"/>
    <x v="731"/>
  </r>
  <r>
    <x v="1205"/>
    <s v="MEJORAMIENTO INTEGRAL CAMINOS INTERIORES PARQUE N. TORRES DEL PAINE"/>
    <x v="2"/>
    <s v="ULTIMA ESPERANZA"/>
    <s v="TORRES DEL PAINE"/>
    <n v="2019"/>
    <s v="PROYECTO"/>
    <s v="TRANSPORTE"/>
    <s v="TRANSPORTE CAMINERO"/>
    <x v="0"/>
    <n v="26000"/>
    <x v="761"/>
    <x v="732"/>
  </r>
  <r>
    <x v="1206"/>
    <s v="CONSTRUCCION REDES CONTRA INCENDIO CDPMULCHEN"/>
    <x v="3"/>
    <s v="BIO BIO"/>
    <s v="MULCHEN"/>
    <n v="2020"/>
    <s v="PROYECTO"/>
    <s v="JUSTICIA"/>
    <s v="REHABILITACION ADULTOS"/>
    <x v="0"/>
    <n v="264599"/>
    <x v="8"/>
    <x v="8"/>
  </r>
  <r>
    <x v="1207"/>
    <s v="REPOSICION PUENTES EL MONTE Y YERBAS BUENAS, RUTA I-660 COMUNA DE MARCHIGUE"/>
    <x v="9"/>
    <s v="CARDENAL CARO"/>
    <s v="MARCHIGUE"/>
    <n v="2019"/>
    <s v="PROYECTO"/>
    <s v="TRANSPORTE"/>
    <s v="TRANSPORTE CAMINERO"/>
    <x v="0"/>
    <n v="128076"/>
    <x v="762"/>
    <x v="733"/>
  </r>
  <r>
    <x v="1208"/>
    <s v="CONSTRUCCION RED CONTRA INCENDIOS EN CENTRO PENITENCIARIO DE PUERTO AYSÉN "/>
    <x v="16"/>
    <s v="AYSEN"/>
    <m/>
    <n v="2019"/>
    <s v="PROYECTO"/>
    <s v="JUSTICIA"/>
    <s v="REHABILITACION ADULTOS"/>
    <x v="0"/>
    <n v="323197"/>
    <x v="8"/>
    <x v="8"/>
  </r>
  <r>
    <x v="1209"/>
    <s v="MEJORAMIENTO PASEO PEATONAL PEDRO AGUIRRE CERDA, CALLE LARGA"/>
    <x v="0"/>
    <s v="LOS ANDES"/>
    <s v="CALLE LARGA"/>
    <n v="2019"/>
    <s v="PROYECTO"/>
    <s v="VIVIENDA Y DESARROLLO URBANO"/>
    <s v="DESARROLLO URBANO"/>
    <x v="0"/>
    <n v="634348"/>
    <x v="763"/>
    <x v="734"/>
  </r>
  <r>
    <x v="1210"/>
    <s v="CONSTRUCCION REDES CONTRA INCENDIO CDP COMBARBALA"/>
    <x v="8"/>
    <s v="LIMARI"/>
    <s v="COMBARBALA"/>
    <n v="2020"/>
    <s v="PROYECTO"/>
    <s v="JUSTICIA"/>
    <s v="REHABILITACION ADULTOS"/>
    <x v="0"/>
    <n v="93248"/>
    <x v="8"/>
    <x v="8"/>
  </r>
  <r>
    <x v="1211"/>
    <s v="CONSTRUCCION REDES CONTRA INCENDIO EN EL CDP DE ANCUD"/>
    <x v="4"/>
    <s v="CHILOE"/>
    <m/>
    <n v="2020"/>
    <s v="PROYECTO"/>
    <s v="JUSTICIA"/>
    <s v="REHABILITACION ADULTOS"/>
    <x v="0"/>
    <n v="360677"/>
    <x v="8"/>
    <x v="8"/>
  </r>
  <r>
    <x v="1212"/>
    <s v="CONSTRUCCION REDES CONTRA INCENDIO C.D.P. CASTRO"/>
    <x v="4"/>
    <s v="CHILOE"/>
    <m/>
    <n v="2019"/>
    <s v="PROYECTO"/>
    <s v="JUSTICIA"/>
    <s v="REHABILITACION ADULTOS"/>
    <x v="0"/>
    <n v="348970"/>
    <x v="8"/>
    <x v="8"/>
  </r>
  <r>
    <x v="1213"/>
    <s v="MEJORAMIENTO AV. LUIS DURAND ENTRE AV. ANDES - EL CARMEN, TEMUCO"/>
    <x v="1"/>
    <s v="CAUTIN"/>
    <s v="TEMUCO"/>
    <n v="2020"/>
    <s v="PROYECTO"/>
    <s v="TRANSPORTE"/>
    <s v="TRANSPORTE URBANO,VIALIDAD PEATONAL"/>
    <x v="0"/>
    <n v="10057368"/>
    <x v="764"/>
    <x v="735"/>
  </r>
  <r>
    <x v="1214"/>
    <s v="CONSTRUCCION COMPLEJO DEPORTIVO CARDENAL SILVA HENRIQUEZ, ARICA"/>
    <x v="14"/>
    <s v="ARICA - REGION XV "/>
    <s v="ARICA - REGION XV"/>
    <n v="2020"/>
    <s v="PROYECTO"/>
    <s v="DEPORTES"/>
    <s v="DEPORTE COMPETITIVO"/>
    <x v="0"/>
    <n v="294701"/>
    <x v="765"/>
    <x v="736"/>
  </r>
  <r>
    <x v="1215"/>
    <s v="MEJORAMIENTO RUTA H-830, KM 7.3 AL KM 9.0, SAN VICENTE TT"/>
    <x v="9"/>
    <s v="CACHAPOAL"/>
    <s v="SAN VICENTE DE TAGUA TAGUA"/>
    <n v="2019"/>
    <s v="PROYECTO"/>
    <s v="TRANSPORTE"/>
    <s v="TRANSPORTE CAMINERO"/>
    <x v="0"/>
    <n v="4593"/>
    <x v="92"/>
    <x v="54"/>
  </r>
  <r>
    <x v="1216"/>
    <s v="CONSTRUCCION PASO DESNIVELADO  GULTRO - LO CONTI, OLIVAR"/>
    <x v="9"/>
    <m/>
    <m/>
    <n v="2019"/>
    <s v="PROYECTO"/>
    <s v="TRANSPORTE"/>
    <s v="TRANSPORTE URBANO,VIALIDAD PEATONAL"/>
    <x v="0"/>
    <n v="268811"/>
    <x v="766"/>
    <x v="737"/>
  </r>
  <r>
    <x v="1217"/>
    <s v="CONSTRUCCION REDES CONTRA INCENDIO CCP RÍO BUENO"/>
    <x v="13"/>
    <s v="DEL RANCO"/>
    <m/>
    <n v="2020"/>
    <s v="PROYECTO"/>
    <s v="JUSTICIA"/>
    <s v="ADMINISTRACION DE JUSTICIA"/>
    <x v="0"/>
    <n v="63265"/>
    <x v="767"/>
    <x v="738"/>
  </r>
  <r>
    <x v="1218"/>
    <s v="REPOSICION ESCUELA ESPECIAL ÑIELOL DE TEMUCO"/>
    <x v="1"/>
    <s v="CAUTIN"/>
    <s v="TEMUCO"/>
    <n v="2020"/>
    <s v="PROYECTO"/>
    <s v="EDUCACION, CULTURA Y PATRIMONIO"/>
    <s v="EDUCACION DIFERENCIAL Y ESPECIAL"/>
    <x v="0"/>
    <n v="17312"/>
    <x v="20"/>
    <x v="8"/>
  </r>
  <r>
    <x v="1219"/>
    <s v="MEJORAMIENTO ESPACIOS PÚBLICOS 09 NODOS, COMUNA DE LA FLORIDA"/>
    <x v="11"/>
    <s v="SANTIAGO"/>
    <s v="LA FLORIDA"/>
    <n v="2019"/>
    <s v="PROYECTO"/>
    <s v="VIVIENDA Y DESARROLLO URBANO"/>
    <s v="DESARROLLO URBANO"/>
    <x v="0"/>
    <n v="1422795"/>
    <x v="768"/>
    <x v="739"/>
  </r>
  <r>
    <x v="1220"/>
    <s v="CONSTRUCCION INFRAESTRUCTURA SANITARIA DE PTO. NUEVO, LA UNION"/>
    <x v="13"/>
    <s v="DEL RANCO"/>
    <s v="LA UNION - REGION XIV "/>
    <n v="2020"/>
    <s v="PROYECTO"/>
    <s v="RECURSOS HIDRICOS"/>
    <s v="EVACUACION DISPOSICION FINAL AGUAS SERVIDAS"/>
    <x v="0"/>
    <n v="91219"/>
    <x v="769"/>
    <x v="740"/>
  </r>
  <r>
    <x v="1221"/>
    <s v="AMPLIACION  ÁREA DE MOVIMIENTO, AERÓDROMO BALMACEDA. XI REGION"/>
    <x v="16"/>
    <m/>
    <m/>
    <n v="2020"/>
    <s v="PROYECTO"/>
    <s v="TRANSPORTE"/>
    <s v="TRANSPORTE AEREO"/>
    <x v="0"/>
    <n v="5281"/>
    <x v="770"/>
    <x v="741"/>
  </r>
  <r>
    <x v="1222"/>
    <s v="CONSTRUCCION PARQUE LOS ARTESANOS - PTO. CHACABUCO"/>
    <x v="16"/>
    <s v="AYSEN"/>
    <s v="AYSEN"/>
    <n v="2019"/>
    <s v="PROYECTO"/>
    <s v="VIVIENDA Y DESARROLLO URBANO"/>
    <s v="DESARROLLO URBANO"/>
    <x v="0"/>
    <n v="204894"/>
    <x v="771"/>
    <x v="742"/>
  </r>
  <r>
    <x v="1223"/>
    <s v="CONSTRUCCION CONEXIÓN VIAL ALHUÉ-RANCAGUA R. METROP. Y O'HIGGINS"/>
    <x v="15"/>
    <m/>
    <m/>
    <n v="2019"/>
    <s v="PROYECTO"/>
    <s v="TRANSPORTE"/>
    <s v="TRANSPORTE CAMINERO"/>
    <x v="0"/>
    <n v="205730"/>
    <x v="772"/>
    <x v="743"/>
  </r>
  <r>
    <x v="1224"/>
    <s v="CONSTRUCCION REDES AGUA POTABLE Y ALCANTARILLADO DIV. SECT. CASTRO"/>
    <x v="4"/>
    <s v="CHILOE"/>
    <s v="CASTRO"/>
    <n v="2020"/>
    <s v="PROYECTO"/>
    <s v="RECURSOS HIDRICOS"/>
    <s v="INTERSUBSECTORIAL RECURSOS HIDRICOS"/>
    <x v="0"/>
    <n v="51534"/>
    <x v="12"/>
    <x v="8"/>
  </r>
  <r>
    <x v="1225"/>
    <s v="MEJORAMIENTO PARQUE COLON 2°ETAPA, COMUNA SAN BERNARDO"/>
    <x v="11"/>
    <s v="MAIPO"/>
    <s v="SAN BERNARDO"/>
    <n v="2020"/>
    <s v="PROYECTO"/>
    <s v="VIVIENDA Y DESARROLLO URBANO"/>
    <s v="DESARROLLO URBANO"/>
    <x v="0"/>
    <n v="2561540"/>
    <x v="773"/>
    <x v="744"/>
  </r>
  <r>
    <x v="1226"/>
    <s v="MEJORAMIENTO PAVIMENTO Y ATRAVIESOS AV.FERROCARRIL, LLAY-LLAY"/>
    <x v="0"/>
    <s v="SAN FELIPE DE ACONCAGUA"/>
    <s v="LLAY LLAY"/>
    <n v="2020"/>
    <s v="PROYECTO"/>
    <s v="TRANSPORTE"/>
    <s v="TRANSPORTE URBANO,VIALIDAD PEATONAL"/>
    <x v="0"/>
    <n v="14340"/>
    <x v="774"/>
    <x v="745"/>
  </r>
  <r>
    <x v="1227"/>
    <s v="CONSTRUCCION CUARTEL GENERAL CUERPO BOMBEROS COMUNA LA UNIÓN"/>
    <x v="13"/>
    <s v="DEL RANCO"/>
    <s v="LA UNION - REGION XIV "/>
    <n v="2020"/>
    <s v="PROYECTO"/>
    <s v="SEGURIDAD PUBLICA"/>
    <s v="SEGURIDAD PUBLICA"/>
    <x v="0"/>
    <n v="292984"/>
    <x v="28"/>
    <x v="8"/>
  </r>
  <r>
    <x v="1228"/>
    <s v="REPOSICION PUENTE QUILO EN RUTA W-20,COMUNA DE ANCUD"/>
    <x v="4"/>
    <s v="CHILOE"/>
    <s v="ANCUD"/>
    <n v="2019"/>
    <s v="PROYECTO"/>
    <s v="TRANSPORTE"/>
    <s v="TRANSPORTE CAMINERO"/>
    <x v="0"/>
    <n v="896989"/>
    <x v="775"/>
    <x v="746"/>
  </r>
  <r>
    <x v="1229"/>
    <s v="CONSTRUCCION RUTA PRECORD. S: RUTA L-11-RUTA L-535 Y PTE. ACHIBUENO"/>
    <x v="5"/>
    <m/>
    <m/>
    <n v="2019"/>
    <s v="PROYECTO"/>
    <s v="TRANSPORTE"/>
    <s v="TRANSPORTE CAMINERO"/>
    <x v="0"/>
    <n v="2985226"/>
    <x v="776"/>
    <x v="747"/>
  </r>
  <r>
    <x v="1230"/>
    <s v="MEJORAMIENTO RUTA 41CH S: PTE EL CAMARON - LA LAGUNA, COM. DE VICUÑA"/>
    <x v="8"/>
    <s v="ELQUI"/>
    <s v="VICUÑA"/>
    <n v="2019"/>
    <s v="PROYECTO"/>
    <s v="TRANSPORTE"/>
    <s v="TRANSPORTE CAMINERO"/>
    <x v="0"/>
    <n v="20"/>
    <x v="8"/>
    <x v="8"/>
  </r>
  <r>
    <x v="1231"/>
    <s v="REPOSICION Y MEJORAMIENTO PUENTE AGUA BUENA EN RUTA L-30-M."/>
    <x v="5"/>
    <s v="LINARES"/>
    <m/>
    <n v="2019"/>
    <s v="PROYECTO"/>
    <s v="TRANSPORTE"/>
    <s v="TRANSPORTE CAMINERO"/>
    <x v="0"/>
    <n v="287912"/>
    <x v="26"/>
    <x v="54"/>
  </r>
  <r>
    <x v="1232"/>
    <s v="DIAGNOSTICO PLAN MAESTRO AGUAS LLUVIAS QUELLON"/>
    <x v="4"/>
    <s v="CHILOE"/>
    <s v="QUELLON"/>
    <n v="2020"/>
    <s v="ESTUDIO BASICO"/>
    <s v="RECURSOS HIDRICOS"/>
    <s v="AGUAS LLUVIAS"/>
    <x v="0"/>
    <n v="205"/>
    <x v="8"/>
    <x v="8"/>
  </r>
  <r>
    <x v="1233"/>
    <s v="REPOSICION PUENTE CHIFIN EN RUTA U-500, COMUNA DE RÍO NEGRO"/>
    <x v="4"/>
    <s v="OSORNO"/>
    <s v="RIO NEGRO"/>
    <n v="2019"/>
    <s v="PROYECTO"/>
    <s v="TRANSPORTE"/>
    <s v="TRANSPORTE CAMINERO"/>
    <x v="0"/>
    <n v="233046"/>
    <x v="92"/>
    <x v="54"/>
  </r>
  <r>
    <x v="1234"/>
    <s v="REPOSICION PUENTE GÓMEZ N°3 EN RUTA V-86 COMUNA DE PUERTO MONTT"/>
    <x v="4"/>
    <s v="LLANQUIHUE"/>
    <s v="PUERTO MONTT"/>
    <n v="2019"/>
    <s v="PROYECTO"/>
    <s v="TRANSPORTE"/>
    <s v="TRANSPORTE CAMINERO"/>
    <x v="0"/>
    <n v="786503"/>
    <x v="777"/>
    <x v="748"/>
  </r>
  <r>
    <x v="1235"/>
    <s v="REPOSICION Y EQUIPAMIENTO SML QUILLOTA - LA CALERA"/>
    <x v="0"/>
    <s v="QUILLOTA"/>
    <m/>
    <n v="2020"/>
    <s v="PROYECTO"/>
    <s v="JUSTICIA"/>
    <s v="ADMINISTRACION DE JUSTICIA"/>
    <x v="0"/>
    <n v="2000"/>
    <x v="8"/>
    <x v="8"/>
  </r>
  <r>
    <x v="1236"/>
    <s v="AMPLIACION Y REMODELACION QUINTA COMPAÑIA DE BOMBEROS, PTA. ARENAS"/>
    <x v="2"/>
    <s v="MAGALLANES"/>
    <s v="PUNTA ARENAS"/>
    <n v="2020"/>
    <s v="PROYECTO"/>
    <s v="SEGURIDAD PUBLICA"/>
    <s v="SEGURIDAD PUBLICA"/>
    <x v="0"/>
    <n v="1043"/>
    <x v="778"/>
    <x v="749"/>
  </r>
  <r>
    <x v="1237"/>
    <s v="REPOSICION PUENTE NEGRO N°2 EN RUTA W-315 COMUNA DE ANCUD"/>
    <x v="4"/>
    <s v="CHILOE"/>
    <s v="ANCUD"/>
    <n v="2019"/>
    <s v="PROYECTO"/>
    <s v="TRANSPORTE"/>
    <s v="TRANSPORTE CAMINERO"/>
    <x v="0"/>
    <n v="536841"/>
    <x v="779"/>
    <x v="750"/>
  </r>
  <r>
    <x v="1238"/>
    <s v="MEJORAMIENTO RUTA I-45 SECTOR PUENTE NEGRO - LA RUFINA "/>
    <x v="9"/>
    <s v="COLCHAGUA"/>
    <s v="SAN FERNANDO"/>
    <n v="2019"/>
    <s v="PROYECTO"/>
    <s v="TRANSPORTE"/>
    <s v="TRANSPORTE CAMINERO"/>
    <x v="0"/>
    <n v="294052"/>
    <x v="780"/>
    <x v="751"/>
  </r>
  <r>
    <x v="1239"/>
    <s v="REPOSICION RUTA 215-CH SECTOR ENTRELAGOS-ADUANA PAJARITOS; PUYEHU"/>
    <x v="4"/>
    <s v="OSORNO"/>
    <s v="PUYEHUE"/>
    <n v="2019"/>
    <s v="PROYECTO"/>
    <s v="TRANSPORTE"/>
    <s v="TRANSPORTE CAMINERO"/>
    <x v="0"/>
    <n v="81000"/>
    <x v="781"/>
    <x v="752"/>
  </r>
  <r>
    <x v="1240"/>
    <s v="REPOSICION Y CONSTRUCCION DE VEREDAS SECTOR 1, SAN MIGUEL"/>
    <x v="11"/>
    <s v="SANTIAGO"/>
    <s v="SAN MIGUEL"/>
    <n v="2019"/>
    <s v="PROYECTO"/>
    <s v="TRANSPORTE"/>
    <s v="TRANSPORTE URBANO,VIALIDAD PEATONAL"/>
    <x v="0"/>
    <n v="2660295"/>
    <x v="782"/>
    <x v="753"/>
  </r>
  <r>
    <x v="1241"/>
    <s v="CONSTRUCCION RUTA PRECORDILLER. S: RUTA L-535-COLVINDO Y 4 PUENTES  "/>
    <x v="15"/>
    <m/>
    <m/>
    <n v="2019"/>
    <s v="PROYECTO"/>
    <s v="TRANSPORTE"/>
    <s v="TRANSPORTE CAMINERO"/>
    <x v="0"/>
    <n v="123120"/>
    <x v="321"/>
    <x v="754"/>
  </r>
  <r>
    <x v="1242"/>
    <s v="MEJORAMIENTO RUTA Y-290, CAMINO CUEVA DEL MILODON, XII REGION"/>
    <x v="2"/>
    <m/>
    <m/>
    <n v="2019"/>
    <s v="PROYECTO"/>
    <s v="TRANSPORTE"/>
    <s v="TRANSPORTE CAMINERO"/>
    <x v="0"/>
    <n v="1506863"/>
    <x v="783"/>
    <x v="755"/>
  </r>
  <r>
    <x v="1243"/>
    <s v="MEJORAMIENTO CAMINO MAQUEHUE - ZANJA, PADRE LAS CASAS"/>
    <x v="1"/>
    <m/>
    <m/>
    <n v="2020"/>
    <s v="PROYECTO"/>
    <s v="TRANSPORTE"/>
    <s v="TRANSPORTE CAMINERO"/>
    <x v="0"/>
    <n v="40192"/>
    <x v="784"/>
    <x v="756"/>
  </r>
  <r>
    <x v="1244"/>
    <s v="CONSTRUCCION CASETAS SANITARIAS LOCALIDAD DE MANTILHUE RIO BUENO"/>
    <x v="13"/>
    <s v="DEL RANCO"/>
    <s v="RIO BUENO - REGION XIV "/>
    <n v="2020"/>
    <s v="PROYECTO"/>
    <s v="RECURSOS HIDRICOS"/>
    <s v="EVACUACION DISPOSICION FINAL AGUAS SERVIDAS"/>
    <x v="0"/>
    <n v="216395"/>
    <x v="785"/>
    <x v="757"/>
  </r>
  <r>
    <x v="1245"/>
    <s v="MEJORAMIENTO PASADA URBANA POR VICTORIA, RUTA 181-CH"/>
    <x v="1"/>
    <m/>
    <m/>
    <n v="2019"/>
    <s v="PROYECTO"/>
    <s v="TRANSPORTE"/>
    <s v="TRANSPORTE URBANO,VIALIDAD PEATONAL"/>
    <x v="0"/>
    <n v="394139"/>
    <x v="786"/>
    <x v="758"/>
  </r>
  <r>
    <x v="1246"/>
    <s v="CONSTRUCCION PARQUE HOTT DE OSORNO"/>
    <x v="4"/>
    <s v="OSORNO"/>
    <s v="OSORNO"/>
    <n v="2019"/>
    <s v="PROYECTO"/>
    <s v="VIVIENDA Y DESARROLLO URBANO"/>
    <s v="DESARROLLO URBANO"/>
    <x v="0"/>
    <n v="1331001"/>
    <x v="787"/>
    <x v="759"/>
  </r>
  <r>
    <x v="1247"/>
    <s v="CONSTRUCCION CAMPAMENTOS INVERNALES DE VIALIDAD PASO PEHUENCHE"/>
    <x v="5"/>
    <m/>
    <m/>
    <n v="2020"/>
    <s v="PROYECTO"/>
    <s v="MULTISECTORIAL"/>
    <s v="ADMINISTRACION MULTISECTOR"/>
    <x v="0"/>
    <n v="51949"/>
    <x v="788"/>
    <x v="760"/>
  </r>
  <r>
    <x v="1248"/>
    <s v="REPOSICION IGLESIA MADRE DE LA DIVINA PROVIDENCIA, RANCAGUA"/>
    <x v="9"/>
    <s v="CACHAPOAL"/>
    <s v="RANCAGUA"/>
    <n v="2020"/>
    <s v="PROYECTO"/>
    <s v="EDUCACION, CULTURA Y PATRIMONIO"/>
    <s v="ARTE Y CULTURA"/>
    <x v="0"/>
    <n v="32532"/>
    <x v="789"/>
    <x v="761"/>
  </r>
  <r>
    <x v="1249"/>
    <s v="RESTAURACION PARROQUIA SAN FRANCISCO DE ASIS, COMUNA RANCAGUA"/>
    <x v="9"/>
    <s v="CACHAPOAL"/>
    <s v="RANCAGUA"/>
    <n v="2020"/>
    <s v="PROYECTO"/>
    <s v="EDUCACION, CULTURA Y PATRIMONIO"/>
    <s v="ARTE Y CULTURA"/>
    <x v="0"/>
    <n v="13376"/>
    <x v="790"/>
    <x v="762"/>
  </r>
  <r>
    <x v="1250"/>
    <s v="REPOSICION PUENTE PENITENTE EN RUTA 9, COMUNA DE LAGUNA BLANCA"/>
    <x v="2"/>
    <s v="MAGALLANES"/>
    <s v="LAGUNA BLANCA"/>
    <n v="2019"/>
    <s v="PROYECTO"/>
    <s v="TRANSPORTE"/>
    <s v="TRANSPORTE CAMINERO"/>
    <x v="0"/>
    <n v="805766"/>
    <x v="791"/>
    <x v="763"/>
  </r>
  <r>
    <x v="1251"/>
    <s v="MEJORAMIENTO PLAZA TOCORNAL DE TALAGANTE"/>
    <x v="11"/>
    <s v="TALAGANTE"/>
    <s v="TALAGANTE"/>
    <n v="2020"/>
    <s v="PROYECTO"/>
    <s v="VIVIENDA Y DESARROLLO URBANO"/>
    <s v="DESARROLLO URBANO"/>
    <x v="0"/>
    <n v="36189"/>
    <x v="8"/>
    <x v="8"/>
  </r>
  <r>
    <x v="1252"/>
    <s v="MEJORAMIENTO CBI CAMINO CR. LONG. (LLICALDAD)- RAUCO COSTA,CHONCHI"/>
    <x v="4"/>
    <s v="CHILOE"/>
    <s v="CHONCHI"/>
    <n v="2019"/>
    <s v="PROYECTO"/>
    <s v="TRANSPORTE"/>
    <s v="TRANSPORTE CAMINERO"/>
    <x v="0"/>
    <n v="122104"/>
    <x v="792"/>
    <x v="764"/>
  </r>
  <r>
    <x v="1253"/>
    <s v="REPOSICION  TEATRO MUNICIPAL COMUNA DE SANTA JUANA"/>
    <x v="3"/>
    <s v="CONCEPCION"/>
    <s v="SANTA JUANA"/>
    <n v="2019"/>
    <s v="PROYECTO"/>
    <s v="EDUCACION, CULTURA Y PATRIMONIO"/>
    <s v="ARTE Y CULTURA"/>
    <x v="0"/>
    <n v="620706"/>
    <x v="793"/>
    <x v="765"/>
  </r>
  <r>
    <x v="1254"/>
    <s v="MEJORAMIENTO RUTA G-30 CERRILLOS - LONQUÉN. SEGUNDA ETAPA"/>
    <x v="11"/>
    <m/>
    <m/>
    <n v="2019"/>
    <s v="PROYECTO"/>
    <s v="TRANSPORTE"/>
    <s v="TRANSPORTE URBANO,VIALIDAD PEATONAL"/>
    <x v="1"/>
    <n v="10260"/>
    <x v="8"/>
    <x v="8"/>
  </r>
  <r>
    <x v="1255"/>
    <s v="MEJORAMIENTO RUTA L-45, SECTOR EL PEÑASCO-RETEN LOS HUALLES"/>
    <x v="5"/>
    <s v="LINARES"/>
    <s v="LINARES"/>
    <n v="2019"/>
    <s v="PROYECTO"/>
    <s v="TRANSPORTE"/>
    <s v="TRANSPORTE CAMINERO"/>
    <x v="0"/>
    <n v="696025"/>
    <x v="794"/>
    <x v="766"/>
  </r>
  <r>
    <x v="1256"/>
    <s v="REPOSICION DE VARIOS PUENTES REGION DE MAGALLANES"/>
    <x v="2"/>
    <m/>
    <m/>
    <n v="2019"/>
    <s v="PROYECTO"/>
    <s v="TRANSPORTE"/>
    <s v="TRANSPORTE CAMINERO"/>
    <x v="0"/>
    <n v="74063"/>
    <x v="795"/>
    <x v="8"/>
  </r>
  <r>
    <x v="1257"/>
    <s v="MEJORAMIENTO CALLE EL ESFUERZO DE PICHIDANGUI, COMUNA DE LOS VILOS"/>
    <x v="8"/>
    <s v="CHOAPA"/>
    <s v="LOS VILOS"/>
    <n v="2020"/>
    <s v="PROYECTO"/>
    <s v="TRANSPORTE"/>
    <s v="TRANSPORTE URBANO,VIALIDAD PEATONAL"/>
    <x v="0"/>
    <n v="281997"/>
    <x v="12"/>
    <x v="8"/>
  </r>
  <r>
    <x v="1258"/>
    <s v="MEJORAMIENTO CAMINO BASICO INTERMEDIO H-721, I-111 PELEQUEN-POLONIA"/>
    <x v="9"/>
    <m/>
    <m/>
    <n v="2019"/>
    <s v="PROYECTO"/>
    <s v="TRANSPORTE"/>
    <s v="TRANSPORTE CAMINERO"/>
    <x v="0"/>
    <n v="2257000"/>
    <x v="796"/>
    <x v="767"/>
  </r>
  <r>
    <x v="1259"/>
    <s v="MEJORAMIENTO CALLE ELICURA ENTRE CALLES ARAUCO Y MILLARAY, LOS VILOS"/>
    <x v="8"/>
    <s v="CHOAPA"/>
    <s v="LOS VILOS"/>
    <n v="2020"/>
    <s v="PROYECTO"/>
    <s v="TRANSPORTE"/>
    <s v="TRANSPORTE URBANO,VIALIDAD PEATONAL"/>
    <x v="0"/>
    <n v="238253"/>
    <x v="797"/>
    <x v="768"/>
  </r>
  <r>
    <x v="1260"/>
    <s v="CONSTRUCCION CORREDOR TRANSP. PUBLICO COLON: PERALES - ALESSANDRI"/>
    <x v="3"/>
    <s v="CONCEPCION"/>
    <s v="TALCAHUANO"/>
    <n v="2019"/>
    <s v="PROYECTO"/>
    <s v="TRANSPORTE"/>
    <s v="TRANSPORTE URBANO,VIALIDAD PEATONAL"/>
    <x v="0"/>
    <n v="174200"/>
    <x v="798"/>
    <x v="769"/>
  </r>
  <r>
    <x v="1261"/>
    <s v="MEJORAMIENTO CIRCUNVALACIÓN CALAMA S: YALQUINCHA - POBL TUCNAR HUASI"/>
    <x v="6"/>
    <s v="EL LOA"/>
    <s v="CALAMA"/>
    <n v="2019"/>
    <s v="PROYECTO"/>
    <s v="TRANSPORTE"/>
    <s v="TRANSPORTE URBANO,VIALIDAD PEATONAL"/>
    <x v="0"/>
    <n v="220620"/>
    <x v="799"/>
    <x v="770"/>
  </r>
  <r>
    <x v="1262"/>
    <s v="CONSTRUCCION POLIDEPORTIVO COMUNA YERBAS BUENAS"/>
    <x v="5"/>
    <s v="LINARES"/>
    <s v="YERBAS BUENAS"/>
    <n v="2019"/>
    <s v="PROYECTO"/>
    <s v="DEPORTES"/>
    <s v="DEPORTE RECREATIVO"/>
    <x v="0"/>
    <n v="4"/>
    <x v="40"/>
    <x v="8"/>
  </r>
  <r>
    <x v="1263"/>
    <s v="CONSTRUCCION CORREDOR TRANSP. PUBLICO 21 DE MAYO: ALESSANDRI-VICUÑA"/>
    <x v="3"/>
    <s v="CONCEPCION"/>
    <s v="CONCEPCION"/>
    <n v="2020"/>
    <s v="PROYECTO"/>
    <s v="TRANSPORTE"/>
    <s v="TRANSPORTE URBANO,VIALIDAD PEATONAL"/>
    <x v="0"/>
    <n v="1"/>
    <x v="800"/>
    <x v="771"/>
  </r>
  <r>
    <x v="1264"/>
    <s v="MEJORAMIENTO PISTA ATLÉTICA, COMUNA DE SAN FERNANDO"/>
    <x v="9"/>
    <s v="COLCHAGUA"/>
    <s v="SAN FERNANDO"/>
    <n v="2020"/>
    <s v="PROYECTO"/>
    <s v="DEPORTES"/>
    <s v="DEPORTE COMPETITIVO"/>
    <x v="0"/>
    <n v="228466"/>
    <x v="801"/>
    <x v="772"/>
  </r>
  <r>
    <x v="1265"/>
    <s v="MEJORAMIENTO RUTA H-265 COYA - CHACAYES, COMUNA DE MACHALI"/>
    <x v="9"/>
    <s v="CACHAPOAL"/>
    <s v="MACHALI"/>
    <n v="2019"/>
    <s v="PROYECTO"/>
    <s v="TRANSPORTE"/>
    <s v="TRANSPORTE CAMINERO"/>
    <x v="0"/>
    <n v="160000"/>
    <x v="802"/>
    <x v="773"/>
  </r>
  <r>
    <x v="1266"/>
    <s v="REPOSICION POSTA DE SALUD RURAL EL DURAZNO, COMBARBALA"/>
    <x v="8"/>
    <s v="LIMARI"/>
    <s v="COMBARBALA"/>
    <n v="2020"/>
    <s v="PROYECTO"/>
    <s v="SALUD"/>
    <s v="BAJA COMPLEJIDAD"/>
    <x v="0"/>
    <n v="23500"/>
    <x v="8"/>
    <x v="8"/>
  </r>
  <r>
    <x v="1267"/>
    <s v="REPOSICION  OFICINA PROVINCIAL VIALIDAD CHACABUCO, COLINA"/>
    <x v="11"/>
    <s v="CHACABUCO"/>
    <s v="COLINA"/>
    <n v="2019"/>
    <s v="PROYECTO"/>
    <s v="MULTISECTORIAL"/>
    <s v="ADMINISTRACION MULTISECTOR"/>
    <x v="0"/>
    <n v="37962"/>
    <x v="803"/>
    <x v="774"/>
  </r>
  <r>
    <x v="1268"/>
    <s v="MEJORAMIENTO DE INTERCONEXION RIO LOCO, RANCAGUA"/>
    <x v="9"/>
    <s v="CACHAPOAL"/>
    <s v="RANCAGUA"/>
    <n v="2019"/>
    <s v="PROYECTO"/>
    <s v="TRANSPORTE"/>
    <s v="TRANSPORTE URBANO,VIALIDAD PEATONAL"/>
    <x v="0"/>
    <n v="268906"/>
    <x v="804"/>
    <x v="775"/>
  </r>
  <r>
    <x v="1269"/>
    <s v="REPOSICION RUTA L-11, SECTOR CRUCE RUTA 5-COMPUERTAS MAULE SUR"/>
    <x v="5"/>
    <s v="LINARES"/>
    <m/>
    <n v="2019"/>
    <s v="PROYECTO"/>
    <s v="TRANSPORTE"/>
    <s v="TRANSPORTE CAMINERO"/>
    <x v="0"/>
    <n v="146000"/>
    <x v="805"/>
    <x v="776"/>
  </r>
  <r>
    <x v="1270"/>
    <s v="CONSTRUCCION RED DE AGUA POTABLE PARA LOTEO LOS ARENEROS DE BUIN"/>
    <x v="11"/>
    <s v="MAIPO"/>
    <s v="BUIN"/>
    <n v="2020"/>
    <s v="PROYECTO"/>
    <s v="RECURSOS HIDRICOS"/>
    <s v="AGUA POTABLE"/>
    <x v="0"/>
    <n v="17572"/>
    <x v="8"/>
    <x v="8"/>
  </r>
  <r>
    <x v="1271"/>
    <s v="CONSTRUCCION APR INDIV. LA CALLE, ATEUCO, SAN ONOFRE Y OTROS,HUALQUI"/>
    <x v="3"/>
    <s v="CONCEPCION"/>
    <s v="HUALQUI"/>
    <n v="2020"/>
    <s v="PROYECTO"/>
    <s v="RECURSOS HIDRICOS"/>
    <s v="AGUA POTABLE"/>
    <x v="0"/>
    <n v="8104"/>
    <x v="12"/>
    <x v="8"/>
  </r>
  <r>
    <x v="1272"/>
    <s v="MEJORAMIENTO RUTA T-345,LO AGUILA-MALIHUE,COMUNAS DE MAFIL-LOS LAGOS"/>
    <x v="13"/>
    <m/>
    <m/>
    <n v="2019"/>
    <s v="PROYECTO"/>
    <s v="TRANSPORTE"/>
    <s v="TRANSPORTE CAMINERO"/>
    <x v="0"/>
    <n v="369660"/>
    <x v="806"/>
    <x v="777"/>
  </r>
  <r>
    <x v="1273"/>
    <s v="CONSTRUCCION GIMNASIO MUNICIPAL DE YUNGAY"/>
    <x v="7"/>
    <s v="DIGUILLIN"/>
    <s v="YUNGAY - REGION DE ÑUBLE"/>
    <n v="2019"/>
    <s v="PROYECTO"/>
    <s v="DEPORTES"/>
    <s v="DEPORTE FORMATIVO"/>
    <x v="0"/>
    <n v="1224389"/>
    <x v="807"/>
    <x v="778"/>
  </r>
  <r>
    <x v="1274"/>
    <s v="MEJORAMIENTO ESTADIO RAPEL DE NAVIDAD"/>
    <x v="9"/>
    <s v="CARDENAL CARO"/>
    <s v="NAVIDAD"/>
    <n v="2019"/>
    <s v="PROYECTO"/>
    <s v="DEPORTES"/>
    <s v="DEPORTE RECREATIVO"/>
    <x v="1"/>
    <n v="356691"/>
    <x v="8"/>
    <x v="8"/>
  </r>
  <r>
    <x v="1275"/>
    <s v="MEJORAMIENTO CALLE DON VÍCTOR, LOS ANGELES"/>
    <x v="3"/>
    <s v="BIO BIO"/>
    <s v="LOS ANGELES"/>
    <n v="2019"/>
    <s v="PROYECTO"/>
    <s v="TRANSPORTE"/>
    <s v="TRANSPORTE URBANO,VIALIDAD PEATONAL"/>
    <x v="0"/>
    <n v="40329"/>
    <x v="12"/>
    <x v="8"/>
  </r>
  <r>
    <x v="1276"/>
    <s v="MEJORAMIENTO RUTA I-45 CAMINO PUENTE NEGRO-LA RUFINA KM 25.5 A 29 .5"/>
    <x v="9"/>
    <s v="COLCHAGUA"/>
    <s v="SAN FERNANDO"/>
    <n v="2019"/>
    <s v="PROYECTO"/>
    <s v="TRANSPORTE"/>
    <s v="TRANSPORTE CAMINERO"/>
    <x v="0"/>
    <n v="9234"/>
    <x v="808"/>
    <x v="779"/>
  </r>
  <r>
    <x v="1277"/>
    <s v="MEJORAMIENTO RUTA F-50 LO OROZCO-QUILPUÉ ETAPA III, COM. CASABLANCA"/>
    <x v="0"/>
    <m/>
    <m/>
    <n v="2019"/>
    <s v="PROYECTO"/>
    <s v="TRANSPORTE"/>
    <s v="TRANSPORTE CAMINERO"/>
    <x v="0"/>
    <n v="150822"/>
    <x v="809"/>
    <x v="780"/>
  </r>
  <r>
    <x v="1278"/>
    <s v="CONSTRUCCION CONEXIÓN VIAL TABOLANGO - QUILPUE - VILLA ALEMANA"/>
    <x v="0"/>
    <m/>
    <m/>
    <n v="2020"/>
    <s v="PROYECTO"/>
    <s v="TRANSPORTE"/>
    <s v="TRANSPORTE URBANO,VIALIDAD PEATONAL"/>
    <x v="0"/>
    <n v="40500"/>
    <x v="810"/>
    <x v="8"/>
  </r>
  <r>
    <x v="1279"/>
    <s v="REPOSICION RUTA P-70 PELECO - TIRUA, ARAUCO"/>
    <x v="3"/>
    <s v="ARAUCO"/>
    <m/>
    <n v="2019"/>
    <s v="PROYECTO"/>
    <s v="TRANSPORTE"/>
    <s v="TRANSPORTE CAMINERO"/>
    <x v="0"/>
    <n v="275000"/>
    <x v="811"/>
    <x v="781"/>
  </r>
  <r>
    <x v="1280"/>
    <s v="AMPLIACION SERVICIO AGUA POTABLE RINCON LAS OVEJAS"/>
    <x v="9"/>
    <s v="COLCHAGUA"/>
    <s v="LOLOL"/>
    <n v="2019"/>
    <s v="PROYECTO"/>
    <s v="RECURSOS HIDRICOS"/>
    <s v="AGUA POTABLE"/>
    <x v="2"/>
    <n v="1013052"/>
    <x v="8"/>
    <x v="8"/>
  </r>
  <r>
    <x v="1281"/>
    <s v="REPOSICION DE LA BIBLIOTECA MUNICIPAL, LEBU"/>
    <x v="3"/>
    <s v="ARAUCO"/>
    <s v="LEBU"/>
    <n v="2019"/>
    <s v="PROYECTO"/>
    <s v="EDUCACION, CULTURA Y PATRIMONIO"/>
    <s v="ARTE Y CULTURA"/>
    <x v="0"/>
    <n v="1610388"/>
    <x v="812"/>
    <x v="782"/>
  </r>
  <r>
    <x v="1282"/>
    <s v="MEJORAMIENTO EJE VIAL AVENIDA HERNAN CIUDAD - MACHALI"/>
    <x v="9"/>
    <s v="CACHAPOAL"/>
    <m/>
    <n v="2020"/>
    <s v="PROYECTO"/>
    <s v="TRANSPORTE"/>
    <s v="TRANSPORTE URBANO,VIALIDAD PEATONAL"/>
    <x v="0"/>
    <n v="85485"/>
    <x v="813"/>
    <x v="783"/>
  </r>
  <r>
    <x v="1283"/>
    <s v="REPOSICION RECINTO MEDIALUNA MUNICIPAL DE PALMILLA"/>
    <x v="9"/>
    <s v="COLCHAGUA"/>
    <s v="PALMILLA"/>
    <n v="2019"/>
    <s v="PROYECTO"/>
    <s v="DEPORTES"/>
    <s v="DEPORTE COMPETITIVO"/>
    <x v="1"/>
    <n v="435853"/>
    <x v="8"/>
    <x v="8"/>
  </r>
  <r>
    <x v="1284"/>
    <s v="CONSTRUCCION PUENTE MULPUN, COMUNAS MÁFIL Y LOS LAGOS"/>
    <x v="13"/>
    <m/>
    <m/>
    <n v="2019"/>
    <s v="PROYECTO"/>
    <s v="TRANSPORTE"/>
    <s v="TRANSPORTE CAMINERO"/>
    <x v="0"/>
    <n v="400528"/>
    <x v="814"/>
    <x v="784"/>
  </r>
  <r>
    <x v="1285"/>
    <s v="MEJORAMIENTO PLAZA DE ARMAS DE PEUMO, PEUMO"/>
    <x v="9"/>
    <s v="CACHAPOAL"/>
    <s v="PEUMO"/>
    <n v="2019"/>
    <s v="PROYECTO"/>
    <s v="VIVIENDA Y DESARROLLO URBANO"/>
    <s v="DESARROLLO URBANO"/>
    <x v="0"/>
    <n v="372970"/>
    <x v="815"/>
    <x v="8"/>
  </r>
  <r>
    <x v="1286"/>
    <s v="CONSTRUCCION CONEXION VIAL A.PRAT-AV.SAN JUAN Y C.EL COBRE MACHALI"/>
    <x v="9"/>
    <s v="CACHAPOAL"/>
    <s v="MACHALI"/>
    <n v="2019"/>
    <s v="PROYECTO"/>
    <s v="TRANSPORTE"/>
    <s v="TRANSPORTE URBANO,VIALIDAD PEATONAL"/>
    <x v="0"/>
    <n v="90801"/>
    <x v="816"/>
    <x v="785"/>
  </r>
  <r>
    <x v="1287"/>
    <s v="REPOSICION RUTA P-60-R TRES PINOS-CONTULMO-LIMITE REGIONAL, ARAUCO"/>
    <x v="3"/>
    <s v="ARAUCO"/>
    <m/>
    <n v="2019"/>
    <s v="PROYECTO"/>
    <s v="TRANSPORTE"/>
    <s v="TRANSPORTE CAMINERO"/>
    <x v="0"/>
    <n v="123000"/>
    <x v="817"/>
    <x v="786"/>
  </r>
  <r>
    <x v="1288"/>
    <s v="RESTAURACION  Y PUESTA EN VALOR GIMNASIO SCHWAGER,CORONEL"/>
    <x v="3"/>
    <s v="CONCEPCION"/>
    <s v="CORONEL"/>
    <n v="2019"/>
    <s v="PROYECTO"/>
    <s v="DEPORTES"/>
    <s v="DEPORTE RECREATIVO"/>
    <x v="0"/>
    <n v="1118151"/>
    <x v="818"/>
    <x v="787"/>
  </r>
  <r>
    <x v="1289"/>
    <s v="RESTAURACION CASA COLORADA 2DA ETAPA COMUNA DE SANTIAGO"/>
    <x v="11"/>
    <s v="SANTIAGO"/>
    <s v="SANTIAGO"/>
    <n v="2019"/>
    <s v="PROYECTO"/>
    <s v="EDUCACION, CULTURA Y PATRIMONIO"/>
    <s v="PATRIMONIO"/>
    <x v="0"/>
    <n v="1859"/>
    <x v="298"/>
    <x v="277"/>
  </r>
  <r>
    <x v="1290"/>
    <s v="CONSTRUCCION CESFAM VALLE LA PIEDRA, CHIGUAYANTE"/>
    <x v="3"/>
    <s v="CONCEPCION"/>
    <s v="CHIGUAYANTE"/>
    <n v="2019"/>
    <s v="PROYECTO"/>
    <s v="SALUD"/>
    <s v="BAJA COMPLEJIDAD"/>
    <x v="0"/>
    <n v="1868957"/>
    <x v="819"/>
    <x v="788"/>
  </r>
  <r>
    <x v="1291"/>
    <s v="CONSTRUCCION PARQUE URBANO ISLA CAUTIN, TEMUCO"/>
    <x v="1"/>
    <s v="CAUTIN"/>
    <s v="TEMUCO"/>
    <n v="2020"/>
    <s v="PROYECTO"/>
    <s v="VIVIENDA Y DESARROLLO URBANO"/>
    <s v="DESARROLLO URBANO"/>
    <x v="3"/>
    <n v="5886700"/>
    <x v="820"/>
    <x v="789"/>
  </r>
  <r>
    <x v="1292"/>
    <s v="CONSTRUCCION CANAL MATRIZ - TOLTÉN SUR, PITRUFQUEN y GORBEA"/>
    <x v="1"/>
    <s v="CAUTIN"/>
    <m/>
    <n v="2020"/>
    <s v="PROYECTO"/>
    <s v="RECURSOS HIDRICOS"/>
    <s v="RIEGO"/>
    <x v="1"/>
    <n v="150000"/>
    <x v="8"/>
    <x v="8"/>
  </r>
  <r>
    <x v="1293"/>
    <s v="MEJORAMIENTO CANCHA DE FÚTBOL DE SERÓN. RIO HURTADO"/>
    <x v="8"/>
    <s v="LIMARI"/>
    <s v="RIO HURTADO"/>
    <n v="2020"/>
    <s v="PROYECTO"/>
    <s v="DEPORTES"/>
    <s v="ADMINISTRACION DEPORTES Y RECREACION"/>
    <x v="0"/>
    <n v="149088"/>
    <x v="821"/>
    <x v="790"/>
  </r>
  <r>
    <x v="1294"/>
    <s v="CONSTRUCCION TECHADO MULTICANCHA COLEGIO NUESTRA SEÑORA DEL ROSARIO, ANDACOLLO "/>
    <x v="8"/>
    <s v="ELQUI"/>
    <s v="ANDACOLLO"/>
    <n v="2020"/>
    <s v="PROYECTO"/>
    <s v="EDUCACION, CULTURA Y PATRIMONIO"/>
    <s v="EDUCACION BASICA Y MEDIA"/>
    <x v="0"/>
    <n v="288408"/>
    <x v="822"/>
    <x v="791"/>
  </r>
  <r>
    <x v="1295"/>
    <s v="CONSTRUCCION FISCALÍA LOCAL DE ALTO HOSPICIO"/>
    <x v="10"/>
    <m/>
    <m/>
    <n v="2019"/>
    <s v="PROYECTO"/>
    <s v="JUSTICIA"/>
    <s v="ADMINISTRACION DE JUSTICIA"/>
    <x v="0"/>
    <n v="15493"/>
    <x v="823"/>
    <x v="8"/>
  </r>
  <r>
    <x v="1296"/>
    <s v="CONSTRUCCION PARQUE RECREATIVO HUASCO BAJO, HUASCO"/>
    <x v="12"/>
    <s v="HUASCO"/>
    <s v="HUASCO"/>
    <n v="2019"/>
    <s v="PROYECTO"/>
    <s v="VIVIENDA Y DESARROLLO URBANO"/>
    <s v="DESARROLLO URBANO"/>
    <x v="0"/>
    <n v="2005681"/>
    <x v="824"/>
    <x v="792"/>
  </r>
  <r>
    <x v="1297"/>
    <s v="HABILITACION SUMINISTRO E.  ELECTRICA SECTOR  ALEUCAPI SEGUNDA ETAPA,  SAN JUAN DE LA COSTA"/>
    <x v="4"/>
    <s v="OSORNO"/>
    <s v="SAN JUAN DE LA COSTA"/>
    <n v="2019"/>
    <s v="PROYECTO"/>
    <s v="ENERGIA"/>
    <s v="DISTRIBUCION Y CONEXION FINAL USUARIOS"/>
    <x v="0"/>
    <n v="305630"/>
    <x v="825"/>
    <x v="793"/>
  </r>
  <r>
    <x v="1298"/>
    <s v="MEJORAMIENTO RUTA C-495 SECTOR LA FRAGUA-JUNTA DE VALERIANO, ALTO DEL CARMEN"/>
    <x v="12"/>
    <s v="HUASCO"/>
    <s v="ALTO DEL CARMEN"/>
    <n v="2019"/>
    <s v="PROYECTO"/>
    <s v="TRANSPORTE"/>
    <s v="TRANSPORTE CAMINERO"/>
    <x v="0"/>
    <n v="405019"/>
    <x v="826"/>
    <x v="794"/>
  </r>
  <r>
    <x v="1299"/>
    <s v="AMPLIACION SISTEMA APR HUALLEPENCO A QUINTRILEO Y OTROS, PERQUENCO"/>
    <x v="1"/>
    <s v="CAUTIN"/>
    <s v="PERQUENCO"/>
    <n v="2019"/>
    <s v="PROYECTO"/>
    <s v="RECURSOS HIDRICOS"/>
    <s v="AGUA POTABLE"/>
    <x v="0"/>
    <n v="1571178"/>
    <x v="827"/>
    <x v="795"/>
  </r>
  <r>
    <x v="1300"/>
    <s v="MEJORAMIENTO ESTADIO ANDACOLLO ETAPA II"/>
    <x v="8"/>
    <s v="ELQUI"/>
    <s v="ANDACOLLO"/>
    <n v="2020"/>
    <s v="PROYECTO"/>
    <s v="DEPORTES"/>
    <s v="DEPORTE RECREATIVO"/>
    <x v="2"/>
    <n v="156976"/>
    <x v="8"/>
    <x v="8"/>
  </r>
  <r>
    <x v="1301"/>
    <s v="AMPLIACION PASEO SEMIPEATONAL CALLE J.T. URMENETA, ANDACOLLO"/>
    <x v="8"/>
    <s v="ELQUI"/>
    <s v="ANDACOLLO"/>
    <n v="2020"/>
    <s v="PROYECTO"/>
    <s v="VIVIENDA Y DESARROLLO URBANO"/>
    <s v="DESARROLLO URBANO"/>
    <x v="0"/>
    <n v="82729"/>
    <x v="12"/>
    <x v="8"/>
  </r>
  <r>
    <x v="1302"/>
    <s v="CONSTRUCCION SOLUCIONES SANITARIAS RECOLETA OVALLE"/>
    <x v="8"/>
    <s v="LIMARI"/>
    <s v="OVALLE"/>
    <n v="2020"/>
    <s v="PROYECTO"/>
    <s v="RECURSOS HIDRICOS"/>
    <s v="EVACUACION DISPOSICION FINAL AGUAS SERVIDAS"/>
    <x v="0"/>
    <n v="744461"/>
    <x v="26"/>
    <x v="8"/>
  </r>
  <r>
    <x v="1303"/>
    <s v="AMPLIACION  EDIFICIO CONSISTORIAL, ANDACOLLO"/>
    <x v="8"/>
    <s v="ELQUI"/>
    <s v="ANDACOLLO"/>
    <n v="2020"/>
    <s v="PROYECTO"/>
    <s v="MULTISECTORIAL"/>
    <s v="INTERSUBSECTORIAL MULTISECTOR"/>
    <x v="0"/>
    <n v="1349751"/>
    <x v="828"/>
    <x v="796"/>
  </r>
  <r>
    <x v="1304"/>
    <s v="REPOSICION ESCALINATAS ALTIPLANO NORTE, II ETAPA, VALLENAR"/>
    <x v="12"/>
    <s v="HUASCO"/>
    <s v="VALLENAR"/>
    <n v="2019"/>
    <s v="PROYECTO"/>
    <s v="TRANSPORTE"/>
    <s v="TRANSPORTE URBANO,VIALIDAD PEATONAL"/>
    <x v="0"/>
    <n v="945795"/>
    <x v="829"/>
    <x v="797"/>
  </r>
  <r>
    <x v="1305"/>
    <s v="CONSTRUCCION CICLOVIA RUTA H-111 SECTOR LOS LAGARTOS, MOSTAZAL"/>
    <x v="9"/>
    <s v="CACHAPOAL"/>
    <s v="MOSTAZAL"/>
    <n v="2019"/>
    <s v="PROYECTO"/>
    <s v="TRANSPORTE"/>
    <s v="TRANSPORTE CAMINERO"/>
    <x v="1"/>
    <n v="627976"/>
    <x v="8"/>
    <x v="8"/>
  </r>
  <r>
    <x v="1306"/>
    <s v="CONSTRUCCION CASETAS SANITARIAS SECTOR EL ROBLE, MOSTAZAL"/>
    <x v="9"/>
    <s v="CACHAPOAL"/>
    <s v="MOSTAZAL"/>
    <n v="2019"/>
    <s v="PROYECTO"/>
    <s v="RECURSOS HIDRICOS"/>
    <s v="INTERSUBSECTORIAL RECURSOS HIDRICOS"/>
    <x v="2"/>
    <n v="1557089"/>
    <x v="8"/>
    <x v="8"/>
  </r>
  <r>
    <x v="1307"/>
    <s v="CONSTRUCCION OBRAS DE URBANIZACION LOCALIDAD EL TRAPICHE, OVALLE"/>
    <x v="8"/>
    <s v="LIMARI"/>
    <s v="OVALLE"/>
    <n v="2020"/>
    <s v="PROYECTO"/>
    <s v="RECURSOS HIDRICOS"/>
    <s v="EVACUACION DISPOSICION FINAL AGUAS SERVIDAS"/>
    <x v="0"/>
    <n v="224733"/>
    <x v="8"/>
    <x v="8"/>
  </r>
  <r>
    <x v="1308"/>
    <s v="MEJORAMIENTO Y HABILITACION PARQUE LACUSTRE QUIRELL, SAN CARLOS"/>
    <x v="7"/>
    <s v="PUNILLA"/>
    <s v="SAN CARLOS - REGION DE ÑUBLE"/>
    <n v="2019"/>
    <s v="PROYECTO"/>
    <s v="VIVIENDA Y DESARROLLO URBANO"/>
    <s v="DESARROLLO URBANO"/>
    <x v="0"/>
    <n v="695749"/>
    <x v="830"/>
    <x v="798"/>
  </r>
  <r>
    <x v="1309"/>
    <s v="CONSTRUCCION PROLONGACIÓN DOBLE VÍA AVDA. EL PALOMAR, COPIAPÓ"/>
    <x v="12"/>
    <s v="COPIAPO"/>
    <s v="COPIAPO"/>
    <n v="2019"/>
    <s v="PROYECTO"/>
    <s v="TRANSPORTE"/>
    <s v="TRANSPORTE URBANO,VIALIDAD PEATONAL"/>
    <x v="0"/>
    <n v="156283"/>
    <x v="831"/>
    <x v="799"/>
  </r>
  <r>
    <x v="1310"/>
    <s v="CONSTRUCCION PARQUE COMUNITARIO RENE  SCHNEIDER"/>
    <x v="6"/>
    <s v="ANTOFAGASTA"/>
    <s v="ANTOFAGASTA"/>
    <n v="2020"/>
    <s v="PROYECTO"/>
    <s v="VIVIENDA Y DESARROLLO URBANO"/>
    <s v="DESARROLLO URBANO"/>
    <x v="0"/>
    <n v="100000"/>
    <x v="832"/>
    <x v="800"/>
  </r>
  <r>
    <x v="1311"/>
    <s v="MEJORAMIENTO RUTA A-687, SECTOR POZO ALMONTE - SALAR DEL HUASCO"/>
    <x v="10"/>
    <s v="TAMARUGAL"/>
    <m/>
    <n v="2020"/>
    <s v="PROYECTO"/>
    <s v="TRANSPORTE"/>
    <s v="TRANSPORTE CAMINERO"/>
    <x v="0"/>
    <n v="650"/>
    <x v="8"/>
    <x v="8"/>
  </r>
  <r>
    <x v="1312"/>
    <s v="CONSTRUCCION SISTEMA DE RIEGO EMBALSE LONGAVÍ"/>
    <x v="5"/>
    <s v="LINARES"/>
    <m/>
    <n v="2020"/>
    <s v="PROYECTO"/>
    <s v="RECURSOS HIDRICOS"/>
    <s v="RIEGO"/>
    <x v="2"/>
    <n v="502"/>
    <x v="8"/>
    <x v="8"/>
  </r>
  <r>
    <x v="1313"/>
    <s v="CONSTRUCCION ALCANTARILLADO Y CASETAS SANITARIAS PUERTO BERTRAND"/>
    <x v="16"/>
    <s v="GENERAL CARRERA"/>
    <s v="CHILE CHICO"/>
    <n v="2020"/>
    <s v="PROYECTO"/>
    <s v="RECURSOS HIDRICOS"/>
    <s v="EVACUACION DISPOSICION FINAL AGUAS SERVIDAS"/>
    <x v="0"/>
    <n v="16358"/>
    <x v="833"/>
    <x v="801"/>
  </r>
  <r>
    <x v="1314"/>
    <s v="MEJORAMIENTO PASO FRONTERIZO PIRCAS NEGRAS S:LOS CASTAÑOS- PIRCAS N."/>
    <x v="12"/>
    <m/>
    <m/>
    <n v="2019"/>
    <s v="PROYECTO"/>
    <s v="TRANSPORTE"/>
    <s v="TRANSPORTE CAMINERO"/>
    <x v="0"/>
    <n v="498635"/>
    <x v="834"/>
    <x v="802"/>
  </r>
  <r>
    <x v="1315"/>
    <s v="MEJORAMIENTO RUTA C-35 SECTOR: LOS LOROS(KM 53)-JUNTAS(KM 88)"/>
    <x v="12"/>
    <s v="COPIAPO"/>
    <m/>
    <n v="2020"/>
    <s v="PROYECTO"/>
    <s v="TRANSPORTE"/>
    <s v="TRANSPORTE CAMINERO"/>
    <x v="0"/>
    <n v="10000"/>
    <x v="835"/>
    <x v="8"/>
  </r>
  <r>
    <x v="1316"/>
    <s v="REPOSICION SEDE ADMINISTRATIVA PARQUE NACIONAL LA CAMPANA OLMUE"/>
    <x v="0"/>
    <s v="MARGA MARGA"/>
    <m/>
    <n v="2020"/>
    <s v="PROYECTO"/>
    <s v="RECURSOS NATURALES Y MEDIO AMBIENTE"/>
    <s v="ADMINISTRACION SILVOAGROPECUARIO"/>
    <x v="0"/>
    <n v="169228"/>
    <x v="836"/>
    <x v="803"/>
  </r>
  <r>
    <x v="1317"/>
    <s v="CAPACITACION EN EMPRENDIMIENTO INDÍGENA MAPUCHE, COMUNA EL BOSQUE"/>
    <x v="11"/>
    <s v="SANTIAGO"/>
    <s v="EL BOSQUE"/>
    <n v="2020"/>
    <s v="PROGRAMA"/>
    <s v="TURISMO Y COMERCIO"/>
    <s v="COMERCIO"/>
    <x v="0"/>
    <n v="194598"/>
    <x v="837"/>
    <x v="804"/>
  </r>
  <r>
    <x v="1318"/>
    <s v="MEJORAMIENTO RUTA 7. SECTOR: PUENTE  EL BONITO - SANTA BARBARA"/>
    <x v="4"/>
    <m/>
    <m/>
    <n v="2020"/>
    <s v="PROYECTO"/>
    <s v="TRANSPORTE"/>
    <s v="TRANSPORTE CAMINERO"/>
    <x v="2"/>
    <n v="17000"/>
    <x v="838"/>
    <x v="805"/>
  </r>
  <r>
    <x v="1319"/>
    <s v="RESTAURACION Y PUESTA EN VALOR CAPILLA SAN SEBASTIÁN DE LOS ÁNGELES"/>
    <x v="3"/>
    <s v="BIO BIO"/>
    <s v="LOS ANGELES"/>
    <n v="2020"/>
    <s v="PROYECTO"/>
    <s v="EDUCACION, CULTURA Y PATRIMONIO"/>
    <s v="PATRIMONIO"/>
    <x v="0"/>
    <n v="609902"/>
    <x v="265"/>
    <x v="8"/>
  </r>
  <r>
    <x v="1320"/>
    <s v="CONSTRUCCION PUENTE SOBRE EL CANAL CHACAO Y ACCESOS"/>
    <x v="4"/>
    <m/>
    <m/>
    <n v="2019"/>
    <s v="PROYECTO"/>
    <s v="TRANSPORTE"/>
    <s v="TRANSPORTE CAMINERO"/>
    <x v="0"/>
    <n v="16123573"/>
    <x v="839"/>
    <x v="806"/>
  </r>
  <r>
    <x v="1321"/>
    <s v="REPOSICION FISCALIA LOCAL ANDACOLLO"/>
    <x v="8"/>
    <s v="ELQUI"/>
    <s v="ANDACOLLO"/>
    <n v="2019"/>
    <s v="PROYECTO"/>
    <s v="JUSTICIA"/>
    <s v="ADMINISTRACION DE JUSTICIA"/>
    <x v="0"/>
    <n v="3232"/>
    <x v="8"/>
    <x v="8"/>
  </r>
  <r>
    <x v="1322"/>
    <s v="MEJORAMIENTO EJE BALMACEDA CALAMA, II ETAPA "/>
    <x v="6"/>
    <s v="EL LOA"/>
    <s v="CALAMA"/>
    <n v="2019"/>
    <s v="PROYECTO"/>
    <s v="TRANSPORTE"/>
    <s v="TRANSPORTE URBANO,VIALIDAD PEATONAL"/>
    <x v="0"/>
    <n v="52651"/>
    <x v="840"/>
    <x v="807"/>
  </r>
  <r>
    <x v="1323"/>
    <s v="CONSTRUCCION CONEXIÓN MATEO DE TORO Y ZAMBRANO-C. VIDELA, PARENAS"/>
    <x v="2"/>
    <s v="MAGALLANES"/>
    <s v="PUNTA ARENAS"/>
    <n v="2019"/>
    <s v="PROYECTO"/>
    <s v="TRANSPORTE"/>
    <s v="TRANSPORTE URBANO,VIALIDAD PEATONAL"/>
    <x v="0"/>
    <n v="246205"/>
    <x v="841"/>
    <x v="808"/>
  </r>
  <r>
    <x v="1324"/>
    <s v="CONSTRUCCION HABILITACION PEDRO BORQUEZ - MONSEÑOR FAGNANO P. ARENAS"/>
    <x v="2"/>
    <s v="MAGALLANES"/>
    <s v="PUNTA ARENAS"/>
    <n v="2019"/>
    <s v="PROYECTO"/>
    <s v="TRANSPORTE"/>
    <s v="TRANSPORTE URBANO,VIALIDAD PEATONAL"/>
    <x v="0"/>
    <n v="1483704"/>
    <x v="842"/>
    <x v="809"/>
  </r>
  <r>
    <x v="1325"/>
    <s v="CONSTRUCCION EMBALSE DE RIEGO EN RÍO CHILLÁN"/>
    <x v="7"/>
    <m/>
    <m/>
    <n v="2020"/>
    <s v="PROYECTO"/>
    <s v="RECURSOS HIDRICOS"/>
    <s v="RIEGO"/>
    <x v="0"/>
    <n v="1750"/>
    <x v="8"/>
    <x v="8"/>
  </r>
  <r>
    <x v="1326"/>
    <s v="MEJORAMIENTO SISTEMA DE RIEGO ESTERO CODEGUA"/>
    <x v="9"/>
    <s v="CACHAPOAL"/>
    <m/>
    <n v="2020"/>
    <s v="PROYECTO"/>
    <s v="RECURSOS HIDRICOS"/>
    <s v="RIEGO"/>
    <x v="0"/>
    <n v="1512"/>
    <x v="12"/>
    <x v="8"/>
  </r>
  <r>
    <x v="1327"/>
    <s v="MEJORAMIENTO ESTANDAR URBANO CALLE 21 DE MAYO (MAGALLANES), P. A."/>
    <x v="2"/>
    <s v="MAGALLANES"/>
    <s v="PUNTA ARENAS"/>
    <n v="2019"/>
    <s v="PROYECTO"/>
    <s v="VIVIENDA Y DESARROLLO URBANO"/>
    <s v="DESARROLLO URBANO"/>
    <x v="0"/>
    <n v="933390"/>
    <x v="843"/>
    <x v="810"/>
  </r>
  <r>
    <x v="1328"/>
    <s v="MEJORAMIENTO ESTANDAR URBANO C. LAUTARO NAVARRO, BALMACEDA-AV COLÓN"/>
    <x v="2"/>
    <s v="MAGALLANES"/>
    <s v="PUNTA ARENAS"/>
    <n v="2019"/>
    <s v="PROYECTO"/>
    <s v="VIVIENDA Y DESARROLLO URBANO"/>
    <s v="DESARROLLO URBANO"/>
    <x v="0"/>
    <n v="3"/>
    <x v="8"/>
    <x v="8"/>
  </r>
  <r>
    <x v="1329"/>
    <s v="CONSTRUCCION INFRAESTRUCTURAS SANITARIAS BELLAVISTA, VILLARRICA"/>
    <x v="1"/>
    <s v="CAUTIN"/>
    <s v="VILLARRICA"/>
    <n v="2020"/>
    <s v="PROYECTO"/>
    <s v="VIVIENDA Y DESARROLLO URBANO"/>
    <s v="SOLUCION HABITACIONAL PARCIAL O COMPLEMENTARIA"/>
    <x v="0"/>
    <n v="6150"/>
    <x v="8"/>
    <x v="8"/>
  </r>
  <r>
    <x v="1330"/>
    <s v="MEJORAMIENTO ESPACIO PUBLICO BOULEVARD AVENIDA JOSÉ TOMAS URMENETA"/>
    <x v="0"/>
    <s v="MARGA MARGA"/>
    <s v="LIMACHE"/>
    <n v="2020"/>
    <s v="PROYECTO"/>
    <s v="VIVIENDA Y DESARROLLO URBANO"/>
    <s v="DESARROLLO URBANO"/>
    <x v="0"/>
    <n v="43529"/>
    <x v="844"/>
    <x v="811"/>
  </r>
  <r>
    <x v="1331"/>
    <s v="ACTUALIZACION PLAN REGULADOR COMUNAL DE SAN FERNANDO"/>
    <x v="9"/>
    <s v="COLCHAGUA"/>
    <s v="SAN FERNANDO"/>
    <n v="2020"/>
    <s v="ESTUDIO BASICO"/>
    <s v="VIVIENDA Y DESARROLLO URBANO"/>
    <s v="DESARROLLO URBANO"/>
    <x v="0"/>
    <n v="7000"/>
    <x v="167"/>
    <x v="153"/>
  </r>
  <r>
    <x v="1332"/>
    <s v="CONSTRUCCION CAMINO VICUÑA-YENDEGAIA, S. AFL. RIO TOLEDO-RIO CONDOR"/>
    <x v="2"/>
    <s v="TIERRA DEL FUEGO"/>
    <m/>
    <n v="2019"/>
    <s v="PROYECTO"/>
    <s v="TRANSPORTE"/>
    <s v="TRANSPORTE CAMINERO"/>
    <x v="0"/>
    <n v="2570590"/>
    <x v="845"/>
    <x v="812"/>
  </r>
  <r>
    <x v="1333"/>
    <s v="MEJORAMIENTO EE PP INDUSTRIALES I Y II, AREA 2 POLIMETALES"/>
    <x v="14"/>
    <s v="ARICA - REGION XV "/>
    <s v="ARICA - REGION XV"/>
    <n v="2019"/>
    <s v="PROYECTO"/>
    <s v="VIVIENDA Y DESARROLLO URBANO"/>
    <s v="DESARROLLO URBANO"/>
    <x v="0"/>
    <n v="339956"/>
    <x v="846"/>
    <x v="813"/>
  </r>
  <r>
    <x v="1334"/>
    <s v="MEJORAMIENTO EEPP LOS INDUSTRIALES II, ÁREA 2 POLIMETALES, ARICA"/>
    <x v="14"/>
    <s v="ARICA - REGION XV "/>
    <s v="ARICA - REGION XV"/>
    <n v="2019"/>
    <s v="PROYECTO"/>
    <s v="VIVIENDA Y DESARROLLO URBANO"/>
    <s v="DESARROLLO URBANO"/>
    <x v="0"/>
    <n v="417760"/>
    <x v="847"/>
    <x v="814"/>
  </r>
  <r>
    <x v="1335"/>
    <s v="MEJORAMIENTO EE.PP LOS INDUSTRIALES I, ÁREA 2 POLIMETALES, ARICA"/>
    <x v="14"/>
    <s v="ARICA - REGION XV "/>
    <s v="ARICA - REGION XV"/>
    <n v="2019"/>
    <s v="PROYECTO"/>
    <s v="VIVIENDA Y DESARROLLO URBANO"/>
    <s v="DESARROLLO URBANO"/>
    <x v="0"/>
    <n v="1033588"/>
    <x v="848"/>
    <x v="815"/>
  </r>
  <r>
    <x v="1336"/>
    <s v="CONSTRUCCION CENTRO DE DIÁLISIS, PURRANQUE"/>
    <x v="4"/>
    <s v="OSORNO"/>
    <m/>
    <n v="2020"/>
    <s v="PROYECTO"/>
    <s v="SALUD"/>
    <s v="MEDIA COMPLEJIDAD"/>
    <x v="0"/>
    <n v="2866"/>
    <x v="849"/>
    <x v="816"/>
  </r>
  <r>
    <x v="1337"/>
    <s v="AMPLIACION Y REMODELACION INTEGRAL CONSISTORIAL LOS MUERMOS"/>
    <x v="4"/>
    <s v="LLANQUIHUE"/>
    <s v="LOS MUERMOS"/>
    <n v="2020"/>
    <s v="PROYECTO"/>
    <s v="MULTISECTORIAL"/>
    <s v="ADMINISTRACION MULTISECTOR"/>
    <x v="0"/>
    <n v="69000"/>
    <x v="8"/>
    <x v="8"/>
  </r>
  <r>
    <x v="1338"/>
    <s v="CONSTRUCCION MULTICANCHA CERRADA FRANCISCO COLOANE COMUNA DE QUELLON"/>
    <x v="4"/>
    <s v="CHILOE"/>
    <s v="QUELLON"/>
    <n v="2020"/>
    <s v="PROYECTO"/>
    <s v="DEPORTES"/>
    <s v="DEPORTE RECREATIVO"/>
    <x v="0"/>
    <n v="280000"/>
    <x v="850"/>
    <x v="817"/>
  </r>
  <r>
    <x v="1339"/>
    <s v="CONSTRUCCION SERVICIO APR TERMAS DE RALUN, PUERTO VARAS"/>
    <x v="4"/>
    <s v="LLANQUIHUE"/>
    <s v="PUERTO VARAS"/>
    <n v="2020"/>
    <s v="PROYECTO"/>
    <s v="RECURSOS HIDRICOS"/>
    <s v="AGUA POTABLE"/>
    <x v="1"/>
    <n v="52500"/>
    <x v="8"/>
    <x v="8"/>
  </r>
  <r>
    <x v="1340"/>
    <s v="RESTAURACION Y NORMALIZACIÓN PRIMERA COMPAÑÍA DE BOMBEROS, PUNTA ARE"/>
    <x v="2"/>
    <s v="MAGALLANES"/>
    <s v="PUNTA ARENAS"/>
    <n v="2020"/>
    <s v="PROYECTO"/>
    <s v="SEGURIDAD PUBLICA"/>
    <s v="SEGURIDAD PUBLICA"/>
    <x v="0"/>
    <n v="199274"/>
    <x v="8"/>
    <x v="8"/>
  </r>
  <r>
    <x v="1341"/>
    <s v="NORMALIZACION SIST. ALCANT., CSS Y OBRAS URBANIZ. HUENTELAUQUEN NORTE"/>
    <x v="8"/>
    <s v="CHOAPA"/>
    <s v="CANELA"/>
    <n v="2020"/>
    <s v="PROYECTO"/>
    <s v="RECURSOS HIDRICOS"/>
    <s v="EVACUACION DISPOSICION FINAL AGUAS SERVIDAS"/>
    <x v="0"/>
    <n v="135722"/>
    <x v="851"/>
    <x v="818"/>
  </r>
  <r>
    <x v="1342"/>
    <s v="CONSTRUCCION POSTA DE SALUD RURAL HUALLEN MAPU, LONQUIMAY"/>
    <x v="1"/>
    <s v="MALLECO"/>
    <s v="LONQUIMAY"/>
    <n v="2020"/>
    <s v="PROYECTO"/>
    <s v="SALUD"/>
    <s v="BAJA COMPLEJIDAD"/>
    <x v="0"/>
    <n v="292065"/>
    <x v="852"/>
    <x v="819"/>
  </r>
  <r>
    <x v="1343"/>
    <s v="CONSTRUCCION PASEO MONSEÑOR ARIZTÍA, CALDERA"/>
    <x v="12"/>
    <s v="COPIAPO"/>
    <s v="CALDERA"/>
    <n v="2019"/>
    <s v="PROYECTO"/>
    <s v="VIVIENDA Y DESARROLLO URBANO"/>
    <s v="DESARROLLO URBANO"/>
    <x v="0"/>
    <n v="1016107"/>
    <x v="8"/>
    <x v="8"/>
  </r>
  <r>
    <x v="1344"/>
    <s v="CONSTRUCCION COMPLEJO ASISTENCIAL PADRE LAS CASAS"/>
    <x v="1"/>
    <s v="CAUTIN"/>
    <s v="PADRE LAS CASAS"/>
    <n v="2020"/>
    <s v="PROYECTO"/>
    <s v="SALUD"/>
    <s v="MEDIA COMPLEJIDAD"/>
    <x v="0"/>
    <n v="12677128"/>
    <x v="853"/>
    <x v="820"/>
  </r>
  <r>
    <x v="1345"/>
    <s v="REPOSICION PAVIMENTO CALLE ESMERALDA PONIENTE LOS ANDES"/>
    <x v="0"/>
    <s v="LOS ANDES"/>
    <s v="LOS ANDES"/>
    <n v="2020"/>
    <s v="PROYECTO"/>
    <s v="TRANSPORTE"/>
    <s v="TRANSPORTE URBANO,VIALIDAD PEATONAL"/>
    <x v="2"/>
    <n v="331795"/>
    <x v="8"/>
    <x v="8"/>
  </r>
  <r>
    <x v="1346"/>
    <s v="REPOSICION CENTRO  COMUNITARIO SALUD MENTAL OSORNO"/>
    <x v="4"/>
    <s v="OSORNO"/>
    <s v="OSORNO"/>
    <n v="2020"/>
    <s v="PROYECTO"/>
    <s v="SALUD"/>
    <s v="MEDIA COMPLEJIDAD"/>
    <x v="0"/>
    <n v="66680"/>
    <x v="854"/>
    <x v="821"/>
  </r>
  <r>
    <x v="1347"/>
    <s v="CONSTRUCCION CASETAS SANITARIAS VILLA EL ESFUERZO DE PEUMO"/>
    <x v="9"/>
    <s v="CACHAPOAL"/>
    <s v="PEUMO"/>
    <n v="2020"/>
    <s v="PROYECTO"/>
    <s v="RECURSOS HIDRICOS"/>
    <s v="EVACUACION DISPOSICION FINAL AGUAS SERVIDAS"/>
    <x v="0"/>
    <n v="1909"/>
    <x v="8"/>
    <x v="8"/>
  </r>
  <r>
    <x v="1348"/>
    <s v="MEJORAMIENTO CBI RUTA D-697, SECTOR LA LIGUA - LA ISLA, LIMARI"/>
    <x v="8"/>
    <s v="LIMARI"/>
    <s v="COMBARBALA"/>
    <n v="2020"/>
    <s v="PROYECTO"/>
    <s v="TRANSPORTE"/>
    <s v="TRANSPORTE CAMINERO"/>
    <x v="0"/>
    <n v="100"/>
    <x v="8"/>
    <x v="8"/>
  </r>
  <r>
    <x v="1349"/>
    <s v="REPOSICION ESCUELA RURAL DE HUILLINCO COMUNA DE CHONCHI"/>
    <x v="4"/>
    <s v="CHILOE"/>
    <s v="CHONCHI"/>
    <n v="2019"/>
    <s v="PROYECTO"/>
    <s v="EDUCACION, CULTURA Y PATRIMONIO"/>
    <s v="EDUCACION BASICA Y MEDIA"/>
    <x v="0"/>
    <n v="71746"/>
    <x v="855"/>
    <x v="822"/>
  </r>
  <r>
    <x v="1350"/>
    <s v="CONSTRUCCION CUARTEL 2° COMPAÑIA BOMBEROS DE LA COMUNA DE CHONCHI"/>
    <x v="4"/>
    <s v="CHILOE"/>
    <s v="CHONCHI"/>
    <n v="2020"/>
    <s v="PROYECTO"/>
    <s v="SEGURIDAD PUBLICA"/>
    <s v="SEGURIDAD PUBLICA"/>
    <x v="0"/>
    <n v="551368"/>
    <x v="856"/>
    <x v="823"/>
  </r>
  <r>
    <x v="1351"/>
    <s v="CONSTRUCCION COMPLEJO DEPORTIVO ESCOLAR CORVALLIS ANTOFAGASTA  "/>
    <x v="6"/>
    <s v="ANTOFAGASTA"/>
    <s v="ANTOFAGASTA"/>
    <n v="2019"/>
    <s v="PROYECTO"/>
    <s v="DEPORTES"/>
    <s v="DEPORTE FORMATIVO"/>
    <x v="0"/>
    <n v="1268"/>
    <x v="12"/>
    <x v="8"/>
  </r>
  <r>
    <x v="1352"/>
    <s v="CONSTRUCCION COMPLEJO DEPORTIVO ESCOLAR MUNICIPAL ANTOFAGASTA  "/>
    <x v="6"/>
    <s v="ANTOFAGASTA"/>
    <s v="ANTOFAGASTA"/>
    <n v="2019"/>
    <s v="PROYECTO"/>
    <s v="DEPORTES"/>
    <s v="DEPORTE FORMATIVO"/>
    <x v="0"/>
    <n v="198395"/>
    <x v="857"/>
    <x v="824"/>
  </r>
  <r>
    <x v="1353"/>
    <s v="CONSTRUCCION HIDROPARQUE LA AGUADA ETAPA II, REGION METROPOLITANA"/>
    <x v="11"/>
    <m/>
    <m/>
    <n v="2019"/>
    <s v="PROYECTO"/>
    <s v="RECURSOS HIDRICOS"/>
    <s v="AGUAS LLUVIAS"/>
    <x v="0"/>
    <n v="10394577"/>
    <x v="858"/>
    <x v="825"/>
  </r>
  <r>
    <x v="1354"/>
    <s v="REPOSICION CENTRO SALUD FAMILIAR, VICTORIA"/>
    <x v="1"/>
    <s v="MALLECO"/>
    <s v="VICTORIA"/>
    <n v="2020"/>
    <s v="PROYECTO"/>
    <s v="SALUD"/>
    <s v="BAJA COMPLEJIDAD"/>
    <x v="0"/>
    <n v="654495"/>
    <x v="28"/>
    <x v="8"/>
  </r>
  <r>
    <x v="1355"/>
    <s v="RESTAURACION CASONA EYHERAMENDY DE LOS ÁLAMOS"/>
    <x v="3"/>
    <s v="ARAUCO"/>
    <s v="LOS ALAMOS"/>
    <n v="2020"/>
    <s v="PROYECTO"/>
    <s v="EDUCACION, CULTURA Y PATRIMONIO"/>
    <s v="INTERSUBSECTORIAL EDUCACION, CULTURA Y PATRIMONIO"/>
    <x v="0"/>
    <n v="1924509"/>
    <x v="40"/>
    <x v="8"/>
  </r>
  <r>
    <x v="1356"/>
    <s v="REPOSICION POSTA SALUD RURAL QUECHEREGUAS, TRAIGUÉN"/>
    <x v="1"/>
    <s v="MALLECO"/>
    <s v="TRAIGUEN"/>
    <n v="2020"/>
    <s v="PROYECTO"/>
    <s v="SALUD"/>
    <s v="BAJA COMPLEJIDAD"/>
    <x v="0"/>
    <n v="14105"/>
    <x v="20"/>
    <x v="8"/>
  </r>
  <r>
    <x v="1357"/>
    <s v="MEJORAMIENTO SERVICIO DE PSIQUIATRÍA HOSPITAL REGIONAL ANTOFAGASTA"/>
    <x v="6"/>
    <m/>
    <m/>
    <n v="2019"/>
    <s v="PROYECTO"/>
    <s v="SALUD"/>
    <s v="ALTA COMPLEJIDAD"/>
    <x v="0"/>
    <n v="47104"/>
    <x v="8"/>
    <x v="8"/>
  </r>
  <r>
    <x v="1358"/>
    <s v="MEJORAMIENTO INTERCONEXION VIAL SAN PEDRO DE LA PAZ"/>
    <x v="3"/>
    <s v="CONCEPCION"/>
    <s v="SAN PEDRO DE LA PAZ"/>
    <n v="2019"/>
    <s v="PROYECTO"/>
    <s v="TRANSPORTE"/>
    <s v="TRANSPORTE URBANO,VIALIDAD PEATONAL"/>
    <x v="0"/>
    <n v="0"/>
    <x v="8"/>
    <x v="8"/>
  </r>
  <r>
    <x v="1359"/>
    <s v="MEJORAMIENTO AVENIDA HUAMBALI, CHILLAN"/>
    <x v="7"/>
    <s v="DIGUILLIN"/>
    <s v="CHILLAN - REGION DE ÑUBLE"/>
    <n v="2019"/>
    <s v="PROYECTO"/>
    <s v="TRANSPORTE"/>
    <s v="TRANSPORTE URBANO,VIALIDAD PEATONAL"/>
    <x v="0"/>
    <n v="554021"/>
    <x v="859"/>
    <x v="826"/>
  </r>
  <r>
    <x v="1360"/>
    <s v="MEJORAMIENTO AVENIDA DIAGONAL LAS TERMAS, CHILLAN"/>
    <x v="7"/>
    <s v="DIGUILLIN"/>
    <s v="CHILLAN - REGION DE ÑUBLE"/>
    <n v="2019"/>
    <s v="PROYECTO"/>
    <s v="TRANSPORTE"/>
    <s v="TRANSPORTE URBANO,VIALIDAD PEATONAL"/>
    <x v="0"/>
    <n v="385466"/>
    <x v="860"/>
    <x v="827"/>
  </r>
  <r>
    <x v="1361"/>
    <s v="MEJORAMIENTO  y Ampliacion PARQUE LOS ESPAÑOLES, COMUNA CONCEPCION"/>
    <x v="3"/>
    <s v="CONCEPCION"/>
    <s v="CONCEPCION"/>
    <n v="2019"/>
    <s v="PROYECTO"/>
    <s v="VIVIENDA Y DESARROLLO URBANO"/>
    <s v="DESARROLLO URBANO"/>
    <x v="1"/>
    <n v="149855"/>
    <x v="8"/>
    <x v="8"/>
  </r>
  <r>
    <x v="1362"/>
    <s v="MEJORAMIENTO PASO SOBRE NIVEL ESMERALDA Y VIALIDAD ASOCIADA, CONCEPC"/>
    <x v="3"/>
    <s v="CONCEPCION"/>
    <s v="CONCEPCION"/>
    <n v="2019"/>
    <s v="PROYECTO"/>
    <s v="TRANSPORTE"/>
    <s v="TRANSPORTE URBANO,VIALIDAD PEATONAL"/>
    <x v="0"/>
    <n v="847603"/>
    <x v="861"/>
    <x v="828"/>
  </r>
  <r>
    <x v="1363"/>
    <s v="CONSTRUCCION PARQUE HUMEDAL BOCA MAULE, CORONEL"/>
    <x v="3"/>
    <s v="CONCEPCION"/>
    <s v="CORONEL"/>
    <n v="2019"/>
    <s v="PROYECTO"/>
    <s v="VIVIENDA Y DESARROLLO URBANO"/>
    <s v="DESARROLLO URBANO"/>
    <x v="0"/>
    <n v="267295"/>
    <x v="862"/>
    <x v="829"/>
  </r>
  <r>
    <x v="1364"/>
    <s v="REPOSICION POSTA SALUD RURAL LA TEPA, COMUNA DE CURACAUTIN"/>
    <x v="1"/>
    <s v="MALLECO"/>
    <s v="CURACAUTIN"/>
    <n v="2020"/>
    <s v="PROYECTO"/>
    <s v="SALUD"/>
    <s v="BAJA COMPLEJIDAD"/>
    <x v="0"/>
    <n v="7177"/>
    <x v="863"/>
    <x v="830"/>
  </r>
  <r>
    <x v="1365"/>
    <s v="MEJORAMIENTO PARQUE URBANO DE RAPEL, COMUNA DE NAVIDAD"/>
    <x v="9"/>
    <s v="CARDENAL CARO"/>
    <s v="NAVIDAD"/>
    <n v="2020"/>
    <s v="PROYECTO"/>
    <s v="VIVIENDA Y DESARROLLO URBANO"/>
    <s v="DESARROLLO URBANO"/>
    <x v="0"/>
    <n v="50000"/>
    <x v="8"/>
    <x v="8"/>
  </r>
  <r>
    <x v="1366"/>
    <s v="REPOSICION EJE BLANCO ENCALADA - PASEO DE LAS FLORES, TEMUCO"/>
    <x v="1"/>
    <s v="CAUTIN"/>
    <s v="TEMUCO"/>
    <n v="2020"/>
    <s v="PROYECTO"/>
    <s v="VIVIENDA Y DESARROLLO URBANO"/>
    <s v="DESARROLLO URBANO"/>
    <x v="0"/>
    <n v="262959"/>
    <x v="864"/>
    <x v="831"/>
  </r>
  <r>
    <x v="1367"/>
    <s v="MEJORAMIENTO HOSPITAL DE RIO NEGRO"/>
    <x v="4"/>
    <s v="OSORNO"/>
    <s v="RIO NEGRO"/>
    <n v="2020"/>
    <s v="PROYECTO"/>
    <s v="SALUD"/>
    <s v="BAJA COMPLEJIDAD"/>
    <x v="0"/>
    <n v="1201193"/>
    <x v="865"/>
    <x v="832"/>
  </r>
  <r>
    <x v="1368"/>
    <s v="MEJORAMIENTO ESPACIO PUBLICO PATRIMONIAL AV. 18  SEPTIEMBRE, CHEPICA"/>
    <x v="9"/>
    <s v="COLCHAGUA"/>
    <s v="CHEPICA"/>
    <n v="2020"/>
    <s v="PROYECTO"/>
    <s v="VIVIENDA Y DESARROLLO URBANO"/>
    <s v="DESARROLLO URBANO"/>
    <x v="0"/>
    <n v="589955"/>
    <x v="8"/>
    <x v="8"/>
  </r>
  <r>
    <x v="1369"/>
    <s v="REPOSICION POSTA SALUD RURAL SANTA ANA, COMUNA CURACAUTIN "/>
    <x v="1"/>
    <s v="MALLECO"/>
    <s v="CURACAUTIN"/>
    <n v="2020"/>
    <s v="PROYECTO"/>
    <s v="SALUD"/>
    <s v="BAJA COMPLEJIDAD"/>
    <x v="0"/>
    <n v="3624"/>
    <x v="8"/>
    <x v="8"/>
  </r>
  <r>
    <x v="1370"/>
    <s v="MEJORAMIENTO AVDA. CAUPOLICAN - LA UNION"/>
    <x v="13"/>
    <s v="DEL RANCO"/>
    <s v="LA UNION - REGION XIV "/>
    <n v="2020"/>
    <s v="PROYECTO"/>
    <s v="TRANSPORTE"/>
    <s v="TRANSPORTE URBANO,VIALIDAD PEATONAL"/>
    <x v="0"/>
    <n v="1339495"/>
    <x v="8"/>
    <x v="8"/>
  </r>
  <r>
    <x v="1371"/>
    <s v="MEJORAMIENTO CALLE EL TENIENTE, BARRIO INDUSTRIAL DE PUERTO MONTT"/>
    <x v="4"/>
    <s v="LLANQUIHUE"/>
    <s v="PUERTO MONTT"/>
    <n v="2019"/>
    <s v="PROYECTO"/>
    <s v="TRANSPORTE"/>
    <s v="TRANSPORTE URBANO,VIALIDAD PEATONAL"/>
    <x v="0"/>
    <n v="1336260"/>
    <x v="866"/>
    <x v="833"/>
  </r>
  <r>
    <x v="1372"/>
    <s v="CONSTRUCCION CRUCE BAJO NIVEL AV. REPUBLICA DE CHILE-LINEA FERREA"/>
    <x v="9"/>
    <s v="CACHAPOAL"/>
    <s v="RANCAGUA"/>
    <n v="2020"/>
    <s v="PROYECTO"/>
    <s v="TRANSPORTE"/>
    <s v="TRANSPORTE URBANO,VIALIDAD PEATONAL"/>
    <x v="0"/>
    <n v="90000"/>
    <x v="867"/>
    <x v="834"/>
  </r>
  <r>
    <x v="1373"/>
    <s v="CONSTRUCCION BORDE LACUSTRE LAGO RIÑIHUE, COMUNA DE LOS LAGOS"/>
    <x v="13"/>
    <s v="VALDIVIA - REGION XIV"/>
    <s v="LOS LAGOS - REGION XIV "/>
    <n v="2019"/>
    <s v="PROYECTO"/>
    <s v="VIVIENDA Y DESARROLLO URBANO"/>
    <s v="BORDE COSTERO,PASEOS PEATONALES, PLAYAS"/>
    <x v="0"/>
    <n v="211"/>
    <x v="868"/>
    <x v="835"/>
  </r>
  <r>
    <x v="1374"/>
    <s v="CONSTRUCCION  MEMORIAL TOPATER CALAMA"/>
    <x v="6"/>
    <s v="EL LOA"/>
    <s v="CALAMA"/>
    <n v="2020"/>
    <s v="PROYECTO"/>
    <s v="VIVIENDA Y DESARROLLO URBANO"/>
    <s v="DESARROLLO URBANO"/>
    <x v="0"/>
    <n v="2"/>
    <x v="28"/>
    <x v="8"/>
  </r>
  <r>
    <x v="1375"/>
    <s v="MEJORAMIENTO CBI RUTA D-37 E, SECTOR LIMAHUIDA - SOCAVÓN"/>
    <x v="8"/>
    <s v="CHOAPA"/>
    <s v="ILLAPEL"/>
    <n v="2019"/>
    <s v="PROYECTO"/>
    <s v="TRANSPORTE"/>
    <s v="TRANSPORTE CAMINERO"/>
    <x v="0"/>
    <n v="5000"/>
    <x v="273"/>
    <x v="8"/>
  </r>
  <r>
    <x v="1376"/>
    <s v="MEJORAMIENTO AVENIDA RECREO CENTRO, RANCAGUA"/>
    <x v="9"/>
    <s v="CACHAPOAL"/>
    <s v="RANCAGUA"/>
    <n v="2019"/>
    <s v="PROYECTO"/>
    <s v="TRANSPORTE"/>
    <s v="TRANSPORTE URBANO,VIALIDAD PEATONAL"/>
    <x v="0"/>
    <n v="89700"/>
    <x v="8"/>
    <x v="8"/>
  </r>
  <r>
    <x v="1377"/>
    <s v="MEJORAMIENTO RUTA 7. SECTOR: PUENTE PUÑON - PUENTE CISNE"/>
    <x v="4"/>
    <m/>
    <m/>
    <n v="2019"/>
    <s v="PROYECTO"/>
    <s v="TRANSPORTE"/>
    <s v="TRANSPORTE CAMINERO"/>
    <x v="2"/>
    <n v="1307500"/>
    <x v="869"/>
    <x v="836"/>
  </r>
  <r>
    <x v="1378"/>
    <s v="CONSTRUCCION CIERRE Y SELLADO VERTEDERO DE HUASCO"/>
    <x v="12"/>
    <s v="HUASCO"/>
    <s v="HUASCO"/>
    <n v="2019"/>
    <s v="PROYECTO"/>
    <s v="RECURSOS NATURALES Y MEDIO AMBIENTE"/>
    <s v="MEDIO AMBIENTE"/>
    <x v="0"/>
    <n v="671121"/>
    <x v="870"/>
    <x v="837"/>
  </r>
  <r>
    <x v="1379"/>
    <s v="CONSTRUCCION CESFAM COYHAIQUE CON SAR ADOSADO "/>
    <x v="16"/>
    <s v="COYHAIQUE"/>
    <s v="COYHAIQUE"/>
    <n v="2020"/>
    <s v="PROYECTO"/>
    <s v="SALUD"/>
    <s v="BAJA COMPLEJIDAD"/>
    <x v="0"/>
    <n v="6001"/>
    <x v="8"/>
    <x v="8"/>
  </r>
  <r>
    <x v="1380"/>
    <s v="REPOSICION Y EQUIPAMIENTO SERVICIO MÉDICO LEGAL DE CHILLÁN"/>
    <x v="7"/>
    <m/>
    <m/>
    <n v="2019"/>
    <s v="PROYECTO"/>
    <s v="JUSTICIA"/>
    <s v="ADMINISTRACION DE JUSTICIA"/>
    <x v="0"/>
    <n v="1070911"/>
    <x v="265"/>
    <x v="8"/>
  </r>
  <r>
    <x v="1381"/>
    <s v="CONSTRUCCION PAVIMENTO CALLE CARCEL  PARQUE CULTURAL VALPO"/>
    <x v="0"/>
    <s v="VALPARAISO"/>
    <s v="VALPARAISO"/>
    <n v="2020"/>
    <s v="PROYECTO"/>
    <s v="TRANSPORTE"/>
    <s v="TRANSPORTE URBANO,VIALIDAD PEATONAL"/>
    <x v="0"/>
    <n v="120303"/>
    <x v="8"/>
    <x v="8"/>
  </r>
  <r>
    <x v="1382"/>
    <s v="NORMALIZACION CENTRO SALUD FAMILIAR ALERCE, COMUNA DE PUERTO MONTT"/>
    <x v="4"/>
    <s v="LLANQUIHUE"/>
    <s v="PUERTO MONTT"/>
    <n v="2019"/>
    <s v="PROYECTO"/>
    <s v="SALUD"/>
    <s v="BAJA COMPLEJIDAD"/>
    <x v="0"/>
    <n v="780475"/>
    <x v="8"/>
    <x v="8"/>
  </r>
  <r>
    <x v="1383"/>
    <s v="MEJORAMIENTO CALZADA Y VEREDAS AV. ESMERALDA, COMUNA DE COLINA"/>
    <x v="11"/>
    <s v="CHACABUCO"/>
    <s v="COLINA"/>
    <n v="2020"/>
    <s v="PROYECTO"/>
    <s v="TRANSPORTE"/>
    <s v="TRANSPORTE URBANO,VIALIDAD PEATONAL"/>
    <x v="0"/>
    <n v="686031"/>
    <x v="871"/>
    <x v="838"/>
  </r>
  <r>
    <x v="1384"/>
    <s v="REPOSICION CENTRO JUDICIAL DE LA SERENA"/>
    <x v="8"/>
    <s v="ELQUI"/>
    <s v="LA SERENA"/>
    <n v="2019"/>
    <s v="PROYECTO"/>
    <s v="JUSTICIA"/>
    <s v="ADMINISTRACION DE JUSTICIA"/>
    <x v="0"/>
    <n v="11868363"/>
    <x v="872"/>
    <x v="839"/>
  </r>
  <r>
    <x v="1385"/>
    <s v="MEJORAMIENTO Y AMPLIACION  APR ANGOSTURA DE MOSTAZAL,MOSTAZAL"/>
    <x v="9"/>
    <s v="CACHAPOAL"/>
    <s v="MOSTAZAL"/>
    <n v="2020"/>
    <s v="PROYECTO"/>
    <s v="RECURSOS HIDRICOS"/>
    <s v="AGUA POTABLE"/>
    <x v="2"/>
    <n v="428821"/>
    <x v="8"/>
    <x v="8"/>
  </r>
  <r>
    <x v="1386"/>
    <s v="MEJORAMIENTO CALLE TIERRA FERTIL, COMUNA DE MAIPU"/>
    <x v="11"/>
    <s v="SANTIAGO"/>
    <s v="MAIPU"/>
    <n v="2020"/>
    <s v="PROYECTO"/>
    <s v="TRANSPORTE"/>
    <s v="TRANSPORTE URBANO,VIALIDAD PEATONAL"/>
    <x v="1"/>
    <n v="35000"/>
    <x v="8"/>
    <x v="8"/>
  </r>
  <r>
    <x v="1387"/>
    <s v="CONSTRUCCION CUARTEL PREFECTURA PROVINCIAL TOCOPILLA - PDI"/>
    <x v="6"/>
    <s v="TOCOPILLA"/>
    <m/>
    <n v="2019"/>
    <s v="PROYECTO"/>
    <s v="SEGURIDAD PUBLICA"/>
    <s v="SEGURIDAD PUBLICA"/>
    <x v="0"/>
    <n v="1"/>
    <x v="873"/>
    <x v="8"/>
  </r>
  <r>
    <x v="1388"/>
    <s v="REPOSICION BRIGADA DE INVESTIGACIÓN CRIMINAL SANTA CRUZ PDI"/>
    <x v="9"/>
    <s v="COLCHAGUA"/>
    <s v="SANTA CRUZ"/>
    <n v="2020"/>
    <s v="PROYECTO"/>
    <s v="SEGURIDAD PUBLICA"/>
    <s v="SEGURIDAD PUBLICA"/>
    <x v="0"/>
    <n v="143027"/>
    <x v="874"/>
    <x v="840"/>
  </r>
  <r>
    <x v="1389"/>
    <s v="MEJORAMIENTO RUTA 7, SECTOR LAS PULGAS - QUEULAT - BIF. CISNES"/>
    <x v="16"/>
    <s v="AYSEN"/>
    <s v="CISNES"/>
    <n v="2019"/>
    <s v="PROYECTO"/>
    <s v="TRANSPORTE"/>
    <s v="TRANSPORTE CAMINERO"/>
    <x v="2"/>
    <n v="4369430"/>
    <x v="875"/>
    <x v="841"/>
  </r>
  <r>
    <x v="1390"/>
    <s v="CONSTRUCCION COLECTORES AGUAS LLUVIAS, CALLE ARTURO PRAT, LOS ANDES"/>
    <x v="0"/>
    <s v="LOS ANDES"/>
    <s v="LOS ANDES"/>
    <n v="2020"/>
    <s v="PROYECTO"/>
    <s v="RECURSOS HIDRICOS"/>
    <s v="AGUAS LLUVIAS"/>
    <x v="0"/>
    <n v="10715"/>
    <x v="876"/>
    <x v="842"/>
  </r>
  <r>
    <x v="1391"/>
    <s v="MEJORAMIENTO SIST. RADIOCOMUNICACION PARQUES NACIONALES ATACAMA"/>
    <x v="12"/>
    <m/>
    <m/>
    <n v="2020"/>
    <s v="PROYECTO"/>
    <s v="RECURSOS NATURALES Y MEDIO AMBIENTE"/>
    <s v="MEDIO AMBIENTE"/>
    <x v="0"/>
    <n v="176943"/>
    <x v="877"/>
    <x v="8"/>
  </r>
  <r>
    <x v="1392"/>
    <s v="REPOSICION COMPLEJO ASISTENCIAL DR. SOTERO DEL RIO"/>
    <x v="11"/>
    <m/>
    <m/>
    <n v="2020"/>
    <s v="PROYECTO"/>
    <s v="SALUD"/>
    <s v="ALTA COMPLEJIDAD"/>
    <x v="0"/>
    <n v="4657463"/>
    <x v="878"/>
    <x v="843"/>
  </r>
  <r>
    <x v="1393"/>
    <s v="REPOSICION Y AMPLIACION JARDÍN INFANTIL CORALITO LABRANZA, TEMUCO"/>
    <x v="1"/>
    <s v="CAUTIN"/>
    <s v="TEMUCO"/>
    <n v="2020"/>
    <s v="PROYECTO"/>
    <s v="EDUCACION, CULTURA Y PATRIMONIO"/>
    <s v="EDUCACION PREBASICA"/>
    <x v="0"/>
    <n v="235427"/>
    <x v="8"/>
    <x v="8"/>
  </r>
  <r>
    <x v="1394"/>
    <s v="CONSTRUCCION CAPILLA Y CENTRO CULTURAL GAUDÍ,  EN RANCAGUA"/>
    <x v="9"/>
    <s v="CACHAPOAL"/>
    <s v="RANCAGUA"/>
    <n v="2020"/>
    <s v="PROYECTO"/>
    <s v="EDUCACION, CULTURA Y PATRIMONIO"/>
    <s v="ARTE Y CULTURA"/>
    <x v="0"/>
    <n v="3943759"/>
    <x v="8"/>
    <x v="8"/>
  </r>
  <r>
    <x v="1395"/>
    <s v="NORMALIZACION CESFAM 18 DE SEPTIEMBRE PUNTA ARENAS"/>
    <x v="2"/>
    <s v="MAGALLANES"/>
    <s v="PUNTA ARENAS"/>
    <n v="2020"/>
    <s v="PROYECTO"/>
    <s v="SALUD"/>
    <s v="BAJA COMPLEJIDAD"/>
    <x v="0"/>
    <n v="1070251"/>
    <x v="8"/>
    <x v="8"/>
  </r>
  <r>
    <x v="1396"/>
    <s v="MEJORAMIENTO Y AMPLIACION  APR PAÑUL,CIRUELOS,BARRANCAS,PICHILEMU"/>
    <x v="9"/>
    <s v="CARDENAL CARO"/>
    <s v="PICHILEMU"/>
    <n v="2020"/>
    <s v="PROYECTO"/>
    <s v="RECURSOS HIDRICOS"/>
    <s v="AGUA POTABLE"/>
    <x v="0"/>
    <n v="1908"/>
    <x v="879"/>
    <x v="844"/>
  </r>
  <r>
    <x v="1397"/>
    <s v="CONSTRUCCION GIMNASIO COMUNITARIO NELTUME, COMUNA DE PANGUPULLI"/>
    <x v="13"/>
    <s v="VALDIVIA - REGION XIV"/>
    <s v="PANGUIPULLI - REGION XIV "/>
    <n v="2020"/>
    <s v="PROYECTO"/>
    <s v="DEPORTES"/>
    <s v="DEPORTE RECREATIVO"/>
    <x v="0"/>
    <n v="81489"/>
    <x v="12"/>
    <x v="8"/>
  </r>
  <r>
    <x v="1398"/>
    <s v="CONSTRUCCION INFRAESTRUCTURA SANITARIA DE CRUCERO, RIO BUENO."/>
    <x v="13"/>
    <s v="DEL RANCO"/>
    <s v="RIO BUENO - REGION XIV "/>
    <n v="2020"/>
    <s v="PROYECTO"/>
    <s v="RECURSOS HIDRICOS"/>
    <s v="EVACUACION DISPOSICION FINAL AGUAS SERVIDAS"/>
    <x v="0"/>
    <n v="84577"/>
    <x v="880"/>
    <x v="845"/>
  </r>
  <r>
    <x v="1399"/>
    <s v="REPOSICION CESFAM FELIX DE AMESTI, COMUNA DE MACUL"/>
    <x v="11"/>
    <s v="SANTIAGO"/>
    <s v="MACUL"/>
    <n v="2020"/>
    <s v="PROYECTO"/>
    <s v="SALUD"/>
    <s v="BAJA COMPLEJIDAD"/>
    <x v="0"/>
    <n v="490735"/>
    <x v="881"/>
    <x v="846"/>
  </r>
  <r>
    <x v="1400"/>
    <s v="MEJORAMIENTO CALLE LAS ROSAS DE MALALHUE, LANCO"/>
    <x v="13"/>
    <s v="VALDIVIA - REGION XIV"/>
    <s v="LANCO - REGION XIV "/>
    <n v="2020"/>
    <s v="PROYECTO"/>
    <s v="TRANSPORTE"/>
    <s v="TRANSPORTE URBANO,VIALIDAD PEATONAL"/>
    <x v="0"/>
    <n v="13484"/>
    <x v="12"/>
    <x v="8"/>
  </r>
  <r>
    <x v="1401"/>
    <s v="CONSTRUCCION SISTEMA AUTOGENERACIÓN ELÉCTRICO, QUITAQUI, VALDIVIA"/>
    <x v="13"/>
    <s v="VALDIVIA - REGION XIV"/>
    <s v="VALDIVIA - REGION XIV "/>
    <n v="2020"/>
    <s v="PROYECTO"/>
    <s v="ENERGIA"/>
    <s v="AUTOGENERACION"/>
    <x v="0"/>
    <n v="624238"/>
    <x v="882"/>
    <x v="847"/>
  </r>
  <r>
    <x v="1402"/>
    <s v="MEJORAMIENTO CALLE MANUEL VARAS, MARIQUINA"/>
    <x v="13"/>
    <s v="VALDIVIA - REGION XIV"/>
    <s v="SAN JOSE DE LA MARIQUINA - REGION XIV "/>
    <n v="2020"/>
    <s v="PROYECTO"/>
    <s v="TRANSPORTE"/>
    <s v="TRANSPORTE URBANO,VIALIDAD PEATONAL"/>
    <x v="0"/>
    <n v="323146"/>
    <x v="883"/>
    <x v="848"/>
  </r>
  <r>
    <x v="1403"/>
    <s v="REPOSICION CESFAM HAYDEE LOPEZ DE LA COMUNA DEL BOSQUE"/>
    <x v="11"/>
    <s v="SANTIAGO"/>
    <s v="EL BOSQUE"/>
    <n v="2019"/>
    <s v="PROYECTO"/>
    <s v="SALUD"/>
    <s v="BAJA COMPLEJIDAD"/>
    <x v="0"/>
    <n v="1000000"/>
    <x v="8"/>
    <x v="8"/>
  </r>
  <r>
    <x v="1404"/>
    <s v="MEJORAMIENTO ESTADIO SAN GREGORIO, COMUNA DE LA GRANJA"/>
    <x v="11"/>
    <s v="SANTIAGO"/>
    <s v="LA GRANJA"/>
    <n v="2020"/>
    <s v="PROYECTO"/>
    <s v="DEPORTES"/>
    <s v="DEPORTE RECREATIVO"/>
    <x v="2"/>
    <n v="616988"/>
    <x v="8"/>
    <x v="8"/>
  </r>
  <r>
    <x v="1405"/>
    <s v="CONSTRUCCION PROLONGACION CALLE VIÑA DEL MAR LAS COMPAÑIAS LA SERENA"/>
    <x v="8"/>
    <s v="ELQUI"/>
    <s v="LA SERENA"/>
    <n v="2020"/>
    <s v="PROYECTO"/>
    <s v="TRANSPORTE"/>
    <s v="TRANSPORTE URBANO,VIALIDAD PEATONAL"/>
    <x v="0"/>
    <n v="333782"/>
    <x v="8"/>
    <x v="8"/>
  </r>
  <r>
    <x v="1406"/>
    <s v="CONSTRUCCION CONDOMINIO DE VIVIENDAS TUTELADAS, ARICA"/>
    <x v="14"/>
    <m/>
    <m/>
    <n v="2019"/>
    <s v="PROYECTO"/>
    <s v="VIVIENDA Y DESARROLLO URBANO"/>
    <s v="VIVIENDA DEFINITIVA"/>
    <x v="0"/>
    <n v="2823"/>
    <x v="884"/>
    <x v="849"/>
  </r>
  <r>
    <x v="1407"/>
    <s v="CONSTRUCCION ALCANTARILLADO Y AGUA POT.,LA GRUTA, PETORCA"/>
    <x v="0"/>
    <s v="PETORCA"/>
    <s v="PETORCA"/>
    <n v="2020"/>
    <s v="PROYECTO"/>
    <s v="RECURSOS HIDRICOS"/>
    <s v="EVACUACION DISPOSICION FINAL AGUAS SERVIDAS"/>
    <x v="0"/>
    <n v="24291"/>
    <x v="8"/>
    <x v="8"/>
  </r>
  <r>
    <x v="1408"/>
    <s v="REPOSICION POSTA DE SALUD RURAL RAMADILLAS, COMUNA DE ARAUCO"/>
    <x v="3"/>
    <s v="ARAUCO"/>
    <s v="ARAUCO"/>
    <n v="2020"/>
    <s v="PROYECTO"/>
    <s v="SALUD"/>
    <s v="BAJA COMPLEJIDAD"/>
    <x v="0"/>
    <n v="21680"/>
    <x v="8"/>
    <x v="8"/>
  </r>
  <r>
    <x v="1409"/>
    <s v="CONSTRUCCION SIS.AGUA POTABLE HUINCACARA SUR VOIPIR SECO, VILLARRICA"/>
    <x v="1"/>
    <s v="CAUTIN"/>
    <s v="VILLARRICA"/>
    <n v="2020"/>
    <s v="PROYECTO"/>
    <s v="RECURSOS HIDRICOS"/>
    <s v="AGUA POTABLE"/>
    <x v="0"/>
    <n v="1"/>
    <x v="12"/>
    <x v="8"/>
  </r>
  <r>
    <x v="1410"/>
    <s v="CONSTRUCCION CENTRO REFERENCIA Y DIAGNOSTICO MÉDICO, OSORNO"/>
    <x v="4"/>
    <s v="OSORNO"/>
    <s v="OSORNO"/>
    <n v="2020"/>
    <s v="PROYECTO"/>
    <s v="SALUD"/>
    <s v="BAJA COMPLEJIDAD"/>
    <x v="0"/>
    <n v="26523"/>
    <x v="885"/>
    <x v="850"/>
  </r>
  <r>
    <x v="1411"/>
    <s v="CONSTRUCCION JUZGADO FAMILIA, LETRAS Y LABORAL SAN FELIPE"/>
    <x v="0"/>
    <s v="SAN FELIPE DE ACONCAGUA"/>
    <s v="SAN FELIPE"/>
    <n v="2019"/>
    <s v="PROYECTO"/>
    <s v="JUSTICIA"/>
    <s v="ADMINISTRACION DE JUSTICIA"/>
    <x v="0"/>
    <n v="86318"/>
    <x v="8"/>
    <x v="8"/>
  </r>
  <r>
    <x v="1412"/>
    <s v="REPOSICION CON RELOCALIZACIÓN DEL JUZGADO DE FAMILIA DE TALAGANTE"/>
    <x v="11"/>
    <s v="TALAGANTE"/>
    <s v="TALAGANTE"/>
    <n v="2019"/>
    <s v="PROYECTO"/>
    <s v="JUSTICIA"/>
    <s v="ADMINISTRACION DE JUSTICIA"/>
    <x v="0"/>
    <n v="59667"/>
    <x v="886"/>
    <x v="851"/>
  </r>
  <r>
    <x v="1413"/>
    <s v="CONSTRUCCION PARQUEADERO DE CAMIONES CIUDAD DE COYHAIQUE"/>
    <x v="16"/>
    <s v="COYHAIQUE"/>
    <s v="COYHAIQUE"/>
    <n v="2020"/>
    <s v="PROYECTO"/>
    <s v="TRANSPORTE"/>
    <s v="TRANSPORTE URBANO,VIALIDAD PEATONAL"/>
    <x v="0"/>
    <n v="22000"/>
    <x v="887"/>
    <x v="852"/>
  </r>
  <r>
    <x v="1414"/>
    <s v="REPOSICION POSTA ISLA HUAPI COMUNA FUTRONO"/>
    <x v="13"/>
    <s v="DEL RANCO"/>
    <s v="FUTRONO - REGION XIV "/>
    <n v="2020"/>
    <s v="PROYECTO"/>
    <s v="SALUD"/>
    <s v="BAJA COMPLEJIDAD"/>
    <x v="0"/>
    <n v="604058"/>
    <x v="888"/>
    <x v="853"/>
  </r>
  <r>
    <x v="1415"/>
    <s v="RESTAURACION Y PUESTA EN VALOR LICEO VIEJO DE TENO"/>
    <x v="5"/>
    <s v="CURICO"/>
    <s v="TENO"/>
    <n v="2019"/>
    <s v="PROYECTO"/>
    <s v="EDUCACION, CULTURA Y PATRIMONIO"/>
    <s v="ARTE Y CULTURA"/>
    <x v="0"/>
    <n v="8742"/>
    <x v="889"/>
    <x v="854"/>
  </r>
  <r>
    <x v="1416"/>
    <s v="MEJORAMIENTO ACERAS PASEO COMERCIAL ARTURO PRAT, HUALAÑÉ"/>
    <x v="5"/>
    <s v="CURICO"/>
    <s v="HUALAÑE"/>
    <n v="2019"/>
    <s v="PROYECTO"/>
    <s v="VIVIENDA Y DESARROLLO URBANO"/>
    <s v="DESARROLLO URBANO"/>
    <x v="0"/>
    <n v="620791"/>
    <x v="890"/>
    <x v="855"/>
  </r>
  <r>
    <x v="1417"/>
    <s v="REPOSICION SEGUNDA COMPAÑÍA DE BOMBEROS, PUNTA ARENAS"/>
    <x v="2"/>
    <s v="MAGALLANES"/>
    <s v="PUNTA ARENAS"/>
    <n v="2020"/>
    <s v="PROYECTO"/>
    <s v="SEGURIDAD PUBLICA"/>
    <s v="SEGURIDAD PUBLICA"/>
    <x v="0"/>
    <n v="1341088"/>
    <x v="891"/>
    <x v="856"/>
  </r>
  <r>
    <x v="1418"/>
    <s v="CONSTRUCCION CENTRO CIVICO DALCAHUE"/>
    <x v="4"/>
    <s v="CHILOE"/>
    <s v="DALCAHUE"/>
    <n v="2020"/>
    <s v="PROYECTO"/>
    <s v="MULTISECTORIAL"/>
    <s v="ADMINISTRACION MULTISECTOR"/>
    <x v="0"/>
    <n v="14761"/>
    <x v="8"/>
    <x v="8"/>
  </r>
  <r>
    <x v="1419"/>
    <s v="MEJORAMIENTO  PLAZA DE ARMAS, COMUNA DE PETORCA"/>
    <x v="0"/>
    <s v="PETORCA"/>
    <s v="PETORCA"/>
    <n v="2020"/>
    <s v="PROYECTO"/>
    <s v="VIVIENDA Y DESARROLLO URBANO"/>
    <s v="DESARROLLO URBANO"/>
    <x v="0"/>
    <n v="783508"/>
    <x v="892"/>
    <x v="857"/>
  </r>
  <r>
    <x v="1420"/>
    <s v="MEJORAMIENTO INTEGRAL ZONA DE USO PUBLICO PARQUE NAC. VILLARRICA"/>
    <x v="1"/>
    <s v="CAUTIN"/>
    <m/>
    <n v="2020"/>
    <s v="PROYECTO"/>
    <s v="RECURSOS NATURALES Y MEDIO AMBIENTE"/>
    <s v="ADMINISTRACION SILVOAGROPECUARIO"/>
    <x v="0"/>
    <n v="747600"/>
    <x v="893"/>
    <x v="858"/>
  </r>
  <r>
    <x v="1421"/>
    <s v="REPOSICION SUBCOMISARÍA QUINTERO, PCSP 2012 COMUNA QUINTERO"/>
    <x v="0"/>
    <s v="VALPARAISO"/>
    <s v="QUINTERO"/>
    <n v="2020"/>
    <s v="PROYECTO"/>
    <s v="SEGURIDAD PUBLICA"/>
    <s v="SEGURIDAD PUBLICA"/>
    <x v="0"/>
    <n v="316"/>
    <x v="12"/>
    <x v="859"/>
  </r>
  <r>
    <x v="1422"/>
    <s v="CONSTRUCCION SISTEMA AGUA POTABLE RURAL ÑERECO, LAUTARO"/>
    <x v="1"/>
    <s v="CAUTIN"/>
    <s v="LAUTARO"/>
    <n v="2020"/>
    <s v="PROYECTO"/>
    <s v="RECURSOS HIDRICOS"/>
    <s v="AGUA POTABLE"/>
    <x v="1"/>
    <n v="96662"/>
    <x v="8"/>
    <x v="8"/>
  </r>
  <r>
    <x v="1423"/>
    <s v="REPOSICION CONSULTORIO ADOSADO HOSPITAL CUREPTO"/>
    <x v="5"/>
    <s v="TALCA"/>
    <s v="CUREPTO"/>
    <n v="2020"/>
    <s v="PROYECTO"/>
    <s v="SALUD"/>
    <s v="BAJA COMPLEJIDAD"/>
    <x v="1"/>
    <n v="802533"/>
    <x v="8"/>
    <x v="8"/>
  </r>
  <r>
    <x v="1424"/>
    <s v="MEJORAMIENTO CLUB DE RAYUELA, COMUNA DE HIJUELAS"/>
    <x v="0"/>
    <s v="QUILLOTA"/>
    <s v="HIJUELAS"/>
    <n v="2020"/>
    <s v="PROYECTO"/>
    <s v="DEPORTES"/>
    <s v="DEPORTE RECREATIVO"/>
    <x v="0"/>
    <n v="32023"/>
    <x v="894"/>
    <x v="860"/>
  </r>
  <r>
    <x v="1425"/>
    <s v="REPOSICION LICEO CLAUDIO ARRAU LEON DE DOÑIHUE"/>
    <x v="9"/>
    <s v="CACHAPOAL"/>
    <s v="DOÑIHUE"/>
    <n v="2019"/>
    <s v="PROYECTO"/>
    <s v="EDUCACION, CULTURA Y PATRIMONIO"/>
    <s v="EDUCACION BASICA Y MEDIA"/>
    <x v="0"/>
    <n v="141945"/>
    <x v="895"/>
    <x v="861"/>
  </r>
  <r>
    <x v="1426"/>
    <s v="CONSTRUCCION Y MEJORAMIENTO RUTA N-114, O-14 COBQUECURA-DICHATO"/>
    <x v="15"/>
    <m/>
    <m/>
    <n v="2019"/>
    <s v="PROYECTO"/>
    <s v="TRANSPORTE"/>
    <s v="TRANSPORTE CAMINERO"/>
    <x v="0"/>
    <n v="570513"/>
    <x v="896"/>
    <x v="862"/>
  </r>
  <r>
    <x v="1427"/>
    <s v="MEJORAMIENTO Y CONSERVACION PLAZA BENJAMÍN  MUÑOZ GAMERO, PUNTA ARENAS"/>
    <x v="2"/>
    <s v="MAGALLANES"/>
    <s v="PUNTA ARENAS"/>
    <n v="2019"/>
    <s v="PROYECTO"/>
    <s v="VIVIENDA Y DESARROLLO URBANO"/>
    <s v="DESARROLLO URBANO"/>
    <x v="0"/>
    <n v="646884"/>
    <x v="8"/>
    <x v="8"/>
  </r>
  <r>
    <x v="1428"/>
    <s v="MEJORAMIENTO ESPACIOS PUBLICOS, SECTOR HUAMPULLA, RÍO HURTADO"/>
    <x v="8"/>
    <s v="LIMARI"/>
    <s v="RIO HURTADO"/>
    <n v="2020"/>
    <s v="PROYECTO"/>
    <s v="VIVIENDA Y DESARROLLO URBANO"/>
    <s v="DESARROLLO URBANO"/>
    <x v="0"/>
    <n v="506158"/>
    <x v="28"/>
    <x v="8"/>
  </r>
  <r>
    <x v="1429"/>
    <s v="REPOSICION VEREDAS BARRIO PRAT, PUNTA ARENAS"/>
    <x v="2"/>
    <s v="MAGALLANES"/>
    <s v="PUNTA ARENAS"/>
    <n v="2020"/>
    <s v="PROYECTO"/>
    <s v="TRANSPORTE"/>
    <s v="TRANSPORTE URBANO,VIALIDAD PEATONAL"/>
    <x v="0"/>
    <n v="472459"/>
    <x v="897"/>
    <x v="863"/>
  </r>
  <r>
    <x v="1430"/>
    <s v="CONSTRUCCION SISTEMA AGUA POTABLE RURAL PICHIQUEPE, P. LAS CASAS"/>
    <x v="1"/>
    <s v="CAUTIN"/>
    <s v="PADRE LAS CASAS"/>
    <n v="2020"/>
    <s v="PROYECTO"/>
    <s v="RECURSOS HIDRICOS"/>
    <s v="AGUA POTABLE"/>
    <x v="0"/>
    <n v="1"/>
    <x v="12"/>
    <x v="8"/>
  </r>
  <r>
    <x v="1431"/>
    <s v="REPOSICION ESCUELA ARMANDO ARANCIBIA OLIVOS, ISLA MOCHA - LEBU"/>
    <x v="3"/>
    <s v="ARAUCO"/>
    <s v="LEBU"/>
    <n v="2019"/>
    <s v="PROYECTO"/>
    <s v="EDUCACION, CULTURA Y PATRIMONIO"/>
    <s v="EDUCACION BASICA Y MEDIA"/>
    <x v="0"/>
    <n v="29703"/>
    <x v="898"/>
    <x v="864"/>
  </r>
  <r>
    <x v="1432"/>
    <s v="CONSTRUCCION RELLENO SANITARIO, NATALES"/>
    <x v="2"/>
    <s v="ULTIMA ESPERANZA"/>
    <s v="NATALES"/>
    <n v="2020"/>
    <s v="PROYECTO"/>
    <s v="RECURSOS NATURALES Y MEDIO AMBIENTE"/>
    <s v="MEDIO AMBIENTE"/>
    <x v="0"/>
    <n v="46460"/>
    <x v="899"/>
    <x v="865"/>
  </r>
  <r>
    <x v="1433"/>
    <s v="CONSTRUCCION BORDE COSTERO PUERTO CISNES"/>
    <x v="16"/>
    <s v="AYSEN"/>
    <s v="CISNES"/>
    <n v="2019"/>
    <s v="PROYECTO"/>
    <s v="VIVIENDA Y DESARROLLO URBANO"/>
    <s v="BORDE COSTERO,PASEOS PEATONALES, PLAYAS"/>
    <x v="0"/>
    <n v="444078"/>
    <x v="900"/>
    <x v="866"/>
  </r>
  <r>
    <x v="1434"/>
    <s v="CONSTRUCCION SEDE COMUNITARIA RAÚL MARÍN BALMACEDA, CISNES"/>
    <x v="16"/>
    <s v="AYSEN"/>
    <s v="CISNES"/>
    <n v="2020"/>
    <s v="PROYECTO"/>
    <s v="MULTISECTORIAL"/>
    <s v="ORGANIZACION Y SERVICIOS COMUNALES"/>
    <x v="0"/>
    <n v="12166"/>
    <x v="901"/>
    <x v="867"/>
  </r>
  <r>
    <x v="1435"/>
    <s v="CONSTRUCCION BORDE COSTERO PUYUHUAPI"/>
    <x v="16"/>
    <s v="AYSEN"/>
    <s v="CISNES"/>
    <n v="2019"/>
    <s v="PROYECTO"/>
    <s v="VIVIENDA Y DESARROLLO URBANO"/>
    <s v="BORDE COSTERO,PASEOS PEATONALES, PLAYAS"/>
    <x v="0"/>
    <n v="50238"/>
    <x v="902"/>
    <x v="868"/>
  </r>
  <r>
    <x v="1436"/>
    <s v="REPOSICION INSTITUTO DE NEUROCIRUGIA DR. ALFONSO ASENJO"/>
    <x v="11"/>
    <m/>
    <m/>
    <n v="2020"/>
    <s v="PROYECTO"/>
    <s v="SALUD"/>
    <s v="ALTA COMPLEJIDAD"/>
    <x v="0"/>
    <n v="90437"/>
    <x v="903"/>
    <x v="869"/>
  </r>
  <r>
    <x v="1437"/>
    <s v="CONSTRUCCION SENDAS PEATONALES/CICLOVIAS RUTAS DVRM II ETAPA"/>
    <x v="11"/>
    <m/>
    <m/>
    <n v="2019"/>
    <s v="PROYECTO"/>
    <s v="TRANSPORTE"/>
    <s v="TRANSPORTE CAMINERO"/>
    <x v="0"/>
    <n v="2247575"/>
    <x v="92"/>
    <x v="870"/>
  </r>
  <r>
    <x v="1438"/>
    <s v="CONSTRUCCION BORDE COSTERO CALETA LOS VERDES, IQUIQUE"/>
    <x v="10"/>
    <s v="IQUIQUE"/>
    <s v="IQUIQUE"/>
    <n v="2019"/>
    <s v="PROYECTO"/>
    <s v="VIVIENDA Y DESARROLLO URBANO"/>
    <s v="BORDE COSTERO,PASEOS PEATONALES, PLAYAS"/>
    <x v="0"/>
    <n v="723324"/>
    <x v="904"/>
    <x v="871"/>
  </r>
  <r>
    <x v="1439"/>
    <s v="CONSTRUCCION BORDE COSTERO CALETA CHANAVAYITA, IQUIQUE"/>
    <x v="10"/>
    <s v="IQUIQUE"/>
    <s v="IQUIQUE"/>
    <n v="2020"/>
    <s v="PROYECTO"/>
    <s v="VIVIENDA Y DESARROLLO URBANO"/>
    <s v="BORDE COSTERO,PASEOS PEATONALES, PLAYAS"/>
    <x v="0"/>
    <n v="89427"/>
    <x v="905"/>
    <x v="872"/>
  </r>
  <r>
    <x v="1440"/>
    <s v="REPOSICION 2ª COM. PTO. NATALES COMO IMPLEMENTACIÓN PCSP NATALES"/>
    <x v="2"/>
    <m/>
    <m/>
    <n v="2019"/>
    <s v="PROYECTO"/>
    <s v="SEGURIDAD PUBLICA"/>
    <s v="SEGURIDAD PUBLICA"/>
    <x v="0"/>
    <n v="105075"/>
    <x v="906"/>
    <x v="873"/>
  </r>
  <r>
    <x v="1441"/>
    <s v="REPOSICION RUTA 9, TRAMO AEROPUERTO PTA. ARENAS - GOB. PHILLIPI"/>
    <x v="2"/>
    <s v="MAGALLANES"/>
    <s v="PUNTA ARENAS"/>
    <n v="2019"/>
    <s v="PROYECTO"/>
    <s v="TRANSPORTE"/>
    <s v="TRANSPORTE CAMINERO"/>
    <x v="0"/>
    <n v="205687"/>
    <x v="8"/>
    <x v="8"/>
  </r>
  <r>
    <x v="1442"/>
    <s v="REPOSICION Y CONSTR PTES Y LOSAS, PROV. CHACABUCO, MELIP Y TALAGAN"/>
    <x v="11"/>
    <m/>
    <m/>
    <n v="2019"/>
    <s v="PROYECTO"/>
    <s v="TRANSPORTE"/>
    <s v="TRANSPORTE CAMINERO"/>
    <x v="0"/>
    <n v="154959"/>
    <x v="319"/>
    <x v="874"/>
  </r>
  <r>
    <x v="1443"/>
    <s v="MEJORAMIENTO PASADA URBANA RUTAS 5 Y A-27 EN ARICA"/>
    <x v="14"/>
    <m/>
    <m/>
    <n v="2019"/>
    <s v="PROYECTO"/>
    <s v="TRANSPORTE"/>
    <s v="TRANSPORTE URBANO,VIALIDAD PEATONAL"/>
    <x v="0"/>
    <n v="461000"/>
    <x v="907"/>
    <x v="875"/>
  </r>
  <r>
    <x v="1444"/>
    <s v="CONSTRUCCION DE CUATRO SEDES SOCIALES EN LA COMUNA DE ARICA"/>
    <x v="14"/>
    <s v="ARICA - REGION XV "/>
    <s v="ARICA - REGION XV"/>
    <n v="2019"/>
    <s v="PROYECTO"/>
    <s v="MULTISECTORIAL"/>
    <s v="ORGANIZACION Y SERVICIOS COMUNALES"/>
    <x v="0"/>
    <n v="355541"/>
    <x v="908"/>
    <x v="876"/>
  </r>
  <r>
    <x v="1445"/>
    <s v="REPOSICION PUENTE 25 DE MAYO EN RUTA E-805"/>
    <x v="0"/>
    <s v="SAN FELIPE DE ACONCAGUA"/>
    <m/>
    <n v="2019"/>
    <s v="PROYECTO"/>
    <s v="TRANSPORTE"/>
    <s v="TRANSPORTE CAMINERO"/>
    <x v="0"/>
    <n v="2377821"/>
    <x v="909"/>
    <x v="877"/>
  </r>
  <r>
    <x v="1446"/>
    <s v="CONSTRUCCION RED DE CICLOVIAS EN LA SERENA, PRIMERA ETAPA"/>
    <x v="8"/>
    <s v="ELQUI"/>
    <s v="LA SERENA"/>
    <n v="2019"/>
    <s v="PROYECTO"/>
    <s v="TRANSPORTE"/>
    <s v="TRANSPORTE URBANO,VIALIDAD PEATONAL"/>
    <x v="0"/>
    <n v="254952"/>
    <x v="910"/>
    <x v="878"/>
  </r>
  <r>
    <x v="1447"/>
    <s v="HABILITACION CENTRO CULTURAL LOS ÁNGELES"/>
    <x v="3"/>
    <s v="BIO BIO"/>
    <s v="LOS ANGELES"/>
    <n v="2019"/>
    <s v="PROYECTO"/>
    <s v="EDUCACION, CULTURA Y PATRIMONIO"/>
    <s v="ARTE Y CULTURA"/>
    <x v="0"/>
    <n v="219640"/>
    <x v="20"/>
    <x v="8"/>
  </r>
  <r>
    <x v="1448"/>
    <s v="MEJORAMIENTO SIST. ALL VALLE LAS ROSAS Y CALLE LAS ILUSIONES, SAN PEDRO DE LA PAZ"/>
    <x v="3"/>
    <s v="CONCEPCION"/>
    <s v="SAN PEDRO DE LA PAZ"/>
    <n v="2019"/>
    <s v="PROYECTO"/>
    <s v="RECURSOS HIDRICOS"/>
    <s v="AGUAS LLUVIAS"/>
    <x v="0"/>
    <n v="16001"/>
    <x v="51"/>
    <x v="879"/>
  </r>
  <r>
    <x v="1449"/>
    <s v="REPOSICION RUTA 23-CH SECTOR: SAN PEDRO ATACAMA - TOCONAO"/>
    <x v="6"/>
    <s v="EL LOA"/>
    <s v="SAN PEDRO DE ATACAMA"/>
    <n v="2019"/>
    <s v="PROYECTO"/>
    <s v="TRANSPORTE"/>
    <s v="TRANSPORTE CAMINERO"/>
    <x v="0"/>
    <n v="21000"/>
    <x v="911"/>
    <x v="8"/>
  </r>
  <r>
    <x v="1450"/>
    <s v="MEJORAMIENTO RUTA 1 SECTOR: ACCESO NORTE MEJILLONES - MICHILLA"/>
    <x v="6"/>
    <s v="ANTOFAGASTA"/>
    <s v="MEJILLONES"/>
    <n v="2019"/>
    <s v="PROYECTO"/>
    <s v="TRANSPORTE"/>
    <s v="TRANSPORTE CAMINERO"/>
    <x v="0"/>
    <n v="13417308"/>
    <x v="912"/>
    <x v="880"/>
  </r>
  <r>
    <x v="1451"/>
    <s v="CONSTRUCCION EXTENSIÓN ELECTRIFICACION RURAL SECTOR NORTE, TIRUA"/>
    <x v="3"/>
    <s v="ARAUCO"/>
    <s v="TIRUA"/>
    <n v="2020"/>
    <s v="PROYECTO"/>
    <s v="ENERGIA"/>
    <s v="INTERSUBSECTORIAL ENERGIA"/>
    <x v="1"/>
    <n v="229026"/>
    <x v="8"/>
    <x v="8"/>
  </r>
  <r>
    <x v="1452"/>
    <s v="CONSTRUCCION EDIFICIO INSTITUCIONAL MINVU REGION DEL MAULE"/>
    <x v="5"/>
    <m/>
    <m/>
    <n v="2019"/>
    <s v="PROYECTO"/>
    <s v="MULTISECTORIAL"/>
    <s v="ADMINISTRACION MULTISECTOR"/>
    <x v="0"/>
    <n v="429793"/>
    <x v="913"/>
    <x v="881"/>
  </r>
  <r>
    <x v="1453"/>
    <s v="CONSTRUCCION INFRAESTRUCTURA SANITARIA LOCALIDAD DE VIVANCO,RIOBUENO"/>
    <x v="13"/>
    <s v="DEL RANCO"/>
    <s v="RIO BUENO - REGION XIV "/>
    <n v="2020"/>
    <s v="PROYECTO"/>
    <s v="RECURSOS HIDRICOS"/>
    <s v="EVACUACION DISPOSICION FINAL AGUAS SERVIDAS"/>
    <x v="0"/>
    <n v="26960"/>
    <x v="12"/>
    <x v="8"/>
  </r>
  <r>
    <x v="1454"/>
    <s v="REPOSICION RUTA 1 SECTOR: TOCOPILLA - CALETA URCO"/>
    <x v="6"/>
    <m/>
    <m/>
    <n v="2019"/>
    <s v="PROYECTO"/>
    <s v="TRANSPORTE"/>
    <s v="TRANSPORTE CAMINERO"/>
    <x v="0"/>
    <n v="676372"/>
    <x v="914"/>
    <x v="882"/>
  </r>
  <r>
    <x v="1455"/>
    <s v="MEJORAMIENTO RUTA 240, SECTOR COYHAIQUE-PUENTE EL MORO"/>
    <x v="16"/>
    <m/>
    <m/>
    <n v="2019"/>
    <s v="PROYECTO"/>
    <s v="TRANSPORTE"/>
    <s v="TRANSPORTE CAMINERO"/>
    <x v="0"/>
    <n v="6842752"/>
    <x v="915"/>
    <x v="883"/>
  </r>
  <r>
    <x v="1456"/>
    <s v="REPOSICION BRIGRADA DE INVESTIGACION CRIMINAL PDI, CONCHALI"/>
    <x v="11"/>
    <s v="SANTIAGO"/>
    <s v="CONCHALI"/>
    <n v="2020"/>
    <s v="PROYECTO"/>
    <s v="SEGURIDAD PUBLICA"/>
    <s v="SEGURIDAD PUBLICA"/>
    <x v="0"/>
    <n v="6223"/>
    <x v="916"/>
    <x v="884"/>
  </r>
  <r>
    <x v="1457"/>
    <s v="MEJORAMIENTO CAMINO BASICO INTERMEDIO LAUTARO LA COLONIA"/>
    <x v="1"/>
    <s v="CAUTIN"/>
    <s v="LAUTARO"/>
    <n v="2020"/>
    <s v="PROYECTO"/>
    <s v="TRANSPORTE"/>
    <s v="TRANSPORTE CAMINERO"/>
    <x v="0"/>
    <n v="1000"/>
    <x v="8"/>
    <x v="8"/>
  </r>
  <r>
    <x v="1458"/>
    <s v="REPOSICION RUTA 1 SECTOR: PABELLÓN DE PICA - AEROPUERTO"/>
    <x v="10"/>
    <m/>
    <m/>
    <n v="2020"/>
    <s v="PROYECTO"/>
    <s v="TRANSPORTE"/>
    <s v="TRANSPORTE CAMINERO"/>
    <x v="0"/>
    <n v="1000"/>
    <x v="8"/>
    <x v="8"/>
  </r>
  <r>
    <x v="1459"/>
    <s v="MEJORAMIENTO QUEBRADA PENUELAS, COMUNA DE LA SERENA"/>
    <x v="8"/>
    <s v="ELQUI"/>
    <s v="LA SERENA"/>
    <n v="2019"/>
    <s v="PROYECTO"/>
    <s v="RECURSOS HIDRICOS"/>
    <s v="DEFENSAS FLUVIALES,MARITIMAS Y CAUCES NATURALES"/>
    <x v="0"/>
    <n v="319457"/>
    <x v="8"/>
    <x v="8"/>
  </r>
  <r>
    <x v="1460"/>
    <s v="ACTUALIZACION PLAN DE DESARROLLO COMUNAL DE PAPUDO"/>
    <x v="0"/>
    <s v="PETORCA"/>
    <s v="PAPUDO"/>
    <n v="2019"/>
    <s v="ESTUDIO BASICO"/>
    <s v="MULTISECTORIAL"/>
    <s v="ORGANIZACION Y SERVICIOS COMUNALES"/>
    <x v="0"/>
    <n v="86042"/>
    <x v="8"/>
    <x v="8"/>
  </r>
  <r>
    <x v="1461"/>
    <s v="CONSTRUCCION PARQUE URBANO FINLANDIA, ENTRE AVDA COSTANERA Y GENOVA"/>
    <x v="3"/>
    <s v="CONCEPCION"/>
    <s v="HUALPEN"/>
    <n v="2020"/>
    <s v="PROYECTO"/>
    <s v="VIVIENDA Y DESARROLLO URBANO"/>
    <s v="DESARROLLO URBANO"/>
    <x v="1"/>
    <n v="109244"/>
    <x v="8"/>
    <x v="8"/>
  </r>
  <r>
    <x v="1462"/>
    <s v="CONSTRUCCION PARQUE URBANO ESCOCIA ENTRE BUCAREST Y GENOVA, HUALPEN"/>
    <x v="3"/>
    <s v="CONCEPCION"/>
    <s v="HUALPEN"/>
    <n v="2020"/>
    <s v="PROYECTO"/>
    <s v="VIVIENDA Y DESARROLLO URBANO"/>
    <s v="DESARROLLO URBANO"/>
    <x v="0"/>
    <n v="29908"/>
    <x v="28"/>
    <x v="8"/>
  </r>
  <r>
    <x v="1463"/>
    <s v="REPOSICION BIBLIOTECA PÚBLICA MUNICIPAL, NACIMIENTO"/>
    <x v="3"/>
    <s v="BIO BIO"/>
    <s v="NACIMIENTO"/>
    <n v="2020"/>
    <s v="PROYECTO"/>
    <s v="EDUCACION, CULTURA Y PATRIMONIO"/>
    <s v="ARTE Y CULTURA"/>
    <x v="0"/>
    <n v="998652"/>
    <x v="40"/>
    <x v="8"/>
  </r>
  <r>
    <x v="1464"/>
    <s v="REPOSICION NOVENA COMPAÑÍA DE BOMBEROS BARRIO NORTE DE CONCEPCION"/>
    <x v="3"/>
    <s v="CONCEPCION"/>
    <s v="CONCEPCION"/>
    <n v="2020"/>
    <s v="PROYECTO"/>
    <s v="SEGURIDAD PUBLICA"/>
    <s v="SEGURIDAD PUBLICA"/>
    <x v="0"/>
    <n v="1162452"/>
    <x v="26"/>
    <x v="8"/>
  </r>
  <r>
    <x v="1465"/>
    <s v="MEJORAMIENTO RUTA H-706, SECTOR CRUCE SANTA INES - MALLOA, MALLOA"/>
    <x v="9"/>
    <s v="CACHAPOAL"/>
    <s v="MALLOA"/>
    <n v="2019"/>
    <s v="PROYECTO"/>
    <s v="TRANSPORTE"/>
    <s v="TRANSPORTE CAMINERO"/>
    <x v="0"/>
    <n v="5700"/>
    <x v="92"/>
    <x v="54"/>
  </r>
  <r>
    <x v="1466"/>
    <s v="REPOSICION POSTA SALUD RURAL DE PUQUILLAY BAJO, NANCAGUA"/>
    <x v="9"/>
    <s v="COLCHAGUA"/>
    <s v="NANCAGUA"/>
    <n v="2019"/>
    <s v="PROYECTO"/>
    <s v="SALUD"/>
    <s v="BAJA COMPLEJIDAD"/>
    <x v="1"/>
    <n v="474382"/>
    <x v="8"/>
    <x v="8"/>
  </r>
  <r>
    <x v="1467"/>
    <s v="CONSTRUCCION RED DE COLECTORES DE AGUAS LLUVIA DE FREIRE"/>
    <x v="1"/>
    <s v="CAUTIN"/>
    <s v="FREIRE"/>
    <n v="2019"/>
    <s v="PROYECTO"/>
    <s v="RECURSOS HIDRICOS"/>
    <s v="AGUAS LLUVIAS"/>
    <x v="0"/>
    <n v="355160"/>
    <x v="917"/>
    <x v="885"/>
  </r>
  <r>
    <x v="1468"/>
    <s v="MEJORAMIENTO CALLE ARICA, VALDIVIA"/>
    <x v="13"/>
    <s v="VALDIVIA - REGION XIV"/>
    <s v="VALDIVIA - REGION XIV "/>
    <n v="2020"/>
    <s v="PROYECTO"/>
    <s v="TRANSPORTE"/>
    <s v="TRANSPORTE URBANO,VIALIDAD PEATONAL"/>
    <x v="0"/>
    <n v="195200"/>
    <x v="918"/>
    <x v="8"/>
  </r>
  <r>
    <x v="1469"/>
    <s v="CONSTRUCCION PASEO MIRADOR LARRAIN ALCALDE, COMUNA DE LA SERENA"/>
    <x v="8"/>
    <s v="ELQUI"/>
    <s v="LA SERENA"/>
    <n v="2020"/>
    <s v="PROYECTO"/>
    <s v="VIVIENDA Y DESARROLLO URBANO"/>
    <s v="DESARROLLO URBANO"/>
    <x v="0"/>
    <n v="392063"/>
    <x v="8"/>
    <x v="8"/>
  </r>
  <r>
    <x v="1470"/>
    <s v="CONSTRUCCION EDIFICIO CONSISTORIAL COMUNA DE LA SERENA"/>
    <x v="8"/>
    <s v="ELQUI"/>
    <s v="LA SERENA"/>
    <n v="2020"/>
    <s v="PROYECTO"/>
    <s v="MULTISECTORIAL"/>
    <s v="ADMINISTRACION MULTISECTOR"/>
    <x v="3"/>
    <n v="111828"/>
    <x v="8"/>
    <x v="8"/>
  </r>
  <r>
    <x v="1471"/>
    <s v="CONSTRUCCION CESFAM NUEVO AMANECER, TEMUCO"/>
    <x v="1"/>
    <s v="CAUTIN"/>
    <s v="TEMUCO"/>
    <n v="2020"/>
    <s v="PROYECTO"/>
    <s v="SALUD"/>
    <s v="BAJA COMPLEJIDAD"/>
    <x v="0"/>
    <n v="3"/>
    <x v="919"/>
    <x v="8"/>
  </r>
  <r>
    <x v="1472"/>
    <s v="MEJORAMIENTO EJES CALLES YUNGAY-GENERAL LAGOS-BILBAO, VALDIVIA"/>
    <x v="13"/>
    <s v="VALDIVIA - REGION XIV"/>
    <s v="VALDIVIA - REGION XIV "/>
    <n v="2020"/>
    <s v="PROYECTO"/>
    <s v="TRANSPORTE"/>
    <s v="TRANSPORTE URBANO,VIALIDAD PEATONAL"/>
    <x v="0"/>
    <n v="84799"/>
    <x v="12"/>
    <x v="8"/>
  </r>
  <r>
    <x v="1473"/>
    <s v="MEJORAMIENTO RUTAS W-160; W-120. S. HUICHA-CAULIN, CHILOE."/>
    <x v="4"/>
    <m/>
    <m/>
    <n v="2019"/>
    <s v="PROYECTO"/>
    <s v="TRANSPORTE"/>
    <s v="TRANSPORTE CAMINERO"/>
    <x v="0"/>
    <n v="410399"/>
    <x v="8"/>
    <x v="8"/>
  </r>
  <r>
    <x v="1474"/>
    <s v="MEJORAMIENTO RUTA 5. SECTOR CUESTA TRAINEL EN CHILOE"/>
    <x v="4"/>
    <m/>
    <m/>
    <n v="2019"/>
    <s v="PROYECTO"/>
    <s v="TRANSPORTE"/>
    <s v="TRANSPORTE CAMINERO"/>
    <x v="0"/>
    <n v="1140852"/>
    <x v="920"/>
    <x v="886"/>
  </r>
  <r>
    <x v="1475"/>
    <s v="CONSTRUCCION OBRAS DE CONTROL ALUVIONAL PARQUE VICENTE PEREZ ROSALES, PUERTO VARAS"/>
    <x v="4"/>
    <s v="LLANQUIHUE"/>
    <s v="PUERTO VARAS"/>
    <n v="2019"/>
    <s v="PROYECTO"/>
    <s v="RECURSOS HIDRICOS"/>
    <s v="DEFENSAS FLUVIALES,MARITIMAS Y CAUCES NATURALES"/>
    <x v="0"/>
    <n v="1"/>
    <x v="8"/>
    <x v="8"/>
  </r>
  <r>
    <x v="1476"/>
    <s v="AMPLIACION REPOSICION RUTA 90 (EX I-50) S: SAN FDO-CR RUTA I-860"/>
    <x v="9"/>
    <s v="COLCHAGUA"/>
    <m/>
    <n v="2019"/>
    <s v="PROYECTO"/>
    <s v="TRANSPORTE"/>
    <s v="TRANSPORTE CAMINERO"/>
    <x v="0"/>
    <n v="471975"/>
    <x v="921"/>
    <x v="887"/>
  </r>
  <r>
    <x v="1477"/>
    <s v="REPOSICION ESCUELA TEMUCUICUI, ERCILLA"/>
    <x v="1"/>
    <s v="MALLECO"/>
    <s v="ERCILLA"/>
    <n v="2020"/>
    <s v="PROYECTO"/>
    <s v="EDUCACION, CULTURA Y PATRIMONIO"/>
    <s v="EDUCACION BASICA Y MEDIA"/>
    <x v="0"/>
    <n v="12625"/>
    <x v="28"/>
    <x v="8"/>
  </r>
  <r>
    <x v="1478"/>
    <s v="CONSTRUCCION PISCINA TEMPERADA COPIAPO"/>
    <x v="12"/>
    <s v="COPIAPO"/>
    <s v="COPIAPO"/>
    <n v="2019"/>
    <s v="PROYECTO"/>
    <s v="DEPORTES"/>
    <s v="DEPORTE FORMATIVO"/>
    <x v="0"/>
    <n v="105678"/>
    <x v="922"/>
    <x v="888"/>
  </r>
  <r>
    <x v="1479"/>
    <s v="AMPLIACION EDIFICIO MOP ATACAMA"/>
    <x v="12"/>
    <s v="COPIAPO"/>
    <s v="COPIAPO"/>
    <n v="2019"/>
    <s v="PROYECTO"/>
    <s v="MULTISECTORIAL"/>
    <s v="ADMINISTRACION MULTISECTOR"/>
    <x v="0"/>
    <n v="12974"/>
    <x v="923"/>
    <x v="889"/>
  </r>
  <r>
    <x v="1480"/>
    <s v="MEJORAMIENTO VIAS DE EVACUACION TONGOY, COQUIMBO"/>
    <x v="8"/>
    <s v="ELQUI"/>
    <s v="COQUIMBO"/>
    <n v="2019"/>
    <s v="PROYECTO"/>
    <s v="TRANSPORTE"/>
    <s v="TRANSPORTE URBANO,VIALIDAD PEATONAL"/>
    <x v="0"/>
    <n v="1701"/>
    <x v="924"/>
    <x v="890"/>
  </r>
  <r>
    <x v="1481"/>
    <s v="REPOSICION VEREDAS E INSTALACIÓN MOBILIARIO URBANO CALLE CRAIG, HUASCO"/>
    <x v="12"/>
    <s v="HUASCO"/>
    <s v="HUASCO"/>
    <n v="2019"/>
    <s v="PROYECTO"/>
    <s v="VIVIENDA Y DESARROLLO URBANO"/>
    <s v="DESARROLLO URBANO"/>
    <x v="1"/>
    <n v="1008669"/>
    <x v="8"/>
    <x v="8"/>
  </r>
  <r>
    <x v="1482"/>
    <s v="HABILITACION VILLA LOS CÓNDORES, TEMUCO"/>
    <x v="1"/>
    <s v="CAUTIN"/>
    <s v="TEMUCO"/>
    <n v="2020"/>
    <s v="PROYECTO"/>
    <s v="VIVIENDA Y DESARROLLO URBANO"/>
    <s v="SOLUCION HABITACIONAL PARCIAL O COMPLEMENTARIA"/>
    <x v="3"/>
    <n v="173578"/>
    <x v="925"/>
    <x v="891"/>
  </r>
  <r>
    <x v="1483"/>
    <s v="REPOSICION RUTA 11-CH; ARICA TAMBO QUEMAD, S: C. CARDONE ZAPAHUIRA"/>
    <x v="14"/>
    <m/>
    <m/>
    <n v="2019"/>
    <s v="PROYECTO"/>
    <s v="TRANSPORTE"/>
    <s v="TRANSPORTE CAMINERO"/>
    <x v="0"/>
    <n v="4782814"/>
    <x v="926"/>
    <x v="892"/>
  </r>
  <r>
    <x v="1484"/>
    <s v="CONSTRUCCION NUEVO CEMENTERIO MUNICIPAL, VALLENAR"/>
    <x v="12"/>
    <s v="HUASCO"/>
    <s v="VALLENAR"/>
    <n v="2019"/>
    <s v="PROYECTO"/>
    <s v="MULTISECTORIAL"/>
    <s v="ASISTENCIA Y SERVICIO SOCIAL"/>
    <x v="1"/>
    <n v="3890280"/>
    <x v="8"/>
    <x v="8"/>
  </r>
  <r>
    <x v="1485"/>
    <s v="INSTALACION SISTEMA DE AGUA POTABLE RURAL BAJADA DE PIEDRA, PITRUFQUEN"/>
    <x v="1"/>
    <s v="CAUTIN"/>
    <s v="PITRUFQUEN"/>
    <n v="2020"/>
    <s v="PROYECTO"/>
    <s v="RECURSOS HIDRICOS"/>
    <s v="AGUA POTABLE"/>
    <x v="0"/>
    <n v="95533"/>
    <x v="8"/>
    <x v="8"/>
  </r>
  <r>
    <x v="1486"/>
    <s v="REPOSICION RUTA 11-CH, ARICA - TAMBO QUEMADO; S: ROSARIO -  GUANTA"/>
    <x v="14"/>
    <m/>
    <m/>
    <n v="2020"/>
    <s v="PROYECTO"/>
    <s v="TRANSPORTE"/>
    <s v="TRANSPORTE CAMINERO"/>
    <x v="0"/>
    <n v="223707"/>
    <x v="8"/>
    <x v="8"/>
  </r>
  <r>
    <x v="1487"/>
    <s v="CONSTRUCCION POLIDEPORTIVO EL TRANSITO  ALTO DEL CARMEN"/>
    <x v="12"/>
    <s v="HUASCO"/>
    <s v="ALTO DEL CARMEN"/>
    <n v="2019"/>
    <s v="PROYECTO"/>
    <s v="DEPORTES"/>
    <s v="DEPORTE RECREATIVO"/>
    <x v="0"/>
    <n v="770016"/>
    <x v="8"/>
    <x v="8"/>
  </r>
  <r>
    <x v="1488"/>
    <s v="CONSTRUCCION INSTALACIONES TURISTICAS DESARROLLO SUSTENTABLE PARQUE NAC. CERRO CASTILLO-AYSEN"/>
    <x v="16"/>
    <m/>
    <m/>
    <n v="2020"/>
    <s v="PROYECTO"/>
    <s v="RECURSOS NATURALES Y MEDIO AMBIENTE"/>
    <s v="MEDIO AMBIENTE"/>
    <x v="1"/>
    <n v="147998"/>
    <x v="8"/>
    <x v="8"/>
  </r>
  <r>
    <x v="1489"/>
    <s v="MEJORAMIENTO RUTA 7, SECTOR PUENTE CISNE - PICHICOLO, HUALAIHUE"/>
    <x v="4"/>
    <s v="PALENA"/>
    <s v="HUALAIHUE"/>
    <n v="2019"/>
    <s v="PROYECTO"/>
    <s v="TRANSPORTE"/>
    <s v="TRANSPORTE CAMINERO"/>
    <x v="0"/>
    <n v="5339289"/>
    <x v="927"/>
    <x v="893"/>
  </r>
  <r>
    <x v="1490"/>
    <s v="REPOSICION PLAZA DE ARMAS MANUEL ANTONIO MATTA, CHAÑARAL"/>
    <x v="12"/>
    <s v="CHAÑARAL"/>
    <s v="CHAÑARAL"/>
    <n v="2020"/>
    <s v="PROYECTO"/>
    <s v="VIVIENDA Y DESARROLLO URBANO"/>
    <s v="DESARROLLO URBANO"/>
    <x v="0"/>
    <n v="25800"/>
    <x v="928"/>
    <x v="894"/>
  </r>
  <r>
    <x v="1491"/>
    <s v="CONSTRUCCION CASETAS SANIT Y SIST. ALCANT LA ARENA, COMUNA DE HUASCO"/>
    <x v="12"/>
    <s v="HUASCO"/>
    <s v="HUASCO"/>
    <n v="2020"/>
    <s v="PROYECTO"/>
    <s v="RECURSOS HIDRICOS"/>
    <s v="EVACUACION DISPOSICION FINAL AGUAS SERVIDAS"/>
    <x v="0"/>
    <n v="205000"/>
    <x v="929"/>
    <x v="243"/>
  </r>
  <r>
    <x v="1492"/>
    <s v="CONSTRUCCION PISTA ATLÉTICA ESTADIO MUNICIPAL DE FREIRINA"/>
    <x v="12"/>
    <s v="HUASCO"/>
    <s v="FREIRINA"/>
    <n v="2019"/>
    <s v="PROYECTO"/>
    <s v="DEPORTES"/>
    <s v="DEPORTE RECREATIVO"/>
    <x v="0"/>
    <n v="581007"/>
    <x v="930"/>
    <x v="895"/>
  </r>
  <r>
    <x v="1493"/>
    <s v="MEJORAMIENTO AV. ERCILLA, LOS ÁNGELES"/>
    <x v="3"/>
    <s v="BIO BIO"/>
    <s v="LOS ANGELES"/>
    <n v="2019"/>
    <s v="PROYECTO"/>
    <s v="TRANSPORTE"/>
    <s v="TRANSPORTE URBANO,VIALIDAD PEATONAL"/>
    <x v="0"/>
    <n v="33242"/>
    <x v="931"/>
    <x v="896"/>
  </r>
  <r>
    <x v="1494"/>
    <s v="REPOSICION LICEO JOSÉ DE LA CRUZ MIRANDA, CAÑETE"/>
    <x v="3"/>
    <s v="ARAUCO"/>
    <s v="CAÑETE"/>
    <n v="2020"/>
    <s v="PROYECTO"/>
    <s v="EDUCACION, CULTURA Y PATRIMONIO"/>
    <s v="EDUCACION MEDIA TECNICO"/>
    <x v="0"/>
    <n v="8530000"/>
    <x v="8"/>
    <x v="8"/>
  </r>
  <r>
    <x v="1495"/>
    <s v="CONSTRUCCION SANEAMIENTO S. INTEGRAL PUNTA CARAMPANGUE, ARAUCO"/>
    <x v="3"/>
    <s v="ARAUCO"/>
    <s v="ARAUCO"/>
    <n v="2020"/>
    <s v="PROYECTO"/>
    <s v="RECURSOS HIDRICOS"/>
    <s v="INTERSUBSECTORIAL RECURSOS HIDRICOS"/>
    <x v="0"/>
    <n v="94665"/>
    <x v="932"/>
    <x v="897"/>
  </r>
  <r>
    <x v="1496"/>
    <s v="MEJORAMIENTO AVDA. VICENTE MENDEZ, PAUL HARRIS Y LAS ROSAS, CHILLAN."/>
    <x v="7"/>
    <s v="DIGUILLIN"/>
    <s v="CHILLAN - REGION DE ÑUBLE"/>
    <n v="2019"/>
    <s v="PROYECTO"/>
    <s v="TRANSPORTE"/>
    <s v="TRANSPORTE URBANO,VIALIDAD PEATONAL"/>
    <x v="0"/>
    <n v="179550"/>
    <x v="8"/>
    <x v="8"/>
  </r>
  <r>
    <x v="1497"/>
    <s v="CONSTRUCCION SISTEMA DE ALCANTARILLADO EL TRANSITO, ALTO DEL CARMEN"/>
    <x v="12"/>
    <s v="HUASCO"/>
    <s v="ALTO DEL CARMEN"/>
    <n v="2020"/>
    <s v="PROYECTO"/>
    <s v="RECURSOS HIDRICOS"/>
    <s v="EVACUACION DISPOSICION FINAL AGUAS SERVIDAS"/>
    <x v="0"/>
    <n v="429432"/>
    <x v="8"/>
    <x v="8"/>
  </r>
  <r>
    <x v="1498"/>
    <s v="NORMALIZACION Y CONEXIÓN SEMÁFOROS AL SCAT GRAN CONCEPCIÓN 1 ETAPA"/>
    <x v="3"/>
    <s v="CONCEPCION"/>
    <m/>
    <n v="2020"/>
    <s v="PROYECTO"/>
    <s v="TRANSPORTE"/>
    <s v="TRANSPORTE URBANO,VIALIDAD PEATONAL"/>
    <x v="0"/>
    <n v="1890676"/>
    <x v="28"/>
    <x v="8"/>
  </r>
  <r>
    <x v="1499"/>
    <s v="MEJORAMIENTO RUTAS J-40 Y J-448; SECTOR: TENO-RAUCO, PROV. CURICO"/>
    <x v="5"/>
    <s v="CURICO"/>
    <m/>
    <n v="2019"/>
    <s v="PROYECTO"/>
    <s v="TRANSPORTE"/>
    <s v="TRANSPORTE CAMINERO"/>
    <x v="0"/>
    <n v="457010"/>
    <x v="933"/>
    <x v="898"/>
  </r>
  <r>
    <x v="1500"/>
    <s v="MEJORAMIENTO RUTA 208 LA UNION -RAPACO"/>
    <x v="13"/>
    <m/>
    <m/>
    <n v="2019"/>
    <s v="PROYECTO"/>
    <s v="TRANSPORTE"/>
    <s v="TRANSPORTE CAMINERO"/>
    <x v="1"/>
    <n v="156465"/>
    <x v="8"/>
    <x v="8"/>
  </r>
  <r>
    <x v="1501"/>
    <s v="REPOSICION CESFAM DE CARAMPANGUE, COMUNA DE ARAUCO"/>
    <x v="3"/>
    <s v="ARAUCO"/>
    <s v="ARAUCO"/>
    <n v="2020"/>
    <s v="PROYECTO"/>
    <s v="SALUD"/>
    <s v="BAJA COMPLEJIDAD"/>
    <x v="0"/>
    <n v="5825"/>
    <x v="8"/>
    <x v="8"/>
  </r>
  <r>
    <x v="1502"/>
    <s v="MEJORAMIENTO BORDE COSTERO QUEULE, TOLTEN"/>
    <x v="1"/>
    <s v="CAUTIN"/>
    <s v="TOLTEN"/>
    <n v="2019"/>
    <s v="PROYECTO"/>
    <s v="VIVIENDA Y DESARROLLO URBANO"/>
    <s v="BORDE COSTERO,PASEOS PEATONALES, PLAYAS"/>
    <x v="0"/>
    <n v="47540"/>
    <x v="934"/>
    <x v="899"/>
  </r>
  <r>
    <x v="1503"/>
    <s v="MEJORAMIENTO RUTA B-241,EJE LICANCABUR,PASADA URBANA SPA"/>
    <x v="6"/>
    <s v="EL LOA"/>
    <s v="SAN PEDRO DE ATACAMA"/>
    <n v="2019"/>
    <s v="PROYECTO"/>
    <s v="TRANSPORTE"/>
    <s v="TRANSPORTE URBANO,VIALIDAD PEATONAL"/>
    <x v="0"/>
    <n v="752640"/>
    <x v="935"/>
    <x v="900"/>
  </r>
  <r>
    <x v="1504"/>
    <s v="MEJORAMIENTO Y REPOS. RUTA K-16; S: LONTUE-SAG. FAMILIA; PRV. CURICO"/>
    <x v="5"/>
    <s v="CURICO"/>
    <m/>
    <n v="2019"/>
    <s v="PROYECTO"/>
    <s v="TRANSPORTE"/>
    <s v="TRANSPORTE CAMINERO"/>
    <x v="0"/>
    <n v="224561"/>
    <x v="936"/>
    <x v="901"/>
  </r>
  <r>
    <x v="1505"/>
    <s v="REPOSICION PUENTE COLORADO EN RUTA J-615 KM 0,80"/>
    <x v="5"/>
    <s v="CURICO"/>
    <m/>
    <n v="2019"/>
    <s v="PROYECTO"/>
    <s v="TRANSPORTE"/>
    <s v="TRANSPORTE CAMINERO"/>
    <x v="0"/>
    <n v="200"/>
    <x v="8"/>
    <x v="8"/>
  </r>
  <r>
    <x v="1506"/>
    <s v="CONSTRUCCION SERVICIO DE AGUA POTABLE RURAL DE MARRIAMO, RIO BUENO"/>
    <x v="13"/>
    <m/>
    <m/>
    <n v="2020"/>
    <s v="PROYECTO"/>
    <s v="RECURSOS HIDRICOS"/>
    <s v="AGUA POTABLE"/>
    <x v="0"/>
    <n v="8121"/>
    <x v="937"/>
    <x v="902"/>
  </r>
  <r>
    <x v="1507"/>
    <s v="MEJORAMIENTO CAMINO EL AGUILA ENTRE CALLE CEMENTERIO-ESTERO,HUALQUI"/>
    <x v="3"/>
    <s v="CONCEPCION"/>
    <s v="HUALQUI"/>
    <n v="2020"/>
    <s v="PROYECTO"/>
    <s v="TRANSPORTE"/>
    <s v="TRANSPORTE URBANO,VIALIDAD PEATONAL"/>
    <x v="0"/>
    <n v="139071"/>
    <x v="938"/>
    <x v="8"/>
  </r>
  <r>
    <x v="1508"/>
    <s v="REPOSICION JARDIN INFANTIL Y SALA CUNA ARCO IRIS DE VALPARAÍSO"/>
    <x v="0"/>
    <s v="VALPARAISO"/>
    <s v="VALPARAISO"/>
    <n v="2020"/>
    <s v="PROYECTO"/>
    <s v="EDUCACION, CULTURA Y PATRIMONIO"/>
    <s v="EDUCACION PREBASICA"/>
    <x v="0"/>
    <n v="796261"/>
    <x v="939"/>
    <x v="903"/>
  </r>
  <r>
    <x v="1509"/>
    <s v="CONSTRUCCION INTERCONEXIÓN VIAL DICHATO, FLORIDA Y HUALQUI"/>
    <x v="3"/>
    <m/>
    <m/>
    <n v="2019"/>
    <s v="PROYECTO"/>
    <s v="TRANSPORTE"/>
    <s v="TRANSPORTE CAMINERO"/>
    <x v="0"/>
    <n v="53367"/>
    <x v="8"/>
    <x v="8"/>
  </r>
  <r>
    <x v="1510"/>
    <s v="REPOSICION JARDIN INFANTIL Y SALA CUNA GOLONDRINA DE VALPARAÍSO"/>
    <x v="0"/>
    <s v="VALPARAISO"/>
    <s v="VALPARAISO"/>
    <n v="2020"/>
    <s v="PROYECTO"/>
    <s v="EDUCACION, CULTURA Y PATRIMONIO"/>
    <s v="EDUCACION PREBASICA"/>
    <x v="0"/>
    <n v="709025"/>
    <x v="940"/>
    <x v="904"/>
  </r>
  <r>
    <x v="1511"/>
    <s v="REPOSICION  EDIFICIO CONSISTORIAL, EL CARMEN"/>
    <x v="7"/>
    <s v="DIGUILLIN"/>
    <s v="EL CARMEN - REGION DE ÑUBLE"/>
    <n v="2019"/>
    <s v="PROYECTO"/>
    <s v="MULTISECTORIAL"/>
    <s v="ADMINISTRACION MULTISECTOR"/>
    <x v="0"/>
    <n v="4337773"/>
    <x v="8"/>
    <x v="8"/>
  </r>
  <r>
    <x v="1512"/>
    <s v="MEJORAMIENTO RUTA 181-CH SECTOR: VICTORIA-CURACAUTIN"/>
    <x v="1"/>
    <m/>
    <m/>
    <n v="2019"/>
    <s v="PROYECTO"/>
    <s v="TRANSPORTE"/>
    <s v="TRANSPORTE CAMINERO"/>
    <x v="0"/>
    <n v="407321"/>
    <x v="941"/>
    <x v="905"/>
  </r>
  <r>
    <x v="1513"/>
    <s v="MEJORAMIENTO INSTALACIONES MEDIALUNA, RANCAGUA "/>
    <x v="9"/>
    <s v="CACHAPOAL"/>
    <s v="RANCAGUA"/>
    <n v="2020"/>
    <s v="PROYECTO"/>
    <s v="DEPORTES"/>
    <s v="DEPORTE COMPETITIVO"/>
    <x v="0"/>
    <n v="272892"/>
    <x v="942"/>
    <x v="906"/>
  </r>
  <r>
    <x v="1514"/>
    <s v="CONSTRUCCION BY PASS A LAS CIUDADES DE LA LIGUA Y CABILDO"/>
    <x v="0"/>
    <m/>
    <m/>
    <n v="2019"/>
    <s v="PROYECTO"/>
    <s v="TRANSPORTE"/>
    <s v="TRANSPORTE URBANO,VIALIDAD PEATONAL"/>
    <x v="0"/>
    <n v="410399"/>
    <x v="943"/>
    <x v="907"/>
  </r>
  <r>
    <x v="1515"/>
    <s v="CONSTRUCCION ALCANTARILLADO Y AGUA POTABLE VARIOS SECTORES, PETORCA"/>
    <x v="0"/>
    <s v="PETORCA"/>
    <s v="PETORCA"/>
    <n v="2020"/>
    <s v="PROYECTO"/>
    <s v="RECURSOS HIDRICOS"/>
    <s v="EVACUACION DISPOSICION FINAL AGUAS SERVIDAS"/>
    <x v="0"/>
    <n v="164167"/>
    <x v="8"/>
    <x v="8"/>
  </r>
  <r>
    <x v="1516"/>
    <s v="ACTUALIZACION PLAN DE REGULADOR COMUNAL DE PAPUDO"/>
    <x v="0"/>
    <s v="PETORCA"/>
    <s v="PAPUDO"/>
    <n v="2020"/>
    <s v="ESTUDIO BASICO"/>
    <s v="VIVIENDA Y DESARROLLO URBANO"/>
    <s v="DESARROLLO URBANO"/>
    <x v="0"/>
    <n v="88231"/>
    <x v="944"/>
    <x v="848"/>
  </r>
  <r>
    <x v="1517"/>
    <s v="MEJORAMIENTO CALLE MOLLULCO, ENTRE CALLE EL BOSQUE Y COMPLEJO DEPORTIVO LABRANZA, TEMUCO."/>
    <x v="1"/>
    <s v="CAUTIN"/>
    <s v="TEMUCO"/>
    <n v="2020"/>
    <s v="PROYECTO"/>
    <s v="TRANSPORTE"/>
    <s v="TRANSPORTE URBANO,VIALIDAD PEATONAL"/>
    <x v="0"/>
    <n v="4"/>
    <x v="40"/>
    <x v="8"/>
  </r>
  <r>
    <x v="1518"/>
    <s v="MEJORAMIENTO RUTA C-48 VALLENAR - ALTO DEL CARMEN"/>
    <x v="12"/>
    <s v="HUASCO"/>
    <m/>
    <n v="2019"/>
    <s v="PROYECTO"/>
    <s v="TRANSPORTE"/>
    <s v="TRANSPORTE CAMINERO"/>
    <x v="0"/>
    <n v="1000"/>
    <x v="945"/>
    <x v="8"/>
  </r>
  <r>
    <x v="1519"/>
    <s v="MEJORAMIENTO TALUDES C-527, SECTOR ACCESO NORTE A VALLENAR"/>
    <x v="12"/>
    <s v="HUASCO"/>
    <s v="VALLENAR"/>
    <n v="2019"/>
    <s v="PROYECTO"/>
    <s v="TRANSPORTE"/>
    <s v="TRANSPORTE CAMINERO"/>
    <x v="0"/>
    <n v="1203403"/>
    <x v="946"/>
    <x v="908"/>
  </r>
  <r>
    <x v="1520"/>
    <s v="CONSTRUCCION MUSEO DEL CAMPESINO COMUNA DE PLACILLA"/>
    <x v="9"/>
    <s v="COLCHAGUA"/>
    <s v="PLACILLA"/>
    <n v="2019"/>
    <s v="PROYECTO"/>
    <s v="EDUCACION, CULTURA Y PATRIMONIO"/>
    <s v="ARTE Y CULTURA"/>
    <x v="2"/>
    <n v="908189"/>
    <x v="8"/>
    <x v="8"/>
  </r>
  <r>
    <x v="1521"/>
    <s v="REPOSICION OFICINA DEL REGISTRO CIVIL DE ARAUCO"/>
    <x v="3"/>
    <s v="ARAUCO"/>
    <s v="ARAUCO"/>
    <n v="2020"/>
    <s v="PROYECTO"/>
    <s v="JUSTICIA"/>
    <s v="ADMINISTRACION DE JUSTICIA"/>
    <x v="1"/>
    <n v="40892"/>
    <x v="8"/>
    <x v="8"/>
  </r>
  <r>
    <x v="1522"/>
    <s v="REPOSICION CON RELOCALIZACION CESFAM DE SANTA CLARA, BULNES"/>
    <x v="7"/>
    <s v="DIGUILLIN"/>
    <s v="BULNES - REGION DE ÑUBLE"/>
    <n v="2020"/>
    <s v="PROYECTO"/>
    <s v="SALUD"/>
    <s v="BAJA COMPLEJIDAD"/>
    <x v="0"/>
    <n v="83400"/>
    <x v="12"/>
    <x v="8"/>
  </r>
  <r>
    <x v="1523"/>
    <s v="REPOSICION TEMPLO SAGRADO CORAZON ISLA DE YAQUIL, SANTA CRUZ "/>
    <x v="9"/>
    <s v="COLCHAGUA"/>
    <s v="SANTA CRUZ"/>
    <n v="2020"/>
    <s v="PROYECTO"/>
    <s v="EDUCACION, CULTURA Y PATRIMONIO"/>
    <s v="ARTE Y CULTURA"/>
    <x v="0"/>
    <n v="43337"/>
    <x v="8"/>
    <x v="8"/>
  </r>
  <r>
    <x v="1524"/>
    <s v="MEJORAMIENTO ESTADIO FISCAL, LOTA"/>
    <x v="3"/>
    <s v="CONCEPCION"/>
    <s v="LOTA"/>
    <n v="2019"/>
    <s v="PROYECTO"/>
    <s v="DEPORTES"/>
    <s v="DEPORTE RECREATIVO"/>
    <x v="0"/>
    <n v="1852992"/>
    <x v="28"/>
    <x v="8"/>
  </r>
  <r>
    <x v="1525"/>
    <s v="REPOSICION DEL CUARTEL DEL G.O.P.E. O' HIGGINS"/>
    <x v="9"/>
    <s v="CACHAPOAL"/>
    <s v="OLIVAR"/>
    <n v="2020"/>
    <s v="PROYECTO"/>
    <s v="SEGURIDAD PUBLICA"/>
    <s v="SEGURIDAD PUBLICA"/>
    <x v="0"/>
    <n v="131189"/>
    <x v="947"/>
    <x v="909"/>
  </r>
  <r>
    <x v="1526"/>
    <s v="MEJORAMIENTO EJE CINCO ORIENTE - QUILLOTA, VIÑA DEL MAR"/>
    <x v="0"/>
    <s v="VALPARAISO"/>
    <s v="VIÑA DEL MAR"/>
    <n v="2020"/>
    <s v="PROYECTO"/>
    <s v="TRANSPORTE"/>
    <s v="TRANSPORTE URBANO,VIALIDAD PEATONAL"/>
    <x v="0"/>
    <n v="66689"/>
    <x v="948"/>
    <x v="910"/>
  </r>
  <r>
    <x v="1527"/>
    <s v="MEJORAMIENTO ACCESO NORTE, COMUNA DE MULCHEN"/>
    <x v="3"/>
    <s v="BIO BIO"/>
    <s v="MULCHEN"/>
    <n v="2019"/>
    <s v="PROYECTO"/>
    <s v="TRANSPORTE"/>
    <s v="TRANSPORTE URBANO,VIALIDAD PEATONAL"/>
    <x v="0"/>
    <n v="58482"/>
    <x v="887"/>
    <x v="852"/>
  </r>
  <r>
    <x v="1528"/>
    <s v="REPOSICION RETÉN DE CARABINEROS ANTIHUALA, COMUNA DE LOS ÁLAMOS"/>
    <x v="3"/>
    <s v="ARAUCO"/>
    <s v="LOS ALAMOS"/>
    <n v="2019"/>
    <s v="PROYECTO"/>
    <s v="SEGURIDAD PUBLICA"/>
    <s v="SEGURIDAD PUBLICA"/>
    <x v="0"/>
    <n v="1445"/>
    <x v="949"/>
    <x v="911"/>
  </r>
  <r>
    <x v="1529"/>
    <s v="NORMALIZACION HOSPITAL LA SERENA II PARTE"/>
    <x v="8"/>
    <s v="ELQUI"/>
    <s v="LA SERENA"/>
    <n v="2020"/>
    <s v="PROYECTO"/>
    <s v="SALUD"/>
    <s v="ALTA COMPLEJIDAD"/>
    <x v="0"/>
    <n v="345431"/>
    <x v="950"/>
    <x v="912"/>
  </r>
  <r>
    <x v="1530"/>
    <s v="REPOSICION CESFAM DR.NORMAN VOULLIEME, COMUNA DE CERRILLOS "/>
    <x v="11"/>
    <s v="SANTIAGO"/>
    <s v="CERRILLOS"/>
    <n v="2020"/>
    <s v="PROYECTO"/>
    <s v="SALUD"/>
    <s v="BAJA COMPLEJIDAD"/>
    <x v="0"/>
    <n v="217202"/>
    <x v="951"/>
    <x v="913"/>
  </r>
  <r>
    <x v="1531"/>
    <s v="MEJORAMIENTO AVDA 105, ENTRE  MANQUIMAVIDA Y LOS AROMOS"/>
    <x v="3"/>
    <s v="CONCEPCION"/>
    <s v="CHIGUAYANTE"/>
    <n v="2020"/>
    <s v="PROYECTO"/>
    <s v="MULTISECTORIAL"/>
    <s v="ADMINISTRACION MULTISECTOR"/>
    <x v="1"/>
    <n v="313771"/>
    <x v="8"/>
    <x v="8"/>
  </r>
  <r>
    <x v="1532"/>
    <s v="REPOSICION CON RELOCALIZACION GIMNASIO MUNICIPAL DE YUMBEL, YUMBEL"/>
    <x v="3"/>
    <s v="BIO BIO"/>
    <s v="YUMBEL"/>
    <n v="2019"/>
    <s v="PROYECTO"/>
    <s v="DEPORTES"/>
    <s v="DEPORTE RECREATIVO"/>
    <x v="0"/>
    <n v="1694427"/>
    <x v="28"/>
    <x v="8"/>
  </r>
  <r>
    <x v="1533"/>
    <s v="CONSTRUCCION CICLOVIA M.RODRIGUEZ ENTRE MACKENNA-LISZT, LOS ANGELES"/>
    <x v="3"/>
    <s v="BIO BIO"/>
    <s v="LOS ANGELES"/>
    <n v="2019"/>
    <s v="PROYECTO"/>
    <s v="TRANSPORTE"/>
    <s v="TRANSPORTE URBANO,VIALIDAD PEATONAL"/>
    <x v="0"/>
    <n v="13649"/>
    <x v="952"/>
    <x v="914"/>
  </r>
  <r>
    <x v="1534"/>
    <s v="MEJORAMIENTO ACERAS SECTOR CENTRO, CHILLAN"/>
    <x v="7"/>
    <s v="DIGUILLIN"/>
    <s v="CHILLAN - REGION DE ÑUBLE"/>
    <n v="2019"/>
    <s v="PROYECTO"/>
    <s v="VIVIENDA Y DESARROLLO URBANO"/>
    <s v="DESARROLLO URBANO"/>
    <x v="0"/>
    <n v="3958962"/>
    <x v="12"/>
    <x v="8"/>
  </r>
  <r>
    <x v="1535"/>
    <s v="REPOSICION ESCUELA DE CHACAYES - MACHALÍ"/>
    <x v="9"/>
    <s v="CACHAPOAL"/>
    <s v="MACHALI"/>
    <n v="2019"/>
    <s v="PROYECTO"/>
    <s v="EDUCACION, CULTURA Y PATRIMONIO"/>
    <s v="EDUCACION PREBASICA"/>
    <x v="0"/>
    <n v="10770"/>
    <x v="8"/>
    <x v="8"/>
  </r>
  <r>
    <x v="1536"/>
    <s v="CONSTRUCCION UNION AVDA. LA CONCEPCION - AVDA. COSTANERA"/>
    <x v="9"/>
    <s v="CARDENAL CARO"/>
    <s v="PICHILEMU"/>
    <n v="2019"/>
    <s v="PROYECTO"/>
    <s v="TRANSPORTE"/>
    <s v="TRANSPORTE URBANO,VIALIDAD PEATONAL"/>
    <x v="2"/>
    <n v="108777"/>
    <x v="8"/>
    <x v="8"/>
  </r>
  <r>
    <x v="1537"/>
    <s v="REPOSICION Y AMPLIACION CENTRO DE SALUD FAMILIAR DE LA ESTRELLA"/>
    <x v="9"/>
    <s v="CARDENAL CARO"/>
    <s v="LA ESTRELLA"/>
    <n v="2019"/>
    <s v="PROYECTO"/>
    <s v="SALUD"/>
    <s v="BAJA COMPLEJIDAD"/>
    <x v="2"/>
    <n v="218023"/>
    <x v="8"/>
    <x v="8"/>
  </r>
  <r>
    <x v="1538"/>
    <s v="MEJORAMIENTO TEATRO MUNICIPAL DE TUCAPEL"/>
    <x v="3"/>
    <s v="BIO BIO"/>
    <s v="TUCAPEL"/>
    <n v="2020"/>
    <s v="PROYECTO"/>
    <s v="MULTISECTORIAL"/>
    <s v="ORGANIZACION Y SERVICIOS COMUNALES"/>
    <x v="0"/>
    <n v="205201"/>
    <x v="20"/>
    <x v="8"/>
  </r>
  <r>
    <x v="1539"/>
    <s v="REPOSICION EDIFICIO CONSISTORIAL COMUNA DE TUCAPEL"/>
    <x v="3"/>
    <s v="BIO BIO"/>
    <s v="TUCAPEL"/>
    <n v="2020"/>
    <s v="PROYECTO"/>
    <s v="MULTISECTORIAL"/>
    <s v="ADMINISTRACION MULTISECTOR"/>
    <x v="0"/>
    <n v="4076543"/>
    <x v="953"/>
    <x v="915"/>
  </r>
  <r>
    <x v="1540"/>
    <s v="CONSTRUCCION CENTRO CULTURAL CURANILAHUE"/>
    <x v="3"/>
    <s v="ARAUCO"/>
    <s v="CURANILAHUE"/>
    <n v="2020"/>
    <s v="PROYECTO"/>
    <s v="EDUCACION, CULTURA Y PATRIMONIO"/>
    <s v="ARTE Y CULTURA"/>
    <x v="0"/>
    <n v="58832"/>
    <x v="954"/>
    <x v="916"/>
  </r>
  <r>
    <x v="1541"/>
    <s v="MEJORAMIENTO ESTADIO MUNICIPAL CURANILAHUE"/>
    <x v="3"/>
    <s v="ARAUCO"/>
    <s v="CURANILAHUE"/>
    <n v="2020"/>
    <s v="PROYECTO"/>
    <s v="DEPORTES"/>
    <s v="DEPORTE FORMATIVO"/>
    <x v="0"/>
    <n v="552112"/>
    <x v="955"/>
    <x v="917"/>
  </r>
  <r>
    <x v="1542"/>
    <s v="REPOSICION BASE BRIGADA INCENDIOS FORESTALES TRANCALCO - LEBU"/>
    <x v="3"/>
    <s v="ARAUCO"/>
    <m/>
    <n v="2020"/>
    <s v="PROYECTO"/>
    <s v="RECURSOS NATURALES Y MEDIO AMBIENTE"/>
    <s v="ADMINISTRACION SILVOAGROPECUARIO"/>
    <x v="0"/>
    <n v="457437"/>
    <x v="265"/>
    <x v="8"/>
  </r>
  <r>
    <x v="1543"/>
    <s v="MEJORAMIENTO PLAZA HEROES DE IQUIQUE, CHILLAN"/>
    <x v="7"/>
    <m/>
    <m/>
    <n v="2019"/>
    <s v="PROYECTO"/>
    <s v="VIVIENDA Y DESARROLLO URBANO"/>
    <s v="DESARROLLO URBANO"/>
    <x v="0"/>
    <n v="2890"/>
    <x v="8"/>
    <x v="8"/>
  </r>
  <r>
    <x v="1544"/>
    <s v="MEJORAMIENTO PLAZA DE ARMAS QUINTA DE TILCOCO"/>
    <x v="9"/>
    <s v="CACHAPOAL"/>
    <s v="QUINTA DE TILCOCO"/>
    <n v="2019"/>
    <s v="PROYECTO"/>
    <s v="VIVIENDA Y DESARROLLO URBANO"/>
    <s v="DESARROLLO URBANO"/>
    <x v="1"/>
    <n v="1090200"/>
    <x v="8"/>
    <x v="8"/>
  </r>
  <r>
    <x v="1545"/>
    <s v="REPOSICION BIBLIOTECA MUNICIPAL CABRERO"/>
    <x v="3"/>
    <s v="BIO BIO"/>
    <s v="CABRERO"/>
    <n v="2019"/>
    <s v="PROYECTO"/>
    <s v="EDUCACION, CULTURA Y PATRIMONIO"/>
    <s v="ARTE Y CULTURA"/>
    <x v="0"/>
    <n v="817559"/>
    <x v="956"/>
    <x v="918"/>
  </r>
  <r>
    <x v="1546"/>
    <s v="REPOSICION BASE BRIGADA INCENDIOS FORESTALES DUQUECO - LOS ANGELES"/>
    <x v="3"/>
    <s v="BIO BIO"/>
    <m/>
    <n v="2020"/>
    <s v="PROYECTO"/>
    <s v="RECURSOS NATURALES Y MEDIO AMBIENTE"/>
    <s v="ADMINISTRACION SILVOAGROPECUARIO"/>
    <x v="0"/>
    <n v="494663"/>
    <x v="265"/>
    <x v="8"/>
  </r>
  <r>
    <x v="1547"/>
    <s v="CONSTRUCCION CICLOVIAS VARIOS SECTORES DE PICHIDEGUA"/>
    <x v="9"/>
    <s v="CACHAPOAL"/>
    <s v="PICHIDEGUA"/>
    <n v="2019"/>
    <s v="PROYECTO"/>
    <s v="TRANSPORTE"/>
    <s v="TRANSPORTE URBANO,VIALIDAD PEATONAL"/>
    <x v="2"/>
    <n v="973745"/>
    <x v="8"/>
    <x v="8"/>
  </r>
  <r>
    <x v="1548"/>
    <s v="REPOSICION ACERAS HUERTOS FAMILIARES SAN PEDRO DE LA PAZ"/>
    <x v="3"/>
    <s v="CONCEPCION"/>
    <s v="SAN PEDRO DE LA PAZ"/>
    <n v="2019"/>
    <s v="PROYECTO"/>
    <s v="TRANSPORTE"/>
    <s v="TRANSPORTE URBANO,VIALIDAD PEATONAL"/>
    <x v="0"/>
    <n v="85879"/>
    <x v="12"/>
    <x v="8"/>
  </r>
  <r>
    <x v="1549"/>
    <s v="REPOSICION ESPACIO PÚBLICO PLAZA HALLEY, MACUL"/>
    <x v="11"/>
    <s v="SANTIAGO"/>
    <s v="MACUL"/>
    <n v="2020"/>
    <s v="PROYECTO"/>
    <s v="VIVIENDA Y DESARROLLO URBANO"/>
    <s v="DESARROLLO URBANO"/>
    <x v="0"/>
    <n v="493078"/>
    <x v="8"/>
    <x v="8"/>
  </r>
  <r>
    <x v="1550"/>
    <s v="CONSTRUCCION OFICINA CONJUNTA SERVICIOS DEL TRABAJO EN PICHILEMU"/>
    <x v="9"/>
    <s v="CARDENAL CARO"/>
    <s v="PICHILEMU"/>
    <n v="2019"/>
    <s v="PROYECTO"/>
    <s v="MULTISECTORIAL"/>
    <s v="ADMINISTRACION MULTISECTOR"/>
    <x v="0"/>
    <n v="746218"/>
    <x v="8"/>
    <x v="8"/>
  </r>
  <r>
    <x v="1551"/>
    <s v="REPOSICION BANDEJÓN AV. ALMTE. LATORRE, PLAZA RECREATIVA SAN RAMÓN"/>
    <x v="11"/>
    <s v="SANTIAGO"/>
    <s v="SAN RAMON"/>
    <n v="2020"/>
    <s v="PROYECTO"/>
    <s v="VIVIENDA Y DESARROLLO URBANO"/>
    <s v="DESARROLLO URBANO"/>
    <x v="0"/>
    <n v="92637"/>
    <x v="8"/>
    <x v="8"/>
  </r>
  <r>
    <x v="1552"/>
    <s v="MEJORAMIENTO PARQUE ARBOLEDA EL CORTIJO, CONCHALÍ"/>
    <x v="11"/>
    <s v="SANTIAGO"/>
    <s v="CONCHALI"/>
    <n v="2019"/>
    <s v="PROYECTO"/>
    <s v="VIVIENDA Y DESARROLLO URBANO"/>
    <s v="DESARROLLO URBANO"/>
    <x v="0"/>
    <n v="756067"/>
    <x v="957"/>
    <x v="919"/>
  </r>
  <r>
    <x v="1553"/>
    <s v="MEJORAMIENTO BORDE COSTERO PUERTO SAAVEDRA, SAAVEDRA"/>
    <x v="1"/>
    <s v="CAUTIN"/>
    <s v="SAAVEDRA"/>
    <n v="2019"/>
    <s v="PROYECTO"/>
    <s v="VIVIENDA Y DESARROLLO URBANO"/>
    <s v="BORDE COSTERO,PASEOS PEATONALES, PLAYAS"/>
    <x v="0"/>
    <n v="659202"/>
    <x v="958"/>
    <x v="920"/>
  </r>
  <r>
    <x v="1554"/>
    <s v="CONSTRUCCION COMPLEJO DEPORTIVO MUNICIPAL DOÑIHUE"/>
    <x v="9"/>
    <s v="CACHAPOAL"/>
    <s v="DOÑIHUE"/>
    <n v="2019"/>
    <s v="PROYECTO"/>
    <s v="DEPORTES"/>
    <s v="DEPORTE RECREATIVO"/>
    <x v="1"/>
    <n v="950558"/>
    <x v="8"/>
    <x v="8"/>
  </r>
  <r>
    <x v="1555"/>
    <s v="CONSTRUCCION INFRAESTRUCTURA SANITARIA ISLA HUAPI, COMUNA DE FUTRONO"/>
    <x v="13"/>
    <s v="DEL RANCO"/>
    <s v="FUTRONO - REGION XIV "/>
    <n v="2020"/>
    <s v="PROYECTO"/>
    <s v="RECURSOS HIDRICOS"/>
    <s v="EVACUACION DISPOSICION FINAL AGUAS SERVIDAS"/>
    <x v="1"/>
    <n v="1099404"/>
    <x v="8"/>
    <x v="8"/>
  </r>
  <r>
    <x v="1556"/>
    <s v="REPOSICION PUENTE LO CHAPARRO EN RUTA F-10-G, COMUNA DE LIMACHE"/>
    <x v="0"/>
    <m/>
    <m/>
    <n v="2019"/>
    <s v="PROYECTO"/>
    <s v="TRANSPORTE"/>
    <s v="TRANSPORTE CAMINERO"/>
    <x v="0"/>
    <n v="125173"/>
    <x v="959"/>
    <x v="921"/>
  </r>
  <r>
    <x v="1557"/>
    <s v="REPOSICION ALUMBRADO PUBLICO DIVERSOS SECTORES, ARAUCO. "/>
    <x v="3"/>
    <s v="ARAUCO"/>
    <s v="ARAUCO"/>
    <n v="2019"/>
    <s v="PROYECTO"/>
    <s v="ENERGIA"/>
    <s v="ALUMBRADO PUBLICO"/>
    <x v="0"/>
    <n v="697750"/>
    <x v="28"/>
    <x v="8"/>
  </r>
  <r>
    <x v="1558"/>
    <s v="MEJORAMIENTO AVENIDA CEMENTERIO DE LINARES"/>
    <x v="5"/>
    <s v="LINARES"/>
    <s v="LINARES"/>
    <n v="2019"/>
    <s v="PROYECTO"/>
    <s v="VIVIENDA Y DESARROLLO URBANO"/>
    <s v="DESARROLLO URBANO"/>
    <x v="0"/>
    <n v="432044"/>
    <x v="960"/>
    <x v="922"/>
  </r>
  <r>
    <x v="1559"/>
    <s v="MEJORAMIENTO COSTANERA PEDRO MONTT NORTE, PUERTO NATALES"/>
    <x v="2"/>
    <s v="ULTIMA ESPERANZA"/>
    <s v="NATALES"/>
    <n v="2019"/>
    <s v="PROYECTO"/>
    <s v="VIVIENDA Y DESARROLLO URBANO"/>
    <s v="DESARROLLO URBANO"/>
    <x v="0"/>
    <n v="1428384"/>
    <x v="961"/>
    <x v="923"/>
  </r>
  <r>
    <x v="1560"/>
    <s v="REPOSICION ESCUELA TEHUACO - QUETALCO COMUNA DE DALCAHUE"/>
    <x v="4"/>
    <s v="CHILOE"/>
    <s v="DALCAHUE"/>
    <n v="2020"/>
    <s v="PROYECTO"/>
    <s v="EDUCACION, CULTURA Y PATRIMONIO"/>
    <s v="EDUCACION BASICA Y MEDIA"/>
    <x v="0"/>
    <n v="122819"/>
    <x v="962"/>
    <x v="924"/>
  </r>
  <r>
    <x v="1561"/>
    <s v="CONSTRUCCION GIMNASIO TENAUN COMUNA DE DALCAHUE"/>
    <x v="4"/>
    <s v="CHILOE"/>
    <s v="DALCAHUE"/>
    <n v="2020"/>
    <s v="PROYECTO"/>
    <s v="DEPORTES"/>
    <s v="DEPORTE RECREATIVO"/>
    <x v="0"/>
    <n v="400585"/>
    <x v="963"/>
    <x v="8"/>
  </r>
  <r>
    <x v="1562"/>
    <s v="CONSTRUCCION PASEO URBANO BOCA MAULE TRAMO CAMILO OLAVARRIA"/>
    <x v="3"/>
    <s v="CONCEPCION"/>
    <s v="CORONEL"/>
    <n v="2019"/>
    <s v="PROYECTO"/>
    <s v="VIVIENDA Y DESARROLLO URBANO"/>
    <s v="DESARROLLO URBANO"/>
    <x v="0"/>
    <n v="49000"/>
    <x v="964"/>
    <x v="925"/>
  </r>
  <r>
    <x v="1563"/>
    <s v="REPOSICION JUZGADO LETRAS Y GTÍA CURANILAHUE"/>
    <x v="3"/>
    <s v="ARAUCO"/>
    <s v="CURANILAHUE"/>
    <n v="2019"/>
    <s v="PROYECTO"/>
    <s v="JUSTICIA"/>
    <s v="ADMINISTRACION DE JUSTICIA"/>
    <x v="0"/>
    <n v="68422"/>
    <x v="965"/>
    <x v="926"/>
  </r>
  <r>
    <x v="1564"/>
    <s v="MEJORAMIENTO SERVICIO DE MEDICINA FISICA Y REHABILITACIÓN DEL HCVB"/>
    <x v="0"/>
    <m/>
    <m/>
    <n v="2020"/>
    <s v="PROYECTO"/>
    <s v="SALUD"/>
    <s v="ALTA COMPLEJIDAD"/>
    <x v="0"/>
    <n v="132921"/>
    <x v="966"/>
    <x v="927"/>
  </r>
  <r>
    <x v="1565"/>
    <s v="REPOSICION PARQUE SESQUICENTENARIO, OVALLE"/>
    <x v="8"/>
    <s v="LIMARI"/>
    <s v="OVALLE"/>
    <n v="2020"/>
    <s v="PROYECTO"/>
    <s v="VIVIENDA Y DESARROLLO URBANO"/>
    <s v="DESARROLLO URBANO"/>
    <x v="0"/>
    <n v="552"/>
    <x v="967"/>
    <x v="8"/>
  </r>
  <r>
    <x v="1566"/>
    <s v="CONSTRUCCION APERTURA CALLE LA VICTORIA, COMUNA DE RANCAGUA."/>
    <x v="9"/>
    <s v="CACHAPOAL"/>
    <s v="RANCAGUA"/>
    <n v="2020"/>
    <s v="PROYECTO"/>
    <s v="TRANSPORTE"/>
    <s v="TRANSPORTE URBANO,VIALIDAD PEATONAL"/>
    <x v="0"/>
    <n v="1314926"/>
    <x v="968"/>
    <x v="928"/>
  </r>
  <r>
    <x v="1567"/>
    <s v="MEJORAMIENTO INTEGRAL INTERCONEXION VIAL AV. EASTMAN (OLMUE-LIMACHE)"/>
    <x v="0"/>
    <s v="MARGA MARGA"/>
    <s v="OLMUE"/>
    <n v="2020"/>
    <s v="PROYECTO"/>
    <s v="TRANSPORTE"/>
    <s v="TRANSPORTE URBANO,VIALIDAD PEATONAL"/>
    <x v="3"/>
    <n v="103358"/>
    <x v="8"/>
    <x v="8"/>
  </r>
  <r>
    <x v="1568"/>
    <s v="CONSTRUCCION GIMNASIO TEN - TEN, COMUNA DE MAULLIN"/>
    <x v="4"/>
    <s v="LLANQUIHUE"/>
    <s v="MAULLIN"/>
    <n v="2020"/>
    <s v="PROYECTO"/>
    <s v="DEPORTES"/>
    <s v="DEPORTE RECREATIVO"/>
    <x v="0"/>
    <n v="129700"/>
    <x v="8"/>
    <x v="8"/>
  </r>
  <r>
    <x v="1569"/>
    <s v="MEJORAMIENTO SISTEMA APR MOLINO EL ALAMO, COLTAUCO"/>
    <x v="9"/>
    <s v="CACHAPOAL"/>
    <s v="COLTAUCO"/>
    <n v="2019"/>
    <s v="PROYECTO"/>
    <s v="RECURSOS HIDRICOS"/>
    <s v="AGUA POTABLE"/>
    <x v="0"/>
    <n v="1374050"/>
    <x v="969"/>
    <x v="929"/>
  </r>
  <r>
    <x v="1570"/>
    <s v="CONSTRUCCION COSTANERA QUILQUE ORIENTE, LOS ANGELES"/>
    <x v="3"/>
    <s v="BIO BIO"/>
    <s v="LOS ANGELES"/>
    <n v="2019"/>
    <s v="PROYECTO"/>
    <s v="TRANSPORTE"/>
    <s v="TRANSPORTE URBANO,VIALIDAD PEATONAL"/>
    <x v="0"/>
    <n v="61668"/>
    <x v="12"/>
    <x v="8"/>
  </r>
  <r>
    <x v="1571"/>
    <s v="CONSTRUCCION CORREDOR TRANSP. PUBLICO CORONEL: LABOREOS - P. AGUIRRE"/>
    <x v="3"/>
    <s v="CONCEPCION"/>
    <s v="CORONEL"/>
    <n v="2019"/>
    <s v="PROYECTO"/>
    <s v="TRANSPORTE"/>
    <s v="TRANSPORTE URBANO,VIALIDAD PEATONAL"/>
    <x v="0"/>
    <n v="2758782"/>
    <x v="970"/>
    <x v="930"/>
  </r>
  <r>
    <x v="1572"/>
    <s v="MEJORAMIENTO CALLE VALDIVIA, TALCAHUANO"/>
    <x v="3"/>
    <s v="CONCEPCION"/>
    <s v="TALCAHUANO"/>
    <n v="2019"/>
    <s v="PROYECTO"/>
    <s v="TRANSPORTE"/>
    <s v="TRANSPORTE URBANO,VIALIDAD PEATONAL"/>
    <x v="0"/>
    <n v="49381"/>
    <x v="971"/>
    <x v="8"/>
  </r>
  <r>
    <x v="1573"/>
    <s v="MEJORAMIENTO ESPACIO PÚBLICO CALLE  PENCO ENTRE OHIGGINS Y COCHRANE"/>
    <x v="3"/>
    <s v="CONCEPCION"/>
    <s v="PENCO"/>
    <n v="2019"/>
    <s v="PROYECTO"/>
    <s v="VIVIENDA Y DESARROLLO URBANO"/>
    <s v="DESARROLLO URBANO"/>
    <x v="1"/>
    <n v="265222"/>
    <x v="8"/>
    <x v="8"/>
  </r>
  <r>
    <x v="1574"/>
    <s v="CONSTRUCCION 20 VIVIENDAS TUTELADAS PARA ADULTO MAYOR, EL CARMEN"/>
    <x v="7"/>
    <m/>
    <m/>
    <n v="2019"/>
    <s v="PROYECTO"/>
    <s v="VIVIENDA Y DESARROLLO URBANO"/>
    <s v="VIVIENDA DEFINITIVA"/>
    <x v="0"/>
    <n v="14341"/>
    <x v="972"/>
    <x v="931"/>
  </r>
  <r>
    <x v="1575"/>
    <s v="CONSTRUCCION 20 VIVIENDAS TUTELADAS PARA ADULTO MAYOR, QUILLÓN"/>
    <x v="7"/>
    <m/>
    <m/>
    <n v="2019"/>
    <s v="PROYECTO"/>
    <s v="VIVIENDA Y DESARROLLO URBANO"/>
    <s v="VIVIENDA DEFINITIVA"/>
    <x v="0"/>
    <n v="16137"/>
    <x v="973"/>
    <x v="932"/>
  </r>
  <r>
    <x v="1576"/>
    <s v="CONSTRUCCION ESPACIOS PUBLICOS SECTOR LAS CANOAS, MULCHEN"/>
    <x v="3"/>
    <s v="BIO BIO"/>
    <s v="MULCHEN"/>
    <n v="2019"/>
    <s v="PROYECTO"/>
    <s v="VIVIENDA Y DESARROLLO URBANO"/>
    <s v="DESARROLLO URBANO"/>
    <x v="0"/>
    <n v="279284"/>
    <x v="974"/>
    <x v="933"/>
  </r>
  <r>
    <x v="1577"/>
    <s v="CONSTRUCCION AV. CIRCUNVALACIÓN RAMÓN CAÑAS M. , PUNTA ARENAS"/>
    <x v="2"/>
    <s v="MAGALLANES"/>
    <s v="PUNTA ARENAS"/>
    <n v="2019"/>
    <s v="PROYECTO"/>
    <s v="TRANSPORTE"/>
    <s v="TRANSPORTE URBANO,VIALIDAD PEATONAL"/>
    <x v="0"/>
    <n v="1"/>
    <x v="8"/>
    <x v="8"/>
  </r>
  <r>
    <x v="1578"/>
    <s v="CONSTRUCCION PARQUE URBANO SECTOR EL BOSQUE, LOS VILOS"/>
    <x v="8"/>
    <s v="CHOAPA"/>
    <s v="LOS VILOS"/>
    <n v="2020"/>
    <s v="PROYECTO"/>
    <s v="VIVIENDA Y DESARROLLO URBANO"/>
    <s v="DESARROLLO URBANO"/>
    <x v="0"/>
    <n v="758781"/>
    <x v="975"/>
    <x v="934"/>
  </r>
  <r>
    <x v="1579"/>
    <s v="CONSTRUCCION 15 VIVIENDAS ADULTO MAYOR COMUNA SAN JUAN DE LA COSTA"/>
    <x v="4"/>
    <s v="OSORNO"/>
    <s v="SAN JUAN DE LA COSTA"/>
    <n v="2019"/>
    <s v="PROYECTO"/>
    <s v="VIVIENDA Y DESARROLLO URBANO"/>
    <s v="VIVIENDA DEFINITIVA"/>
    <x v="0"/>
    <n v="23412"/>
    <x v="976"/>
    <x v="935"/>
  </r>
  <r>
    <x v="1580"/>
    <s v="MEJORAMIENTO Y CONSTRUCCION EJE CIVICO CURANILAHUE"/>
    <x v="3"/>
    <s v="ARAUCO"/>
    <s v="CURANILAHUE"/>
    <n v="2019"/>
    <s v="PROYECTO"/>
    <s v="VIVIENDA Y DESARROLLO URBANO"/>
    <s v="DESARROLLO URBANO"/>
    <x v="0"/>
    <n v="1485667"/>
    <x v="977"/>
    <x v="936"/>
  </r>
  <r>
    <x v="1581"/>
    <s v="CONSTRUCCION RED DE CICLO RUTAS LOS ANGELES"/>
    <x v="3"/>
    <s v="BIO BIO"/>
    <s v="LOS ANGELES"/>
    <n v="2019"/>
    <s v="PROYECTO"/>
    <s v="TRANSPORTE"/>
    <s v="TRANSPORTE URBANO,VIALIDAD PEATONAL"/>
    <x v="0"/>
    <n v="657564"/>
    <x v="978"/>
    <x v="937"/>
  </r>
  <r>
    <x v="1582"/>
    <s v="REPOSICION PUENTE ARTURO PRAT, COMUNA DE CURANILAHUE"/>
    <x v="3"/>
    <s v="ARAUCO"/>
    <s v="CURANILAHUE"/>
    <n v="2019"/>
    <s v="PROYECTO"/>
    <s v="TRANSPORTE"/>
    <s v="TRANSPORTE URBANO,VIALIDAD PEATONAL"/>
    <x v="0"/>
    <n v="99780"/>
    <x v="979"/>
    <x v="938"/>
  </r>
  <r>
    <x v="1583"/>
    <s v="REPOSICION PUENTE SERRANO, COMUNA DE CURANILAHUE"/>
    <x v="3"/>
    <s v="ARAUCO"/>
    <s v="CURANILAHUE"/>
    <n v="2019"/>
    <s v="PROYECTO"/>
    <s v="TRANSPORTE"/>
    <s v="TRANSPORTE URBANO,VIALIDAD PEATONAL"/>
    <x v="0"/>
    <n v="2052"/>
    <x v="8"/>
    <x v="8"/>
  </r>
  <r>
    <x v="1584"/>
    <s v="CONSTRUCCION PLAZA SEGURA POCONCHILE URBANO, ARICA"/>
    <x v="14"/>
    <s v="ARICA - REGION XV "/>
    <s v="ARICA - REGION XV"/>
    <n v="2019"/>
    <s v="PROYECTO"/>
    <s v="VIVIENDA Y DESARROLLO URBANO"/>
    <s v="DESARROLLO URBANO"/>
    <x v="0"/>
    <n v="605252"/>
    <x v="980"/>
    <x v="939"/>
  </r>
  <r>
    <x v="1585"/>
    <s v="MEJORAMIENTO RECORRIDO PATRIMONIAL PEDRO FONTOVA, CONCHALI"/>
    <x v="11"/>
    <s v="SANTIAGO"/>
    <s v="CONCHALI"/>
    <n v="2020"/>
    <s v="PROYECTO"/>
    <s v="VIVIENDA Y DESARROLLO URBANO"/>
    <s v="DESARROLLO URBANO"/>
    <x v="0"/>
    <n v="350926"/>
    <x v="12"/>
    <x v="8"/>
  </r>
  <r>
    <x v="1586"/>
    <s v="MEJORAMIENTO Y PROLONGACION EJE VIAL ZENTENO"/>
    <x v="11"/>
    <s v="SANTIAGO"/>
    <s v="SANTIAGO"/>
    <n v="2020"/>
    <s v="PROYECTO"/>
    <s v="TRANSPORTE"/>
    <s v="TRANSPORTE URBANO,VIALIDAD PEATONAL"/>
    <x v="1"/>
    <n v="462029"/>
    <x v="8"/>
    <x v="8"/>
  </r>
  <r>
    <x v="1587"/>
    <s v="CONSTRUCCION PLAZA PUBLICA DE CAQUENA, PUTRE"/>
    <x v="14"/>
    <s v="PARINACOTA - REGION XV "/>
    <s v="PUTRE - REGION XV "/>
    <n v="2020"/>
    <s v="PROYECTO"/>
    <s v="VIVIENDA Y DESARROLLO URBANO"/>
    <s v="DESARROLLO URBANO"/>
    <x v="0"/>
    <n v="0"/>
    <x v="981"/>
    <x v="8"/>
  </r>
  <r>
    <x v="1588"/>
    <s v="REPOSICION MURO DE CONTENCION LOMAS DE SAN FRANCISCO, NACIMIENTO"/>
    <x v="3"/>
    <s v="BIO BIO"/>
    <s v="NACIMIENTO"/>
    <n v="2019"/>
    <s v="PROYECTO"/>
    <s v="VIVIENDA Y DESARROLLO URBANO"/>
    <s v="SOLUCION HABITACIONAL PARCIAL O COMPLEMENTARIA"/>
    <x v="0"/>
    <n v="62743"/>
    <x v="982"/>
    <x v="940"/>
  </r>
  <r>
    <x v="1589"/>
    <s v="AMPLIACION SALA CUNA Y JARDIN INFANTIL LAS ARAUCARIAS, CURACAVI"/>
    <x v="11"/>
    <s v="MELIPILLA"/>
    <s v="CURACAVI"/>
    <n v="2020"/>
    <s v="PROYECTO"/>
    <s v="MULTISECTORIAL"/>
    <s v="ADMINISTRACION MULTISECTOR"/>
    <x v="1"/>
    <n v="96561"/>
    <x v="8"/>
    <x v="8"/>
  </r>
  <r>
    <x v="1590"/>
    <s v="CONSTRUCCION RED Y EMPALMES AGUA POTABLE SECTOR SAN MIGUEL, PAINE"/>
    <x v="11"/>
    <s v="MAIPO"/>
    <s v="PAINE"/>
    <n v="2020"/>
    <s v="PROYECTO"/>
    <s v="RECURSOS HIDRICOS"/>
    <s v="AGUA POTABLE"/>
    <x v="0"/>
    <n v="7436"/>
    <x v="8"/>
    <x v="8"/>
  </r>
  <r>
    <x v="1591"/>
    <s v="RESTAURACION IGLESIA DE LA VIRGEN DEL CARMEN DE CHILLÁN"/>
    <x v="7"/>
    <s v="DIGUILLIN"/>
    <s v="CHILLAN - REGION DE ÑUBLE"/>
    <n v="2019"/>
    <s v="PROYECTO"/>
    <s v="EDUCACION, CULTURA Y PATRIMONIO"/>
    <s v="PATRIMONIO"/>
    <x v="0"/>
    <n v="2153"/>
    <x v="983"/>
    <x v="941"/>
  </r>
  <r>
    <x v="1592"/>
    <s v="REPOSICION COMEDOR LOCALIDAD DE SIBAYA"/>
    <x v="10"/>
    <s v="TAMARUGAL"/>
    <s v="HUARA (Prov. Tamarugal)"/>
    <n v="2019"/>
    <s v="PROYECTO"/>
    <s v="MULTISECTORIAL"/>
    <s v="ORGANIZACION Y SERVICIOS COMUNALES"/>
    <x v="0"/>
    <n v="265597"/>
    <x v="984"/>
    <x v="942"/>
  </r>
  <r>
    <x v="1593"/>
    <s v="CONSTRUCCION EVACUACION AGUAS LLUVIAS AVDA TUPUNGATO, VALPARAISO"/>
    <x v="0"/>
    <s v="VALPARAISO"/>
    <s v="VALPARAISO"/>
    <n v="2019"/>
    <s v="PROYECTO"/>
    <s v="RECURSOS HIDRICOS"/>
    <s v="AGUAS LLUVIAS"/>
    <x v="0"/>
    <n v="135240"/>
    <x v="985"/>
    <x v="943"/>
  </r>
  <r>
    <x v="1594"/>
    <s v="CONSTRUCCION ESTADIO MUNICIPAL ANFUR, COMUNA DE FRESIA"/>
    <x v="4"/>
    <s v="LLANQUIHUE"/>
    <s v="FRESIA"/>
    <n v="2020"/>
    <s v="PROYECTO"/>
    <s v="DEPORTES"/>
    <s v="INTERSUBSECTORIAL DEPORTES"/>
    <x v="0"/>
    <n v="568283"/>
    <x v="28"/>
    <x v="8"/>
  </r>
  <r>
    <x v="1595"/>
    <s v="MEJORAMIENTO PARQUE CANELO CANELILLO, COMUNA DE ALGARROBO"/>
    <x v="0"/>
    <s v="SAN ANTONIO"/>
    <s v="ALGARROBO"/>
    <n v="2019"/>
    <s v="PROYECTO"/>
    <s v="VIVIENDA Y DESARROLLO URBANO"/>
    <s v="DESARROLLO URBANO"/>
    <x v="0"/>
    <n v="876848"/>
    <x v="986"/>
    <x v="944"/>
  </r>
  <r>
    <x v="1596"/>
    <s v="MEJORAMIENTO PASEO PEATONAL BORDE RIO AV. IMPERIAL, NEHUENTUE"/>
    <x v="1"/>
    <s v="CAUTIN"/>
    <s v="CARAHUE"/>
    <n v="2020"/>
    <s v="PROYECTO"/>
    <s v="VIVIENDA Y DESARROLLO URBANO"/>
    <s v="DESARROLLO URBANO"/>
    <x v="0"/>
    <n v="1675"/>
    <x v="987"/>
    <x v="945"/>
  </r>
  <r>
    <x v="1597"/>
    <s v="REPOSICION ESCUELA RURAL WALTERIO MEYER RUSCA,  AGUA BUENA, OSORNO"/>
    <x v="4"/>
    <s v="OSORNO"/>
    <s v="OSORNO"/>
    <n v="2020"/>
    <s v="PROYECTO"/>
    <s v="EDUCACION, CULTURA Y PATRIMONIO"/>
    <s v="EDUCACION BASICA Y MEDIA"/>
    <x v="0"/>
    <n v="2006668"/>
    <x v="988"/>
    <x v="946"/>
  </r>
  <r>
    <x v="1598"/>
    <s v="REPOSICION PUENTE PELUMPEN EN RUTA F-660, COMUNA DE OLMUE"/>
    <x v="0"/>
    <m/>
    <m/>
    <n v="2019"/>
    <s v="PROYECTO"/>
    <s v="TRANSPORTE"/>
    <s v="TRANSPORTE CAMINERO"/>
    <x v="0"/>
    <n v="10067"/>
    <x v="662"/>
    <x v="947"/>
  </r>
  <r>
    <x v="1599"/>
    <s v="MEJORAMIENTO ESPACIO PUBLICO AVDA. ABATE MOLINA , VILLA ALEGRE"/>
    <x v="5"/>
    <s v="LINARES"/>
    <s v="VILLA ALEGRE"/>
    <n v="2020"/>
    <s v="PROYECTO"/>
    <s v="VIVIENDA Y DESARROLLO URBANO"/>
    <s v="DESARROLLO URBANO"/>
    <x v="0"/>
    <n v="75060"/>
    <x v="8"/>
    <x v="8"/>
  </r>
  <r>
    <x v="1600"/>
    <s v="MEJORAMIENTO PASEO PATRIMONIAL DE LORA              "/>
    <x v="5"/>
    <s v="CURICO"/>
    <s v="LICANTEN"/>
    <n v="2019"/>
    <s v="PROYECTO"/>
    <s v="VIVIENDA Y DESARROLLO URBANO"/>
    <s v="DESARROLLO URBANO"/>
    <x v="0"/>
    <n v="6930"/>
    <x v="989"/>
    <x v="948"/>
  </r>
  <r>
    <x v="1601"/>
    <s v="MEJORAMIENTO PLAZA DE ARMAS DE MARIA ELENA"/>
    <x v="6"/>
    <s v="TOCOPILLA"/>
    <s v="MARIA ELENA"/>
    <n v="2019"/>
    <s v="PROYECTO"/>
    <s v="VIVIENDA Y DESARROLLO URBANO"/>
    <s v="DESARROLLO URBANO"/>
    <x v="0"/>
    <n v="215400"/>
    <x v="990"/>
    <x v="949"/>
  </r>
  <r>
    <x v="1602"/>
    <s v="MEJORAMIENTO AVDA COPAYAPU RUTA 31 CH, COPIAPO"/>
    <x v="12"/>
    <m/>
    <m/>
    <n v="2019"/>
    <s v="PROYECTO"/>
    <s v="TRANSPORTE"/>
    <s v="TRANSPORTE URBANO,VIALIDAD PEATONAL"/>
    <x v="0"/>
    <n v="201000"/>
    <x v="810"/>
    <x v="8"/>
  </r>
  <r>
    <x v="1603"/>
    <s v="CONSTRUCCION PUENTE HUASCO Y P. SUPERIOR FF.CC EN RUTA COSTERA"/>
    <x v="12"/>
    <m/>
    <m/>
    <n v="2019"/>
    <s v="PROYECTO"/>
    <s v="TRANSPORTE"/>
    <s v="TRANSPORTE CAMINERO"/>
    <x v="0"/>
    <n v="307799"/>
    <x v="991"/>
    <x v="950"/>
  </r>
  <r>
    <x v="1604"/>
    <s v="CONSTRUCCION ESTADIO CORTE-ALTO, PURRANQUE"/>
    <x v="4"/>
    <s v="OSORNO"/>
    <s v="PURRANQUE"/>
    <n v="2020"/>
    <s v="PROYECTO"/>
    <s v="DEPORTES"/>
    <s v="INTERSUBSECTORIAL DEPORTES"/>
    <x v="0"/>
    <n v="599353"/>
    <x v="992"/>
    <x v="951"/>
  </r>
  <r>
    <x v="1605"/>
    <s v="CONSTRUCCION SEDE UNIVERSITARIA PARA LA PROVINCIA DE CHILOE"/>
    <x v="4"/>
    <s v="CHILOE"/>
    <m/>
    <n v="2020"/>
    <s v="PROYECTO"/>
    <s v="EDUCACION, CULTURA Y PATRIMONIO"/>
    <s v="EDUCACION SUPERIOR"/>
    <x v="0"/>
    <n v="1836458"/>
    <x v="993"/>
    <x v="952"/>
  </r>
  <r>
    <x v="1606"/>
    <s v="MEJORAMIENTO GESTIÓN DE TRÁNSITO COPIAPÓ"/>
    <x v="12"/>
    <s v="COPIAPO"/>
    <s v="COPIAPO"/>
    <n v="2019"/>
    <s v="PROYECTO"/>
    <s v="TRANSPORTE"/>
    <s v="TRANSPORTE URBANO,VIALIDAD PEATONAL"/>
    <x v="0"/>
    <n v="20315"/>
    <x v="994"/>
    <x v="953"/>
  </r>
  <r>
    <x v="1607"/>
    <s v="MEJORAMIENTO RUTAS R-925-S, S-297-R Y S-31 SECTOR CAPTREN-CHERQUENCO"/>
    <x v="1"/>
    <m/>
    <m/>
    <n v="2019"/>
    <s v="PROYECTO"/>
    <s v="TRANSPORTE"/>
    <s v="TRANSPORTE CAMINERO"/>
    <x v="0"/>
    <n v="41553"/>
    <x v="8"/>
    <x v="8"/>
  </r>
  <r>
    <x v="1608"/>
    <s v="MEJORAMIENTO RUTA R-71 INSP FERNANDEZ - TERMAS TOLHUACA KM 0 AL 13,4"/>
    <x v="1"/>
    <s v="MALLECO"/>
    <s v="VICTORIA"/>
    <n v="2019"/>
    <s v="PROYECTO"/>
    <s v="TRANSPORTE"/>
    <s v="TRANSPORTE CAMINERO"/>
    <x v="0"/>
    <n v="10260"/>
    <x v="92"/>
    <x v="954"/>
  </r>
  <r>
    <x v="1609"/>
    <s v="MEJORAMIENTO Cruce Av. Simon Bolivar y Calle Uruguay, Temuco"/>
    <x v="1"/>
    <s v="CAUTIN"/>
    <s v="TEMUCO"/>
    <n v="2020"/>
    <s v="PROYECTO"/>
    <s v="TRANSPORTE"/>
    <s v="TRANSPORTE URBANO,VIALIDAD PEATONAL"/>
    <x v="2"/>
    <n v="141799"/>
    <x v="8"/>
    <x v="8"/>
  </r>
  <r>
    <x v="1610"/>
    <s v="RESTAURACION PLAZA DE LA IGLESIA DE DALCAHUE"/>
    <x v="4"/>
    <s v="CHILOE"/>
    <s v="DALCAHUE"/>
    <n v="2020"/>
    <s v="PROYECTO"/>
    <s v="VIVIENDA Y DESARROLLO URBANO"/>
    <s v="DESARROLLO URBANO"/>
    <x v="1"/>
    <n v="40862"/>
    <x v="8"/>
    <x v="8"/>
  </r>
  <r>
    <x v="1611"/>
    <s v="REPOSICION 5ª COMISARÍA CASABLANCA, COMUNA CASABLANCA"/>
    <x v="0"/>
    <s v="VALPARAISO"/>
    <s v="CASABLANCA"/>
    <n v="2019"/>
    <s v="PROYECTO"/>
    <s v="SEGURIDAD PUBLICA"/>
    <s v="SEGURIDAD PUBLICA"/>
    <x v="0"/>
    <n v="1"/>
    <x v="12"/>
    <x v="8"/>
  </r>
  <r>
    <x v="1612"/>
    <s v="MEJORAMIENTO CIRCUITO PEATONAL HISTÓRICO, COMUNA DE PALENA "/>
    <x v="4"/>
    <s v="PALENA"/>
    <s v="PALENA"/>
    <n v="2019"/>
    <s v="PROYECTO"/>
    <s v="VIVIENDA Y DESARROLLO URBANO"/>
    <s v="DESARROLLO URBANO"/>
    <x v="0"/>
    <n v="715055"/>
    <x v="995"/>
    <x v="955"/>
  </r>
  <r>
    <x v="1613"/>
    <s v="DIAGNOSTICO PMDT TERRITORIO MALLECO NORTE"/>
    <x v="1"/>
    <m/>
    <m/>
    <n v="2020"/>
    <s v="ESTUDIO BASICO"/>
    <s v="MULTISECTORIAL"/>
    <s v="INTERSUBSECTORIAL MULTISECTOR"/>
    <x v="0"/>
    <n v="1"/>
    <x v="12"/>
    <x v="8"/>
  </r>
  <r>
    <x v="1614"/>
    <s v="CONSTRUCCION SISTEMA APR COM. JUAN PAINEN Y FCO.QUEUPUMIL, P.L.CASAS"/>
    <x v="1"/>
    <s v="CAUTIN"/>
    <s v="PADRE LAS CASAS"/>
    <n v="2019"/>
    <s v="PROYECTO"/>
    <s v="RECURSOS HIDRICOS"/>
    <s v="AGUA POTABLE"/>
    <x v="0"/>
    <n v="22956"/>
    <x v="996"/>
    <x v="956"/>
  </r>
  <r>
    <x v="1615"/>
    <s v="CONSTRUCCION PLAZAS C.H. &quot;HIJOS DE LA TIERRA&quot;, ALTO HOSPICIO"/>
    <x v="10"/>
    <s v="IQUIQUE"/>
    <s v="ALTO HOSPICIO"/>
    <n v="2019"/>
    <s v="PROYECTO"/>
    <s v="VIVIENDA Y DESARROLLO URBANO"/>
    <s v="DESARROLLO URBANO"/>
    <x v="0"/>
    <n v="128237"/>
    <x v="997"/>
    <x v="957"/>
  </r>
  <r>
    <x v="1616"/>
    <s v="CONSTRUCCION SERVICIO AGUA POTABLE RURAL SECTOR EL PULPITO, CHONCHI"/>
    <x v="4"/>
    <s v="CHILOE"/>
    <s v="CHONCHI"/>
    <n v="2020"/>
    <s v="PROYECTO"/>
    <s v="RECURSOS HIDRICOS"/>
    <s v="AGUA POTABLE"/>
    <x v="0"/>
    <n v="57251"/>
    <x v="8"/>
    <x v="8"/>
  </r>
  <r>
    <x v="1617"/>
    <s v="MEJORAMIENTO ACERAS CALLE HERMANOS CARRERA, LITUECHE"/>
    <x v="9"/>
    <s v="CARDENAL CARO"/>
    <s v="LITUECHE"/>
    <n v="2020"/>
    <s v="PROYECTO"/>
    <s v="VIVIENDA Y DESARROLLO URBANO"/>
    <s v="DESARROLLO URBANO"/>
    <x v="0"/>
    <n v="111052"/>
    <x v="998"/>
    <x v="958"/>
  </r>
  <r>
    <x v="1618"/>
    <s v="MEJORAMIENTO ESPACIO PÚBLICO VILLA CENTRO CHEPICA URBANO"/>
    <x v="9"/>
    <s v="COLCHAGUA"/>
    <s v="CHEPICA"/>
    <n v="2019"/>
    <s v="PROYECTO"/>
    <s v="VIVIENDA Y DESARROLLO URBANO"/>
    <s v="DESARROLLO URBANO"/>
    <x v="0"/>
    <n v="52146"/>
    <x v="8"/>
    <x v="8"/>
  </r>
  <r>
    <x v="1619"/>
    <s v="CONSTRUCCION VIA PEATONAL VALDIVIA Y  PLAZOLETA M.RODRÍGUEZ, SN. FDO"/>
    <x v="9"/>
    <s v="COLCHAGUA"/>
    <s v="SAN FERNANDO"/>
    <n v="2020"/>
    <s v="PROYECTO"/>
    <s v="VIVIENDA Y DESARROLLO URBANO"/>
    <s v="DESARROLLO URBANO"/>
    <x v="0"/>
    <n v="291651"/>
    <x v="8"/>
    <x v="8"/>
  </r>
  <r>
    <x v="1620"/>
    <s v="MEJORAMIENTO PARQUE MUNICIPAL PATRIMONIAL PERALILLO"/>
    <x v="9"/>
    <s v="COLCHAGUA"/>
    <s v="PERALILLO"/>
    <n v="2019"/>
    <s v="PROYECTO"/>
    <s v="VIVIENDA Y DESARROLLO URBANO"/>
    <s v="DESARROLLO URBANO"/>
    <x v="0"/>
    <n v="53937"/>
    <x v="999"/>
    <x v="959"/>
  </r>
  <r>
    <x v="1621"/>
    <s v="CONSTRUCCION PASEO SAN FRANCISCO, FREIRINA"/>
    <x v="12"/>
    <s v="HUASCO"/>
    <s v="FREIRINA"/>
    <n v="2020"/>
    <s v="PROYECTO"/>
    <s v="VIVIENDA Y DESARROLLO URBANO"/>
    <s v="DESARROLLO URBANO"/>
    <x v="1"/>
    <n v="560826"/>
    <x v="8"/>
    <x v="8"/>
  </r>
  <r>
    <x v="1622"/>
    <s v="MEJORAMIENTO VEREDAS AVENIDA ARTURO PRAT MARCHIGUE"/>
    <x v="9"/>
    <s v="CARDENAL CARO"/>
    <s v="MARCHIGUE"/>
    <n v="2020"/>
    <s v="PROYECTO"/>
    <s v="VIVIENDA Y DESARROLLO URBANO"/>
    <s v="DESARROLLO URBANO"/>
    <x v="0"/>
    <n v="245748"/>
    <x v="12"/>
    <x v="8"/>
  </r>
  <r>
    <x v="1623"/>
    <s v="CONSTRUCCION  PARQUE LA PAZ DE SANTA CRUZ"/>
    <x v="9"/>
    <s v="COLCHAGUA"/>
    <s v="SANTA CRUZ"/>
    <n v="2019"/>
    <s v="PROYECTO"/>
    <s v="VIVIENDA Y DESARROLLO URBANO"/>
    <s v="DESARROLLO URBANO"/>
    <x v="0"/>
    <n v="136580"/>
    <x v="1000"/>
    <x v="960"/>
  </r>
  <r>
    <x v="1624"/>
    <s v="MEJORAMIENTO PLAZA DE ARMAS Y ENTORNO , COINCO"/>
    <x v="9"/>
    <s v="CACHAPOAL"/>
    <s v="COINCO"/>
    <n v="2020"/>
    <s v="PROYECTO"/>
    <s v="VIVIENDA Y DESARROLLO URBANO"/>
    <s v="DESARROLLO URBANO"/>
    <x v="1"/>
    <n v="1"/>
    <x v="8"/>
    <x v="8"/>
  </r>
  <r>
    <x v="1625"/>
    <s v="CONSTRUCCION ACCESO Y MEJORAMIENTO QUINCHOS PARQUE RÍO CLARO, TALCA"/>
    <x v="5"/>
    <s v="TALCA"/>
    <s v="TALCA"/>
    <n v="2019"/>
    <s v="PROYECTO"/>
    <s v="VIVIENDA Y DESARROLLO URBANO"/>
    <s v="DESARROLLO URBANO"/>
    <x v="0"/>
    <n v="1422947"/>
    <x v="1001"/>
    <x v="961"/>
  </r>
  <r>
    <x v="1626"/>
    <s v="CONSTRUCCION CICLOVIAS VI ETAPA, REGION DE O'HIGGINS"/>
    <x v="9"/>
    <m/>
    <m/>
    <n v="2019"/>
    <s v="PROYECTO"/>
    <s v="TRANSPORTE"/>
    <s v="TRANSPORTE CAMINERO"/>
    <x v="0"/>
    <n v="2057"/>
    <x v="1002"/>
    <x v="962"/>
  </r>
  <r>
    <x v="1627"/>
    <s v="CONSTRUCCION PARQUE LÚDICO ESTERO QUILPUE SAN FELIPE ETAPAS 2,3 Y 4"/>
    <x v="0"/>
    <m/>
    <m/>
    <n v="2019"/>
    <s v="PROYECTO"/>
    <s v="VIVIENDA Y DESARROLLO URBANO"/>
    <s v="DESARROLLO URBANO"/>
    <x v="0"/>
    <n v="971409"/>
    <x v="8"/>
    <x v="8"/>
  </r>
  <r>
    <x v="1628"/>
    <s v="CONSTRUCCION BOULEVARD AVENIDA LATORRE, LA CALERA"/>
    <x v="0"/>
    <s v="QUILLOTA"/>
    <s v="LA CALERA"/>
    <n v="2019"/>
    <s v="PROYECTO"/>
    <s v="VIVIENDA Y DESARROLLO URBANO"/>
    <s v="DESARROLLO URBANO"/>
    <x v="0"/>
    <n v="639144"/>
    <x v="1003"/>
    <x v="963"/>
  </r>
  <r>
    <x v="1629"/>
    <s v="REPOSICION CONSULTORIO RURAL DE PENCAHUE"/>
    <x v="5"/>
    <s v="TALCA"/>
    <s v="PENCAHUE"/>
    <n v="2020"/>
    <s v="PROYECTO"/>
    <s v="SALUD"/>
    <s v="BAJA COMPLEJIDAD"/>
    <x v="0"/>
    <n v="470335"/>
    <x v="1004"/>
    <x v="964"/>
  </r>
  <r>
    <x v="1630"/>
    <s v="REPOSICION ESCUELA RURAL DE COMPU, COMUNA DE QUELLON"/>
    <x v="4"/>
    <s v="CHILOE"/>
    <s v="QUELLON"/>
    <n v="2019"/>
    <s v="PROYECTO"/>
    <s v="EDUCACION, CULTURA Y PATRIMONIO"/>
    <s v="EDUCACION BASICA Y MEDIA"/>
    <x v="0"/>
    <n v="602"/>
    <x v="1005"/>
    <x v="965"/>
  </r>
  <r>
    <x v="1631"/>
    <s v="MEJORAMIENTO CALLE CHACABUCO Y AVENIDA PORTALES, CASABLANCA"/>
    <x v="0"/>
    <s v="VALPARAISO"/>
    <s v="CASABLANCA"/>
    <n v="2019"/>
    <s v="PROYECTO"/>
    <s v="VIVIENDA Y DESARROLLO URBANO"/>
    <s v="DESARROLLO URBANO"/>
    <x v="0"/>
    <n v="941094"/>
    <x v="1006"/>
    <x v="966"/>
  </r>
  <r>
    <x v="1632"/>
    <s v="REPOSICION  LICEO GREGORIO URRUTIA, GALVARINO"/>
    <x v="1"/>
    <s v="CAUTIN"/>
    <s v="GALVARINO"/>
    <n v="2020"/>
    <s v="PROYECTO"/>
    <s v="EDUCACION, CULTURA Y PATRIMONIO"/>
    <s v="EDUCACION MEDIA TECNICO"/>
    <x v="0"/>
    <n v="247041"/>
    <x v="20"/>
    <x v="8"/>
  </r>
  <r>
    <x v="1633"/>
    <s v="RESTAURACION PLAZA FUERTE DE NACIMIENTO"/>
    <x v="3"/>
    <s v="BIO BIO"/>
    <s v="NACIMIENTO"/>
    <n v="2020"/>
    <s v="PROYECTO"/>
    <s v="EDUCACION, CULTURA Y PATRIMONIO"/>
    <s v="ARTE Y CULTURA"/>
    <x v="0"/>
    <n v="15328"/>
    <x v="1007"/>
    <x v="967"/>
  </r>
  <r>
    <x v="1634"/>
    <s v="REPOSICION FERIA ABASTO MUNICIPAL, CURACAUTIN  "/>
    <x v="1"/>
    <s v="MALLECO"/>
    <s v="CURACAUTIN"/>
    <n v="2020"/>
    <s v="PROYECTO"/>
    <s v="MULTISECTORIAL"/>
    <s v="ADMINISTRACION MULTISECTOR"/>
    <x v="0"/>
    <n v="1062225"/>
    <x v="1008"/>
    <x v="968"/>
  </r>
  <r>
    <x v="1635"/>
    <s v="REPOSICION CASA DE ACOGIDA DE LA DISCAPACIDAD, osorno"/>
    <x v="4"/>
    <s v="OSORNO"/>
    <s v="OSORNO"/>
    <n v="2020"/>
    <s v="PROYECTO"/>
    <s v="MULTISECTORIAL"/>
    <s v="ASISTENCIA Y SERVICIO SOCIAL"/>
    <x v="0"/>
    <n v="13895"/>
    <x v="1009"/>
    <x v="969"/>
  </r>
  <r>
    <x v="1636"/>
    <s v="AMPLIACION  DEPOSITO QUEBRADA ENCANTADA, ARICA"/>
    <x v="14"/>
    <m/>
    <m/>
    <n v="2019"/>
    <s v="PROYECTO"/>
    <s v="VIVIENDA Y DESARROLLO URBANO"/>
    <s v="DESARROLLO URBANO"/>
    <x v="0"/>
    <n v="341107"/>
    <x v="1010"/>
    <x v="970"/>
  </r>
  <r>
    <x v="1637"/>
    <s v="REPOSICION POSTA DE SALUD HUYAR ALTO, CURACO DE VELEZ"/>
    <x v="4"/>
    <s v="CHILOE"/>
    <s v="CURACO DE VELEZ"/>
    <n v="2020"/>
    <s v="PROYECTO"/>
    <s v="SALUD"/>
    <s v="BAJA COMPLEJIDAD"/>
    <x v="0"/>
    <n v="26594"/>
    <x v="1011"/>
    <x v="971"/>
  </r>
  <r>
    <x v="1638"/>
    <s v="REPOSICION POSTA DE SALUD RURAL PALQUI, CURACO DE VELEZ"/>
    <x v="4"/>
    <s v="CHILOE"/>
    <s v="CURACO DE VELEZ"/>
    <n v="2019"/>
    <s v="PROYECTO"/>
    <s v="SALUD"/>
    <s v="BAJA COMPLEJIDAD"/>
    <x v="0"/>
    <n v="490309"/>
    <x v="1012"/>
    <x v="972"/>
  </r>
  <r>
    <x v="1639"/>
    <s v="REPOSICION CENTRO CERRADO DE ANTOFAGASTA"/>
    <x v="6"/>
    <s v="ANTOFAGASTA"/>
    <s v="ANTOFAGASTA"/>
    <n v="2019"/>
    <s v="PROYECTO"/>
    <s v="JUSTICIA"/>
    <s v="ASISTENCIA DE MENORES"/>
    <x v="0"/>
    <n v="2938805"/>
    <x v="1013"/>
    <x v="973"/>
  </r>
  <r>
    <x v="1640"/>
    <s v="CONSTRUCCION PARQUE PUERTA NORTE DE CHILE_ARICA"/>
    <x v="14"/>
    <s v="ARICA - REGION XV "/>
    <s v="ARICA - REGION XV"/>
    <n v="2019"/>
    <s v="PROYECTO"/>
    <s v="VIVIENDA Y DESARROLLO URBANO"/>
    <s v="DESARROLLO URBANO"/>
    <x v="0"/>
    <n v="44624"/>
    <x v="1014"/>
    <x v="974"/>
  </r>
  <r>
    <x v="1641"/>
    <s v="REPOSICION Y CONSTRUCCIÓN VEREDAS VILLA LAS NIEVES, PUNTA ARENAS"/>
    <x v="2"/>
    <s v="MAGALLANES"/>
    <s v="PUNTA ARENAS"/>
    <n v="2020"/>
    <s v="PROYECTO"/>
    <s v="TRANSPORTE"/>
    <s v="TRANSPORTE URBANO,VIALIDAD PEATONAL"/>
    <x v="0"/>
    <n v="612450"/>
    <x v="1015"/>
    <x v="975"/>
  </r>
  <r>
    <x v="1642"/>
    <s v="CONSTRUCCION VARIANTE SUR COYHAIQUE "/>
    <x v="16"/>
    <m/>
    <m/>
    <n v="2019"/>
    <s v="PROYECTO"/>
    <s v="TRANSPORTE"/>
    <s v="TRANSPORTE CAMINERO"/>
    <x v="0"/>
    <n v="5847215"/>
    <x v="1016"/>
    <x v="976"/>
  </r>
  <r>
    <x v="1643"/>
    <s v="CONSTRUCCION ALUMBRADO Y PLANTA SOLAR CON CONEXION A RED, PETORCA"/>
    <x v="0"/>
    <s v="PETORCA"/>
    <s v="PETORCA"/>
    <n v="2020"/>
    <s v="PROYECTO"/>
    <s v="ENERGIA"/>
    <s v="ALUMBRADO PUBLICO"/>
    <x v="0"/>
    <n v="20573"/>
    <x v="8"/>
    <x v="8"/>
  </r>
  <r>
    <x v="1644"/>
    <s v="CONSTRUCCION ESTACION DE TRANSFERENCIA LA CAMPANA, CALBUCO"/>
    <x v="4"/>
    <s v="LLANQUIHUE"/>
    <m/>
    <n v="2020"/>
    <s v="PROYECTO"/>
    <s v="RECURSOS NATURALES Y MEDIO AMBIENTE"/>
    <s v="MEDIO AMBIENTE"/>
    <x v="0"/>
    <n v="1594083"/>
    <x v="28"/>
    <x v="8"/>
  </r>
  <r>
    <x v="1645"/>
    <s v="MEJORAMIENTO PASEO CEREMONIAL CERRO LA COPA DE LA ESTRELLA"/>
    <x v="9"/>
    <s v="CARDENAL CARO"/>
    <s v="LA ESTRELLA"/>
    <n v="2020"/>
    <s v="PROYECTO"/>
    <s v="VIVIENDA Y DESARROLLO URBANO"/>
    <s v="DESARROLLO URBANO"/>
    <x v="0"/>
    <n v="501"/>
    <x v="1017"/>
    <x v="977"/>
  </r>
  <r>
    <x v="1646"/>
    <s v="RESTAURACION ESTRUCTURAL RUTA D-37-E PUENTES Y TUNELES, TILAMA Y QUELON, COMUNA DE LOS VILOS "/>
    <x v="8"/>
    <s v="CHOAPA"/>
    <s v="LOS VILOS"/>
    <n v="2020"/>
    <s v="PROYECTO"/>
    <s v="EDUCACION, CULTURA Y PATRIMONIO"/>
    <s v="PATRIMONIO"/>
    <x v="0"/>
    <n v="84542"/>
    <x v="8"/>
    <x v="8"/>
  </r>
  <r>
    <x v="1647"/>
    <s v="MEJORAMIENTO MANUEL RODRÍGUEZ Y CALLE EL BOSQUE, LINARES"/>
    <x v="5"/>
    <s v="LINARES"/>
    <s v="LINARES"/>
    <n v="2019"/>
    <s v="PROYECTO"/>
    <s v="TRANSPORTE"/>
    <s v="TRANSPORTE URBANO,VIALIDAD PEATONAL"/>
    <x v="0"/>
    <n v="8516"/>
    <x v="12"/>
    <x v="8"/>
  </r>
  <r>
    <x v="1648"/>
    <s v="MEJORAMIENTO EJE AVENIDA DIEGO PORTALES 2° ETAPA, CURICO"/>
    <x v="5"/>
    <s v="CURICO"/>
    <s v="CURICO"/>
    <n v="2019"/>
    <s v="PROYECTO"/>
    <s v="TRANSPORTE"/>
    <s v="TRANSPORTE URBANO,VIALIDAD PEATONAL"/>
    <x v="0"/>
    <n v="545"/>
    <x v="12"/>
    <x v="8"/>
  </r>
  <r>
    <x v="1649"/>
    <s v="REPOSICION ESTADIO TIERRA DE CAMPEONES, IQUIQUE  "/>
    <x v="10"/>
    <m/>
    <m/>
    <n v="2020"/>
    <s v="PROYECTO"/>
    <s v="DEPORTES"/>
    <s v="DEPORTE COMPETITIVO"/>
    <x v="3"/>
    <n v="2702443"/>
    <x v="1018"/>
    <x v="978"/>
  </r>
  <r>
    <x v="1650"/>
    <s v="NORMALIZACION E INTEGRACION DE SEMAFOROS COQUIMBO - LA SERENA"/>
    <x v="8"/>
    <m/>
    <m/>
    <n v="2020"/>
    <s v="PROYECTO"/>
    <s v="TRANSPORTE"/>
    <s v="TRANSPORTE URBANO,VIALIDAD PEATONAL"/>
    <x v="0"/>
    <n v="190815"/>
    <x v="8"/>
    <x v="8"/>
  </r>
  <r>
    <x v="1651"/>
    <s v="MEJORAMIENTO VIALIDAD URBANA A TRAVES DE MEDIDAS DE BAJO COSTO,CQBO."/>
    <x v="8"/>
    <m/>
    <m/>
    <n v="2020"/>
    <s v="PROYECTO"/>
    <s v="TRANSPORTE"/>
    <s v="TRANSPORTE URBANO,VIALIDAD PEATONAL"/>
    <x v="0"/>
    <n v="12"/>
    <x v="8"/>
    <x v="8"/>
  </r>
  <r>
    <x v="1652"/>
    <s v="RESTAURACION ESTACION DE FERROCARRILES COMUNA DE PLACILLA"/>
    <x v="9"/>
    <s v="COLCHAGUA"/>
    <s v="PLACILLA"/>
    <n v="2019"/>
    <s v="PROYECTO"/>
    <s v="EDUCACION, CULTURA Y PATRIMONIO"/>
    <s v="ARTE Y CULTURA"/>
    <x v="2"/>
    <n v="91019"/>
    <x v="8"/>
    <x v="8"/>
  </r>
  <r>
    <x v="1653"/>
    <s v="MEJORAMIENTO IMAGENOLOGIA COMPLEJA HOSPITAL BASE SAN JOSE DE OSORNO"/>
    <x v="4"/>
    <s v="OSORNO"/>
    <m/>
    <n v="2020"/>
    <s v="PROYECTO"/>
    <s v="SALUD"/>
    <s v="ALTA COMPLEJIDAD"/>
    <x v="0"/>
    <n v="37"/>
    <x v="8"/>
    <x v="8"/>
  </r>
  <r>
    <x v="1654"/>
    <s v="REPOSICION IGLESIA SAN JUAN EVANGELISTA, PITRUFQUEN."/>
    <x v="1"/>
    <s v="CAUTIN"/>
    <s v="PITRUFQUEN"/>
    <n v="2020"/>
    <s v="PROYECTO"/>
    <s v="EDUCACION, CULTURA Y PATRIMONIO"/>
    <s v="PATRIMONIO"/>
    <x v="0"/>
    <n v="2800"/>
    <x v="28"/>
    <x v="8"/>
  </r>
  <r>
    <x v="1655"/>
    <s v="AMPLIACION Y MEJORAMIENTO AEROPUERTO BALMACEDA - REGIÓN DE AYSÉN"/>
    <x v="16"/>
    <m/>
    <m/>
    <n v="2019"/>
    <s v="PROYECTO"/>
    <s v="TRANSPORTE"/>
    <s v="TRANSPORTE AEREO"/>
    <x v="0"/>
    <n v="53177"/>
    <x v="1019"/>
    <x v="979"/>
  </r>
  <r>
    <x v="1656"/>
    <s v="CONSTRUCCION SISTEMA AGUA POTABLE RURAL ÑANCUL NORTE, VILLARRICA"/>
    <x v="1"/>
    <s v="CAUTIN"/>
    <s v="VILLARRICA"/>
    <n v="2019"/>
    <s v="PROYECTO"/>
    <s v="RECURSOS HIDRICOS"/>
    <s v="AGUA POTABLE"/>
    <x v="0"/>
    <n v="25080"/>
    <x v="1020"/>
    <x v="980"/>
  </r>
  <r>
    <x v="1657"/>
    <s v="MEJORAMIENTO PISTA ATLÉTICA ESTADIO LUCAS PACHECO. TALAGANTE."/>
    <x v="11"/>
    <s v="TALAGANTE"/>
    <s v="TALAGANTE"/>
    <n v="2020"/>
    <s v="PROYECTO"/>
    <s v="DEPORTES"/>
    <s v="DEPORTE RECREATIVO"/>
    <x v="0"/>
    <n v="1238179"/>
    <x v="1021"/>
    <x v="981"/>
  </r>
  <r>
    <x v="1658"/>
    <s v="CONSTRUCCION INFRAESTRUCTURA SANITARIA CAUPOLICAN ALTO, LA UNION"/>
    <x v="13"/>
    <s v="DEL RANCO"/>
    <s v="LA UNION - REGION XIV "/>
    <n v="2020"/>
    <s v="PROYECTO"/>
    <s v="RECURSOS HIDRICOS"/>
    <s v="INTERSUBSECTORIAL RECURSOS HIDRICOS"/>
    <x v="0"/>
    <n v="228096"/>
    <x v="1022"/>
    <x v="982"/>
  </r>
  <r>
    <x v="1659"/>
    <s v="CONSTRUCCION ELECTRIFICACION RURAL SECTOR EL RICHARD"/>
    <x v="16"/>
    <s v="COYHAIQUE"/>
    <s v="COYHAIQUE"/>
    <n v="2020"/>
    <s v="PROYECTO"/>
    <s v="ENERGIA"/>
    <s v="DISTRIBUCION Y CONEXION FINAL USUARIOS"/>
    <x v="0"/>
    <n v="248266"/>
    <x v="1023"/>
    <x v="983"/>
  </r>
  <r>
    <x v="1660"/>
    <s v="REPOSICION INFRAESTRUCTURA DE APOYO ACT. COSTUMBRISTAS, PORVENIR"/>
    <x v="2"/>
    <s v="TIERRA DEL FUEGO"/>
    <s v="PORVENIR"/>
    <n v="2019"/>
    <s v="PROYECTO"/>
    <s v="MULTISECTORIAL"/>
    <s v="ORGANIZACION Y SERVICIOS COMUNALES"/>
    <x v="0"/>
    <n v="14872"/>
    <x v="8"/>
    <x v="8"/>
  </r>
  <r>
    <x v="1661"/>
    <s v="REPOSICION ACERAS, BARRIO TRADICIONAL, ANTOFAGASTA"/>
    <x v="6"/>
    <s v="ANTOFAGASTA"/>
    <s v="ANTOFAGASTA"/>
    <n v="2019"/>
    <s v="PROYECTO"/>
    <s v="TRANSPORTE"/>
    <s v="TRANSPORTE URBANO,VIALIDAD PEATONAL"/>
    <x v="0"/>
    <n v="123953"/>
    <x v="1024"/>
    <x v="984"/>
  </r>
  <r>
    <x v="1662"/>
    <s v="CONSTRUCCION CUARTEL BOMBEROS Y EQUIP. ANEXOS,LAS PALMERAS AFTA. "/>
    <x v="6"/>
    <s v="ANTOFAGASTA"/>
    <s v="ANTOFAGASTA"/>
    <n v="2020"/>
    <s v="PROYECTO"/>
    <s v="SEGURIDAD PUBLICA"/>
    <s v="SEGURIDAD PUBLICA"/>
    <x v="0"/>
    <n v="0"/>
    <x v="1025"/>
    <x v="8"/>
  </r>
  <r>
    <x v="1663"/>
    <s v="MEJORAMIENTO CBI 2DA. FAJA EL VOLCAN, VILLARRICA "/>
    <x v="1"/>
    <m/>
    <m/>
    <n v="2019"/>
    <s v="PROYECTO"/>
    <s v="TRANSPORTE"/>
    <s v="TRANSPORTE CAMINERO"/>
    <x v="0"/>
    <n v="3906119"/>
    <x v="1026"/>
    <x v="985"/>
  </r>
  <r>
    <x v="1664"/>
    <s v="MEJORAMIENTO SISTEMA ELÉCTRICO DE CALETA TORTEL"/>
    <x v="16"/>
    <s v="CAPITAN PRAT"/>
    <s v="TORTEL"/>
    <n v="2020"/>
    <s v="PROYECTO"/>
    <s v="ENERGIA"/>
    <s v="AUTOGENERACION"/>
    <x v="0"/>
    <n v="36001"/>
    <x v="1027"/>
    <x v="986"/>
  </r>
  <r>
    <x v="1665"/>
    <s v="CONSTRUCCION FISCALÍA LOCAL DE CASTRO"/>
    <x v="4"/>
    <s v="CHILOE"/>
    <s v="CASTRO"/>
    <n v="2019"/>
    <s v="PROYECTO"/>
    <s v="JUSTICIA"/>
    <s v="ADMINISTRACION DE JUSTICIA"/>
    <x v="0"/>
    <n v="3538"/>
    <x v="1028"/>
    <x v="987"/>
  </r>
  <r>
    <x v="1666"/>
    <s v="MEJORAMIENTO Y AMPLIACIÓN SERVICIO APR LA CHIRIPA, COLBUN"/>
    <x v="5"/>
    <s v="LINARES"/>
    <s v="COLBUN"/>
    <n v="2019"/>
    <s v="PROYECTO"/>
    <s v="RECURSOS HIDRICOS"/>
    <s v="AGUA POTABLE"/>
    <x v="0"/>
    <n v="47185"/>
    <x v="28"/>
    <x v="8"/>
  </r>
  <r>
    <x v="1667"/>
    <s v="CONSTRUCCION EMBALSE CATEMU EN VALLE DEL ACONCAGUA"/>
    <x v="0"/>
    <m/>
    <m/>
    <n v="2019"/>
    <s v="PROYECTO"/>
    <s v="RECURSOS HIDRICOS"/>
    <s v="RIEGO"/>
    <x v="0"/>
    <n v="201574"/>
    <x v="8"/>
    <x v="8"/>
  </r>
  <r>
    <x v="1668"/>
    <s v="CONSTRUCCION MUROS DE CONTENCIÓN POBLACIÓN LANIN, TEMUCO"/>
    <x v="1"/>
    <s v="CAUTIN"/>
    <s v="TEMUCO"/>
    <n v="2019"/>
    <s v="PROYECTO"/>
    <s v="VIVIENDA Y DESARROLLO URBANO"/>
    <s v="SOLUCION HABITACIONAL PARCIAL O COMPLEMENTARIA"/>
    <x v="0"/>
    <n v="469157"/>
    <x v="1029"/>
    <x v="988"/>
  </r>
  <r>
    <x v="1669"/>
    <s v="MEJORAMIENTO RUTA CURANILAHUE - TRONGOL BAJO, CURANILAHUE"/>
    <x v="3"/>
    <s v="ARAUCO"/>
    <s v="CURANILAHUE"/>
    <n v="2020"/>
    <s v="PROYECTO"/>
    <s v="TRANSPORTE"/>
    <s v="TRANSPORTE CAMINERO"/>
    <x v="0"/>
    <n v="32226"/>
    <x v="8"/>
    <x v="8"/>
  </r>
  <r>
    <x v="1670"/>
    <s v="NORMALIZACION ESCUELA RAMON BARROS LUCO, VALPARAISO"/>
    <x v="0"/>
    <s v="VALPARAISO"/>
    <s v="VALPARAISO"/>
    <n v="2020"/>
    <s v="PROYECTO"/>
    <s v="EDUCACION, CULTURA Y PATRIMONIO"/>
    <s v="EDUCACION BASICA Y MEDIA"/>
    <x v="0"/>
    <n v="2065720"/>
    <x v="8"/>
    <x v="8"/>
  </r>
  <r>
    <x v="1671"/>
    <s v="CONSTRUCCION SISTEMA ALCANTARILLADO QUEBRADA HERRERA, PUTAENDO"/>
    <x v="0"/>
    <s v="SAN FELIPE DE ACONCAGUA"/>
    <s v="PUTAENDO"/>
    <n v="2020"/>
    <s v="PROYECTO"/>
    <s v="RECURSOS HIDRICOS"/>
    <s v="EVACUACION DISPOSICION FINAL AGUAS SERVIDAS"/>
    <x v="0"/>
    <n v="26200"/>
    <x v="8"/>
    <x v="8"/>
  </r>
  <r>
    <x v="1672"/>
    <s v="CONSTRUCCION PARQUE DE LAS AMERICAS EL ALTO-ARICA"/>
    <x v="14"/>
    <s v="ARICA - REGION XV "/>
    <s v="ARICA - REGION XV"/>
    <n v="2019"/>
    <s v="PROYECTO"/>
    <s v="VIVIENDA Y DESARROLLO URBANO"/>
    <s v="DESARROLLO URBANO"/>
    <x v="0"/>
    <n v="101057"/>
    <x v="1030"/>
    <x v="989"/>
  </r>
  <r>
    <x v="1673"/>
    <s v="CONSTRUCCION SISTEMA ALCANTARILLADO SECTOR GUZMANES, PUTAENDO"/>
    <x v="0"/>
    <s v="SAN FELIPE DE ACONCAGUA"/>
    <s v="PUTAENDO"/>
    <n v="2020"/>
    <s v="PROYECTO"/>
    <s v="RECURSOS HIDRICOS"/>
    <s v="EVACUACION DISPOSICION FINAL AGUAS SERVIDAS"/>
    <x v="0"/>
    <n v="30280"/>
    <x v="1031"/>
    <x v="787"/>
  </r>
  <r>
    <x v="1674"/>
    <s v="CONSTRUCCION ALCANTARILLADO SECTOR GRANALLAS, PUTAENDO"/>
    <x v="0"/>
    <s v="SAN FELIPE DE ACONCAGUA"/>
    <s v="PUTAENDO"/>
    <n v="2020"/>
    <s v="PROYECTO"/>
    <s v="RECURSOS HIDRICOS"/>
    <s v="EVACUACION DISPOSICION FINAL AGUAS SERVIDAS"/>
    <x v="0"/>
    <n v="38997"/>
    <x v="1032"/>
    <x v="990"/>
  </r>
  <r>
    <x v="1675"/>
    <s v="CONSTRUCCION INFRAEST. PORTUARIA MULTIPROPOSITO PUERTO WILLIAMS"/>
    <x v="2"/>
    <s v="ANTARTICA CHILENA"/>
    <s v="CABO DE HORNOS"/>
    <n v="2019"/>
    <s v="PROYECTO"/>
    <s v="MULTISECTORIAL"/>
    <s v="INTERSUBSECTORIAL MULTISECTOR"/>
    <x v="0"/>
    <n v="9830890"/>
    <x v="1033"/>
    <x v="991"/>
  </r>
  <r>
    <x v="1676"/>
    <s v="REPOSICION POSTA DE HUICHACO MAFIL"/>
    <x v="13"/>
    <s v="VALDIVIA - REGION XIV"/>
    <s v="MAFIL - REGION XIV "/>
    <n v="2020"/>
    <s v="PROYECTO"/>
    <s v="SALUD"/>
    <s v="BAJA COMPLEJIDAD"/>
    <x v="1"/>
    <n v="191381"/>
    <x v="8"/>
    <x v="8"/>
  </r>
  <r>
    <x v="1677"/>
    <s v="CONSTRUCCION CONEXIÓN VIAL ACCESO NORTE A SAN ANTONIO"/>
    <x v="0"/>
    <s v="SAN ANTONIO"/>
    <s v="SAN ANTONIO"/>
    <n v="2019"/>
    <s v="PROYECTO"/>
    <s v="TRANSPORTE"/>
    <s v="TRANSPORTE URBANO,VIALIDAD PEATONAL"/>
    <x v="0"/>
    <n v="1056777"/>
    <x v="167"/>
    <x v="992"/>
  </r>
  <r>
    <x v="1678"/>
    <s v="REPOSICION JARDIN INFANTIL PILLIN, COMUNA DE COQUIMBO"/>
    <x v="8"/>
    <s v="ELQUI"/>
    <s v="COQUIMBO"/>
    <n v="2020"/>
    <s v="PROYECTO"/>
    <s v="EDUCACION, CULTURA Y PATRIMONIO"/>
    <s v="EDUCACION PREBASICA"/>
    <x v="0"/>
    <n v="148725"/>
    <x v="1034"/>
    <x v="993"/>
  </r>
  <r>
    <x v="1679"/>
    <s v="REPOSICION TERMINAL DE BUSES DE COYHAIQUE"/>
    <x v="16"/>
    <s v="COYHAIQUE"/>
    <s v="COYHAIQUE"/>
    <n v="2020"/>
    <s v="PROYECTO"/>
    <s v="TRANSPORTE"/>
    <s v="TRANSPORTE URBANO,VIALIDAD PEATONAL"/>
    <x v="0"/>
    <n v="3271001"/>
    <x v="1035"/>
    <x v="994"/>
  </r>
  <r>
    <x v="1680"/>
    <s v="REPOSICION COLEGIO JOSE MANUEL BALMACEDA"/>
    <x v="13"/>
    <s v="DEL RANCO"/>
    <s v="FUTRONO - REGION XIV "/>
    <n v="2020"/>
    <s v="PROYECTO"/>
    <s v="EDUCACION, CULTURA Y PATRIMONIO"/>
    <s v="EDUCACION BASICA Y MEDIA"/>
    <x v="0"/>
    <n v="10001"/>
    <x v="12"/>
    <x v="8"/>
  </r>
  <r>
    <x v="1681"/>
    <s v="CONSTRUCCION SEDE UV N°196-A LA EXPLANADA, COMUNA DE VALPARAISO"/>
    <x v="0"/>
    <s v="VALPARAISO"/>
    <s v="VALPARAISO"/>
    <n v="2020"/>
    <s v="PROYECTO"/>
    <s v="MULTISECTORIAL"/>
    <s v="ORGANIZACION Y SERVICIOS COMUNALES"/>
    <x v="0"/>
    <n v="14415"/>
    <x v="1036"/>
    <x v="995"/>
  </r>
  <r>
    <x v="1682"/>
    <s v="REPOSICION JARDIN INFANTIL COMUNA MARIA ELENA"/>
    <x v="6"/>
    <s v="TOCOPILLA"/>
    <s v="MARIA ELENA"/>
    <n v="2020"/>
    <s v="PROYECTO"/>
    <s v="EDUCACION, CULTURA Y PATRIMONIO"/>
    <s v="EDUCACION PREBASICA"/>
    <x v="0"/>
    <n v="2"/>
    <x v="28"/>
    <x v="8"/>
  </r>
  <r>
    <x v="1683"/>
    <s v="CONSTRUCCION EDIFICIO COALIVI, CONCEPCIÓN"/>
    <x v="3"/>
    <s v="CONCEPCION"/>
    <s v="CONCEPCION"/>
    <n v="2020"/>
    <s v="PROYECTO"/>
    <s v="EDUCACION, CULTURA Y PATRIMONIO"/>
    <s v="EDUCACION DIFERENCIAL Y ESPECIAL"/>
    <x v="0"/>
    <n v="29621"/>
    <x v="28"/>
    <x v="8"/>
  </r>
  <r>
    <x v="1684"/>
    <s v="CONSTRUCCION SISTEMA APR SECTOR ESPINILLO, COMUNA DE PICHILEMU"/>
    <x v="9"/>
    <s v="CARDENAL CARO"/>
    <s v="PICHILEMU"/>
    <n v="2019"/>
    <s v="PROYECTO"/>
    <s v="RECURSOS HIDRICOS"/>
    <s v="AGUA POTABLE"/>
    <x v="2"/>
    <n v="74269"/>
    <x v="8"/>
    <x v="8"/>
  </r>
  <r>
    <x v="1685"/>
    <s v="CONSTRUCCION RUTA 7. SECTOR: VODUDAHUE - LEPTEPU (CMT)"/>
    <x v="4"/>
    <m/>
    <m/>
    <n v="2019"/>
    <s v="PROYECTO"/>
    <s v="TRANSPORTE"/>
    <s v="TRANSPORTE CAMINERO"/>
    <x v="0"/>
    <n v="850520"/>
    <x v="783"/>
    <x v="996"/>
  </r>
  <r>
    <x v="1686"/>
    <s v="CONSTRUCCION ALCANTARILLADO SANITARIO ÑANCUL, VILLARRICA"/>
    <x v="1"/>
    <s v="CAUTIN"/>
    <s v="VILLARRICA"/>
    <n v="2019"/>
    <s v="PROYECTO"/>
    <s v="RECURSOS HIDRICOS"/>
    <s v="EVACUACION DISPOSICION FINAL AGUAS SERVIDAS"/>
    <x v="0"/>
    <n v="4476"/>
    <x v="8"/>
    <x v="8"/>
  </r>
  <r>
    <x v="1687"/>
    <s v="MEJORAMIENTO ENLACE RUTA K 610 CON RUTA 120"/>
    <x v="5"/>
    <s v="TALCA"/>
    <m/>
    <n v="2019"/>
    <s v="PROYECTO"/>
    <s v="TRANSPORTE"/>
    <s v="TRANSPORTE URBANO,VIALIDAD PEATONAL"/>
    <x v="0"/>
    <n v="355000"/>
    <x v="1037"/>
    <x v="997"/>
  </r>
  <r>
    <x v="1688"/>
    <s v="NORMALIZACION  HOGAR DE ANCIANOS NUEVO ATARDECER, NATALES"/>
    <x v="2"/>
    <s v="ULTIMA ESPERANZA"/>
    <s v="NATALES"/>
    <n v="2020"/>
    <s v="PROYECTO"/>
    <s v="MULTISECTORIAL"/>
    <s v="ASISTENCIA Y SERVICIO SOCIAL"/>
    <x v="0"/>
    <n v="103603"/>
    <x v="1038"/>
    <x v="998"/>
  </r>
  <r>
    <x v="1689"/>
    <s v="REPOSICION ESTADIO MUNICIPAL LOS AROMOS, MAFIL"/>
    <x v="13"/>
    <s v="VALDIVIA - REGION XIV"/>
    <s v="MAFIL - REGION XIV "/>
    <n v="2020"/>
    <s v="PROYECTO"/>
    <s v="DEPORTES"/>
    <s v="DEPORTE RECREATIVO"/>
    <x v="0"/>
    <n v="1840288"/>
    <x v="1039"/>
    <x v="999"/>
  </r>
  <r>
    <x v="1690"/>
    <s v="CONSTRUCCION ESTADIO NIEBLA, VALDIVIA"/>
    <x v="13"/>
    <s v="VALDIVIA - REGION XIV"/>
    <s v="VALDIVIA - REGION XIV "/>
    <n v="2020"/>
    <s v="PROYECTO"/>
    <s v="DEPORTES"/>
    <s v="DEPORTE RECREATIVO"/>
    <x v="0"/>
    <n v="523702"/>
    <x v="1040"/>
    <x v="1000"/>
  </r>
  <r>
    <x v="1691"/>
    <s v="REPOSICION CESFAM NIEBLA, VALDIVIA"/>
    <x v="13"/>
    <s v="VALDIVIA - REGION XIV"/>
    <s v="VALDIVIA - REGION XIV "/>
    <n v="2020"/>
    <s v="PROYECTO"/>
    <s v="SALUD"/>
    <s v="BAJA COMPLEJIDAD"/>
    <x v="0"/>
    <n v="103217"/>
    <x v="12"/>
    <x v="8"/>
  </r>
  <r>
    <x v="1692"/>
    <s v="CONSTRUCCION TERMINAL DE BUSES DE LANCO"/>
    <x v="13"/>
    <s v="VALDIVIA - REGION XIV"/>
    <s v="LANCO - REGION XIV "/>
    <n v="2020"/>
    <s v="PROYECTO"/>
    <s v="TRANSPORTE"/>
    <s v="TRANSPORTE URBANO,VIALIDAD PEATONAL"/>
    <x v="1"/>
    <n v="676799"/>
    <x v="8"/>
    <x v="8"/>
  </r>
  <r>
    <x v="1693"/>
    <s v="REPOSICION EDIFICIO CONSISTORIAL DE VICUÑA"/>
    <x v="8"/>
    <s v="ELQUI"/>
    <s v="VICUÑA"/>
    <n v="2020"/>
    <s v="PROYECTO"/>
    <s v="MULTISECTORIAL"/>
    <s v="ORGANIZACION Y SERVICIOS COMUNALES"/>
    <x v="2"/>
    <n v="13950"/>
    <x v="8"/>
    <x v="8"/>
  </r>
  <r>
    <x v="1694"/>
    <s v="MEJORAMIENTO RUTA 9, CERRO CASTILLO - BIFURCACION RUTA Y-150"/>
    <x v="2"/>
    <m/>
    <m/>
    <n v="2019"/>
    <s v="PROYECTO"/>
    <s v="TRANSPORTE"/>
    <s v="TRANSPORTE CAMINERO"/>
    <x v="0"/>
    <n v="8519815"/>
    <x v="1041"/>
    <x v="1001"/>
  </r>
  <r>
    <x v="1695"/>
    <s v="MEJORAMIENTO CALLE MUNDO NUEVO, COMUNA DE SALAMANCA"/>
    <x v="8"/>
    <s v="CHOAPA"/>
    <s v="SALAMANCA"/>
    <n v="2020"/>
    <s v="PROYECTO"/>
    <s v="TRANSPORTE"/>
    <s v="TRANSPORTE URBANO,VIALIDAD PEATONAL"/>
    <x v="0"/>
    <n v="1081585"/>
    <x v="1042"/>
    <x v="1002"/>
  </r>
  <r>
    <x v="1696"/>
    <s v="REPOSICION POSTA DE SALUD RURAL CUNCUMEN, COMUNA DE SALAMANCA"/>
    <x v="8"/>
    <s v="CHOAPA"/>
    <s v="SALAMANCA"/>
    <n v="2020"/>
    <s v="PROYECTO"/>
    <s v="SALUD"/>
    <s v="BAJA COMPLEJIDAD"/>
    <x v="0"/>
    <n v="11605"/>
    <x v="1043"/>
    <x v="1003"/>
  </r>
  <r>
    <x v="1697"/>
    <s v="REPOSICION POSTA SALUD RURAL DE LLIMPO, COMUNA DE SALAMANCA"/>
    <x v="8"/>
    <s v="CHOAPA"/>
    <s v="SALAMANCA"/>
    <n v="2020"/>
    <s v="PROYECTO"/>
    <s v="SALUD"/>
    <s v="BAJA COMPLEJIDAD"/>
    <x v="0"/>
    <n v="21903"/>
    <x v="1044"/>
    <x v="1004"/>
  </r>
  <r>
    <x v="1698"/>
    <s v="REPOSICION ESCUELA BASICA CANELA ALTA, CANELA"/>
    <x v="8"/>
    <s v="CHOAPA"/>
    <s v="CANELA"/>
    <n v="2020"/>
    <s v="PROYECTO"/>
    <s v="EDUCACION, CULTURA Y PATRIMONIO"/>
    <s v="EDUCACION BASICA Y MEDIA"/>
    <x v="0"/>
    <n v="86029"/>
    <x v="8"/>
    <x v="8"/>
  </r>
  <r>
    <x v="1699"/>
    <s v="REPOSICION  PARCIAL LICEO B-17 LUIS GONZÁLEZ VÁSQUEZ,NVA. IMPERIAL"/>
    <x v="1"/>
    <s v="CAUTIN"/>
    <s v="NUEVA IMPERIAL"/>
    <n v="2020"/>
    <s v="PROYECTO"/>
    <s v="EDUCACION, CULTURA Y PATRIMONIO"/>
    <s v="EDUCACION BASICA Y MEDIA"/>
    <x v="0"/>
    <n v="201"/>
    <x v="8"/>
    <x v="8"/>
  </r>
  <r>
    <x v="1700"/>
    <s v="MEJORAMIENTO DE PLAZA DE ARMAS POZO ALMONTE"/>
    <x v="10"/>
    <s v="TAMARUGAL"/>
    <s v="POZO ALMONTE (Prov. Tamarugal)"/>
    <n v="2020"/>
    <s v="PROYECTO"/>
    <s v="VIVIENDA Y DESARROLLO URBANO"/>
    <s v="DESARROLLO URBANO"/>
    <x v="0"/>
    <n v="15245"/>
    <x v="8"/>
    <x v="8"/>
  </r>
  <r>
    <x v="1701"/>
    <s v="MEJORAMIENTO RUTA Q-30, LA MONA-ALAMO HUACHO, LOS ANGELES"/>
    <x v="3"/>
    <s v="BIO BIO"/>
    <s v="LOS ANGELES"/>
    <n v="2019"/>
    <s v="PROYECTO"/>
    <s v="TRANSPORTE"/>
    <s v="TRANSPORTE CAMINERO"/>
    <x v="0"/>
    <n v="161232"/>
    <x v="12"/>
    <x v="8"/>
  </r>
  <r>
    <x v="1702"/>
    <s v="REPOSICION CONSULTORIO GENERAL RURAL PUEBLO SECO, SAN IGNACIO"/>
    <x v="7"/>
    <s v="DIGUILLIN"/>
    <s v="SAN IGNACIO - REGION DE ÑUBLE"/>
    <n v="2019"/>
    <s v="PROYECTO"/>
    <s v="SALUD"/>
    <s v="BAJA COMPLEJIDAD"/>
    <x v="0"/>
    <n v="1454756"/>
    <x v="1045"/>
    <x v="1005"/>
  </r>
  <r>
    <x v="1703"/>
    <s v="MEJORAMIENTO ESPACIO PÚBLICO AVENIDA BELTRÁN AMENÁBAR, ANDACOLLO."/>
    <x v="8"/>
    <s v="ELQUI"/>
    <s v="ANDACOLLO"/>
    <n v="2020"/>
    <s v="PROYECTO"/>
    <s v="VIVIENDA Y DESARROLLO URBANO"/>
    <s v="DESARROLLO URBANO"/>
    <x v="0"/>
    <n v="512840"/>
    <x v="1046"/>
    <x v="8"/>
  </r>
  <r>
    <x v="1704"/>
    <s v="REPOSICION RESIDENCIA DISCAPACIDAD SENAME COQUIMBO"/>
    <x v="8"/>
    <s v="ELQUI"/>
    <s v="COQUIMBO"/>
    <n v="2020"/>
    <s v="PROYECTO"/>
    <s v="JUSTICIA"/>
    <s v="ASISTENCIA DE MENORES"/>
    <x v="0"/>
    <n v="306804"/>
    <x v="1047"/>
    <x v="1006"/>
  </r>
  <r>
    <x v="1705"/>
    <s v="MEJORAMIENTO CANCHA DE FUTBOL DE HURTADO"/>
    <x v="8"/>
    <s v="LIMARI"/>
    <s v="RIO HURTADO"/>
    <n v="2020"/>
    <s v="PROYECTO"/>
    <s v="DEPORTES"/>
    <s v="DEPORTE RECREATIVO"/>
    <x v="0"/>
    <n v="164883"/>
    <x v="8"/>
    <x v="8"/>
  </r>
  <r>
    <x v="1706"/>
    <s v="MEJORAMIENTO COMPLEJO DEPORTIVO DE PICHASCA, RIO HURTADO"/>
    <x v="8"/>
    <s v="LIMARI"/>
    <s v="RIO HURTADO"/>
    <n v="2020"/>
    <s v="PROYECTO"/>
    <s v="DEPORTES"/>
    <s v="DEPORTE RECREATIVO"/>
    <x v="0"/>
    <n v="130036"/>
    <x v="1048"/>
    <x v="1007"/>
  </r>
  <r>
    <x v="1707"/>
    <s v="MEJORAMIENTO ESPACIOS PUBLICOS SERÓN, RIO HURTADO"/>
    <x v="8"/>
    <s v="LIMARI"/>
    <s v="RIO HURTADO"/>
    <n v="2020"/>
    <s v="PROYECTO"/>
    <s v="VIVIENDA Y DESARROLLO URBANO"/>
    <s v="DESARROLLO URBANO"/>
    <x v="0"/>
    <n v="84583"/>
    <x v="1049"/>
    <x v="1008"/>
  </r>
  <r>
    <x v="1708"/>
    <s v="CONSTRUCCION ELECTRIFICACIÓN LOCALIDAD RURAL LA CORTADERA, ANDACOLLO"/>
    <x v="8"/>
    <s v="ELQUI"/>
    <s v="ANDACOLLO"/>
    <n v="2020"/>
    <s v="PROYECTO"/>
    <s v="ENERGIA"/>
    <s v="DISTRIBUCION Y CONEXION FINAL USUARIOS"/>
    <x v="0"/>
    <n v="197126"/>
    <x v="8"/>
    <x v="8"/>
  </r>
  <r>
    <x v="1709"/>
    <s v="MEJORAMIENTO APR SECTOR PACHACAMA COMUNA LA CALERA"/>
    <x v="0"/>
    <s v="QUILLOTA"/>
    <s v="LA CALERA"/>
    <n v="2020"/>
    <s v="PROYECTO"/>
    <s v="RECURSOS HIDRICOS"/>
    <s v="AGUA POTABLE"/>
    <x v="0"/>
    <n v="7661"/>
    <x v="8"/>
    <x v="8"/>
  </r>
  <r>
    <x v="1710"/>
    <s v="REPOSICION CON RELOCALIZACIÓN TENENCIA OLLAGUE (F)"/>
    <x v="6"/>
    <s v="EL LOA"/>
    <s v="OLLAGUE"/>
    <n v="2019"/>
    <s v="PROYECTO"/>
    <s v="SEGURIDAD PUBLICA"/>
    <s v="SEGURIDAD PUBLICA"/>
    <x v="0"/>
    <n v="1436010"/>
    <x v="1050"/>
    <x v="1009"/>
  </r>
  <r>
    <x v="1711"/>
    <s v="REPOSICION ESCUELA MAPUDUNGUN G-857, SAN RAMON TIRUA"/>
    <x v="3"/>
    <s v="ARAUCO"/>
    <s v="TIRUA"/>
    <n v="2019"/>
    <s v="PROYECTO"/>
    <s v="EDUCACION, CULTURA Y PATRIMONIO"/>
    <s v="EDUCACION BASICA Y MEDIA"/>
    <x v="0"/>
    <n v="1265206"/>
    <x v="1051"/>
    <x v="1010"/>
  </r>
  <r>
    <x v="1712"/>
    <s v="CONSTRUCCION INFRAESTRUCTURAS SANITARIAS SECTOR VILLA DAMA,CARAHUE"/>
    <x v="1"/>
    <s v="CAUTIN"/>
    <s v="CARAHUE"/>
    <n v="2020"/>
    <s v="PROYECTO"/>
    <s v="RECURSOS HIDRICOS"/>
    <s v="EVACUACION DISPOSICION FINAL AGUAS SERVIDAS"/>
    <x v="2"/>
    <n v="793238"/>
    <x v="8"/>
    <x v="8"/>
  </r>
  <r>
    <x v="1713"/>
    <s v="CONSTRUCCION SISTEMA AGUA POTABLE VOIPIR,RAYENCO CALFUTUE,VILLARRICA"/>
    <x v="1"/>
    <s v="CAUTIN"/>
    <s v="VILLARRICA"/>
    <n v="2019"/>
    <s v="PROYECTO"/>
    <s v="RECURSOS HIDRICOS"/>
    <s v="AGUA POTABLE"/>
    <x v="0"/>
    <n v="880000"/>
    <x v="1052"/>
    <x v="1011"/>
  </r>
  <r>
    <x v="1714"/>
    <s v="REPOSICION CALLE COMERCIO RIO BUENO"/>
    <x v="13"/>
    <s v="DEL RANCO"/>
    <s v="RIO BUENO - REGION XIV "/>
    <n v="2020"/>
    <s v="PROYECTO"/>
    <s v="TRANSPORTE"/>
    <s v="TRANSPORTE URBANO,VIALIDAD PEATONAL"/>
    <x v="0"/>
    <n v="21801"/>
    <x v="12"/>
    <x v="8"/>
  </r>
  <r>
    <x v="1715"/>
    <s v="REPOSICION CALLE PEDRO LAGOS, COMUNA DE RIO BUENO"/>
    <x v="13"/>
    <s v="DEL RANCO"/>
    <s v="RIO BUENO - REGION XIV "/>
    <n v="2020"/>
    <s v="PROYECTO"/>
    <s v="TRANSPORTE"/>
    <s v="TRANSPORTE URBANO,VIALIDAD PEATONAL"/>
    <x v="0"/>
    <n v="20048"/>
    <x v="12"/>
    <x v="8"/>
  </r>
  <r>
    <x v="1716"/>
    <s v="MEJORAMIENTO HOSPITAL PUERTO OCTAY"/>
    <x v="4"/>
    <s v="OSORNO"/>
    <s v="PUERTO OCTAY"/>
    <n v="2020"/>
    <s v="PROYECTO"/>
    <s v="SALUD"/>
    <s v="BAJA COMPLEJIDAD"/>
    <x v="0"/>
    <n v="50218"/>
    <x v="1053"/>
    <x v="1012"/>
  </r>
  <r>
    <x v="1717"/>
    <s v="MEJORAMIENTO EJE PEDRO LEÓN GALLO, COMUNA MONTE PATRIA"/>
    <x v="8"/>
    <s v="LIMARI"/>
    <s v="MONTE PATRIA"/>
    <n v="2020"/>
    <s v="PROYECTO"/>
    <s v="TRANSPORTE"/>
    <s v="TRANSPORTE CAMINERO"/>
    <x v="0"/>
    <n v="84503"/>
    <x v="8"/>
    <x v="8"/>
  </r>
  <r>
    <x v="1718"/>
    <s v="CONSTRUCCION PROLONGACION COSTANERA PEATONAL, SECTOR VALDIVIA"/>
    <x v="13"/>
    <s v="VALDIVIA - REGION XIV"/>
    <s v="VALDIVIA - REGION XIV "/>
    <n v="2020"/>
    <s v="PROYECTO"/>
    <s v="RECURSOS HIDRICOS"/>
    <s v="DEFENSAS FLUVIALES,MARITIMAS Y CAUCES NATURALES"/>
    <x v="2"/>
    <n v="259560"/>
    <x v="8"/>
    <x v="8"/>
  </r>
  <r>
    <x v="1719"/>
    <s v="CONSTRUCCION CONJUNTO VIVIENDAS TUTELADAS ADULTO MAYOR PUNTA ARENAS"/>
    <x v="2"/>
    <s v="MAGALLANES"/>
    <s v="PUNTA ARENAS"/>
    <n v="2019"/>
    <s v="PROYECTO"/>
    <s v="VIVIENDA Y DESARROLLO URBANO"/>
    <s v="INTERSUBSECTORIAL VIVIENDA Y DESARROLLO URBANO"/>
    <x v="0"/>
    <n v="440327"/>
    <x v="1054"/>
    <x v="1013"/>
  </r>
  <r>
    <x v="1720"/>
    <s v="CONSTRUCCION COMISARÍA CERRILLOS Y JEFATURA ZONAL OESTE, CERRILLOS"/>
    <x v="11"/>
    <s v="SANTIAGO"/>
    <s v="CERRILLOS"/>
    <n v="2019"/>
    <s v="PROYECTO"/>
    <s v="SEGURIDAD PUBLICA"/>
    <s v="SEGURIDAD PUBLICA"/>
    <x v="0"/>
    <n v="6647"/>
    <x v="273"/>
    <x v="1014"/>
  </r>
  <r>
    <x v="1721"/>
    <s v="AMPLIACION RED ALCANTARILLADO MACHALI A SECTOR NOGALES, MACHALI"/>
    <x v="9"/>
    <s v="CACHAPOAL"/>
    <s v="MACHALI"/>
    <n v="2020"/>
    <s v="PROYECTO"/>
    <s v="RECURSOS HIDRICOS"/>
    <s v="EVACUACION DISPOSICION FINAL AGUAS SERVIDAS"/>
    <x v="0"/>
    <n v="302973"/>
    <x v="26"/>
    <x v="8"/>
  </r>
  <r>
    <x v="1722"/>
    <s v="CONSTRUCCION CICLOVÍA AMÉRICA - OCHAGAVÍA"/>
    <x v="11"/>
    <s v="MAIPO"/>
    <s v="SAN BERNARDO"/>
    <n v="2020"/>
    <s v="PROYECTO"/>
    <s v="VIVIENDA Y DESARROLLO URBANO"/>
    <s v="DESARROLLO URBANO"/>
    <x v="1"/>
    <n v="1510253"/>
    <x v="8"/>
    <x v="8"/>
  </r>
  <r>
    <x v="1723"/>
    <s v="AMPLIACION CEMENTERIO GENERAL DE ANTOFAGASTA"/>
    <x v="6"/>
    <s v="ANTOFAGASTA"/>
    <s v="ANTOFAGASTA"/>
    <n v="2019"/>
    <s v="PROYECTO"/>
    <s v="MULTISECTORIAL"/>
    <s v="INTERSUBSECTORIAL MULTISECTOR"/>
    <x v="0"/>
    <n v="12530"/>
    <x v="1055"/>
    <x v="1015"/>
  </r>
  <r>
    <x v="1724"/>
    <s v="REPOSICION JARDÍN INFANTIL PRINCIPITO, COMUNA DE LA SERENA"/>
    <x v="8"/>
    <s v="ELQUI"/>
    <s v="LA SERENA"/>
    <n v="2020"/>
    <s v="PROYECTO"/>
    <s v="EDUCACION, CULTURA Y PATRIMONIO"/>
    <s v="EDUCACION PREBASICA"/>
    <x v="0"/>
    <n v="3500"/>
    <x v="1056"/>
    <x v="1016"/>
  </r>
  <r>
    <x v="1725"/>
    <s v="CONSTRUCCION RELLENO SANITARIO, COMUNA DE SIERRA GORDA"/>
    <x v="6"/>
    <s v="ANTOFAGASTA"/>
    <s v="SIERRA GORDA"/>
    <n v="2020"/>
    <s v="PROYECTO"/>
    <s v="RECURSOS NATURALES Y MEDIO AMBIENTE"/>
    <s v="MEDIO AMBIENTE"/>
    <x v="0"/>
    <n v="0"/>
    <x v="8"/>
    <x v="8"/>
  </r>
  <r>
    <x v="1726"/>
    <s v="MEJORAMIENTO SECTOR HANGA PIKO, ISLA DE PASCUA"/>
    <x v="0"/>
    <s v="ISLA DE PASCUA"/>
    <m/>
    <n v="2019"/>
    <s v="PROYECTO"/>
    <s v="TRANSPORTE"/>
    <s v="TRANSPORTE MARITIMO, FLUVIAL Y LACUSTRE"/>
    <x v="0"/>
    <n v="210"/>
    <x v="1057"/>
    <x v="1017"/>
  </r>
  <r>
    <x v="1727"/>
    <s v="REPOSICION POSTA DE SALUD RURAL COLIGUAL, PURRANQUE"/>
    <x v="4"/>
    <s v="OSORNO"/>
    <s v="PURRANQUE"/>
    <n v="2019"/>
    <s v="PROYECTO"/>
    <s v="SALUD"/>
    <s v="BAJA COMPLEJIDAD"/>
    <x v="0"/>
    <n v="26567"/>
    <x v="1058"/>
    <x v="1018"/>
  </r>
  <r>
    <x v="1728"/>
    <s v="REPOSICION POSTA DE SALUD RURAL HUEYUSCA, PURRANQUE"/>
    <x v="4"/>
    <s v="OSORNO"/>
    <s v="PURRANQUE"/>
    <n v="2020"/>
    <s v="PROYECTO"/>
    <s v="SALUD"/>
    <s v="BAJA COMPLEJIDAD"/>
    <x v="0"/>
    <n v="11274"/>
    <x v="8"/>
    <x v="8"/>
  </r>
  <r>
    <x v="1729"/>
    <s v="REPOSICION POSTA RURAL COLONIA PONCE, PURRANQUE"/>
    <x v="4"/>
    <s v="OSORNO"/>
    <s v="PURRANQUE"/>
    <n v="2020"/>
    <s v="PROYECTO"/>
    <s v="SALUD"/>
    <s v="BAJA COMPLEJIDAD"/>
    <x v="0"/>
    <n v="320"/>
    <x v="8"/>
    <x v="8"/>
  </r>
  <r>
    <x v="1730"/>
    <s v="REPOSICION CON RELOCALIZACION RETÉN PICHASCA,COMUNA DE RÍO HURTADO"/>
    <x v="8"/>
    <s v="LIMARI"/>
    <s v="RIO HURTADO"/>
    <n v="2020"/>
    <s v="PROYECTO"/>
    <s v="SEGURIDAD PUBLICA"/>
    <s v="SEGURIDAD PUBLICA"/>
    <x v="0"/>
    <n v="54861"/>
    <x v="1059"/>
    <x v="8"/>
  </r>
  <r>
    <x v="1731"/>
    <s v="MEJORAMIENTO CONEXIÓN VIAL CONCEPCION-CHIGUAYANTE, ETAPA 1"/>
    <x v="3"/>
    <m/>
    <m/>
    <n v="2019"/>
    <s v="PROYECTO"/>
    <s v="TRANSPORTE"/>
    <s v="TRANSPORTE URBANO,VIALIDAD PEATONAL"/>
    <x v="0"/>
    <n v="275474"/>
    <x v="26"/>
    <x v="8"/>
  </r>
  <r>
    <x v="1732"/>
    <s v="MEJORAMIENTO RUTA O-510, CABRERO-PASO HONDO, PROVINCIA DE BIOBIO"/>
    <x v="3"/>
    <s v="BIO BIO"/>
    <s v="CABRERO"/>
    <n v="2020"/>
    <s v="PROYECTO"/>
    <s v="TRANSPORTE"/>
    <s v="TRANSPORTE CAMINERO"/>
    <x v="0"/>
    <n v="1045136"/>
    <x v="8"/>
    <x v="8"/>
  </r>
  <r>
    <x v="1733"/>
    <s v="REPOSICION EDIFICIO CONSISTORIAL MUNICIPALIDAD SAN RAMÓN"/>
    <x v="11"/>
    <s v="SANTIAGO"/>
    <s v="SAN RAMON"/>
    <n v="2020"/>
    <s v="PROYECTO"/>
    <s v="MULTISECTORIAL"/>
    <s v="ADMINISTRACION MULTISECTOR"/>
    <x v="1"/>
    <n v="367260"/>
    <x v="8"/>
    <x v="8"/>
  </r>
  <r>
    <x v="1734"/>
    <s v="MEJORAMIENTO PLATABANDA AVENIDA LA BANDERA SAN RAMÓN"/>
    <x v="11"/>
    <s v="SANTIAGO"/>
    <s v="SAN RAMON"/>
    <n v="2020"/>
    <s v="PROYECTO"/>
    <s v="VIVIENDA Y DESARROLLO URBANO"/>
    <s v="DESARROLLO URBANO"/>
    <x v="0"/>
    <n v="2569779"/>
    <x v="1060"/>
    <x v="1019"/>
  </r>
  <r>
    <x v="1735"/>
    <s v="REPOSICION POSTA DE SALUD RURAL CALETA LOS HORNOS, LA HIGUERA"/>
    <x v="8"/>
    <s v="ELQUI"/>
    <s v="LA HIGUERA"/>
    <n v="2020"/>
    <s v="PROYECTO"/>
    <s v="SALUD"/>
    <s v="BAJA COMPLEJIDAD"/>
    <x v="0"/>
    <n v="202291"/>
    <x v="12"/>
    <x v="8"/>
  </r>
  <r>
    <x v="1736"/>
    <s v="MEJORAMIENTO PLANTA DE TRATAMIENTO DE AGUAS SERVIDAS DE OLMUE"/>
    <x v="0"/>
    <s v="MARGA MARGA"/>
    <s v="OLMUE"/>
    <n v="2020"/>
    <s v="PROYECTO"/>
    <s v="RECURSOS HIDRICOS"/>
    <s v="EVACUACION DISPOSICION FINAL AGUAS SERVIDAS"/>
    <x v="0"/>
    <n v="444975"/>
    <x v="1061"/>
    <x v="1020"/>
  </r>
  <r>
    <x v="1737"/>
    <s v="REPOSICION CUARTEL CUERPO DE BOMBEROS DE LA HIGUERA"/>
    <x v="8"/>
    <s v="ELQUI"/>
    <s v="LA HIGUERA"/>
    <n v="2020"/>
    <s v="PROYECTO"/>
    <s v="SEGURIDAD PUBLICA"/>
    <s v="SEGURIDAD PUBLICA"/>
    <x v="0"/>
    <n v="700"/>
    <x v="8"/>
    <x v="8"/>
  </r>
  <r>
    <x v="1738"/>
    <s v="CONSTRUCCION PLANTA DE COMPOSTAJE, CASABLANCA"/>
    <x v="0"/>
    <s v="VALPARAISO"/>
    <s v="CASABLANCA"/>
    <n v="2020"/>
    <s v="PROYECTO"/>
    <s v="RECURSOS NATURALES Y MEDIO AMBIENTE"/>
    <s v="MEDIO AMBIENTE"/>
    <x v="0"/>
    <n v="737846"/>
    <x v="8"/>
    <x v="8"/>
  </r>
  <r>
    <x v="1739"/>
    <s v="CONSTRUCCION  SISTEMA DE AGUA POTABLE RURAL MOLCO MEDIO, VILLARRICA"/>
    <x v="1"/>
    <s v="CAUTIN"/>
    <s v="VILLARRICA"/>
    <n v="2020"/>
    <s v="PROYECTO"/>
    <s v="RECURSOS HIDRICOS"/>
    <s v="AGUA POTABLE"/>
    <x v="0"/>
    <n v="16101"/>
    <x v="8"/>
    <x v="8"/>
  </r>
  <r>
    <x v="1740"/>
    <s v="RESTAURACION Y HABILITACIÓN EX DEPORTIVO Y CINE BELLAVISTA DE TOMÉ"/>
    <x v="3"/>
    <s v="CONCEPCION"/>
    <s v="TOME"/>
    <n v="2020"/>
    <s v="PROYECTO"/>
    <s v="EDUCACION, CULTURA Y PATRIMONIO"/>
    <s v="ARTE Y CULTURA"/>
    <x v="0"/>
    <n v="93028"/>
    <x v="12"/>
    <x v="8"/>
  </r>
  <r>
    <x v="1741"/>
    <s v="MEJORAMIENTO EJE VIAL AVDA. O'HIGGINS, S: R5-M. VELASCO, SAN FDO. "/>
    <x v="9"/>
    <s v="COLCHAGUA"/>
    <s v="SAN FERNANDO"/>
    <n v="2019"/>
    <s v="PROYECTO"/>
    <s v="TRANSPORTE"/>
    <s v="TRANSPORTE URBANO,VIALIDAD PEATONAL"/>
    <x v="1"/>
    <n v="123235"/>
    <x v="8"/>
    <x v="8"/>
  </r>
  <r>
    <x v="1742"/>
    <s v="MEJORAMIENTO PLAZA DE ARMAS DE CAÑETE"/>
    <x v="3"/>
    <s v="ARAUCO"/>
    <s v="CAÑETE"/>
    <n v="2019"/>
    <s v="PROYECTO"/>
    <s v="VIVIENDA Y DESARROLLO URBANO"/>
    <s v="DESARROLLO URBANO"/>
    <x v="0"/>
    <n v="780763"/>
    <x v="1062"/>
    <x v="1021"/>
  </r>
  <r>
    <x v="1743"/>
    <s v="CONSTRUCCION PISCINA TERAPEUT. CRUZ DEL SUR PORVENIR"/>
    <x v="2"/>
    <s v="TIERRA DEL FUEGO"/>
    <s v="PORVENIR"/>
    <n v="2019"/>
    <s v="PROYECTO"/>
    <s v="SALUD"/>
    <s v="BAJA COMPLEJIDAD"/>
    <x v="0"/>
    <n v="421774"/>
    <x v="8"/>
    <x v="8"/>
  </r>
  <r>
    <x v="1744"/>
    <s v="MEJORAMIENTO CBI RUTAS T-225;T-785-S;T-261-S, S: HUELLAHUE - LIM. REGIONAL"/>
    <x v="13"/>
    <m/>
    <m/>
    <n v="2019"/>
    <s v="PROYECTO"/>
    <s v="TRANSPORTE"/>
    <s v="TRANSPORTE CAMINERO"/>
    <x v="0"/>
    <n v="3476494"/>
    <x v="1063"/>
    <x v="1022"/>
  </r>
  <r>
    <x v="1745"/>
    <s v="MEJORAMIENTO RUTA S-138  S: TRANAPUENTE-LIMITE REG. NORTE"/>
    <x v="1"/>
    <s v="CAUTIN"/>
    <s v="CARAHUE"/>
    <n v="2019"/>
    <s v="PROYECTO"/>
    <s v="TRANSPORTE"/>
    <s v="TRANSPORTE CAMINERO"/>
    <x v="0"/>
    <n v="1850535"/>
    <x v="1064"/>
    <x v="1023"/>
  </r>
  <r>
    <x v="1746"/>
    <s v="MEJORAMIENTO Y AMPLIACIÓN GIMNASIO MUNICIPAL, COMUNA LOS MUERMOS"/>
    <x v="4"/>
    <s v="LLANQUIHUE"/>
    <s v="LOS MUERMOS"/>
    <n v="2020"/>
    <s v="PROYECTO"/>
    <s v="DEPORTES"/>
    <s v="ADMINISTRACION DEPORTES Y RECREACION"/>
    <x v="2"/>
    <n v="57130"/>
    <x v="8"/>
    <x v="8"/>
  </r>
  <r>
    <x v="1747"/>
    <s v="CONSTRUCCION INFRAESTRUCTURA SANITARIA RIÑINAHUE - LAGO RANCO"/>
    <x v="13"/>
    <s v="DEL RANCO"/>
    <s v="LAGO RANCO - REGION XIV "/>
    <n v="2020"/>
    <s v="PROYECTO"/>
    <s v="RECURSOS HIDRICOS"/>
    <s v="INTERSUBSECTORIAL RECURSOS HIDRICOS"/>
    <x v="0"/>
    <n v="135463"/>
    <x v="1065"/>
    <x v="1024"/>
  </r>
  <r>
    <x v="1748"/>
    <s v="REPOSICION POSTA SALUD RURAL DE NEPUE, ISLA TRANQUI, COMUNA DE QUEILEN"/>
    <x v="4"/>
    <s v="CHILOE"/>
    <s v="QUEILEN"/>
    <n v="2020"/>
    <s v="PROYECTO"/>
    <s v="SALUD"/>
    <s v="BAJA COMPLEJIDAD"/>
    <x v="1"/>
    <n v="21800"/>
    <x v="8"/>
    <x v="8"/>
  </r>
  <r>
    <x v="1749"/>
    <s v="HABILITACION ENSEÑANZA MEDIA ESCUELA EL PORVENIR DE CATO, COIHUECO"/>
    <x v="7"/>
    <s v="PUNILLA"/>
    <s v="COIHUECO - REGION DE ÑUBLE"/>
    <n v="2019"/>
    <s v="PROYECTO"/>
    <s v="EDUCACION, CULTURA Y PATRIMONIO"/>
    <s v="EDUCACION BASICA Y MEDIA"/>
    <x v="0"/>
    <n v="90849"/>
    <x v="12"/>
    <x v="8"/>
  </r>
  <r>
    <x v="1750"/>
    <s v="CONSTRUCCION GALPÓN  CLUB DEPORTIVO LLOLLEO, COMUNA SAN ANTONIO"/>
    <x v="0"/>
    <s v="SAN ANTONIO"/>
    <s v="SAN ANTONIO"/>
    <n v="2020"/>
    <s v="PROYECTO"/>
    <s v="DEPORTES"/>
    <s v="DEPORTE RECREATIVO"/>
    <x v="1"/>
    <n v="1625"/>
    <x v="8"/>
    <x v="8"/>
  </r>
  <r>
    <x v="1751"/>
    <s v="REPOSICION CLUB SOCIAL Y DEPORTIVO ESPAÑOL, COMUNA SAN ANTONIO"/>
    <x v="0"/>
    <s v="SAN ANTONIO"/>
    <s v="SAN ANTONIO"/>
    <n v="2020"/>
    <s v="PROYECTO"/>
    <s v="DEPORTES"/>
    <s v="DEPORTE RECREATIVO"/>
    <x v="0"/>
    <n v="78891"/>
    <x v="1066"/>
    <x v="1025"/>
  </r>
  <r>
    <x v="1752"/>
    <s v="REPOSICION CUARTEL DE BOMBEROS 2ª COMPAÑIA LOS ANDES"/>
    <x v="0"/>
    <s v="LOS ANDES"/>
    <s v="LOS ANDES"/>
    <n v="2020"/>
    <s v="PROYECTO"/>
    <s v="SEGURIDAD PUBLICA"/>
    <s v="SEGURIDAD PUBLICA"/>
    <x v="0"/>
    <n v="1165457"/>
    <x v="1067"/>
    <x v="1026"/>
  </r>
  <r>
    <x v="1753"/>
    <s v="CONSTRUCCION ELECTRIFICACION RURAL SECTOR PODUCO ALTO,CHACAY Y OTROS"/>
    <x v="3"/>
    <s v="CONCEPCION"/>
    <s v="SANTA JUANA"/>
    <n v="2020"/>
    <s v="PROYECTO"/>
    <s v="ENERGIA"/>
    <s v="DISTRIBUCION Y CONEXION FINAL USUARIOS"/>
    <x v="1"/>
    <n v="924274"/>
    <x v="8"/>
    <x v="8"/>
  </r>
  <r>
    <x v="1754"/>
    <s v="REPOSICION ESCUELA BÁSICA LLIUCO QUEMCHI"/>
    <x v="4"/>
    <s v="CHILOE"/>
    <s v="QUEMCHI"/>
    <n v="2020"/>
    <s v="PROYECTO"/>
    <s v="EDUCACION, CULTURA Y PATRIMONIO"/>
    <s v="EDUCACION BASICA Y MEDIA"/>
    <x v="0"/>
    <n v="265887"/>
    <x v="1068"/>
    <x v="1027"/>
  </r>
  <r>
    <x v="1755"/>
    <s v="CONSTRUCCION CONEXION VIAL ISLA TALCAN ARCH. DESERTORES,CHAITEN"/>
    <x v="4"/>
    <s v="PALENA"/>
    <s v="CHAITEN"/>
    <n v="2020"/>
    <s v="PROYECTO"/>
    <s v="TRANSPORTE"/>
    <s v="TRANSPORTE CAMINERO"/>
    <x v="0"/>
    <n v="235631"/>
    <x v="1069"/>
    <x v="1028"/>
  </r>
  <r>
    <x v="1756"/>
    <s v="MEJORAMIENTO INTEGRAL PLAZA DE PAILAHUEQUE - ERCILLA"/>
    <x v="1"/>
    <s v="MALLECO"/>
    <s v="ERCILLA"/>
    <n v="2020"/>
    <s v="PROYECTO"/>
    <s v="VIVIENDA Y DESARROLLO URBANO"/>
    <s v="DESARROLLO URBANO"/>
    <x v="0"/>
    <n v="12310"/>
    <x v="1070"/>
    <x v="1029"/>
  </r>
  <r>
    <x v="1757"/>
    <s v="CONSTRUCCION SEDE SOCIAL JUNTA DE VECINOS LLAU LLAU,  PUNTA ARENAS"/>
    <x v="2"/>
    <s v="MAGALLANES"/>
    <s v="PUNTA ARENAS"/>
    <n v="2020"/>
    <s v="PROYECTO"/>
    <s v="MULTISECTORIAL"/>
    <s v="ORGANIZACION Y SERVICIOS COMUNALES"/>
    <x v="0"/>
    <n v="296463"/>
    <x v="8"/>
    <x v="8"/>
  </r>
  <r>
    <x v="1758"/>
    <s v="CONSTRUCCION SISTEMA REGADIO EMBALSE ZAPALLAR, RIO DIGUILLIN, ÑUBLE"/>
    <x v="7"/>
    <m/>
    <m/>
    <n v="2019"/>
    <s v="PROYECTO"/>
    <s v="RECURSOS HIDRICOS"/>
    <s v="RIEGO"/>
    <x v="3"/>
    <n v="383587"/>
    <x v="1071"/>
    <x v="1030"/>
  </r>
  <r>
    <x v="1759"/>
    <s v="REPOSICION SUBCOMISARÍA LOS VILOS, COMUNA LOS VILOS"/>
    <x v="8"/>
    <s v="CHOAPA"/>
    <s v="LOS VILOS"/>
    <n v="2020"/>
    <s v="PROYECTO"/>
    <s v="SEGURIDAD PUBLICA"/>
    <s v="SEGURIDAD PUBLICA"/>
    <x v="0"/>
    <n v="3"/>
    <x v="8"/>
    <x v="8"/>
  </r>
  <r>
    <x v="1760"/>
    <s v="REPOSICION CUARTEL SEXTA COMPAÑÍA BOMBEROS CONCÓN"/>
    <x v="0"/>
    <s v="VALPARAISO"/>
    <s v="CONCON"/>
    <n v="2020"/>
    <s v="PROYECTO"/>
    <s v="SEGURIDAD PUBLICA"/>
    <s v="SEGURIDAD PUBLICA"/>
    <x v="0"/>
    <n v="59148"/>
    <x v="8"/>
    <x v="8"/>
  </r>
  <r>
    <x v="1761"/>
    <s v="REPARACION MAYOR  MUSEO REGIONAL DE TALCA"/>
    <x v="5"/>
    <s v="TALCA"/>
    <s v="TALCA"/>
    <n v="2019"/>
    <s v="PROYECTO"/>
    <s v="EDUCACION, CULTURA Y PATRIMONIO"/>
    <s v="ARTE Y CULTURA"/>
    <x v="0"/>
    <n v="25272"/>
    <x v="1072"/>
    <x v="1031"/>
  </r>
  <r>
    <x v="1762"/>
    <s v="CONSTRUCCION SISTEMA CAMARAS DE TELEVIGILANCIA, CURACAVI"/>
    <x v="11"/>
    <s v="MELIPILLA"/>
    <s v="CURACAVI"/>
    <n v="2020"/>
    <s v="PROYECTO"/>
    <s v="SEGURIDAD PUBLICA"/>
    <s v="SEGURIDAD PUBLICA"/>
    <x v="0"/>
    <n v="122949"/>
    <x v="1073"/>
    <x v="1032"/>
  </r>
  <r>
    <x v="1763"/>
    <s v="CONSTRUCCION ALCANTARILLADO SECTOR RINCONADA DE SILVA, PUTAENDO"/>
    <x v="0"/>
    <s v="SAN FELIPE DE ACONCAGUA"/>
    <s v="PUTAENDO"/>
    <n v="2020"/>
    <s v="PROYECTO"/>
    <s v="RECURSOS HIDRICOS"/>
    <s v="EVACUACION DISPOSICION FINAL AGUAS SERVIDAS"/>
    <x v="0"/>
    <n v="50244"/>
    <x v="8"/>
    <x v="8"/>
  </r>
  <r>
    <x v="1764"/>
    <s v="CONSTRUCCION ALCANTARILLADO SECTOR LAS COIMAS, PUTAENDO"/>
    <x v="0"/>
    <s v="SAN FELIPE DE ACONCAGUA"/>
    <s v="PUTAENDO"/>
    <n v="2020"/>
    <s v="PROYECTO"/>
    <s v="RECURSOS HIDRICOS"/>
    <s v="EVACUACION DISPOSICION FINAL AGUAS SERVIDAS"/>
    <x v="3"/>
    <n v="36890"/>
    <x v="1074"/>
    <x v="1033"/>
  </r>
  <r>
    <x v="1765"/>
    <s v="REPOSICION PARCIAL Y NORMALIZACION DEL LICEO MUNICIPAL SANTA CRUZ"/>
    <x v="9"/>
    <s v="COLCHAGUA"/>
    <s v="SANTA CRUZ"/>
    <n v="2020"/>
    <s v="PROYECTO"/>
    <s v="EDUCACION, CULTURA Y PATRIMONIO"/>
    <s v="EDUCACION BASICA Y MEDIA"/>
    <x v="0"/>
    <n v="369919"/>
    <x v="8"/>
    <x v="8"/>
  </r>
  <r>
    <x v="1766"/>
    <s v="CONSTRUCCION SISTEMA ALCANTARILLADO SECTOR EL SAUCE LOS ANDES"/>
    <x v="0"/>
    <s v="LOS ANDES"/>
    <s v="LOS ANDES"/>
    <n v="2020"/>
    <s v="PROYECTO"/>
    <s v="RECURSOS HIDRICOS"/>
    <s v="EVACUACION DISPOSICION FINAL AGUAS SERVIDAS"/>
    <x v="0"/>
    <n v="333626"/>
    <x v="1075"/>
    <x v="1034"/>
  </r>
  <r>
    <x v="1767"/>
    <s v="REPOSICION AVENIDA BALMACEDA, CHOLCHOL"/>
    <x v="1"/>
    <s v="CAUTIN"/>
    <s v="CHOL CHOL"/>
    <n v="2020"/>
    <s v="PROYECTO"/>
    <s v="VIVIENDA Y DESARROLLO URBANO"/>
    <s v="DESARROLLO URBANO"/>
    <x v="0"/>
    <n v="3341698"/>
    <x v="8"/>
    <x v="8"/>
  </r>
  <r>
    <x v="1768"/>
    <s v="REPOSICION CENTRO DE SALUD FAMILIAR SAN FABIAN DE ALICO"/>
    <x v="7"/>
    <s v="PUNILLA"/>
    <s v="SAN FABIAN - REGION DE ÑUBLE"/>
    <n v="2019"/>
    <s v="PROYECTO"/>
    <s v="SALUD"/>
    <s v="BAJA COMPLEJIDAD"/>
    <x v="0"/>
    <n v="89929"/>
    <x v="8"/>
    <x v="8"/>
  </r>
  <r>
    <x v="1769"/>
    <s v="CONSTRUCCION SISTEMA TRATAMIENTO AGUAS SERVIDAS STA. ROSA POCONCHILE"/>
    <x v="14"/>
    <s v="ARICA - REGION XV "/>
    <s v="ARICA - REGION XV"/>
    <n v="2020"/>
    <s v="PROYECTO"/>
    <s v="RECURSOS HIDRICOS"/>
    <s v="EVACUACION DISPOSICION FINAL AGUAS SERVIDAS"/>
    <x v="0"/>
    <n v="36000"/>
    <x v="8"/>
    <x v="8"/>
  </r>
  <r>
    <x v="1770"/>
    <s v="REPOSICION CUARTEL SEXTA COMPAÑIA DE BOMBEROS, PUERTO VARAS"/>
    <x v="4"/>
    <s v="LLANQUIHUE"/>
    <s v="PUERTO VARAS"/>
    <n v="2020"/>
    <s v="PROYECTO"/>
    <s v="SEGURIDAD PUBLICA"/>
    <s v="SEGURIDAD PUBLICA"/>
    <x v="0"/>
    <n v="1043952"/>
    <x v="1076"/>
    <x v="1035"/>
  </r>
  <r>
    <x v="1771"/>
    <s v="MEJORAMIENTO PARQUE BALNEARIO MUNICIPAL, COMUNA DE SAN JOSE DE MAIPO"/>
    <x v="11"/>
    <s v="CORDILLERA"/>
    <s v="SAN JOSE DE MAIPO"/>
    <n v="2020"/>
    <s v="PROYECTO"/>
    <s v="VIVIENDA Y DESARROLLO URBANO"/>
    <s v="DESARROLLO URBANO"/>
    <x v="1"/>
    <n v="124743"/>
    <x v="8"/>
    <x v="8"/>
  </r>
  <r>
    <x v="1772"/>
    <s v="CONSTRUCCION CENTRO CULTURAL DE HUECHURABA "/>
    <x v="11"/>
    <s v="SANTIAGO"/>
    <s v="HUECHURABA"/>
    <n v="2020"/>
    <s v="PROYECTO"/>
    <s v="EDUCACION, CULTURA Y PATRIMONIO"/>
    <s v="ARTE Y CULTURA"/>
    <x v="0"/>
    <n v="3005533"/>
    <x v="1077"/>
    <x v="1036"/>
  </r>
  <r>
    <x v="1773"/>
    <s v="CONSTRUCCION PARQUE CULTURAL MAPUCHE CERRO COLO COLO"/>
    <x v="3"/>
    <s v="ARAUCO"/>
    <s v="ARAUCO"/>
    <n v="2020"/>
    <s v="PROYECTO"/>
    <s v="EDUCACION, CULTURA Y PATRIMONIO"/>
    <s v="ARTE Y CULTURA"/>
    <x v="0"/>
    <n v="49855"/>
    <x v="8"/>
    <x v="8"/>
  </r>
  <r>
    <x v="1774"/>
    <s v="REPOSICION  CUARTEL 1CIA Y CUERPO DE BOMBEROS COINCO"/>
    <x v="9"/>
    <s v="CACHAPOAL"/>
    <s v="COINCO"/>
    <n v="2019"/>
    <s v="PROYECTO"/>
    <s v="SEGURIDAD PUBLICA"/>
    <s v="SEGURIDAD PUBLICA"/>
    <x v="0"/>
    <n v="1219291"/>
    <x v="1078"/>
    <x v="1037"/>
  </r>
  <r>
    <x v="1775"/>
    <s v="RESTAURACION TEMPLO VOTIVO DE MAIPU"/>
    <x v="11"/>
    <m/>
    <m/>
    <n v="2020"/>
    <s v="PROYECTO"/>
    <s v="EDUCACION, CULTURA Y PATRIMONIO"/>
    <s v="ARTE Y CULTURA"/>
    <x v="0"/>
    <n v="42699"/>
    <x v="8"/>
    <x v="8"/>
  </r>
  <r>
    <x v="1776"/>
    <s v="MEJORAMIENTO BORDE COSTERO BALNEARIO CHINCHORRO"/>
    <x v="14"/>
    <s v="ARICA - REGION XV "/>
    <s v="ARICA - REGION XV"/>
    <n v="2019"/>
    <s v="PROYECTO"/>
    <s v="VIVIENDA Y DESARROLLO URBANO"/>
    <s v="BORDE COSTERO,PASEOS PEATONALES, PLAYAS"/>
    <x v="0"/>
    <n v="247192"/>
    <x v="1079"/>
    <x v="1038"/>
  </r>
  <r>
    <x v="1777"/>
    <s v="MEJORAMIENTO BORDE COSTERO SECTOR BALNEARIO MUNICIPAL, TALTAL"/>
    <x v="6"/>
    <s v="ANTOFAGASTA"/>
    <s v="TALTAL"/>
    <n v="2019"/>
    <s v="PROYECTO"/>
    <s v="VIVIENDA Y DESARROLLO URBANO"/>
    <s v="BORDE COSTERO,PASEOS PEATONALES, PLAYAS"/>
    <x v="0"/>
    <n v="31146"/>
    <x v="1080"/>
    <x v="1039"/>
  </r>
  <r>
    <x v="1778"/>
    <s v="CONSTRUCCION SERVICIO APR SECTOR RURAL EL MAÑIO, FRESIA"/>
    <x v="4"/>
    <s v="LLANQUIHUE"/>
    <s v="FRESIA"/>
    <n v="2020"/>
    <s v="PROYECTO"/>
    <s v="RECURSOS HIDRICOS"/>
    <s v="AGUA POTABLE"/>
    <x v="0"/>
    <n v="38919"/>
    <x v="8"/>
    <x v="8"/>
  </r>
  <r>
    <x v="1779"/>
    <s v="CONSTRUCCION FISCALÍA LOCAL DE LA LIGUA"/>
    <x v="0"/>
    <m/>
    <m/>
    <n v="2020"/>
    <s v="PROYECTO"/>
    <s v="JUSTICIA"/>
    <s v="ADMINISTRACION DE JUSTICIA"/>
    <x v="0"/>
    <n v="78798"/>
    <x v="8"/>
    <x v="8"/>
  </r>
  <r>
    <x v="1780"/>
    <s v="MEJORAMIENTO RUTA D-605, SECTOR MANQUEHUA-SORUCO "/>
    <x v="8"/>
    <s v="LIMARI"/>
    <m/>
    <n v="2019"/>
    <s v="PROYECTO"/>
    <s v="TRANSPORTE"/>
    <s v="TRANSPORTE CAMINERO"/>
    <x v="0"/>
    <n v="2087500"/>
    <x v="1081"/>
    <x v="1040"/>
  </r>
  <r>
    <x v="1781"/>
    <s v="MEJORAMIENTO CBI LOS YUGOS-MARTÍNEZ DE ROZAS, FREIRE"/>
    <x v="1"/>
    <s v="CAUTIN"/>
    <s v="FREIRE"/>
    <n v="2020"/>
    <s v="PROYECTO"/>
    <s v="TRANSPORTE"/>
    <s v="TRANSPORTE CAMINERO"/>
    <x v="0"/>
    <n v="38107"/>
    <x v="8"/>
    <x v="8"/>
  </r>
  <r>
    <x v="1782"/>
    <s v="REPOSICION JARDIN INF. VILLA AUSTRAL COMUNA PTA ARENAS"/>
    <x v="2"/>
    <s v="MAGALLANES"/>
    <s v="PUNTA ARENAS"/>
    <n v="2020"/>
    <s v="PROYECTO"/>
    <s v="EDUCACION, CULTURA Y PATRIMONIO"/>
    <s v="EDUCACION PREBASICA"/>
    <x v="0"/>
    <n v="885727"/>
    <x v="1082"/>
    <x v="1041"/>
  </r>
  <r>
    <x v="1783"/>
    <s v="CONSTRUCCION ALCANTARILLADO Y RED DE AGUA POTABLE AV ORIENTE"/>
    <x v="10"/>
    <s v="IQUIQUE"/>
    <s v="ALTO HOSPICIO"/>
    <n v="2019"/>
    <s v="PROYECTO"/>
    <s v="RECURSOS HIDRICOS"/>
    <s v="ADMINISTRACION AGUA POTABLE Y ALCANTARILLADO"/>
    <x v="0"/>
    <n v="343"/>
    <x v="8"/>
    <x v="8"/>
  </r>
  <r>
    <x v="1784"/>
    <s v="CONSTRUCCION PREFECTURA PROVINCIAL IQUIQUE, PDI."/>
    <x v="10"/>
    <m/>
    <m/>
    <n v="2020"/>
    <s v="PROYECTO"/>
    <s v="SEGURIDAD PUBLICA"/>
    <s v="SEGURIDAD PUBLICA"/>
    <x v="0"/>
    <n v="194868"/>
    <x v="8"/>
    <x v="8"/>
  </r>
  <r>
    <x v="1785"/>
    <s v="CONSTRUCCION RELLENO SANITARIO COMUNA DE ARICA"/>
    <x v="14"/>
    <s v="ARICA - REGION XV "/>
    <s v="ARICA - REGION XV"/>
    <n v="2019"/>
    <s v="PROYECTO"/>
    <s v="RECURSOS NATURALES Y MEDIO AMBIENTE"/>
    <s v="MEDIO AMBIENTE"/>
    <x v="0"/>
    <n v="111433"/>
    <x v="1083"/>
    <x v="54"/>
  </r>
  <r>
    <x v="1786"/>
    <s v="CONSTRUCCION CUARTEL POLICIAL PDI, HUECHURABA"/>
    <x v="11"/>
    <s v="SANTIAGO"/>
    <s v="HUECHURABA"/>
    <n v="2020"/>
    <s v="PROYECTO"/>
    <s v="SEGURIDAD PUBLICA"/>
    <s v="SEGURIDAD PUBLICA"/>
    <x v="0"/>
    <n v="6156"/>
    <x v="8"/>
    <x v="8"/>
  </r>
  <r>
    <x v="1787"/>
    <s v="AMPLIACION RUTA 62 SECTOR QUILLOTA - CR. RUTA F-390, COM. QUILLOTA"/>
    <x v="0"/>
    <m/>
    <m/>
    <n v="2019"/>
    <s v="PROYECTO"/>
    <s v="TRANSPORTE"/>
    <s v="TRANSPORTE CAMINERO"/>
    <x v="0"/>
    <n v="10242792"/>
    <x v="1084"/>
    <x v="1042"/>
  </r>
  <r>
    <x v="1788"/>
    <s v="DIAGNOSTICO PLAN MARCO DESARROLLO TERRITORIAL CUENCA RIO IBAÑEZ"/>
    <x v="16"/>
    <s v="GENERAL CARRERA"/>
    <s v="RIO IBAÑEZ"/>
    <n v="2020"/>
    <s v="ESTUDIO BASICO"/>
    <s v="MULTISECTORIAL"/>
    <s v="ADMINISTRACION MULTISECTOR"/>
    <x v="0"/>
    <n v="2665"/>
    <x v="1085"/>
    <x v="1043"/>
  </r>
  <r>
    <x v="1789"/>
    <s v="CONSTRUCCION CENTRO EMPRENDEDOR, COMUNA DE COLINA"/>
    <x v="11"/>
    <s v="CHACABUCO"/>
    <s v="COLINA"/>
    <n v="2020"/>
    <s v="PROYECTO"/>
    <s v="MULTISECTORIAL"/>
    <s v="ADMINISTRACION MULTISECTOR"/>
    <x v="0"/>
    <n v="211149"/>
    <x v="1086"/>
    <x v="1044"/>
  </r>
  <r>
    <x v="1790"/>
    <s v="REPOSICION CENTRO DE SALUD DE ATENCION PRIMARIA FRUTILLAR"/>
    <x v="4"/>
    <s v="LLANQUIHUE"/>
    <s v="FRUTILLAR"/>
    <n v="2019"/>
    <s v="PROYECTO"/>
    <s v="SALUD"/>
    <s v="BAJA COMPLEJIDAD"/>
    <x v="0"/>
    <n v="550000"/>
    <x v="381"/>
    <x v="357"/>
  </r>
  <r>
    <x v="1791"/>
    <s v="HABILITACION CONSTRUCCIÓN ARCHIVO Y BIBLIOTECA REGIONAL PUNTA ARENAS"/>
    <x v="2"/>
    <m/>
    <m/>
    <n v="2019"/>
    <s v="PROYECTO"/>
    <s v="EDUCACION, CULTURA Y PATRIMONIO"/>
    <s v="ARTE Y CULTURA"/>
    <x v="0"/>
    <n v="74967"/>
    <x v="1087"/>
    <x v="1045"/>
  </r>
  <r>
    <x v="1792"/>
    <s v="HABILITACION TERRENO PARA URBANIZACION CAMPAMENTO JP II LO BARNECHEA"/>
    <x v="11"/>
    <s v="SANTIAGO"/>
    <s v="BARNECHEA"/>
    <n v="2020"/>
    <s v="PROYECTO"/>
    <s v="VIVIENDA Y DESARROLLO URBANO"/>
    <s v="VIVIENDA DEFINITIVA"/>
    <x v="0"/>
    <n v="281226"/>
    <x v="8"/>
    <x v="8"/>
  </r>
  <r>
    <x v="1793"/>
    <s v="MEJORAMIENTO CAMINO BASICO INTERMEDIO CAMINO ANTIGUO TRAIGUEN"/>
    <x v="1"/>
    <s v="MALLECO"/>
    <s v="TRAIGUEN"/>
    <n v="2019"/>
    <s v="PROYECTO"/>
    <s v="TRANSPORTE"/>
    <s v="TRANSPORTE CAMINERO"/>
    <x v="0"/>
    <n v="24606"/>
    <x v="167"/>
    <x v="1046"/>
  </r>
  <r>
    <x v="1794"/>
    <s v="CONSTRUCCION CICLOVIAS RUTAS H-65 Y H-579 COMUNA DE RENGO"/>
    <x v="9"/>
    <s v="CACHAPOAL"/>
    <s v="RENGO"/>
    <n v="2019"/>
    <s v="PROYECTO"/>
    <s v="TRANSPORTE"/>
    <s v="TRANSPORTE CAMINERO"/>
    <x v="0"/>
    <n v="642331"/>
    <x v="1088"/>
    <x v="1047"/>
  </r>
  <r>
    <x v="1795"/>
    <s v="HABILITACION EDIFICIO ACADEMIA JUDICIAL DE CHILE"/>
    <x v="11"/>
    <m/>
    <m/>
    <n v="2019"/>
    <s v="PROYECTO"/>
    <s v="JUSTICIA"/>
    <s v="ADMINISTRACION DE JUSTICIA"/>
    <x v="0"/>
    <n v="1692741"/>
    <x v="1089"/>
    <x v="1048"/>
  </r>
  <r>
    <x v="1796"/>
    <s v="REPOSICION EDIFICIO CONSISTORIAL, COMUNA DE GORBEA"/>
    <x v="1"/>
    <s v="CAUTIN"/>
    <s v="GORBEA"/>
    <n v="2020"/>
    <s v="PROYECTO"/>
    <s v="MULTISECTORIAL"/>
    <s v="ADMINISTRACION MULTISECTOR"/>
    <x v="0"/>
    <n v="994411"/>
    <x v="1090"/>
    <x v="1049"/>
  </r>
  <r>
    <x v="1797"/>
    <s v="MEJORAMIENTO CBI STA ELVIRA - EL ARENAL - SAN JAVIER"/>
    <x v="13"/>
    <m/>
    <m/>
    <n v="2019"/>
    <s v="PROYECTO"/>
    <s v="TRANSPORTE"/>
    <s v="TRANSPORTE CAMINERO"/>
    <x v="0"/>
    <n v="414583"/>
    <x v="1091"/>
    <x v="1050"/>
  </r>
  <r>
    <x v="1798"/>
    <s v="MEJORAMIENTO CBI LAGO RANCO - QUILLAICO"/>
    <x v="13"/>
    <m/>
    <m/>
    <n v="2019"/>
    <s v="PROYECTO"/>
    <s v="TRANSPORTE"/>
    <s v="TRANSPORTE CAMINERO"/>
    <x v="0"/>
    <n v="121216"/>
    <x v="92"/>
    <x v="1051"/>
  </r>
  <r>
    <x v="1799"/>
    <s v="MEJORAMIENTO CBI LA UNION - PUENTE LAS TRANCAS"/>
    <x v="13"/>
    <m/>
    <m/>
    <n v="2019"/>
    <s v="PROYECTO"/>
    <s v="TRANSPORTE"/>
    <s v="TRANSPORTE CAMINERO"/>
    <x v="0"/>
    <n v="1600"/>
    <x v="92"/>
    <x v="54"/>
  </r>
  <r>
    <x v="1800"/>
    <s v="MEJORAMIENTO CBI RUTA T-613, PAILLACO - DOLLINCO"/>
    <x v="13"/>
    <m/>
    <m/>
    <n v="2019"/>
    <s v="PROYECTO"/>
    <s v="TRANSPORTE"/>
    <s v="TRANSPORTE CAMINERO"/>
    <x v="0"/>
    <n v="940061"/>
    <x v="1092"/>
    <x v="1052"/>
  </r>
  <r>
    <x v="1801"/>
    <s v="AMPLIACION RUTA H-30 SECTOR RUTA 5 SUR - CRUCE R H-270, RANCAGUA"/>
    <x v="9"/>
    <s v="CACHAPOAL"/>
    <s v="RANCAGUA"/>
    <n v="2020"/>
    <s v="PROYECTO"/>
    <s v="TRANSPORTE"/>
    <s v="TRANSPORTE CAMINERO"/>
    <x v="0"/>
    <n v="1000"/>
    <x v="8"/>
    <x v="8"/>
  </r>
  <r>
    <x v="1802"/>
    <s v="HABILITACION ESPACIO PUBLICO CANAL SANTA CRUZ COMUNA PADRE HURTADO"/>
    <x v="11"/>
    <s v="TALAGANTE"/>
    <s v="PADRE HURTADO"/>
    <n v="2020"/>
    <s v="PROYECTO"/>
    <s v="VIVIENDA Y DESARROLLO URBANO"/>
    <s v="DESARROLLO URBANO"/>
    <x v="1"/>
    <n v="1139569"/>
    <x v="8"/>
    <x v="8"/>
  </r>
  <r>
    <x v="1803"/>
    <s v="REPOSICION PAVIMENTOS POR CAMBIO DE REDES SECTOR STA.TERESA,A.HOSP"/>
    <x v="10"/>
    <s v="IQUIQUE"/>
    <s v="ALTO HOSPICIO"/>
    <n v="2020"/>
    <s v="PROYECTO"/>
    <s v="TRANSPORTE"/>
    <s v="INTERSUBSECTORIAL TRANSPORTE"/>
    <x v="0"/>
    <n v="554671"/>
    <x v="1093"/>
    <x v="1053"/>
  </r>
  <r>
    <x v="1804"/>
    <s v="CONSTRUCCION SISTEMA ALCANTARILLADO  AGUAS SERVIDAS COIHUE, NEGRETE"/>
    <x v="3"/>
    <s v="BIO BIO"/>
    <s v="NEGRETE"/>
    <n v="2020"/>
    <s v="PROYECTO"/>
    <s v="RECURSOS HIDRICOS"/>
    <s v="EVACUACION DISPOSICION FINAL AGUAS SERVIDAS"/>
    <x v="0"/>
    <n v="112764"/>
    <x v="1094"/>
    <x v="1054"/>
  </r>
  <r>
    <x v="1805"/>
    <s v="AMPLIACION  DEL RELLENO SANITARIO DE PICA"/>
    <x v="10"/>
    <s v="TAMARUGAL"/>
    <s v="PICA (Prov. Tamarugal)"/>
    <n v="2019"/>
    <s v="PROYECTO"/>
    <s v="RECURSOS NATURALES Y MEDIO AMBIENTE"/>
    <s v="MEDIO AMBIENTE"/>
    <x v="0"/>
    <n v="10564"/>
    <x v="1095"/>
    <x v="1055"/>
  </r>
  <r>
    <x v="1806"/>
    <s v="CONSTRUCCION RELLENO SANITARIO PARA LA COMUNA DE POZO A"/>
    <x v="10"/>
    <s v="TAMARUGAL"/>
    <s v="POZO ALMONTE (Prov. Tamarugal)"/>
    <n v="2019"/>
    <s v="PROYECTO"/>
    <s v="RECURSOS NATURALES Y MEDIO AMBIENTE"/>
    <s v="MEDIO AMBIENTE"/>
    <x v="0"/>
    <n v="18766"/>
    <x v="182"/>
    <x v="167"/>
  </r>
  <r>
    <x v="1807"/>
    <s v="MEJORAMIENTO CAMINOS VARIOS EN COMUNA DE COYHAIQUE"/>
    <x v="16"/>
    <s v="COYHAIQUE"/>
    <s v="COYHAIQUE"/>
    <n v="2019"/>
    <s v="PROYECTO"/>
    <s v="TRANSPORTE"/>
    <s v="TRANSPORTE CAMINERO"/>
    <x v="0"/>
    <n v="2527286"/>
    <x v="1096"/>
    <x v="167"/>
  </r>
  <r>
    <x v="1808"/>
    <s v="MEJORAMIENTO  RUTA 265 SECTOR ACCESO BAHIA JARA - CHILE CHICO"/>
    <x v="16"/>
    <m/>
    <m/>
    <n v="2019"/>
    <s v="PROYECTO"/>
    <s v="TRANSPORTE"/>
    <s v="TRANSPORTE CAMINERO"/>
    <x v="0"/>
    <n v="4945281"/>
    <x v="1097"/>
    <x v="1056"/>
  </r>
  <r>
    <x v="1809"/>
    <s v="AMPLIACION RUTA S-839 (SEGUNDA FAJA AL VOLCAN) VILLARRICA"/>
    <x v="1"/>
    <m/>
    <m/>
    <n v="2019"/>
    <s v="PROYECTO"/>
    <s v="TRANSPORTE"/>
    <s v="TRANSPORTE URBANO,VIALIDAD PEATONAL"/>
    <x v="0"/>
    <n v="4930906"/>
    <x v="1098"/>
    <x v="1057"/>
  </r>
  <r>
    <x v="1810"/>
    <s v="MEJORAMIENTO CALLE EL ALAMO Y AVENIDA CIRCUNVALACIÓN, SAN FERNANDO"/>
    <x v="9"/>
    <s v="COLCHAGUA"/>
    <s v="SAN FERNANDO"/>
    <n v="2020"/>
    <s v="PROYECTO"/>
    <s v="TRANSPORTE"/>
    <s v="TRANSPORTE URBANO,VIALIDAD PEATONAL"/>
    <x v="0"/>
    <n v="314784"/>
    <x v="1099"/>
    <x v="1058"/>
  </r>
  <r>
    <x v="1811"/>
    <s v="REPOSICION PUENTE PINTO, RUTA N-51 COIHUECO-PINTO, PROV. DE ÑUBLE"/>
    <x v="7"/>
    <m/>
    <m/>
    <n v="2019"/>
    <s v="PROYECTO"/>
    <s v="TRANSPORTE"/>
    <s v="TRANSPORTE CAMINERO"/>
    <x v="0"/>
    <n v="2849459"/>
    <x v="1100"/>
    <x v="1059"/>
  </r>
  <r>
    <x v="1812"/>
    <s v="REPOSICION PLAZA ARTURO PRAT, PERQUENCO"/>
    <x v="1"/>
    <s v="CAUTIN"/>
    <s v="PERQUENCO"/>
    <n v="2020"/>
    <s v="PROYECTO"/>
    <s v="VIVIENDA Y DESARROLLO URBANO"/>
    <s v="DESARROLLO URBANO"/>
    <x v="0"/>
    <n v="575665"/>
    <x v="8"/>
    <x v="8"/>
  </r>
  <r>
    <x v="1813"/>
    <s v="CONSTRUCCION ESCUELA BASICA LICANCABUR, SAN PEDRO DE ATACAMA"/>
    <x v="6"/>
    <s v="EL LOA"/>
    <s v="SAN PEDRO DE ATACAMA"/>
    <n v="2019"/>
    <s v="PROYECTO"/>
    <s v="EDUCACION, CULTURA Y PATRIMONIO"/>
    <s v="EDUCACION BASICA Y MEDIA"/>
    <x v="1"/>
    <n v="949252"/>
    <x v="8"/>
    <x v="8"/>
  </r>
  <r>
    <x v="1814"/>
    <s v="REPOSICION CENTRO DE SALUD FAMILIAR QUILLON"/>
    <x v="7"/>
    <s v="DIGUILLIN"/>
    <s v="QUILLON - REGION DE ÑUBLE"/>
    <n v="2020"/>
    <s v="PROYECTO"/>
    <s v="SALUD"/>
    <s v="BAJA COMPLEJIDAD"/>
    <x v="0"/>
    <n v="2952709"/>
    <x v="1101"/>
    <x v="1060"/>
  </r>
  <r>
    <x v="1815"/>
    <s v="CONSTRUCCION ETAPA 1 PARQUE URBANO CERRO LA VIRGEN, YUMBEL"/>
    <x v="3"/>
    <s v="BIO BIO"/>
    <s v="YUMBEL"/>
    <n v="2020"/>
    <s v="PROYECTO"/>
    <s v="VIVIENDA Y DESARROLLO URBANO"/>
    <s v="DESARROLLO URBANO"/>
    <x v="0"/>
    <n v="20500"/>
    <x v="167"/>
    <x v="8"/>
  </r>
  <r>
    <x v="1816"/>
    <s v="REPOSICION RUTA 11 CH ARICA T.QUEMADO; ZAPAHUIRA PUTRE(KM 100-127)"/>
    <x v="14"/>
    <s v="PARINACOTA - REGION XV "/>
    <s v="PUTRE - REGION XV "/>
    <n v="2019"/>
    <s v="PROYECTO"/>
    <s v="TRANSPORTE"/>
    <s v="TRANSPORTE CAMINERO"/>
    <x v="0"/>
    <n v="67408"/>
    <x v="1102"/>
    <x v="1061"/>
  </r>
  <r>
    <x v="1817"/>
    <s v="CONSTRUCCION REDES DE ALCANTARILLADO CURIMÓN CENTRO, SAN FELIPE"/>
    <x v="0"/>
    <s v="SAN FELIPE DE ACONCAGUA"/>
    <s v="SAN FELIPE"/>
    <n v="2020"/>
    <s v="PROYECTO"/>
    <s v="RECURSOS HIDRICOS"/>
    <s v="ADMINISTRACION AGUA POTABLE Y ALCANTARILLADO"/>
    <x v="0"/>
    <n v="205369"/>
    <x v="8"/>
    <x v="8"/>
  </r>
  <r>
    <x v="1818"/>
    <s v="CONSTRUCCION PARQUE URBANO PRICE, HUALPEN"/>
    <x v="3"/>
    <s v="CONCEPCION"/>
    <s v="HUALPEN"/>
    <n v="2020"/>
    <s v="PROYECTO"/>
    <s v="VIVIENDA Y DESARROLLO URBANO"/>
    <s v="DESARROLLO URBANO"/>
    <x v="1"/>
    <n v="4802"/>
    <x v="8"/>
    <x v="8"/>
  </r>
  <r>
    <x v="1819"/>
    <s v="MEJORAMIENTO ESPACIO PUBLICO CERRO AMARILLO, HUALPEN"/>
    <x v="3"/>
    <s v="CONCEPCION"/>
    <s v="HUALPEN"/>
    <n v="2020"/>
    <s v="PROYECTO"/>
    <s v="VIVIENDA Y DESARROLLO URBANO"/>
    <s v="DESARROLLO URBANO"/>
    <x v="1"/>
    <n v="62759"/>
    <x v="8"/>
    <x v="8"/>
  </r>
  <r>
    <x v="1820"/>
    <s v="REPOSICION EDIFICIO CONSISTORIAL, CURARREHUE"/>
    <x v="1"/>
    <s v="CAUTIN"/>
    <s v="CURARREHUE"/>
    <n v="2020"/>
    <s v="PROYECTO"/>
    <s v="MULTISECTORIAL"/>
    <s v="ADMINISTRACION MULTISECTOR"/>
    <x v="0"/>
    <n v="862891"/>
    <x v="8"/>
    <x v="8"/>
  </r>
  <r>
    <x v="1821"/>
    <s v="MEJORAMIENTO ACCESIBILIDAD SECTOR CAMINO A ZAPALLAR, CURICO"/>
    <x v="5"/>
    <s v="CURICO"/>
    <s v="CURICO"/>
    <n v="2019"/>
    <s v="PROYECTO"/>
    <s v="TRANSPORTE"/>
    <s v="TRANSPORTE URBANO,VIALIDAD PEATONAL"/>
    <x v="0"/>
    <n v="2566"/>
    <x v="12"/>
    <x v="8"/>
  </r>
  <r>
    <x v="1822"/>
    <s v="MEJORAMIENTO RUTA 11 CH ARICA T.QUEMADO; CR.RUTA 5-ROSARIO,KM 0-18"/>
    <x v="14"/>
    <s v="ARICA - REGION XV "/>
    <s v="ARICA - REGION XV"/>
    <n v="2019"/>
    <s v="PROYECTO"/>
    <s v="TRANSPORTE"/>
    <s v="TRANSPORTE CAMINERO"/>
    <x v="0"/>
    <n v="197402"/>
    <x v="1103"/>
    <x v="1062"/>
  </r>
  <r>
    <x v="1823"/>
    <s v="REPOSICION  CUARTEL  5ª CIA DE BOMBEROS CURIMON, SAN FELIPE"/>
    <x v="0"/>
    <s v="SAN FELIPE DE ACONCAGUA"/>
    <s v="SAN FELIPE"/>
    <n v="2020"/>
    <s v="PROYECTO"/>
    <s v="SEGURIDAD PUBLICA"/>
    <s v="SEGURIDAD PUBLICA"/>
    <x v="0"/>
    <n v="666777"/>
    <x v="1104"/>
    <x v="1063"/>
  </r>
  <r>
    <x v="1824"/>
    <s v="REPOSICION ESCUELA JOSE DE SAN MARTIN, SAN FELIPE"/>
    <x v="0"/>
    <s v="SAN FELIPE DE ACONCAGUA"/>
    <s v="SAN FELIPE"/>
    <n v="2020"/>
    <s v="PROYECTO"/>
    <s v="EDUCACION, CULTURA Y PATRIMONIO"/>
    <s v="EDUCACION BASICA Y MEDIA"/>
    <x v="2"/>
    <n v="301500"/>
    <x v="8"/>
    <x v="8"/>
  </r>
  <r>
    <x v="1825"/>
    <s v="REPOSICION RUTA S-11-R SECTOR LAUTARO - ESTACIÓN CAUTÍN; LAUTARO"/>
    <x v="1"/>
    <s v="CAUTIN"/>
    <s v="LAUTARO"/>
    <n v="2019"/>
    <s v="PROYECTO"/>
    <s v="TRANSPORTE"/>
    <s v="TRANSPORTE CAMINERO"/>
    <x v="0"/>
    <n v="51813"/>
    <x v="8"/>
    <x v="8"/>
  </r>
  <r>
    <x v="1826"/>
    <s v="CONSTRUCCION CUARTEL DE BOMBEROS COMUNA DE SAN NICOLÁS"/>
    <x v="7"/>
    <s v="PUNILLA"/>
    <s v="SAN NICOLAS - REGION DE ÑUBLE"/>
    <n v="2019"/>
    <s v="PROYECTO"/>
    <s v="SEGURIDAD PUBLICA"/>
    <s v="SEGURIDAD PUBLICA"/>
    <x v="0"/>
    <n v="940012"/>
    <x v="1105"/>
    <x v="1064"/>
  </r>
  <r>
    <x v="1827"/>
    <s v="MEJORAMIENTO ACCESO NORTE A SAN PABLO"/>
    <x v="4"/>
    <s v="OSORNO"/>
    <s v="SAN PABLO"/>
    <n v="2019"/>
    <s v="PROYECTO"/>
    <s v="TRANSPORTE"/>
    <s v="TRANSPORTE URBANO,VIALIDAD PEATONAL"/>
    <x v="0"/>
    <n v="8209"/>
    <x v="40"/>
    <x v="8"/>
  </r>
  <r>
    <x v="1828"/>
    <s v="CONSTRUCCION ALMACÉN NACIONAL DE DESECHOS RADIACTIVOS CCHEN"/>
    <x v="11"/>
    <m/>
    <m/>
    <n v="2020"/>
    <s v="PROYECTO"/>
    <s v="ENERGIA"/>
    <s v="ADMINISTRACION ENERGIA"/>
    <x v="0"/>
    <n v="917104"/>
    <x v="1106"/>
    <x v="1065"/>
  </r>
  <r>
    <x v="1829"/>
    <s v="CONSTRUCCION ESTADIO MUNICIPAL COMUNA DE COCHAMO"/>
    <x v="4"/>
    <s v="LLANQUIHUE"/>
    <s v="COCHAMO"/>
    <n v="2019"/>
    <s v="PROYECTO"/>
    <s v="DEPORTES"/>
    <s v="DEPORTE COMPETITIVO"/>
    <x v="0"/>
    <n v="16220"/>
    <x v="8"/>
    <x v="8"/>
  </r>
  <r>
    <x v="1830"/>
    <s v="CONSTRUCCION POLIDEPORTIVO, CAÑETE"/>
    <x v="3"/>
    <s v="ARAUCO"/>
    <s v="CAÑETE"/>
    <n v="2019"/>
    <s v="PROYECTO"/>
    <s v="DEPORTES"/>
    <s v="DEPORTE FORMATIVO"/>
    <x v="0"/>
    <n v="2091881"/>
    <x v="1107"/>
    <x v="1066"/>
  </r>
  <r>
    <x v="1831"/>
    <s v="AMPLIACION Y MEJORAMIENTO LABORATORIO CENTRAL DE VIALIDAD, STGO"/>
    <x v="11"/>
    <m/>
    <m/>
    <n v="2020"/>
    <s v="PROYECTO"/>
    <s v="TRANSPORTE"/>
    <s v="ADMINISTRACION TRANSPORTE"/>
    <x v="0"/>
    <n v="3110"/>
    <x v="8"/>
    <x v="8"/>
  </r>
  <r>
    <x v="1832"/>
    <s v="CONSTRUCCION PMB SECTOR TRES ESQUINAS COMUNA DE BULNES"/>
    <x v="7"/>
    <s v="DIGUILLIN"/>
    <s v="BULNES - REGION DE ÑUBLE"/>
    <n v="2019"/>
    <s v="PROYECTO"/>
    <s v="RECURSOS HIDRICOS"/>
    <s v="INTERSUBSECTORIAL RECURSOS HIDRICOS"/>
    <x v="0"/>
    <n v="31910"/>
    <x v="12"/>
    <x v="8"/>
  </r>
  <r>
    <x v="1833"/>
    <s v="MEJORAMIENTO RUTA D-81 SECTOR: ILLAPEL - SALAMANCA, ETAPA II"/>
    <x v="8"/>
    <m/>
    <m/>
    <n v="2019"/>
    <s v="PROYECTO"/>
    <s v="TRANSPORTE"/>
    <s v="TRANSPORTE CAMINERO"/>
    <x v="0"/>
    <n v="2594001"/>
    <x v="1108"/>
    <x v="1067"/>
  </r>
  <r>
    <x v="1834"/>
    <s v="REPOSICION ESCUELA MARTIN ALONQUEO, GENERAL LOPEZ, VILCUN"/>
    <x v="1"/>
    <s v="CAUTIN"/>
    <s v="VILCUN"/>
    <n v="2020"/>
    <s v="PROYECTO"/>
    <s v="EDUCACION, CULTURA Y PATRIMONIO"/>
    <s v="EDUCACION BASICA Y MEDIA"/>
    <x v="0"/>
    <n v="3845190"/>
    <x v="8"/>
    <x v="8"/>
  </r>
  <r>
    <x v="1835"/>
    <s v="CONSTRUCCION  Y EQUIPAMIENTO CUARTEL PDI CABRERO"/>
    <x v="3"/>
    <s v="BIO BIO"/>
    <s v="CABRERO"/>
    <n v="2019"/>
    <s v="PROYECTO"/>
    <s v="SEGURIDAD PUBLICA"/>
    <s v="SEGURIDAD PUBLICA"/>
    <x v="0"/>
    <n v="37750"/>
    <x v="28"/>
    <x v="8"/>
  </r>
  <r>
    <x v="1836"/>
    <s v="REPOSICION CON RELOCALIZACIÓN Y EQUIP. PREFECTURA PDI ARAUCO "/>
    <x v="3"/>
    <s v="ARAUCO"/>
    <m/>
    <n v="2020"/>
    <s v="PROYECTO"/>
    <s v="SEGURIDAD PUBLICA"/>
    <s v="SEGURIDAD PUBLICA"/>
    <x v="0"/>
    <n v="48130"/>
    <x v="8"/>
    <x v="8"/>
  </r>
  <r>
    <x v="1837"/>
    <s v="REPOSICION CENTRO DE LA MUJER DE ANTOFAGASTA"/>
    <x v="6"/>
    <s v="ANTOFAGASTA"/>
    <s v="ANTOFAGASTA"/>
    <n v="2020"/>
    <s v="PROYECTO"/>
    <s v="MULTISECTORIAL"/>
    <s v="ASISTENCIA Y SERVICIO SOCIAL"/>
    <x v="2"/>
    <n v="760277"/>
    <x v="8"/>
    <x v="8"/>
  </r>
  <r>
    <x v="1838"/>
    <s v="REPOSICION BIBLIOTECA MUNICIPAL N° 114 COMUNA DE PUNTA ARENAS"/>
    <x v="2"/>
    <s v="MAGALLANES"/>
    <s v="PUNTA ARENAS"/>
    <n v="2019"/>
    <s v="PROYECTO"/>
    <s v="EDUCACION, CULTURA Y PATRIMONIO"/>
    <s v="ARTE Y CULTURA"/>
    <x v="0"/>
    <n v="722436"/>
    <x v="1109"/>
    <x v="1068"/>
  </r>
  <r>
    <x v="1839"/>
    <s v="CONSTRUCCION CAMINO BAHIA TALCAHUANO-ESTERO WORSLEY- II ETAPA (CMT)"/>
    <x v="2"/>
    <s v="ULTIMA ESPERANZA"/>
    <m/>
    <n v="2019"/>
    <s v="PROYECTO"/>
    <s v="TRANSPORTE"/>
    <s v="TRANSPORTE CAMINERO"/>
    <x v="0"/>
    <n v="933770"/>
    <x v="319"/>
    <x v="1069"/>
  </r>
  <r>
    <x v="1840"/>
    <s v="REPOSICION RUTA 90, SECTOR PERALILLO-LA ROSA, VI REGION"/>
    <x v="9"/>
    <m/>
    <m/>
    <n v="2019"/>
    <s v="PROYECTO"/>
    <s v="TRANSPORTE"/>
    <s v="TRANSPORTE CAMINERO"/>
    <x v="0"/>
    <n v="108756"/>
    <x v="515"/>
    <x v="1070"/>
  </r>
  <r>
    <x v="1841"/>
    <s v="CONSTRUCCION COSTANERA NORTE MEJILLONES, S: MEJILLONES-PUNTA CHACAYA"/>
    <x v="6"/>
    <m/>
    <m/>
    <n v="2019"/>
    <s v="PROYECTO"/>
    <s v="TRANSPORTE"/>
    <s v="TRANSPORTE URBANO,VIALIDAD PEATONAL"/>
    <x v="0"/>
    <n v="22572"/>
    <x v="810"/>
    <x v="8"/>
  </r>
  <r>
    <x v="1842"/>
    <s v="REPOSICION LICEO FRESIA MULLER, LEBU"/>
    <x v="3"/>
    <s v="ARAUCO"/>
    <s v="LEBU"/>
    <n v="2019"/>
    <s v="PROYECTO"/>
    <s v="EDUCACION, CULTURA Y PATRIMONIO"/>
    <s v="EDUCACION BASICA Y MEDIA"/>
    <x v="0"/>
    <n v="83739"/>
    <x v="1110"/>
    <x v="1071"/>
  </r>
  <r>
    <x v="1843"/>
    <s v="CONSTRUCCION CUARTEL DE BOMBEROS BRIGADA DE METRENCO, PLC"/>
    <x v="1"/>
    <s v="CAUTIN"/>
    <s v="PADRE LAS CASAS"/>
    <n v="2020"/>
    <s v="PROYECTO"/>
    <s v="SEGURIDAD PUBLICA"/>
    <s v="ADMINISTRACION SEGURIDAD PUBLICA"/>
    <x v="0"/>
    <n v="33612"/>
    <x v="1111"/>
    <x v="1072"/>
  </r>
  <r>
    <x v="1844"/>
    <s v="CONSTRUCCION RED DE ALCANTARILLADO Y PLANTA DE TRATAMIENTO SECTOR PICHIL, OSORNO"/>
    <x v="4"/>
    <s v="OSORNO"/>
    <s v="OSORNO"/>
    <n v="2020"/>
    <s v="PROYECTO"/>
    <s v="RECURSOS HIDRICOS"/>
    <s v="ADMINISTRACION AGUA POTABLE Y ALCANTARILLADO"/>
    <x v="0"/>
    <n v="155643"/>
    <x v="1112"/>
    <x v="1073"/>
  </r>
  <r>
    <x v="1845"/>
    <s v="CONSTRUCCION PLAZA PEAJE SAN ROQUE,RUTA 156 DE LA MADERA, R BIOBIO "/>
    <x v="3"/>
    <m/>
    <m/>
    <n v="2019"/>
    <s v="PROYECTO"/>
    <s v="TRANSPORTE"/>
    <s v="TRANSPORTE CAMINERO"/>
    <x v="0"/>
    <n v="242060"/>
    <x v="1113"/>
    <x v="1074"/>
  </r>
  <r>
    <x v="1846"/>
    <s v="CONSTRUCCION CONEXIÓN VIAL PUERTO VARAS - LLANQUIHUE"/>
    <x v="4"/>
    <m/>
    <m/>
    <n v="2019"/>
    <s v="PROYECTO"/>
    <s v="TRANSPORTE"/>
    <s v="TRANSPORTE URBANO,VIALIDAD PEATONAL"/>
    <x v="0"/>
    <n v="10773"/>
    <x v="8"/>
    <x v="8"/>
  </r>
  <r>
    <x v="1847"/>
    <s v="CONSTRUCCION Y EQUIPAMIENTO CUARTEL PDI CORONEL"/>
    <x v="3"/>
    <s v="CONCEPCION"/>
    <s v="CORONEL"/>
    <n v="2020"/>
    <s v="PROYECTO"/>
    <s v="SEGURIDAD PUBLICA"/>
    <s v="SEGURIDAD PUBLICA"/>
    <x v="0"/>
    <n v="7179"/>
    <x v="28"/>
    <x v="8"/>
  </r>
  <r>
    <x v="1848"/>
    <s v="MEJORAMIENTO RUTA Q-806 CRUCE RUTA 5 MULCHÉN-NEGRETE,PROV. BIOBIO"/>
    <x v="3"/>
    <s v="BIO BIO"/>
    <m/>
    <n v="2020"/>
    <s v="PROYECTO"/>
    <s v="TRANSPORTE"/>
    <s v="TRANSPORTE CAMINERO"/>
    <x v="0"/>
    <n v="33810"/>
    <x v="1114"/>
    <x v="1075"/>
  </r>
  <r>
    <x v="1849"/>
    <s v="CONSTRUCCION DE CICLOVIAS Y OBRAS ANEXAS VARIAS RUTAS REG DEL BIOBIO"/>
    <x v="3"/>
    <m/>
    <m/>
    <n v="2019"/>
    <s v="PROYECTO"/>
    <s v="TRANSPORTE"/>
    <s v="TRANSPORTE CAMINERO"/>
    <x v="0"/>
    <n v="112860"/>
    <x v="1115"/>
    <x v="1076"/>
  </r>
  <r>
    <x v="1850"/>
    <s v="CONSTRUCCION CENTRO INTERPRETACIÓN AMBIENTAL PARQUE NACIONAL LLANOS  DE  CHALLE HUASCO "/>
    <x v="12"/>
    <m/>
    <m/>
    <n v="2019"/>
    <s v="PROYECTO"/>
    <s v="RECURSOS NATURALES Y MEDIO AMBIENTE"/>
    <s v="AGRICULTURA"/>
    <x v="0"/>
    <n v="58107"/>
    <x v="1116"/>
    <x v="1077"/>
  </r>
  <r>
    <x v="1851"/>
    <s v="CONSTRUCCION CESFAM, SECTOR PONIENTE, HUECHURABA"/>
    <x v="11"/>
    <s v="SANTIAGO"/>
    <s v="HUECHURABA"/>
    <n v="2019"/>
    <s v="PROYECTO"/>
    <s v="SALUD"/>
    <s v="BAJA COMPLEJIDAD"/>
    <x v="0"/>
    <n v="1253003"/>
    <x v="1117"/>
    <x v="1078"/>
  </r>
  <r>
    <x v="1852"/>
    <s v="CONSTRUCCION CENTRO COMUNITARIO CASA LÓPEZ, CABILDO"/>
    <x v="0"/>
    <s v="PETORCA"/>
    <s v="CABILDO"/>
    <n v="2020"/>
    <s v="PROYECTO"/>
    <s v="MULTISECTORIAL"/>
    <s v="ORGANIZACION Y SERVICIOS COMUNALES"/>
    <x v="0"/>
    <n v="1411"/>
    <x v="1118"/>
    <x v="1079"/>
  </r>
  <r>
    <x v="1853"/>
    <s v="CONSTRUCCION PUENTE PASCUA EN RUTA 7, S.BALSA RIO PASCUA, XIR (CMT)"/>
    <x v="16"/>
    <s v="CAPITAN PRAT"/>
    <s v="OHIGGINS"/>
    <n v="2019"/>
    <s v="PROYECTO"/>
    <s v="TRANSPORTE"/>
    <s v="TRANSPORTE CAMINERO"/>
    <x v="0"/>
    <n v="3628891"/>
    <x v="1119"/>
    <x v="1080"/>
  </r>
  <r>
    <x v="1854"/>
    <s v="REPOSICION CON RELOCAL. BIBLIOTECA PÚBLICA MUNICIPAL DE LINARES"/>
    <x v="5"/>
    <s v="LINARES"/>
    <s v="LINARES"/>
    <n v="2019"/>
    <s v="PROYECTO"/>
    <s v="EDUCACION, CULTURA Y PATRIMONIO"/>
    <s v="ARTE Y CULTURA"/>
    <x v="0"/>
    <n v="246338"/>
    <x v="1120"/>
    <x v="1081"/>
  </r>
  <r>
    <x v="1855"/>
    <s v="RESTAURACION VILLA VIÑA DE CRISTO, COPIAPO"/>
    <x v="12"/>
    <s v="COPIAPO"/>
    <s v="COPIAPO"/>
    <n v="2019"/>
    <s v="PROYECTO"/>
    <s v="EDUCACION, CULTURA Y PATRIMONIO"/>
    <s v="INTERSUBSECTORIAL EDUCACION, CULTURA Y PATRIMONIO"/>
    <x v="0"/>
    <n v="64250"/>
    <x v="1121"/>
    <x v="1082"/>
  </r>
  <r>
    <x v="1856"/>
    <s v="MEJORAMIENTO BARRIO LOS CARMELITOS, COMUNA DE INDEPENDENCIA."/>
    <x v="11"/>
    <s v="SANTIAGO"/>
    <s v="INDEPENDENCIA"/>
    <n v="2019"/>
    <s v="PROYECTO"/>
    <s v="VIVIENDA Y DESARROLLO URBANO"/>
    <s v="DESARROLLO URBANO"/>
    <x v="0"/>
    <n v="1115388"/>
    <x v="1122"/>
    <x v="1083"/>
  </r>
  <r>
    <x v="1857"/>
    <s v="CONSTRUCCION  POLIDEPORTIVO, COMUNA DE TIERRA AMARILLA "/>
    <x v="12"/>
    <s v="COPIAPO"/>
    <s v="TIERRA AMARILLA"/>
    <n v="2019"/>
    <s v="PROYECTO"/>
    <s v="DEPORTES"/>
    <s v="DEPORTE COMPETITIVO"/>
    <x v="0"/>
    <n v="1193162"/>
    <x v="8"/>
    <x v="8"/>
  </r>
  <r>
    <x v="1858"/>
    <s v="REPOSICION GIMNASIO  CAPITAN PASTENE, LUMACO"/>
    <x v="1"/>
    <s v="MALLECO"/>
    <s v="LUMACO"/>
    <n v="2020"/>
    <s v="PROYECTO"/>
    <s v="DEPORTES"/>
    <s v="DEPORTE RECREATIVO"/>
    <x v="0"/>
    <n v="12300"/>
    <x v="1123"/>
    <x v="1084"/>
  </r>
  <r>
    <x v="1859"/>
    <s v="CONSTRUCCION SOLUCIONES SANITARIAS LOCALIDAD DE CACHIYUYO, VALLENAR"/>
    <x v="12"/>
    <s v="HUASCO"/>
    <s v="VALLENAR"/>
    <n v="2020"/>
    <s v="PROYECTO"/>
    <s v="VIVIENDA Y DESARROLLO URBANO"/>
    <s v="SOLUCION HABITACIONAL PARCIAL O COMPLEMENTARIA"/>
    <x v="0"/>
    <n v="83683"/>
    <x v="1124"/>
    <x v="1085"/>
  </r>
  <r>
    <x v="1860"/>
    <s v="CONSTRUCCION SOLUCIONES SANITARIAS LOCALIDAD DE INCAHUASI, VALLENAR"/>
    <x v="12"/>
    <s v="HUASCO"/>
    <s v="VALLENAR"/>
    <n v="2019"/>
    <s v="PROYECTO"/>
    <s v="VIVIENDA Y DESARROLLO URBANO"/>
    <s v="SOLUCION HABITACIONAL PARCIAL O COMPLEMENTARIA"/>
    <x v="0"/>
    <n v="1542726"/>
    <x v="1125"/>
    <x v="1086"/>
  </r>
  <r>
    <x v="1861"/>
    <s v="CONSTRUCCION    PLAZA    LIBERTAD COMUNA DE MELIPILLA"/>
    <x v="11"/>
    <s v="MELIPILLA"/>
    <s v="MELIPILLA"/>
    <n v="2019"/>
    <s v="PROYECTO"/>
    <s v="VIVIENDA Y DESARROLLO URBANO"/>
    <s v="DESARROLLO URBANO"/>
    <x v="0"/>
    <n v="72099"/>
    <x v="1126"/>
    <x v="1087"/>
  </r>
  <r>
    <x v="1862"/>
    <s v="MEJORAMIENTO PLAZA MANUTARA, SECTOR AEROPUERTO, CHAÑARAL"/>
    <x v="12"/>
    <s v="CHAÑARAL"/>
    <s v="CHAÑARAL"/>
    <n v="2020"/>
    <s v="PROYECTO"/>
    <s v="VIVIENDA Y DESARROLLO URBANO"/>
    <s v="DESARROLLO URBANO"/>
    <x v="0"/>
    <n v="179085"/>
    <x v="1127"/>
    <x v="1088"/>
  </r>
  <r>
    <x v="1863"/>
    <s v="NORMALIZACION HOSPITAL BARROS LUCO TRUDEAU"/>
    <x v="11"/>
    <m/>
    <m/>
    <n v="2019"/>
    <s v="PROYECTO"/>
    <s v="SALUD"/>
    <s v="ALTA COMPLEJIDAD"/>
    <x v="0"/>
    <n v="1334444"/>
    <x v="1128"/>
    <x v="1089"/>
  </r>
  <r>
    <x v="1864"/>
    <s v="MEJORAMIENTO ESPACIO PUBLICO PLAZA ROOSEVELT CERRO NAVIA"/>
    <x v="11"/>
    <s v="SANTIAGO"/>
    <s v="CERRO NAVIA"/>
    <n v="2019"/>
    <s v="PROYECTO"/>
    <s v="VIVIENDA Y DESARROLLO URBANO"/>
    <s v="DESARROLLO URBANO"/>
    <x v="0"/>
    <n v="198438"/>
    <x v="1129"/>
    <x v="1090"/>
  </r>
  <r>
    <x v="1865"/>
    <s v="REPOSICION INTEGRAL ESTADIO MUNICIPAL, COMUNA DE COLLIPULLI"/>
    <x v="1"/>
    <s v="MALLECO"/>
    <s v="COLLIPULLI"/>
    <n v="2020"/>
    <s v="PROYECTO"/>
    <s v="DEPORTES"/>
    <s v="DEPORTE FORMATIVO"/>
    <x v="0"/>
    <n v="897771"/>
    <x v="1130"/>
    <x v="1091"/>
  </r>
  <r>
    <x v="1866"/>
    <s v="NORMALIZACION LICEO DIEGO PORTALES P., SAN CARLOS"/>
    <x v="7"/>
    <s v="PUNILLA"/>
    <s v="SAN CARLOS - REGION DE ÑUBLE"/>
    <n v="2020"/>
    <s v="PROYECTO"/>
    <s v="EDUCACION, CULTURA Y PATRIMONIO"/>
    <s v="EDUCACION BASICA Y MEDIA"/>
    <x v="0"/>
    <n v="22200"/>
    <x v="1131"/>
    <x v="1092"/>
  </r>
  <r>
    <x v="1867"/>
    <s v="CONSTRUCCION CENTRO INTEGRAL ADULTO MAYOR CIAM COMUNA CURACAUTÍN"/>
    <x v="1"/>
    <s v="MALLECO"/>
    <s v="CURACAUTIN"/>
    <n v="2020"/>
    <s v="PROYECTO"/>
    <s v="MULTISECTORIAL"/>
    <s v="ORGANIZACION Y SERVICIOS COMUNALES"/>
    <x v="0"/>
    <n v="3336"/>
    <x v="669"/>
    <x v="1093"/>
  </r>
  <r>
    <x v="1868"/>
    <s v="REPOSICION SERVICIO MÉDICO LEGAL DE MELIPILLA"/>
    <x v="11"/>
    <s v="MELIPILLA"/>
    <s v="MELIPILLA"/>
    <n v="2020"/>
    <s v="PROYECTO"/>
    <s v="JUSTICIA"/>
    <s v="ADMINISTRACION DE JUSTICIA"/>
    <x v="0"/>
    <n v="2002"/>
    <x v="8"/>
    <x v="8"/>
  </r>
  <r>
    <x v="1869"/>
    <s v="MEJORAMIENTO PLAZA DE ARMAS DE PORVENIR"/>
    <x v="2"/>
    <s v="TIERRA DEL FUEGO"/>
    <s v="PORVENIR"/>
    <n v="2019"/>
    <s v="PROYECTO"/>
    <s v="VIVIENDA Y DESARROLLO URBANO"/>
    <s v="DESARROLLO URBANO"/>
    <x v="0"/>
    <n v="534507"/>
    <x v="1132"/>
    <x v="1094"/>
  </r>
  <r>
    <x v="1870"/>
    <s v="REPOSICION POSTA RURAL DE CORRENTOSO, PUERTO MONTT"/>
    <x v="4"/>
    <s v="LLANQUIHUE"/>
    <s v="PUERTO MONTT"/>
    <n v="2019"/>
    <s v="PROYECTO"/>
    <s v="SALUD"/>
    <s v="BAJA COMPLEJIDAD"/>
    <x v="0"/>
    <n v="5965"/>
    <x v="325"/>
    <x v="303"/>
  </r>
  <r>
    <x v="1871"/>
    <s v="CONSTRUCCION PISCINA MUNICIPAL, OLMUE"/>
    <x v="0"/>
    <s v="MARGA MARGA"/>
    <s v="OLMUE"/>
    <n v="2020"/>
    <s v="PROYECTO"/>
    <s v="DEPORTES"/>
    <s v="DEPORTE RECREATIVO"/>
    <x v="0"/>
    <n v="554433"/>
    <x v="1133"/>
    <x v="1095"/>
  </r>
  <r>
    <x v="1872"/>
    <s v="HABILITACION CIRCUITO DE ACCESO A CERRO COLO COLO, ARAUCO"/>
    <x v="3"/>
    <s v="ARAUCO"/>
    <s v="ARAUCO"/>
    <n v="2019"/>
    <s v="PROYECTO"/>
    <s v="VIVIENDA Y DESARROLLO URBANO"/>
    <s v="DESARROLLO URBANO"/>
    <x v="0"/>
    <n v="40113"/>
    <x v="1134"/>
    <x v="1096"/>
  </r>
  <r>
    <x v="1873"/>
    <s v="MEJORAMIENTO RUTA 7 SUR. SECTOR: CERRO CASTILLO-ALCANTARILLA CASCADA"/>
    <x v="16"/>
    <s v="GENERAL CARRERA"/>
    <s v="RIO IBAÑEZ"/>
    <n v="2019"/>
    <s v="PROYECTO"/>
    <s v="TRANSPORTE"/>
    <s v="TRANSPORTE CAMINERO"/>
    <x v="0"/>
    <n v="6526980"/>
    <x v="1135"/>
    <x v="1097"/>
  </r>
  <r>
    <x v="1874"/>
    <s v="CONSTRUCCION PMB ASENTAMIENTO RICARDO LAGOS, CURANILAHUE"/>
    <x v="3"/>
    <s v="ARAUCO"/>
    <s v="CURANILAHUE"/>
    <n v="2020"/>
    <s v="PROYECTO"/>
    <s v="RECURSOS HIDRICOS"/>
    <s v="AGUA POTABLE"/>
    <x v="0"/>
    <n v="405727"/>
    <x v="1136"/>
    <x v="1098"/>
  </r>
  <r>
    <x v="1875"/>
    <s v="MEJORAMIENTO PASEO PEATONAL Y RECUPERACION URBANA SECTOR E. RAMIREZ"/>
    <x v="3"/>
    <s v="ARAUCO"/>
    <s v="CURANILAHUE"/>
    <n v="2020"/>
    <s v="PROYECTO"/>
    <s v="VIVIENDA Y DESARROLLO URBANO"/>
    <s v="DESARROLLO URBANO"/>
    <x v="1"/>
    <n v="44591"/>
    <x v="8"/>
    <x v="8"/>
  </r>
  <r>
    <x v="1876"/>
    <s v="CONSTRUCCION CICLOVIA CARAMPANGUE-LA MESETA, COMUNA DE ARAUCO"/>
    <x v="3"/>
    <s v="ARAUCO"/>
    <s v="ARAUCO"/>
    <n v="2020"/>
    <s v="PROYECTO"/>
    <s v="TRANSPORTE"/>
    <s v="TRANSPORTE CAMINERO"/>
    <x v="0"/>
    <n v="350002"/>
    <x v="28"/>
    <x v="8"/>
  </r>
  <r>
    <x v="1877"/>
    <s v="CONSTRUCCION PASEO COSTANERA DE LLICO, COMUNA DE ARAUCO"/>
    <x v="3"/>
    <s v="ARAUCO"/>
    <s v="ARAUCO"/>
    <n v="2019"/>
    <s v="PROYECTO"/>
    <s v="VIVIENDA Y DESARROLLO URBANO"/>
    <s v="DESARROLLO URBANO"/>
    <x v="0"/>
    <n v="11454"/>
    <x v="8"/>
    <x v="8"/>
  </r>
  <r>
    <x v="1878"/>
    <s v="REPOSICION POSTA DE SALUD RURAL AÑILCO, VILLARRICA"/>
    <x v="1"/>
    <s v="CAUTIN"/>
    <s v="VILLARRICA"/>
    <n v="2020"/>
    <s v="PROYECTO"/>
    <s v="SALUD"/>
    <s v="BAJA COMPLEJIDAD"/>
    <x v="0"/>
    <n v="271734"/>
    <x v="8"/>
    <x v="8"/>
  </r>
  <r>
    <x v="1879"/>
    <s v="REPOSICION PLAZA COSTANERA CURANIPE, PELLUHUE"/>
    <x v="5"/>
    <s v="CAUQUENES"/>
    <s v="PELLUHUE"/>
    <n v="2019"/>
    <s v="PROYECTO"/>
    <s v="VIVIENDA Y DESARROLLO URBANO"/>
    <s v="DESARROLLO URBANO"/>
    <x v="0"/>
    <n v="49929"/>
    <x v="1137"/>
    <x v="1099"/>
  </r>
  <r>
    <x v="1880"/>
    <s v="MEJORAMIENTO BORDES PLAZA DE ARMAS DE RENGO"/>
    <x v="9"/>
    <s v="CACHAPOAL"/>
    <s v="RENGO"/>
    <n v="2019"/>
    <s v="PROYECTO"/>
    <s v="VIVIENDA Y DESARROLLO URBANO"/>
    <s v="DESARROLLO URBANO"/>
    <x v="1"/>
    <n v="152328"/>
    <x v="8"/>
    <x v="8"/>
  </r>
  <r>
    <x v="1881"/>
    <s v="REPOSICION OFICINA PROVINCIAL CONAF ISLA DE PASCUA"/>
    <x v="0"/>
    <m/>
    <m/>
    <n v="2020"/>
    <s v="PROYECTO"/>
    <s v="MULTISECTORIAL"/>
    <s v="ADMINISTRACION MULTISECTOR"/>
    <x v="0"/>
    <n v="169725"/>
    <x v="1138"/>
    <x v="1100"/>
  </r>
  <r>
    <x v="1882"/>
    <s v="MEJORAMIENTO INTEGRAL PLAZA GABRIELA MISTRAL, MOLINA"/>
    <x v="5"/>
    <s v="CURICO"/>
    <s v="MOLINA"/>
    <n v="2019"/>
    <s v="PROYECTO"/>
    <s v="VIVIENDA Y DESARROLLO URBANO"/>
    <s v="DESARROLLO URBANO"/>
    <x v="0"/>
    <n v="5718"/>
    <x v="1139"/>
    <x v="1101"/>
  </r>
  <r>
    <x v="1883"/>
    <s v="AMPLIACION BIBLIOTECA MUNICIPAL CALDERA"/>
    <x v="12"/>
    <s v="COPIAPO"/>
    <s v="CALDERA"/>
    <n v="2019"/>
    <s v="PROYECTO"/>
    <s v="EDUCACION, CULTURA Y PATRIMONIO"/>
    <s v="ARTE Y CULTURA"/>
    <x v="0"/>
    <n v="310044"/>
    <x v="1140"/>
    <x v="1102"/>
  </r>
  <r>
    <x v="1884"/>
    <s v="MEJORAMIENTO EJE CONSTITUCIÓN Y PLAZAS DE CHERQUENCO, VILCÚN"/>
    <x v="1"/>
    <s v="CAUTIN"/>
    <s v="VILCUN"/>
    <n v="2019"/>
    <s v="PROYECTO"/>
    <s v="VIVIENDA Y DESARROLLO URBANO"/>
    <s v="DESARROLLO URBANO"/>
    <x v="0"/>
    <n v="774477"/>
    <x v="1141"/>
    <x v="1103"/>
  </r>
  <r>
    <x v="1885"/>
    <s v="MEJORAMIENTO PAR VIAL HÉROES DE LA CONCEPCIÓN-OSCAR BONILLA, IQUIQUE"/>
    <x v="10"/>
    <s v="IQUIQUE"/>
    <s v="IQUIQUE"/>
    <n v="2019"/>
    <s v="PROYECTO"/>
    <s v="TRANSPORTE"/>
    <s v="TRANSPORTE URBANO,VIALIDAD PEATONAL"/>
    <x v="0"/>
    <n v="31500"/>
    <x v="8"/>
    <x v="8"/>
  </r>
  <r>
    <x v="1886"/>
    <s v="CONSTRUCCION PUENTE Y ACCESO A PIEDRAS JUNTAS, ALTO DEL CARMEN"/>
    <x v="12"/>
    <s v="HUASCO"/>
    <s v="ALTO DEL CARMEN"/>
    <n v="2019"/>
    <s v="PROYECTO"/>
    <s v="TRANSPORTE"/>
    <s v="TRANSPORTE CAMINERO"/>
    <x v="0"/>
    <n v="35308"/>
    <x v="8"/>
    <x v="8"/>
  </r>
  <r>
    <x v="1887"/>
    <s v="REPOSICION Y RELOCALIZACION EDIFICIO CONSISTORIAL MARCHIGÜE"/>
    <x v="9"/>
    <s v="CARDENAL CARO"/>
    <s v="MARCHIGUE"/>
    <n v="2019"/>
    <s v="PROYECTO"/>
    <s v="MULTISECTORIAL"/>
    <s v="ADMINISTRACION MULTISECTOR"/>
    <x v="1"/>
    <n v="155973"/>
    <x v="8"/>
    <x v="8"/>
  </r>
  <r>
    <x v="1888"/>
    <s v="REPOSICION CESFAM QUINTA DE TILCOCO"/>
    <x v="9"/>
    <s v="CACHAPOAL"/>
    <s v="QUINTA DE TILCOCO"/>
    <n v="2019"/>
    <s v="PROYECTO"/>
    <s v="SALUD"/>
    <s v="BAJA COMPLEJIDAD"/>
    <x v="1"/>
    <n v="4671759"/>
    <x v="8"/>
    <x v="8"/>
  </r>
  <r>
    <x v="1889"/>
    <s v="MEJORAMIENTO COMPLEJO DEPORTIVO VILLA LO ARRIETA, PEÑALOLÉN"/>
    <x v="11"/>
    <s v="SANTIAGO"/>
    <s v="PEÑALOLEN"/>
    <n v="2020"/>
    <s v="PROYECTO"/>
    <s v="DEPORTES"/>
    <s v="DEPORTE RECREATIVO"/>
    <x v="0"/>
    <n v="2238371"/>
    <x v="1142"/>
    <x v="1104"/>
  </r>
  <r>
    <x v="1890"/>
    <s v="CONSTRUCCION PLAZA INTEGRADA LLACOLEN, ARICA"/>
    <x v="14"/>
    <s v="ARICA - REGION XV "/>
    <s v="ARICA - REGION XV"/>
    <n v="2019"/>
    <s v="PROYECTO"/>
    <s v="VIVIENDA Y DESARROLLO URBANO"/>
    <s v="DESARROLLO URBANO"/>
    <x v="0"/>
    <n v="710375"/>
    <x v="1143"/>
    <x v="1105"/>
  </r>
  <r>
    <x v="1891"/>
    <s v="CONSTRUCCION PLAZA INTEGRADA SANTIAGO ARATA, ARICA"/>
    <x v="14"/>
    <s v="ARICA - REGION XV "/>
    <s v="ARICA - REGION XV"/>
    <n v="2019"/>
    <s v="PROYECTO"/>
    <s v="VIVIENDA Y DESARROLLO URBANO"/>
    <s v="DESARROLLO URBANO"/>
    <x v="0"/>
    <n v="793250"/>
    <x v="1144"/>
    <x v="1106"/>
  </r>
  <r>
    <x v="1892"/>
    <s v="MEJORAMIENTO COMPLEJO DEPORTIVO CANCHA 4 LO HERMIDA, PEÑALOLEN "/>
    <x v="11"/>
    <s v="SANTIAGO"/>
    <s v="PEÑALOLEN"/>
    <n v="2020"/>
    <s v="PROYECTO"/>
    <s v="DEPORTES"/>
    <s v="DEPORTE RECREATIVO"/>
    <x v="0"/>
    <n v="100495"/>
    <x v="1145"/>
    <x v="1107"/>
  </r>
  <r>
    <x v="1893"/>
    <s v="MEJORAMIENTO ESPACIO PUBLICO PASADA URBANA GUACOLDA COMUNA LAUTARO - ETAPA 1"/>
    <x v="1"/>
    <s v="CAUTIN"/>
    <s v="LAUTARO"/>
    <n v="2020"/>
    <s v="PROYECTO"/>
    <s v="VIVIENDA Y DESARROLLO URBANO"/>
    <s v="DESARROLLO URBANO"/>
    <x v="0"/>
    <n v="207360"/>
    <x v="8"/>
    <x v="8"/>
  </r>
  <r>
    <x v="1894"/>
    <s v="CONSTRUCCION PASEO COSTANERA SUR LAGUNA SEÑORAZA, LAJA"/>
    <x v="3"/>
    <s v="BIO BIO"/>
    <s v="LAJA"/>
    <n v="2019"/>
    <s v="PROYECTO"/>
    <s v="VIVIENDA Y DESARROLLO URBANO"/>
    <s v="DESARROLLO URBANO"/>
    <x v="0"/>
    <n v="1348983"/>
    <x v="1146"/>
    <x v="1108"/>
  </r>
  <r>
    <x v="1895"/>
    <s v="CONSTRUCCION PASEO PEATONAL QUEBRADA EL CONSUELO, COMUNA DE SALAMANCA"/>
    <x v="8"/>
    <s v="CHOAPA"/>
    <s v="SALAMANCA"/>
    <n v="2020"/>
    <s v="PROYECTO"/>
    <s v="VIVIENDA Y DESARROLLO URBANO"/>
    <s v="DESARROLLO URBANO"/>
    <x v="0"/>
    <n v="50795"/>
    <x v="1147"/>
    <x v="1109"/>
  </r>
  <r>
    <x v="1896"/>
    <s v="CONSTRUCCION SANEAMIENTO SANITARIO SECTOR MONTERRICO Y LOS PROFESORES, CHILLÃN"/>
    <x v="7"/>
    <s v="DIGUILLIN"/>
    <s v="CHILLAN - REGION DE ÑUBLE"/>
    <n v="2020"/>
    <s v="PROYECTO"/>
    <s v="RECURSOS HIDRICOS"/>
    <s v="INTERSUBSECTORIAL RECURSOS HIDRICOS"/>
    <x v="0"/>
    <n v="15255"/>
    <x v="12"/>
    <x v="8"/>
  </r>
  <r>
    <x v="1897"/>
    <s v="MEJORAMIENTO PLAZA PUBLICA DE MANQUEHUA, COMBARBALÁ"/>
    <x v="8"/>
    <s v="LIMARI"/>
    <s v="COMBARBALA"/>
    <n v="2020"/>
    <s v="PROYECTO"/>
    <s v="VIVIENDA Y DESARROLLO URBANO"/>
    <s v="DESARROLLO URBANO"/>
    <x v="0"/>
    <n v="26597"/>
    <x v="8"/>
    <x v="8"/>
  </r>
  <r>
    <x v="1898"/>
    <s v="CONSTRUCCION CENTRO BIOTECNOLOGÍA DE ALIMENTOS U.DEL BÍO-BÍO CHILLÁN"/>
    <x v="3"/>
    <m/>
    <m/>
    <n v="2020"/>
    <s v="PROYECTO"/>
    <s v="RECURSOS NATURALES Y MEDIO AMBIENTE"/>
    <s v="AGRICULTURA"/>
    <x v="0"/>
    <n v="106646"/>
    <x v="12"/>
    <x v="8"/>
  </r>
  <r>
    <x v="1899"/>
    <s v="CONSTRUCCION CASETAS SANITARIAS ZONA URBANA- COMUNA DE PICHILEMU"/>
    <x v="9"/>
    <s v="CARDENAL CARO"/>
    <s v="PICHILEMU"/>
    <n v="2019"/>
    <s v="PROYECTO"/>
    <s v="RECURSOS HIDRICOS"/>
    <s v="EVACUACION DISPOSICION FINAL AGUAS SERVIDAS"/>
    <x v="0"/>
    <n v="1"/>
    <x v="8"/>
    <x v="8"/>
  </r>
  <r>
    <x v="1900"/>
    <s v="CONSTRUCCION OBRAS COMPLEMENTARIAS REPOSICION HDS-ING"/>
    <x v="11"/>
    <m/>
    <m/>
    <n v="2020"/>
    <s v="PROYECTO"/>
    <s v="SALUD"/>
    <s v="ALTA COMPLEJIDAD"/>
    <x v="0"/>
    <n v="1"/>
    <x v="12"/>
    <x v="8"/>
  </r>
  <r>
    <x v="1901"/>
    <s v="MEJORAMIENTO RUTA S-70 S:POCOYAN-PUENTE PEULE"/>
    <x v="1"/>
    <s v="CAUTIN"/>
    <s v="TEODORO SCHMIDT"/>
    <n v="2019"/>
    <s v="PROYECTO"/>
    <s v="TRANSPORTE"/>
    <s v="TRANSPORTE CAMINERO"/>
    <x v="0"/>
    <n v="245293"/>
    <x v="1148"/>
    <x v="1110"/>
  </r>
  <r>
    <x v="1902"/>
    <s v="MEJORAMIENTO ACERAS DE LA COMUNA DE SANTA CRUZ"/>
    <x v="9"/>
    <s v="COLCHAGUA"/>
    <s v="SANTA CRUZ"/>
    <n v="2019"/>
    <s v="PROYECTO"/>
    <s v="TRANSPORTE"/>
    <s v="TRANSPORTE URBANO,VIALIDAD PEATONAL"/>
    <x v="2"/>
    <n v="824057"/>
    <x v="8"/>
    <x v="8"/>
  </r>
  <r>
    <x v="1903"/>
    <s v="REPOSICION  ESCUELA BÁSICA DE PORTEZUELO, LARMAHUE, PICHIDEGUA"/>
    <x v="9"/>
    <s v="CACHAPOAL"/>
    <s v="PICHIDEGUA"/>
    <n v="2020"/>
    <s v="PROYECTO"/>
    <s v="EDUCACION, CULTURA Y PATRIMONIO"/>
    <s v="EDUCACION BASICA Y MEDIA"/>
    <x v="0"/>
    <n v="223337"/>
    <x v="8"/>
    <x v="8"/>
  </r>
  <r>
    <x v="1904"/>
    <s v="MEJORAMIENTO PASEO CIVICO FUNDACIONAL, COMUNA DE SAN RAFAEL"/>
    <x v="5"/>
    <s v="TALCA"/>
    <s v="SAN RAFAEL"/>
    <n v="2019"/>
    <s v="PROYECTO"/>
    <s v="VIVIENDA Y DESARROLLO URBANO"/>
    <s v="DESARROLLO URBANO"/>
    <x v="0"/>
    <n v="725383"/>
    <x v="1149"/>
    <x v="1111"/>
  </r>
  <r>
    <x v="1905"/>
    <s v="CONSTRUCCION CASETAS SANITARIAS EN LOCALIDAD DE LA AGUADA, YUMBEL"/>
    <x v="3"/>
    <s v="BIO BIO"/>
    <s v="YUMBEL"/>
    <n v="2019"/>
    <s v="PROYECTO"/>
    <s v="RECURSOS HIDRICOS"/>
    <s v="EVACUACION DISPOSICION FINAL AGUAS SERVIDAS"/>
    <x v="0"/>
    <n v="154651"/>
    <x v="1150"/>
    <x v="1112"/>
  </r>
  <r>
    <x v="1906"/>
    <s v="REPOSICION  ESTADIO MUNICIPAL DE GRANEROS "/>
    <x v="9"/>
    <s v="CACHAPOAL"/>
    <s v="GRANEROS"/>
    <n v="2019"/>
    <s v="PROYECTO"/>
    <s v="DEPORTES"/>
    <s v="ADMINISTRACION DEPORTES Y RECREACION"/>
    <x v="1"/>
    <n v="667630"/>
    <x v="8"/>
    <x v="8"/>
  </r>
  <r>
    <x v="1907"/>
    <s v="CONSTRUCCION SAR CESFAM ISABEL JIMENEZ RIQUELME"/>
    <x v="3"/>
    <s v="ARAUCO"/>
    <s v="TIRUA"/>
    <n v="2020"/>
    <s v="PROYECTO"/>
    <s v="SALUD"/>
    <s v="BAJA COMPLEJIDAD"/>
    <x v="0"/>
    <n v="508425"/>
    <x v="1151"/>
    <x v="1113"/>
  </r>
  <r>
    <x v="1908"/>
    <s v="MEJORAMIENTO AVENIDA  ESPAÑA - AVENIDA CENTRAL, CHILLAN."/>
    <x v="7"/>
    <s v="DIGUILLIN"/>
    <s v="CHILLAN - REGION DE ÑUBLE"/>
    <n v="2019"/>
    <s v="PROYECTO"/>
    <s v="TRANSPORTE"/>
    <s v="TRANSPORTE URBANO,VIALIDAD PEATONAL"/>
    <x v="0"/>
    <n v="29000"/>
    <x v="1152"/>
    <x v="1114"/>
  </r>
  <r>
    <x v="1909"/>
    <s v="CONSTRUCCION RUTA Y-170, SECTOR CAÑADON MACHO-LAGO DICKSON, ULT. ESP"/>
    <x v="2"/>
    <m/>
    <m/>
    <n v="2019"/>
    <s v="PROYECTO"/>
    <s v="TRANSPORTE"/>
    <s v="TRANSPORTE CAMINERO"/>
    <x v="0"/>
    <n v="1000"/>
    <x v="8"/>
    <x v="8"/>
  </r>
  <r>
    <x v="1910"/>
    <s v="CONSTRUCCION SENDA DE PENETRACION CALAFATE - RUSSFIN, T. DEL FUEGO"/>
    <x v="2"/>
    <s v="TIERRA DEL FUEGO"/>
    <m/>
    <n v="2019"/>
    <s v="PROYECTO"/>
    <s v="TRANSPORTE"/>
    <s v="TRANSPORTE CAMINERO"/>
    <x v="0"/>
    <n v="4467335"/>
    <x v="21"/>
    <x v="1115"/>
  </r>
  <r>
    <x v="1911"/>
    <s v="MEJORAMIENTO RUTA O-54 YUMBEL-YUMBEL ESTACION, PROV. BIOBIO"/>
    <x v="3"/>
    <s v="BIO BIO"/>
    <s v="YUMBEL"/>
    <n v="2019"/>
    <s v="PROYECTO"/>
    <s v="TRANSPORTE"/>
    <s v="TRANSPORTE CAMINERO"/>
    <x v="0"/>
    <n v="272244"/>
    <x v="1153"/>
    <x v="1116"/>
  </r>
  <r>
    <x v="1912"/>
    <s v="MEJORAMIENTO BALNEARIO MUNICIPAL PARQUE TEGUALDA II ETAPA TALAGANTE"/>
    <x v="11"/>
    <s v="TALAGANTE"/>
    <s v="TALAGANTE"/>
    <n v="2020"/>
    <s v="PROYECTO"/>
    <s v="VIVIENDA Y DESARROLLO URBANO"/>
    <s v="DESARROLLO URBANO"/>
    <x v="0"/>
    <n v="1683408"/>
    <x v="1154"/>
    <x v="1117"/>
  </r>
  <r>
    <x v="1913"/>
    <s v="CONSTRUCCION COSTANERA MAR, SAN PEDRO DE LA PAZ"/>
    <x v="3"/>
    <m/>
    <m/>
    <n v="2019"/>
    <s v="PROYECTO"/>
    <s v="TRANSPORTE"/>
    <s v="TRANSPORTE URBANO,VIALIDAD PEATONAL"/>
    <x v="0"/>
    <n v="5001"/>
    <x v="273"/>
    <x v="1118"/>
  </r>
  <r>
    <x v="1914"/>
    <s v="CONSTRUCCION 25 VIVIENDAS TUTELADAS PARA ADULTO MAYOR, LAJA"/>
    <x v="3"/>
    <s v="BIO BIO"/>
    <s v="LAJA"/>
    <n v="2019"/>
    <s v="PROYECTO"/>
    <s v="VIVIENDA Y DESARROLLO URBANO"/>
    <s v="SOLUCION HABITACIONAL PARCIAL O COMPLEMENTARIA"/>
    <x v="0"/>
    <n v="7154"/>
    <x v="8"/>
    <x v="8"/>
  </r>
  <r>
    <x v="1915"/>
    <s v="CONSTRUCCION 20 VIVIENDAS TUTELADAS PARA ADULTO MAYOR, CHIGUAYANTE"/>
    <x v="3"/>
    <s v="CONCEPCION"/>
    <s v="CHIGUAYANTE"/>
    <n v="2019"/>
    <s v="PROYECTO"/>
    <s v="VIVIENDA Y DESARROLLO URBANO"/>
    <s v="SOLUCION HABITACIONAL PARCIAL O COMPLEMENTARIA"/>
    <x v="0"/>
    <n v="4481"/>
    <x v="1155"/>
    <x v="1119"/>
  </r>
  <r>
    <x v="1916"/>
    <s v="CONSTRUCCION VIVIENDAS TUTELADAS PARA ADULTO MAYOR, LEBU"/>
    <x v="3"/>
    <s v="ARAUCO"/>
    <s v="LEBU"/>
    <n v="2019"/>
    <s v="PROYECTO"/>
    <s v="VIVIENDA Y DESARROLLO URBANO"/>
    <s v="SOLUCION HABITACIONAL PARCIAL O COMPLEMENTARIA"/>
    <x v="0"/>
    <n v="22152"/>
    <x v="1156"/>
    <x v="1120"/>
  </r>
  <r>
    <x v="1917"/>
    <s v="CONSTRUCCION OBRAS PAISAJISMO COMPLEMENTARIAS  CICLORUTA DE CORONEL"/>
    <x v="3"/>
    <s v="CONCEPCION"/>
    <s v="CORONEL"/>
    <n v="2019"/>
    <s v="PROYECTO"/>
    <s v="VIVIENDA Y DESARROLLO URBANO"/>
    <s v="DESARROLLO URBANO"/>
    <x v="0"/>
    <n v="952470"/>
    <x v="1157"/>
    <x v="1121"/>
  </r>
  <r>
    <x v="1918"/>
    <s v="CONSTRUCCION ESPACIO PÚBLICO URBANO LA CORUÑA, HUALPÉN"/>
    <x v="3"/>
    <s v="CONCEPCION"/>
    <s v="HUALPEN"/>
    <n v="2020"/>
    <s v="PROYECTO"/>
    <s v="VIVIENDA Y DESARROLLO URBANO"/>
    <s v="DESARROLLO URBANO"/>
    <x v="0"/>
    <n v="17316"/>
    <x v="8"/>
    <x v="8"/>
  </r>
  <r>
    <x v="1919"/>
    <s v="CONSTRUCCION TEATRO DE LAS ARTES OSORNO"/>
    <x v="4"/>
    <s v="OSORNO"/>
    <s v="OSORNO"/>
    <n v="2020"/>
    <s v="PROYECTO"/>
    <s v="EDUCACION, CULTURA Y PATRIMONIO"/>
    <s v="ARTE Y CULTURA"/>
    <x v="2"/>
    <n v="233981"/>
    <x v="8"/>
    <x v="8"/>
  </r>
  <r>
    <x v="1920"/>
    <s v="CONSTRUCCION CUARTEL DE BOMBEROS ALTO BIOBIO"/>
    <x v="3"/>
    <s v="BIO BIO"/>
    <s v="ALTO BIO BIO"/>
    <n v="2019"/>
    <s v="PROYECTO"/>
    <s v="SEGURIDAD PUBLICA"/>
    <s v="SEGURIDAD PUBLICA"/>
    <x v="0"/>
    <n v="217388"/>
    <x v="1158"/>
    <x v="1122"/>
  </r>
  <r>
    <x v="1921"/>
    <s v="REPOSICION POSTA DE SALUD RURAL EL TRAIGUEN, FRESIA"/>
    <x v="4"/>
    <s v="LLANQUIHUE"/>
    <s v="FRESIA"/>
    <n v="2020"/>
    <s v="PROYECTO"/>
    <s v="SALUD"/>
    <s v="BAJA COMPLEJIDAD"/>
    <x v="0"/>
    <n v="494726"/>
    <x v="1159"/>
    <x v="1123"/>
  </r>
  <r>
    <x v="1922"/>
    <s v="CONSTRUCCION REFUGIO DE PASAJEROS AERODROMO CALETA ANDRADE"/>
    <x v="16"/>
    <m/>
    <m/>
    <n v="2020"/>
    <s v="PROYECTO"/>
    <s v="TRANSPORTE"/>
    <s v="TRANSPORTE AEREO"/>
    <x v="0"/>
    <n v="264666"/>
    <x v="1160"/>
    <x v="1124"/>
  </r>
  <r>
    <x v="1923"/>
    <s v="AMPLIACION INFRAESTRUCTURA PORTUARIA EN BAHIA BAHAMONDE, OHIGGINS"/>
    <x v="16"/>
    <s v="CAPITAN PRAT"/>
    <s v="OHIGGINS"/>
    <n v="2019"/>
    <s v="PROYECTO"/>
    <s v="TRANSPORTE"/>
    <s v="TRANSPORTE MARITIMO, FLUVIAL Y LACUSTRE"/>
    <x v="0"/>
    <n v="18121"/>
    <x v="1161"/>
    <x v="1125"/>
  </r>
  <r>
    <x v="1924"/>
    <s v="CONSTRUCCION VEREDAS URBANAS, COMUNAS ASOCIACION PUNILLA"/>
    <x v="7"/>
    <s v="PUNILLA"/>
    <s v="COIHUECO - REGION DE ÑUBLE"/>
    <n v="2019"/>
    <s v="PROYECTO"/>
    <s v="TRANSPORTE"/>
    <s v="TRANSPORTE URBANO,VIALIDAD PEATONAL"/>
    <x v="0"/>
    <n v="21341"/>
    <x v="12"/>
    <x v="8"/>
  </r>
  <r>
    <x v="1925"/>
    <s v="REPOSICION PUENTES RURALES, COMUNAS ASOCIACION PUNILLA"/>
    <x v="7"/>
    <s v="PUNILLA"/>
    <s v="COIHUECO - REGION DE ÑUBLE"/>
    <n v="2019"/>
    <s v="PROYECTO"/>
    <s v="TRANSPORTE"/>
    <s v="TRANSPORTE CAMINERO"/>
    <x v="0"/>
    <n v="13138"/>
    <x v="1162"/>
    <x v="1126"/>
  </r>
  <r>
    <x v="1926"/>
    <s v="MEJORAMIENTO PUENTES RURALES DIVERSOS SECTORES, ASOCIACION PUNILLA"/>
    <x v="7"/>
    <s v="PUNILLA"/>
    <s v="COIHUECO - REGION DE ÑUBLE"/>
    <n v="2019"/>
    <s v="PROYECTO"/>
    <s v="TRANSPORTE"/>
    <s v="TRANSPORTE CAMINERO"/>
    <x v="0"/>
    <n v="27678"/>
    <x v="8"/>
    <x v="8"/>
  </r>
  <r>
    <x v="1927"/>
    <s v="MEJORAMIENTO RUTA 243- CH  S: LAS BANDURRIAS-COYHAIQUE ALTO"/>
    <x v="16"/>
    <s v="COYHAIQUE"/>
    <s v="COYHAIQUE"/>
    <n v="2019"/>
    <s v="PROYECTO"/>
    <s v="TRANSPORTE"/>
    <s v="TRANSPORTE CAMINERO"/>
    <x v="0"/>
    <n v="307799"/>
    <x v="1163"/>
    <x v="1127"/>
  </r>
  <r>
    <x v="1928"/>
    <s v="REPOSICION ACCESO ORIENTE A MAULE CENTRO"/>
    <x v="5"/>
    <s v="TALCA"/>
    <s v="MAULE"/>
    <n v="2020"/>
    <s v="PROYECTO"/>
    <s v="VIVIENDA Y DESARROLLO URBANO"/>
    <s v="DESARROLLO URBANO"/>
    <x v="0"/>
    <n v="36827"/>
    <x v="1164"/>
    <x v="1128"/>
  </r>
  <r>
    <x v="1929"/>
    <s v="MEJORAMIENTO RUTA 7 SUR EL MANZANO-COCHRANE, SECTOR CONFLUENCIA-PUENTE CHACABUCO"/>
    <x v="16"/>
    <m/>
    <m/>
    <n v="2019"/>
    <s v="PROYECTO"/>
    <s v="TRANSPORTE"/>
    <s v="TRANSPORTE CAMINERO"/>
    <x v="0"/>
    <n v="17494166"/>
    <x v="182"/>
    <x v="1129"/>
  </r>
  <r>
    <x v="1930"/>
    <s v="MEJORAMIENTO RUTA 7 SUR. SECTOR: MURTA-PUERTO RÍO TRANQUILO"/>
    <x v="16"/>
    <m/>
    <m/>
    <n v="2019"/>
    <s v="PROYECTO"/>
    <s v="TRANSPORTE"/>
    <s v="TRANSPORTE CAMINERO"/>
    <x v="0"/>
    <n v="1915789"/>
    <x v="1165"/>
    <x v="1130"/>
  </r>
  <r>
    <x v="1931"/>
    <s v="MEJORAMIENTO RUTA 7 SUR. SECTOR: ALCANTARILLA CASCADA - COCHRANE"/>
    <x v="16"/>
    <m/>
    <m/>
    <n v="2019"/>
    <s v="PROYECTO"/>
    <s v="TRANSPORTE"/>
    <s v="TRANSPORTE CAMINERO"/>
    <x v="0"/>
    <n v="618585"/>
    <x v="1166"/>
    <x v="1131"/>
  </r>
  <r>
    <x v="1932"/>
    <s v="MEJORAMIENTO AVDA. EJERCITO, TRAMO YURASZECK-SEMINARIO, PUERTO MONTT"/>
    <x v="4"/>
    <s v="LLANQUIHUE"/>
    <s v="PUERTO MONTT"/>
    <n v="2020"/>
    <s v="PROYECTO"/>
    <s v="TRANSPORTE"/>
    <s v="TRANSPORTE URBANO,VIALIDAD PEATONAL"/>
    <x v="0"/>
    <n v="2227121"/>
    <x v="1167"/>
    <x v="1132"/>
  </r>
  <r>
    <x v="1933"/>
    <s v="MEJORAMIENTO AVDA. ALESSANDRI TRAMO MACKENNA-GODOY,  PUERTO MONTT."/>
    <x v="4"/>
    <s v="LLANQUIHUE"/>
    <s v="PUERTO MONTT"/>
    <n v="2019"/>
    <s v="PROYECTO"/>
    <s v="TRANSPORTE"/>
    <s v="TRANSPORTE URBANO,VIALIDAD PEATONAL"/>
    <x v="0"/>
    <n v="666739"/>
    <x v="1168"/>
    <x v="1133"/>
  </r>
  <r>
    <x v="1934"/>
    <s v="MEJORAMIENTO AVDA. PTE IBAÑEZ DE PTO MONTT, TRAMO CARDONAL-INDUSTRIA"/>
    <x v="4"/>
    <s v="LLANQUIHUE"/>
    <s v="PUERTO MONTT"/>
    <n v="2019"/>
    <s v="PROYECTO"/>
    <s v="TRANSPORTE"/>
    <s v="TRANSPORTE URBANO,VIALIDAD PEATONAL"/>
    <x v="0"/>
    <n v="3466130"/>
    <x v="1169"/>
    <x v="1134"/>
  </r>
  <r>
    <x v="1935"/>
    <s v="MEJORAMIENTO DIVERSAS CALLES SECTOR URBANO CHARRUA, CABRERO"/>
    <x v="3"/>
    <s v="BIO BIO"/>
    <s v="CABRERO"/>
    <n v="2019"/>
    <s v="PROYECTO"/>
    <s v="TRANSPORTE"/>
    <s v="TRANSPORTE URBANO,VIALIDAD PEATONAL"/>
    <x v="0"/>
    <n v="12934"/>
    <x v="12"/>
    <x v="8"/>
  </r>
  <r>
    <x v="1936"/>
    <s v="REPOSICION PLAZA DE ARMAS DE RIO NEGRO"/>
    <x v="4"/>
    <s v="OSORNO"/>
    <s v="RIO NEGRO"/>
    <n v="2020"/>
    <s v="PROYECTO"/>
    <s v="VIVIENDA Y DESARROLLO URBANO"/>
    <s v="DESARROLLO URBANO"/>
    <x v="0"/>
    <n v="668132"/>
    <x v="1170"/>
    <x v="1135"/>
  </r>
  <r>
    <x v="1937"/>
    <s v="MEJORAMIENTO PAVIMENTOS POBLACION LIBERTAD, II ETAPA, TALCAHUANO"/>
    <x v="3"/>
    <s v="CONCEPCION"/>
    <s v="TALCAHUANO"/>
    <n v="2020"/>
    <s v="PROYECTO"/>
    <s v="TRANSPORTE"/>
    <s v="TRANSPORTE URBANO,VIALIDAD PEATONAL"/>
    <x v="0"/>
    <n v="453139"/>
    <x v="12"/>
    <x v="8"/>
  </r>
  <r>
    <x v="1938"/>
    <s v="CONSTRUCCION CONECTIVIDAD VIAL MAIHUE-PUERTO FUY- PUERTO PIRIHUEICO"/>
    <x v="13"/>
    <m/>
    <m/>
    <n v="2020"/>
    <s v="PROYECTO"/>
    <s v="TRANSPORTE"/>
    <s v="TRANSPORTE CAMINERO"/>
    <x v="0"/>
    <n v="19654"/>
    <x v="1171"/>
    <x v="1136"/>
  </r>
  <r>
    <x v="1939"/>
    <s v="REPOSICION QUINTA COMPAÑIA CUERPO  DE BOMBEROS, CORONEL "/>
    <x v="3"/>
    <s v="CONCEPCION"/>
    <s v="CORONEL"/>
    <n v="2020"/>
    <s v="PROYECTO"/>
    <s v="SEGURIDAD PUBLICA"/>
    <s v="SEGURIDAD PUBLICA"/>
    <x v="0"/>
    <n v="149653"/>
    <x v="1172"/>
    <x v="8"/>
  </r>
  <r>
    <x v="1940"/>
    <s v="MEJORAMIENTO BORDE  COSTERO PASEO DEL MAR, SANTO DOMINGO"/>
    <x v="0"/>
    <s v="SAN ANTONIO"/>
    <s v="SANTO DOMINGO"/>
    <n v="2020"/>
    <s v="PROYECTO"/>
    <s v="VIVIENDA Y DESARROLLO URBANO"/>
    <s v="DESARROLLO URBANO"/>
    <x v="0"/>
    <n v="208338"/>
    <x v="1173"/>
    <x v="1137"/>
  </r>
  <r>
    <x v="1941"/>
    <s v="MEJORAMIENTO PASEO CALLE MARINA DE CHILE, CONCEPCION"/>
    <x v="3"/>
    <s v="CONCEPCION"/>
    <s v="CONCEPCION"/>
    <n v="2020"/>
    <s v="PROYECTO"/>
    <s v="VIVIENDA Y DESARROLLO URBANO"/>
    <s v="DESARROLLO URBANO"/>
    <x v="0"/>
    <n v="197066"/>
    <x v="1174"/>
    <x v="1138"/>
  </r>
  <r>
    <x v="1942"/>
    <s v="CONSTRUCCION ESPACIO PÚBLICO VILLA EL BOSQUE, PADRE LAS CASAS"/>
    <x v="1"/>
    <s v="CAUTIN"/>
    <s v="PADRE LAS CASAS"/>
    <n v="2020"/>
    <s v="PROYECTO"/>
    <s v="MULTISECTORIAL"/>
    <s v="ORGANIZACION Y SERVICIOS COMUNALES"/>
    <x v="0"/>
    <n v="826527"/>
    <x v="8"/>
    <x v="8"/>
  </r>
  <r>
    <x v="1943"/>
    <s v="AMPLIACION PLAZA DE PEAJE CHAIMAVIDA, REGION DEL BIOBIO"/>
    <x v="3"/>
    <m/>
    <m/>
    <n v="2019"/>
    <s v="PROYECTO"/>
    <s v="TRANSPORTE"/>
    <s v="TRANSPORTE CAMINERO"/>
    <x v="0"/>
    <n v="2867597"/>
    <x v="256"/>
    <x v="54"/>
  </r>
  <r>
    <x v="1944"/>
    <s v="CONSTRUCCION POLIDEPORTIVO MUNICIPAL DE SAN CARLOS"/>
    <x v="7"/>
    <s v="PUNILLA"/>
    <s v="SAN CARLOS - REGION DE ÑUBLE"/>
    <n v="2019"/>
    <s v="PROYECTO"/>
    <s v="DEPORTES"/>
    <s v="DEPORTE FORMATIVO"/>
    <x v="0"/>
    <n v="1889005"/>
    <x v="1175"/>
    <x v="1139"/>
  </r>
  <r>
    <x v="1945"/>
    <s v="REPOSICION ÁREA TÉCNICA PROFESIONAL LICEO POLITÉCNICO HÉROES DE LA CONCEPCIÓN LAJA"/>
    <x v="3"/>
    <s v="BIO BIO"/>
    <s v="LAJA"/>
    <n v="2020"/>
    <s v="PROYECTO"/>
    <s v="EDUCACION, CULTURA Y PATRIMONIO"/>
    <s v="EDUCACION MEDIA TECNICO"/>
    <x v="0"/>
    <n v="6038000"/>
    <x v="8"/>
    <x v="8"/>
  </r>
  <r>
    <x v="1946"/>
    <s v="CONSTRUCCION CENTRO ASISTENCIAL DOCENTE E INVESTIGACIÓN UMAG, XII R"/>
    <x v="2"/>
    <m/>
    <m/>
    <n v="2020"/>
    <s v="PROYECTO"/>
    <s v="EDUCACION, CULTURA Y PATRIMONIO"/>
    <s v="EDUCACION SUPERIOR"/>
    <x v="0"/>
    <n v="310003"/>
    <x v="1176"/>
    <x v="1140"/>
  </r>
  <r>
    <x v="1947"/>
    <s v="MEJORAMIENTO COSTANERA COMO ESPACIO PUBLICO INTEGRAL,CHAITEN"/>
    <x v="4"/>
    <s v="PALENA"/>
    <s v="CHAITEN"/>
    <n v="2019"/>
    <s v="PROYECTO"/>
    <s v="VIVIENDA Y DESARROLLO URBANO"/>
    <s v="DESARROLLO URBANO"/>
    <x v="0"/>
    <n v="1506001"/>
    <x v="1177"/>
    <x v="1141"/>
  </r>
  <r>
    <x v="1948"/>
    <s v="REPOSICION PUENTE LARAQUETE, COMUNA DE ARAUCO, PROVINCIA DE ARAUCO"/>
    <x v="3"/>
    <s v="ARAUCO"/>
    <s v="ARAUCO"/>
    <n v="2020"/>
    <s v="PROYECTO"/>
    <s v="TRANSPORTE"/>
    <s v="TRANSPORTE CAMINERO"/>
    <x v="0"/>
    <n v="2500"/>
    <x v="1178"/>
    <x v="8"/>
  </r>
  <r>
    <x v="1949"/>
    <s v="CONSTRUCCION CENTRO COMUNITARIO ADULTO MAYOR, CHILLAN VIEJO"/>
    <x v="7"/>
    <s v="DIGUILLIN"/>
    <s v="CHILLAN VIEJO - REGION DE ÑUBLE"/>
    <n v="2019"/>
    <s v="PROYECTO"/>
    <s v="MULTISECTORIAL"/>
    <s v="ORGANIZACION Y SERVICIOS COMUNALES"/>
    <x v="0"/>
    <n v="249837"/>
    <x v="1179"/>
    <x v="1142"/>
  </r>
  <r>
    <x v="1950"/>
    <s v="CONSTRUCCION CONEX VIAL CR RUTA 231 CH-A. NORTE L. ESPOLON-FUTALEUFU"/>
    <x v="4"/>
    <m/>
    <m/>
    <n v="2019"/>
    <s v="PROYECTO"/>
    <s v="TRANSPORTE"/>
    <s v="TRANSPORTE CAMINERO"/>
    <x v="0"/>
    <n v="2453267"/>
    <x v="1180"/>
    <x v="1143"/>
  </r>
  <r>
    <x v="1951"/>
    <s v="REPOSICION ACERAS  E ILUMINACION CALLE CHACABUCO, CONCEPCION"/>
    <x v="3"/>
    <s v="CONCEPCION"/>
    <s v="CONCEPCION"/>
    <n v="2019"/>
    <s v="PROYECTO"/>
    <s v="TRANSPORTE"/>
    <s v="TRANSPORTE URBANO,VIALIDAD PEATONAL"/>
    <x v="0"/>
    <n v="642717"/>
    <x v="8"/>
    <x v="8"/>
  </r>
  <r>
    <x v="1952"/>
    <s v="REPOSICION GIMNASIO MUNICIPAL DE TREHUACO"/>
    <x v="7"/>
    <s v="ITATA"/>
    <s v="TREGUACO - REGION DE ÑUBLE"/>
    <n v="2020"/>
    <s v="PROYECTO"/>
    <s v="DEPORTES"/>
    <s v="DEPORTE RECREATIVO"/>
    <x v="1"/>
    <n v="272243"/>
    <x v="8"/>
    <x v="8"/>
  </r>
  <r>
    <x v="1953"/>
    <s v="REPOSICION SISTEMA ALCANTARILLADO VILLA SAN FRANCISCO, LOS ANGELES"/>
    <x v="3"/>
    <s v="BIO BIO"/>
    <s v="LOS ANGELES"/>
    <n v="2020"/>
    <s v="PROYECTO"/>
    <s v="RECURSOS HIDRICOS"/>
    <s v="EVACUACION DISPOSICION FINAL AGUAS SERVIDAS"/>
    <x v="0"/>
    <n v="8712"/>
    <x v="8"/>
    <x v="8"/>
  </r>
  <r>
    <x v="1954"/>
    <s v="CONSTRUCCION REDES S. S. VILLA GÉNESIS, II ETAPA, LOS ANGELES"/>
    <x v="3"/>
    <s v="BIO BIO"/>
    <s v="LOS ANGELES"/>
    <n v="2019"/>
    <s v="PROYECTO"/>
    <s v="RECURSOS HIDRICOS"/>
    <s v="INTERSUBSECTORIAL RECURSOS HIDRICOS"/>
    <x v="0"/>
    <n v="273687"/>
    <x v="1181"/>
    <x v="1144"/>
  </r>
  <r>
    <x v="1955"/>
    <s v="CONSTRUCCION PARQUE DEPORTIVO Y RECREATIVO, CABRERO."/>
    <x v="3"/>
    <s v="BIO BIO"/>
    <s v="CABRERO"/>
    <n v="2020"/>
    <s v="PROYECTO"/>
    <s v="DEPORTES"/>
    <s v="DEPORTE RECREATIVO"/>
    <x v="2"/>
    <n v="123200"/>
    <x v="8"/>
    <x v="8"/>
  </r>
  <r>
    <x v="1956"/>
    <s v="MEJORAMIENTO GIMNASIO TALLER, CURANILAHUE"/>
    <x v="3"/>
    <s v="ARAUCO"/>
    <s v="CURANILAHUE"/>
    <n v="2020"/>
    <s v="PROYECTO"/>
    <s v="DEPORTES"/>
    <s v="DEPORTE FORMATIVO"/>
    <x v="0"/>
    <n v="492613"/>
    <x v="1182"/>
    <x v="1145"/>
  </r>
  <r>
    <x v="1957"/>
    <s v="REPOSICION Y AMPLIACION PLAZA DE ARMAS DE NEGRETE"/>
    <x v="3"/>
    <s v="BIO BIO"/>
    <s v="NEGRETE"/>
    <n v="2020"/>
    <s v="PROYECTO"/>
    <s v="VIVIENDA Y DESARROLLO URBANO"/>
    <s v="DESARROLLO URBANO"/>
    <x v="0"/>
    <n v="1868054"/>
    <x v="8"/>
    <x v="8"/>
  </r>
  <r>
    <x v="1958"/>
    <s v="CONSTRUCCION CEMENTERIO MUNICIPAL, CHILLAN VIEJO"/>
    <x v="7"/>
    <s v="DIGUILLIN"/>
    <s v="CHILLAN VIEJO - REGION DE ÑUBLE"/>
    <n v="2020"/>
    <s v="PROYECTO"/>
    <s v="MULTISECTORIAL"/>
    <s v="ORGANIZACION Y SERVICIOS COMUNALES"/>
    <x v="0"/>
    <n v="65710"/>
    <x v="8"/>
    <x v="8"/>
  </r>
  <r>
    <x v="1959"/>
    <s v="RESTAURACION TEMPLO CATOLICO PARROQUIAL COMUNA DE PEMUCO"/>
    <x v="7"/>
    <s v="DIGUILLIN"/>
    <s v="PEMUCO - REGION DE ÑUBLE"/>
    <n v="2020"/>
    <s v="PROYECTO"/>
    <s v="EDUCACION, CULTURA Y PATRIMONIO"/>
    <s v="PATRIMONIO"/>
    <x v="1"/>
    <n v="500"/>
    <x v="8"/>
    <x v="8"/>
  </r>
  <r>
    <x v="1960"/>
    <s v="REPOSICION Y REUBICACION CUARTEL BOMBEROS 2DA COMPAÑÍA CABRERO"/>
    <x v="3"/>
    <s v="BIO BIO"/>
    <s v="CABRERO"/>
    <n v="2020"/>
    <s v="PROYECTO"/>
    <s v="SEGURIDAD PUBLICA"/>
    <s v="SEGURIDAD PUBLICA"/>
    <x v="0"/>
    <n v="47560"/>
    <x v="28"/>
    <x v="8"/>
  </r>
  <r>
    <x v="1961"/>
    <s v="MEJORAMIENTO CANCHA DE FUTBOL ÑIPAS, COMUNA DE RANQUIL"/>
    <x v="7"/>
    <s v="ITATA"/>
    <s v="RANQUIL - REGION DE ÑUBLE"/>
    <n v="2019"/>
    <s v="PROYECTO"/>
    <s v="DEPORTES"/>
    <s v="DEPORTE RECREATIVO"/>
    <x v="0"/>
    <n v="491069"/>
    <x v="1183"/>
    <x v="1146"/>
  </r>
  <r>
    <x v="1962"/>
    <s v="CONSTRUCCION SERVICIO APR SAN CARLOS, LOS MUERMOS"/>
    <x v="4"/>
    <s v="LLANQUIHUE"/>
    <s v="LOS MUERMOS"/>
    <n v="2020"/>
    <s v="PROYECTO"/>
    <s v="RECURSOS HIDRICOS"/>
    <s v="AGUA POTABLE"/>
    <x v="3"/>
    <n v="1083004"/>
    <x v="1184"/>
    <x v="1147"/>
  </r>
  <r>
    <x v="1963"/>
    <s v="MEJORAMIENTO PAVIMENTACION CALLE DIAGONAL BIO-BIO, SECTOR CANDELARIA"/>
    <x v="3"/>
    <s v="CONCEPCION"/>
    <s v="SAN PEDRO DE LA PAZ"/>
    <n v="2020"/>
    <s v="PROYECTO"/>
    <s v="TRANSPORTE"/>
    <s v="TRANSPORTE URBANO,VIALIDAD PEATONAL"/>
    <x v="0"/>
    <n v="104699"/>
    <x v="8"/>
    <x v="8"/>
  </r>
  <r>
    <x v="1964"/>
    <s v="MEJORAMIENTO PLAZA DE ARMAS - RÍO BUENO"/>
    <x v="13"/>
    <s v="DEL RANCO"/>
    <s v="RIO BUENO - REGION XIV "/>
    <n v="2020"/>
    <s v="PROYECTO"/>
    <s v="VIVIENDA Y DESARROLLO URBANO"/>
    <s v="DESARROLLO URBANO"/>
    <x v="0"/>
    <n v="63066"/>
    <x v="1185"/>
    <x v="1148"/>
  </r>
  <r>
    <x v="1965"/>
    <s v="MEJORAMIENTO RUTA Q-45, ABANICO-PASO INTERNACIONAL PICHACHEN, ANTUCO"/>
    <x v="7"/>
    <m/>
    <m/>
    <n v="2019"/>
    <s v="PROYECTO"/>
    <s v="TRANSPORTE"/>
    <s v="TRANSPORTE CAMINERO"/>
    <x v="0"/>
    <n v="545831"/>
    <x v="1186"/>
    <x v="1149"/>
  </r>
  <r>
    <x v="1966"/>
    <s v="MEJORAMIENTO CONEXION VIAL LAS MULATAS-TOROBAYO-CUTIPAY, VALDIVIA"/>
    <x v="13"/>
    <s v="VALDIVIA - REGION XIV"/>
    <s v="VALDIVIA - REGION XIV "/>
    <n v="2020"/>
    <s v="PROYECTO"/>
    <s v="TRANSPORTE"/>
    <s v="TRANSPORTE URBANO,VIALIDAD PEATONAL"/>
    <x v="0"/>
    <n v="10985"/>
    <x v="810"/>
    <x v="8"/>
  </r>
  <r>
    <x v="1967"/>
    <s v="AMPLIACION SALÓN DE EVENTOS DE VISVIRI, COMUNA DE GENERAL LAGOS"/>
    <x v="14"/>
    <s v="PARINACOTA - REGION XV "/>
    <s v="GENERAL LAGOS - REGION XV "/>
    <n v="2020"/>
    <s v="PROYECTO"/>
    <s v="MULTISECTORIAL"/>
    <s v="INTERSUBSECTORIAL MULTISECTOR"/>
    <x v="1"/>
    <n v="72814"/>
    <x v="8"/>
    <x v="8"/>
  </r>
  <r>
    <x v="1968"/>
    <s v="ANALISIS ACTUALIZACION VOLUMEN III MANUAL DE CARRETERAS"/>
    <x v="15"/>
    <m/>
    <m/>
    <n v="2019"/>
    <s v="ESTUDIO BASICO"/>
    <s v="TRANSPORTE"/>
    <s v="TRANSPORTE CAMINERO"/>
    <x v="0"/>
    <n v="580"/>
    <x v="1166"/>
    <x v="8"/>
  </r>
  <r>
    <x v="1969"/>
    <s v="NORMALIZACION Y CENTRALIZACIÓN DE SEMÁFOROS EN SAN PEDRO DE LA PAZ"/>
    <x v="3"/>
    <s v="CONCEPCION"/>
    <m/>
    <n v="2020"/>
    <s v="PROYECTO"/>
    <s v="TRANSPORTE"/>
    <s v="TRANSPORTE URBANO,VIALIDAD PEATONAL"/>
    <x v="0"/>
    <n v="121215"/>
    <x v="8"/>
    <x v="8"/>
  </r>
  <r>
    <x v="1970"/>
    <s v="CONSTRUCCION CENTRO COMUNITARIO UNION COMUNAL ADULTO MAYOR, COMUNA DE CABILDO"/>
    <x v="0"/>
    <s v="PETORCA"/>
    <s v="CABILDO"/>
    <n v="2020"/>
    <s v="PROYECTO"/>
    <s v="MULTISECTORIAL"/>
    <s v="ORGANIZACION Y SERVICIOS COMUNALES"/>
    <x v="0"/>
    <n v="312126"/>
    <x v="1187"/>
    <x v="1150"/>
  </r>
  <r>
    <x v="1971"/>
    <s v="HABILITACION SISTEMA DE MONITOREO DE TRAFICO UOCT ÑUBLE, CHILLÁN"/>
    <x v="7"/>
    <s v="DIGUILLIN"/>
    <m/>
    <n v="2019"/>
    <s v="PROYECTO"/>
    <s v="TRANSPORTE"/>
    <s v="TRANSPORTE URBANO,VIALIDAD PEATONAL"/>
    <x v="0"/>
    <n v="441178"/>
    <x v="8"/>
    <x v="8"/>
  </r>
  <r>
    <x v="1972"/>
    <s v="REPOSICION ESCUELA ALMIRANTE JUAN JOSE LATORRE, CHAITEN"/>
    <x v="4"/>
    <s v="PALENA"/>
    <s v="CHAITEN"/>
    <n v="2020"/>
    <s v="PROYECTO"/>
    <s v="EDUCACION, CULTURA Y PATRIMONIO"/>
    <s v="EDUCACION BASICA Y MEDIA"/>
    <x v="2"/>
    <n v="327004"/>
    <x v="8"/>
    <x v="8"/>
  </r>
  <r>
    <x v="1973"/>
    <s v="MEJORAMIENTO INTERCONEX ALERCE-PTO MONTT, SENDA CENTRAL-AV AUSTRAL "/>
    <x v="4"/>
    <s v="LLANQUIHUE"/>
    <s v="PUERTO MONTT"/>
    <n v="2019"/>
    <s v="PROYECTO"/>
    <s v="TRANSPORTE"/>
    <s v="TRANSPORTE URBANO,VIALIDAD PEATONAL"/>
    <x v="0"/>
    <n v="2060214"/>
    <x v="1188"/>
    <x v="1151"/>
  </r>
  <r>
    <x v="1974"/>
    <s v="DIAGNOSTICO PLAN MARCO DESARROLLO TERRITORIAL PALENA QUEULAT"/>
    <x v="16"/>
    <s v="AYSEN"/>
    <s v="CISNES"/>
    <n v="2020"/>
    <s v="ESTUDIO BASICO"/>
    <s v="MULTISECTORIAL"/>
    <s v="ADMINISTRACION MULTISECTOR"/>
    <x v="0"/>
    <n v="9300"/>
    <x v="8"/>
    <x v="8"/>
  </r>
  <r>
    <x v="1975"/>
    <s v="MEJORAMIENTO CALLE YERBAS BUENAS, VALDIVIA"/>
    <x v="13"/>
    <s v="VALDIVIA - REGION XIV"/>
    <s v="VALDIVIA - REGION XIV "/>
    <n v="2020"/>
    <s v="PROYECTO"/>
    <s v="TRANSPORTE"/>
    <s v="TRANSPORTE URBANO,VIALIDAD PEATONAL"/>
    <x v="0"/>
    <n v="76950"/>
    <x v="1189"/>
    <x v="1152"/>
  </r>
  <r>
    <x v="1976"/>
    <s v="CONSTRUCCION REDES CONTRA INCENDIO CENTRO PENITENCIARIO COYHAIQUE "/>
    <x v="16"/>
    <m/>
    <m/>
    <n v="2020"/>
    <s v="PROYECTO"/>
    <s v="JUSTICIA"/>
    <s v="REHABILITACION ADULTOS"/>
    <x v="0"/>
    <n v="139931"/>
    <x v="8"/>
    <x v="8"/>
  </r>
  <r>
    <x v="1977"/>
    <s v="PREVENCION Y ATENCIÓN A MUJERES VICTIMAS DE VIOLENCIA, LOS LAGOS"/>
    <x v="13"/>
    <s v="VALDIVIA - REGION XIV"/>
    <s v="LOS LAGOS - REGION XIV "/>
    <n v="2020"/>
    <s v="PROGRAMA"/>
    <s v="EDUCACION, CULTURA Y PATRIMONIO"/>
    <s v="INTERSUBSECTORIAL EDUCACION, CULTURA Y PATRIMONIO"/>
    <x v="0"/>
    <n v="55663"/>
    <x v="1190"/>
    <x v="1153"/>
  </r>
  <r>
    <x v="1978"/>
    <s v="MEJORAMIENTO PLAYA PARQUE BALMACEDA (OBRAS MARITIMAS), IQUIQUE"/>
    <x v="10"/>
    <s v="IQUIQUE"/>
    <s v="IQUIQUE"/>
    <n v="2019"/>
    <s v="PROYECTO"/>
    <s v="VIVIENDA Y DESARROLLO URBANO"/>
    <s v="BORDE COSTERO,PASEOS PEATONALES, PLAYAS"/>
    <x v="0"/>
    <n v="42513"/>
    <x v="1191"/>
    <x v="1154"/>
  </r>
  <r>
    <x v="1979"/>
    <s v="CONSTRUCCION CANCHA SINTETICA ESTADIO MUNICIPAL DE LANCO"/>
    <x v="13"/>
    <s v="VALDIVIA - REGION XIV"/>
    <s v="LANCO - REGION XIV "/>
    <n v="2020"/>
    <s v="PROYECTO"/>
    <s v="DEPORTES"/>
    <s v="DEPORTE RECREATIVO"/>
    <x v="0"/>
    <n v="15000"/>
    <x v="1192"/>
    <x v="1155"/>
  </r>
  <r>
    <x v="1980"/>
    <s v="CONSTRUCCION CUARTEL BRIGADA FUNDO EL CARMEN, TEMUCO."/>
    <x v="1"/>
    <s v="CAUTIN"/>
    <s v="TEMUCO"/>
    <n v="2020"/>
    <s v="PROYECTO"/>
    <s v="SEGURIDAD PUBLICA"/>
    <s v="ADMINISTRACION SEGURIDAD PUBLICA"/>
    <x v="0"/>
    <n v="3237"/>
    <x v="40"/>
    <x v="8"/>
  </r>
  <r>
    <x v="1981"/>
    <s v="REPOSICION CANCHA DE FÚTBOL LICEO PABLO NERUDA, TEMUCO"/>
    <x v="1"/>
    <s v="CAUTIN"/>
    <s v="TEMUCO"/>
    <n v="2020"/>
    <s v="PROYECTO"/>
    <s v="DEPORTES"/>
    <s v="DEPORTE RECREATIVO"/>
    <x v="0"/>
    <n v="438033"/>
    <x v="1193"/>
    <x v="1156"/>
  </r>
  <r>
    <x v="1982"/>
    <s v="CONSTRUCCION EXTENSIÓN ELECTRIFICACIÓN RURAL SECTOR SUR, TIRUA"/>
    <x v="3"/>
    <s v="ARAUCO"/>
    <s v="TIRUA"/>
    <n v="2020"/>
    <s v="PROYECTO"/>
    <s v="ENERGIA"/>
    <s v="INTERSUBSECTORIAL ENERGIA"/>
    <x v="1"/>
    <n v="487169"/>
    <x v="8"/>
    <x v="8"/>
  </r>
  <r>
    <x v="1983"/>
    <s v="REPOSICION ESTADIO MUNICIPAL DE COMBARBALA"/>
    <x v="8"/>
    <s v="LIMARI"/>
    <s v="COMBARBALA"/>
    <n v="2020"/>
    <s v="PROYECTO"/>
    <s v="DEPORTES"/>
    <s v="ADMINISTRACION DEPORTES Y RECREACION"/>
    <x v="0"/>
    <n v="42641"/>
    <x v="1194"/>
    <x v="8"/>
  </r>
  <r>
    <x v="1984"/>
    <s v="CONSTRUCCION AV. DEL TREN, ALTO LABRANZA, TEMUCO"/>
    <x v="1"/>
    <s v="CAUTIN"/>
    <s v="TEMUCO"/>
    <n v="2019"/>
    <s v="PROYECTO"/>
    <s v="TRANSPORTE"/>
    <s v="TRANSPORTE URBANO,VIALIDAD PEATONAL"/>
    <x v="0"/>
    <n v="43416"/>
    <x v="1195"/>
    <x v="1157"/>
  </r>
  <r>
    <x v="1985"/>
    <s v="CONSTRUCCION TALLER VIALIDAD PUTRE, PARINACOTA"/>
    <x v="14"/>
    <s v="PARINACOTA - REGION XV "/>
    <s v="PUTRE - REGION XV "/>
    <n v="2019"/>
    <s v="PROYECTO"/>
    <s v="MULTISECTORIAL"/>
    <s v="INTERSUBSECTORIAL MULTISECTOR"/>
    <x v="0"/>
    <n v="13757"/>
    <x v="1196"/>
    <x v="8"/>
  </r>
  <r>
    <x v="1986"/>
    <s v="CONSTRUCCION ELECTRIFICACION RURAL SECTOR CERRO HUEMULES, COYHAIQUE."/>
    <x v="16"/>
    <s v="COYHAIQUE"/>
    <s v="COYHAIQUE"/>
    <n v="2020"/>
    <s v="PROYECTO"/>
    <s v="ENERGIA"/>
    <s v="DISTRIBUCION Y CONEXION FINAL USUARIOS"/>
    <x v="0"/>
    <n v="3000"/>
    <x v="1197"/>
    <x v="1158"/>
  </r>
  <r>
    <x v="1987"/>
    <s v="CONSTRUCCION EE.PP BARRIOS LOS CACIQUES, LOS ARAUCANOS Y MANKEMALEN"/>
    <x v="1"/>
    <s v="CAUTIN"/>
    <s v="PADRE LAS CASAS"/>
    <n v="2020"/>
    <s v="PROYECTO"/>
    <s v="VIVIENDA Y DESARROLLO URBANO"/>
    <s v="DESARROLLO URBANO"/>
    <x v="0"/>
    <n v="300790"/>
    <x v="8"/>
    <x v="8"/>
  </r>
  <r>
    <x v="1988"/>
    <s v="MEJORAMIENTO BORDE COSTERO PLAYA ARENILLAS NEGRAS, ARICA"/>
    <x v="14"/>
    <s v="ARICA - REGION XV "/>
    <s v="ARICA - REGION XV"/>
    <n v="2020"/>
    <s v="PROYECTO"/>
    <s v="VIVIENDA Y DESARROLLO URBANO"/>
    <s v="BORDE COSTERO,PASEOS PEATONALES, PLAYAS"/>
    <x v="0"/>
    <n v="120090"/>
    <x v="1198"/>
    <x v="8"/>
  </r>
  <r>
    <x v="1989"/>
    <s v="CONSTRUCCION PLAZA DE ARMAS LOCALIDAD DE RAFAEL, COMUNA DE TOMÉ"/>
    <x v="3"/>
    <s v="CONCEPCION"/>
    <s v="TOME"/>
    <n v="2019"/>
    <s v="PROYECTO"/>
    <s v="VIVIENDA Y DESARROLLO URBANO"/>
    <s v="DESARROLLO URBANO"/>
    <x v="0"/>
    <n v="46278"/>
    <x v="1199"/>
    <x v="1159"/>
  </r>
  <r>
    <x v="1990"/>
    <s v="DIAGNOSTICO Y PLAN MAESTRO URBANO-HABITACIONAL CERROS DE TALCAHUANO"/>
    <x v="3"/>
    <s v="CONCEPCION"/>
    <s v="TALCAHUANO"/>
    <n v="2019"/>
    <s v="ESTUDIO BASICO"/>
    <s v="VIVIENDA Y DESARROLLO URBANO"/>
    <s v="DESARROLLO URBANO"/>
    <x v="0"/>
    <n v="141880"/>
    <x v="1200"/>
    <x v="1160"/>
  </r>
  <r>
    <x v="1991"/>
    <s v="CONSTRUCCION BORDE RIO SUR LEBU, SECTOR JOSE MIGUEL CARRERA, LEBU"/>
    <x v="3"/>
    <s v="ARAUCO"/>
    <s v="LEBU"/>
    <n v="2019"/>
    <s v="PROYECTO"/>
    <s v="VIVIENDA Y DESARROLLO URBANO"/>
    <s v="DESARROLLO URBANO"/>
    <x v="0"/>
    <n v="504815"/>
    <x v="1201"/>
    <x v="1161"/>
  </r>
  <r>
    <x v="1992"/>
    <s v="MEJORAMIENTO RED VIAL RUTA A-31,SECTOR CR. RUTA A-35 - ZAPAHUIRA"/>
    <x v="14"/>
    <m/>
    <m/>
    <n v="2019"/>
    <s v="PROYECTO"/>
    <s v="TRANSPORTE"/>
    <s v="TRANSPORTE CAMINERO"/>
    <x v="0"/>
    <n v="41600"/>
    <x v="1202"/>
    <x v="1162"/>
  </r>
  <r>
    <x v="1993"/>
    <s v="REPOSICION PLAZA DE ARMAS DE QUIRIHUE"/>
    <x v="7"/>
    <s v="ITATA"/>
    <s v="QUIRIHUE - REGION DE ÑUBLE"/>
    <n v="2019"/>
    <s v="PROYECTO"/>
    <s v="VIVIENDA Y DESARROLLO URBANO"/>
    <s v="DESARROLLO URBANO"/>
    <x v="0"/>
    <n v="294919"/>
    <x v="1203"/>
    <x v="1163"/>
  </r>
  <r>
    <x v="1994"/>
    <s v="MEJORAMIENTO Y NORMALIZACIÓN PLAZA DE COBQUECURA"/>
    <x v="7"/>
    <s v="ITATA"/>
    <s v="COBQUECURA - REGION DE ÑUBLE"/>
    <n v="2019"/>
    <s v="PROYECTO"/>
    <s v="VIVIENDA Y DESARROLLO URBANO"/>
    <s v="DESARROLLO URBANO"/>
    <x v="0"/>
    <n v="81109"/>
    <x v="8"/>
    <x v="8"/>
  </r>
  <r>
    <x v="1995"/>
    <s v="MEJORAMIENTO RED VIAL RUTA A-35,SECTOR CR. RUTA 5 - CR. RUTA A-31   "/>
    <x v="14"/>
    <s v="ARICA - REGION XV "/>
    <s v="CAMARONES - REGION XV "/>
    <n v="2019"/>
    <s v="PROYECTO"/>
    <s v="TRANSPORTE"/>
    <s v="TRANSPORTE CAMINERO"/>
    <x v="0"/>
    <n v="12700"/>
    <x v="1204"/>
    <x v="1164"/>
  </r>
  <r>
    <x v="1996"/>
    <s v="REPOSICION CALLE SARGENTO ALDEA, COMUNA DE BULNES."/>
    <x v="7"/>
    <s v="DIGUILLIN"/>
    <s v="BULNES - REGION DE ÑUBLE"/>
    <n v="2019"/>
    <s v="PROYECTO"/>
    <s v="VIVIENDA Y DESARROLLO URBANO"/>
    <s v="DESARROLLO URBANO"/>
    <x v="0"/>
    <n v="222219"/>
    <x v="8"/>
    <x v="8"/>
  </r>
  <r>
    <x v="1997"/>
    <s v="CONSTRUCCION PROYECTO URBANO ALAMEDA PROVIDENCIA"/>
    <x v="11"/>
    <m/>
    <m/>
    <n v="2019"/>
    <s v="PROYECTO"/>
    <s v="TRANSPORTE"/>
    <s v="TRANSPORTE URBANO,VIALIDAD PEATONAL"/>
    <x v="0"/>
    <n v="204519"/>
    <x v="8"/>
    <x v="8"/>
  </r>
  <r>
    <x v="1998"/>
    <s v="AMPLIACION Y MEJORAMIENTO AP. PRESIDENTE IBAÑEZ DE PUNTA ARENAS"/>
    <x v="2"/>
    <m/>
    <m/>
    <n v="2019"/>
    <s v="PROYECTO"/>
    <s v="TRANSPORTE"/>
    <s v="TRANSPORTE AEREO"/>
    <x v="0"/>
    <n v="27189"/>
    <x v="1205"/>
    <x v="1165"/>
  </r>
  <r>
    <x v="1999"/>
    <s v="REPOSICION ESCUELA COLLIN ALTO, VILCUN"/>
    <x v="1"/>
    <s v="CAUTIN"/>
    <s v="VILCUN"/>
    <n v="2020"/>
    <s v="PROYECTO"/>
    <s v="EDUCACION, CULTURA Y PATRIMONIO"/>
    <s v="EDUCACION BASICA Y MEDIA"/>
    <x v="0"/>
    <n v="1586920"/>
    <x v="1206"/>
    <x v="1166"/>
  </r>
  <r>
    <x v="2000"/>
    <s v="MEJORAMIENTO AVENIDA PEDRO AGUIRRE CERDA, LO MIRANDA DOÑIHUE,"/>
    <x v="9"/>
    <s v="CACHAPOAL"/>
    <s v="DOÑIHUE"/>
    <n v="2020"/>
    <s v="PROYECTO"/>
    <s v="VIVIENDA Y DESARROLLO URBANO"/>
    <s v="DESARROLLO URBANO"/>
    <x v="0"/>
    <n v="355493"/>
    <x v="8"/>
    <x v="8"/>
  </r>
  <r>
    <x v="2001"/>
    <s v="MEJORAMIENTO PARQUE CAMPESINO DE LOLOL"/>
    <x v="9"/>
    <s v="COLCHAGUA"/>
    <s v="LOLOL"/>
    <n v="2020"/>
    <s v="PROYECTO"/>
    <s v="VIVIENDA Y DESARROLLO URBANO"/>
    <s v="DESARROLLO URBANO"/>
    <x v="0"/>
    <n v="600000"/>
    <x v="312"/>
    <x v="1167"/>
  </r>
  <r>
    <x v="2002"/>
    <s v="REPOSICION PLAZA MIRADOR SUR, IQUIQUE"/>
    <x v="10"/>
    <s v="IQUIQUE"/>
    <s v="IQUIQUE"/>
    <n v="2019"/>
    <s v="PROYECTO"/>
    <s v="VIVIENDA Y DESARROLLO URBANO"/>
    <s v="DESARROLLO URBANO"/>
    <x v="0"/>
    <n v="25474"/>
    <x v="1207"/>
    <x v="1168"/>
  </r>
  <r>
    <x v="2003"/>
    <s v="MEJORAMIENTO PLAZA DE ARMAS DE PUNTA DELGADA, COMUNA DE SAN GREGORIO"/>
    <x v="2"/>
    <s v="MAGALLANES"/>
    <s v="SAN GREGORIO"/>
    <n v="2019"/>
    <s v="PROYECTO"/>
    <s v="VIVIENDA Y DESARROLLO URBANO"/>
    <s v="DESARROLLO URBANO"/>
    <x v="0"/>
    <n v="355218"/>
    <x v="1208"/>
    <x v="1169"/>
  </r>
  <r>
    <x v="2004"/>
    <s v="CONSTRUCCION PLAZA COSTANERA CANAL FITZ ROY, COMUNA DE RIO VERDE"/>
    <x v="2"/>
    <s v="MAGALLANES"/>
    <s v="RIO VERDE"/>
    <n v="2019"/>
    <s v="PROYECTO"/>
    <s v="VIVIENDA Y DESARROLLO URBANO"/>
    <s v="DESARROLLO URBANO"/>
    <x v="0"/>
    <n v="1048592"/>
    <x v="8"/>
    <x v="8"/>
  </r>
  <r>
    <x v="2005"/>
    <s v="CONSTRUCCION CENTRO DE DÍA ADULTO MAYOR TEMUCO"/>
    <x v="1"/>
    <s v="CAUTIN"/>
    <s v="TEMUCO"/>
    <n v="2020"/>
    <s v="PROYECTO"/>
    <s v="MULTISECTORIAL"/>
    <s v="ORGANIZACION Y SERVICIOS COMUNALES"/>
    <x v="0"/>
    <n v="2101"/>
    <x v="1209"/>
    <x v="1170"/>
  </r>
  <r>
    <x v="2006"/>
    <s v="CONSTRUCCION ELECTRIFICACION RURAL CARAHUE 2, ALTO LONCOYAMO Y OTROS"/>
    <x v="1"/>
    <s v="CAUTIN"/>
    <s v="CARAHUE"/>
    <n v="2020"/>
    <s v="PROYECTO"/>
    <s v="ENERGIA"/>
    <s v="DISTRIBUCION Y CONEXION FINAL USUARIOS"/>
    <x v="1"/>
    <n v="256554"/>
    <x v="8"/>
    <x v="8"/>
  </r>
  <r>
    <x v="2007"/>
    <s v="CONSTRUCCION BY PASS Y REPOS RED VIAL ANDINA, S:CR 11 CH-KM 12 (CMT)"/>
    <x v="14"/>
    <s v="PARINACOTA - REGION XV "/>
    <s v="PUTRE - REGION XV "/>
    <n v="2019"/>
    <s v="PROYECTO"/>
    <s v="TRANSPORTE"/>
    <s v="TRANSPORTE CAMINERO"/>
    <x v="0"/>
    <n v="153900"/>
    <x v="1210"/>
    <x v="1171"/>
  </r>
  <r>
    <x v="2008"/>
    <s v="MEJORAMIENTO RED VIAL RUTA A-15, XV REGIÓN"/>
    <x v="14"/>
    <m/>
    <m/>
    <n v="2019"/>
    <s v="PROYECTO"/>
    <s v="TRANSPORTE"/>
    <s v="TRANSPORTE CAMINERO"/>
    <x v="0"/>
    <n v="47700"/>
    <x v="1211"/>
    <x v="1172"/>
  </r>
  <r>
    <x v="2009"/>
    <s v="CONSTRUCCION APR FOLILCO,QUETROCO,RUCAHUE,RUCATRARO, HUENTE,  FREIRE"/>
    <x v="1"/>
    <s v="CAUTIN"/>
    <s v="FREIRE"/>
    <n v="2019"/>
    <s v="PROYECTO"/>
    <s v="RECURSOS HIDRICOS"/>
    <s v="AGUA POTABLE"/>
    <x v="0"/>
    <n v="30497"/>
    <x v="1212"/>
    <x v="1173"/>
  </r>
  <r>
    <x v="2010"/>
    <s v="CONSTRUCCION SISTEMA DE AGUA POTABLE RURAL ARAUCO, CHUMPULLI, GUIÑIMO, FREIRE"/>
    <x v="1"/>
    <s v="CAUTIN"/>
    <s v="FREIRE"/>
    <n v="2019"/>
    <s v="PROYECTO"/>
    <s v="RECURSOS HIDRICOS"/>
    <s v="AGUA POTABLE"/>
    <x v="0"/>
    <n v="30462"/>
    <x v="1213"/>
    <x v="1174"/>
  </r>
  <r>
    <x v="2011"/>
    <s v="CONSTRUCCION COMPLEJO DEPORTIVO SAN GREGORIO ETAPA 1, COMUNA DE LA GRANJA"/>
    <x v="11"/>
    <s v="SANTIAGO"/>
    <s v="LA GRANJA"/>
    <n v="2019"/>
    <s v="PROYECTO"/>
    <s v="DEPORTES"/>
    <s v="DEPORTE RECREATIVO"/>
    <x v="0"/>
    <n v="5545416"/>
    <x v="1214"/>
    <x v="1175"/>
  </r>
  <r>
    <x v="2012"/>
    <s v="REPOSICION HOSPITAL LOTA  COMUNA DE LOTA "/>
    <x v="3"/>
    <s v="CONCEPCION"/>
    <s v="LOTA"/>
    <n v="2019"/>
    <s v="PROYECTO"/>
    <s v="SALUD"/>
    <s v="ALTA COMPLEJIDAD"/>
    <x v="0"/>
    <n v="9168"/>
    <x v="1215"/>
    <x v="1176"/>
  </r>
  <r>
    <x v="2013"/>
    <s v="REPOSICION HOSPITAL CORONEL COMUNA CORONEL"/>
    <x v="3"/>
    <s v="CONCEPCION"/>
    <s v="CORONEL"/>
    <n v="2019"/>
    <s v="PROYECTO"/>
    <s v="SALUD"/>
    <s v="ALTA COMPLEJIDAD"/>
    <x v="0"/>
    <n v="2817"/>
    <x v="1216"/>
    <x v="1177"/>
  </r>
  <r>
    <x v="2014"/>
    <s v="HABILITACION DE TERRENOS FCO COLOANE Y CERRO MORADO, PUENTE ALTO,"/>
    <x v="11"/>
    <m/>
    <m/>
    <n v="2019"/>
    <s v="PROYECTO"/>
    <s v="VIVIENDA Y DESARROLLO URBANO"/>
    <s v="VIVIENDA DEFINITIVA"/>
    <x v="0"/>
    <n v="39646"/>
    <x v="1217"/>
    <x v="1178"/>
  </r>
  <r>
    <x v="2015"/>
    <s v="HABILITACION DE TERRENOS POBLACIÓN PARINACOTA QUILICURA"/>
    <x v="11"/>
    <s v="SANTIAGO"/>
    <s v="QUILICURA"/>
    <n v="2019"/>
    <s v="PROYECTO"/>
    <s v="VIVIENDA Y DESARROLLO URBANO"/>
    <s v="VIVIENDA DEFINITIVA"/>
    <x v="0"/>
    <n v="1551813"/>
    <x v="1218"/>
    <x v="1179"/>
  </r>
  <r>
    <x v="2016"/>
    <s v="RESTAURACION TEATRO PEDRO DE LA BARRA, ANTOFAGASTA"/>
    <x v="6"/>
    <s v="ANTOFAGASTA"/>
    <s v="ANTOFAGASTA"/>
    <n v="2019"/>
    <s v="PROYECTO"/>
    <s v="EDUCACION, CULTURA Y PATRIMONIO"/>
    <s v="ARTE Y CULTURA"/>
    <x v="0"/>
    <n v="2"/>
    <x v="28"/>
    <x v="8"/>
  </r>
  <r>
    <x v="2017"/>
    <s v="REPOSICION JARDIN INFANTIL CONTINENTE BLANCO DE PUNTA ARENAS."/>
    <x v="2"/>
    <s v="MAGALLANES"/>
    <s v="PUNTA ARENAS"/>
    <n v="2020"/>
    <s v="PROYECTO"/>
    <s v="EDUCACION, CULTURA Y PATRIMONIO"/>
    <s v="EDUCACION PREBASICA"/>
    <x v="0"/>
    <n v="0"/>
    <x v="1219"/>
    <x v="8"/>
  </r>
  <r>
    <x v="2018"/>
    <s v="REPOSICION JARDIN INFANTIL LOS CISNES DE NATALES"/>
    <x v="2"/>
    <s v="ULTIMA ESPERANZA"/>
    <s v="NATALES"/>
    <n v="2020"/>
    <s v="PROYECTO"/>
    <s v="EDUCACION, CULTURA Y PATRIMONIO"/>
    <s v="EDUCACION PREBASICA"/>
    <x v="0"/>
    <n v="4"/>
    <x v="40"/>
    <x v="8"/>
  </r>
  <r>
    <x v="2019"/>
    <s v="CONSTRUCCION BORDE COSTERO DE DALCAHUE"/>
    <x v="4"/>
    <s v="CHILOE"/>
    <s v="DALCAHUE"/>
    <n v="2020"/>
    <s v="PROYECTO"/>
    <s v="VIVIENDA Y DESARROLLO URBANO"/>
    <s v="BORDE COSTERO,PASEOS PEATONALES, PLAYAS"/>
    <x v="0"/>
    <n v="1"/>
    <x v="8"/>
    <x v="8"/>
  </r>
  <r>
    <x v="2020"/>
    <s v="MEJORAMIENTO BORDE COSTERO DE CURACO DE VELEZ"/>
    <x v="4"/>
    <s v="CHILOE"/>
    <s v="CURACO DE VELEZ"/>
    <n v="2019"/>
    <s v="PROYECTO"/>
    <s v="VIVIENDA Y DESARROLLO URBANO"/>
    <s v="BORDE COSTERO,PASEOS PEATONALES, PLAYAS"/>
    <x v="0"/>
    <n v="1001"/>
    <x v="8"/>
    <x v="8"/>
  </r>
  <r>
    <x v="2021"/>
    <s v="CONSTRUCCION SERVICIO DE URGENCIA DE ALTA RESOLUTIVIDAD, ANCUD "/>
    <x v="4"/>
    <s v="CHILOE"/>
    <s v="ANCUD"/>
    <n v="2020"/>
    <s v="PROYECTO"/>
    <s v="SALUD"/>
    <s v="BAJA COMPLEJIDAD"/>
    <x v="0"/>
    <n v="829611"/>
    <x v="1220"/>
    <x v="1180"/>
  </r>
  <r>
    <x v="2022"/>
    <s v="MEJORAMIENTO EJE VIAL MATTA (QUILICURA)"/>
    <x v="11"/>
    <s v="SANTIAGO"/>
    <s v="QUILICURA"/>
    <n v="2019"/>
    <s v="PROYECTO"/>
    <s v="TRANSPORTE"/>
    <s v="TRANSPORTE URBANO,VIALIDAD PEATONAL"/>
    <x v="0"/>
    <n v="1787898"/>
    <x v="1221"/>
    <x v="1181"/>
  </r>
  <r>
    <x v="2023"/>
    <s v="CONSTRUCCION ALCANTARILLADO Y URBANIZACIÓN DE QUIDICO, TIRUA"/>
    <x v="3"/>
    <s v="ARAUCO"/>
    <s v="TIRUA"/>
    <n v="2020"/>
    <s v="PROYECTO"/>
    <s v="RECURSOS HIDRICOS"/>
    <s v="EVACUACION DISPOSICION FINAL AGUAS SERVIDAS"/>
    <x v="0"/>
    <n v="63375"/>
    <x v="12"/>
    <x v="8"/>
  </r>
  <r>
    <x v="2024"/>
    <s v="MEJORAMIENTO MIRADORES ENTRE RIOS, LOS QUEÑES COMUNA DE ROMERAL"/>
    <x v="5"/>
    <s v="CURICO"/>
    <s v="ROMERAL"/>
    <n v="2019"/>
    <s v="PROYECTO"/>
    <s v="VIVIENDA Y DESARROLLO URBANO"/>
    <s v="DESARROLLO URBANO"/>
    <x v="0"/>
    <n v="20487"/>
    <x v="51"/>
    <x v="558"/>
  </r>
  <r>
    <x v="2025"/>
    <s v="AMPLIACION INFRAESTRUCTURA PORTUARIA DE CONEXIÓN PUERTO YUNGAY"/>
    <x v="16"/>
    <m/>
    <m/>
    <n v="2019"/>
    <s v="PROYECTO"/>
    <s v="TRANSPORTE"/>
    <s v="TRANSPORTE MARITIMO, FLUVIAL Y LACUSTRE"/>
    <x v="0"/>
    <n v="266"/>
    <x v="8"/>
    <x v="8"/>
  </r>
  <r>
    <x v="2026"/>
    <s v="CONSTRUCCION INFRAESTRUCTURA PORTUARIA EN PUERTO TORO,CABO DE HORNOS"/>
    <x v="2"/>
    <s v="ANTARTICA CHILENA"/>
    <s v="CABO DE HORNOS"/>
    <n v="2020"/>
    <s v="PROYECTO"/>
    <s v="TRANSPORTE"/>
    <s v="TRANSPORTE MARITIMO, FLUVIAL Y LACUSTRE"/>
    <x v="0"/>
    <n v="10000"/>
    <x v="182"/>
    <x v="8"/>
  </r>
  <r>
    <x v="2027"/>
    <s v="CONSTRUCCION PUENTE RAUL MARIN BALMACEDA, COMUNA DE CISNES"/>
    <x v="16"/>
    <s v="AYSEN"/>
    <s v="CISNES"/>
    <n v="2019"/>
    <s v="PROYECTO"/>
    <s v="TRANSPORTE"/>
    <s v="TRANSPORTE CAMINERO"/>
    <x v="0"/>
    <n v="523"/>
    <x v="1222"/>
    <x v="8"/>
  </r>
  <r>
    <x v="2028"/>
    <s v="CONSTRUCCION INFRAESTRUCTURA PORTUARIA DE CALETA AULEN, COMUNA DE HUALAIHUÉ"/>
    <x v="4"/>
    <s v="PALENA"/>
    <s v="HUALAIHUE"/>
    <n v="2019"/>
    <s v="PROYECTO"/>
    <s v="PESCA"/>
    <s v="PESCA ARTESANAL"/>
    <x v="0"/>
    <n v="1612191"/>
    <x v="1223"/>
    <x v="1182"/>
  </r>
  <r>
    <x v="2029"/>
    <s v="REPOSICION TRIBUNAL DE FAMILIA CONCEPCIÓN"/>
    <x v="3"/>
    <s v="CONCEPCION"/>
    <s v="CONCEPCION"/>
    <n v="2019"/>
    <s v="PROYECTO"/>
    <s v="JUSTICIA"/>
    <s v="ADMINISTRACION DE JUSTICIA"/>
    <x v="0"/>
    <n v="1114529"/>
    <x v="8"/>
    <x v="8"/>
  </r>
  <r>
    <x v="2030"/>
    <s v="CONSTRUCCION RED CONTRAINCENDIO CDP DE PUERTO NATALES"/>
    <x v="2"/>
    <s v="ULTIMA ESPERANZA"/>
    <s v="NATALES"/>
    <n v="2019"/>
    <s v="PROYECTO"/>
    <s v="JUSTICIA"/>
    <s v="ADMINISTRACION DE JUSTICIA"/>
    <x v="0"/>
    <n v="25827"/>
    <x v="8"/>
    <x v="8"/>
  </r>
  <r>
    <x v="2031"/>
    <s v="NORMALIZACION AREA LIBRE DE OBSTACULOS AD. DE MOCOPULLI - X REGIÓN"/>
    <x v="15"/>
    <m/>
    <m/>
    <n v="2020"/>
    <s v="PROYECTO"/>
    <s v="TRANSPORTE"/>
    <s v="TRANSPORTE AEREO"/>
    <x v="0"/>
    <n v="722"/>
    <x v="1224"/>
    <x v="1183"/>
  </r>
  <r>
    <x v="2032"/>
    <s v="MEJORAMIENTO RUTA 199-CH S: VILLARRICA-PUCON"/>
    <x v="1"/>
    <m/>
    <m/>
    <n v="2019"/>
    <s v="PROYECTO"/>
    <s v="TRANSPORTE"/>
    <s v="TRANSPORTE CAMINERO"/>
    <x v="0"/>
    <n v="7000"/>
    <x v="1225"/>
    <x v="1184"/>
  </r>
  <r>
    <x v="2033"/>
    <s v="ACTUALIZACION GUIA DE DISEÑO DE OBRAS MARITIMAS Y COSTERAS"/>
    <x v="15"/>
    <m/>
    <m/>
    <n v="2019"/>
    <s v="ESTUDIO BASICO"/>
    <s v="MULTISECTORIAL"/>
    <s v="INTERSUBSECTORIAL MULTISECTOR"/>
    <x v="0"/>
    <n v="31750"/>
    <x v="1226"/>
    <x v="1185"/>
  </r>
  <r>
    <x v="2034"/>
    <s v="REPOSICION TRIBUNAL GARANTÍA Y TOP DE OSORNO"/>
    <x v="4"/>
    <s v="OSORNO"/>
    <s v="OSORNO"/>
    <n v="2019"/>
    <s v="PROYECTO"/>
    <s v="JUSTICIA"/>
    <s v="ADMINISTRACION DE JUSTICIA"/>
    <x v="0"/>
    <n v="1988574"/>
    <x v="1227"/>
    <x v="1186"/>
  </r>
  <r>
    <x v="2035"/>
    <s v="CONSTRUCCION RED CONTRA INCENDIO CENTRO PENITENCIARIO DE  COCHRANE "/>
    <x v="16"/>
    <s v="CAPITAN PRAT"/>
    <s v="COCHRANE"/>
    <n v="2019"/>
    <s v="PROYECTO"/>
    <s v="JUSTICIA"/>
    <s v="REHABILITACION ADULTOS"/>
    <x v="0"/>
    <n v="75758"/>
    <x v="8"/>
    <x v="8"/>
  </r>
  <r>
    <x v="2036"/>
    <s v="CONSTRUCCION RED CONTRA INCENDIO EN CENTRO PENITENCIARIO DE CHILE CHICO"/>
    <x v="16"/>
    <s v="GENERAL CARRERA"/>
    <s v="CHILE CHICO"/>
    <n v="2019"/>
    <s v="PROYECTO"/>
    <s v="JUSTICIA"/>
    <s v="ADMINISTRACION DE JUSTICIA"/>
    <x v="0"/>
    <n v="229728"/>
    <x v="8"/>
    <x v="8"/>
  </r>
  <r>
    <x v="2037"/>
    <s v="MEJORAMIENTO RUTA 7. SECTOR: CALETA GONZALO-LAGO NEGRO (PUENTE MANUEL FELIU), CHAITEN"/>
    <x v="4"/>
    <m/>
    <m/>
    <n v="2019"/>
    <s v="PROYECTO"/>
    <s v="TRANSPORTE"/>
    <s v="TRANSPORTE CAMINERO"/>
    <x v="0"/>
    <n v="4385420"/>
    <x v="1228"/>
    <x v="1187"/>
  </r>
  <r>
    <x v="2038"/>
    <s v="MEJORAMIENTO RUTA 7, SECTOR LAGO NEGRO (PUENTE MANUEL FELIU)- PUENTE BONITO, CHAITEN"/>
    <x v="4"/>
    <m/>
    <m/>
    <n v="2019"/>
    <s v="PROYECTO"/>
    <s v="TRANSPORTE"/>
    <s v="TRANSPORTE CAMINERO"/>
    <x v="0"/>
    <n v="265412"/>
    <x v="1228"/>
    <x v="290"/>
  </r>
  <r>
    <x v="2039"/>
    <s v="AMPLIACION SEGUNDA ETAPA EDIFICIO MOP VALDIVIA"/>
    <x v="13"/>
    <m/>
    <m/>
    <n v="2020"/>
    <s v="PROYECTO"/>
    <s v="MULTISECTORIAL"/>
    <s v="ADMINISTRACION MULTISECTOR"/>
    <x v="0"/>
    <n v="20851"/>
    <x v="8"/>
    <x v="8"/>
  </r>
  <r>
    <x v="2040"/>
    <s v="MEJORAMIENTO RUTA Y-65, PORVENIR-MANANTIALES, ETAPA I, T.DEL FUEGO"/>
    <x v="2"/>
    <s v="TIERRA DEL FUEGO"/>
    <m/>
    <n v="2020"/>
    <s v="PROYECTO"/>
    <s v="TRANSPORTE"/>
    <s v="TRANSPORTE CAMINERO"/>
    <x v="0"/>
    <n v="46204957"/>
    <x v="1229"/>
    <x v="1188"/>
  </r>
  <r>
    <x v="2041"/>
    <s v="NORMALIZACION ELÉCTRICA  11 ISLAS DEL ARCHIPIÉLAGO DE CHILOE."/>
    <x v="4"/>
    <s v="CHILOE"/>
    <m/>
    <n v="2020"/>
    <s v="PROYECTO"/>
    <s v="ENERGIA"/>
    <s v="AUTOGENERACION"/>
    <x v="0"/>
    <n v="1394162"/>
    <x v="8"/>
    <x v="8"/>
  </r>
  <r>
    <x v="2042"/>
    <s v="CONSTRUCCION CENTRO GABRIELA MISTRAL ETAPA 2"/>
    <x v="11"/>
    <m/>
    <m/>
    <n v="2019"/>
    <s v="PROYECTO"/>
    <s v="EDUCACION, CULTURA Y PATRIMONIO"/>
    <s v="ARTE Y CULTURA"/>
    <x v="0"/>
    <n v="890002"/>
    <x v="1230"/>
    <x v="1189"/>
  </r>
  <r>
    <x v="2043"/>
    <s v="CONSTRUCCION POSTA PUQUIÑE, COMUNA DE LANCO"/>
    <x v="13"/>
    <s v="VALDIVIA - REGION XIV"/>
    <s v="LANCO - REGION XIV "/>
    <n v="2020"/>
    <s v="PROYECTO"/>
    <s v="SALUD"/>
    <s v="BAJA COMPLEJIDAD"/>
    <x v="0"/>
    <n v="114338"/>
    <x v="1231"/>
    <x v="1190"/>
  </r>
  <r>
    <x v="2044"/>
    <s v="REPOSICION POSTA DE SALUD RURAL AULEN, COMUNA HUALAIHUE."/>
    <x v="4"/>
    <s v="PALENA"/>
    <s v="HUALAIHUE"/>
    <n v="2019"/>
    <s v="PROYECTO"/>
    <s v="SALUD"/>
    <s v="BAJA COMPLEJIDAD"/>
    <x v="0"/>
    <n v="541619"/>
    <x v="1232"/>
    <x v="1191"/>
  </r>
  <r>
    <x v="2045"/>
    <s v="CONSTRUCCION CENTRO DE SALUD CONTAO, COMUNA HUALAIHUE"/>
    <x v="4"/>
    <s v="PALENA"/>
    <s v="HUALAIHUE"/>
    <n v="2020"/>
    <s v="PROYECTO"/>
    <s v="SALUD"/>
    <s v="BAJA COMPLEJIDAD"/>
    <x v="1"/>
    <n v="10000"/>
    <x v="8"/>
    <x v="8"/>
  </r>
  <r>
    <x v="2046"/>
    <s v="CONSTRUCCION PARQUE MARATHON COMUNA DE MACUL "/>
    <x v="11"/>
    <s v="SANTIAGO"/>
    <s v="MACUL"/>
    <n v="2020"/>
    <s v="PROYECTO"/>
    <s v="VIVIENDA Y DESARROLLO URBANO"/>
    <s v="DESARROLLO URBANO"/>
    <x v="0"/>
    <n v="9855"/>
    <x v="8"/>
    <x v="8"/>
  </r>
  <r>
    <x v="2047"/>
    <s v="NORMALIZACION AERÓDROMO GUARDIAMARINA ZAÑARTU DE PUERTO WILLIAMS"/>
    <x v="2"/>
    <s v="ANTARTICA CHILENA"/>
    <m/>
    <n v="2020"/>
    <s v="PROYECTO"/>
    <s v="TRANSPORTE"/>
    <s v="TRANSPORTE AEREO"/>
    <x v="3"/>
    <n v="4556"/>
    <x v="1233"/>
    <x v="1192"/>
  </r>
  <r>
    <x v="2048"/>
    <s v="REPOSICION CUARTEL DE BOMBEROS QUINTA COMPAÑÍA DE NEHUENTUE"/>
    <x v="1"/>
    <s v="CAUTIN"/>
    <s v="CARAHUE"/>
    <n v="2020"/>
    <s v="PROYECTO"/>
    <s v="SEGURIDAD PUBLICA"/>
    <s v="SEGURIDAD PUBLICA"/>
    <x v="0"/>
    <n v="37137"/>
    <x v="1234"/>
    <x v="1193"/>
  </r>
  <r>
    <x v="2049"/>
    <s v="REPOSICION POSTA SALUD RURAL DE CALETA ANDRADE, AYSEN"/>
    <x v="16"/>
    <s v="AYSEN"/>
    <s v="AYSEN"/>
    <n v="2020"/>
    <s v="PROYECTO"/>
    <s v="SALUD"/>
    <s v="BAJA COMPLEJIDAD"/>
    <x v="0"/>
    <n v="5000"/>
    <x v="8"/>
    <x v="8"/>
  </r>
  <r>
    <x v="2050"/>
    <s v="MEJORAMIENTO INFRAESTRUCTURA DEPORTIVA CLUB NEW CRUSADERS VALPARAISO"/>
    <x v="0"/>
    <s v="VALPARAISO"/>
    <s v="VALPARAISO"/>
    <n v="2020"/>
    <s v="PROYECTO"/>
    <s v="DEPORTES"/>
    <s v="DEPORTE RECREATIVO"/>
    <x v="0"/>
    <n v="33037"/>
    <x v="1235"/>
    <x v="1084"/>
  </r>
  <r>
    <x v="2051"/>
    <s v="CONSTRUCCION SOL. A.P. LOCALIDADES SUBTERRITORIO CAMARONES 1  "/>
    <x v="14"/>
    <s v="ARICA - REGION XV "/>
    <s v="CAMARONES - REGION XV "/>
    <n v="2020"/>
    <s v="PROYECTO"/>
    <s v="RECURSOS HIDRICOS"/>
    <s v="AGUA POTABLE"/>
    <x v="0"/>
    <n v="71314"/>
    <x v="1236"/>
    <x v="1194"/>
  </r>
  <r>
    <x v="2052"/>
    <s v="CONSTRUCCION DE OBRAS DE CONTROL ALUVIONAL QUEBRADA EL TORO - ANTOF "/>
    <x v="6"/>
    <m/>
    <m/>
    <n v="2019"/>
    <s v="PROYECTO"/>
    <s v="RECURSOS HIDRICOS"/>
    <s v="DEFENSAS FLUVIALES,MARITIMAS Y CAUCES NATURALES"/>
    <x v="0"/>
    <n v="2326824"/>
    <x v="1237"/>
    <x v="1195"/>
  </r>
  <r>
    <x v="2053"/>
    <s v="CONSTRUCCION INFRAESTRUCTURA DE USO PUBLICO PARQUE NACIONAL QUEULAT - REGION DE AYSEN"/>
    <x v="16"/>
    <m/>
    <m/>
    <n v="2020"/>
    <s v="PROYECTO"/>
    <s v="RECURSOS NATURALES Y MEDIO AMBIENTE"/>
    <s v="MEDIO AMBIENTE"/>
    <x v="0"/>
    <n v="540711"/>
    <x v="1238"/>
    <x v="1196"/>
  </r>
  <r>
    <x v="2054"/>
    <s v="CONSTRUCCION DE OBRAS DE CONTROL ALUV. QUEB.JARDINES DEL SUR ANTOFAG"/>
    <x v="6"/>
    <m/>
    <m/>
    <n v="2019"/>
    <s v="PROYECTO"/>
    <s v="RECURSOS HIDRICOS"/>
    <s v="DEFENSAS FLUVIALES,MARITIMAS Y CAUCES NATURALES"/>
    <x v="0"/>
    <n v="4029094"/>
    <x v="1239"/>
    <x v="1197"/>
  </r>
  <r>
    <x v="2055"/>
    <s v="CONSTRUCCION CENTRO JUDICIAL DE CHILLÁN"/>
    <x v="7"/>
    <s v="DIGUILLIN"/>
    <s v="CHILLAN - REGION DE ÑUBLE"/>
    <n v="2019"/>
    <s v="PROYECTO"/>
    <s v="JUSTICIA"/>
    <s v="ADMINISTRACION DE JUSTICIA"/>
    <x v="0"/>
    <n v="9164103"/>
    <x v="1240"/>
    <x v="1198"/>
  </r>
  <r>
    <x v="2056"/>
    <s v="MEJORAMIENTO INTEGRAL CLUB DEPORTIVO DEFENSOR CRISTO REY SAN ANTONIO"/>
    <x v="0"/>
    <s v="SAN ANTONIO"/>
    <s v="SAN ANTONIO"/>
    <n v="2020"/>
    <s v="PROYECTO"/>
    <s v="DEPORTES"/>
    <s v="DEPORTE RECREATIVO"/>
    <x v="3"/>
    <n v="625617"/>
    <x v="8"/>
    <x v="8"/>
  </r>
  <r>
    <x v="2057"/>
    <s v="CONSTRUCCION  MUELLE ISLA SANTA MARIA"/>
    <x v="3"/>
    <s v="CONCEPCION"/>
    <s v="CORONEL"/>
    <n v="2019"/>
    <s v="PROYECTO"/>
    <s v="TRANSPORTE"/>
    <s v="TRANSPORTE MARITIMO, FLUVIAL Y LACUSTRE"/>
    <x v="0"/>
    <n v="12468"/>
    <x v="1241"/>
    <x v="1199"/>
  </r>
  <r>
    <x v="2058"/>
    <s v="ACTUALIZACION PLAN REGULADOR COMUNAL, COMUNA LA LIGUA"/>
    <x v="0"/>
    <s v="PETORCA"/>
    <s v="LA LIGUA"/>
    <n v="2020"/>
    <s v="ESTUDIO BASICO"/>
    <s v="VIVIENDA Y DESARROLLO URBANO"/>
    <s v="DESARROLLO URBANO"/>
    <x v="0"/>
    <n v="34817"/>
    <x v="345"/>
    <x v="246"/>
  </r>
  <r>
    <x v="2059"/>
    <s v="CONSTRUCCION SALA CUNA Y NIVELES MEDIOS SANTA JULIA, VIÑA DEL MAR"/>
    <x v="0"/>
    <s v="VALPARAISO"/>
    <s v="VIÑA DEL MAR"/>
    <n v="2020"/>
    <s v="PROYECTO"/>
    <s v="EDUCACION, CULTURA Y PATRIMONIO"/>
    <s v="EDUCACION PREBASICA"/>
    <x v="0"/>
    <n v="660293"/>
    <x v="1242"/>
    <x v="1200"/>
  </r>
  <r>
    <x v="2060"/>
    <s v="CONSTRUCCION CUARTA ETAPA COSTANERA, PORVENIR"/>
    <x v="2"/>
    <s v="TIERRA DEL FUEGO"/>
    <s v="PORVENIR"/>
    <n v="2019"/>
    <s v="PROYECTO"/>
    <s v="VIVIENDA Y DESARROLLO URBANO"/>
    <s v="DESARROLLO URBANO"/>
    <x v="0"/>
    <n v="37780"/>
    <x v="1243"/>
    <x v="1201"/>
  </r>
  <r>
    <x v="2061"/>
    <s v="CONSTRUCCION PASARELA PEATONAL PORTAL DE LA LUNA, SAN NICOLAS"/>
    <x v="7"/>
    <s v="PUNILLA"/>
    <s v="SAN NICOLAS - REGION DE ÑUBLE"/>
    <n v="2020"/>
    <s v="PROYECTO"/>
    <s v="TRANSPORTE"/>
    <s v="TRANSPORTE URBANO,VIALIDAD PEATONAL"/>
    <x v="0"/>
    <n v="16357"/>
    <x v="387"/>
    <x v="364"/>
  </r>
  <r>
    <x v="2062"/>
    <s v="MEJORAMIENTO  ACERAS AV. OHIGGINS COMUNA SAN NICOLAS"/>
    <x v="7"/>
    <s v="PUNILLA"/>
    <s v="SAN NICOLAS - REGION DE ÑUBLE"/>
    <n v="2019"/>
    <s v="PROYECTO"/>
    <s v="VIVIENDA Y DESARROLLO URBANO"/>
    <s v="DESARROLLO URBANO"/>
    <x v="0"/>
    <n v="1115806"/>
    <x v="12"/>
    <x v="8"/>
  </r>
  <r>
    <x v="2063"/>
    <s v="ACTUALIZACION PLAN REGULADOR COMUNAL, CABILDO"/>
    <x v="0"/>
    <s v="PETORCA"/>
    <s v="CABILDO"/>
    <n v="2020"/>
    <s v="ESTUDIO BASICO"/>
    <s v="VIVIENDA Y DESARROLLO URBANO"/>
    <s v="DESARROLLO URBANO"/>
    <x v="0"/>
    <n v="20322"/>
    <x v="8"/>
    <x v="8"/>
  </r>
  <r>
    <x v="2064"/>
    <s v="MEJORAMIENTO CANCHAS DE FÚTBOL COMPLEJO DEPORTIVO, LA CISTERNA"/>
    <x v="11"/>
    <s v="SANTIAGO"/>
    <s v="LA CISTERNA"/>
    <n v="2020"/>
    <s v="PROYECTO"/>
    <s v="DEPORTES"/>
    <s v="DEPORTE RECREATIVO"/>
    <x v="0"/>
    <n v="57660"/>
    <x v="8"/>
    <x v="8"/>
  </r>
  <r>
    <x v="2065"/>
    <s v="MEJORAMIENTO NUDO CAMILO HENRIQUEZ, BALMACEDA Y B. GARRIDO DE CURICO"/>
    <x v="5"/>
    <s v="CURICO"/>
    <s v="CURICO"/>
    <n v="2019"/>
    <s v="PROYECTO"/>
    <s v="TRANSPORTE"/>
    <s v="TRANSPORTE URBANO,VIALIDAD PEATONAL"/>
    <x v="0"/>
    <n v="20851"/>
    <x v="8"/>
    <x v="8"/>
  </r>
  <r>
    <x v="2066"/>
    <s v="DIAGNOSTICO PARA EMPLAZAMIENTO DE OBRAS CIVILES DE RIEGO EN AYSEN"/>
    <x v="16"/>
    <m/>
    <m/>
    <n v="2020"/>
    <s v="ESTUDIO BASICO"/>
    <s v="RECURSOS HIDRICOS"/>
    <s v="RIEGO"/>
    <x v="0"/>
    <n v="104671"/>
    <x v="838"/>
    <x v="1202"/>
  </r>
  <r>
    <x v="2067"/>
    <s v="HABILITACION HOSPITAL REGIONAL PARA HOSPITAL CLINICO UNIV. DE ANTOF."/>
    <x v="6"/>
    <m/>
    <m/>
    <n v="2019"/>
    <s v="PROYECTO"/>
    <s v="SALUD"/>
    <s v="INTERSUBSECTORIAL SALUD"/>
    <x v="0"/>
    <n v="56430"/>
    <x v="8"/>
    <x v="8"/>
  </r>
  <r>
    <x v="2068"/>
    <s v="REPOSICION ESCUELA BERNARDO O'HIGGINS, CALBUCO"/>
    <x v="4"/>
    <s v="LLANQUIHUE"/>
    <s v="CALBUCO"/>
    <n v="2020"/>
    <s v="PROYECTO"/>
    <s v="EDUCACION, CULTURA Y PATRIMONIO"/>
    <s v="EDUCACION BASICA Y MEDIA"/>
    <x v="0"/>
    <n v="95769"/>
    <x v="1244"/>
    <x v="1203"/>
  </r>
  <r>
    <x v="2069"/>
    <s v="CONSTRUCCION Serv. Alcantarillado Villa Nueva Esperanza y Ampli. PTAS, los laureles, Cunco"/>
    <x v="1"/>
    <s v="CAUTIN"/>
    <s v="CUNCO"/>
    <n v="2020"/>
    <s v="PROYECTO"/>
    <s v="RECURSOS HIDRICOS"/>
    <s v="EVACUACION DISPOSICION FINAL AGUAS SERVIDAS"/>
    <x v="1"/>
    <n v="249188"/>
    <x v="8"/>
    <x v="8"/>
  </r>
  <r>
    <x v="2070"/>
    <s v="CONSTRUCCION SALA CUNA LIBERTAD DICHATO, TOME"/>
    <x v="3"/>
    <s v="CONCEPCION"/>
    <s v="TOME"/>
    <n v="2020"/>
    <s v="PROYECTO"/>
    <s v="EDUCACION, CULTURA Y PATRIMONIO"/>
    <s v="EDUCACION PREBASICA"/>
    <x v="0"/>
    <n v="143868"/>
    <x v="8"/>
    <x v="8"/>
  </r>
  <r>
    <x v="2071"/>
    <s v="CONSTRUCCION SALA CUNA Y NIVEL MEDIO AUGUSTO D'HALMAR, LO ESPEJO"/>
    <x v="11"/>
    <s v="SANTIAGO"/>
    <s v="LO ESPEJO"/>
    <n v="2020"/>
    <s v="PROYECTO"/>
    <s v="EDUCACION, CULTURA Y PATRIMONIO"/>
    <s v="EDUCACION PREBASICA"/>
    <x v="0"/>
    <n v="5000"/>
    <x v="1245"/>
    <x v="8"/>
  </r>
  <r>
    <x v="2072"/>
    <s v="CONSTRUCCION GIMNASIO MUNICIPAL DE LLANADA GRANDE, COCHAMO"/>
    <x v="4"/>
    <s v="LLANQUIHUE"/>
    <s v="COCHAMO"/>
    <n v="2020"/>
    <s v="PROYECTO"/>
    <s v="DEPORTES"/>
    <s v="DEPORTE RECREATIVO"/>
    <x v="0"/>
    <n v="40301"/>
    <x v="1246"/>
    <x v="1204"/>
  </r>
  <r>
    <x v="2073"/>
    <s v="CONSTRUCCION SALA CUNA Y JARDIN INFANTIL 14 DE FEBRERO, ANTOFAGASTA"/>
    <x v="6"/>
    <s v="ANTOFAGASTA"/>
    <s v="ANTOFAGASTA"/>
    <n v="2020"/>
    <s v="PROYECTO"/>
    <s v="EDUCACION, CULTURA Y PATRIMONIO"/>
    <s v="EDUCACION PREBASICA"/>
    <x v="0"/>
    <n v="107996"/>
    <x v="1247"/>
    <x v="1205"/>
  </r>
  <r>
    <x v="2074"/>
    <s v="CONSTRUCCION EDIFICIO CONSISTORIAL CERRILLOS"/>
    <x v="11"/>
    <s v="SANTIAGO"/>
    <s v="CERRILLOS"/>
    <n v="2020"/>
    <s v="PROYECTO"/>
    <s v="MULTISECTORIAL"/>
    <s v="ADMINISTRACION MULTISECTOR"/>
    <x v="1"/>
    <n v="9757682"/>
    <x v="8"/>
    <x v="8"/>
  </r>
  <r>
    <x v="2075"/>
    <s v="CONSTRUCCION SERVICIO DE ATENCION PRIMARIA DE URGENCIA  M. BACHELET "/>
    <x v="7"/>
    <s v="DIGUILLIN"/>
    <s v="CHILLAN VIEJO - REGION DE ÑUBLE"/>
    <n v="2019"/>
    <s v="PROYECTO"/>
    <s v="SALUD"/>
    <s v="BAJA COMPLEJIDAD"/>
    <x v="0"/>
    <n v="126753"/>
    <x v="1248"/>
    <x v="1206"/>
  </r>
  <r>
    <x v="2076"/>
    <s v="REPOSICION GIMNASIO MUNICIPAL PUCON"/>
    <x v="1"/>
    <s v="CAUTIN"/>
    <s v="PUCON"/>
    <n v="2019"/>
    <s v="PROYECTO"/>
    <s v="DEPORTES"/>
    <s v="DEPORTE RECREATIVO"/>
    <x v="0"/>
    <n v="3619082"/>
    <x v="1249"/>
    <x v="1207"/>
  </r>
  <r>
    <x v="2077"/>
    <s v="CONSTRUCCION SALA CUNA Y JARDIN INFANTIL LAS GALAXIAS, HUALQUI"/>
    <x v="3"/>
    <s v="CONCEPCION"/>
    <s v="HUALQUI"/>
    <n v="2020"/>
    <s v="PROYECTO"/>
    <s v="EDUCACION, CULTURA Y PATRIMONIO"/>
    <s v="EDUCACION PREBASICA"/>
    <x v="0"/>
    <n v="76894"/>
    <x v="1250"/>
    <x v="1208"/>
  </r>
  <r>
    <x v="2078"/>
    <s v="CONSTRUCCION NUEVO CENTRO DE SALUD FAMILIAR. COMUNA DE PADRE HURTADO"/>
    <x v="11"/>
    <s v="TALAGANTE"/>
    <s v="PADRE HURTADO"/>
    <n v="2019"/>
    <s v="PROYECTO"/>
    <s v="SALUD"/>
    <s v="BAJA COMPLEJIDAD"/>
    <x v="0"/>
    <n v="2"/>
    <x v="8"/>
    <x v="8"/>
  </r>
  <r>
    <x v="2079"/>
    <s v="CONSTRUCCION PASARELAS PEATONALES Y MIRADORES,PUERTO WILLIAMS"/>
    <x v="2"/>
    <s v="ANTARTICA CHILENA"/>
    <s v="CABO DE HORNOS"/>
    <n v="2020"/>
    <s v="PROYECTO"/>
    <s v="VIVIENDA Y DESARROLLO URBANO"/>
    <s v="DESARROLLO URBANO"/>
    <x v="0"/>
    <n v="413466"/>
    <x v="8"/>
    <x v="8"/>
  </r>
  <r>
    <x v="2080"/>
    <s v="CONSTRUCCION SALA CUNA Y NIVEL MEDIO SECTOR EL PINO, SANTA MARÍA"/>
    <x v="0"/>
    <s v="SAN FELIPE DE ACONCAGUA"/>
    <s v="SANTA MARIA"/>
    <n v="2020"/>
    <s v="PROYECTO"/>
    <s v="EDUCACION, CULTURA Y PATRIMONIO"/>
    <s v="EDUCACION PREBASICA"/>
    <x v="0"/>
    <n v="17870"/>
    <x v="1251"/>
    <x v="1209"/>
  </r>
  <r>
    <x v="2081"/>
    <s v="CONSTRUCCION SALA CUNA Y JARDIN INFANTIL RETOÑITOS, IQUIQUE"/>
    <x v="10"/>
    <s v="IQUIQUE"/>
    <s v="IQUIQUE"/>
    <n v="2020"/>
    <s v="PROYECTO"/>
    <s v="EDUCACION, CULTURA Y PATRIMONIO"/>
    <s v="EDUCACION PREBASICA"/>
    <x v="0"/>
    <n v="2795"/>
    <x v="1252"/>
    <x v="1210"/>
  </r>
  <r>
    <x v="2082"/>
    <s v="CONSTRUCCION PARQUE URBANO SECCIÓN ORIENTE - VALDIVIA"/>
    <x v="13"/>
    <s v="VALDIVIA - REGION XIV"/>
    <s v="VALDIVIA - REGION XIV "/>
    <n v="2019"/>
    <s v="PROYECTO"/>
    <s v="VIVIENDA Y DESARROLLO URBANO"/>
    <s v="DESARROLLO URBANO"/>
    <x v="0"/>
    <n v="4115000"/>
    <x v="1253"/>
    <x v="1211"/>
  </r>
  <r>
    <x v="2083"/>
    <s v="CONSTRUCCION MEDIALUNA MUNICIPAL, OLMUE"/>
    <x v="0"/>
    <s v="MARGA MARGA"/>
    <s v="OLMUE"/>
    <n v="2020"/>
    <s v="PROYECTO"/>
    <s v="DEPORTES"/>
    <s v="DEPORTE RECREATIVO"/>
    <x v="0"/>
    <n v="14354"/>
    <x v="1254"/>
    <x v="8"/>
  </r>
  <r>
    <x v="2084"/>
    <s v="CONSTRUCCION OBRAS DE CIERRE SITIO DISPOSICIÓN RESIDUOS DE TORTEL "/>
    <x v="16"/>
    <s v="CAPITAN PRAT"/>
    <s v="TORTEL"/>
    <n v="2020"/>
    <s v="PROYECTO"/>
    <s v="RECURSOS NATURALES Y MEDIO AMBIENTE"/>
    <s v="MEDIO AMBIENTE"/>
    <x v="0"/>
    <n v="236529"/>
    <x v="1255"/>
    <x v="1212"/>
  </r>
  <r>
    <x v="2085"/>
    <s v="CONSTRUCCION JARDIN INFANTIL VALLE SIMPSON, COYHAIQUE"/>
    <x v="16"/>
    <m/>
    <m/>
    <n v="2020"/>
    <s v="PROYECTO"/>
    <s v="EDUCACION, CULTURA Y PATRIMONIO"/>
    <s v="EDUCACION PREBASICA"/>
    <x v="0"/>
    <n v="22115"/>
    <x v="8"/>
    <x v="8"/>
  </r>
  <r>
    <x v="2086"/>
    <s v="CONSTRUCCION OBRAS DE CIERRE VERTEDERO RESIDUOS PUERTO TRANQUILO"/>
    <x v="16"/>
    <m/>
    <m/>
    <n v="2020"/>
    <s v="PROYECTO"/>
    <s v="RECURSOS NATURALES Y MEDIO AMBIENTE"/>
    <s v="MEDIO AMBIENTE"/>
    <x v="0"/>
    <n v="5137"/>
    <x v="8"/>
    <x v="8"/>
  </r>
  <r>
    <x v="2087"/>
    <s v="CONSTRUCCION OBRAS DE CIERRE VERTEDERO RESIDUOS CERRO CASTILLO"/>
    <x v="16"/>
    <m/>
    <m/>
    <n v="2020"/>
    <s v="PROYECTO"/>
    <s v="RECURSOS NATURALES Y MEDIO AMBIENTE"/>
    <s v="MEDIO AMBIENTE"/>
    <x v="0"/>
    <n v="31421"/>
    <x v="1256"/>
    <x v="1213"/>
  </r>
  <r>
    <x v="2088"/>
    <s v="CONSTRUCCION OBRAS DE CIERRE PROGRESIVO VERTEDERO DE COCHRANE"/>
    <x v="16"/>
    <s v="CAPITAN PRAT"/>
    <s v="COCHRANE"/>
    <n v="2020"/>
    <s v="PROYECTO"/>
    <s v="RECURSOS NATURALES Y MEDIO AMBIENTE"/>
    <s v="MEDIO AMBIENTE"/>
    <x v="0"/>
    <n v="155558"/>
    <x v="1257"/>
    <x v="1214"/>
  </r>
  <r>
    <x v="2089"/>
    <s v="CONSTRUCCION JARDIN INFANTIL JUNJI SANTA FE, COMUNA CURICO"/>
    <x v="5"/>
    <s v="CURICO"/>
    <s v="CURICO"/>
    <n v="2020"/>
    <s v="PROYECTO"/>
    <s v="EDUCACION, CULTURA Y PATRIMONIO"/>
    <s v="EDUCACION PREBASICA"/>
    <x v="0"/>
    <n v="236232"/>
    <x v="8"/>
    <x v="8"/>
  </r>
  <r>
    <x v="2090"/>
    <s v="REPOSICION SALA CUNA Y JARDIN INFANTIL, BERLIN, ANGOL."/>
    <x v="1"/>
    <s v="MALLECO"/>
    <s v="ANGOL"/>
    <n v="2020"/>
    <s v="PROYECTO"/>
    <s v="EDUCACION, CULTURA Y PATRIMONIO"/>
    <s v="EDUCACION PREBASICA"/>
    <x v="0"/>
    <n v="12795"/>
    <x v="8"/>
    <x v="8"/>
  </r>
  <r>
    <x v="2091"/>
    <s v="CONSTRUCCION SALAS CUNAS Y NIVELES MEDIOS EN BELLAVISTA, SAN ANTONIO"/>
    <x v="0"/>
    <s v="SAN ANTONIO"/>
    <s v="SAN ANTONIO"/>
    <n v="2020"/>
    <s v="PROYECTO"/>
    <s v="EDUCACION, CULTURA Y PATRIMONIO"/>
    <s v="EDUCACION PREBASICA"/>
    <x v="0"/>
    <n v="554556"/>
    <x v="1258"/>
    <x v="1215"/>
  </r>
  <r>
    <x v="2092"/>
    <s v="CONSTRUCCION SISTEMA DE APR PUNTILLA PICHICOLO, HUALAIHUE"/>
    <x v="4"/>
    <s v="PALENA"/>
    <s v="HUALAIHUE"/>
    <n v="2019"/>
    <s v="PROYECTO"/>
    <s v="RECURSOS HIDRICOS"/>
    <s v="AGUA POTABLE"/>
    <x v="0"/>
    <n v="5135"/>
    <x v="8"/>
    <x v="8"/>
  </r>
  <r>
    <x v="2093"/>
    <s v="CONSTRUCCION SISTEMA AGUA POTABLE RURAL SECTOR CHOLGO, HUALAIHUE"/>
    <x v="4"/>
    <s v="PALENA"/>
    <s v="HUALAIHUE"/>
    <n v="2019"/>
    <s v="PROYECTO"/>
    <s v="RECURSOS HIDRICOS"/>
    <s v="AGUA POTABLE"/>
    <x v="0"/>
    <n v="5135"/>
    <x v="8"/>
    <x v="8"/>
  </r>
  <r>
    <x v="2094"/>
    <s v="CONSTRUCCION SALAS CUNAS Y NIV. MEDIOS CRISTO DEL MAIPO SAN ANTONIO"/>
    <x v="0"/>
    <s v="SAN ANTONIO"/>
    <s v="SAN ANTONIO"/>
    <n v="2020"/>
    <s v="PROYECTO"/>
    <s v="EDUCACION, CULTURA Y PATRIMONIO"/>
    <s v="EDUCACION PREBASICA"/>
    <x v="0"/>
    <n v="18248"/>
    <x v="1259"/>
    <x v="8"/>
  </r>
  <r>
    <x v="2095"/>
    <s v="CONSTRUCCION BORDES COSTEROS DE CHONCHI"/>
    <x v="4"/>
    <s v="CHILOE"/>
    <s v="CHONCHI"/>
    <n v="2019"/>
    <s v="PROYECTO"/>
    <s v="VIVIENDA Y DESARROLLO URBANO"/>
    <s v="BORDE COSTERO,PASEOS PEATONALES, PLAYAS"/>
    <x v="0"/>
    <n v="299768"/>
    <x v="1260"/>
    <x v="1216"/>
  </r>
  <r>
    <x v="2096"/>
    <s v="MEJORAMIENTO BORDE COSTERO DE QUEMCHI"/>
    <x v="4"/>
    <s v="CHILOE"/>
    <s v="QUEMCHI"/>
    <n v="2019"/>
    <s v="PROYECTO"/>
    <s v="VIVIENDA Y DESARROLLO URBANO"/>
    <s v="BORDE COSTERO,PASEOS PEATONALES, PLAYAS"/>
    <x v="0"/>
    <n v="217213"/>
    <x v="1261"/>
    <x v="1217"/>
  </r>
  <r>
    <x v="2097"/>
    <s v="MEJORAMIENTO BORDE COSTERO LOCALIDAD DE TEN TEN, COMUNA DE CASTRO."/>
    <x v="4"/>
    <s v="CHILOE"/>
    <s v="CASTRO"/>
    <n v="2020"/>
    <s v="PROYECTO"/>
    <s v="VIVIENDA Y DESARROLLO URBANO"/>
    <s v="BORDE COSTERO,PASEOS PEATONALES, PLAYAS"/>
    <x v="0"/>
    <n v="150"/>
    <x v="1262"/>
    <x v="1218"/>
  </r>
  <r>
    <x v="2098"/>
    <s v="CONSTRUCCION SALAS CUNAS Y NIVEL MEDIO  LOS ROBLES,  SANTA MARÍA "/>
    <x v="0"/>
    <s v="SAN FELIPE DE ACONCAGUA"/>
    <s v="SANTA MARIA"/>
    <n v="2020"/>
    <s v="PROYECTO"/>
    <s v="EDUCACION, CULTURA Y PATRIMONIO"/>
    <s v="EDUCACION PREBASICA"/>
    <x v="0"/>
    <n v="145918"/>
    <x v="1263"/>
    <x v="1219"/>
  </r>
  <r>
    <x v="2099"/>
    <s v="CONSTRUCCION  JARDÍN INFANTIL RAHUE, PAIPOTE. COPIAPÓ"/>
    <x v="12"/>
    <s v="COPIAPO"/>
    <s v="COPIAPO"/>
    <n v="2020"/>
    <s v="PROYECTO"/>
    <s v="EDUCACION, CULTURA Y PATRIMONIO"/>
    <s v="EDUCACION PREBASICA"/>
    <x v="0"/>
    <n v="79029"/>
    <x v="1264"/>
    <x v="1220"/>
  </r>
  <r>
    <x v="2100"/>
    <s v="CONSTRUCCION SALA CUNA Y JARDIN INFANTIL VICTORIA,  LA CISTERNA"/>
    <x v="11"/>
    <s v="SANTIAGO"/>
    <s v="LA CISTERNA"/>
    <n v="2020"/>
    <s v="PROYECTO"/>
    <s v="EDUCACION, CULTURA Y PATRIMONIO"/>
    <s v="EDUCACION PREBASICA"/>
    <x v="0"/>
    <n v="3"/>
    <x v="1265"/>
    <x v="8"/>
  </r>
  <r>
    <x v="2101"/>
    <s v="AMPLIACION SISTEMA DE CONTROL DE TRANSITO REGION DE VALPARAISO III"/>
    <x v="0"/>
    <m/>
    <m/>
    <n v="2019"/>
    <s v="PROYECTO"/>
    <s v="TRANSPORTE"/>
    <s v="TRANSPORTE URBANO,VIALIDAD PEATONAL"/>
    <x v="0"/>
    <n v="341771"/>
    <x v="1266"/>
    <x v="1221"/>
  </r>
  <r>
    <x v="2102"/>
    <s v="CONSTRUCCION SALA CUNA Y JARDIN INFANTIL LOS CHUNGUNGOS, ANTOFAGASTA"/>
    <x v="6"/>
    <s v="ANTOFAGASTA"/>
    <s v="ANTOFAGASTA"/>
    <n v="2020"/>
    <s v="PROYECTO"/>
    <s v="EDUCACION, CULTURA Y PATRIMONIO"/>
    <s v="EDUCACION PREBASICA"/>
    <x v="0"/>
    <n v="65796"/>
    <x v="1267"/>
    <x v="1222"/>
  </r>
  <r>
    <x v="2103"/>
    <s v="AMPLIACION SERV. APR BAHIA LINAO HACIA HUAPILINAO Y R.NEGRO,ANCUD"/>
    <x v="4"/>
    <s v="CHILOE"/>
    <s v="ANCUD"/>
    <n v="2020"/>
    <s v="PROYECTO"/>
    <s v="RECURSOS HIDRICOS"/>
    <s v="AGUA POTABLE"/>
    <x v="0"/>
    <n v="67518"/>
    <x v="1268"/>
    <x v="1223"/>
  </r>
  <r>
    <x v="2104"/>
    <s v="MEJORAMIENTO RUTA 1 SECTOR: INTERSECCION CALLE SALVADOR REYES - LA CHIMBA"/>
    <x v="6"/>
    <s v="ANTOFAGASTA"/>
    <s v="ANTOFAGASTA"/>
    <n v="2019"/>
    <s v="PROYECTO"/>
    <s v="TRANSPORTE"/>
    <s v="TRANSPORTE URBANO,VIALIDAD PEATONAL"/>
    <x v="0"/>
    <n v="103739"/>
    <x v="1269"/>
    <x v="1224"/>
  </r>
  <r>
    <x v="2105"/>
    <s v="DIAGNOSTICO ESTADO CONSERVACION PAVIMENTOS, ARICA"/>
    <x v="14"/>
    <s v="ARICA - REGION XV "/>
    <s v="ARICA - REGION XV"/>
    <n v="2020"/>
    <s v="ESTUDIO BASICO"/>
    <s v="TRANSPORTE"/>
    <s v="TRANSPORTE URBANO,VIALIDAD PEATONAL"/>
    <x v="0"/>
    <n v="334362"/>
    <x v="1270"/>
    <x v="1225"/>
  </r>
  <r>
    <x v="2106"/>
    <s v="CONSTRUCCION DE VENUSTERIOS PARA UNIDADES PENALES COMP. PENIT. ARICA"/>
    <x v="14"/>
    <m/>
    <m/>
    <n v="2019"/>
    <s v="PROYECTO"/>
    <s v="JUSTICIA"/>
    <s v="REHABILITACION ADULTOS"/>
    <x v="0"/>
    <n v="413906"/>
    <x v="1271"/>
    <x v="1226"/>
  </r>
  <r>
    <x v="2107"/>
    <s v="REPOSICION BODEGA Y OFICINAS MUNICIPALES,  FUTALEUFÚ"/>
    <x v="4"/>
    <s v="PALENA"/>
    <s v="FUTALEUFU"/>
    <n v="2019"/>
    <s v="PROYECTO"/>
    <s v="MULTISECTORIAL"/>
    <s v="ADMINISTRACION MULTISECTOR"/>
    <x v="1"/>
    <n v="71588"/>
    <x v="8"/>
    <x v="8"/>
  </r>
  <r>
    <x v="2108"/>
    <s v="CONSTRUCCION CAMINO RUTA W-807,SECTOR:PTE.NEGRO-PTE.AQUELLAS,CHAITEN"/>
    <x v="4"/>
    <s v="PALENA"/>
    <s v="CHAITEN"/>
    <n v="2020"/>
    <s v="PROYECTO"/>
    <s v="TRANSPORTE"/>
    <s v="TRANSPORTE CAMINERO"/>
    <x v="0"/>
    <n v="4049425"/>
    <x v="1272"/>
    <x v="1227"/>
  </r>
  <r>
    <x v="2109"/>
    <s v="CONSTRUCCION CESFAM MAS SAR SECTOR PONIENTE COMUNA SAN FERNANDO"/>
    <x v="9"/>
    <s v="COLCHAGUA"/>
    <s v="SAN FERNANDO"/>
    <n v="2020"/>
    <s v="PROYECTO"/>
    <s v="SALUD"/>
    <s v="BAJA COMPLEJIDAD"/>
    <x v="0"/>
    <n v="41164"/>
    <x v="1273"/>
    <x v="1228"/>
  </r>
  <r>
    <x v="2110"/>
    <s v="REPOSICION Y AMPLIACION EDIFICIO MUNICIPAL, SAN FERNANDO"/>
    <x v="9"/>
    <s v="COLCHAGUA"/>
    <s v="SAN FERNANDO"/>
    <n v="2019"/>
    <s v="PROYECTO"/>
    <s v="MULTISECTORIAL"/>
    <s v="INTERSUBSECTORIAL MULTISECTOR"/>
    <x v="2"/>
    <n v="250238"/>
    <x v="8"/>
    <x v="8"/>
  </r>
  <r>
    <x v="2111"/>
    <s v="MEJORAMIENTO RUTA V-69, SECTOR RALUN - COCHAMO, COMUNA COCHAMO"/>
    <x v="4"/>
    <s v="LLANQUIHUE"/>
    <s v="COCHAMO"/>
    <n v="2020"/>
    <s v="PROYECTO"/>
    <s v="TRANSPORTE"/>
    <s v="TRANSPORTE CAMINERO"/>
    <x v="0"/>
    <n v="3646912"/>
    <x v="1274"/>
    <x v="1229"/>
  </r>
  <r>
    <x v="2112"/>
    <s v="MEJORAMIENTO CBI RUTA D-75, S:MINCHA NORTE-TUNGA NORTE, PROVINCIA DE CHOAPA"/>
    <x v="8"/>
    <s v="CHOAPA"/>
    <m/>
    <n v="2019"/>
    <s v="PROYECTO"/>
    <s v="TRANSPORTE"/>
    <s v="TRANSPORTE CAMINERO"/>
    <x v="0"/>
    <n v="865377"/>
    <x v="1275"/>
    <x v="1230"/>
  </r>
  <r>
    <x v="2113"/>
    <s v="NORMALIZACION DE SEMAFOROS CIUDAD DE PUERTO MONTT"/>
    <x v="4"/>
    <s v="LLANQUIHUE"/>
    <s v="PUERTO MONTT"/>
    <n v="2019"/>
    <s v="PROYECTO"/>
    <s v="TRANSPORTE"/>
    <s v="TRANSPORTE URBANO,VIALIDAD PEATONAL"/>
    <x v="0"/>
    <n v="126000"/>
    <x v="1276"/>
    <x v="1231"/>
  </r>
  <r>
    <x v="2114"/>
    <s v="REPOSICION CESFAM HUEQUEN, ANGOL"/>
    <x v="1"/>
    <s v="MALLECO"/>
    <s v="ANGOL"/>
    <n v="2020"/>
    <s v="PROYECTO"/>
    <s v="SALUD"/>
    <s v="BAJA COMPLEJIDAD"/>
    <x v="0"/>
    <n v="50000"/>
    <x v="1277"/>
    <x v="1232"/>
  </r>
  <r>
    <x v="2115"/>
    <s v="NORMALIZACION CON EQUIPAMIENTO ESCUELA CARLOS SALINAS LAGOS, TALCA"/>
    <x v="5"/>
    <s v="TALCA"/>
    <s v="TALCA"/>
    <n v="2020"/>
    <s v="PROYECTO"/>
    <s v="EDUCACION, CULTURA Y PATRIMONIO"/>
    <s v="EDUCACION BASICA Y MEDIA"/>
    <x v="0"/>
    <n v="15460"/>
    <x v="1278"/>
    <x v="1233"/>
  </r>
  <r>
    <x v="2116"/>
    <s v="NORMALIZACION CON EQUIP ESC. JOSE MANUEL BALMACEDA Y FERNÁNDEZ, TALCA"/>
    <x v="5"/>
    <s v="TALCA"/>
    <s v="TALCA"/>
    <n v="2020"/>
    <s v="PROYECTO"/>
    <s v="EDUCACION, CULTURA Y PATRIMONIO"/>
    <s v="EDUCACION BASICA Y MEDIA"/>
    <x v="0"/>
    <n v="15459"/>
    <x v="1278"/>
    <x v="1233"/>
  </r>
  <r>
    <x v="2117"/>
    <s v="AMPLIACION DIR. REGIONAL METROPOLITANA SII SANTIAGO SUR -  SAN MIGUEL"/>
    <x v="11"/>
    <m/>
    <m/>
    <n v="2020"/>
    <s v="PROYECTO"/>
    <s v="MULTISECTORIAL"/>
    <s v="ADMINISTRACION MULTISECTOR"/>
    <x v="0"/>
    <n v="7610"/>
    <x v="1279"/>
    <x v="1234"/>
  </r>
  <r>
    <x v="2118"/>
    <s v="REPOSICION ESTADIO REGIONAL DE LOS RÍOS"/>
    <x v="13"/>
    <m/>
    <m/>
    <n v="2020"/>
    <s v="PROYECTO"/>
    <s v="DEPORTES"/>
    <s v="DEPORTE COMPETITIVO"/>
    <x v="0"/>
    <n v="1"/>
    <x v="8"/>
    <x v="8"/>
  </r>
  <r>
    <x v="2119"/>
    <s v="REPOSICION PAV. GRANADINO,CELEDON, POTRERILLO, COMUNA DE LOS ANDES"/>
    <x v="0"/>
    <s v="LOS ANDES"/>
    <s v="LOS ANDES"/>
    <n v="2020"/>
    <s v="PROYECTO"/>
    <s v="TRANSPORTE"/>
    <s v="TRANSPORTE URBANO,VIALIDAD PEATONAL"/>
    <x v="0"/>
    <n v="56190"/>
    <x v="8"/>
    <x v="8"/>
  </r>
  <r>
    <x v="2120"/>
    <s v="RESTAURACION MUSEO MUNICIPAL DE MEJILLONES"/>
    <x v="6"/>
    <s v="ANTOFAGASTA"/>
    <s v="MEJILLONES"/>
    <n v="2020"/>
    <s v="PROYECTO"/>
    <s v="EDUCACION, CULTURA Y PATRIMONIO"/>
    <s v="ARTE Y CULTURA"/>
    <x v="0"/>
    <n v="4897"/>
    <x v="1280"/>
    <x v="1235"/>
  </r>
  <r>
    <x v="2121"/>
    <s v="CONSTRUCCION COLEGIO MUNICIPAL, LA PAMPA, COMUNA DE ALTO HOSPICIO"/>
    <x v="10"/>
    <s v="IQUIQUE"/>
    <s v="ALTO HOSPICIO"/>
    <n v="2019"/>
    <s v="PROYECTO"/>
    <s v="EDUCACION, CULTURA Y PATRIMONIO"/>
    <s v="EDUCACION BASICA Y MEDIA"/>
    <x v="0"/>
    <n v="8891"/>
    <x v="8"/>
    <x v="8"/>
  </r>
  <r>
    <x v="2122"/>
    <s v="CONSTRUCCION LOTEOS HABITACIONALES FSEV 2014, PUNTA ARENAS"/>
    <x v="2"/>
    <s v="MAGALLANES"/>
    <s v="PUNTA ARENAS"/>
    <n v="2019"/>
    <s v="PROYECTO"/>
    <s v="VIVIENDA Y DESARROLLO URBANO"/>
    <s v="SOLUCION HABITACIONAL PARCIAL O COMPLEMENTARIA"/>
    <x v="0"/>
    <n v="8534"/>
    <x v="8"/>
    <x v="8"/>
  </r>
  <r>
    <x v="2123"/>
    <s v="REPOSICION CENTRO CULTURAL DE GALVARINO"/>
    <x v="1"/>
    <s v="CAUTIN"/>
    <s v="GALVARINO"/>
    <n v="2020"/>
    <s v="PROYECTO"/>
    <s v="EDUCACION, CULTURA Y PATRIMONIO"/>
    <s v="ARTE Y CULTURA"/>
    <x v="0"/>
    <n v="86431"/>
    <x v="8"/>
    <x v="8"/>
  </r>
  <r>
    <x v="2124"/>
    <s v="REPOSICION CON RELOCALIZACIÓN DEL RETÉN ALEMANIA (MC)"/>
    <x v="6"/>
    <s v="ANTOFAGASTA"/>
    <s v="TALTAL"/>
    <n v="2019"/>
    <s v="PROYECTO"/>
    <s v="SEGURIDAD PUBLICA"/>
    <s v="SEGURIDAD PUBLICA"/>
    <x v="0"/>
    <n v="52345"/>
    <x v="1281"/>
    <x v="1236"/>
  </r>
  <r>
    <x v="2125"/>
    <s v="MEJORAMIENTO PASADAS URBANAS RUTA 90, SECTOR SAN FDO.-STA. CRUZ"/>
    <x v="9"/>
    <m/>
    <m/>
    <n v="2019"/>
    <s v="PROYECTO"/>
    <s v="TRANSPORTE"/>
    <s v="TRANSPORTE CAMINERO"/>
    <x v="0"/>
    <n v="181816"/>
    <x v="1282"/>
    <x v="1237"/>
  </r>
  <r>
    <x v="2126"/>
    <s v="CONSTRUCCION TALLER MONTAJE INDUSTRIAL LICEO SAN ESTEBAN"/>
    <x v="0"/>
    <s v="LOS ANDES"/>
    <s v="SAN ESTEBAN"/>
    <n v="2020"/>
    <s v="PROYECTO"/>
    <s v="EDUCACION, CULTURA Y PATRIMONIO"/>
    <s v="EDUCACION MEDIA TECNICO"/>
    <x v="0"/>
    <n v="181238"/>
    <x v="1283"/>
    <x v="1238"/>
  </r>
  <r>
    <x v="2127"/>
    <s v="CONSTRUCCION EDIFICIO INSTITUCIONAL SEREMI - SERVIU REG DE COQUIMBO"/>
    <x v="8"/>
    <s v="ELQUI"/>
    <s v="LA SERENA"/>
    <n v="2020"/>
    <s v="PROYECTO"/>
    <s v="MULTISECTORIAL"/>
    <s v="ADMINISTRACION MULTISECTOR"/>
    <x v="0"/>
    <n v="5500"/>
    <x v="1284"/>
    <x v="1239"/>
  </r>
  <r>
    <x v="2128"/>
    <s v="CONSTRUCCION CUARTEL DE BOMBEROS PRIMERA COMPAÑIA CARAHUE"/>
    <x v="1"/>
    <s v="CAUTIN"/>
    <s v="CARAHUE"/>
    <n v="2020"/>
    <s v="PROYECTO"/>
    <s v="SEGURIDAD PUBLICA"/>
    <s v="SEGURIDAD PUBLICA"/>
    <x v="0"/>
    <n v="114777"/>
    <x v="12"/>
    <x v="8"/>
  </r>
  <r>
    <x v="2129"/>
    <s v="MEJORAMIENTO DE SERVICIOS ESTUDIANTILES UNIVERSITARIOS, REGION DE ARICA Y PARINACOTA"/>
    <x v="14"/>
    <m/>
    <m/>
    <n v="2019"/>
    <s v="PROYECTO"/>
    <s v="EDUCACION, CULTURA Y PATRIMONIO"/>
    <s v="EDUCACION SUPERIOR"/>
    <x v="0"/>
    <n v="420912"/>
    <x v="1285"/>
    <x v="1240"/>
  </r>
  <r>
    <x v="2130"/>
    <s v="CONSTRUCCION CENTRO  ARTÍSTICO CULTURAL Y PATRIMONIAL PUTAENDO"/>
    <x v="0"/>
    <s v="SAN FELIPE DE ACONCAGUA"/>
    <s v="PUTAENDO"/>
    <n v="2020"/>
    <s v="PROYECTO"/>
    <s v="EDUCACION, CULTURA Y PATRIMONIO"/>
    <s v="ARTE Y CULTURA"/>
    <x v="0"/>
    <n v="36405"/>
    <x v="1286"/>
    <x v="1241"/>
  </r>
  <r>
    <x v="2131"/>
    <s v="REPOSICION Y RELOCALIZACIÓN CENTRO DE SALUD PONIENTE,PUDAHUEL"/>
    <x v="11"/>
    <s v="SANTIAGO"/>
    <s v="PUDAHUEL"/>
    <n v="2020"/>
    <s v="PROYECTO"/>
    <s v="SALUD"/>
    <s v="BAJA COMPLEJIDAD"/>
    <x v="0"/>
    <n v="86000"/>
    <x v="1287"/>
    <x v="1242"/>
  </r>
  <r>
    <x v="2132"/>
    <s v="MEJORAMIENTO PARQUE CENTENARIO ETAPA 2 -SKATE PARK, ARICA"/>
    <x v="14"/>
    <s v="ARICA - REGION XV "/>
    <s v="ARICA - REGION XV"/>
    <n v="2020"/>
    <s v="PROYECTO"/>
    <s v="VIVIENDA Y DESARROLLO URBANO"/>
    <s v="DESARROLLO URBANO"/>
    <x v="0"/>
    <n v="1089654"/>
    <x v="1288"/>
    <x v="1243"/>
  </r>
  <r>
    <x v="2133"/>
    <s v="REPOSICION  CECOSF EL RETIRO, ANGOL"/>
    <x v="1"/>
    <s v="MALLECO"/>
    <s v="ANGOL"/>
    <n v="2020"/>
    <s v="PROYECTO"/>
    <s v="SALUD"/>
    <s v="BAJA COMPLEJIDAD"/>
    <x v="0"/>
    <n v="12651"/>
    <x v="1289"/>
    <x v="1244"/>
  </r>
  <r>
    <x v="2134"/>
    <s v="CONSTRUCCION POLIDEPORTIVO PUEBLO SECO, COMUNA DE SAN IGNACIO"/>
    <x v="7"/>
    <s v="DIGUILLIN"/>
    <s v="SAN IGNACIO - REGION DE ÑUBLE"/>
    <n v="2019"/>
    <s v="PROYECTO"/>
    <s v="DEPORTES"/>
    <s v="DEPORTE RECREATIVO"/>
    <x v="0"/>
    <n v="35600"/>
    <x v="12"/>
    <x v="8"/>
  </r>
  <r>
    <x v="2135"/>
    <s v="CONSTRUCCION POSTA RURAL EL LLOLLY, PAILLACO"/>
    <x v="13"/>
    <s v="VALDIVIA - REGION XIV"/>
    <s v="PAILLACO - REGION XIV "/>
    <n v="2020"/>
    <s v="PROYECTO"/>
    <s v="SALUD"/>
    <s v="BAJA COMPLEJIDAD"/>
    <x v="0"/>
    <n v="313493"/>
    <x v="12"/>
    <x v="8"/>
  </r>
  <r>
    <x v="2136"/>
    <s v="REPOSICION ESTADIO ATLÉTICO DE COYHAIQUE "/>
    <x v="16"/>
    <s v="COYHAIQUE"/>
    <s v="COYHAIQUE"/>
    <n v="2020"/>
    <s v="PROYECTO"/>
    <s v="DEPORTES"/>
    <s v="DEPORTE FORMATIVO"/>
    <x v="0"/>
    <n v="401967"/>
    <x v="1290"/>
    <x v="1245"/>
  </r>
  <r>
    <x v="2137"/>
    <s v="REPOSICION CONSULTORIO EXTERNO DE VALDIVIA, SSV"/>
    <x v="13"/>
    <s v="VALDIVIA - REGION XIV"/>
    <s v="VALDIVIA - REGION XIV "/>
    <n v="2019"/>
    <s v="PROYECTO"/>
    <s v="SALUD"/>
    <s v="BAJA COMPLEJIDAD"/>
    <x v="0"/>
    <n v="2492304"/>
    <x v="1291"/>
    <x v="1246"/>
  </r>
  <r>
    <x v="2138"/>
    <s v="CONSTRUCCION SISTEMA AGUA POTABLE RURAL VILUCO, COLLIN Y VEGA REDONDA, COMUNA DE VILCÚN"/>
    <x v="1"/>
    <s v="CAUTIN"/>
    <s v="VILCUN"/>
    <n v="2019"/>
    <s v="PROYECTO"/>
    <s v="RECURSOS HIDRICOS"/>
    <s v="AGUA POTABLE"/>
    <x v="0"/>
    <n v="633562"/>
    <x v="1292"/>
    <x v="1247"/>
  </r>
  <r>
    <x v="2139"/>
    <s v="ACTUALIZACION PLAN REGULADOR COMUNAL, VILLA ALEMANA"/>
    <x v="0"/>
    <s v="MARGA MARGA"/>
    <s v="VILLA ALEMANA"/>
    <n v="2020"/>
    <s v="ESTUDIO BASICO"/>
    <s v="MULTISECTORIAL"/>
    <s v="INTERSUBSECTORIAL MULTISECTOR"/>
    <x v="0"/>
    <n v="77448"/>
    <x v="12"/>
    <x v="8"/>
  </r>
  <r>
    <x v="2140"/>
    <s v="REPOSICION FERIA TECHADA, COMUNA DE LEBU"/>
    <x v="3"/>
    <s v="ARAUCO"/>
    <s v="LEBU"/>
    <n v="2020"/>
    <s v="PROYECTO"/>
    <s v="TURISMO Y COMERCIO"/>
    <s v="INTERSUBSECTORIAL COMERCIO Y TURISMO"/>
    <x v="0"/>
    <n v="22275"/>
    <x v="12"/>
    <x v="8"/>
  </r>
  <r>
    <x v="2141"/>
    <s v="HABILITACION S.E.E. SECTOR PONIENTE COMUNA DE FUTRONO"/>
    <x v="13"/>
    <s v="DEL RANCO"/>
    <s v="FUTRONO - REGION XIV "/>
    <n v="2020"/>
    <s v="PROYECTO"/>
    <s v="ENERGIA"/>
    <s v="DISTRIBUCION Y CONEXION FINAL USUARIOS"/>
    <x v="0"/>
    <n v="66435"/>
    <x v="1293"/>
    <x v="1248"/>
  </r>
  <r>
    <x v="2142"/>
    <s v="REPOSICION PABELLON PREBASICA ESCUELA PROYECTO DE FUTURO, PAILLACO"/>
    <x v="13"/>
    <s v="VALDIVIA - REGION XIV"/>
    <s v="PAILLACO - REGION XIV "/>
    <n v="2019"/>
    <s v="PROYECTO"/>
    <s v="EDUCACION, CULTURA Y PATRIMONIO"/>
    <s v="EDUCACION PREBASICA"/>
    <x v="0"/>
    <n v="419816"/>
    <x v="1294"/>
    <x v="1249"/>
  </r>
  <r>
    <x v="2143"/>
    <s v="CONSTRUCCION CICLOVIA RUTA INFANCIA DESDE LA GRANJA A RECOLETA"/>
    <x v="11"/>
    <s v="SANTIAGO"/>
    <m/>
    <n v="2020"/>
    <s v="PROYECTO"/>
    <s v="TRANSPORTE"/>
    <s v="TRANSPORTE URBANO,VIALIDAD PEATONAL"/>
    <x v="0"/>
    <n v="28745"/>
    <x v="1295"/>
    <x v="1250"/>
  </r>
  <r>
    <x v="2144"/>
    <s v="CONSTRUCCION INFRAESTRUCTURA SANITARIA, PANGUIPULLI ALTO"/>
    <x v="13"/>
    <s v="VALDIVIA - REGION XIV"/>
    <s v="PANGUIPULLI - REGION XIV "/>
    <n v="2020"/>
    <s v="PROYECTO"/>
    <s v="RECURSOS HIDRICOS"/>
    <s v="INTERSUBSECTORIAL RECURSOS HIDRICOS"/>
    <x v="0"/>
    <n v="205283"/>
    <x v="1296"/>
    <x v="1251"/>
  </r>
  <r>
    <x v="2145"/>
    <s v="CONSTRUCCION ESTADIO MUNICIPAL DE SANTA FILOMENA, PAILLACO"/>
    <x v="13"/>
    <s v="VALDIVIA - REGION XIV"/>
    <s v="PAILLACO - REGION XIV "/>
    <n v="2020"/>
    <s v="PROYECTO"/>
    <s v="DEPORTES"/>
    <s v="DEPORTE RECREATIVO"/>
    <x v="0"/>
    <n v="698531"/>
    <x v="1297"/>
    <x v="1252"/>
  </r>
  <r>
    <x v="2146"/>
    <s v="CONSTRUCCION INFRAESTRUCTURA SANITARIA CHOSHUENCO, PANGUIPULLI"/>
    <x v="13"/>
    <s v="VALDIVIA - REGION XIV"/>
    <s v="PANGUIPULLI - REGION XIV "/>
    <n v="2020"/>
    <s v="PROYECTO"/>
    <s v="RECURSOS HIDRICOS"/>
    <s v="EVACUACION DISPOSICION FINAL AGUAS SERVIDAS"/>
    <x v="0"/>
    <n v="89058"/>
    <x v="1298"/>
    <x v="1253"/>
  </r>
  <r>
    <x v="2147"/>
    <s v="CONSTRUCCION CESFAM LAUTARO CARO RIOS, PAILLACO."/>
    <x v="13"/>
    <s v="VALDIVIA - REGION XIV"/>
    <s v="PAILLACO - REGION XIV "/>
    <n v="2020"/>
    <s v="PROYECTO"/>
    <s v="SALUD"/>
    <s v="BAJA COMPLEJIDAD"/>
    <x v="0"/>
    <n v="31240"/>
    <x v="1299"/>
    <x v="1254"/>
  </r>
  <r>
    <x v="2148"/>
    <s v="MEJORAMIENTO INFRAESTRUCTURA PORTUARIA MULTIPROPOSITO DE CHONCHI"/>
    <x v="4"/>
    <s v="CHILOE"/>
    <m/>
    <n v="2019"/>
    <s v="PROYECTO"/>
    <s v="TRANSPORTE"/>
    <s v="TRANSPORTE MARITIMO, FLUVIAL Y LACUSTRE"/>
    <x v="0"/>
    <n v="176987"/>
    <x v="8"/>
    <x v="8"/>
  </r>
  <r>
    <x v="2149"/>
    <s v="CONSTRUCCION SIST SANEAMIENTO SANITARIO ANTIHUALA Y OTROS,LOS ALAMOS"/>
    <x v="3"/>
    <s v="ARAUCO"/>
    <s v="LOS ALAMOS"/>
    <n v="2019"/>
    <s v="PROYECTO"/>
    <s v="RECURSOS HIDRICOS"/>
    <s v="EVACUACION DISPOSICION FINAL AGUAS SERVIDAS"/>
    <x v="0"/>
    <n v="98665"/>
    <x v="12"/>
    <x v="8"/>
  </r>
  <r>
    <x v="2150"/>
    <s v="CONSTRUCCION INFRAESTRUCTURA MARÍTIMA CALETA HORCON, PUCHUNCAVÍ"/>
    <x v="0"/>
    <s v="VALPARAISO"/>
    <s v="PUCHUNCAVI"/>
    <n v="2019"/>
    <s v="PROYECTO"/>
    <s v="PESCA"/>
    <s v="PESCA ARTESANAL"/>
    <x v="0"/>
    <n v="4051"/>
    <x v="1300"/>
    <x v="1255"/>
  </r>
  <r>
    <x v="2151"/>
    <s v="CONSTRUCCION SISTEMA APR EL PEÑASCO-LLEPO, LINARES"/>
    <x v="5"/>
    <s v="LINARES"/>
    <s v="LINARES"/>
    <n v="2019"/>
    <s v="PROYECTO"/>
    <s v="RECURSOS HIDRICOS"/>
    <s v="AGUA POTABLE"/>
    <x v="0"/>
    <n v="2"/>
    <x v="28"/>
    <x v="8"/>
  </r>
  <r>
    <x v="2152"/>
    <s v="MEJORAMIENTO ACCESO A LA CIUDAD DE PTO. NATALES, AV. ULT. ESPERANZA"/>
    <x v="2"/>
    <s v="ULTIMA ESPERANZA"/>
    <s v="NATALES"/>
    <n v="2020"/>
    <s v="PROYECTO"/>
    <s v="TRANSPORTE"/>
    <s v="TRANSPORTE CAMINERO"/>
    <x v="0"/>
    <n v="74677"/>
    <x v="8"/>
    <x v="8"/>
  </r>
  <r>
    <x v="2153"/>
    <s v="CONSTRUCCION CES HUASCO BAJO, COMUNA DE HUASCO.                     "/>
    <x v="12"/>
    <s v="HUASCO"/>
    <s v="HUASCO"/>
    <n v="2020"/>
    <s v="PROYECTO"/>
    <s v="SALUD"/>
    <s v="BAJA COMPLEJIDAD"/>
    <x v="0"/>
    <n v="34667"/>
    <x v="1301"/>
    <x v="1256"/>
  </r>
  <r>
    <x v="2154"/>
    <s v="CONSTRUCCION ALCANTARILLADO PEDRO AGUIRRE CERDA STA. FILOMENA. OLMUE"/>
    <x v="0"/>
    <s v="MARGA MARGA"/>
    <s v="OLMUE"/>
    <n v="2020"/>
    <s v="PROYECTO"/>
    <s v="RECURSOS HIDRICOS"/>
    <s v="EVACUACION DISPOSICION FINAL AGUAS SERVIDAS"/>
    <x v="0"/>
    <n v="48272"/>
    <x v="1302"/>
    <x v="1257"/>
  </r>
  <r>
    <x v="2155"/>
    <s v="CONSTRUCCION RED CONTRAINCENDIO CDP DE PORVENIR"/>
    <x v="2"/>
    <s v="TIERRA DEL FUEGO"/>
    <s v="PORVENIR"/>
    <n v="2019"/>
    <s v="PROYECTO"/>
    <s v="JUSTICIA"/>
    <s v="ADMINISTRACION DE JUSTICIA"/>
    <x v="0"/>
    <n v="430045"/>
    <x v="8"/>
    <x v="8"/>
  </r>
  <r>
    <x v="2156"/>
    <s v="REPOSICION BALSA NEHUENTUE, RÍO IMPERIAL"/>
    <x v="1"/>
    <s v="CAUTIN"/>
    <m/>
    <n v="2020"/>
    <s v="PROYECTO"/>
    <s v="TRANSPORTE"/>
    <s v="TRANSPORTE MARITIMO, FLUVIAL Y LACUSTRE"/>
    <x v="0"/>
    <n v="282341"/>
    <x v="1303"/>
    <x v="1258"/>
  </r>
  <r>
    <x v="2157"/>
    <s v="MEJORAMIENTO Y AMPLIACIÓN SISTEMA APR NILAHUE ALTO, LOLOL"/>
    <x v="9"/>
    <s v="COLCHAGUA"/>
    <s v="LOLOL"/>
    <n v="2020"/>
    <s v="PROYECTO"/>
    <s v="RECURSOS HIDRICOS"/>
    <s v="AGUA POTABLE"/>
    <x v="0"/>
    <n v="250001"/>
    <x v="1304"/>
    <x v="1259"/>
  </r>
  <r>
    <x v="2158"/>
    <s v="REPOSICION CENTRO SALUD FAMILIAR METODISTA (MILLARAY), TEMUCO"/>
    <x v="1"/>
    <s v="CAUTIN"/>
    <s v="TEMUCO"/>
    <n v="2020"/>
    <s v="PROYECTO"/>
    <s v="SALUD"/>
    <s v="BAJA COMPLEJIDAD"/>
    <x v="0"/>
    <n v="4973"/>
    <x v="20"/>
    <x v="8"/>
  </r>
  <r>
    <x v="2159"/>
    <s v="MEJORAMIENTO BORDE  COSTERO QUEILEN"/>
    <x v="4"/>
    <s v="CHILOE"/>
    <s v="QUEILEN"/>
    <n v="2019"/>
    <s v="PROYECTO"/>
    <s v="VIVIENDA Y DESARROLLO URBANO"/>
    <s v="DESARROLLO URBANO"/>
    <x v="0"/>
    <n v="1504622"/>
    <x v="1305"/>
    <x v="1260"/>
  </r>
  <r>
    <x v="2160"/>
    <s v="MEJORAMIENTO BALNEARIO ARENA GRUESA, ANCUD"/>
    <x v="4"/>
    <s v="CHILOE"/>
    <s v="ANCUD"/>
    <n v="2019"/>
    <s v="PROYECTO"/>
    <s v="VIVIENDA Y DESARROLLO URBANO"/>
    <s v="BORDE COSTERO,PASEOS PEATONALES, PLAYAS"/>
    <x v="0"/>
    <n v="1516605"/>
    <x v="1306"/>
    <x v="1261"/>
  </r>
  <r>
    <x v="2161"/>
    <s v="CONSTRUCCION PARQUE MUNICIPAL DE FUTALEUFÚ"/>
    <x v="4"/>
    <s v="PALENA"/>
    <s v="FUTALEUFU"/>
    <n v="2019"/>
    <s v="PROYECTO"/>
    <s v="VIVIENDA Y DESARROLLO URBANO"/>
    <s v="DESARROLLO URBANO"/>
    <x v="0"/>
    <n v="61300"/>
    <x v="809"/>
    <x v="848"/>
  </r>
  <r>
    <x v="2162"/>
    <s v="MEJORAMIENTO BORDE COSTERO DE ANCUD"/>
    <x v="4"/>
    <s v="CHILOE"/>
    <s v="ANCUD"/>
    <n v="2019"/>
    <s v="PROYECTO"/>
    <s v="VIVIENDA Y DESARROLLO URBANO"/>
    <s v="BORDE COSTERO,PASEOS PEATONALES, PLAYAS"/>
    <x v="0"/>
    <n v="2667664"/>
    <x v="8"/>
    <x v="8"/>
  </r>
  <r>
    <x v="2163"/>
    <s v="CONSTRUCCION SALA CUNA/J. INFANTIL MIXTO, L. EYZAGUIRRE, PUENTE ALTO"/>
    <x v="11"/>
    <s v="CORDILLERA"/>
    <s v="PUENTE ALTO"/>
    <n v="2020"/>
    <s v="PROYECTO"/>
    <s v="EDUCACION, CULTURA Y PATRIMONIO"/>
    <s v="EDUCACION PREBASICA"/>
    <x v="0"/>
    <n v="424488"/>
    <x v="1307"/>
    <x v="1262"/>
  </r>
  <r>
    <x v="2164"/>
    <s v="MEJORAMIENTO ESPACIOS PÚBLICOS ACERAS CALLE CAPITÁN REBOLLEDO Y ADYA"/>
    <x v="5"/>
    <s v="LINARES"/>
    <s v="COLBUN"/>
    <n v="2020"/>
    <s v="PROYECTO"/>
    <s v="VIVIENDA Y DESARROLLO URBANO"/>
    <s v="DESARROLLO URBANO"/>
    <x v="1"/>
    <n v="86011"/>
    <x v="8"/>
    <x v="8"/>
  </r>
  <r>
    <x v="2165"/>
    <s v="CONSTRUCCION JARDIN INFANTIL JUNJI DOÑA IGNACIA, COMUNA MAULE"/>
    <x v="5"/>
    <s v="TALCA"/>
    <s v="MAULE"/>
    <n v="2020"/>
    <s v="PROYECTO"/>
    <s v="EDUCACION, CULTURA Y PATRIMONIO"/>
    <s v="EDUCACION PREBASICA"/>
    <x v="0"/>
    <n v="107180"/>
    <x v="1308"/>
    <x v="8"/>
  </r>
  <r>
    <x v="2166"/>
    <s v="CONSTRUCCION ESTABLECIMIENTO DE LARGA ESTADÍA LA SERENA"/>
    <x v="8"/>
    <s v="ELQUI"/>
    <s v="LA SERENA"/>
    <n v="2020"/>
    <s v="PROYECTO"/>
    <s v="VIVIENDA Y DESARROLLO URBANO"/>
    <s v="VIVIENDA DEFINITIVA"/>
    <x v="0"/>
    <n v="29473"/>
    <x v="1309"/>
    <x v="1263"/>
  </r>
  <r>
    <x v="2167"/>
    <s v="CONSTRUCCION RED NACIONAL LABORATORIOS AMBIENTALES - PUNTA ARENAS"/>
    <x v="2"/>
    <m/>
    <m/>
    <n v="2020"/>
    <s v="PROYECTO"/>
    <s v="SALUD"/>
    <s v="ADMINISTRACION SALUD"/>
    <x v="0"/>
    <n v="11601"/>
    <x v="1310"/>
    <x v="1264"/>
  </r>
  <r>
    <x v="2168"/>
    <s v="CONSTRUCCION RED NACIONAL LABORATORIOS AMBIENTALES - SANTIAGO"/>
    <x v="11"/>
    <m/>
    <m/>
    <n v="2020"/>
    <s v="PROYECTO"/>
    <s v="SALUD"/>
    <s v="ADMINISTRACION SALUD"/>
    <x v="0"/>
    <n v="26915"/>
    <x v="1311"/>
    <x v="1265"/>
  </r>
  <r>
    <x v="2169"/>
    <s v="MEJORAMIENTO CBI CAMINO ROMERAL-EMBALSE EL YESO G-455, PR CORDILLERA"/>
    <x v="11"/>
    <s v="CORDILLERA"/>
    <s v="SAN JOSE DE MAIPO"/>
    <n v="2019"/>
    <s v="PROYECTO"/>
    <s v="TRANSPORTE"/>
    <s v="TRANSPORTE CAMINERO"/>
    <x v="0"/>
    <n v="4167089"/>
    <x v="92"/>
    <x v="54"/>
  </r>
  <r>
    <x v="2170"/>
    <s v="CONSTRUCCION ESTABLECIMIENTO DE LARGA ESTADÍA, HUECHURABA"/>
    <x v="11"/>
    <s v="SANTIAGO"/>
    <s v="HUECHURABA"/>
    <n v="2020"/>
    <s v="PROYECTO"/>
    <s v="VIVIENDA Y DESARROLLO URBANO"/>
    <s v="VIVIENDA DEFINITIVA"/>
    <x v="0"/>
    <n v="38650"/>
    <x v="1312"/>
    <x v="1266"/>
  </r>
  <r>
    <x v="2171"/>
    <s v="CONSTRUCCION SEDE SOCIAL INDIGENA COMUNA DE LA UNIÓN"/>
    <x v="13"/>
    <s v="DEL RANCO"/>
    <s v="LA UNION - REGION XIV "/>
    <n v="2020"/>
    <s v="PROYECTO"/>
    <s v="MULTISECTORIAL"/>
    <s v="ORGANIZACION Y SERVICIOS COMUNALES"/>
    <x v="0"/>
    <n v="37710"/>
    <x v="28"/>
    <x v="8"/>
  </r>
  <r>
    <x v="2172"/>
    <s v="CONSTRUCCION ESPACIO PÚBLICO MIRAMAR SUR II, ARICA"/>
    <x v="14"/>
    <s v="ARICA - REGION XV "/>
    <s v="ARICA - REGION XV"/>
    <n v="2020"/>
    <s v="PROYECTO"/>
    <s v="VIVIENDA Y DESARROLLO URBANO"/>
    <s v="DESARROLLO URBANO"/>
    <x v="0"/>
    <n v="797026"/>
    <x v="1313"/>
    <x v="1267"/>
  </r>
  <r>
    <x v="2173"/>
    <s v="MEJORAMIENTO BORDE COSTERO ACHAO COMUNA DE QUINCHAO"/>
    <x v="4"/>
    <s v="CHILOE"/>
    <s v="QUINCHAO"/>
    <n v="2019"/>
    <s v="PROYECTO"/>
    <s v="VIVIENDA Y DESARROLLO URBANO"/>
    <s v="BORDE COSTERO,PASEOS PEATONALES, PLAYAS"/>
    <x v="0"/>
    <n v="1128596"/>
    <x v="8"/>
    <x v="8"/>
  </r>
  <r>
    <x v="2174"/>
    <s v="CONSTRUCCION CAMINO RIO HOLLEMBERG - RIO PEREZ, ETAPA I,  XII REGIÓN"/>
    <x v="2"/>
    <s v="MAGALLANES"/>
    <s v="PUNTA ARENAS"/>
    <n v="2020"/>
    <s v="PROYECTO"/>
    <s v="TRANSPORTE"/>
    <s v="TRANSPORTE CAMINERO"/>
    <x v="0"/>
    <n v="4962325"/>
    <x v="8"/>
    <x v="8"/>
  </r>
  <r>
    <x v="2175"/>
    <s v="MEJORAMIENTO EE.PP. LOS INDUSTRIALES I, ARICA "/>
    <x v="14"/>
    <s v="ARICA - REGION XV "/>
    <s v="ARICA - REGION XV"/>
    <n v="2019"/>
    <s v="PROYECTO"/>
    <s v="VIVIENDA Y DESARROLLO URBANO"/>
    <s v="DESARROLLO URBANO"/>
    <x v="0"/>
    <n v="623865"/>
    <x v="1314"/>
    <x v="1268"/>
  </r>
  <r>
    <x v="2176"/>
    <s v="MEJORAMIENTO PARQUE HÉROES DE LA CONCEPCIÓN, POBL.EDUARDO FREI,ARICA"/>
    <x v="14"/>
    <s v="ARICA - REGION XV "/>
    <s v="ARICA - REGION XV"/>
    <n v="2020"/>
    <s v="PROYECTO"/>
    <s v="VIVIENDA Y DESARROLLO URBANO"/>
    <s v="DESARROLLO URBANO"/>
    <x v="0"/>
    <n v="7371"/>
    <x v="1315"/>
    <x v="1269"/>
  </r>
  <r>
    <x v="2177"/>
    <s v="CONSTRUCCION PLAZA OSCAR BELMAR, ARICA"/>
    <x v="14"/>
    <s v="ARICA - REGION XV "/>
    <s v="ARICA - REGION XV"/>
    <n v="2020"/>
    <s v="PROYECTO"/>
    <s v="VIVIENDA Y DESARROLLO URBANO"/>
    <s v="DESARROLLO URBANO"/>
    <x v="0"/>
    <n v="2218"/>
    <x v="1316"/>
    <x v="1270"/>
  </r>
  <r>
    <x v="2178"/>
    <s v="CONSTRUCCION PLAZA TAMBO QUEMADO, PANAMERICANA SUR, ARICA"/>
    <x v="14"/>
    <s v="ARICA - REGION XV "/>
    <s v="ARICA - REGION XV"/>
    <n v="2020"/>
    <s v="PROYECTO"/>
    <s v="VIVIENDA Y DESARROLLO URBANO"/>
    <s v="DESARROLLO URBANO"/>
    <x v="0"/>
    <n v="1000"/>
    <x v="8"/>
    <x v="8"/>
  </r>
  <r>
    <x v="2179"/>
    <s v="CONSTRUCCION JUZGADOS DE POLICIA LOCAL, PUNTA ARENAS"/>
    <x v="2"/>
    <s v="MAGALLANES"/>
    <s v="PUNTA ARENAS"/>
    <n v="2020"/>
    <s v="PROYECTO"/>
    <s v="JUSTICIA"/>
    <s v="ADMINISTRACION DE JUSTICIA"/>
    <x v="0"/>
    <n v="300539"/>
    <x v="8"/>
    <x v="8"/>
  </r>
  <r>
    <x v="2180"/>
    <s v="CONSTRUCCION PASEO BORDE RIO, LOCALIDAD DE CODPA, CAMARONES"/>
    <x v="14"/>
    <s v="ARICA - REGION XV "/>
    <s v="CAMARONES - REGION XV "/>
    <n v="2019"/>
    <s v="PROYECTO"/>
    <s v="VIVIENDA Y DESARROLLO URBANO"/>
    <s v="DESARROLLO URBANO"/>
    <x v="0"/>
    <n v="330740"/>
    <x v="8"/>
    <x v="8"/>
  </r>
  <r>
    <x v="2181"/>
    <s v="REPOSICION ALUMBRADO PUBLICO, COMUNA VICHUQUEN"/>
    <x v="5"/>
    <s v="CURICO"/>
    <s v="VICHUQUEN"/>
    <n v="2019"/>
    <s v="PROYECTO"/>
    <s v="ENERGIA"/>
    <s v="ALUMBRADO PUBLICO"/>
    <x v="0"/>
    <n v="3"/>
    <x v="28"/>
    <x v="8"/>
  </r>
  <r>
    <x v="2182"/>
    <s v="REPOSICION CANCHA DE FÚTBOL DE TIRÚA"/>
    <x v="3"/>
    <s v="ARAUCO"/>
    <s v="TIRUA"/>
    <n v="2020"/>
    <s v="PROYECTO"/>
    <s v="DEPORTES"/>
    <s v="DEPORTE RECREATIVO"/>
    <x v="0"/>
    <n v="1659213"/>
    <x v="1317"/>
    <x v="1271"/>
  </r>
  <r>
    <x v="2183"/>
    <s v="CONSTRUCCION CENTRO RECREATIVO PARA EL ADULTO MAYOR, VALDIVIA"/>
    <x v="13"/>
    <s v="VALDIVIA - REGION XIV"/>
    <s v="VALDIVIA - REGION XIV "/>
    <n v="2020"/>
    <s v="PROYECTO"/>
    <s v="DEPORTES"/>
    <s v="DEPORTE RECREATIVO"/>
    <x v="0"/>
    <n v="1955704"/>
    <x v="1318"/>
    <x v="1272"/>
  </r>
  <r>
    <x v="2184"/>
    <s v="CONSTRUCCION PAVIMENTACIÓN DIVERSAS VÍAS SECTOR LA MANANA. PEÑAFLOR"/>
    <x v="11"/>
    <s v="TALAGANTE"/>
    <s v="PEÑAFLOR"/>
    <n v="2019"/>
    <s v="PROYECTO"/>
    <s v="TRANSPORTE"/>
    <s v="TRANSPORTE URBANO,VIALIDAD PEATONAL"/>
    <x v="0"/>
    <n v="194743"/>
    <x v="1319"/>
    <x v="1273"/>
  </r>
  <r>
    <x v="2185"/>
    <s v="CONSTRUCCION SISTEMA AGUA POTABLE LAFKENCHE DE HUEÑALIHUEN, CARAHUE"/>
    <x v="1"/>
    <s v="CAUTIN"/>
    <s v="CARAHUE"/>
    <n v="2020"/>
    <s v="PROYECTO"/>
    <s v="RECURSOS HIDRICOS"/>
    <s v="AGUA POTABLE"/>
    <x v="0"/>
    <n v="2"/>
    <x v="28"/>
    <x v="8"/>
  </r>
  <r>
    <x v="2186"/>
    <s v="DIAGNOSTICO PLAN MAESTRO DE AGUAS LLUVIAS CIUDAD DE LA UNION Y RÍO BUENO"/>
    <x v="13"/>
    <s v="DEL RANCO"/>
    <m/>
    <n v="2020"/>
    <s v="ESTUDIO BASICO"/>
    <s v="RECURSOS HIDRICOS"/>
    <s v="AGUAS LLUVIAS"/>
    <x v="0"/>
    <n v="113216"/>
    <x v="1320"/>
    <x v="1274"/>
  </r>
  <r>
    <x v="2187"/>
    <s v="REPOSICION CGR PITRUFQUEN Y ADECUACIÓN A CESFAM"/>
    <x v="1"/>
    <s v="CAUTIN"/>
    <s v="PITRUFQUEN"/>
    <n v="2020"/>
    <s v="PROYECTO"/>
    <s v="SALUD"/>
    <s v="BAJA COMPLEJIDAD"/>
    <x v="0"/>
    <n v="1544867"/>
    <x v="1321"/>
    <x v="1275"/>
  </r>
  <r>
    <x v="2188"/>
    <s v="REPOSICION BIBLIOTECA 415 LA FAENA, COMUNA DE PEÑALOLEN"/>
    <x v="11"/>
    <s v="SANTIAGO"/>
    <s v="PEÑALOLEN"/>
    <n v="2020"/>
    <s v="PROYECTO"/>
    <s v="EDUCACION, CULTURA Y PATRIMONIO"/>
    <s v="CULTURA"/>
    <x v="0"/>
    <n v="482002"/>
    <x v="1322"/>
    <x v="1276"/>
  </r>
  <r>
    <x v="2189"/>
    <s v="CONSTRUCCION MUSEO REGIONAL DE ATACAMA, COPIAPO"/>
    <x v="12"/>
    <m/>
    <m/>
    <n v="2020"/>
    <s v="PROYECTO"/>
    <s v="EDUCACION, CULTURA Y PATRIMONIO"/>
    <s v="ARTE Y CULTURA"/>
    <x v="0"/>
    <n v="1663084"/>
    <x v="1323"/>
    <x v="8"/>
  </r>
  <r>
    <x v="2190"/>
    <s v="CONSTRUCCION SALAS CUNAS Y NIVEL MEDIO VILLA OLIMPICA OLMUÉ"/>
    <x v="0"/>
    <s v="MARGA MARGA"/>
    <s v="OLMUE"/>
    <n v="2020"/>
    <s v="PROYECTO"/>
    <s v="EDUCACION, CULTURA Y PATRIMONIO"/>
    <s v="EDUCACION PREBASICA"/>
    <x v="0"/>
    <n v="16610"/>
    <x v="1324"/>
    <x v="1277"/>
  </r>
  <r>
    <x v="2191"/>
    <s v="MEJORAMIENTO Y AMPLIACION SALA CUNA Y JARDIN INFANTIL COSTANERA SUR"/>
    <x v="3"/>
    <s v="CONCEPCION"/>
    <s v="CONCEPCION"/>
    <n v="2020"/>
    <s v="PROYECTO"/>
    <s v="EDUCACION, CULTURA Y PATRIMONIO"/>
    <s v="EDUCACION PREBASICA"/>
    <x v="0"/>
    <n v="48768"/>
    <x v="1325"/>
    <x v="953"/>
  </r>
  <r>
    <x v="2192"/>
    <s v="CONSTRUCCION SOLUCIONES SANITARIAS QUECHEREGUAS NORTE, MOLINA"/>
    <x v="5"/>
    <s v="CURICO"/>
    <s v="MOLINA"/>
    <n v="2020"/>
    <s v="PROYECTO"/>
    <s v="RECURSOS HIDRICOS"/>
    <s v="EVACUACION DISPOSICION FINAL AGUAS SERVIDAS"/>
    <x v="0"/>
    <n v="345248"/>
    <x v="12"/>
    <x v="8"/>
  </r>
  <r>
    <x v="2193"/>
    <s v="CONSTRUCCION SALA CUNA Y JARDIN INFANTIL MANUEL FORD, SAN VICENTE"/>
    <x v="9"/>
    <s v="CACHAPOAL"/>
    <s v="SAN VICENTE DE TAGUA TAGUA"/>
    <n v="2020"/>
    <s v="PROYECTO"/>
    <s v="EDUCACION, CULTURA Y PATRIMONIO"/>
    <s v="EDUCACION PREBASICA"/>
    <x v="0"/>
    <n v="345846"/>
    <x v="1326"/>
    <x v="1278"/>
  </r>
  <r>
    <x v="2194"/>
    <s v="CONSTRUCCION OBRAS DE MEJORAMIENTO DE CALIDAD AGUA  DEL RIO CARITAYA"/>
    <x v="14"/>
    <s v="ARICA - REGION XV "/>
    <s v="CAMARONES - REGION XV "/>
    <n v="2019"/>
    <s v="PROYECTO"/>
    <s v="RECURSOS HIDRICOS"/>
    <s v="RIEGO"/>
    <x v="2"/>
    <n v="114976"/>
    <x v="8"/>
    <x v="8"/>
  </r>
  <r>
    <x v="2195"/>
    <s v="CONSTRUCCION CIERRE VERTEDERO MUNICIPAL COMUNA DE RIO CLARO"/>
    <x v="5"/>
    <s v="TALCA"/>
    <s v="RIO CLARO"/>
    <n v="2020"/>
    <s v="PROYECTO"/>
    <s v="RECURSOS NATURALES Y MEDIO AMBIENTE"/>
    <s v="MEDIO AMBIENTE"/>
    <x v="0"/>
    <n v="1"/>
    <x v="12"/>
    <x v="8"/>
  </r>
  <r>
    <x v="2196"/>
    <s v="CONSTRUCCION PISCINA LUDICA CAMPO DEPORTIVO SANTA ANITA DE LO PRADO"/>
    <x v="11"/>
    <s v="SANTIAGO"/>
    <s v="LO PRADO"/>
    <n v="2020"/>
    <s v="PROYECTO"/>
    <s v="DEPORTES"/>
    <s v="DEPORTE RECREATIVO"/>
    <x v="0"/>
    <n v="74673"/>
    <x v="1327"/>
    <x v="1279"/>
  </r>
  <r>
    <x v="2197"/>
    <s v="CONSTRUCCION INFRAESTRUCTURA SANITARIA SECTORES IÑAQUE-HUILLON,MAFIL"/>
    <x v="13"/>
    <s v="VALDIVIA - REGION XIV"/>
    <s v="MAFIL - REGION XIV "/>
    <n v="2020"/>
    <s v="PROYECTO"/>
    <s v="RECURSOS HIDRICOS"/>
    <s v="AGUA POTABLE"/>
    <x v="0"/>
    <n v="43342"/>
    <x v="1328"/>
    <x v="1280"/>
  </r>
  <r>
    <x v="2198"/>
    <s v="REPOSICION ESCUELA G 666 ESCUADRON, CORONEL"/>
    <x v="3"/>
    <s v="CONCEPCION"/>
    <s v="CORONEL"/>
    <n v="2020"/>
    <s v="PROYECTO"/>
    <s v="EDUCACION, CULTURA Y PATRIMONIO"/>
    <s v="EDUCACION BASICA Y MEDIA"/>
    <x v="0"/>
    <n v="3078"/>
    <x v="8"/>
    <x v="8"/>
  </r>
  <r>
    <x v="2199"/>
    <s v="REPOSICION RECINTO &quot;FESTIVAL&quot; DE MAFIL"/>
    <x v="13"/>
    <s v="VALDIVIA - REGION XIV"/>
    <s v="MAFIL - REGION XIV "/>
    <n v="2020"/>
    <s v="PROYECTO"/>
    <s v="TURISMO Y COMERCIO"/>
    <s v="TURISMO"/>
    <x v="2"/>
    <n v="7720"/>
    <x v="8"/>
    <x v="8"/>
  </r>
  <r>
    <x v="2200"/>
    <s v="CONSTRUCCION SALA CUNA Y JARDIN INFANTIL LOS TORUNOS, GRANEROS"/>
    <x v="9"/>
    <s v="CACHAPOAL"/>
    <s v="GRANEROS"/>
    <n v="2020"/>
    <s v="PROYECTO"/>
    <s v="EDUCACION, CULTURA Y PATRIMONIO"/>
    <s v="EDUCACION PREBASICA"/>
    <x v="0"/>
    <n v="137595"/>
    <x v="1329"/>
    <x v="1281"/>
  </r>
  <r>
    <x v="2201"/>
    <s v="HABILITACION SUMINISTRO ENERGIA ELECTRICA SECTOR PUTREGUEL, COMUNA DE MAFIL"/>
    <x v="13"/>
    <s v="VALDIVIA - REGION XIV"/>
    <s v="MAFIL - REGION XIV "/>
    <n v="2020"/>
    <s v="PROYECTO"/>
    <s v="ENERGIA"/>
    <s v="DISTRIBUCION Y CONEXION FINAL USUARIOS"/>
    <x v="0"/>
    <n v="189975"/>
    <x v="1330"/>
    <x v="1282"/>
  </r>
  <r>
    <x v="2202"/>
    <s v="REPOSICION EDIFICIO DEPARTAMENTO  DE EDUCACIÓN NACIMIENTO"/>
    <x v="3"/>
    <s v="BIO BIO"/>
    <s v="NACIMIENTO"/>
    <n v="2019"/>
    <s v="PROYECTO"/>
    <s v="EDUCACION, CULTURA Y PATRIMONIO"/>
    <s v="ADMINISTRACION  EDUCACION, CULTURA Y PATRIMONIO"/>
    <x v="0"/>
    <n v="535364"/>
    <x v="8"/>
    <x v="8"/>
  </r>
  <r>
    <x v="2203"/>
    <s v="REPOSICION EDIFICIO GOBERNACIÓN CARDENAL CARO"/>
    <x v="9"/>
    <s v="CARDENAL CARO"/>
    <s v="PICHILEMU"/>
    <n v="2020"/>
    <s v="PROYECTO"/>
    <s v="MULTISECTORIAL"/>
    <s v="ADMINISTRACION MULTISECTOR"/>
    <x v="0"/>
    <n v="8337"/>
    <x v="1331"/>
    <x v="1283"/>
  </r>
  <r>
    <x v="2204"/>
    <s v="AMPLIACION HABILITACION SALA CUNA Y JARDIN CENTINELA II, THNO.    "/>
    <x v="3"/>
    <s v="CONCEPCION"/>
    <s v="TALCAHUANO"/>
    <n v="2020"/>
    <s v="PROYECTO"/>
    <s v="EDUCACION, CULTURA Y PATRIMONIO"/>
    <s v="EDUCACION PREBASICA"/>
    <x v="0"/>
    <n v="23500"/>
    <x v="1332"/>
    <x v="1284"/>
  </r>
  <r>
    <x v="2205"/>
    <s v="MEJORAMIENTO PAVIMENTO CIRCUITO AVDA  12 DE FEBRERO, CALLE DUCO, CALLE DARDIGNAC, SAN FELIPE"/>
    <x v="0"/>
    <s v="SAN FELIPE DE ACONCAGUA"/>
    <s v="SAN FELIPE"/>
    <n v="2019"/>
    <s v="PROYECTO"/>
    <s v="TRANSPORTE"/>
    <s v="TRANSPORTE URBANO,VIALIDAD PEATONAL"/>
    <x v="0"/>
    <n v="22192"/>
    <x v="8"/>
    <x v="8"/>
  </r>
  <r>
    <x v="2206"/>
    <s v="MEJORAMIENTO  CALLE SEBASTOPOL DE SAN MIGUEL"/>
    <x v="11"/>
    <s v="SANTIAGO"/>
    <s v="SAN MIGUEL"/>
    <n v="2020"/>
    <s v="PROYECTO"/>
    <s v="TRANSPORTE"/>
    <s v="TRANSPORTE URBANO,VIALIDAD PEATONAL"/>
    <x v="1"/>
    <n v="140881"/>
    <x v="8"/>
    <x v="8"/>
  </r>
  <r>
    <x v="2207"/>
    <s v="MEJORAMIENTO DE LAS DEPENDENCIAS DE LA ASOCIACIÓN DE MUNICIPALIDADES"/>
    <x v="6"/>
    <s v="ANTOFAGASTA"/>
    <s v="ANTOFAGASTA"/>
    <n v="2019"/>
    <s v="PROYECTO"/>
    <s v="MULTISECTORIAL"/>
    <s v="ADMINISTRACION MULTISECTOR"/>
    <x v="0"/>
    <n v="5955"/>
    <x v="1333"/>
    <x v="1285"/>
  </r>
  <r>
    <x v="2208"/>
    <s v="REPOSICION POSTA DE SALUD RURAL CHACAICO, ERCILLA"/>
    <x v="1"/>
    <s v="MALLECO"/>
    <s v="ERCILLA"/>
    <n v="2019"/>
    <s v="PROYECTO"/>
    <s v="SALUD"/>
    <s v="BAJA COMPLEJIDAD"/>
    <x v="1"/>
    <n v="499174"/>
    <x v="8"/>
    <x v="8"/>
  </r>
  <r>
    <x v="2209"/>
    <s v="CONSTRUCCION POSTA DE SALUD RURAL GUINDO CHICO, LOS SAUCES"/>
    <x v="1"/>
    <s v="MALLECO"/>
    <s v="LOS SAUCES"/>
    <n v="2020"/>
    <s v="PROYECTO"/>
    <s v="SALUD"/>
    <s v="BAJA COMPLEJIDAD"/>
    <x v="0"/>
    <n v="16632"/>
    <x v="20"/>
    <x v="8"/>
  </r>
  <r>
    <x v="2210"/>
    <s v="REPOSICION POSTA DE SALUD RURAL TRINTRE, LOS SAUCES"/>
    <x v="1"/>
    <s v="MALLECO"/>
    <s v="LOS SAUCES"/>
    <n v="2020"/>
    <s v="PROYECTO"/>
    <s v="SALUD"/>
    <s v="BAJA COMPLEJIDAD"/>
    <x v="0"/>
    <n v="12184"/>
    <x v="20"/>
    <x v="8"/>
  </r>
  <r>
    <x v="2211"/>
    <s v="CONSTRUCCION SALA CUNA CALLE OSORNO DE LAGO RANCO"/>
    <x v="13"/>
    <s v="DEL RANCO"/>
    <s v="LAGO RANCO - REGION XIV "/>
    <n v="2020"/>
    <s v="PROYECTO"/>
    <s v="EDUCACION, CULTURA Y PATRIMONIO"/>
    <s v="EDUCACION PREBASICA"/>
    <x v="0"/>
    <n v="548"/>
    <x v="8"/>
    <x v="8"/>
  </r>
  <r>
    <x v="2212"/>
    <s v="CONTROL HIDATIDOSIS OVINA MEDIANTE VACUNACION, ALTO BIO BIO"/>
    <x v="3"/>
    <s v="BIO BIO"/>
    <s v="ALTO BIO BIO"/>
    <n v="2019"/>
    <s v="PROGRAMA"/>
    <s v="RECURSOS NATURALES Y MEDIO AMBIENTE"/>
    <s v="PECUARIO"/>
    <x v="0"/>
    <n v="305734"/>
    <x v="1334"/>
    <x v="1286"/>
  </r>
  <r>
    <x v="2213"/>
    <s v="NORMALIZACION URGENCIA HOSPITAL HERNAN HENRIQUEZ ARAVENA, TEMUCO"/>
    <x v="1"/>
    <s v="CAUTIN"/>
    <s v="TEMUCO"/>
    <n v="2020"/>
    <s v="PROYECTO"/>
    <s v="SALUD"/>
    <s v="ALTA COMPLEJIDAD"/>
    <x v="0"/>
    <n v="1074716"/>
    <x v="1335"/>
    <x v="1287"/>
  </r>
  <r>
    <x v="2214"/>
    <s v="MEJORAMIENTO SISTEMA APR CAÑITAS-RIO FRIO, LOS MUERMOS"/>
    <x v="4"/>
    <s v="LLANQUIHUE"/>
    <s v="LOS MUERMOS"/>
    <n v="2020"/>
    <s v="PROYECTO"/>
    <s v="RECURSOS HIDRICOS"/>
    <s v="AGUA POTABLE"/>
    <x v="0"/>
    <n v="23172"/>
    <x v="1336"/>
    <x v="1288"/>
  </r>
  <r>
    <x v="2215"/>
    <s v="REPOSICION LICEO SAN FRANCISCO DE PLACILLA"/>
    <x v="9"/>
    <s v="COLCHAGUA"/>
    <s v="PLACILLA"/>
    <n v="2019"/>
    <s v="PROYECTO"/>
    <s v="EDUCACION, CULTURA Y PATRIMONIO"/>
    <s v="EDUCACION BASICA Y MEDIA"/>
    <x v="0"/>
    <n v="137082"/>
    <x v="1337"/>
    <x v="1289"/>
  </r>
  <r>
    <x v="2216"/>
    <s v="NORMALIZACION DE SEMAFOROS REGION DE OHIGGINS IV ETAPA - SAN VICENTE"/>
    <x v="9"/>
    <s v="CACHAPOAL"/>
    <s v="SAN VICENTE DE TAGUA TAGUA"/>
    <n v="2019"/>
    <s v="PROYECTO"/>
    <s v="TRANSPORTE"/>
    <s v="TRANSPORTE URBANO,VIALIDAD PEATONAL"/>
    <x v="0"/>
    <n v="207816"/>
    <x v="8"/>
    <x v="8"/>
  </r>
  <r>
    <x v="2217"/>
    <s v="CONSTRUCCION PLAYA SECTOR CENTRO, TALTAL"/>
    <x v="6"/>
    <s v="ANTOFAGASTA"/>
    <s v="TALTAL"/>
    <n v="2019"/>
    <s v="PROYECTO"/>
    <s v="VIVIENDA Y DESARROLLO URBANO"/>
    <s v="BORDE COSTERO,PASEOS PEATONALES, PLAYAS"/>
    <x v="0"/>
    <n v="57198"/>
    <x v="1338"/>
    <x v="1290"/>
  </r>
  <r>
    <x v="2218"/>
    <s v="CONSTRUCCION SALA CUNA Y JARDÍN INFANTIL. GARCIA GUERRERO. Q. NORMAL"/>
    <x v="11"/>
    <s v="SANTIAGO"/>
    <s v="QUINTA NORMAL"/>
    <n v="2020"/>
    <s v="PROYECTO"/>
    <s v="EDUCACION, CULTURA Y PATRIMONIO"/>
    <s v="EDUCACION PREBASICA"/>
    <x v="0"/>
    <n v="37085"/>
    <x v="1339"/>
    <x v="1291"/>
  </r>
  <r>
    <x v="2219"/>
    <s v="REPOSICION PAVIMENTO CALLE JAIME REPULLO, TALCAHUANO"/>
    <x v="3"/>
    <s v="CONCEPCION"/>
    <s v="TALCAHUANO"/>
    <n v="2020"/>
    <s v="PROYECTO"/>
    <s v="TRANSPORTE"/>
    <s v="TRANSPORTE URBANO,VIALIDAD PEATONAL"/>
    <x v="0"/>
    <n v="5284896"/>
    <x v="1340"/>
    <x v="1292"/>
  </r>
  <r>
    <x v="2220"/>
    <s v="REPOSICION POSTA DE SALUD RURAL MAICA, COLLIPULLI"/>
    <x v="1"/>
    <s v="MALLECO"/>
    <s v="COLLIPULLI"/>
    <n v="2020"/>
    <s v="PROYECTO"/>
    <s v="SALUD"/>
    <s v="BAJA COMPLEJIDAD"/>
    <x v="0"/>
    <n v="118090"/>
    <x v="40"/>
    <x v="8"/>
  </r>
  <r>
    <x v="2221"/>
    <s v="CONSTRUCCION JARDIN INFANTIL SAN PEDRO, COMUNA MAFIL"/>
    <x v="13"/>
    <s v="VALDIVIA - REGION XIV"/>
    <s v="MAFIL - REGION XIV "/>
    <n v="2020"/>
    <s v="PROYECTO"/>
    <s v="EDUCACION, CULTURA Y PATRIMONIO"/>
    <s v="EDUCACION PREBASICA"/>
    <x v="0"/>
    <n v="321339"/>
    <x v="1341"/>
    <x v="1293"/>
  </r>
  <r>
    <x v="2222"/>
    <s v="CONSTRUCCION JARDIN INFANTIL CALLE BRAZIL, LOS LAGOS"/>
    <x v="13"/>
    <s v="VALDIVIA - REGION XIV"/>
    <s v="LOS LAGOS - REGION XIV "/>
    <n v="2020"/>
    <s v="PROYECTO"/>
    <s v="EDUCACION, CULTURA Y PATRIMONIO"/>
    <s v="EDUCACION PREBASICA"/>
    <x v="0"/>
    <n v="41515"/>
    <x v="1342"/>
    <x v="1294"/>
  </r>
  <r>
    <x v="2223"/>
    <s v="CONSTRUCCION SALA CUNA Y JARDIN INFANTIL LA EXPLORADORA, TALTAL"/>
    <x v="6"/>
    <s v="ANTOFAGASTA"/>
    <s v="TALTAL"/>
    <n v="2020"/>
    <s v="PROYECTO"/>
    <s v="EDUCACION, CULTURA Y PATRIMONIO"/>
    <s v="EDUCACION PREBASICA"/>
    <x v="0"/>
    <n v="9508"/>
    <x v="1343"/>
    <x v="8"/>
  </r>
  <r>
    <x v="2224"/>
    <s v="CONSTRUCCION SALA CUNA Y JARDIN INFANTIL, CHAITEN URBANO."/>
    <x v="4"/>
    <s v="PALENA"/>
    <s v="CHAITEN"/>
    <n v="2020"/>
    <s v="PROYECTO"/>
    <s v="EDUCACION, CULTURA Y PATRIMONIO"/>
    <s v="EDUCACION PREBASICA"/>
    <x v="0"/>
    <n v="84327"/>
    <x v="8"/>
    <x v="8"/>
  </r>
  <r>
    <x v="2225"/>
    <s v="CONSTRUCCION JARDIN INFANTIL CARIMALLIN, COMUNA RIO BUENO"/>
    <x v="13"/>
    <s v="DEL RANCO"/>
    <s v="RIO BUENO - REGION XIV "/>
    <n v="2020"/>
    <s v="PROYECTO"/>
    <s v="EDUCACION, CULTURA Y PATRIMONIO"/>
    <s v="EDUCACION PREBASICA"/>
    <x v="0"/>
    <n v="72332"/>
    <x v="8"/>
    <x v="8"/>
  </r>
  <r>
    <x v="2226"/>
    <s v="CONSTRUCCION SALAS CUNAS Y NIVELES MEDIOS EL ALBA QUILPUE"/>
    <x v="0"/>
    <s v="MARGA MARGA"/>
    <s v="QUILPUE"/>
    <n v="2020"/>
    <s v="PROYECTO"/>
    <s v="EDUCACION, CULTURA Y PATRIMONIO"/>
    <s v="EDUCACION PREBASICA"/>
    <x v="0"/>
    <n v="52644"/>
    <x v="1344"/>
    <x v="1295"/>
  </r>
  <r>
    <x v="2227"/>
    <s v="CONSTRUCCION SALA CUNA Y  NIVEL MEDIO LAS PALMAS, VIÑA DEL MAR"/>
    <x v="0"/>
    <s v="VALPARAISO"/>
    <s v="VIÑA DEL MAR"/>
    <n v="2020"/>
    <s v="PROYECTO"/>
    <s v="EDUCACION, CULTURA Y PATRIMONIO"/>
    <s v="EDUCACION PREBASICA"/>
    <x v="0"/>
    <n v="94236"/>
    <x v="1345"/>
    <x v="1296"/>
  </r>
  <r>
    <x v="2228"/>
    <s v="MEJORAMIENTO ACERAS AV. ALCALDE LUIS ARAYA CERECEDA, PENAFLOR"/>
    <x v="11"/>
    <s v="TALAGANTE"/>
    <s v="PEÑAFLOR"/>
    <n v="2020"/>
    <s v="PROYECTO"/>
    <s v="TRANSPORTE"/>
    <s v="TRANSPORTE URBANO,VIALIDAD PEATONAL"/>
    <x v="0"/>
    <n v="100"/>
    <x v="8"/>
    <x v="8"/>
  </r>
  <r>
    <x v="2229"/>
    <s v="CONSTRUCCION PARQUE CIVICO DE MAULE"/>
    <x v="5"/>
    <s v="TALCA"/>
    <s v="MAULE"/>
    <n v="2020"/>
    <s v="PROYECTO"/>
    <s v="VIVIENDA Y DESARROLLO URBANO"/>
    <s v="DESARROLLO URBANO"/>
    <x v="1"/>
    <n v="23169"/>
    <x v="8"/>
    <x v="8"/>
  </r>
  <r>
    <x v="2230"/>
    <s v="CONSTRUCCION SALACUNA Y NIVELMEDIO, QUEBRADA VERDE COMUNA VALPARAISO"/>
    <x v="0"/>
    <s v="VALPARAISO"/>
    <s v="VALPARAISO"/>
    <n v="2020"/>
    <s v="PROYECTO"/>
    <s v="EDUCACION, CULTURA Y PATRIMONIO"/>
    <s v="EDUCACION PREBASICA"/>
    <x v="0"/>
    <n v="37531"/>
    <x v="1346"/>
    <x v="1297"/>
  </r>
  <r>
    <x v="2231"/>
    <s v="CONSTRUCCION CENTRO DEL FOLCLORE CHILENO, PEÑALOLEN"/>
    <x v="11"/>
    <s v="SANTIAGO"/>
    <s v="PEÑALOLEN"/>
    <n v="2020"/>
    <s v="PROYECTO"/>
    <s v="EDUCACION, CULTURA Y PATRIMONIO"/>
    <s v="ARTE Y CULTURA"/>
    <x v="0"/>
    <n v="48807"/>
    <x v="8"/>
    <x v="8"/>
  </r>
  <r>
    <x v="2232"/>
    <s v="CONSTRUCCION JARDÍN INFANTIL LAS FLORES, OJANCOS. TIERRA AMARILLA"/>
    <x v="12"/>
    <s v="COPIAPO"/>
    <s v="TIERRA AMARILLA"/>
    <n v="2020"/>
    <s v="PROYECTO"/>
    <s v="EDUCACION, CULTURA Y PATRIMONIO"/>
    <s v="EDUCACION PREBASICA"/>
    <x v="0"/>
    <n v="90972"/>
    <x v="1347"/>
    <x v="1298"/>
  </r>
  <r>
    <x v="2233"/>
    <s v="REPOSICION PAVIMENTO CALLE CHORRILLOS, SAN FELIPE"/>
    <x v="0"/>
    <s v="SAN FELIPE DE ACONCAGUA"/>
    <s v="SAN FELIPE"/>
    <n v="2020"/>
    <s v="PROYECTO"/>
    <s v="TRANSPORTE"/>
    <s v="TRANSPORTE URBANO,VIALIDAD PEATONAL"/>
    <x v="0"/>
    <n v="390284"/>
    <x v="1348"/>
    <x v="1299"/>
  </r>
  <r>
    <x v="2234"/>
    <s v="CONSTRUCCION SALA CUNA Y JARDÍN INFANTIL VILLA SANTA MARIA MACHALI"/>
    <x v="9"/>
    <s v="CACHAPOAL"/>
    <s v="MACHALI"/>
    <n v="2020"/>
    <s v="PROYECTO"/>
    <s v="EDUCACION, CULTURA Y PATRIMONIO"/>
    <s v="EDUCACION PREBASICA"/>
    <x v="0"/>
    <n v="37116"/>
    <x v="1349"/>
    <x v="1300"/>
  </r>
  <r>
    <x v="2235"/>
    <s v="CONSTRUCCION 3° COMPAÑIA DE BOMBEROS DE PUERTO DOMINGUEZ-SAAVEDRA"/>
    <x v="1"/>
    <s v="CAUTIN"/>
    <s v="SAAVEDRA"/>
    <n v="2020"/>
    <s v="PROYECTO"/>
    <s v="SEGURIDAD PUBLICA"/>
    <s v="SEGURIDAD PUBLICA"/>
    <x v="0"/>
    <n v="17692"/>
    <x v="1350"/>
    <x v="1301"/>
  </r>
  <r>
    <x v="2236"/>
    <s v="CONSTRUCCION EMBARCADEROS MENORES RIBERA SUR RIO LEBU"/>
    <x v="3"/>
    <s v="ARAUCO"/>
    <s v="LEBU"/>
    <n v="2020"/>
    <s v="PROYECTO"/>
    <s v="PESCA"/>
    <s v="PESCA ARTESANAL"/>
    <x v="0"/>
    <n v="1598"/>
    <x v="8"/>
    <x v="8"/>
  </r>
  <r>
    <x v="2237"/>
    <s v="CONSTRUCCION JARDIN INFANTIL JUNJI LIRCAY, COMUNA DE TALCA"/>
    <x v="5"/>
    <s v="TALCA"/>
    <s v="TALCA"/>
    <n v="2020"/>
    <s v="PROYECTO"/>
    <s v="EDUCACION, CULTURA Y PATRIMONIO"/>
    <s v="EDUCACION PREBASICA"/>
    <x v="0"/>
    <n v="14749"/>
    <x v="1351"/>
    <x v="8"/>
  </r>
  <r>
    <x v="2238"/>
    <s v="CONSTRUCCION JARDIN INFANTIL JUNJI BICENTENARIO, COMUNA DE TALCA"/>
    <x v="5"/>
    <s v="TALCA"/>
    <s v="TALCA"/>
    <n v="2020"/>
    <s v="PROYECTO"/>
    <s v="EDUCACION, CULTURA Y PATRIMONIO"/>
    <s v="EDUCACION PREBASICA"/>
    <x v="0"/>
    <n v="62237"/>
    <x v="1352"/>
    <x v="8"/>
  </r>
  <r>
    <x v="2239"/>
    <s v="CONSTRUCCION SISTEMA AGUA POTABLE PUENTE NEGRO, IMPERIAL"/>
    <x v="1"/>
    <s v="CAUTIN"/>
    <s v="NUEVA IMPERIAL"/>
    <n v="2020"/>
    <s v="PROYECTO"/>
    <s v="RECURSOS HIDRICOS"/>
    <s v="AGUA POTABLE"/>
    <x v="0"/>
    <n v="165000"/>
    <x v="1353"/>
    <x v="1302"/>
  </r>
  <r>
    <x v="2240"/>
    <s v="CONSTRUCCION JARDIN INFANTIL JUNJI DON MATIAS, COMUNA DE PARRAL"/>
    <x v="5"/>
    <s v="LINARES"/>
    <s v="PARRAL"/>
    <n v="2020"/>
    <s v="PROYECTO"/>
    <s v="EDUCACION, CULTURA Y PATRIMONIO"/>
    <s v="EDUCACION PREBASICA"/>
    <x v="0"/>
    <n v="29988"/>
    <x v="8"/>
    <x v="8"/>
  </r>
  <r>
    <x v="2241"/>
    <s v="CONSTRUCCION CESFAM MAULE NORTE, COMUNA DE MAULE"/>
    <x v="5"/>
    <s v="TALCA"/>
    <s v="MAULE"/>
    <n v="2019"/>
    <s v="PROYECTO"/>
    <s v="SALUD"/>
    <s v="BAJA COMPLEJIDAD"/>
    <x v="0"/>
    <n v="19084"/>
    <x v="1354"/>
    <x v="1303"/>
  </r>
  <r>
    <x v="2242"/>
    <s v="AMPLIACION Y MEJORAMIENTO INSTITUTO TELETON, PUERTO MONTT"/>
    <x v="4"/>
    <m/>
    <m/>
    <n v="2020"/>
    <s v="PROYECTO"/>
    <s v="SALUD"/>
    <s v="BAJA COMPLEJIDAD"/>
    <x v="0"/>
    <n v="1793735"/>
    <x v="1355"/>
    <x v="1304"/>
  </r>
  <r>
    <x v="2243"/>
    <s v="REPOSICION CON RELOCALIZACION CESFAM COMUNA DE VICHUQUEN"/>
    <x v="5"/>
    <s v="CURICO"/>
    <s v="VICHUQUEN"/>
    <n v="2019"/>
    <s v="PROYECTO"/>
    <s v="SALUD"/>
    <s v="BAJA COMPLEJIDAD"/>
    <x v="0"/>
    <n v="54416"/>
    <x v="1356"/>
    <x v="1305"/>
  </r>
  <r>
    <x v="2244"/>
    <s v="DIAGNOSTICO PLAN MAESTRO AGUAS LLUVIAS CUATRO COMUNAS PROV. ARAUCO"/>
    <x v="3"/>
    <s v="ARAUCO"/>
    <m/>
    <n v="2019"/>
    <s v="ESTUDIO BASICO"/>
    <s v="RECURSOS HIDRICOS"/>
    <s v="AGUAS LLUVIAS"/>
    <x v="0"/>
    <n v="525472"/>
    <x v="1357"/>
    <x v="1306"/>
  </r>
  <r>
    <x v="2245"/>
    <s v="CONSTRUCCION JARDIN INFANTIL, OHIGGINS C/AV. N SUR 2, ALERCE-PMONTT"/>
    <x v="4"/>
    <s v="LLANQUIHUE"/>
    <s v="PUERTO MONTT"/>
    <n v="2020"/>
    <s v="PROYECTO"/>
    <s v="EDUCACION, CULTURA Y PATRIMONIO"/>
    <s v="EDUCACION PREBASICA"/>
    <x v="0"/>
    <n v="37352"/>
    <x v="1358"/>
    <x v="1307"/>
  </r>
  <r>
    <x v="2246"/>
    <s v="CONSTRUCCION RED NACIONAL LABORATORIOS AMBIENTALES - VALDIVIA"/>
    <x v="13"/>
    <m/>
    <m/>
    <n v="2020"/>
    <s v="PROYECTO"/>
    <s v="SALUD"/>
    <s v="ADMINISTRACION SALUD"/>
    <x v="0"/>
    <n v="34948"/>
    <x v="1359"/>
    <x v="1308"/>
  </r>
  <r>
    <x v="2247"/>
    <s v="CONSTRUCCION JARDÍN INFANTIL AEROPUERTO, CHAÑARAL"/>
    <x v="12"/>
    <s v="CHAÑARAL"/>
    <s v="CHAÑARAL"/>
    <n v="2020"/>
    <s v="PROYECTO"/>
    <s v="EDUCACION, CULTURA Y PATRIMONIO"/>
    <s v="EDUCACION PREBASICA"/>
    <x v="0"/>
    <n v="77302"/>
    <x v="8"/>
    <x v="8"/>
  </r>
  <r>
    <x v="2248"/>
    <s v="CONSTRUCCION SALA CUNA Y NIVEL MEDIO MIXTOS, LAS FLORES, MAIPU"/>
    <x v="11"/>
    <s v="SANTIAGO"/>
    <s v="MAIPU"/>
    <n v="2020"/>
    <s v="PROYECTO"/>
    <s v="EDUCACION, CULTURA Y PATRIMONIO"/>
    <s v="EDUCACION PREBASICA"/>
    <x v="0"/>
    <n v="126579"/>
    <x v="8"/>
    <x v="8"/>
  </r>
  <r>
    <x v="2249"/>
    <s v="CONSTRUCCION HOSPITAL ZONA NORTE - METROPOLITANA"/>
    <x v="11"/>
    <s v="SANTIAGO"/>
    <s v="QUILICURA"/>
    <n v="2020"/>
    <s v="PROYECTO"/>
    <s v="SALUD"/>
    <s v="MEDIA COMPLEJIDAD"/>
    <x v="1"/>
    <n v="474500"/>
    <x v="8"/>
    <x v="8"/>
  </r>
  <r>
    <x v="2250"/>
    <s v="CONSTRUCCION SEDE COMUNAL ADULTO MAYOR, COMUNA DE LOS VILOS"/>
    <x v="8"/>
    <s v="CHOAPA"/>
    <s v="LOS VILOS"/>
    <n v="2020"/>
    <s v="PROYECTO"/>
    <s v="MULTISECTORIAL"/>
    <s v="ORGANIZACION Y SERVICIOS COMUNALES"/>
    <x v="0"/>
    <n v="31624"/>
    <x v="8"/>
    <x v="8"/>
  </r>
  <r>
    <x v="2251"/>
    <s v="REPOSICION RUTA 5 SECTOR POZO ALMONTE, REGIÓN DE TARAPACA"/>
    <x v="10"/>
    <m/>
    <m/>
    <n v="2019"/>
    <s v="PROYECTO"/>
    <s v="TRANSPORTE"/>
    <s v="TRANSPORTE CAMINERO"/>
    <x v="0"/>
    <n v="10"/>
    <x v="831"/>
    <x v="8"/>
  </r>
  <r>
    <x v="2252"/>
    <s v="NORMALIZACION HOSPITAL SAN CAMILO, SAN FELIPE"/>
    <x v="0"/>
    <s v="SAN FELIPE DE ACONCAGUA"/>
    <m/>
    <n v="2020"/>
    <s v="PROYECTO"/>
    <s v="SALUD"/>
    <s v="ALTA COMPLEJIDAD"/>
    <x v="0"/>
    <n v="42808"/>
    <x v="1360"/>
    <x v="1309"/>
  </r>
  <r>
    <x v="2253"/>
    <s v="MEJORAMIENTO PARQUE LAS AMERICAS, COMUNA DE CONCHALI"/>
    <x v="11"/>
    <s v="SANTIAGO"/>
    <s v="CONCHALI"/>
    <n v="2020"/>
    <s v="PROYECTO"/>
    <s v="VIVIENDA Y DESARROLLO URBANO"/>
    <s v="DESARROLLO URBANO"/>
    <x v="1"/>
    <n v="136618"/>
    <x v="8"/>
    <x v="8"/>
  </r>
  <r>
    <x v="2254"/>
    <s v="CONSTRUCCION JARDIN INFANTIL SECTOR EL LLOLLY DE PAILLACO"/>
    <x v="13"/>
    <s v="VALDIVIA - REGION XIV"/>
    <s v="PAILLACO - REGION XIV "/>
    <n v="2020"/>
    <s v="PROYECTO"/>
    <s v="EDUCACION, CULTURA Y PATRIMONIO"/>
    <s v="EDUCACION PREBASICA"/>
    <x v="0"/>
    <n v="238028"/>
    <x v="1361"/>
    <x v="1310"/>
  </r>
  <r>
    <x v="2255"/>
    <s v="CONSTRUCCION JARDIN INFANTIL SECTOR SANTA ROSA DE PAILLACO"/>
    <x v="13"/>
    <s v="VALDIVIA - REGION XIV"/>
    <s v="PAILLACO - REGION XIV "/>
    <n v="2020"/>
    <s v="PROYECTO"/>
    <s v="EDUCACION, CULTURA Y PATRIMONIO"/>
    <s v="EDUCACION PREBASICA"/>
    <x v="0"/>
    <n v="107146"/>
    <x v="1362"/>
    <x v="1311"/>
  </r>
  <r>
    <x v="2256"/>
    <s v="RESTAURACION MERCADO CENTRAL MUNICIPAL DE TALCA"/>
    <x v="5"/>
    <s v="TALCA"/>
    <s v="TALCA"/>
    <n v="2020"/>
    <s v="PROYECTO"/>
    <s v="EDUCACION, CULTURA Y PATRIMONIO"/>
    <s v="PATRIMONIO"/>
    <x v="0"/>
    <n v="5"/>
    <x v="265"/>
    <x v="8"/>
  </r>
  <r>
    <x v="2257"/>
    <s v="CONSTRUCCION JARDIN INFANTIL SECTOR TRAIGUEN DE LA UNION"/>
    <x v="13"/>
    <s v="DEL RANCO"/>
    <s v="LA UNION - REGION XIV "/>
    <n v="2020"/>
    <s v="PROYECTO"/>
    <s v="EDUCACION, CULTURA Y PATRIMONIO"/>
    <s v="EDUCACION PREBASICA"/>
    <x v="0"/>
    <n v="38287"/>
    <x v="8"/>
    <x v="8"/>
  </r>
  <r>
    <x v="2258"/>
    <s v="CONSTRUCCION JARDIN INFANTIL SECTOR LINGUENTO, COMUNA DE MARIQUINA"/>
    <x v="13"/>
    <s v="VALDIVIA - REGION XIV"/>
    <s v="SAN JOSE DE LA MARIQUINA - REGION XIV "/>
    <n v="2020"/>
    <s v="PROYECTO"/>
    <s v="EDUCACION, CULTURA Y PATRIMONIO"/>
    <s v="EDUCACION PREBASICA"/>
    <x v="0"/>
    <n v="105370"/>
    <x v="8"/>
    <x v="8"/>
  </r>
  <r>
    <x v="2259"/>
    <s v="DIAGNOSTICO DEL PATRIMONIO CULTURAL DE ARICA Y PARINACOTA - PLAN DE ORDENAMIENTO PATRIMONIAL"/>
    <x v="14"/>
    <m/>
    <m/>
    <n v="2019"/>
    <s v="ESTUDIO BASICO"/>
    <s v="EDUCACION, CULTURA Y PATRIMONIO"/>
    <s v="INTERSUBSECTORIAL EDUCACION, CULTURA Y PATRIMONIO"/>
    <x v="0"/>
    <n v="145212"/>
    <x v="1363"/>
    <x v="8"/>
  </r>
  <r>
    <x v="2260"/>
    <s v="CONSTRUCCION RELLENO SANITARIO, REGION DE LOS RIOS"/>
    <x v="13"/>
    <m/>
    <m/>
    <n v="2020"/>
    <s v="PROYECTO"/>
    <s v="RECURSOS NATURALES Y MEDIO AMBIENTE"/>
    <s v="MEDIO AMBIENTE"/>
    <x v="0"/>
    <n v="6205661"/>
    <x v="8"/>
    <x v="8"/>
  </r>
  <r>
    <x v="2261"/>
    <s v="AMPLIACION Y RELOCALIZACION PARVULO ESCUELA E-26 SAN PEDRO DE AT"/>
    <x v="6"/>
    <s v="EL LOA"/>
    <s v="SAN PEDRO DE ATACAMA"/>
    <n v="2019"/>
    <s v="PROYECTO"/>
    <s v="EDUCACION, CULTURA Y PATRIMONIO"/>
    <s v="EDUCACION PREBASICA"/>
    <x v="0"/>
    <n v="18000"/>
    <x v="131"/>
    <x v="1312"/>
  </r>
  <r>
    <x v="2262"/>
    <s v="CONSTRUCCION JARDIN INFANTIL SECTOR DOLLINCO, COMUNA DE MARIQUINA"/>
    <x v="13"/>
    <s v="VALDIVIA - REGION XIV"/>
    <s v="SAN JOSE DE LA MARIQUINA - REGION XIV "/>
    <n v="2020"/>
    <s v="PROYECTO"/>
    <s v="EDUCACION, CULTURA Y PATRIMONIO"/>
    <s v="EDUCACION PREBASICA"/>
    <x v="0"/>
    <n v="41423"/>
    <x v="1364"/>
    <x v="1313"/>
  </r>
  <r>
    <x v="2263"/>
    <s v="CONSTRUCCION JARDIN INFANTIL SECTOR PURINGUE RICO, MARIQUINA"/>
    <x v="13"/>
    <s v="VALDIVIA - REGION XIV"/>
    <s v="SAN JOSE DE LA MARIQUINA - REGION XIV "/>
    <n v="2020"/>
    <s v="PROYECTO"/>
    <s v="EDUCACION, CULTURA Y PATRIMONIO"/>
    <s v="EDUCACION PREBASICA"/>
    <x v="0"/>
    <n v="19535"/>
    <x v="8"/>
    <x v="8"/>
  </r>
  <r>
    <x v="2264"/>
    <s v="CONSTRUCCION SOLUCIONES SANITARIAS BOTALCURA, PENCAHUE"/>
    <x v="5"/>
    <s v="TALCA"/>
    <s v="PENCAHUE"/>
    <n v="2020"/>
    <s v="PROYECTO"/>
    <s v="RECURSOS HIDRICOS"/>
    <s v="EVACUACION DISPOSICION FINAL AGUAS SERVIDAS"/>
    <x v="0"/>
    <n v="1139821"/>
    <x v="1365"/>
    <x v="1314"/>
  </r>
  <r>
    <x v="2265"/>
    <s v="MEJORAMIENTO DE LA CONECTIVIDAD URBANA DE CONCEPCIÓN Y EL RÍO BIOBÍO"/>
    <x v="3"/>
    <s v="CONCEPCION"/>
    <s v="CONCEPCION"/>
    <n v="2019"/>
    <s v="PROYECTO"/>
    <s v="TRANSPORTE"/>
    <s v="TRANSPORTE URBANO,VIALIDAD PEATONAL"/>
    <x v="0"/>
    <n v="1321707"/>
    <x v="1366"/>
    <x v="1315"/>
  </r>
  <r>
    <x v="2266"/>
    <s v="CONSTRUCCION SIST.AGUA POTABLE BUDI LOS TRONCOS PIDENCO, T.SCHMIDT"/>
    <x v="1"/>
    <s v="CAUTIN"/>
    <s v="TEODORO SCHMIDT"/>
    <n v="2019"/>
    <s v="PROYECTO"/>
    <s v="RECURSOS HIDRICOS"/>
    <s v="AGUA POTABLE"/>
    <x v="0"/>
    <n v="25713"/>
    <x v="1367"/>
    <x v="1316"/>
  </r>
  <r>
    <x v="2267"/>
    <s v="MEJORAMIENTO EJE MANUEL RODRIGUEZ - CORTES ISLA CENTRO.ISLA DE MAIPO"/>
    <x v="11"/>
    <s v="TALAGANTE"/>
    <s v="ISLA DE MAIPO"/>
    <n v="2020"/>
    <s v="PROYECTO"/>
    <s v="VIVIENDA Y DESARROLLO URBANO"/>
    <s v="DESARROLLO URBANO"/>
    <x v="0"/>
    <n v="153946"/>
    <x v="8"/>
    <x v="8"/>
  </r>
  <r>
    <x v="2268"/>
    <s v="MEJORAMIENTO EJE LO GUERRA, ISLA CENTRO, ISLA DE MAIPO"/>
    <x v="11"/>
    <s v="TALAGANTE"/>
    <s v="ISLA DE MAIPO"/>
    <n v="2019"/>
    <s v="PROYECTO"/>
    <s v="VIVIENDA Y DESARROLLO URBANO"/>
    <s v="DESARROLLO URBANO"/>
    <x v="0"/>
    <n v="96099"/>
    <x v="1368"/>
    <x v="1317"/>
  </r>
  <r>
    <x v="2269"/>
    <s v="REPOSICION CENTRO CULTURAL, PITRUFQUEN"/>
    <x v="1"/>
    <s v="CAUTIN"/>
    <s v="PITRUFQUEN"/>
    <n v="2020"/>
    <s v="PROYECTO"/>
    <s v="EDUCACION, CULTURA Y PATRIMONIO"/>
    <s v="ARTE Y CULTURA"/>
    <x v="1"/>
    <n v="90076"/>
    <x v="8"/>
    <x v="8"/>
  </r>
  <r>
    <x v="2270"/>
    <s v="CONSTRUCCION PLANTA GENERACIÓN ELÉCTRICA EÓLICA DIÉSEL MELINKA"/>
    <x v="16"/>
    <s v="AYSEN"/>
    <s v="GUAITECAS"/>
    <n v="2020"/>
    <s v="PROYECTO"/>
    <s v="ENERGIA"/>
    <s v="AUTOGENERACION"/>
    <x v="0"/>
    <n v="1875539"/>
    <x v="522"/>
    <x v="1318"/>
  </r>
  <r>
    <x v="2271"/>
    <s v="CONSTRUCCION SALAS CUNAS CARACOLITOS, ANTOFAGASTA"/>
    <x v="6"/>
    <s v="ANTOFAGASTA"/>
    <s v="ANTOFAGASTA"/>
    <n v="2020"/>
    <s v="PROYECTO"/>
    <s v="EDUCACION, CULTURA Y PATRIMONIO"/>
    <s v="EDUCACION PREBASICA"/>
    <x v="0"/>
    <n v="22883"/>
    <x v="256"/>
    <x v="8"/>
  </r>
  <r>
    <x v="2272"/>
    <s v="MEJORAMIENTO SISTEMA AGUA POTABLE RURAL CUATRO PALOMA-HACIENDA COMPAÑIA, COMUNA DE VALLENAR"/>
    <x v="12"/>
    <s v="HUASCO"/>
    <s v="VALLENAR"/>
    <n v="2019"/>
    <s v="PROYECTO"/>
    <s v="RECURSOS HIDRICOS"/>
    <s v="AGUA POTABLE"/>
    <x v="0"/>
    <n v="386597"/>
    <x v="1369"/>
    <x v="1319"/>
  </r>
  <r>
    <x v="2273"/>
    <s v="REPOSICION Y RELOCALIZACION CENTRO DE LA DISCAPACIDAD DE MAIPÚ"/>
    <x v="11"/>
    <s v="SANTIAGO"/>
    <s v="MAIPU"/>
    <n v="2020"/>
    <s v="PROYECTO"/>
    <s v="MULTISECTORIAL"/>
    <s v="ASISTENCIA Y SERVICIO SOCIAL"/>
    <x v="0"/>
    <n v="296720"/>
    <x v="1370"/>
    <x v="1320"/>
  </r>
  <r>
    <x v="2274"/>
    <s v="MEJORAMIENTO PLAZA LAS MARAVILLAS, VIÑA DEL MAR"/>
    <x v="0"/>
    <s v="VALPARAISO"/>
    <s v="VIÑA DEL MAR"/>
    <n v="2020"/>
    <s v="PROYECTO"/>
    <s v="VIVIENDA Y DESARROLLO URBANO"/>
    <s v="DESARROLLO URBANO"/>
    <x v="0"/>
    <n v="40045"/>
    <x v="8"/>
    <x v="8"/>
  </r>
  <r>
    <x v="2275"/>
    <s v="REPOSICION POSTA SALUD RURAL PISCO ELQUI, PAIHUANO"/>
    <x v="8"/>
    <s v="ELQUI"/>
    <s v="PAIHUANO"/>
    <n v="2020"/>
    <s v="PROYECTO"/>
    <s v="SALUD"/>
    <s v="BAJA COMPLEJIDAD"/>
    <x v="0"/>
    <n v="331287"/>
    <x v="8"/>
    <x v="8"/>
  </r>
  <r>
    <x v="2276"/>
    <s v="CONSTRUCCION RED ALCANTARILLADO SECTOR EL BORO PONIENTE "/>
    <x v="10"/>
    <s v="IQUIQUE"/>
    <s v="ALTO HOSPICIO"/>
    <n v="2019"/>
    <s v="PROYECTO"/>
    <s v="RECURSOS HIDRICOS"/>
    <s v="EVACUACION DISPOSICION FINAL AGUAS SERVIDAS"/>
    <x v="0"/>
    <n v="1986746"/>
    <x v="1371"/>
    <x v="1321"/>
  </r>
  <r>
    <x v="2277"/>
    <s v="REPOSICION DECIMA COMPAÑÍA DE BOMBEROS, CONCEPCION"/>
    <x v="3"/>
    <s v="CONCEPCION"/>
    <s v="CONCEPCION"/>
    <n v="2019"/>
    <s v="PROYECTO"/>
    <s v="SEGURIDAD PUBLICA"/>
    <s v="SEGURIDAD PUBLICA"/>
    <x v="0"/>
    <n v="49115"/>
    <x v="1372"/>
    <x v="1322"/>
  </r>
  <r>
    <x v="2278"/>
    <s v="CONSTRUCCION SISTEMA AGUA POTABLE RURAL CHUJLLUTA"/>
    <x v="14"/>
    <s v="PARINACOTA - REGION XV "/>
    <s v="GENERAL LAGOS - REGION XV "/>
    <n v="2019"/>
    <s v="PROYECTO"/>
    <s v="RECURSOS HIDRICOS"/>
    <s v="AGUA POTABLE"/>
    <x v="0"/>
    <n v="404577"/>
    <x v="1373"/>
    <x v="1323"/>
  </r>
  <r>
    <x v="2279"/>
    <s v="MEJORAMIENTO MULTICANCHAS DIVERSOS SECTORES COMUNA DE MACUL"/>
    <x v="11"/>
    <s v="SANTIAGO"/>
    <s v="MACUL"/>
    <n v="2020"/>
    <s v="PROYECTO"/>
    <s v="DEPORTES"/>
    <s v="DEPORTE RECREATIVO"/>
    <x v="0"/>
    <n v="988901"/>
    <x v="1374"/>
    <x v="1324"/>
  </r>
  <r>
    <x v="2280"/>
    <s v="CONSTRUCCION PASEO PEATONAL LINDEROS, COMUNA DE BUIN"/>
    <x v="11"/>
    <s v="MAIPO"/>
    <s v="BUIN"/>
    <n v="2020"/>
    <s v="PROYECTO"/>
    <s v="VIVIENDA Y DESARROLLO URBANO"/>
    <s v="DESARROLLO URBANO"/>
    <x v="0"/>
    <n v="76931"/>
    <x v="1375"/>
    <x v="1325"/>
  </r>
  <r>
    <x v="2281"/>
    <s v="CONSTRUCCION SISTEMA DE AGUA POTABLE RURAL CHESQUE BAJO, VILLARRICA"/>
    <x v="1"/>
    <s v="CAUTIN"/>
    <s v="VILLARRICA"/>
    <n v="2020"/>
    <s v="PROYECTO"/>
    <s v="RECURSOS HIDRICOS"/>
    <s v="AGUA POTABLE"/>
    <x v="0"/>
    <n v="1"/>
    <x v="12"/>
    <x v="8"/>
  </r>
  <r>
    <x v="2282"/>
    <s v="MEJORAMIENTO  CBI RUTA T-345,LO AGUILA-BIF. EL CIRUELO, MAFIL"/>
    <x v="13"/>
    <m/>
    <m/>
    <n v="2019"/>
    <s v="PROYECTO"/>
    <s v="TRANSPORTE"/>
    <s v="TRANSPORTE CAMINERO"/>
    <x v="0"/>
    <n v="43541"/>
    <x v="1376"/>
    <x v="1326"/>
  </r>
  <r>
    <x v="2283"/>
    <s v="AMPLIACION CALETA DE PESCADORES MELINKA"/>
    <x v="16"/>
    <s v="AYSEN"/>
    <s v="GUAITECAS"/>
    <n v="2019"/>
    <s v="PROYECTO"/>
    <s v="PESCA"/>
    <s v="PESCA ARTESANAL"/>
    <x v="0"/>
    <n v="600262"/>
    <x v="1377"/>
    <x v="1327"/>
  </r>
  <r>
    <x v="2284"/>
    <s v="DIAGNOSTICO PLAN REGULADOR COMUNAL DE LA CRUZ"/>
    <x v="0"/>
    <s v="QUILLOTA"/>
    <s v="LA CRUZ"/>
    <n v="2020"/>
    <s v="ESTUDIO BASICO"/>
    <s v="VIVIENDA Y DESARROLLO URBANO"/>
    <s v="DESARROLLO URBANO"/>
    <x v="3"/>
    <n v="130609"/>
    <x v="1378"/>
    <x v="1328"/>
  </r>
  <r>
    <x v="2285"/>
    <s v="CONSTRUCCION 1 SALA CUNA Y 1 NIVEL MEDIO MIXTO, LA OBRA-BUIN"/>
    <x v="11"/>
    <s v="MAIPO"/>
    <s v="BUIN"/>
    <n v="2020"/>
    <s v="PROYECTO"/>
    <s v="EDUCACION, CULTURA Y PATRIMONIO"/>
    <s v="EDUCACION PREBASICA"/>
    <x v="0"/>
    <n v="9481"/>
    <x v="8"/>
    <x v="8"/>
  </r>
  <r>
    <x v="2286"/>
    <s v="CONSTRUCCION SALAS CUNA Y JARDIN INFANTIL, COSTANERA SUR - TALAGANTE"/>
    <x v="11"/>
    <s v="TALAGANTE"/>
    <s v="TALAGANTE"/>
    <n v="2020"/>
    <s v="PROYECTO"/>
    <s v="EDUCACION, CULTURA Y PATRIMONIO"/>
    <s v="EDUCACION PREBASICA"/>
    <x v="0"/>
    <n v="272041"/>
    <x v="8"/>
    <x v="8"/>
  </r>
  <r>
    <x v="2287"/>
    <s v="CONSTRUCCION 1 SALA CUNA 1 NIVEL MEDIO, CALLE RIVERA SUR, BUIN"/>
    <x v="11"/>
    <s v="MAIPO"/>
    <s v="BUIN"/>
    <n v="2019"/>
    <s v="PROYECTO"/>
    <s v="EDUCACION, CULTURA Y PATRIMONIO"/>
    <s v="EDUCACION PREBASICA"/>
    <x v="0"/>
    <n v="129025"/>
    <x v="8"/>
    <x v="8"/>
  </r>
  <r>
    <x v="2288"/>
    <s v="CONSTRUCCION SANEAMIENTO SANITARIO SAN LORENCITO, COMUNA DE QUILLECO"/>
    <x v="3"/>
    <s v="BIO BIO"/>
    <s v="QUILLECO"/>
    <n v="2020"/>
    <s v="PROYECTO"/>
    <s v="RECURSOS HIDRICOS"/>
    <s v="INTERSUBSECTORIAL RECURSOS HIDRICOS"/>
    <x v="0"/>
    <n v="925449"/>
    <x v="8"/>
    <x v="8"/>
  </r>
  <r>
    <x v="2289"/>
    <s v="MEJORAMIENTO INTEGRAL AERODROMO LAS MISIONES DE CAÑETE"/>
    <x v="3"/>
    <s v="ARAUCO"/>
    <s v="CAÑETE"/>
    <n v="2020"/>
    <s v="PROYECTO"/>
    <s v="TRANSPORTE"/>
    <s v="TRANSPORTE AEREO"/>
    <x v="0"/>
    <n v="35127"/>
    <x v="12"/>
    <x v="8"/>
  </r>
  <r>
    <x v="2290"/>
    <s v="CONSTRUCCION BORDE COSTERO BUCALEMU SEGUNDA ETAPA "/>
    <x v="9"/>
    <s v="CARDENAL CARO"/>
    <s v="PAREDONES"/>
    <n v="2019"/>
    <s v="PROYECTO"/>
    <s v="MULTISECTORIAL"/>
    <s v="ADMINISTRACION MULTISECTOR"/>
    <x v="0"/>
    <n v="73870"/>
    <x v="1379"/>
    <x v="1329"/>
  </r>
  <r>
    <x v="2291"/>
    <s v="REPOSICION SEDE SOCIAL LOS INDUSTRIALES III, ARICA"/>
    <x v="14"/>
    <s v="ARICA - REGION XV "/>
    <s v="ARICA - REGION XV"/>
    <n v="2019"/>
    <s v="PROYECTO"/>
    <s v="VIVIENDA Y DESARROLLO URBANO"/>
    <s v="DESARROLLO URBANO"/>
    <x v="0"/>
    <n v="10000"/>
    <x v="1380"/>
    <x v="1330"/>
  </r>
  <r>
    <x v="2292"/>
    <s v="CONSTRUCCION JARDIN INFANTIL SECTOR BONIFACIO DE VALDIVIA"/>
    <x v="13"/>
    <s v="VALDIVIA - REGION XIV"/>
    <s v="VALDIVIA - REGION XIV "/>
    <n v="2020"/>
    <s v="PROYECTO"/>
    <s v="EDUCACION, CULTURA Y PATRIMONIO"/>
    <s v="EDUCACION PREBASICA"/>
    <x v="0"/>
    <n v="387500"/>
    <x v="1381"/>
    <x v="1331"/>
  </r>
  <r>
    <x v="2293"/>
    <s v="CONSTRUCCION  CIERRE VERTEDERO MUNICIPAL DE CONSTITUCION"/>
    <x v="5"/>
    <s v="TALCA"/>
    <s v="CONSTITUCION"/>
    <n v="2020"/>
    <s v="PROYECTO"/>
    <s v="RECURSOS NATURALES Y MEDIO AMBIENTE"/>
    <s v="MEDIO AMBIENTE"/>
    <x v="1"/>
    <n v="2"/>
    <x v="8"/>
    <x v="8"/>
  </r>
  <r>
    <x v="2294"/>
    <s v="REPOSICION PUENTE LOS LEONES EN RUTA F-640, COMUNA DE LIMACHE"/>
    <x v="0"/>
    <m/>
    <m/>
    <n v="2019"/>
    <s v="PROYECTO"/>
    <s v="TRANSPORTE"/>
    <s v="TRANSPORTE CAMINERO"/>
    <x v="0"/>
    <n v="1191023"/>
    <x v="1382"/>
    <x v="1332"/>
  </r>
  <r>
    <x v="2295"/>
    <s v="CONSTRUCCION SALA CUNA Y JARDIN INFANTIL- CANDIDO GRACIA- BUIN."/>
    <x v="11"/>
    <s v="MAIPO"/>
    <s v="BUIN"/>
    <n v="2020"/>
    <s v="PROYECTO"/>
    <s v="EDUCACION, CULTURA Y PATRIMONIO"/>
    <s v="EDUCACION PREBASICA"/>
    <x v="0"/>
    <n v="317473"/>
    <x v="1383"/>
    <x v="8"/>
  </r>
  <r>
    <x v="2296"/>
    <s v="CONSTRUCCION SALA CUNA Y JARDÍN INFANTIL - MOISES GONZALEZ- BUIN. "/>
    <x v="11"/>
    <s v="MAIPO"/>
    <s v="BUIN"/>
    <n v="2020"/>
    <s v="PROYECTO"/>
    <s v="EDUCACION, CULTURA Y PATRIMONIO"/>
    <s v="EDUCACION PREBASICA"/>
    <x v="0"/>
    <n v="5"/>
    <x v="1384"/>
    <x v="8"/>
  </r>
  <r>
    <x v="2297"/>
    <s v="MEJORAMIENTO Y PROLONGACIÓN AVENIDA ANDRÉS SABELLA, ANTOFAGASTA"/>
    <x v="6"/>
    <s v="ANTOFAGASTA"/>
    <s v="ANTOFAGASTA"/>
    <n v="2019"/>
    <s v="PROYECTO"/>
    <s v="TRANSPORTE"/>
    <s v="TRANSPORTE URBANO,VIALIDAD PEATONAL"/>
    <x v="0"/>
    <n v="89710"/>
    <x v="1385"/>
    <x v="1333"/>
  </r>
  <r>
    <x v="2298"/>
    <s v="CONSTRUCCION CENTRO DE INNOVACIÓN UNIVERSIDAD DEL BÍO-BÍO"/>
    <x v="3"/>
    <m/>
    <m/>
    <n v="2019"/>
    <s v="PROYECTO"/>
    <s v="EDUCACION, CULTURA Y PATRIMONIO"/>
    <s v="EDUCACION SUPERIOR"/>
    <x v="0"/>
    <n v="1241552"/>
    <x v="1386"/>
    <x v="1334"/>
  </r>
  <r>
    <x v="2299"/>
    <s v="CONSTRUCCION PARQUE LA PLATINA COMUNA DE LA PINTANA"/>
    <x v="11"/>
    <s v="SANTIAGO"/>
    <s v="LA PINTANA"/>
    <n v="2019"/>
    <s v="PROYECTO"/>
    <s v="VIVIENDA Y DESARROLLO URBANO"/>
    <s v="DESARROLLO URBANO"/>
    <x v="0"/>
    <n v="105001"/>
    <x v="1387"/>
    <x v="1335"/>
  </r>
  <r>
    <x v="2300"/>
    <s v="CONSTRUCCION EXPLANADA CERRO SANTA LUCIA, COMUNA DE SANTIAGO"/>
    <x v="11"/>
    <s v="SANTIAGO"/>
    <s v="SANTIAGO"/>
    <n v="2019"/>
    <s v="PROYECTO"/>
    <s v="VIVIENDA Y DESARROLLO URBANO"/>
    <s v="DESARROLLO URBANO"/>
    <x v="0"/>
    <n v="1554"/>
    <x v="8"/>
    <x v="8"/>
  </r>
  <r>
    <x v="2301"/>
    <s v="AMPLIACION Y MEJORAMIENTO PUEBLO ARTESANAL, NATALES"/>
    <x v="2"/>
    <s v="ULTIMA ESPERANZA"/>
    <s v="NATALES"/>
    <n v="2020"/>
    <s v="PROYECTO"/>
    <s v="TURISMO Y COMERCIO"/>
    <s v="TURISMO"/>
    <x v="0"/>
    <n v="51745"/>
    <x v="1388"/>
    <x v="1336"/>
  </r>
  <r>
    <x v="2302"/>
    <s v="CONSTRUCCION SALA CUNA Y JARDÍN INFANTIL EL TENIENTE, TOCOPILLA"/>
    <x v="6"/>
    <s v="TOCOPILLA"/>
    <s v="TOCOPILLA"/>
    <n v="2020"/>
    <s v="PROYECTO"/>
    <s v="EDUCACION, CULTURA Y PATRIMONIO"/>
    <s v="EDUCACION PREBASICA"/>
    <x v="0"/>
    <n v="31137"/>
    <x v="1389"/>
    <x v="8"/>
  </r>
  <r>
    <x v="2303"/>
    <s v="REPOSICION CUARTEL GENERAL Y PRIMERA COMPANIA DE BOMBEROS DE PUERTO CISNES"/>
    <x v="16"/>
    <s v="AYSEN"/>
    <s v="CISNES"/>
    <n v="2020"/>
    <s v="PROYECTO"/>
    <s v="SEGURIDAD PUBLICA"/>
    <s v="SEGURIDAD PUBLICA"/>
    <x v="0"/>
    <n v="422500"/>
    <x v="8"/>
    <x v="8"/>
  </r>
  <r>
    <x v="2304"/>
    <s v="CONSTRUCCION OBRAS BÁSICAS PARA SURF Y DEP.NÁUTICOS, P.C.CARO"/>
    <x v="9"/>
    <s v="CARDENAL CARO"/>
    <m/>
    <n v="2020"/>
    <s v="PROYECTO"/>
    <s v="VIVIENDA Y DESARROLLO URBANO"/>
    <s v="BORDE COSTERO,PASEOS PEATONALES, PLAYAS"/>
    <x v="0"/>
    <n v="41040"/>
    <x v="8"/>
    <x v="8"/>
  </r>
  <r>
    <x v="2305"/>
    <s v="CONSTRUCCION TRANQUES DESARENADORES SISTEMA FRANCIA, VALPARAÍSO"/>
    <x v="0"/>
    <s v="VALPARAISO"/>
    <s v="VALPARAISO"/>
    <n v="2019"/>
    <s v="PROYECTO"/>
    <s v="RECURSOS HIDRICOS"/>
    <s v="AGUAS LLUVIAS"/>
    <x v="0"/>
    <n v="314485"/>
    <x v="1390"/>
    <x v="1337"/>
  </r>
  <r>
    <x v="2306"/>
    <s v="MEJORAMIENTO BORDE COSTERO ANTOFAGASTA, SECTOR LOS PINARES-TROCADERO"/>
    <x v="6"/>
    <s v="ANTOFAGASTA"/>
    <s v="ANTOFAGASTA"/>
    <n v="2020"/>
    <s v="PROYECTO"/>
    <s v="VIVIENDA Y DESARROLLO URBANO"/>
    <s v="BORDE COSTERO,PASEOS PEATONALES, PLAYAS"/>
    <x v="0"/>
    <n v="1001"/>
    <x v="8"/>
    <x v="8"/>
  </r>
  <r>
    <x v="2307"/>
    <s v="CONSTRUCCION SALA CUNA Y NIVEL MEDIO SAN COLUMBANO VALPARAISO"/>
    <x v="0"/>
    <s v="VALPARAISO"/>
    <s v="VALPARAISO"/>
    <n v="2020"/>
    <s v="PROYECTO"/>
    <s v="EDUCACION, CULTURA Y PATRIMONIO"/>
    <s v="EDUCACION PREBASICA"/>
    <x v="0"/>
    <n v="24258"/>
    <x v="8"/>
    <x v="8"/>
  </r>
  <r>
    <x v="2308"/>
    <s v="MEJORAMIENTO CBI RUTA T-350 S: NIEBLA-LOS MOLINOS"/>
    <x v="13"/>
    <m/>
    <m/>
    <n v="2019"/>
    <s v="PROYECTO"/>
    <s v="TRANSPORTE"/>
    <s v="TRANSPORTE CAMINERO"/>
    <x v="0"/>
    <n v="134836"/>
    <x v="1391"/>
    <x v="1338"/>
  </r>
  <r>
    <x v="2309"/>
    <s v="CONSTRUCCION SALAS CUNAS Y NIVEL MEDIO PRESIDENTE RIOS PUCHUNCAVI"/>
    <x v="0"/>
    <s v="VALPARAISO"/>
    <s v="PUCHUNCAVI"/>
    <n v="2020"/>
    <s v="PROYECTO"/>
    <s v="EDUCACION, CULTURA Y PATRIMONIO"/>
    <s v="EDUCACION PREBASICA"/>
    <x v="0"/>
    <n v="191697"/>
    <x v="1392"/>
    <x v="1339"/>
  </r>
  <r>
    <x v="2310"/>
    <s v="CONSTRUCCION CENTRO DE SALUD FAMILIAR MOLINA"/>
    <x v="5"/>
    <s v="CURICO"/>
    <s v="MOLINA"/>
    <n v="2020"/>
    <s v="PROYECTO"/>
    <s v="SALUD"/>
    <s v="BAJA COMPLEJIDAD"/>
    <x v="0"/>
    <n v="1626"/>
    <x v="218"/>
    <x v="8"/>
  </r>
  <r>
    <x v="2311"/>
    <s v="REPOSICION TERMINAL PORTUARIO DE CHAITEN"/>
    <x v="4"/>
    <s v="PALENA"/>
    <s v="CHAITEN"/>
    <n v="2019"/>
    <s v="PROYECTO"/>
    <s v="TRANSPORTE"/>
    <s v="TRANSPORTE MARITIMO, FLUVIAL Y LACUSTRE"/>
    <x v="0"/>
    <n v="4802614"/>
    <x v="1393"/>
    <x v="1340"/>
  </r>
  <r>
    <x v="2312"/>
    <s v="MEJORAMIENTO BORDE COSTERO SECTOR MUELLE,  LLANQUIHUE"/>
    <x v="4"/>
    <s v="LLANQUIHUE"/>
    <s v="LLANQUIHUE"/>
    <n v="2019"/>
    <s v="PROYECTO"/>
    <s v="VIVIENDA Y DESARROLLO URBANO"/>
    <s v="BORDE COSTERO,PASEOS PEATONALES, PLAYAS"/>
    <x v="0"/>
    <n v="20531"/>
    <x v="8"/>
    <x v="8"/>
  </r>
  <r>
    <x v="2313"/>
    <s v="MEJORAMIENTO PLAYA VENADO, PUERTO VARAS"/>
    <x v="4"/>
    <s v="LLANQUIHUE"/>
    <s v="PUERTO VARAS"/>
    <n v="2020"/>
    <s v="PROYECTO"/>
    <s v="VIVIENDA Y DESARROLLO URBANO"/>
    <s v="BORDE COSTERO,PASEOS PEATONALES, PLAYAS"/>
    <x v="0"/>
    <n v="27520"/>
    <x v="1394"/>
    <x v="1341"/>
  </r>
  <r>
    <x v="2314"/>
    <s v="CONSTRUCCION SALA CUNA Y JARDIN INFANTIL- GENERAL GUALDA PALMA- BUIN"/>
    <x v="11"/>
    <s v="MAIPO"/>
    <s v="BUIN"/>
    <n v="2020"/>
    <s v="PROYECTO"/>
    <s v="EDUCACION, CULTURA Y PATRIMONIO"/>
    <s v="EDUCACION PREBASICA"/>
    <x v="0"/>
    <n v="32642"/>
    <x v="8"/>
    <x v="8"/>
  </r>
  <r>
    <x v="2315"/>
    <s v="CONSTRUCCION SALA CUNA Y JARDIN INFANTIL LOS PERALES, GORBEA"/>
    <x v="1"/>
    <s v="CAUTIN"/>
    <s v="GORBEA"/>
    <n v="2020"/>
    <s v="PROYECTO"/>
    <s v="EDUCACION, CULTURA Y PATRIMONIO"/>
    <s v="EDUCACION PREBASICA"/>
    <x v="0"/>
    <n v="178852"/>
    <x v="8"/>
    <x v="8"/>
  </r>
  <r>
    <x v="2316"/>
    <s v="CONSTRUCCION  CANAL TRONCAL SAN FRANCISCO"/>
    <x v="11"/>
    <m/>
    <m/>
    <n v="2019"/>
    <s v="PROYECTO"/>
    <s v="TRANSPORTE"/>
    <s v="TRANSPORTE URBANO,VIALIDAD PEATONAL"/>
    <x v="0"/>
    <n v="174816"/>
    <x v="1395"/>
    <x v="1342"/>
  </r>
  <r>
    <x v="2317"/>
    <s v="MEJORAMIENTO DE BORDE COSTERO EN SECTOR LOS BAJOS FRUTILLAR"/>
    <x v="4"/>
    <s v="LLANQUIHUE"/>
    <s v="FRUTILLAR"/>
    <n v="2019"/>
    <s v="PROYECTO"/>
    <s v="VIVIENDA Y DESARROLLO URBANO"/>
    <s v="BORDE COSTERO,PASEOS PEATONALES, PLAYAS"/>
    <x v="0"/>
    <n v="2827"/>
    <x v="8"/>
    <x v="8"/>
  </r>
  <r>
    <x v="2318"/>
    <s v="MEJORAMIENTO RUTA 90, SECTOR  LA ROSA - PICHILEMU, P. CARDENAL CARO"/>
    <x v="9"/>
    <s v="CARDENAL CARO"/>
    <m/>
    <n v="2019"/>
    <s v="PROYECTO"/>
    <s v="TRANSPORTE"/>
    <s v="TRANSPORTE CAMINERO"/>
    <x v="0"/>
    <n v="270000"/>
    <x v="1396"/>
    <x v="1343"/>
  </r>
  <r>
    <x v="2319"/>
    <s v="CONSTRUCCION SALA CUNA Y JARDIN INFANTIL SANTA ROSA, SAN RAMON"/>
    <x v="11"/>
    <s v="SANTIAGO"/>
    <s v="SAN RAMON"/>
    <n v="2020"/>
    <s v="PROYECTO"/>
    <s v="EDUCACION, CULTURA Y PATRIMONIO"/>
    <s v="EDUCACION PREBASICA"/>
    <x v="0"/>
    <n v="21154"/>
    <x v="1397"/>
    <x v="8"/>
  </r>
  <r>
    <x v="2320"/>
    <s v="CONSTRUCCION SALA CUNA Y JARDÍN INFANTIL LOMAS DE BAQUEDANO PORVENIR"/>
    <x v="2"/>
    <s v="TIERRA DEL FUEGO"/>
    <s v="PORVENIR"/>
    <n v="2020"/>
    <s v="PROYECTO"/>
    <s v="EDUCACION, CULTURA Y PATRIMONIO"/>
    <s v="EDUCACION PREBASICA"/>
    <x v="0"/>
    <n v="22464"/>
    <x v="8"/>
    <x v="8"/>
  </r>
  <r>
    <x v="2321"/>
    <s v="REPOSICION ESCUELA DE FORMACIÓN DE CARABINEROS, GRUPO CONCEPCIÓN"/>
    <x v="3"/>
    <m/>
    <m/>
    <n v="2019"/>
    <s v="PROYECTO"/>
    <s v="SEGURIDAD PUBLICA"/>
    <s v="SEGURIDAD PUBLICA"/>
    <x v="0"/>
    <n v="50731"/>
    <x v="1281"/>
    <x v="1344"/>
  </r>
  <r>
    <x v="2322"/>
    <s v="CONSTRUCCION SALA CUNA JOSE MIGUEL CARRERA, GORBEA"/>
    <x v="1"/>
    <s v="CAUTIN"/>
    <s v="GORBEA"/>
    <n v="2020"/>
    <s v="PROYECTO"/>
    <s v="EDUCACION, CULTURA Y PATRIMONIO"/>
    <s v="EDUCACION PREBASICA"/>
    <x v="0"/>
    <n v="71348"/>
    <x v="8"/>
    <x v="8"/>
  </r>
  <r>
    <x v="2323"/>
    <s v="AMPLIACION Y NORMALIZACION  CEMENTERIO MUNICIPAL COLIN,  MAULE"/>
    <x v="5"/>
    <s v="TALCA"/>
    <s v="MAULE"/>
    <n v="2020"/>
    <s v="PROYECTO"/>
    <s v="MULTISECTORIAL"/>
    <s v="ORGANIZACION Y SERVICIOS COMUNALES"/>
    <x v="0"/>
    <n v="2"/>
    <x v="28"/>
    <x v="8"/>
  </r>
  <r>
    <x v="2324"/>
    <s v="NORMALIZACION INSTITUTO NACIONAL DEL CÁNCER"/>
    <x v="11"/>
    <m/>
    <m/>
    <n v="2020"/>
    <s v="PROYECTO"/>
    <s v="SALUD"/>
    <s v="ALTA COMPLEJIDAD"/>
    <x v="0"/>
    <n v="220000"/>
    <x v="1398"/>
    <x v="1345"/>
  </r>
  <r>
    <x v="2325"/>
    <s v="REPOSICION PASEO AVDA. TENIENTE MERINO.DE CHORRILLOS A TENIENTE URIBE, TOCOPILLA"/>
    <x v="6"/>
    <s v="TOCOPILLA"/>
    <s v="TOCOPILLA"/>
    <n v="2019"/>
    <s v="PROYECTO"/>
    <s v="VIVIENDA Y DESARROLLO URBANO"/>
    <s v="BORDE COSTERO,PASEOS PEATONALES, PLAYAS"/>
    <x v="0"/>
    <n v="16636"/>
    <x v="1399"/>
    <x v="1346"/>
  </r>
  <r>
    <x v="2326"/>
    <s v="NORMALIZACION SANEAMIENTO SANITARIO SECTOR LA PAZ-FLORIDA"/>
    <x v="3"/>
    <s v="CONCEPCION"/>
    <s v="FLORIDA"/>
    <n v="2019"/>
    <s v="PROYECTO"/>
    <s v="RECURSOS HIDRICOS"/>
    <s v="INTERSUBSECTORIAL RECURSOS HIDRICOS"/>
    <x v="0"/>
    <n v="24090"/>
    <x v="12"/>
    <x v="8"/>
  </r>
  <r>
    <x v="2327"/>
    <s v="CONSTRUCCION SERV. URGENCIA DE ALTA RESOLUCIÓN CESFAM BOCA SUR"/>
    <x v="3"/>
    <s v="CONCEPCION"/>
    <s v="SAN PEDRO DE LA PAZ"/>
    <n v="2019"/>
    <s v="PROYECTO"/>
    <s v="SALUD"/>
    <s v="BAJA COMPLEJIDAD"/>
    <x v="0"/>
    <n v="874882"/>
    <x v="1400"/>
    <x v="1347"/>
  </r>
  <r>
    <x v="2328"/>
    <s v="CONSTRUCCION SOLUCIONES SANITARIAS PUERTO RAÚL MARÍN BALMACEDA"/>
    <x v="16"/>
    <s v="AYSEN"/>
    <s v="CISNES"/>
    <n v="2020"/>
    <s v="PROYECTO"/>
    <s v="RECURSOS HIDRICOS"/>
    <s v="EVACUACION DISPOSICION FINAL AGUAS SERVIDAS"/>
    <x v="0"/>
    <n v="414198"/>
    <x v="1401"/>
    <x v="1348"/>
  </r>
  <r>
    <x v="2329"/>
    <s v="CONSTRUCCION ELECTRIFICACION VALLE DE VITOR, COMUNA DE ARICA"/>
    <x v="14"/>
    <m/>
    <m/>
    <n v="2020"/>
    <s v="PROYECTO"/>
    <s v="ENERGIA"/>
    <s v="DISTRIBUCION Y CONEXION FINAL USUARIOS"/>
    <x v="0"/>
    <n v="910822"/>
    <x v="1402"/>
    <x v="1349"/>
  </r>
  <r>
    <x v="2330"/>
    <s v="RESTAURACION Y PUESTA EN VALOR MANSIÓN ERRÁZURIZ DE LEBU"/>
    <x v="3"/>
    <s v="ARAUCO"/>
    <s v="LEBU"/>
    <n v="2019"/>
    <s v="PROYECTO"/>
    <s v="EDUCACION, CULTURA Y PATRIMONIO"/>
    <s v="ARTE Y CULTURA"/>
    <x v="0"/>
    <n v="74936"/>
    <x v="28"/>
    <x v="8"/>
  </r>
  <r>
    <x v="2331"/>
    <s v="CONSTRUCCION JARDIN INF. Y SALA CUNA MI PEQUEÑA ESTANCIA, COYHAIQUE"/>
    <x v="16"/>
    <m/>
    <m/>
    <n v="2020"/>
    <s v="PROYECTO"/>
    <s v="EDUCACION, CULTURA Y PATRIMONIO"/>
    <s v="EDUCACION PREBASICA"/>
    <x v="0"/>
    <n v="302441"/>
    <x v="8"/>
    <x v="8"/>
  </r>
  <r>
    <x v="2332"/>
    <s v="CONSTRUCCION SAR QUEBRADA VERDE, VALPARAISO"/>
    <x v="0"/>
    <s v="VALPARAISO"/>
    <s v="VALPARAISO"/>
    <n v="2020"/>
    <s v="PROYECTO"/>
    <s v="SALUD"/>
    <s v="BAJA COMPLEJIDAD"/>
    <x v="0"/>
    <n v="528958"/>
    <x v="1403"/>
    <x v="1350"/>
  </r>
  <r>
    <x v="2333"/>
    <s v="CONSTRUCCION CECOSF JUAN PABLO II, SECTOR RODELILLO, VALPARAISO"/>
    <x v="0"/>
    <s v="VALPARAISO"/>
    <s v="VALPARAISO"/>
    <n v="2020"/>
    <s v="PROYECTO"/>
    <s v="SALUD"/>
    <s v="BAJA COMPLEJIDAD"/>
    <x v="0"/>
    <n v="16796"/>
    <x v="1404"/>
    <x v="1351"/>
  </r>
  <r>
    <x v="2334"/>
    <s v="MEJORAMIENTO EJE KENNEDY - ESPAÑA - SAN MARTIN, TRAMO 4, RANCAGUA"/>
    <x v="9"/>
    <s v="CACHAPOAL"/>
    <s v="RANCAGUA"/>
    <n v="2019"/>
    <s v="PROYECTO"/>
    <s v="TRANSPORTE"/>
    <s v="TRANSPORTE URBANO,VIALIDAD PEATONAL"/>
    <x v="0"/>
    <n v="2401209"/>
    <x v="1405"/>
    <x v="1352"/>
  </r>
  <r>
    <x v="2335"/>
    <s v="MEJORAMIENTO SANITARIO LOCALIDAD DE COPIULEMU, FLORIDA"/>
    <x v="3"/>
    <s v="CONCEPCION"/>
    <s v="FLORIDA"/>
    <n v="2020"/>
    <s v="PROYECTO"/>
    <s v="RECURSOS HIDRICOS"/>
    <s v="INTERSUBSECTORIAL RECURSOS HIDRICOS"/>
    <x v="0"/>
    <n v="12000"/>
    <x v="45"/>
    <x v="8"/>
  </r>
  <r>
    <x v="2336"/>
    <s v="ACTUALIZACION PLAN DE TRANSPORTE URBANO CONURBACIÓN MACHALÍ-RANCAGUA"/>
    <x v="9"/>
    <s v="CACHAPOAL"/>
    <m/>
    <n v="2019"/>
    <s v="ESTUDIO BASICO"/>
    <s v="TRANSPORTE"/>
    <s v="TRANSPORTE URBANO,VIALIDAD PEATONAL"/>
    <x v="0"/>
    <n v="182798"/>
    <x v="1406"/>
    <x v="1353"/>
  </r>
  <r>
    <x v="2337"/>
    <s v="CONSTRUCCION CIERRE VERTEDERO SECTOR PUEBLO DE INDIOS, SAN VICENTE"/>
    <x v="9"/>
    <s v="CACHAPOAL"/>
    <s v="SAN VICENTE DE TAGUA TAGUA"/>
    <n v="2020"/>
    <s v="PROYECTO"/>
    <s v="RECURSOS NATURALES Y MEDIO AMBIENTE"/>
    <s v="MEDIO AMBIENTE"/>
    <x v="0"/>
    <n v="658090"/>
    <x v="1407"/>
    <x v="1354"/>
  </r>
  <r>
    <x v="2338"/>
    <s v="CONSTRUCCION RED NACIONAL LABORATORIOS DE SALUD PÚBLICA - RANCAGUA"/>
    <x v="9"/>
    <m/>
    <m/>
    <n v="2020"/>
    <s v="PROYECTO"/>
    <s v="SALUD"/>
    <s v="ADMINISTRACION SALUD"/>
    <x v="0"/>
    <n v="21001"/>
    <x v="8"/>
    <x v="8"/>
  </r>
  <r>
    <x v="2339"/>
    <s v="CONSTRUCCION CECOSF COVIEFI  ANTOFAGASTA"/>
    <x v="6"/>
    <s v="ANTOFAGASTA"/>
    <s v="ANTOFAGASTA"/>
    <n v="2020"/>
    <s v="PROYECTO"/>
    <s v="SALUD"/>
    <s v="BAJA COMPLEJIDAD"/>
    <x v="0"/>
    <n v="68233"/>
    <x v="8"/>
    <x v="8"/>
  </r>
  <r>
    <x v="2340"/>
    <s v="REPOSICION CON RELOCAL. LABOR.TBC Y CENTRO BRONCOPULMONAR RED SSMC"/>
    <x v="11"/>
    <m/>
    <m/>
    <n v="2020"/>
    <s v="PROYECTO"/>
    <s v="SALUD"/>
    <s v="ALTA COMPLEJIDAD"/>
    <x v="0"/>
    <n v="909130"/>
    <x v="1408"/>
    <x v="1355"/>
  </r>
  <r>
    <x v="2341"/>
    <s v="HABILITACION E IMPLEMENTACION POLIDEPORTIVO CIJUM DE PUNTA ARENAS"/>
    <x v="2"/>
    <m/>
    <m/>
    <n v="2019"/>
    <s v="PROYECTO"/>
    <s v="EDUCACION, CULTURA Y PATRIMONIO"/>
    <s v="EDUCACION PREBASICA"/>
    <x v="0"/>
    <n v="8500"/>
    <x v="8"/>
    <x v="8"/>
  </r>
  <r>
    <x v="2342"/>
    <s v="CONSTRUCCION SAR EN CESFAM MICHELLE BACHELET, COMUNA DE MAIPÚ"/>
    <x v="11"/>
    <s v="SANTIAGO"/>
    <s v="MAIPU"/>
    <n v="2020"/>
    <s v="PROYECTO"/>
    <s v="SALUD"/>
    <s v="BAJA COMPLEJIDAD"/>
    <x v="0"/>
    <n v="2"/>
    <x v="1409"/>
    <x v="8"/>
  </r>
  <r>
    <x v="2343"/>
    <s v="CONSTRUCCION S CUNA Y J. INFANTIL A. PEREZ CANTO, COMUNA LAS CABRAS"/>
    <x v="9"/>
    <s v="CACHAPOAL"/>
    <s v="LAS CABRAS"/>
    <n v="2020"/>
    <s v="PROYECTO"/>
    <s v="EDUCACION, CULTURA Y PATRIMONIO"/>
    <s v="EDUCACION PREBASICA"/>
    <x v="0"/>
    <n v="241495"/>
    <x v="1410"/>
    <x v="1356"/>
  </r>
  <r>
    <x v="2344"/>
    <s v="CONSTRUCCION MULTICANCHA INTEGRADA MIRADOR DEL PACIFICO, ARICA"/>
    <x v="14"/>
    <s v="ARICA - REGION XV "/>
    <s v="ARICA - REGION XV"/>
    <n v="2020"/>
    <s v="PROYECTO"/>
    <s v="DEPORTES"/>
    <s v="INTERSUBSECTORIAL DEPORTES"/>
    <x v="0"/>
    <n v="325000"/>
    <x v="1411"/>
    <x v="1357"/>
  </r>
  <r>
    <x v="2345"/>
    <s v="CONSTRUCCION EJE MOVILIDAD PAJARITO INTERMEDIO, COMUNA MAIPU"/>
    <x v="11"/>
    <m/>
    <m/>
    <n v="2019"/>
    <s v="PROYECTO"/>
    <s v="TRANSPORTE"/>
    <s v="TRANSPORTE URBANO,VIALIDAD PEATONAL"/>
    <x v="0"/>
    <n v="125233"/>
    <x v="8"/>
    <x v="8"/>
  </r>
  <r>
    <x v="2346"/>
    <s v="REPOSICION CUARTEL BICRIM OVALLE"/>
    <x v="8"/>
    <s v="LIMARI"/>
    <s v="OVALLE"/>
    <n v="2020"/>
    <s v="PROYECTO"/>
    <s v="SEGURIDAD PUBLICA"/>
    <s v="SEGURIDAD PUBLICA"/>
    <x v="0"/>
    <n v="82000"/>
    <x v="1412"/>
    <x v="1358"/>
  </r>
  <r>
    <x v="2347"/>
    <s v="CONSTRUCCION PARQUE URBANO RECREATIVO PANIAHUE"/>
    <x v="9"/>
    <s v="COLCHAGUA"/>
    <s v="SANTA CRUZ"/>
    <n v="2019"/>
    <s v="PROYECTO"/>
    <s v="MULTISECTORIAL"/>
    <s v="INTERSUBSECTORIAL MULTISECTOR"/>
    <x v="2"/>
    <n v="261641"/>
    <x v="8"/>
    <x v="8"/>
  </r>
  <r>
    <x v="2348"/>
    <s v="CONSTRUCCION SERVICIO APR LA MATA - LAS GARZAS, SAN CARLOS"/>
    <x v="7"/>
    <s v="PUNILLA"/>
    <s v="SAN CARLOS - REGION DE ÑUBLE"/>
    <n v="2020"/>
    <s v="PROYECTO"/>
    <s v="RECURSOS HIDRICOS"/>
    <s v="AGUA POTABLE"/>
    <x v="0"/>
    <n v="1886"/>
    <x v="1413"/>
    <x v="1359"/>
  </r>
  <r>
    <x v="2349"/>
    <s v="CONSTRUCCION SERVICIO APR SANTA LAURA - TUCUMAN, LOS ANGELES"/>
    <x v="3"/>
    <s v="BIO BIO"/>
    <s v="LOS ANGELES"/>
    <n v="2019"/>
    <s v="PROYECTO"/>
    <s v="RECURSOS HIDRICOS"/>
    <s v="AGUA POTABLE"/>
    <x v="0"/>
    <n v="2814605"/>
    <x v="1414"/>
    <x v="1360"/>
  </r>
  <r>
    <x v="2350"/>
    <s v="CONSTRUCCION SERVICIO APR SANTA ISABEL - EL TORREON, SAN CARLOS"/>
    <x v="7"/>
    <s v="PUNILLA"/>
    <s v="SAN CARLOS - REGION DE ÑUBLE"/>
    <n v="2019"/>
    <s v="PROYECTO"/>
    <s v="RECURSOS HIDRICOS"/>
    <s v="AGUA POTABLE"/>
    <x v="0"/>
    <n v="362004"/>
    <x v="1415"/>
    <x v="1361"/>
  </r>
  <r>
    <x v="2351"/>
    <s v="AMPLIACION Y MEJOR. SISTEMA APR CHILLINHUE HACIA EL ALAMO COIHUECO"/>
    <x v="7"/>
    <s v="PUNILLA"/>
    <s v="COIHUECO - REGION DE ÑUBLE"/>
    <n v="2019"/>
    <s v="PROYECTO"/>
    <s v="RECURSOS HIDRICOS"/>
    <s v="AGUA POTABLE"/>
    <x v="0"/>
    <n v="425282"/>
    <x v="1416"/>
    <x v="1362"/>
  </r>
  <r>
    <x v="2352"/>
    <s v="CONSTRUCCION SERVICIO AGUA POTABLE RURAL EL AROMO, LOS ANGELES"/>
    <x v="3"/>
    <s v="BIO BIO"/>
    <s v="LOS ANGELES"/>
    <n v="2019"/>
    <s v="PROYECTO"/>
    <s v="RECURSOS HIDRICOS"/>
    <s v="AGUA POTABLE"/>
    <x v="0"/>
    <n v="208855"/>
    <x v="1417"/>
    <x v="1363"/>
  </r>
  <r>
    <x v="2353"/>
    <s v="CONSTRUCCION JARDIN INFANTIL JUNJI ALQUIHUE, SAN JAVIER"/>
    <x v="5"/>
    <s v="LINARES"/>
    <s v="SAN JAVIER"/>
    <n v="2020"/>
    <s v="PROYECTO"/>
    <s v="EDUCACION, CULTURA Y PATRIMONIO"/>
    <s v="EDUCACION PREBASICA"/>
    <x v="3"/>
    <n v="277826"/>
    <x v="1418"/>
    <x v="8"/>
  </r>
  <r>
    <x v="2354"/>
    <s v="CONSTRUCCION JARDIN INFANTIL JUNJI PAINE, LONGAVI"/>
    <x v="5"/>
    <s v="LINARES"/>
    <s v="LONGAVI"/>
    <n v="2020"/>
    <s v="PROYECTO"/>
    <s v="EDUCACION, CULTURA Y PATRIMONIO"/>
    <s v="EDUCACION PREBASICA"/>
    <x v="0"/>
    <n v="45063"/>
    <x v="1419"/>
    <x v="1364"/>
  </r>
  <r>
    <x v="2355"/>
    <s v="CONSTRUCCION BIBLIOTECA REGIONAL DE LA ARAUCANIA"/>
    <x v="1"/>
    <m/>
    <m/>
    <n v="2020"/>
    <s v="PROYECTO"/>
    <s v="EDUCACION, CULTURA Y PATRIMONIO"/>
    <s v="ARTE Y CULTURA"/>
    <x v="0"/>
    <n v="19325"/>
    <x v="8"/>
    <x v="8"/>
  </r>
  <r>
    <x v="2356"/>
    <s v="CONSTRUCCION EJE MOVILIDAD VICUÑA MACKENNA EXTENSION, PUENTE ALTO"/>
    <x v="11"/>
    <m/>
    <m/>
    <n v="2020"/>
    <s v="PROYECTO"/>
    <s v="TRANSPORTE"/>
    <s v="TRANSPORTE URBANO,VIALIDAD PEATONAL"/>
    <x v="0"/>
    <n v="15544"/>
    <x v="8"/>
    <x v="8"/>
  </r>
  <r>
    <x v="2357"/>
    <s v="REPOSICION DE ESTADIO LA MONTURA, COMUNA DE SAN MIGUEL"/>
    <x v="11"/>
    <s v="SANTIAGO"/>
    <s v="SAN MIGUEL"/>
    <n v="2020"/>
    <s v="PROYECTO"/>
    <s v="DEPORTES"/>
    <s v="DEPORTE RECREATIVO"/>
    <x v="0"/>
    <n v="2860788"/>
    <x v="1420"/>
    <x v="1365"/>
  </r>
  <r>
    <x v="2358"/>
    <s v="ACTUALIZACION PLAN MAESTRO AGUAS LLUVIAS PUERTO MONTT"/>
    <x v="4"/>
    <s v="LLANQUIHUE"/>
    <s v="PUERTO MONTT"/>
    <n v="2020"/>
    <s v="ESTUDIO BASICO"/>
    <s v="RECURSOS HIDRICOS"/>
    <s v="AGUAS LLUVIAS"/>
    <x v="0"/>
    <n v="106237"/>
    <x v="1421"/>
    <x v="1366"/>
  </r>
  <r>
    <x v="2359"/>
    <s v="ACTUALIZACION PLAN MAESTRO AGUAS LLUVIAS OSORNO"/>
    <x v="4"/>
    <s v="OSORNO"/>
    <s v="OSORNO"/>
    <n v="2020"/>
    <s v="ESTUDIO BASICO"/>
    <s v="RECURSOS HIDRICOS"/>
    <s v="AGUAS LLUVIAS"/>
    <x v="0"/>
    <n v="40210"/>
    <x v="1422"/>
    <x v="1366"/>
  </r>
  <r>
    <x v="2360"/>
    <s v="CONSTRUCCION COLECTOR RED PRIMARIA ZURITA DE ALERCE PUERTO MONTT"/>
    <x v="4"/>
    <s v="LLANQUIHUE"/>
    <s v="PUERTO MONTT"/>
    <n v="2019"/>
    <s v="PROYECTO"/>
    <s v="RECURSOS HIDRICOS"/>
    <s v="AGUAS LLUVIAS"/>
    <x v="0"/>
    <n v="83846"/>
    <x v="1423"/>
    <x v="1367"/>
  </r>
  <r>
    <x v="2361"/>
    <s v="CONSTRUCCION COLECTOR RED PRIMARIA LOS COIGUES DE ALERCE PTO. MONTT"/>
    <x v="4"/>
    <s v="LLANQUIHUE"/>
    <s v="PUERTO MONTT"/>
    <n v="2019"/>
    <s v="PROYECTO"/>
    <s v="RECURSOS HIDRICOS"/>
    <s v="AGUAS LLUVIAS"/>
    <x v="0"/>
    <n v="56850"/>
    <x v="1424"/>
    <x v="1368"/>
  </r>
  <r>
    <x v="2362"/>
    <s v="MEJORAMIENTO RUTA 597, SECTOR: CARÉN-TULAHUÉN, PROV.LIMARÍ, IV REG. "/>
    <x v="8"/>
    <s v="LIMARI"/>
    <m/>
    <n v="2019"/>
    <s v="PROYECTO"/>
    <s v="TRANSPORTE"/>
    <s v="TRANSPORTE CAMINERO"/>
    <x v="0"/>
    <n v="7930525"/>
    <x v="1425"/>
    <x v="1369"/>
  </r>
  <r>
    <x v="2363"/>
    <s v="MEJORAMIENTO CANCHA NEPTUNO, LOTA"/>
    <x v="3"/>
    <s v="CONCEPCION"/>
    <s v="LOTA"/>
    <n v="2020"/>
    <s v="PROYECTO"/>
    <s v="DEPORTES"/>
    <s v="DEPORTE RECREATIVO"/>
    <x v="0"/>
    <n v="500698"/>
    <x v="1426"/>
    <x v="1370"/>
  </r>
  <r>
    <x v="2364"/>
    <s v="MEJORAMIENTO BORDE COSTERO SECTOR ENSENADA PUERTO VARAS"/>
    <x v="4"/>
    <s v="LLANQUIHUE"/>
    <s v="PUERTO VARAS"/>
    <n v="2019"/>
    <s v="PROYECTO"/>
    <s v="VIVIENDA Y DESARROLLO URBANO"/>
    <s v="BORDE COSTERO,PASEOS PEATONALES, PLAYAS"/>
    <x v="0"/>
    <n v="41307"/>
    <x v="1427"/>
    <x v="1371"/>
  </r>
  <r>
    <x v="2365"/>
    <s v="MEJORAMIENTO BORDE COSTERO  SECTOR IANSA, LLANQUIHUE"/>
    <x v="4"/>
    <s v="LLANQUIHUE"/>
    <s v="LLANQUIHUE"/>
    <n v="2019"/>
    <s v="PROYECTO"/>
    <s v="VIVIENDA Y DESARROLLO URBANO"/>
    <s v="BORDE COSTERO,PASEOS PEATONALES, PLAYAS"/>
    <x v="0"/>
    <n v="1"/>
    <x v="12"/>
    <x v="54"/>
  </r>
  <r>
    <x v="2366"/>
    <s v="CONSTRUCCION ESPACIO PUBLICO RECREATIVO CARLOS ESPANA, NATALES"/>
    <x v="2"/>
    <s v="ULTIMA ESPERANZA"/>
    <s v="NATALES"/>
    <n v="2019"/>
    <s v="PROYECTO"/>
    <s v="VIVIENDA Y DESARROLLO URBANO"/>
    <s v="DESARROLLO URBANO"/>
    <x v="0"/>
    <n v="55426"/>
    <x v="1428"/>
    <x v="1372"/>
  </r>
  <r>
    <x v="2367"/>
    <s v="CONSTRUCCION S. CUNA Y J INFANTIL CARDENAL RAUL SILVA, RANCAGUA"/>
    <x v="9"/>
    <m/>
    <m/>
    <n v="2020"/>
    <s v="PROYECTO"/>
    <s v="EDUCACION, CULTURA Y PATRIMONIO"/>
    <s v="EDUCACION PREBASICA"/>
    <x v="0"/>
    <n v="123283"/>
    <x v="1429"/>
    <x v="1373"/>
  </r>
  <r>
    <x v="2368"/>
    <s v="CONSTRUCCION POSTA DE SALUD RURAL VILLA ESPERANZA, COLLIPULLI"/>
    <x v="1"/>
    <s v="MALLECO"/>
    <s v="COLLIPULLI"/>
    <n v="2020"/>
    <s v="PROYECTO"/>
    <s v="SALUD"/>
    <s v="BAJA COMPLEJIDAD"/>
    <x v="0"/>
    <n v="118399"/>
    <x v="1430"/>
    <x v="1374"/>
  </r>
  <r>
    <x v="2369"/>
    <s v="CONSTRUCCION SALAS CUNA Y JARDIN INFANTIL FRANCIA, MELIPILLA"/>
    <x v="11"/>
    <s v="MELIPILLA"/>
    <s v="MELIPILLA"/>
    <n v="2020"/>
    <s v="PROYECTO"/>
    <s v="EDUCACION, CULTURA Y PATRIMONIO"/>
    <s v="EDUCACION PREBASICA"/>
    <x v="0"/>
    <n v="40000"/>
    <x v="1431"/>
    <x v="1375"/>
  </r>
  <r>
    <x v="2370"/>
    <s v="CONSTRUCCION HOSPITAL  PUERTO VARAS"/>
    <x v="4"/>
    <s v="LLANQUIHUE"/>
    <m/>
    <n v="2020"/>
    <s v="PROYECTO"/>
    <s v="SALUD"/>
    <s v="MEDIA COMPLEJIDAD"/>
    <x v="0"/>
    <n v="666727"/>
    <x v="1432"/>
    <x v="1376"/>
  </r>
  <r>
    <x v="2371"/>
    <s v="CONSTRUCCION JARDIN INFANTIL JUNJI DOÑA ESTELA, SAN CLEMENTE"/>
    <x v="5"/>
    <s v="TALCA"/>
    <s v="SAN CLEMENTE"/>
    <n v="2020"/>
    <s v="PROYECTO"/>
    <s v="EDUCACION, CULTURA Y PATRIMONIO"/>
    <s v="EDUCACION PREBASICA"/>
    <x v="0"/>
    <n v="488527"/>
    <x v="1433"/>
    <x v="1377"/>
  </r>
  <r>
    <x v="2372"/>
    <s v="CONSTRUCCION SALA CUNA Y JARDÍN INFANTIL VILLA SOL NACIENTE, TUBUL"/>
    <x v="3"/>
    <s v="ARAUCO"/>
    <s v="ARAUCO"/>
    <n v="2020"/>
    <s v="PROYECTO"/>
    <s v="EDUCACION, CULTURA Y PATRIMONIO"/>
    <s v="EDUCACION PREBASICA"/>
    <x v="0"/>
    <n v="87337"/>
    <x v="1434"/>
    <x v="1378"/>
  </r>
  <r>
    <x v="2373"/>
    <s v="CONSTRUCCION JARDIN INFANTIL URBANO, COMUNA DE FUTRONO"/>
    <x v="13"/>
    <s v="DEL RANCO"/>
    <s v="FUTRONO - REGION XIV "/>
    <n v="2020"/>
    <s v="PROYECTO"/>
    <s v="EDUCACION, CULTURA Y PATRIMONIO"/>
    <s v="EDUCACION PREBASICA"/>
    <x v="0"/>
    <n v="210003"/>
    <x v="1435"/>
    <x v="1379"/>
  </r>
  <r>
    <x v="2374"/>
    <s v="CONSTRUCCION JARDÍN INFANTIL LOS PECEZUELOS, CALDERA."/>
    <x v="12"/>
    <s v="COPIAPO"/>
    <s v="CALDERA"/>
    <n v="2020"/>
    <s v="PROYECTO"/>
    <s v="EDUCACION, CULTURA Y PATRIMONIO"/>
    <s v="EDUCACION PREBASICA"/>
    <x v="0"/>
    <n v="120072"/>
    <x v="8"/>
    <x v="8"/>
  </r>
  <r>
    <x v="2375"/>
    <s v="CONSTRUCCION SAR CENTENARIO, LOS ANDES"/>
    <x v="0"/>
    <s v="LOS ANDES"/>
    <s v="LOS ANDES"/>
    <n v="2020"/>
    <s v="PROYECTO"/>
    <s v="SALUD"/>
    <s v="BAJA COMPLEJIDAD"/>
    <x v="0"/>
    <n v="867757"/>
    <x v="1436"/>
    <x v="1380"/>
  </r>
  <r>
    <x v="2376"/>
    <s v="CONSTRUCCION JARDIN INFANTIL CALLE MIRAFLORES DE RIO BUENO"/>
    <x v="13"/>
    <s v="DEL RANCO"/>
    <s v="RIO BUENO - REGION XIV "/>
    <n v="2020"/>
    <s v="PROYECTO"/>
    <s v="EDUCACION, CULTURA Y PATRIMONIO"/>
    <s v="EDUCACION PREBASICA"/>
    <x v="0"/>
    <n v="40188"/>
    <x v="944"/>
    <x v="8"/>
  </r>
  <r>
    <x v="2377"/>
    <s v="CONSTRUCCION SALA CUNA Y JARDIN INFANTIL LA PLAYA, SAN BERNARDO"/>
    <x v="11"/>
    <s v="MAIPO"/>
    <s v="SAN BERNARDO"/>
    <n v="2020"/>
    <s v="PROYECTO"/>
    <s v="EDUCACION, CULTURA Y PATRIMONIO"/>
    <s v="EDUCACION PREBASICA"/>
    <x v="0"/>
    <n v="350000"/>
    <x v="1437"/>
    <x v="1381"/>
  </r>
  <r>
    <x v="2378"/>
    <s v="CONSTRUCCION SALA CUNA Y JARDIN INFANTIL  CALLE 36- PEÑALOLEN"/>
    <x v="11"/>
    <s v="SANTIAGO"/>
    <s v="PEÑALOLEN"/>
    <n v="2020"/>
    <s v="PROYECTO"/>
    <s v="EDUCACION, CULTURA Y PATRIMONIO"/>
    <s v="EDUCACION PREBASICA"/>
    <x v="0"/>
    <n v="97667"/>
    <x v="8"/>
    <x v="8"/>
  </r>
  <r>
    <x v="2379"/>
    <s v="CONSTRUCCION  SALA CUNA Y JARDIN INFANTIL, LA PARINA, LA FLORIDA "/>
    <x v="11"/>
    <s v="SANTIAGO"/>
    <s v="LA FLORIDA"/>
    <n v="2020"/>
    <s v="PROYECTO"/>
    <s v="EDUCACION, CULTURA Y PATRIMONIO"/>
    <s v="EDUCACION PREBASICA"/>
    <x v="0"/>
    <n v="1199"/>
    <x v="8"/>
    <x v="8"/>
  </r>
  <r>
    <x v="2380"/>
    <s v="REPOSICION TEATRO ANDRES PEREZ TOCOPILLA"/>
    <x v="6"/>
    <s v="TOCOPILLA"/>
    <s v="TOCOPILLA"/>
    <n v="2019"/>
    <s v="PROYECTO"/>
    <s v="EDUCACION, CULTURA Y PATRIMONIO"/>
    <s v="ARTE Y CULTURA"/>
    <x v="0"/>
    <n v="21420"/>
    <x v="8"/>
    <x v="8"/>
  </r>
  <r>
    <x v="2381"/>
    <s v="REPOSICION PSR BAHIA MURTA, IBAÑEZ"/>
    <x v="16"/>
    <s v="GENERAL CARRERA"/>
    <s v="RIO IBAÑEZ"/>
    <n v="2020"/>
    <s v="PROYECTO"/>
    <s v="SALUD"/>
    <s v="BAJA COMPLEJIDAD"/>
    <x v="0"/>
    <n v="507603"/>
    <x v="1438"/>
    <x v="1382"/>
  </r>
  <r>
    <x v="2382"/>
    <s v="CONSTRUCCION ESTABLECIMIENTO LARGA ESTADIA, POZO ALMONTE"/>
    <x v="10"/>
    <s v="TAMARUGAL"/>
    <s v="POZO ALMONTE (Prov. Tamarugal)"/>
    <n v="2019"/>
    <s v="PROYECTO"/>
    <s v="VIVIENDA Y DESARROLLO URBANO"/>
    <s v="VIVIENDA DEFINITIVA"/>
    <x v="0"/>
    <n v="1502"/>
    <x v="1439"/>
    <x v="243"/>
  </r>
  <r>
    <x v="2383"/>
    <s v="CONSTRUCCION SALA CUNA Y NIVEL MEDIO, CATAPILCO, ZAPALLAR"/>
    <x v="0"/>
    <s v="PETORCA"/>
    <s v="ZAPALLAR"/>
    <n v="2020"/>
    <s v="PROYECTO"/>
    <s v="EDUCACION, CULTURA Y PATRIMONIO"/>
    <s v="EDUCACION PREBASICA"/>
    <x v="0"/>
    <n v="10840"/>
    <x v="1440"/>
    <x v="1383"/>
  </r>
  <r>
    <x v="2384"/>
    <s v="CONSTRUCCION JARDÍN INFANTIL TRENCITO, CALDERA"/>
    <x v="12"/>
    <m/>
    <m/>
    <n v="2020"/>
    <s v="PROYECTO"/>
    <s v="EDUCACION, CULTURA Y PATRIMONIO"/>
    <s v="EDUCACION PREBASICA"/>
    <x v="0"/>
    <n v="49157"/>
    <x v="1441"/>
    <x v="8"/>
  </r>
  <r>
    <x v="2385"/>
    <s v="CONSTRUCCION ESTABLECIMIENTO LARGA ESTADIA EN RENGO"/>
    <x v="9"/>
    <s v="CACHAPOAL"/>
    <s v="RENGO"/>
    <n v="2020"/>
    <s v="PROYECTO"/>
    <s v="VIVIENDA Y DESARROLLO URBANO"/>
    <s v="VIVIENDA DEFINITIVA"/>
    <x v="0"/>
    <n v="56563"/>
    <x v="1442"/>
    <x v="1384"/>
  </r>
  <r>
    <x v="2386"/>
    <s v="CONSTRUCCION SALA CUNA Y JARDÍN INFANTIL L.E. RECABARREN, MELIPILLA"/>
    <x v="11"/>
    <s v="MELIPILLA"/>
    <s v="MELIPILLA"/>
    <n v="2020"/>
    <s v="PROYECTO"/>
    <s v="EDUCACION, CULTURA Y PATRIMONIO"/>
    <s v="EDUCACION PREBASICA"/>
    <x v="0"/>
    <n v="291080"/>
    <x v="1443"/>
    <x v="1385"/>
  </r>
  <r>
    <x v="2387"/>
    <s v="CONSTRUCCION SIST. AGUA POTABLE CHUCAUCO, SANTA PAULA Y NUEVE DE JULIO, FREIRE"/>
    <x v="1"/>
    <s v="CAUTIN"/>
    <s v="FREIRE"/>
    <n v="2019"/>
    <s v="PROYECTO"/>
    <s v="RECURSOS HIDRICOS"/>
    <s v="AGUA POTABLE"/>
    <x v="0"/>
    <n v="464"/>
    <x v="12"/>
    <x v="8"/>
  </r>
  <r>
    <x v="2388"/>
    <s v="CONSTRUCCION COMPLEJO DE PISCINAS MUNICIPALES VILLA OLIMPICA.QUILPUÉ"/>
    <x v="0"/>
    <s v="MARGA MARGA"/>
    <s v="QUILPUE"/>
    <n v="2020"/>
    <s v="PROYECTO"/>
    <s v="DEPORTES"/>
    <s v="INTERSUBSECTORIAL DEPORTES"/>
    <x v="0"/>
    <n v="951452"/>
    <x v="8"/>
    <x v="8"/>
  </r>
  <r>
    <x v="2389"/>
    <s v="CONSTRUCCION  S.A.R. NUEVA EXTREMADURA LA PINTANA"/>
    <x v="11"/>
    <s v="SANTIAGO"/>
    <s v="LA PINTANA"/>
    <n v="2020"/>
    <s v="PROYECTO"/>
    <s v="SALUD"/>
    <s v="BAJA COMPLEJIDAD"/>
    <x v="0"/>
    <n v="909532"/>
    <x v="1444"/>
    <x v="1386"/>
  </r>
  <r>
    <x v="2390"/>
    <s v="MEJORAMIENTO CONECTIVIDAD SECTOR PANIAHUE, SANTA CRUZ"/>
    <x v="9"/>
    <s v="COLCHAGUA"/>
    <s v="SANTA CRUZ"/>
    <n v="2019"/>
    <s v="PROYECTO"/>
    <s v="TRANSPORTE"/>
    <s v="TRANSPORTE URBANO,VIALIDAD PEATONAL"/>
    <x v="0"/>
    <n v="81001"/>
    <x v="1445"/>
    <x v="1387"/>
  </r>
  <r>
    <x v="2391"/>
    <s v="HABILITACION  S.A.R. LOS CASTAÑOS, LA FLORIDA"/>
    <x v="11"/>
    <s v="SANTIAGO"/>
    <s v="LA FLORIDA"/>
    <n v="2020"/>
    <s v="PROYECTO"/>
    <s v="SALUD"/>
    <s v="BAJA COMPLEJIDAD"/>
    <x v="0"/>
    <n v="145233"/>
    <x v="1446"/>
    <x v="1388"/>
  </r>
  <r>
    <x v="2392"/>
    <s v="RESTAURACION PUESTA EN VALOR SITIO ARQUEOLÓGICO PUKARA DE COPAQUILLA"/>
    <x v="14"/>
    <m/>
    <m/>
    <n v="2020"/>
    <s v="PROYECTO"/>
    <s v="EDUCACION, CULTURA Y PATRIMONIO"/>
    <s v="ARTE Y CULTURA"/>
    <x v="1"/>
    <n v="17504"/>
    <x v="8"/>
    <x v="8"/>
  </r>
  <r>
    <x v="2393"/>
    <s v="CONSTRUCCION QUINTO CESFAM COMUNA DE LA GRANJA "/>
    <x v="11"/>
    <s v="SANTIAGO"/>
    <s v="LA GRANJA"/>
    <n v="2020"/>
    <s v="PROYECTO"/>
    <s v="SALUD"/>
    <s v="BAJA COMPLEJIDAD"/>
    <x v="2"/>
    <n v="176000"/>
    <x v="8"/>
    <x v="8"/>
  </r>
  <r>
    <x v="2394"/>
    <s v="CONSTRUCCION CECOSF MAÑIHUALES COMUNA DE AYSEN"/>
    <x v="16"/>
    <s v="AYSEN"/>
    <s v="AYSEN"/>
    <n v="2020"/>
    <s v="PROYECTO"/>
    <s v="SALUD"/>
    <s v="BAJA COMPLEJIDAD"/>
    <x v="0"/>
    <n v="3215"/>
    <x v="1447"/>
    <x v="1389"/>
  </r>
  <r>
    <x v="2395"/>
    <s v="MEJORAMIENTO INTEGRAL CANCHA DE FUTBOL EX-VERTEDERO,ALTO HOSPICIO"/>
    <x v="10"/>
    <s v="IQUIQUE"/>
    <s v="ALTO HOSPICIO"/>
    <n v="2019"/>
    <s v="PROYECTO"/>
    <s v="DEPORTES"/>
    <s v="DEPORTE RECREATIVO"/>
    <x v="0"/>
    <n v="233451"/>
    <x v="1448"/>
    <x v="1390"/>
  </r>
  <r>
    <x v="2396"/>
    <s v="CONSTRUCCION ESTABLECIMIENTO LARGA ESTADÍA ADULTO MAYOR - LOS RÍOS"/>
    <x v="13"/>
    <m/>
    <m/>
    <n v="2020"/>
    <s v="PROYECTO"/>
    <s v="VIVIENDA Y DESARROLLO URBANO"/>
    <s v="SOLUCION HABITACIONAL PARCIAL O COMPLEMENTARIA"/>
    <x v="0"/>
    <n v="139483"/>
    <x v="1449"/>
    <x v="1391"/>
  </r>
  <r>
    <x v="2397"/>
    <s v="CONSTRUCCION ESTABLECIMIENTO LARGA ESTADÍA 70 A. M. COYHAIQUE"/>
    <x v="16"/>
    <m/>
    <m/>
    <n v="2020"/>
    <s v="PROYECTO"/>
    <s v="VIVIENDA Y DESARROLLO URBANO"/>
    <s v="VIVIENDA DEFINITIVA"/>
    <x v="0"/>
    <n v="342510"/>
    <x v="1450"/>
    <x v="1392"/>
  </r>
  <r>
    <x v="2398"/>
    <s v="RESTAURACION MUELLE HISTORICO TALTAL"/>
    <x v="6"/>
    <s v="ANTOFAGASTA"/>
    <s v="TALTAL"/>
    <n v="2019"/>
    <s v="PROYECTO"/>
    <s v="VIVIENDA Y DESARROLLO URBANO"/>
    <s v="BORDE COSTERO,PASEOS PEATONALES, PLAYAS"/>
    <x v="0"/>
    <n v="71106"/>
    <x v="1451"/>
    <x v="1393"/>
  </r>
  <r>
    <x v="2399"/>
    <s v="CONSTRUCCION  Y HABILITACION CENTRO DE DIALISIS HOSPITAL CALBUCO"/>
    <x v="4"/>
    <s v="LLANQUIHUE"/>
    <s v="CALBUCO"/>
    <n v="2019"/>
    <s v="PROYECTO"/>
    <s v="SALUD"/>
    <s v="BAJA COMPLEJIDAD"/>
    <x v="0"/>
    <n v="1947577"/>
    <x v="1452"/>
    <x v="1394"/>
  </r>
  <r>
    <x v="2400"/>
    <s v="CONSTRUCCION SALA CUNA Y JARDÍN INFANTIL COSTA DEL SOL, RANCAGUA"/>
    <x v="9"/>
    <m/>
    <m/>
    <n v="2020"/>
    <s v="PROYECTO"/>
    <s v="EDUCACION, CULTURA Y PATRIMONIO"/>
    <s v="EDUCACION PREBASICA"/>
    <x v="0"/>
    <n v="3601"/>
    <x v="1453"/>
    <x v="8"/>
  </r>
  <r>
    <x v="2401"/>
    <s v="CONSTRUCCION SALA CUNA Y JARDIN INFANTIL ANTONIO ZUÑIGA PEUMO"/>
    <x v="9"/>
    <s v="CACHAPOAL"/>
    <s v="PEUMO"/>
    <n v="2020"/>
    <s v="PROYECTO"/>
    <s v="EDUCACION, CULTURA Y PATRIMONIO"/>
    <s v="EDUCACION PREBASICA"/>
    <x v="0"/>
    <n v="210428"/>
    <x v="1454"/>
    <x v="1395"/>
  </r>
  <r>
    <x v="2402"/>
    <s v="CONSTRUCCION ESTABLECIMIENTO DE LARGA ESTADIA ADULTO MAYOR, COPIAPO"/>
    <x v="12"/>
    <m/>
    <m/>
    <n v="2019"/>
    <s v="PROYECTO"/>
    <s v="VIVIENDA Y DESARROLLO URBANO"/>
    <s v="VIVIENDA DEFINITIVA"/>
    <x v="0"/>
    <n v="306232"/>
    <x v="1455"/>
    <x v="1396"/>
  </r>
  <r>
    <x v="2403"/>
    <s v="CONSTRUCCION RED DE CICLOVÍAS DE CONCHALÍ"/>
    <x v="11"/>
    <s v="SANTIAGO"/>
    <s v="CONCHALI"/>
    <n v="2020"/>
    <s v="PROYECTO"/>
    <s v="TRANSPORTE"/>
    <s v="TRANSPORTE URBANO,VIALIDAD PEATONAL"/>
    <x v="1"/>
    <n v="122473"/>
    <x v="8"/>
    <x v="8"/>
  </r>
  <r>
    <x v="2404"/>
    <s v="MEJORAMIENTO RUTA 27-CH SECTOR: SAN PEDRO DE ATACAMA-PASO JAMA"/>
    <x v="6"/>
    <s v="EL LOA"/>
    <s v="SAN PEDRO DE ATACAMA"/>
    <n v="2019"/>
    <s v="PROYECTO"/>
    <s v="TRANSPORTE"/>
    <s v="TRANSPORTE CAMINERO"/>
    <x v="0"/>
    <n v="150000"/>
    <x v="1456"/>
    <x v="1397"/>
  </r>
  <r>
    <x v="2405"/>
    <s v="REPOSICION CON RELOCALIZACIÓN HOSPITAL DE MELIPILLA"/>
    <x v="11"/>
    <s v="MELIPILLA"/>
    <m/>
    <n v="2019"/>
    <s v="PROYECTO"/>
    <s v="SALUD"/>
    <s v="ALTA COMPLEJIDAD"/>
    <x v="0"/>
    <n v="18976110"/>
    <x v="1457"/>
    <x v="1398"/>
  </r>
  <r>
    <x v="2406"/>
    <s v="CONSTRUCCION SALA CUNA Y JARDIN INF. PROF. JUAN CABRERA- MELIPILLA"/>
    <x v="11"/>
    <s v="MELIPILLA"/>
    <s v="MELIPILLA"/>
    <n v="2020"/>
    <s v="PROYECTO"/>
    <s v="EDUCACION, CULTURA Y PATRIMONIO"/>
    <s v="EDUCACION PREBASICA"/>
    <x v="0"/>
    <n v="27000"/>
    <x v="1458"/>
    <x v="1399"/>
  </r>
  <r>
    <x v="2407"/>
    <s v="CONSTRUCCION SALAS CUNA Y JARDIN INFANTIL,HAMMARSKOJOLD-VITACURA"/>
    <x v="11"/>
    <s v="SANTIAGO"/>
    <s v="VITACURA"/>
    <n v="2020"/>
    <s v="PROYECTO"/>
    <s v="EDUCACION, CULTURA Y PATRIMONIO"/>
    <s v="EDUCACION PREBASICA"/>
    <x v="0"/>
    <n v="185200"/>
    <x v="1459"/>
    <x v="1400"/>
  </r>
  <r>
    <x v="2408"/>
    <s v="CONSTRUCCION CANCHA DE PASTO SINTÉTICO DE FÚTBOL INFANTIL, NATALES"/>
    <x v="2"/>
    <s v="ULTIMA ESPERANZA"/>
    <s v="NATALES"/>
    <n v="2019"/>
    <s v="PROYECTO"/>
    <s v="DEPORTES"/>
    <s v="DEPORTE FORMATIVO"/>
    <x v="0"/>
    <n v="588233"/>
    <x v="1460"/>
    <x v="1401"/>
  </r>
  <r>
    <x v="2409"/>
    <s v="CONSTRUCCION PLAZA ALTOS DEL BOSQUE, COMUNA VIÑA DEL MAR"/>
    <x v="0"/>
    <s v="VALPARAISO"/>
    <s v="VIÑA DEL MAR"/>
    <n v="2020"/>
    <s v="PROYECTO"/>
    <s v="VIVIENDA Y DESARROLLO URBANO"/>
    <s v="DESARROLLO URBANO"/>
    <x v="0"/>
    <n v="23520"/>
    <x v="1461"/>
    <x v="1402"/>
  </r>
  <r>
    <x v="2410"/>
    <s v="CONSTRUCCION CANCHA Y PISTA ATLETICA CANCHA RAYADA DE CASTRO"/>
    <x v="4"/>
    <s v="CHILOE"/>
    <s v="CASTRO"/>
    <n v="2020"/>
    <s v="PROYECTO"/>
    <s v="DEPORTES"/>
    <s v="DEPORTE RECREATIVO"/>
    <x v="0"/>
    <n v="512926"/>
    <x v="1462"/>
    <x v="1403"/>
  </r>
  <r>
    <x v="2411"/>
    <s v="CONSTRUCCION SALAS CUNA Y JARDÍN INFANTIL PEDRO MERINO, LO ESPEJO"/>
    <x v="11"/>
    <s v="SANTIAGO"/>
    <s v="LO ESPEJO"/>
    <n v="2020"/>
    <s v="PROYECTO"/>
    <s v="EDUCACION, CULTURA Y PATRIMONIO"/>
    <s v="EDUCACION PREBASICA"/>
    <x v="0"/>
    <n v="1000"/>
    <x v="742"/>
    <x v="8"/>
  </r>
  <r>
    <x v="2412"/>
    <s v="REPOSICION PAVIMENTO RUTA D-55, SECTOR: EMBALSE LA PALOMA - OVALLE"/>
    <x v="8"/>
    <m/>
    <m/>
    <n v="2019"/>
    <s v="PROYECTO"/>
    <s v="TRANSPORTE"/>
    <s v="TRANSPORTE CAMINERO"/>
    <x v="0"/>
    <n v="5466167"/>
    <x v="1463"/>
    <x v="1404"/>
  </r>
  <r>
    <x v="2413"/>
    <s v="MEJORAMIENTO RED CENTRO CIUDAD DE VALDIVIA"/>
    <x v="13"/>
    <s v="VALDIVIA - REGION XIV"/>
    <s v="VALDIVIA - REGION XIV "/>
    <n v="2020"/>
    <s v="PROYECTO"/>
    <s v="TRANSPORTE"/>
    <s v="TRANSPORTE URBANO,VIALIDAD PEATONAL"/>
    <x v="0"/>
    <n v="38698"/>
    <x v="8"/>
    <x v="8"/>
  </r>
  <r>
    <x v="2414"/>
    <s v="ANALISIS Y DESARRO DEL PLAN MAEST DE GESTIÓN DE TTO. SAN JAVIER"/>
    <x v="5"/>
    <s v="LINARES"/>
    <s v="SAN JAVIER"/>
    <n v="2019"/>
    <s v="ESTUDIO BASICO"/>
    <s v="TRANSPORTE"/>
    <s v="TRANSPORTE URBANO,VIALIDAD PEATONAL"/>
    <x v="0"/>
    <n v="1"/>
    <x v="12"/>
    <x v="8"/>
  </r>
  <r>
    <x v="2415"/>
    <s v="ANALISIS Y DESARRO DEL PLAN MAEST DE GESTIÓN DE TTO. ROMERAL"/>
    <x v="5"/>
    <s v="CURICO"/>
    <s v="ROMERAL"/>
    <n v="2020"/>
    <s v="ESTUDIO BASICO"/>
    <s v="TRANSPORTE"/>
    <s v="TRANSPORTE URBANO,VIALIDAD PEATONAL"/>
    <x v="0"/>
    <n v="1"/>
    <x v="12"/>
    <x v="8"/>
  </r>
  <r>
    <x v="2416"/>
    <s v="ANALISIS  Y DESARRO DEL PLAN MAEST DE GESTIÓN DE TTO. LONGAVÍ"/>
    <x v="5"/>
    <s v="LINARES"/>
    <s v="LONGAVI"/>
    <n v="2019"/>
    <s v="ESTUDIO BASICO"/>
    <s v="TRANSPORTE"/>
    <s v="TRANSPORTE URBANO,VIALIDAD PEATONAL"/>
    <x v="0"/>
    <n v="1"/>
    <x v="12"/>
    <x v="8"/>
  </r>
  <r>
    <x v="2417"/>
    <s v="MEJORAMIENTO ESPACIOS PÚBLICOS EN POB. LOS NOGALES, EST CENTRAL, ETAPA 2"/>
    <x v="11"/>
    <s v="SANTIAGO"/>
    <s v="ESTACION CENTRAL"/>
    <n v="2019"/>
    <s v="PROYECTO"/>
    <s v="VIVIENDA Y DESARROLLO URBANO"/>
    <s v="DESARROLLO URBANO"/>
    <x v="0"/>
    <n v="258141"/>
    <x v="1464"/>
    <x v="1405"/>
  </r>
  <r>
    <x v="2418"/>
    <s v="NORMALIZACION HOSPITAL DE PICHILEMU"/>
    <x v="9"/>
    <s v="CARDENAL CARO"/>
    <s v="PICHILEMU"/>
    <n v="2020"/>
    <s v="PROYECTO"/>
    <s v="SALUD"/>
    <s v="BAJA COMPLEJIDAD"/>
    <x v="0"/>
    <n v="134006"/>
    <x v="1465"/>
    <x v="1406"/>
  </r>
  <r>
    <x v="2419"/>
    <s v="ACTUALIZACION PLAN DE DESARROLLO COMUNAL  2021-2025, HUALPEN"/>
    <x v="3"/>
    <s v="CONCEPCION"/>
    <s v="HUALPEN"/>
    <n v="2020"/>
    <s v="ESTUDIO BASICO"/>
    <s v="VIVIENDA Y DESARROLLO URBANO"/>
    <s v="DESARROLLO URBANO"/>
    <x v="0"/>
    <n v="67103"/>
    <x v="8"/>
    <x v="8"/>
  </r>
  <r>
    <x v="2420"/>
    <s v="CONSTRUCCION SENDAS EN RUTAS DVRM PROV MAIPO III ETAPA"/>
    <x v="11"/>
    <s v="MAIPO"/>
    <m/>
    <n v="2019"/>
    <s v="PROYECTO"/>
    <s v="TRANSPORTE"/>
    <s v="TRANSPORTE CAMINERO"/>
    <x v="0"/>
    <n v="5441231"/>
    <x v="92"/>
    <x v="54"/>
  </r>
  <r>
    <x v="2421"/>
    <s v="MEJORAMIENTO CONEXIÓN VIAL URBANA RUTA U-72 - RUTA U-40 EN OSORNO"/>
    <x v="4"/>
    <s v="OSORNO"/>
    <s v="OSORNO"/>
    <n v="2019"/>
    <s v="PROYECTO"/>
    <s v="TRANSPORTE"/>
    <s v="TRANSPORTE URBANO,VIALIDAD PEATONAL"/>
    <x v="0"/>
    <n v="70513"/>
    <x v="810"/>
    <x v="1407"/>
  </r>
  <r>
    <x v="2422"/>
    <s v="CONSTRUCCION CUARTEL DE BOMBEROS LA VEGA, COMUNA DE CABILDO"/>
    <x v="0"/>
    <s v="PETORCA"/>
    <s v="CABILDO"/>
    <n v="2020"/>
    <s v="PROYECTO"/>
    <s v="SEGURIDAD PUBLICA"/>
    <s v="SEGURIDAD PUBLICA"/>
    <x v="0"/>
    <n v="14432"/>
    <x v="1466"/>
    <x v="1408"/>
  </r>
  <r>
    <x v="2423"/>
    <s v="CONSTRUCCION ESTABLECIMIENTO LARGA ESTADIA ADULTO MAYOR VALPARAISO"/>
    <x v="0"/>
    <s v="VALPARAISO"/>
    <s v="VALPARAISO"/>
    <n v="2020"/>
    <s v="PROYECTO"/>
    <s v="VIVIENDA Y DESARROLLO URBANO"/>
    <s v="VIVIENDA DEFINITIVA"/>
    <x v="0"/>
    <n v="114453"/>
    <x v="1467"/>
    <x v="1409"/>
  </r>
  <r>
    <x v="2424"/>
    <s v="CONSTRUCCION EMBALSE POCURO ALTO, COMUNA CALLE LARGA"/>
    <x v="0"/>
    <m/>
    <m/>
    <n v="2020"/>
    <s v="PROYECTO"/>
    <s v="RECURSOS HIDRICOS"/>
    <s v="RIEGO"/>
    <x v="0"/>
    <n v="100000"/>
    <x v="1468"/>
    <x v="1410"/>
  </r>
  <r>
    <x v="2425"/>
    <s v="CONSTRUCCION SALA CUNA Y JARDÍN INFANTIL CHACAYAL NORTE, LOS ANGELES"/>
    <x v="3"/>
    <s v="BIO BIO"/>
    <s v="LOS ANGELES"/>
    <n v="2020"/>
    <s v="PROYECTO"/>
    <s v="EDUCACION, CULTURA Y PATRIMONIO"/>
    <s v="EDUCACION PREBASICA"/>
    <x v="0"/>
    <n v="32746"/>
    <x v="1469"/>
    <x v="1411"/>
  </r>
  <r>
    <x v="2426"/>
    <s v="CONSTRUCCION SALA CUNA Y JARDÍN INFANTIL MAVIDAHUE, PENCO"/>
    <x v="3"/>
    <s v="CONCEPCION"/>
    <s v="PENCO"/>
    <n v="2020"/>
    <s v="PROYECTO"/>
    <s v="EDUCACION, CULTURA Y PATRIMONIO"/>
    <s v="EDUCACION PREBASICA"/>
    <x v="0"/>
    <n v="46932"/>
    <x v="1470"/>
    <x v="8"/>
  </r>
  <r>
    <x v="2427"/>
    <s v="CONSTRUCCION SALA CUNA Y JARDIN INFANTIL VILLA LAS ISLAS LOS ANGELES"/>
    <x v="3"/>
    <s v="BIO BIO"/>
    <s v="LOS ANGELES"/>
    <n v="2020"/>
    <s v="PROYECTO"/>
    <s v="EDUCACION, CULTURA Y PATRIMONIO"/>
    <s v="EDUCACION PREBASICA"/>
    <x v="0"/>
    <n v="12769"/>
    <x v="8"/>
    <x v="8"/>
  </r>
  <r>
    <x v="2428"/>
    <s v="CONSTRUCCION SALAS CUNA Y JARDIN INFANTIL,SAN PEDRO- PUENTE ALTO"/>
    <x v="11"/>
    <s v="CORDILLERA"/>
    <s v="PUENTE ALTO"/>
    <n v="2020"/>
    <s v="PROYECTO"/>
    <s v="EDUCACION, CULTURA Y PATRIMONIO"/>
    <s v="EDUCACION PREBASICA"/>
    <x v="0"/>
    <n v="4"/>
    <x v="1471"/>
    <x v="8"/>
  </r>
  <r>
    <x v="2429"/>
    <s v="CONSTRUCCION UNA SALA CUNA Y JARDIN INFANTIL -DOMEYKO-STGO."/>
    <x v="11"/>
    <s v="SANTIAGO"/>
    <s v="SANTIAGO"/>
    <n v="2020"/>
    <s v="PROYECTO"/>
    <s v="EDUCACION, CULTURA Y PATRIMONIO"/>
    <s v="EDUCACION PREBASICA"/>
    <x v="0"/>
    <n v="54656"/>
    <x v="1472"/>
    <x v="8"/>
  </r>
  <r>
    <x v="2430"/>
    <s v="CONSTRUCCION PISCINA SEMIOLIMPICA TEMPERADA COMUNA PORVENIR"/>
    <x v="2"/>
    <s v="TIERRA DEL FUEGO"/>
    <s v="PORVENIR"/>
    <n v="2020"/>
    <s v="PROYECTO"/>
    <s v="DEPORTES"/>
    <s v="DEPORTE FORMATIVO"/>
    <x v="0"/>
    <n v="13825"/>
    <x v="8"/>
    <x v="8"/>
  </r>
  <r>
    <x v="2431"/>
    <s v="MEJORAMIENTO EJE LO OVALLE - LO ERRAZURIZ"/>
    <x v="11"/>
    <m/>
    <m/>
    <n v="2020"/>
    <s v="PROYECTO"/>
    <s v="TRANSPORTE"/>
    <s v="TRANSPORTE URBANO,VIALIDAD PEATONAL"/>
    <x v="1"/>
    <n v="17011423"/>
    <x v="8"/>
    <x v="8"/>
  </r>
  <r>
    <x v="2432"/>
    <s v="MEJORAMIENTO Y-290 CUEVA DEL MILODON -RÍO SERRANO PROV ULT ESPERANZA"/>
    <x v="2"/>
    <m/>
    <m/>
    <n v="2019"/>
    <s v="PROYECTO"/>
    <s v="TRANSPORTE"/>
    <s v="TRANSPORTE CAMINERO"/>
    <x v="0"/>
    <n v="701284"/>
    <x v="1473"/>
    <x v="1412"/>
  </r>
  <r>
    <x v="2433"/>
    <s v="MEJORAMIENTO CALLES BALMACEDA, J.J. DEL CANTO E IRARRAZABAL, CATEMU"/>
    <x v="0"/>
    <s v="SAN FELIPE DE ACONCAGUA"/>
    <s v="CATEMU"/>
    <n v="2019"/>
    <s v="PROYECTO"/>
    <s v="TRANSPORTE"/>
    <s v="TRANSPORTE URBANO,VIALIDAD PEATONAL"/>
    <x v="0"/>
    <n v="92074"/>
    <x v="8"/>
    <x v="8"/>
  </r>
  <r>
    <x v="2434"/>
    <s v="CONSTRUCCION CONEXIÓN VIAL SECTOR:PALENA - LAGO PALENA,COMUNA PALENA"/>
    <x v="4"/>
    <s v="PALENA"/>
    <s v="PALENA"/>
    <n v="2020"/>
    <s v="PROYECTO"/>
    <s v="TRANSPORTE"/>
    <s v="TRANSPORTE CAMINERO"/>
    <x v="0"/>
    <n v="34000"/>
    <x v="8"/>
    <x v="8"/>
  </r>
  <r>
    <x v="2435"/>
    <s v="MEJORAMIENTO RUTA V-69, SECTOR PUELO(FIN PAV.)-PUELCHE, COCHAMO"/>
    <x v="4"/>
    <m/>
    <m/>
    <n v="2020"/>
    <s v="PROYECTO"/>
    <s v="TRANSPORTE"/>
    <s v="TRANSPORTE CAMINERO"/>
    <x v="0"/>
    <n v="53365"/>
    <x v="8"/>
    <x v="8"/>
  </r>
  <r>
    <x v="2436"/>
    <s v="MEJORAMIENTO RUTA 15 CH S:ALTO HUASQUIÑA - ALTO USMAGAMA"/>
    <x v="10"/>
    <s v="TAMARUGAL"/>
    <s v="HUARA (Prov. Tamarugal)"/>
    <n v="2020"/>
    <s v="PROYECTO"/>
    <s v="TRANSPORTE"/>
    <s v="TRANSPORTE CAMINERO"/>
    <x v="0"/>
    <n v="10"/>
    <x v="8"/>
    <x v="8"/>
  </r>
  <r>
    <x v="2437"/>
    <s v="MEJORAMIENTO RUTA 235-CH SECTOR V. S. LUCIA-P. RAMIREZ, PROV. PALENA"/>
    <x v="4"/>
    <s v="PALENA"/>
    <m/>
    <n v="2020"/>
    <s v="PROYECTO"/>
    <s v="TRANSPORTE"/>
    <s v="TRANSPORTE CAMINERO"/>
    <x v="0"/>
    <n v="1808825"/>
    <x v="1474"/>
    <x v="1413"/>
  </r>
  <r>
    <x v="2438"/>
    <s v="REPOSICION ESCUELA BASICA LICANCURA, CURARREHUE"/>
    <x v="1"/>
    <s v="CAUTIN"/>
    <s v="CURARREHUE"/>
    <n v="2020"/>
    <s v="PROYECTO"/>
    <s v="EDUCACION, CULTURA Y PATRIMONIO"/>
    <s v="EDUCACION BASICA Y MEDIA"/>
    <x v="0"/>
    <n v="2143740"/>
    <x v="12"/>
    <x v="8"/>
  </r>
  <r>
    <x v="2439"/>
    <s v="REPOSICION JUZGADO LETRAS-COMPETENCIA GARANTIA Y FAMILIA PORVENIR"/>
    <x v="2"/>
    <s v="TIERRA DEL FUEGO"/>
    <s v="PORVENIR"/>
    <n v="2020"/>
    <s v="PROYECTO"/>
    <s v="JUSTICIA"/>
    <s v="ADMINISTRACION DE JUSTICIA"/>
    <x v="0"/>
    <n v="2595"/>
    <x v="8"/>
    <x v="8"/>
  </r>
  <r>
    <x v="2440"/>
    <s v="MEJORAMIENTO CONEXION VIAL PUENTE CHEYRE - PASO RIO MANSO, COCHAMO"/>
    <x v="4"/>
    <s v="LLANQUIHUE"/>
    <s v="COCHAMO"/>
    <n v="2019"/>
    <s v="PROYECTO"/>
    <s v="TRANSPORTE"/>
    <s v="TRANSPORTE CAMINERO"/>
    <x v="0"/>
    <n v="20000"/>
    <x v="1475"/>
    <x v="1414"/>
  </r>
  <r>
    <x v="2441"/>
    <s v="ACTUALIZACION PLAN REGULADOR INTERCOMUNAL BORDE COSTERO, VI REGION"/>
    <x v="9"/>
    <s v="CARDENAL CARO"/>
    <m/>
    <n v="2020"/>
    <s v="ESTUDIO BASICO"/>
    <s v="VIVIENDA Y DESARROLLO URBANO"/>
    <s v="DESARROLLO URBANO"/>
    <x v="0"/>
    <n v="7000"/>
    <x v="8"/>
    <x v="8"/>
  </r>
  <r>
    <x v="2442"/>
    <s v="CONSTRUCCION PARQUE URBANO CERRO GRANDE I ETAPA, LA SERENA"/>
    <x v="8"/>
    <s v="ELQUI"/>
    <s v="LA SERENA"/>
    <n v="2019"/>
    <s v="PROYECTO"/>
    <s v="VIVIENDA Y DESARROLLO URBANO"/>
    <s v="DESARROLLO URBANO"/>
    <x v="0"/>
    <n v="236377"/>
    <x v="1476"/>
    <x v="1415"/>
  </r>
  <r>
    <x v="2443"/>
    <s v="REPOSICION POSTA DE SALUD RURAL LA TAPERA, LAGO VERDE"/>
    <x v="16"/>
    <s v="COYHAIQUE"/>
    <s v="LAGO VERDE"/>
    <n v="2020"/>
    <s v="PROYECTO"/>
    <s v="SALUD"/>
    <s v="BAJA COMPLEJIDAD"/>
    <x v="0"/>
    <n v="700333"/>
    <x v="1477"/>
    <x v="1416"/>
  </r>
  <r>
    <x v="2444"/>
    <s v="REPOSICION TENENCIA FLORIDA, COMUNA DE FLORIDA"/>
    <x v="3"/>
    <s v="CONCEPCION"/>
    <s v="FLORIDA"/>
    <n v="2020"/>
    <s v="PROYECTO"/>
    <s v="SEGURIDAD PUBLICA"/>
    <s v="SEGURIDAD PUBLICA"/>
    <x v="0"/>
    <n v="5000"/>
    <x v="273"/>
    <x v="1417"/>
  </r>
  <r>
    <x v="2445"/>
    <s v="CONSTRUCCION CENTRO DE GESTIÓN RESIDUOS SÓLIDOS, MAGALLANES"/>
    <x v="2"/>
    <s v="MAGALLANES"/>
    <s v="PUNTA ARENAS"/>
    <n v="2020"/>
    <s v="PROYECTO"/>
    <s v="RECURSOS NATURALES Y MEDIO AMBIENTE"/>
    <s v="MEDIO AMBIENTE"/>
    <x v="0"/>
    <n v="512057"/>
    <x v="1478"/>
    <x v="1418"/>
  </r>
  <r>
    <x v="2446"/>
    <s v="REPOSICION Y AMPLIACION JARDIN INFANTIL CARIÑOSITOS, LOS ANGELES"/>
    <x v="3"/>
    <s v="BIO BIO"/>
    <s v="LOS ANGELES"/>
    <n v="2020"/>
    <s v="PROYECTO"/>
    <s v="EDUCACION, CULTURA Y PATRIMONIO"/>
    <s v="EDUCACION PREBASICA"/>
    <x v="0"/>
    <n v="99239"/>
    <x v="1479"/>
    <x v="1419"/>
  </r>
  <r>
    <x v="2447"/>
    <s v="REPOSICION LICEO A-17 COMUNA DE YUNGAY"/>
    <x v="7"/>
    <s v="DIGUILLIN"/>
    <s v="YUNGAY - REGION DE ÑUBLE"/>
    <n v="2020"/>
    <s v="PROYECTO"/>
    <s v="EDUCACION, CULTURA Y PATRIMONIO"/>
    <s v="EDUCACION BASICA Y MEDIA"/>
    <x v="0"/>
    <n v="170512"/>
    <x v="1480"/>
    <x v="8"/>
  </r>
  <r>
    <x v="2448"/>
    <s v="MEJORAMIENTO PUENTE BRASIL EN RUTA C-48 Y ACCESOS, VALLENAR"/>
    <x v="12"/>
    <s v="HUASCO"/>
    <s v="VALLENAR"/>
    <n v="2019"/>
    <s v="PROYECTO"/>
    <s v="TRANSPORTE"/>
    <s v="TRANSPORTE URBANO,VIALIDAD PEATONAL"/>
    <x v="0"/>
    <n v="179581"/>
    <x v="1481"/>
    <x v="1420"/>
  </r>
  <r>
    <x v="2449"/>
    <s v="CONSTRUCCION OBRAS CONTROL SEDIMENTOLOGICO RIO LAS MINAS,P. ARENAS  "/>
    <x v="2"/>
    <s v="MAGALLANES"/>
    <s v="PUNTA ARENAS"/>
    <n v="2019"/>
    <s v="PROYECTO"/>
    <s v="RECURSOS HIDRICOS"/>
    <s v="DEFENSAS FLUVIALES,MARITIMAS Y CAUCES NATURALES"/>
    <x v="0"/>
    <n v="2380260"/>
    <x v="1482"/>
    <x v="1421"/>
  </r>
  <r>
    <x v="2450"/>
    <s v="CONSTRUCCION SALA CUNA Y NIVEL MEDIO VENTISCA QUILPUE"/>
    <x v="0"/>
    <s v="MARGA MARGA"/>
    <s v="QUILPUE"/>
    <n v="2020"/>
    <s v="PROYECTO"/>
    <s v="EDUCACION, CULTURA Y PATRIMONIO"/>
    <s v="EDUCACION PREBASICA"/>
    <x v="0"/>
    <n v="87500"/>
    <x v="1483"/>
    <x v="1422"/>
  </r>
  <r>
    <x v="2451"/>
    <s v="MEJORAMIENTO Y AMPLIACIÓN SISTEMA APR LA CUARTA MESAMÁVIDA, LONGAVÍ"/>
    <x v="5"/>
    <s v="LINARES"/>
    <s v="LONGAVI"/>
    <n v="2020"/>
    <s v="PROYECTO"/>
    <s v="RECURSOS HIDRICOS"/>
    <s v="AGUA POTABLE"/>
    <x v="1"/>
    <n v="7085"/>
    <x v="8"/>
    <x v="8"/>
  </r>
  <r>
    <x v="2452"/>
    <s v="CONSTRUCCION PARQUE ARNOLDO KEIM, OSORNO"/>
    <x v="4"/>
    <s v="OSORNO"/>
    <s v="OSORNO"/>
    <n v="2019"/>
    <s v="PROYECTO"/>
    <s v="VIVIENDA Y DESARROLLO URBANO"/>
    <s v="DESARROLLO URBANO"/>
    <x v="0"/>
    <n v="11890"/>
    <x v="1484"/>
    <x v="1423"/>
  </r>
  <r>
    <x v="2453"/>
    <s v="CONSTRUCCION SALA CUNA Y NIVEL MEDIO TIERRAS ROJAS QUILPUE"/>
    <x v="0"/>
    <s v="MARGA MARGA"/>
    <s v="QUILPUE"/>
    <n v="2020"/>
    <s v="PROYECTO"/>
    <s v="EDUCACION, CULTURA Y PATRIMONIO"/>
    <s v="EDUCACION PREBASICA"/>
    <x v="0"/>
    <n v="78481"/>
    <x v="1485"/>
    <x v="1424"/>
  </r>
  <r>
    <x v="2454"/>
    <s v="MEJORAMIENTO CIRCUITO CIVICO VILLA PUNTA DELGADA, SAN GREGORIO"/>
    <x v="2"/>
    <s v="MAGALLANES"/>
    <s v="SAN GREGORIO"/>
    <n v="2020"/>
    <s v="PROYECTO"/>
    <s v="VIVIENDA Y DESARROLLO URBANO"/>
    <s v="DESARROLLO URBANO"/>
    <x v="0"/>
    <n v="250136"/>
    <x v="8"/>
    <x v="8"/>
  </r>
  <r>
    <x v="2455"/>
    <s v="CONSTRUCCION SALAS CUNAS Y NIVELES MEDIOS VENTANAS II PUCHUNCAVI"/>
    <x v="0"/>
    <s v="VALPARAISO"/>
    <s v="PUCHUNCAVI"/>
    <n v="2020"/>
    <s v="PROYECTO"/>
    <s v="EDUCACION, CULTURA Y PATRIMONIO"/>
    <s v="EDUCACION PREBASICA"/>
    <x v="0"/>
    <n v="82928"/>
    <x v="1486"/>
    <x v="1425"/>
  </r>
  <r>
    <x v="2456"/>
    <s v="CONSTRUCCION SALAS CUNA Y JARDÍN INFANTIL, EST. LA OBRA-PUENTE ALTO"/>
    <x v="11"/>
    <s v="CORDILLERA"/>
    <s v="PUENTE ALTO"/>
    <n v="2020"/>
    <s v="PROYECTO"/>
    <s v="EDUCACION, CULTURA Y PATRIMONIO"/>
    <s v="EDUCACION PREBASICA"/>
    <x v="0"/>
    <n v="5"/>
    <x v="1487"/>
    <x v="8"/>
  </r>
  <r>
    <x v="2457"/>
    <s v="CONSTRUCCION SALA CUNA Y JARDIN INFANTIL LA UNIÓN, NUEVA IMPERIAL"/>
    <x v="1"/>
    <s v="CAUTIN"/>
    <s v="NUEVA IMPERIAL"/>
    <n v="2020"/>
    <s v="PROYECTO"/>
    <s v="EDUCACION, CULTURA Y PATRIMONIO"/>
    <s v="EDUCACION PREBASICA"/>
    <x v="0"/>
    <n v="2"/>
    <x v="182"/>
    <x v="8"/>
  </r>
  <r>
    <x v="2458"/>
    <s v="REPOSICION RUTA 5 SECTOR ENLACE TRAVESÍA - COPIAPÓ"/>
    <x v="12"/>
    <m/>
    <m/>
    <n v="2019"/>
    <s v="PROYECTO"/>
    <s v="TRANSPORTE"/>
    <s v="TRANSPORTE CAMINERO"/>
    <x v="0"/>
    <n v="523026"/>
    <x v="1228"/>
    <x v="1426"/>
  </r>
  <r>
    <x v="2459"/>
    <s v="CONSTRUCCION PARQUE URBANO DE PICHIDANGUI, COMUNA LOS VILOS"/>
    <x v="8"/>
    <s v="CHOAPA"/>
    <s v="LOS VILOS"/>
    <n v="2019"/>
    <s v="PROYECTO"/>
    <s v="VIVIENDA Y DESARROLLO URBANO"/>
    <s v="DESARROLLO URBANO"/>
    <x v="0"/>
    <n v="53666"/>
    <x v="1488"/>
    <x v="1427"/>
  </r>
  <r>
    <x v="2460"/>
    <s v="MEJORAMIENTO RUTA O-60 SECTOR YUMBEL - RERE, YUMBEL"/>
    <x v="3"/>
    <s v="BIO BIO"/>
    <m/>
    <n v="2019"/>
    <s v="PROYECTO"/>
    <s v="TRANSPORTE"/>
    <s v="TRANSPORTE CAMINERO"/>
    <x v="0"/>
    <n v="106123"/>
    <x v="1489"/>
    <x v="1428"/>
  </r>
  <r>
    <x v="2461"/>
    <s v="CONSTRUCCION POSTA DE SALUD RURAL SEMILLERO, COMUNA DE YERBAS BUENAS"/>
    <x v="5"/>
    <s v="LINARES"/>
    <s v="YERBAS BUENAS"/>
    <n v="2019"/>
    <s v="PROYECTO"/>
    <s v="SALUD"/>
    <s v="BAJA COMPLEJIDAD"/>
    <x v="0"/>
    <n v="19262"/>
    <x v="1490"/>
    <x v="1429"/>
  </r>
  <r>
    <x v="2462"/>
    <s v="CONSTRUCCION SEDE ADULTO MAYOR-DISCAPACIDAD Y OBRAS COMPLEMEN CONCÓN"/>
    <x v="0"/>
    <s v="VALPARAISO"/>
    <s v="CONCON"/>
    <n v="2020"/>
    <s v="PROYECTO"/>
    <s v="MULTISECTORIAL"/>
    <s v="ORGANIZACION Y SERVICIOS COMUNALES"/>
    <x v="0"/>
    <n v="14613"/>
    <x v="1491"/>
    <x v="1430"/>
  </r>
  <r>
    <x v="2463"/>
    <s v="NORMALIZACION DE LA RADIOFARMACIA COMISION CHILENA DE ENERGIA NUCLEAR"/>
    <x v="15"/>
    <m/>
    <m/>
    <n v="2020"/>
    <s v="PROYECTO"/>
    <s v="ENERGIA"/>
    <s v="ADMINISTRACION ENERGIA"/>
    <x v="0"/>
    <n v="570657"/>
    <x v="8"/>
    <x v="8"/>
  </r>
  <r>
    <x v="2464"/>
    <s v="CONSTRUCCION CENTRO DE GESTIÓN DE RESIDUOS SÓLIDOS, TIERRA DEL FUEGO"/>
    <x v="2"/>
    <s v="TIERRA DEL FUEGO"/>
    <s v="PORVENIR"/>
    <n v="2020"/>
    <s v="PROYECTO"/>
    <s v="RECURSOS NATURALES Y MEDIO AMBIENTE"/>
    <s v="MEDIO AMBIENTE"/>
    <x v="0"/>
    <n v="502215"/>
    <x v="1492"/>
    <x v="8"/>
  </r>
  <r>
    <x v="2465"/>
    <s v="CONSTRUCCION MUROS DE CONTENCIÓN DIVERSOS SECTORES, COMUNA DE LEBU"/>
    <x v="3"/>
    <s v="ARAUCO"/>
    <s v="LEBU"/>
    <n v="2019"/>
    <s v="PROYECTO"/>
    <s v="VIVIENDA Y DESARROLLO URBANO"/>
    <s v="DESARROLLO URBANO"/>
    <x v="0"/>
    <n v="153325"/>
    <x v="1493"/>
    <x v="1431"/>
  </r>
  <r>
    <x v="2466"/>
    <s v="MEJORAMIENTO DE PLAZAS DE CONCHALI, I ETAPA"/>
    <x v="11"/>
    <s v="SANTIAGO"/>
    <s v="CONCHALI"/>
    <n v="2019"/>
    <s v="PROYECTO"/>
    <s v="VIVIENDA Y DESARROLLO URBANO"/>
    <s v="DESARROLLO URBANO"/>
    <x v="0"/>
    <n v="935531"/>
    <x v="1494"/>
    <x v="1432"/>
  </r>
  <r>
    <x v="2467"/>
    <s v="NORMALIZACION CIERRE PERIMETRAL AP. DIEGO ARACENA DE IQUIQUE"/>
    <x v="15"/>
    <m/>
    <m/>
    <n v="2020"/>
    <s v="PROYECTO"/>
    <s v="TRANSPORTE"/>
    <s v="TRANSPORTE AEREO"/>
    <x v="0"/>
    <n v="719772"/>
    <x v="1495"/>
    <x v="1433"/>
  </r>
  <r>
    <x v="2468"/>
    <s v="AMPLIACION Y MEJORAMIENTO DE APR CAMPUSANO-LA ESTANCILLA, BUIN"/>
    <x v="11"/>
    <s v="MAIPO"/>
    <s v="BUIN"/>
    <n v="2019"/>
    <s v="PROYECTO"/>
    <s v="RECURSOS HIDRICOS"/>
    <s v="AGUA POTABLE"/>
    <x v="0"/>
    <n v="2000"/>
    <x v="1496"/>
    <x v="8"/>
  </r>
  <r>
    <x v="2469"/>
    <s v="CONSTRUCCION SEDE JUNTA VECINAL NUEVA RPC Y OBRAS C. CONCON"/>
    <x v="0"/>
    <s v="VALPARAISO"/>
    <s v="CONCON"/>
    <n v="2020"/>
    <s v="PROYECTO"/>
    <s v="MULTISECTORIAL"/>
    <s v="ORGANIZACION Y SERVICIOS COMUNALES"/>
    <x v="0"/>
    <n v="256246"/>
    <x v="1497"/>
    <x v="1434"/>
  </r>
  <r>
    <x v="2470"/>
    <s v="MEJORAMIENTO PLAZA ESTRELLA LLOLLEO, COMUNA DE SAN ANTONIO"/>
    <x v="0"/>
    <s v="SAN ANTONIO"/>
    <s v="SAN ANTONIO"/>
    <n v="2019"/>
    <s v="PROYECTO"/>
    <s v="VIVIENDA Y DESARROLLO URBANO"/>
    <s v="DESARROLLO URBANO"/>
    <x v="0"/>
    <n v="13143"/>
    <x v="1498"/>
    <x v="1435"/>
  </r>
  <r>
    <x v="2471"/>
    <s v="CONSTRUCCION PLAZA DE ARMAS PUEBLO SECO COMUNA DE SAN IGNACIO"/>
    <x v="7"/>
    <s v="DIGUILLIN"/>
    <s v="SAN IGNACIO - REGION DE ÑUBLE"/>
    <n v="2019"/>
    <s v="PROYECTO"/>
    <s v="VIVIENDA Y DESARROLLO URBANO"/>
    <s v="DESARROLLO URBANO"/>
    <x v="0"/>
    <n v="24199"/>
    <x v="1499"/>
    <x v="1436"/>
  </r>
  <r>
    <x v="2472"/>
    <s v="REPOSICION CUARTEL 3ERA COMPAÑIA DE BOMBEROS DE APALTA,SANTA CRUZ"/>
    <x v="9"/>
    <s v="COLCHAGUA"/>
    <s v="SANTA CRUZ"/>
    <n v="2020"/>
    <s v="PROYECTO"/>
    <s v="SEGURIDAD PUBLICA"/>
    <s v="SEGURIDAD PUBLICA"/>
    <x v="0"/>
    <n v="511532"/>
    <x v="1500"/>
    <x v="1437"/>
  </r>
  <r>
    <x v="2473"/>
    <s v="MEJORAMIENTO ACCESO NORPONIENTE A PADRE LAS CASAS"/>
    <x v="1"/>
    <s v="CAUTIN"/>
    <m/>
    <n v="2019"/>
    <s v="PROYECTO"/>
    <s v="TRANSPORTE"/>
    <s v="TRANSPORTE URBANO,VIALIDAD PEATONAL"/>
    <x v="0"/>
    <n v="220513"/>
    <x v="1501"/>
    <x v="1438"/>
  </r>
  <r>
    <x v="2474"/>
    <s v="CONSTRUCCION A.P.R.RUCACURA,PORMA,CHAICHAYEN,FILULAFQUEN, T.SCHMIDT"/>
    <x v="1"/>
    <s v="CAUTIN"/>
    <s v="TEODORO SCHMIDT"/>
    <n v="2019"/>
    <s v="PROYECTO"/>
    <s v="RECURSOS HIDRICOS"/>
    <s v="AGUA POTABLE"/>
    <x v="0"/>
    <n v="38090"/>
    <x v="1502"/>
    <x v="1439"/>
  </r>
  <r>
    <x v="2475"/>
    <s v="HABILITACION PASEO PEATONAL CALLE DOMINGO LEAL COMUNA DE PELARCO"/>
    <x v="5"/>
    <s v="TALCA"/>
    <s v="PELARCO"/>
    <n v="2020"/>
    <s v="PROYECTO"/>
    <s v="VIVIENDA Y DESARROLLO URBANO"/>
    <s v="DESARROLLO URBANO"/>
    <x v="0"/>
    <n v="4145"/>
    <x v="1503"/>
    <x v="1440"/>
  </r>
  <r>
    <x v="2476"/>
    <s v="MEJORAMIENTO RUTA P-640 SECTOR: PELECO-PUENTE PELECO, PROV. ARAUCO "/>
    <x v="3"/>
    <s v="ARAUCO"/>
    <m/>
    <n v="2020"/>
    <s v="PROYECTO"/>
    <s v="TRANSPORTE"/>
    <s v="TRANSPORTE CAMINERO"/>
    <x v="0"/>
    <n v="432096"/>
    <x v="8"/>
    <x v="8"/>
  </r>
  <r>
    <x v="2477"/>
    <s v="CONSTRUCCION PARQUE DE LAS ESCULTURAS, PURRANQUE"/>
    <x v="4"/>
    <s v="OSORNO"/>
    <s v="PURRANQUE"/>
    <n v="2019"/>
    <s v="PROYECTO"/>
    <s v="VIVIENDA Y DESARROLLO URBANO"/>
    <s v="DESARROLLO URBANO"/>
    <x v="0"/>
    <n v="50000"/>
    <x v="1281"/>
    <x v="1441"/>
  </r>
  <r>
    <x v="2478"/>
    <s v="CONSTRUCCION POSTA DE SALUD RURAL PALMA ROSA, COMUNA DE PARRAL"/>
    <x v="5"/>
    <s v="LINARES"/>
    <s v="PARRAL"/>
    <n v="2020"/>
    <s v="PROYECTO"/>
    <s v="SALUD"/>
    <s v="BAJA COMPLEJIDAD"/>
    <x v="0"/>
    <n v="5"/>
    <x v="40"/>
    <x v="8"/>
  </r>
  <r>
    <x v="2479"/>
    <s v="REPOSICION CON RELOCALIZACION PSR SAN ALEJO, COMUNA DE PARRAL"/>
    <x v="5"/>
    <s v="LINARES"/>
    <s v="PARRAL"/>
    <n v="2020"/>
    <s v="PROYECTO"/>
    <s v="SALUD"/>
    <s v="BAJA COMPLEJIDAD"/>
    <x v="0"/>
    <n v="43851"/>
    <x v="1504"/>
    <x v="1442"/>
  </r>
  <r>
    <x v="2480"/>
    <s v="MEJORAMIENTO PLAZA JORGE TEILLIER, LAUTARO"/>
    <x v="1"/>
    <s v="CAUTIN"/>
    <s v="LAUTARO"/>
    <n v="2020"/>
    <s v="PROYECTO"/>
    <s v="VIVIENDA Y DESARROLLO URBANO"/>
    <s v="DESARROLLO URBANO"/>
    <x v="0"/>
    <n v="10750"/>
    <x v="1505"/>
    <x v="1443"/>
  </r>
  <r>
    <x v="2481"/>
    <s v="REPOSICION LUMINARIAS ALUMBRADO PUBLICO EN CALLES Y PASAJES, SAN PEDRO DE LA PAZ"/>
    <x v="3"/>
    <s v="CONCEPCION"/>
    <s v="SAN PEDRO DE LA PAZ"/>
    <n v="2020"/>
    <s v="PROYECTO"/>
    <s v="ENERGIA"/>
    <s v="ALUMBRADO PUBLICO"/>
    <x v="0"/>
    <n v="1215842"/>
    <x v="1506"/>
    <x v="1444"/>
  </r>
  <r>
    <x v="2482"/>
    <s v="AMPLIACION Y MEJORAMIENTO SERVICIO APR DE FUTAHUENTE, RIO BUENO"/>
    <x v="13"/>
    <s v="DEL RANCO"/>
    <s v="RIO BUENO - REGION XIV "/>
    <n v="2019"/>
    <s v="PROYECTO"/>
    <s v="RECURSOS HIDRICOS"/>
    <s v="AGUA POTABLE"/>
    <x v="0"/>
    <n v="516281"/>
    <x v="1507"/>
    <x v="1445"/>
  </r>
  <r>
    <x v="2483"/>
    <s v="REPOSICION ESCUELA SANTA MARIA DE PEÑALOLÉN"/>
    <x v="11"/>
    <s v="SANTIAGO"/>
    <s v="PEÑALOLEN"/>
    <n v="2020"/>
    <s v="PROYECTO"/>
    <s v="EDUCACION, CULTURA Y PATRIMONIO"/>
    <s v="EDUCACION BASICA Y MEDIA"/>
    <x v="1"/>
    <n v="24986"/>
    <x v="8"/>
    <x v="8"/>
  </r>
  <r>
    <x v="2484"/>
    <s v="CONSTRUCCION SALA CUNA Y JARDIN INFANTIL EL PROGRESO, BULNES"/>
    <x v="7"/>
    <s v="DIGUILLIN"/>
    <s v="BULNES - REGION DE ÑUBLE"/>
    <n v="2020"/>
    <s v="PROYECTO"/>
    <s v="EDUCACION, CULTURA Y PATRIMONIO"/>
    <s v="EDUCACION PREBASICA"/>
    <x v="0"/>
    <n v="47953"/>
    <x v="1508"/>
    <x v="1446"/>
  </r>
  <r>
    <x v="2485"/>
    <s v="MEJORAMIENTO CALLE MIRAFLORES. CONCEPCIÓN"/>
    <x v="3"/>
    <s v="CONCEPCION"/>
    <s v="CONCEPCION"/>
    <n v="2019"/>
    <s v="PROYECTO"/>
    <s v="TRANSPORTE"/>
    <s v="TRANSPORTE URBANO,VIALIDAD PEATONAL"/>
    <x v="0"/>
    <n v="55814"/>
    <x v="1509"/>
    <x v="1447"/>
  </r>
  <r>
    <x v="2486"/>
    <s v="REPOSICION PUENTE QUILLAGUA EN RUTA 5, REGIÓN DE ANTOFAGASTA"/>
    <x v="6"/>
    <s v="TOCOPILLA"/>
    <s v="MARIA ELENA"/>
    <n v="2019"/>
    <s v="PROYECTO"/>
    <s v="TRANSPORTE"/>
    <s v="TRANSPORTE CAMINERO"/>
    <x v="0"/>
    <n v="3209182"/>
    <x v="8"/>
    <x v="8"/>
  </r>
  <r>
    <x v="2487"/>
    <s v="REPOSICION VEREDAS ACCESO A CARELMAPU, MAULLIN"/>
    <x v="4"/>
    <s v="LLANQUIHUE"/>
    <s v="MAULLIN"/>
    <n v="2019"/>
    <s v="PROYECTO"/>
    <s v="VIVIENDA Y DESARROLLO URBANO"/>
    <s v="DESARROLLO URBANO"/>
    <x v="0"/>
    <n v="628307"/>
    <x v="1510"/>
    <x v="1448"/>
  </r>
  <r>
    <x v="2488"/>
    <s v="REPOSICION CON AMPLIACIÓN LICEO ENTRE RIOS, SAN CLEMENTE"/>
    <x v="5"/>
    <s v="TALCA"/>
    <s v="SAN CLEMENTE"/>
    <n v="2019"/>
    <s v="PROYECTO"/>
    <s v="EDUCACION, CULTURA Y PATRIMONIO"/>
    <s v="EDUCACION BASICA Y MEDIA"/>
    <x v="0"/>
    <n v="501"/>
    <x v="1511"/>
    <x v="1449"/>
  </r>
  <r>
    <x v="2489"/>
    <s v="MEJORAMIENTO PLAZA CHILE  COMUNA DE CALBUCO"/>
    <x v="4"/>
    <s v="LLANQUIHUE"/>
    <s v="CALBUCO"/>
    <n v="2020"/>
    <s v="PROYECTO"/>
    <s v="VIVIENDA Y DESARROLLO URBANO"/>
    <s v="DESARROLLO URBANO"/>
    <x v="0"/>
    <n v="8000"/>
    <x v="1512"/>
    <x v="1450"/>
  </r>
  <r>
    <x v="2490"/>
    <s v="CONSTRUCCION SISTEMA APR TILAMA, COMUNA DE LOS VILOS"/>
    <x v="8"/>
    <s v="CHOAPA"/>
    <s v="LOS VILOS"/>
    <n v="2020"/>
    <s v="PROYECTO"/>
    <s v="RECURSOS HIDRICOS"/>
    <s v="AGUA POTABLE"/>
    <x v="0"/>
    <n v="9511"/>
    <x v="8"/>
    <x v="8"/>
  </r>
  <r>
    <x v="2491"/>
    <s v="MEJORAMIENTO Y AMPLIACIÓN APR SAN JOSÉ DE PATAGUAS, SAN VICENTE DE T"/>
    <x v="9"/>
    <s v="CACHAPOAL"/>
    <s v="SAN VICENTE DE TAGUA TAGUA"/>
    <n v="2019"/>
    <s v="PROYECTO"/>
    <s v="RECURSOS HIDRICOS"/>
    <s v="AGUA POTABLE"/>
    <x v="0"/>
    <n v="154399"/>
    <x v="1513"/>
    <x v="1451"/>
  </r>
  <r>
    <x v="2492"/>
    <s v="REPOSICION SEDE SOCIAL PARA LA LOCALIDAD DE POROMA,COMUNA DE HUARA"/>
    <x v="10"/>
    <s v="TAMARUGAL"/>
    <s v="HUARA (Prov. Tamarugal)"/>
    <n v="2020"/>
    <s v="PROYECTO"/>
    <s v="MULTISECTORIAL"/>
    <s v="ORGANIZACION Y SERVICIOS COMUNALES"/>
    <x v="0"/>
    <n v="47600"/>
    <x v="1514"/>
    <x v="1452"/>
  </r>
  <r>
    <x v="2493"/>
    <s v="MEJORAMIENTO RUTA 5, SECTOR PASADA POR CHAÑARAL"/>
    <x v="12"/>
    <m/>
    <m/>
    <n v="2019"/>
    <s v="PROYECTO"/>
    <s v="TRANSPORTE"/>
    <s v="TRANSPORTE CAMINERO"/>
    <x v="0"/>
    <n v="130302"/>
    <x v="1515"/>
    <x v="1453"/>
  </r>
  <r>
    <x v="2494"/>
    <s v="CONSTRUCCION OBRAS DE CIERRE VERTEDERO ORITO, ISLA DE PASCUA"/>
    <x v="0"/>
    <s v="ISLA DE PASCUA"/>
    <s v="ISLA DE PASCUA"/>
    <n v="2020"/>
    <s v="PROYECTO"/>
    <s v="RECURSOS NATURALES Y MEDIO AMBIENTE"/>
    <s v="MEDIO AMBIENTE"/>
    <x v="3"/>
    <n v="1121083"/>
    <x v="8"/>
    <x v="8"/>
  </r>
  <r>
    <x v="2495"/>
    <s v="MEJORAMIENTO Y AMPLIACION APR ESPERANZA SANTA MONICA,PADRE HURTADO"/>
    <x v="11"/>
    <s v="TALAGANTE"/>
    <s v="PADRE HURTADO"/>
    <n v="2019"/>
    <s v="PROYECTO"/>
    <s v="RECURSOS HIDRICOS"/>
    <s v="AGUA POTABLE"/>
    <x v="0"/>
    <n v="1901574"/>
    <x v="1516"/>
    <x v="1454"/>
  </r>
  <r>
    <x v="2496"/>
    <s v="CONSTRUCCION SALAS CUNA Y JARDIN INFANTIL, B GOZZOLI- SAN JOAQUIN"/>
    <x v="11"/>
    <s v="SANTIAGO"/>
    <s v="SAN JOAQUIN"/>
    <n v="2020"/>
    <s v="PROYECTO"/>
    <s v="EDUCACION, CULTURA Y PATRIMONIO"/>
    <s v="EDUCACION PREBASICA"/>
    <x v="0"/>
    <n v="218595"/>
    <x v="1517"/>
    <x v="1455"/>
  </r>
  <r>
    <x v="2497"/>
    <s v="CONSTRUCCION SENDA DE PENETRACIÓN CR RUTA9-L.PINTO COMUNA DE NATALES"/>
    <x v="2"/>
    <m/>
    <m/>
    <n v="2019"/>
    <s v="PROYECTO"/>
    <s v="TRANSPORTE"/>
    <s v="TRANSPORTE CAMINERO"/>
    <x v="0"/>
    <n v="78017"/>
    <x v="8"/>
    <x v="8"/>
  </r>
  <r>
    <x v="2498"/>
    <s v="CONSTRUCCION CENTRO COMUNITARIO SALUD FAMILIAR  LORETO COLTAUCO"/>
    <x v="9"/>
    <s v="CACHAPOAL"/>
    <s v="COLTAUCO"/>
    <n v="2020"/>
    <s v="PROYECTO"/>
    <s v="SALUD"/>
    <s v="BAJA COMPLEJIDAD"/>
    <x v="0"/>
    <n v="339676"/>
    <x v="1518"/>
    <x v="1456"/>
  </r>
  <r>
    <x v="2499"/>
    <s v="REPOSICION CONSULTORIO GENERAL RURAL CHOLCHOL Y ADECUACIÓN A CESFAM, CHOLCHOL"/>
    <x v="1"/>
    <s v="CAUTIN"/>
    <s v="CHOL CHOL"/>
    <n v="2020"/>
    <s v="PROYECTO"/>
    <s v="SALUD"/>
    <s v="BAJA COMPLEJIDAD"/>
    <x v="0"/>
    <n v="185379"/>
    <x v="8"/>
    <x v="8"/>
  </r>
  <r>
    <x v="2500"/>
    <s v="MEJORAMIENTO EJE LO BLANCO ENTRE STA. ROSA- SAN FRANCISCO Y PADRE HURTADO SECTOR SUR"/>
    <x v="11"/>
    <s v="SANTIAGO"/>
    <s v="LA PINTANA"/>
    <n v="2019"/>
    <s v="PROYECTO"/>
    <s v="TRANSPORTE"/>
    <s v="TRANSPORTE URBANO,VIALIDAD PEATONAL"/>
    <x v="0"/>
    <n v="178524"/>
    <x v="1481"/>
    <x v="1457"/>
  </r>
  <r>
    <x v="2501"/>
    <s v="MEJORAMIENTO EJE PADRE HURTADO (GRAN AVDA.- AVDA. EL MARISCAL)"/>
    <x v="11"/>
    <s v="MAIPO"/>
    <s v="SAN BERNARDO"/>
    <n v="2019"/>
    <s v="PROYECTO"/>
    <s v="TRANSPORTE"/>
    <s v="TRANSPORTE URBANO,VIALIDAD PEATONAL"/>
    <x v="0"/>
    <n v="180709"/>
    <x v="1519"/>
    <x v="1458"/>
  </r>
  <r>
    <x v="2502"/>
    <s v="REPOSICION PISTA BMX QUILAMAPU, CHILLÁN."/>
    <x v="7"/>
    <s v="DIGUILLIN"/>
    <s v="CHILLAN - REGION DE ÑUBLE"/>
    <n v="2019"/>
    <s v="PROYECTO"/>
    <s v="DEPORTES"/>
    <s v="DEPORTE FORMATIVO"/>
    <x v="0"/>
    <n v="1130259"/>
    <x v="12"/>
    <x v="8"/>
  </r>
  <r>
    <x v="2503"/>
    <s v="MEJORAMIENTO SISTEMA DE AGUA POTABLE RURAL HUINTIL,COMUNA DE ILLAPEL"/>
    <x v="8"/>
    <s v="CHOAPA"/>
    <s v="ILLAPEL"/>
    <n v="2019"/>
    <s v="PROYECTO"/>
    <s v="RECURSOS HIDRICOS"/>
    <s v="AGUA POTABLE"/>
    <x v="0"/>
    <n v="325054"/>
    <x v="1520"/>
    <x v="1459"/>
  </r>
  <r>
    <x v="2504"/>
    <s v="DIAGNOSTICO DESLIZAMIENTO DE TERRENO CERRO RENCA, COMUNA DE RENCA"/>
    <x v="11"/>
    <s v="SANTIAGO"/>
    <s v="RENCA"/>
    <n v="2020"/>
    <s v="ESTUDIO BASICO"/>
    <s v="VIVIENDA Y DESARROLLO URBANO"/>
    <s v="DESARROLLO URBANO"/>
    <x v="0"/>
    <n v="42887"/>
    <x v="8"/>
    <x v="8"/>
  </r>
  <r>
    <x v="2505"/>
    <s v="MEJORAMIENTO SISTEMA AGUA POTABLE RURAL DIAGUITAS,COMUNA DE VICUÑA"/>
    <x v="8"/>
    <s v="ELQUI"/>
    <s v="VICUÑA"/>
    <n v="2019"/>
    <s v="PROYECTO"/>
    <s v="RECURSOS HIDRICOS"/>
    <s v="AGUA POTABLE"/>
    <x v="0"/>
    <n v="20332"/>
    <x v="8"/>
    <x v="8"/>
  </r>
  <r>
    <x v="2506"/>
    <s v="CONSTRUCCION 30 VIVIENDAS TUTELADAS PARA ADULTO MAYOR, SAN IGNACIO"/>
    <x v="7"/>
    <m/>
    <m/>
    <n v="2020"/>
    <s v="PROYECTO"/>
    <s v="VIVIENDA Y DESARROLLO URBANO"/>
    <s v="SOLUCION HABITACIONAL PARCIAL O COMPLEMENTARIA"/>
    <x v="0"/>
    <n v="43681"/>
    <x v="1521"/>
    <x v="1460"/>
  </r>
  <r>
    <x v="2507"/>
    <s v="MEJORAMIENTO VIAS DE EVACUACIÓN LOCALIDADES COSTERAS REGION COQUIMBO"/>
    <x v="8"/>
    <m/>
    <m/>
    <n v="2020"/>
    <s v="PROYECTO"/>
    <s v="TRANSPORTE"/>
    <s v="TRANSPORTE URBANO,VIALIDAD PEATONAL"/>
    <x v="0"/>
    <n v="523100"/>
    <x v="8"/>
    <x v="8"/>
  </r>
  <r>
    <x v="2508"/>
    <s v="AMPLIACION CALLE LOS ARAUCANOS Y OTROS, TALCAHUANO"/>
    <x v="3"/>
    <s v="CONCEPCION"/>
    <s v="TALCAHUANO"/>
    <n v="2020"/>
    <s v="PROYECTO"/>
    <s v="TRANSPORTE"/>
    <s v="TRANSPORTE URBANO,VIALIDAD PEATONAL"/>
    <x v="0"/>
    <n v="1139565"/>
    <x v="8"/>
    <x v="8"/>
  </r>
  <r>
    <x v="2509"/>
    <s v="CONSTRUCCION CENTRO GESTIÓN DE RESIDUOS SÓLIDOS COCHRANE-TORTEL"/>
    <x v="16"/>
    <s v="CAPITAN PRAT"/>
    <m/>
    <n v="2019"/>
    <s v="PROYECTO"/>
    <s v="RECURSOS NATURALES Y MEDIO AMBIENTE"/>
    <s v="MEDIO AMBIENTE"/>
    <x v="0"/>
    <n v="5000"/>
    <x v="1522"/>
    <x v="1461"/>
  </r>
  <r>
    <x v="2510"/>
    <s v="CONSTRUCCION SISTEMA DE APR SECTOR LA CORTADERA, ANDACOLLO"/>
    <x v="8"/>
    <s v="ELQUI"/>
    <s v="ANDACOLLO"/>
    <n v="2020"/>
    <s v="PROYECTO"/>
    <s v="RECURSOS HIDRICOS"/>
    <s v="AGUA POTABLE"/>
    <x v="2"/>
    <n v="347292"/>
    <x v="8"/>
    <x v="8"/>
  </r>
  <r>
    <x v="2511"/>
    <s v="CONSTRUCCION ESPACIO PÚBLICO LOS CASTAÑOS - FUTRONO"/>
    <x v="13"/>
    <s v="DEL RANCO"/>
    <s v="FUTRONO - REGION XIV "/>
    <n v="2020"/>
    <s v="PROYECTO"/>
    <s v="VIVIENDA Y DESARROLLO URBANO"/>
    <s v="DESARROLLO URBANO"/>
    <x v="0"/>
    <n v="79026"/>
    <x v="1523"/>
    <x v="8"/>
  </r>
  <r>
    <x v="2512"/>
    <s v="CONSTRUCCION SISTEMA DE APR EN  MAITENCILLO Y LA PERCALA, ANDACOL"/>
    <x v="8"/>
    <s v="ELQUI"/>
    <s v="ANDACOLLO"/>
    <n v="2020"/>
    <s v="PROYECTO"/>
    <s v="RECURSOS HIDRICOS"/>
    <s v="AGUA POTABLE"/>
    <x v="2"/>
    <n v="1534278"/>
    <x v="8"/>
    <x v="8"/>
  </r>
  <r>
    <x v="2513"/>
    <s v="REPOSICION DIVERSAS DE ÁREAS VERDES SECTOR NORTE - LANCO"/>
    <x v="13"/>
    <s v="VALDIVIA - REGION XIV"/>
    <s v="LANCO - REGION XIV "/>
    <n v="2020"/>
    <s v="PROYECTO"/>
    <s v="VIVIENDA Y DESARROLLO URBANO"/>
    <s v="DESARROLLO URBANO"/>
    <x v="0"/>
    <n v="31500"/>
    <x v="1524"/>
    <x v="8"/>
  </r>
  <r>
    <x v="2514"/>
    <s v="MEJORAMIENTO PLAZA IV Y V  AMPLIACIÓN CHILE, ARICA"/>
    <x v="14"/>
    <s v="ARICA - REGION XV "/>
    <s v="ARICA - REGION XV"/>
    <n v="2019"/>
    <s v="PROYECTO"/>
    <s v="VIVIENDA Y DESARROLLO URBANO"/>
    <s v="DESARROLLO URBANO"/>
    <x v="0"/>
    <n v="151039"/>
    <x v="1525"/>
    <x v="1462"/>
  </r>
  <r>
    <x v="2515"/>
    <s v="CONSTRUCCION SOLUCION  AA.LL. ALTO LABRANZA Y DESCARGA ESTERO BOTROLHUE, TEMUCO"/>
    <x v="1"/>
    <s v="CAUTIN"/>
    <s v="TEMUCO"/>
    <n v="2019"/>
    <s v="PROYECTO"/>
    <s v="RECURSOS HIDRICOS"/>
    <s v="AGUAS LLUVIAS"/>
    <x v="0"/>
    <n v="98323"/>
    <x v="1526"/>
    <x v="1463"/>
  </r>
  <r>
    <x v="2516"/>
    <s v="MEJORAMIENTO PLAZA XI Y XIV POBLACIÓN CHILE, ARICA"/>
    <x v="14"/>
    <s v="ARICA - REGION XV "/>
    <s v="ARICA - REGION XV"/>
    <n v="2019"/>
    <s v="PROYECTO"/>
    <s v="VIVIENDA Y DESARROLLO URBANO"/>
    <s v="DESARROLLO URBANO"/>
    <x v="0"/>
    <n v="251430"/>
    <x v="1527"/>
    <x v="1464"/>
  </r>
  <r>
    <x v="2517"/>
    <s v="MEJORAMIENTO AVDA. PACIFICO, LA SERENA-COQUIMBO"/>
    <x v="8"/>
    <s v="ELQUI"/>
    <s v="LA SERENA"/>
    <n v="2019"/>
    <s v="PROYECTO"/>
    <s v="TRANSPORTE"/>
    <s v="TRANSPORTE URBANO,VIALIDAD PEATONAL"/>
    <x v="0"/>
    <n v="31800"/>
    <x v="1528"/>
    <x v="1465"/>
  </r>
  <r>
    <x v="2518"/>
    <s v="MEJORAMIENTO DIVERSAS CALLES CENTRALES DE PUERTO WILLIAMS"/>
    <x v="2"/>
    <s v="ANTARTICA CHILENA"/>
    <s v="CABO DE HORNOS"/>
    <n v="2019"/>
    <s v="PROYECTO"/>
    <s v="VIVIENDA Y DESARROLLO URBANO"/>
    <s v="DESARROLLO URBANO"/>
    <x v="0"/>
    <n v="259898"/>
    <x v="1529"/>
    <x v="1466"/>
  </r>
  <r>
    <x v="2519"/>
    <s v="CONSTRUCCION SISTEMA APR PANGALILLO, COMUNA DE LOS VILOS"/>
    <x v="8"/>
    <s v="CHOAPA"/>
    <s v="LOS VILOS"/>
    <n v="2019"/>
    <s v="PROYECTO"/>
    <s v="RECURSOS HIDRICOS"/>
    <s v="AGUA POTABLE"/>
    <x v="0"/>
    <n v="24337"/>
    <x v="1530"/>
    <x v="8"/>
  </r>
  <r>
    <x v="2520"/>
    <s v="CONSTRUCCION SEDES SOCIALES COMUNA DE PADRE HURTADO"/>
    <x v="11"/>
    <s v="TALAGANTE"/>
    <s v="PADRE HURTADO"/>
    <n v="2020"/>
    <s v="PROYECTO"/>
    <s v="MULTISECTORIAL"/>
    <s v="ORGANIZACION Y SERVICIOS COMUNALES"/>
    <x v="2"/>
    <n v="473800"/>
    <x v="8"/>
    <x v="8"/>
  </r>
  <r>
    <x v="2521"/>
    <s v="CONSTRUCCION ESPACIO PUBLICO CERRO LA VIRGEN, YUMBEL ETAPA II."/>
    <x v="3"/>
    <s v="BIO BIO"/>
    <s v="YUMBEL"/>
    <n v="2019"/>
    <s v="PROYECTO"/>
    <s v="VIVIENDA Y DESARROLLO URBANO"/>
    <s v="DESARROLLO URBANO"/>
    <x v="0"/>
    <n v="204853"/>
    <x v="1531"/>
    <x v="1467"/>
  </r>
  <r>
    <x v="2522"/>
    <s v="MEJORAMIENTO RUTA O-846, SECTOR EL LAUREL - LOTA, PROV. CONCEPCION"/>
    <x v="3"/>
    <s v="CONCEPCION"/>
    <m/>
    <n v="2019"/>
    <s v="PROYECTO"/>
    <s v="TRANSPORTE"/>
    <s v="TRANSPORTE CAMINERO"/>
    <x v="0"/>
    <n v="1257868"/>
    <x v="1532"/>
    <x v="1468"/>
  </r>
  <r>
    <x v="2523"/>
    <s v="CONSTRUCCION ESPACIO PÚBLICO RECREATIVO SECTOR LOS CASTAÑOS SBARBARA"/>
    <x v="3"/>
    <s v="BIO BIO"/>
    <s v="SANTA BARBARA"/>
    <n v="2019"/>
    <s v="PROYECTO"/>
    <s v="VIVIENDA Y DESARROLLO URBANO"/>
    <s v="DESARROLLO URBANO"/>
    <x v="0"/>
    <n v="22839"/>
    <x v="1533"/>
    <x v="1469"/>
  </r>
  <r>
    <x v="2524"/>
    <s v="MEJORAMIENTO PLAZA LOCALIDAD DE TRUPÁN, TUCAPEL"/>
    <x v="3"/>
    <s v="BIO BIO"/>
    <s v="TUCAPEL"/>
    <n v="2019"/>
    <s v="PROYECTO"/>
    <s v="VIVIENDA Y DESARROLLO URBANO"/>
    <s v="DESARROLLO URBANO"/>
    <x v="0"/>
    <n v="6001"/>
    <x v="945"/>
    <x v="1470"/>
  </r>
  <r>
    <x v="2525"/>
    <s v="MEJORAMIENTO PLAZA DE POLCURA, COMUNA DE TUCAPEL"/>
    <x v="3"/>
    <s v="BIO BIO"/>
    <s v="TUCAPEL"/>
    <n v="2019"/>
    <s v="PROYECTO"/>
    <s v="VIVIENDA Y DESARROLLO URBANO"/>
    <s v="DESARROLLO URBANO"/>
    <x v="0"/>
    <n v="2052"/>
    <x v="8"/>
    <x v="8"/>
  </r>
  <r>
    <x v="2526"/>
    <s v="CONSTRUCCION JARDIN INFANTIL JUNJI DON ALFONSO, COMUNA SAN JAVIER"/>
    <x v="5"/>
    <s v="LINARES"/>
    <s v="SAN JAVIER"/>
    <n v="2020"/>
    <s v="PROYECTO"/>
    <s v="EDUCACION, CULTURA Y PATRIMONIO"/>
    <s v="EDUCACION PREBASICA"/>
    <x v="0"/>
    <n v="46866"/>
    <x v="1534"/>
    <x v="1471"/>
  </r>
  <r>
    <x v="2527"/>
    <s v="MEJORAMIENTO SISTEMA APR EL ISLON, COMUNA LA SERENA"/>
    <x v="8"/>
    <s v="ELQUI"/>
    <s v="LA SERENA"/>
    <n v="2019"/>
    <s v="PROYECTO"/>
    <s v="RECURSOS HIDRICOS"/>
    <s v="AGUA POTABLE"/>
    <x v="0"/>
    <n v="47388"/>
    <x v="1535"/>
    <x v="8"/>
  </r>
  <r>
    <x v="2528"/>
    <s v="MEJORAMIENTO SISTEMA APR HURTADO EL CHAÑAR, COMUNA DE RIO HURTADO"/>
    <x v="8"/>
    <s v="LIMARI"/>
    <s v="RIO HURTADO"/>
    <n v="2019"/>
    <s v="PROYECTO"/>
    <s v="RECURSOS HIDRICOS"/>
    <s v="AGUA POTABLE"/>
    <x v="0"/>
    <n v="281851"/>
    <x v="1536"/>
    <x v="1472"/>
  </r>
  <r>
    <x v="2529"/>
    <s v="CONSTRUCCION SALA CUNA Y JARDIN INFANTIL MAX SCHMIDT. LA SERENA"/>
    <x v="8"/>
    <s v="ELQUI"/>
    <s v="LA SERENA"/>
    <n v="2020"/>
    <s v="PROYECTO"/>
    <s v="EDUCACION, CULTURA Y PATRIMONIO"/>
    <s v="EDUCACION PREBASICA"/>
    <x v="0"/>
    <n v="202224"/>
    <x v="8"/>
    <x v="8"/>
  </r>
  <r>
    <x v="2530"/>
    <s v="MEJORAMIENTO ACCES. UNIVERSAL Y ACERAS CENTRO NORPONIENTE,CONCEPCIÓN"/>
    <x v="3"/>
    <s v="CONCEPCION"/>
    <s v="CONCEPCION"/>
    <n v="2020"/>
    <s v="PROYECTO"/>
    <s v="VIVIENDA Y DESARROLLO URBANO"/>
    <s v="DESARROLLO URBANO"/>
    <x v="0"/>
    <n v="1872054"/>
    <x v="28"/>
    <x v="8"/>
  </r>
  <r>
    <x v="2531"/>
    <s v="CONSTRUCCION ESPACIOS PUBLICOS LAS BREAS, RÍO HURTADO"/>
    <x v="8"/>
    <s v="LIMARI"/>
    <s v="RIO HURTADO"/>
    <n v="2020"/>
    <s v="PROYECTO"/>
    <s v="VIVIENDA Y DESARROLLO URBANO"/>
    <s v="DESARROLLO URBANO"/>
    <x v="0"/>
    <n v="85"/>
    <x v="28"/>
    <x v="8"/>
  </r>
  <r>
    <x v="2532"/>
    <s v="CONSTRUCCION ENROCADO Y ÁREAS VERDES COSTANERA CONDELL, PUERTO AYSÉN"/>
    <x v="16"/>
    <s v="AYSEN"/>
    <s v="AYSEN"/>
    <n v="2020"/>
    <s v="PROYECTO"/>
    <s v="RECURSOS HIDRICOS"/>
    <s v="DEFENSAS FLUVIALES,MARITIMAS Y CAUCES NATURALES"/>
    <x v="0"/>
    <n v="2185387"/>
    <x v="1537"/>
    <x v="1473"/>
  </r>
  <r>
    <x v="2533"/>
    <s v="MEJORAMIENTO PLAZA DE ARMAS DE PICHASCA, COMUNA DE RIO HURTADO"/>
    <x v="8"/>
    <s v="LIMARI"/>
    <s v="RIO HURTADO"/>
    <n v="2020"/>
    <s v="PROYECTO"/>
    <s v="VIVIENDA Y DESARROLLO URBANO"/>
    <s v="DESARROLLO URBANO"/>
    <x v="0"/>
    <n v="443089"/>
    <x v="1538"/>
    <x v="1474"/>
  </r>
  <r>
    <x v="2534"/>
    <s v="CONSTRUCCION  APR LOCALIDAD LA MANGA, SAN PEDRO"/>
    <x v="11"/>
    <s v="MELIPILLA"/>
    <s v="SAN PEDRO"/>
    <n v="2019"/>
    <s v="PROYECTO"/>
    <s v="RECURSOS HIDRICOS"/>
    <s v="AGUA POTABLE"/>
    <x v="0"/>
    <n v="103308"/>
    <x v="1539"/>
    <x v="1475"/>
  </r>
  <r>
    <x v="2535"/>
    <s v="MEJORAMIENTO PLAZA DE ARMAS DE LOTA"/>
    <x v="3"/>
    <s v="CONCEPCION"/>
    <s v="LOTA"/>
    <n v="2019"/>
    <s v="PROYECTO"/>
    <s v="VIVIENDA Y DESARROLLO URBANO"/>
    <s v="DESARROLLO URBANO"/>
    <x v="0"/>
    <n v="21001"/>
    <x v="1540"/>
    <x v="1476"/>
  </r>
  <r>
    <x v="2536"/>
    <s v="CONSTRUCCION CENTRO ANTARTICO INTERNACIONAL, XII REGIÓN"/>
    <x v="2"/>
    <m/>
    <m/>
    <n v="2019"/>
    <s v="PROYECTO"/>
    <s v="MULTISECTORIAL"/>
    <s v="INTERSUBSECTORIAL MULTISECTOR"/>
    <x v="0"/>
    <n v="248223"/>
    <x v="1541"/>
    <x v="1477"/>
  </r>
  <r>
    <x v="2537"/>
    <s v="CONSTRUCCION CIRCUNVALACIÓN ORIENTE PONIENTE, COYHAIQUE"/>
    <x v="16"/>
    <s v="COYHAIQUE"/>
    <s v="COYHAIQUE"/>
    <n v="2020"/>
    <s v="PROYECTO"/>
    <s v="TRANSPORTE"/>
    <s v="TRANSPORTE URBANO,VIALIDAD PEATONAL"/>
    <x v="0"/>
    <n v="205200"/>
    <x v="8"/>
    <x v="8"/>
  </r>
  <r>
    <x v="2538"/>
    <s v="CONSTRUCCION CAMINO CALETA EUGENIA- PUERTO TORO, TRAMO I, XII REGION"/>
    <x v="2"/>
    <s v="ANTARTICA CHILENA"/>
    <s v="CABO DE HORNOS"/>
    <n v="2019"/>
    <s v="PROYECTO"/>
    <s v="TRANSPORTE"/>
    <s v="TRANSPORTE CAMINERO"/>
    <x v="0"/>
    <n v="72294"/>
    <x v="1542"/>
    <x v="1478"/>
  </r>
  <r>
    <x v="2539"/>
    <s v="CONSTRUCCION PASEO PEATONAL INDEPENDENCIA CALAMA"/>
    <x v="6"/>
    <s v="EL LOA"/>
    <s v="CALAMA"/>
    <n v="2019"/>
    <s v="PROYECTO"/>
    <s v="VIVIENDA Y DESARROLLO URBANO"/>
    <s v="DESARROLLO URBANO"/>
    <x v="0"/>
    <n v="22000"/>
    <x v="131"/>
    <x v="1479"/>
  </r>
  <r>
    <x v="2540"/>
    <s v="CONSTRUCCION SENDA PENETRACION R SERRANO-G TYNDALL-C DE LAS MONTAÑAS, T. DEL PAINE  "/>
    <x v="2"/>
    <s v="ULTIMA ESPERANZA"/>
    <m/>
    <n v="2019"/>
    <s v="PROYECTO"/>
    <s v="TRANSPORTE"/>
    <s v="TRANSPORTE CAMINERO"/>
    <x v="0"/>
    <n v="221615"/>
    <x v="1543"/>
    <x v="1480"/>
  </r>
  <r>
    <x v="2541"/>
    <s v="CONSTRUCCION JARDIN INFANTIL Y SALA CUNA GUACAMAYO I, VALDIVIA"/>
    <x v="13"/>
    <s v="VALDIVIA - REGION XIV"/>
    <s v="VALDIVIA - REGION XIV "/>
    <n v="2020"/>
    <s v="PROYECTO"/>
    <s v="EDUCACION, CULTURA Y PATRIMONIO"/>
    <s v="EDUCACION PREBASICA"/>
    <x v="0"/>
    <n v="1059251"/>
    <x v="1544"/>
    <x v="1481"/>
  </r>
  <r>
    <x v="2542"/>
    <s v="CONSTRUCCION OBRAS FLUVIALES Y MANEJO DE CAUCES EN RIO COPIAPO "/>
    <x v="12"/>
    <m/>
    <m/>
    <n v="2019"/>
    <s v="PROYECTO"/>
    <s v="RECURSOS HIDRICOS"/>
    <s v="DEFENSAS FLUVIALES,MARITIMAS Y CAUCES NATURALES"/>
    <x v="0"/>
    <n v="1070996"/>
    <x v="1545"/>
    <x v="1482"/>
  </r>
  <r>
    <x v="2543"/>
    <s v="CONSTRUCCION O. FLUVIALES Y C. ALUVIONAL RÍO COPIAPÓ TIERRA AMARILLA"/>
    <x v="12"/>
    <m/>
    <m/>
    <n v="2019"/>
    <s v="PROYECTO"/>
    <s v="RECURSOS HIDRICOS"/>
    <s v="DEFENSAS FLUVIALES,MARITIMAS Y CAUCES NATURALES"/>
    <x v="0"/>
    <n v="9376"/>
    <x v="1546"/>
    <x v="1483"/>
  </r>
  <r>
    <x v="2544"/>
    <s v="CONSTRUCCION OBRAS FLUVIALES Y CONTROL ALUVIONAL RÍO SALADO"/>
    <x v="12"/>
    <m/>
    <m/>
    <n v="2019"/>
    <s v="PROYECTO"/>
    <s v="RECURSOS HIDRICOS"/>
    <s v="DEFENSAS FLUVIALES,MARITIMAS Y CAUCES NATURALES"/>
    <x v="0"/>
    <n v="75660"/>
    <x v="1547"/>
    <x v="1484"/>
  </r>
  <r>
    <x v="2545"/>
    <s v="CONSTRUCCION O. FLUVIALES  RIO COPIAPO Y O.CONTROL A QDA. AFLUENTES "/>
    <x v="12"/>
    <m/>
    <m/>
    <n v="2019"/>
    <s v="PROYECTO"/>
    <s v="RECURSOS HIDRICOS"/>
    <s v="DEFENSAS FLUVIALES,MARITIMAS Y CAUCES NATURALES"/>
    <x v="0"/>
    <n v="25024"/>
    <x v="8"/>
    <x v="8"/>
  </r>
  <r>
    <x v="2546"/>
    <s v="CONSTRUCCION O. FLUVIALES Y C,A. CUENCA DEL RIO TRANSITO  Y EL CARME"/>
    <x v="12"/>
    <m/>
    <m/>
    <n v="2019"/>
    <s v="PROYECTO"/>
    <s v="RECURSOS HIDRICOS"/>
    <s v="DEFENSAS FLUVIALES,MARITIMAS Y CAUCES NATURALES"/>
    <x v="0"/>
    <n v="49488"/>
    <x v="1548"/>
    <x v="1485"/>
  </r>
  <r>
    <x v="2547"/>
    <s v="CONSTRUCCION CECOSF DE PUERTO CHACABUCO, AYSEN"/>
    <x v="16"/>
    <s v="AYSEN"/>
    <s v="AYSEN"/>
    <n v="2020"/>
    <s v="PROYECTO"/>
    <s v="SALUD"/>
    <s v="BAJA COMPLEJIDAD"/>
    <x v="0"/>
    <n v="148"/>
    <x v="1549"/>
    <x v="1486"/>
  </r>
  <r>
    <x v="2548"/>
    <s v="MEJORAMIENTO BANDEJONES AVDA. SUIZA, PRIMERA ETAPA, TRAIGUÉN"/>
    <x v="1"/>
    <s v="MALLECO"/>
    <s v="TRAIGUEN"/>
    <n v="2019"/>
    <s v="PROYECTO"/>
    <s v="VIVIENDA Y DESARROLLO URBANO"/>
    <s v="DESARROLLO URBANO"/>
    <x v="0"/>
    <n v="638750"/>
    <x v="1550"/>
    <x v="1487"/>
  </r>
  <r>
    <x v="2549"/>
    <s v="REPOSICION ESCUELA DIFERENCIAL TERESA NARETTO DE NICOLETTI"/>
    <x v="9"/>
    <s v="CACHAPOAL"/>
    <s v="RENGO"/>
    <n v="2020"/>
    <s v="PROYECTO"/>
    <s v="EDUCACION, CULTURA Y PATRIMONIO"/>
    <s v="EDUCACION DIFERENCIAL Y ESPECIAL"/>
    <x v="0"/>
    <n v="126897"/>
    <x v="8"/>
    <x v="8"/>
  </r>
  <r>
    <x v="2550"/>
    <s v="RESTAURACION CENTRO CULTURAL, EX ESTACIÓN FFCC, PEUMO"/>
    <x v="9"/>
    <s v="CACHAPOAL"/>
    <s v="PEUMO"/>
    <n v="2019"/>
    <s v="PROYECTO"/>
    <s v="EDUCACION, CULTURA Y PATRIMONIO"/>
    <s v="ARTE Y CULTURA"/>
    <x v="0"/>
    <n v="85766"/>
    <x v="1551"/>
    <x v="1488"/>
  </r>
  <r>
    <x v="2551"/>
    <s v="REPOSICION DIRECCION PROVINCIAL VIALIDAD CHANARAL MOP ATACAMA"/>
    <x v="12"/>
    <s v="CHAÑARAL"/>
    <m/>
    <n v="2019"/>
    <s v="PROYECTO"/>
    <s v="TRANSPORTE"/>
    <s v="ADMINISTRACION TRANSPORTE"/>
    <x v="0"/>
    <n v="83890"/>
    <x v="1552"/>
    <x v="1489"/>
  </r>
  <r>
    <x v="2552"/>
    <s v="REPOSICION CANCHA LEPIHUE, COMUNA DE MAULLIN"/>
    <x v="4"/>
    <s v="LLANQUIHUE"/>
    <s v="MAULLIN"/>
    <n v="2020"/>
    <s v="PROYECTO"/>
    <s v="DEPORTES"/>
    <s v="INTERSUBSECTORIAL DEPORTES"/>
    <x v="0"/>
    <n v="100500"/>
    <x v="8"/>
    <x v="8"/>
  </r>
  <r>
    <x v="2553"/>
    <s v="CONSTRUCCION CENTRO POLIDEPORTIVO DEL BIOBIO"/>
    <x v="3"/>
    <m/>
    <m/>
    <n v="2019"/>
    <s v="PROYECTO"/>
    <s v="DEPORTES"/>
    <s v="DEPORTE FORMATIVO"/>
    <x v="0"/>
    <n v="205405"/>
    <x v="28"/>
    <x v="8"/>
  </r>
  <r>
    <x v="2554"/>
    <s v="MEJORAMIENTO RUTA P-721; P-722 SECTOR TIRUA-LONCOTRIPAY-LOS MAQUIS"/>
    <x v="15"/>
    <m/>
    <m/>
    <n v="2019"/>
    <s v="PROYECTO"/>
    <s v="TRANSPORTE"/>
    <s v="TRANSPORTE CAMINERO"/>
    <x v="0"/>
    <n v="9898432"/>
    <x v="1269"/>
    <x v="1490"/>
  </r>
  <r>
    <x v="2555"/>
    <s v="CONSTRUCCION REDES DE AP Y ALCANTAR. SECTOR VISTA HERMOSA, DALCAHUE "/>
    <x v="4"/>
    <s v="CHILOE"/>
    <s v="DALCAHUE"/>
    <n v="2020"/>
    <s v="PROYECTO"/>
    <s v="RECURSOS HIDRICOS"/>
    <s v="AGUA POTABLE"/>
    <x v="0"/>
    <n v="121063"/>
    <x v="1553"/>
    <x v="1491"/>
  </r>
  <r>
    <x v="2556"/>
    <s v="REPOSICION ALUMBRADO PUBLICO, COMUNA DE IQUIQUE"/>
    <x v="10"/>
    <s v="IQUIQUE"/>
    <s v="IQUIQUE"/>
    <n v="2019"/>
    <s v="PROYECTO"/>
    <s v="ENERGIA"/>
    <s v="ALUMBRADO PUBLICO"/>
    <x v="0"/>
    <n v="5537943"/>
    <x v="8"/>
    <x v="8"/>
  </r>
  <r>
    <x v="2557"/>
    <s v="CONSTRUCCION EXTENSION ELECTRIFICACION SECTOR EL NOGAL  Y OTROS , CONTULMO"/>
    <x v="3"/>
    <s v="ARAUCO"/>
    <s v="CONTULMO"/>
    <n v="2020"/>
    <s v="PROYECTO"/>
    <s v="ENERGIA"/>
    <s v="DISTRIBUCION Y CONEXION FINAL USUARIOS"/>
    <x v="0"/>
    <n v="68463"/>
    <x v="1554"/>
    <x v="1492"/>
  </r>
  <r>
    <x v="2558"/>
    <s v="MEJORAMIENTO CALLE RANCAGUA, COMUNA DE SAN FERNANDO"/>
    <x v="9"/>
    <s v="COLCHAGUA"/>
    <s v="SAN FERNANDO"/>
    <n v="2020"/>
    <s v="PROYECTO"/>
    <s v="TRANSPORTE"/>
    <s v="TRANSPORTE URBANO,VIALIDAD PEATONAL"/>
    <x v="0"/>
    <n v="62456"/>
    <x v="1555"/>
    <x v="1493"/>
  </r>
  <r>
    <x v="2559"/>
    <s v="REPOSICION EDIFICIO CONSISTORIAL, CENTRO CIVICO, QUILICURA,DISEÑO"/>
    <x v="11"/>
    <s v="SANTIAGO"/>
    <s v="QUILICURA"/>
    <n v="2020"/>
    <s v="PROYECTO"/>
    <s v="MULTISECTORIAL"/>
    <s v="ADMINISTRACION MULTISECTOR"/>
    <x v="1"/>
    <n v="121831"/>
    <x v="8"/>
    <x v="8"/>
  </r>
  <r>
    <x v="2560"/>
    <s v="REPOSICION ESCUELA LA DIVINA GABRIELA, COMUNA DE NAVIDAD"/>
    <x v="9"/>
    <s v="CARDENAL CARO"/>
    <s v="NAVIDAD"/>
    <n v="2020"/>
    <s v="PROYECTO"/>
    <s v="EDUCACION, CULTURA Y PATRIMONIO"/>
    <s v="EDUCACION BASICA Y MEDIA"/>
    <x v="1"/>
    <n v="103750"/>
    <x v="8"/>
    <x v="8"/>
  </r>
  <r>
    <x v="2561"/>
    <s v="REPOSICION CUARTEL 3A CIA. CUERPO DE BOMBEROS DE NAVIDAD, PUPUYA"/>
    <x v="9"/>
    <s v="CARDENAL CARO"/>
    <s v="NAVIDAD"/>
    <n v="2019"/>
    <s v="PROYECTO"/>
    <s v="SEGURIDAD PUBLICA"/>
    <s v="ADMINISTRACION SEGURIDAD PUBLICA"/>
    <x v="0"/>
    <n v="0"/>
    <x v="8"/>
    <x v="8"/>
  </r>
  <r>
    <x v="2562"/>
    <s v="REPOSICION ESCUELA UNIÓN MUJERES AMERICANAS, BUCALEMU"/>
    <x v="9"/>
    <s v="CARDENAL CARO"/>
    <s v="PAREDONES"/>
    <n v="2020"/>
    <s v="PROYECTO"/>
    <s v="EDUCACION, CULTURA Y PATRIMONIO"/>
    <s v="EDUCACION BASICA Y MEDIA"/>
    <x v="0"/>
    <n v="121208"/>
    <x v="1556"/>
    <x v="1494"/>
  </r>
  <r>
    <x v="2563"/>
    <s v="CONSTRUCCION CASETAS SANITARIAS RAPEL DE NAVIDAD"/>
    <x v="9"/>
    <s v="CARDENAL CARO"/>
    <s v="NAVIDAD"/>
    <n v="2019"/>
    <s v="PROYECTO"/>
    <s v="RECURSOS HIDRICOS"/>
    <s v="EVACUACION DISPOSICION FINAL AGUAS SERVIDAS"/>
    <x v="2"/>
    <n v="3121369"/>
    <x v="8"/>
    <x v="8"/>
  </r>
  <r>
    <x v="2564"/>
    <s v="REPOSICION Y RELOCALIZACION ESCUELA DE ARTES Y TECNOLOGÍA DE MAIPÚ"/>
    <x v="11"/>
    <s v="SANTIAGO"/>
    <s v="MAIPU"/>
    <n v="2020"/>
    <s v="PROYECTO"/>
    <s v="EDUCACION, CULTURA Y PATRIMONIO"/>
    <s v="EDUCACION BASICA Y MEDIA"/>
    <x v="1"/>
    <n v="168597"/>
    <x v="8"/>
    <x v="8"/>
  </r>
  <r>
    <x v="2565"/>
    <s v="CONSTRUCCION ELECTRIFICACION SOCIAL LOCALIDAD RURAL LOS CANELOS CHEPICA."/>
    <x v="9"/>
    <s v="COLCHAGUA"/>
    <s v="CHEPICA"/>
    <n v="2019"/>
    <s v="PROYECTO"/>
    <s v="ENERGIA"/>
    <s v="DISTRIBUCION Y CONEXION FINAL USUARIOS"/>
    <x v="2"/>
    <n v="302416"/>
    <x v="8"/>
    <x v="8"/>
  </r>
  <r>
    <x v="2566"/>
    <s v="MEJORAMIENTO PAVIMENTO AVENIDA OHIGGINS, CODEGUA"/>
    <x v="9"/>
    <s v="CACHAPOAL"/>
    <s v="CODEGUA"/>
    <n v="2020"/>
    <s v="PROYECTO"/>
    <s v="TRANSPORTE"/>
    <s v="TRANSPORTE URBANO,VIALIDAD PEATONAL"/>
    <x v="0"/>
    <n v="1000"/>
    <x v="8"/>
    <x v="8"/>
  </r>
  <r>
    <x v="2567"/>
    <s v="CONSTRUCCION SISTEMA APR SECTOR LAS CRUCES, COMUNA DE FRESIA"/>
    <x v="4"/>
    <s v="LLANQUIHUE"/>
    <s v="FRESIA"/>
    <n v="2020"/>
    <s v="PROYECTO"/>
    <s v="RECURSOS HIDRICOS"/>
    <s v="AGUA POTABLE"/>
    <x v="0"/>
    <n v="258466"/>
    <x v="1557"/>
    <x v="1495"/>
  </r>
  <r>
    <x v="2568"/>
    <s v="CONSTRUCCION 10 VIVIENDAS ADULTO MAYOR EL BAJIO ETAPA II, QUILLOTA"/>
    <x v="0"/>
    <s v="QUILLOTA"/>
    <s v="QUILLOTA"/>
    <n v="2019"/>
    <s v="PROYECTO"/>
    <s v="VIVIENDA Y DESARROLLO URBANO"/>
    <s v="VIVIENDA DEFINITIVA"/>
    <x v="0"/>
    <n v="3452"/>
    <x v="1558"/>
    <x v="1496"/>
  </r>
  <r>
    <x v="2569"/>
    <s v="CONSTRUCCION UNIDAD REHABILITACION KINESICA, PALMILLA"/>
    <x v="9"/>
    <s v="COLCHAGUA"/>
    <s v="PALMILLA"/>
    <n v="2019"/>
    <s v="PROYECTO"/>
    <s v="SALUD"/>
    <s v="BAJA COMPLEJIDAD"/>
    <x v="1"/>
    <n v="216947"/>
    <x v="8"/>
    <x v="8"/>
  </r>
  <r>
    <x v="2570"/>
    <s v="CONSTRUCCION SERVICIO AGUA POTABLE RURAL COLONIA PONCE, PURRANQUE"/>
    <x v="4"/>
    <s v="OSORNO"/>
    <s v="PURRANQUE"/>
    <n v="2020"/>
    <s v="PROYECTO"/>
    <s v="RECURSOS HIDRICOS"/>
    <s v="AGUA POTABLE"/>
    <x v="0"/>
    <n v="248878"/>
    <x v="1559"/>
    <x v="1497"/>
  </r>
  <r>
    <x v="2571"/>
    <s v="CONSTRUCCION CENTRO INTEGRAL DEL ADULTO MAYOR. QUILPUÉ"/>
    <x v="0"/>
    <s v="MARGA MARGA"/>
    <s v="QUILPUE"/>
    <n v="2020"/>
    <s v="PROYECTO"/>
    <s v="MULTISECTORIAL"/>
    <s v="ORGANIZACION Y SERVICIOS COMUNALES"/>
    <x v="0"/>
    <n v="4121431"/>
    <x v="8"/>
    <x v="8"/>
  </r>
  <r>
    <x v="2572"/>
    <s v="CONSTRUCCION 20 VIVIENDAS ADULTO MAYOR, COMUNA MAULLÍN"/>
    <x v="4"/>
    <s v="LLANQUIHUE"/>
    <s v="MAULLIN"/>
    <n v="2019"/>
    <s v="PROYECTO"/>
    <s v="VIVIENDA Y DESARROLLO URBANO"/>
    <s v="VIVIENDA DEFINITIVA"/>
    <x v="0"/>
    <n v="26022"/>
    <x v="746"/>
    <x v="1498"/>
  </r>
  <r>
    <x v="2573"/>
    <s v="CONSTRUCCION CENTRO DE ENTRENAMIENTO EN OPERACIONES POLICIALES VIÑA DEL MAR"/>
    <x v="0"/>
    <m/>
    <m/>
    <n v="2019"/>
    <s v="PROYECTO"/>
    <s v="SEGURIDAD PUBLICA"/>
    <s v="SEGURIDAD PUBLICA"/>
    <x v="0"/>
    <n v="4082"/>
    <x v="8"/>
    <x v="8"/>
  </r>
  <r>
    <x v="2574"/>
    <s v="CONSTRUCCION CIRCUITO PEATONAL Y ESPACIO PÚBLICO, EL MELÓN, NOGALES"/>
    <x v="0"/>
    <s v="QUILLOTA"/>
    <s v="NOGALES"/>
    <n v="2019"/>
    <s v="PROYECTO"/>
    <s v="VIVIENDA Y DESARROLLO URBANO"/>
    <s v="DESARROLLO URBANO"/>
    <x v="0"/>
    <n v="474667"/>
    <x v="1560"/>
    <x v="1499"/>
  </r>
  <r>
    <x v="2575"/>
    <s v="MEJORAMIENTO INTEGRAL PARQUE BELLOTO NORTE, QUILPUE"/>
    <x v="0"/>
    <s v="MARGA MARGA"/>
    <s v="QUILPUE"/>
    <n v="2020"/>
    <s v="PROYECTO"/>
    <s v="VIVIENDA Y DESARROLLO URBANO"/>
    <s v="DESARROLLO URBANO"/>
    <x v="0"/>
    <n v="25444"/>
    <x v="8"/>
    <x v="8"/>
  </r>
  <r>
    <x v="2576"/>
    <s v="MEJORAMIENTO MIRADORES PEDRO MONTT Y CONDELL, VIÑA DEL MAR "/>
    <x v="0"/>
    <s v="VALPARAISO"/>
    <s v="VIÑA DEL MAR"/>
    <n v="2020"/>
    <s v="PROYECTO"/>
    <s v="VIVIENDA Y DESARROLLO URBANO"/>
    <s v="DESARROLLO URBANO"/>
    <x v="0"/>
    <n v="16213"/>
    <x v="8"/>
    <x v="8"/>
  </r>
  <r>
    <x v="2577"/>
    <s v="MEJORAMIENTO ESPACIO PUBLICO CALLE CHIGUAY, CHIGUAYANTE"/>
    <x v="3"/>
    <s v="CONCEPCION"/>
    <s v="CHIGUAYANTE"/>
    <n v="2019"/>
    <s v="PROYECTO"/>
    <s v="VIVIENDA Y DESARROLLO URBANO"/>
    <s v="DESARROLLO URBANO"/>
    <x v="0"/>
    <n v="907568"/>
    <x v="1561"/>
    <x v="1500"/>
  </r>
  <r>
    <x v="2578"/>
    <s v="MEJORAMIENTO MIRADOR O´HIGGINS,  COMUNA DE VALPARAÍSO"/>
    <x v="0"/>
    <s v="VALPARAISO"/>
    <s v="VALPARAISO"/>
    <n v="2020"/>
    <s v="PROYECTO"/>
    <s v="VIVIENDA Y DESARROLLO URBANO"/>
    <s v="DESARROLLO URBANO"/>
    <x v="0"/>
    <n v="18222"/>
    <x v="8"/>
    <x v="8"/>
  </r>
  <r>
    <x v="2579"/>
    <s v="MEJORAMIENTO CAMINOS BÁSICOS INTERMEDIOS REGIÓN DE LOS LAGOS GRUPO 1"/>
    <x v="4"/>
    <s v="OSORNO"/>
    <m/>
    <n v="2019"/>
    <s v="PROYECTO"/>
    <s v="TRANSPORTE"/>
    <s v="TRANSPORTE CAMINERO"/>
    <x v="0"/>
    <n v="43010"/>
    <x v="1562"/>
    <x v="1501"/>
  </r>
  <r>
    <x v="2580"/>
    <s v="CONSTRUCCION EXTENSIÓN ELECTRIFICACIÓN RURAL COMUNIDADES ALTO BIOBIO"/>
    <x v="3"/>
    <s v="BIO BIO"/>
    <s v="ALTO BIO BIO"/>
    <n v="2020"/>
    <s v="PROYECTO"/>
    <s v="ENERGIA"/>
    <s v="DISTRIBUCION Y CONEXION FINAL USUARIOS"/>
    <x v="0"/>
    <n v="1000000"/>
    <x v="12"/>
    <x v="8"/>
  </r>
  <r>
    <x v="2581"/>
    <s v="CONSTRUCCION SALA CUNA Y JARDÍN INFANTIL VILLA DON CARLOS,ARAUCO"/>
    <x v="3"/>
    <s v="ARAUCO"/>
    <s v="ARAUCO"/>
    <n v="2020"/>
    <s v="PROYECTO"/>
    <s v="EDUCACION, CULTURA Y PATRIMONIO"/>
    <s v="EDUCACION PREBASICA"/>
    <x v="0"/>
    <n v="24871"/>
    <x v="1563"/>
    <x v="1502"/>
  </r>
  <r>
    <x v="2582"/>
    <s v="CONSTRUCCION GIMNASIO PARA LA COMUNA DE LEBU"/>
    <x v="3"/>
    <s v="ARAUCO"/>
    <s v="LEBU"/>
    <n v="2020"/>
    <s v="PROYECTO"/>
    <s v="DEPORTES"/>
    <s v="ADMINISTRACION DEPORTES Y RECREACION"/>
    <x v="2"/>
    <n v="41040"/>
    <x v="8"/>
    <x v="8"/>
  </r>
  <r>
    <x v="2583"/>
    <s v="MEJORAMIENTO CAMINO BASICO INTERMEDIO RUTA H-65, POPETA - LAS NIEVES"/>
    <x v="9"/>
    <s v="CACHAPOAL"/>
    <s v="RENGO"/>
    <n v="2019"/>
    <s v="PROYECTO"/>
    <s v="TRANSPORTE"/>
    <s v="TRANSPORTE CAMINERO"/>
    <x v="0"/>
    <n v="7183"/>
    <x v="1564"/>
    <x v="1115"/>
  </r>
  <r>
    <x v="2584"/>
    <s v="MEJORAMIENTO ESTAB. DE TALUDES RUTA 115-CH S: LA MINA-LTE. INTERNAC"/>
    <x v="5"/>
    <m/>
    <m/>
    <n v="2019"/>
    <s v="PROYECTO"/>
    <s v="TRANSPORTE"/>
    <s v="TRANSPORTE CAMINERO"/>
    <x v="0"/>
    <n v="500000"/>
    <x v="1565"/>
    <x v="1503"/>
  </r>
  <r>
    <x v="2585"/>
    <s v="MEJORAMIENTO RUTA 1 SECTOR EL LOA-CUESTA GUANILLOS, REG DE TARAPACÁ"/>
    <x v="10"/>
    <m/>
    <m/>
    <n v="2019"/>
    <s v="PROYECTO"/>
    <s v="TRANSPORTE"/>
    <s v="TRANSPORTE CAMINERO"/>
    <x v="0"/>
    <n v="33858"/>
    <x v="288"/>
    <x v="1504"/>
  </r>
  <r>
    <x v="2586"/>
    <s v="CONSTRUCCION ESTADIO COMUNA DE LOS ÁNGELES "/>
    <x v="3"/>
    <s v="BIO BIO"/>
    <s v="LOS ANGELES"/>
    <n v="2019"/>
    <s v="PROYECTO"/>
    <s v="DEPORTES"/>
    <s v="DEPORTE COMPETITIVO"/>
    <x v="0"/>
    <n v="80553"/>
    <x v="20"/>
    <x v="8"/>
  </r>
  <r>
    <x v="2587"/>
    <s v="CONSTRUCCION JARDIN INFANTIL JUNJI EL CARMEN, COMUNA LONGAVI"/>
    <x v="5"/>
    <s v="LINARES"/>
    <s v="LONGAVI"/>
    <n v="2020"/>
    <s v="PROYECTO"/>
    <s v="EDUCACION, CULTURA Y PATRIMONIO"/>
    <s v="EDUCACION PREBASICA"/>
    <x v="0"/>
    <n v="22810"/>
    <x v="8"/>
    <x v="8"/>
  </r>
  <r>
    <x v="2588"/>
    <s v="CONSTRUCCION ATRAVIESO CANAL PAPEN, SECTOR LOS BOLDOS"/>
    <x v="3"/>
    <s v="CONCEPCION"/>
    <s v="CHIGUAYANTE"/>
    <n v="2019"/>
    <s v="PROYECTO"/>
    <s v="TRANSPORTE"/>
    <s v="TRANSPORTE URBANO,VIALIDAD PEATONAL"/>
    <x v="0"/>
    <n v="162635"/>
    <x v="1566"/>
    <x v="1505"/>
  </r>
  <r>
    <x v="2589"/>
    <s v="CONSTRUCCION REFUGIOS PEATONALES Y BAHIAS DE DETENCION, ASOC. PUNILL"/>
    <x v="7"/>
    <s v="PUNILLA"/>
    <s v="SAN CARLOS - REGION DE ÑUBLE"/>
    <n v="2019"/>
    <s v="PROYECTO"/>
    <s v="TRANSPORTE"/>
    <s v="TRANSPORTE CAMINERO"/>
    <x v="0"/>
    <n v="33472"/>
    <x v="26"/>
    <x v="8"/>
  </r>
  <r>
    <x v="2590"/>
    <s v="MEJORAMIENTO RUTA W-35, SECTOR CRUCE LONGITUDINAL (DEGAÑ)-QUEMCHI"/>
    <x v="4"/>
    <s v="CHILOE"/>
    <m/>
    <n v="2019"/>
    <s v="PROYECTO"/>
    <s v="TRANSPORTE"/>
    <s v="TRANSPORTE CAMINERO"/>
    <x v="0"/>
    <n v="273941"/>
    <x v="1567"/>
    <x v="1506"/>
  </r>
  <r>
    <x v="2591"/>
    <s v="REPOSICION CENTRO DE SALUD FAMILIAR CHIGUAYANTE"/>
    <x v="3"/>
    <s v="CONCEPCION"/>
    <s v="CHIGUAYANTE"/>
    <n v="2020"/>
    <s v="PROYECTO"/>
    <s v="SALUD"/>
    <s v="BAJA COMPLEJIDAD"/>
    <x v="0"/>
    <n v="36500"/>
    <x v="1568"/>
    <x v="1507"/>
  </r>
  <r>
    <x v="2592"/>
    <s v="DIAGNOSTICO PLAN DE DESARROLLO TURISTICO COMUNA DE ARAUCO"/>
    <x v="3"/>
    <s v="ARAUCO"/>
    <s v="ARAUCO"/>
    <n v="2020"/>
    <s v="ESTUDIO BASICO"/>
    <s v="TURISMO Y COMERCIO"/>
    <s v="TURISMO"/>
    <x v="0"/>
    <n v="33441"/>
    <x v="8"/>
    <x v="8"/>
  </r>
  <r>
    <x v="2593"/>
    <s v="MEJORAMIENTO CANCHA DE FÚTBOL SECTOR SUR, CAÑETE"/>
    <x v="3"/>
    <s v="ARAUCO"/>
    <s v="CAÑETE"/>
    <n v="2020"/>
    <s v="PROYECTO"/>
    <s v="DEPORTES"/>
    <s v="DEPORTE RECREATIVO"/>
    <x v="1"/>
    <n v="1010500"/>
    <x v="8"/>
    <x v="8"/>
  </r>
  <r>
    <x v="2594"/>
    <s v="NORMALIZACION Y SINCRONISMO SEMÁFOROS RICARDO VICUÑA, LOS ANGELES "/>
    <x v="3"/>
    <s v="BIO BIO"/>
    <s v="LOS ANGELES"/>
    <n v="2020"/>
    <s v="PROYECTO"/>
    <s v="TRANSPORTE"/>
    <s v="TRANSPORTE URBANO,VIALIDAD PEATONAL"/>
    <x v="0"/>
    <n v="754613"/>
    <x v="1569"/>
    <x v="1508"/>
  </r>
  <r>
    <x v="2595"/>
    <s v="CONSTRUCCION EXTENSION ELEC-RURAL MAQUEUTO Y OTROS, HUALQUI"/>
    <x v="3"/>
    <s v="CONCEPCION"/>
    <s v="HUALQUI"/>
    <n v="2020"/>
    <s v="PROYECTO"/>
    <s v="ENERGIA"/>
    <s v="DISTRIBUCION Y CONEXION FINAL USUARIOS"/>
    <x v="0"/>
    <n v="329125"/>
    <x v="8"/>
    <x v="8"/>
  </r>
  <r>
    <x v="2596"/>
    <s v="MEJORAMIENTO RUTA V-30, CRUCE RUTA 5 (TOTORAL) - COLEGUAL - FRESIA"/>
    <x v="4"/>
    <s v="LLANQUIHUE"/>
    <m/>
    <n v="2019"/>
    <s v="PROYECTO"/>
    <s v="TRANSPORTE"/>
    <s v="TRANSPORTE CAMINERO"/>
    <x v="0"/>
    <n v="92853"/>
    <x v="8"/>
    <x v="8"/>
  </r>
  <r>
    <x v="2597"/>
    <s v="REPOSICION ESTADIO MUNICIPAL DE SANTA MARÍA"/>
    <x v="0"/>
    <s v="SAN FELIPE DE ACONCAGUA"/>
    <s v="SANTA MARIA"/>
    <n v="2020"/>
    <s v="PROYECTO"/>
    <s v="DEPORTES"/>
    <s v="DEPORTE RECREATIVO"/>
    <x v="0"/>
    <n v="222834"/>
    <x v="1570"/>
    <x v="1509"/>
  </r>
  <r>
    <x v="2598"/>
    <s v="REPOSICION CENTRO COMUNITARIO QUENUIR, COMUNA DE MAULLIN"/>
    <x v="4"/>
    <s v="LLANQUIHUE"/>
    <s v="MAULLIN"/>
    <n v="2020"/>
    <s v="PROYECTO"/>
    <s v="MULTISECTORIAL"/>
    <s v="ORGANIZACION Y SERVICIOS COMUNALES"/>
    <x v="0"/>
    <n v="11500"/>
    <x v="8"/>
    <x v="8"/>
  </r>
  <r>
    <x v="2599"/>
    <s v="AMPLIACION REDES A.P  Y A. SERVIDAS SECTOR EL BAJO, CHILLAN VIEJO"/>
    <x v="7"/>
    <s v="DIGUILLIN"/>
    <s v="CHILLAN VIEJO - REGION DE ÑUBLE"/>
    <n v="2019"/>
    <s v="PROYECTO"/>
    <s v="RECURSOS HIDRICOS"/>
    <s v="INTERSUBSECTORIAL RECURSOS HIDRICOS"/>
    <x v="0"/>
    <n v="1639163"/>
    <x v="1571"/>
    <x v="1510"/>
  </r>
  <r>
    <x v="2600"/>
    <s v="CONSTRUCCION COMPLEJO FRONTERIZO PICHACHEN"/>
    <x v="17"/>
    <m/>
    <m/>
    <n v="2020"/>
    <s v="PROYECTO"/>
    <s v="MULTISECTORIAL"/>
    <s v="ADMINISTRACION MULTISECTOR"/>
    <x v="0"/>
    <n v="24614"/>
    <x v="8"/>
    <x v="8"/>
  </r>
  <r>
    <x v="2601"/>
    <s v="MEJORAMIENTO EJE CÍVICO RIO DE JANEIRO, FREIRINA"/>
    <x v="12"/>
    <s v="HUASCO"/>
    <s v="FREIRINA"/>
    <n v="2019"/>
    <s v="PROYECTO"/>
    <s v="VIVIENDA Y DESARROLLO URBANO"/>
    <s v="DESARROLLO URBANO"/>
    <x v="0"/>
    <n v="30000"/>
    <x v="8"/>
    <x v="8"/>
  </r>
  <r>
    <x v="2602"/>
    <s v="MEJORAMIENTO CBI RUTA R-150-P, ANGOL- PARQUE NACIONAL NAHUELBUTA"/>
    <x v="1"/>
    <s v="MALLECO"/>
    <s v="ANGOL"/>
    <n v="2019"/>
    <s v="PROYECTO"/>
    <s v="TRANSPORTE"/>
    <s v="TRANSPORTE CAMINERO"/>
    <x v="0"/>
    <n v="1036870"/>
    <x v="1572"/>
    <x v="1511"/>
  </r>
  <r>
    <x v="2603"/>
    <s v="REPOSICION EDIFICIO CONSISTORIAL COMUNA DE MAULE"/>
    <x v="5"/>
    <s v="TALCA"/>
    <s v="MAULE"/>
    <n v="2020"/>
    <s v="PROYECTO"/>
    <s v="MULTISECTORIAL"/>
    <s v="ADMINISTRACION MULTISECTOR"/>
    <x v="1"/>
    <n v="2"/>
    <x v="8"/>
    <x v="8"/>
  </r>
  <r>
    <x v="2604"/>
    <s v="REPOSICION COMPLEJO EDUCACIONAL MELINKA, COMUNA DE GUAITECAS"/>
    <x v="16"/>
    <s v="AYSEN"/>
    <s v="GUAITECAS"/>
    <n v="2019"/>
    <s v="PROYECTO"/>
    <s v="EDUCACION, CULTURA Y PATRIMONIO"/>
    <s v="EDUCACION BASICA Y MEDIA"/>
    <x v="0"/>
    <n v="89821"/>
    <x v="8"/>
    <x v="8"/>
  </r>
  <r>
    <x v="2605"/>
    <s v="MEJORAMIENTO AREAS VERDES, CHILLAN VIEJO"/>
    <x v="7"/>
    <s v="DIGUILLIN"/>
    <s v="CHILLAN VIEJO - REGION DE ÑUBLE"/>
    <n v="2020"/>
    <s v="PROYECTO"/>
    <s v="VIVIENDA Y DESARROLLO URBANO"/>
    <s v="DESARROLLO URBANO"/>
    <x v="0"/>
    <n v="28563"/>
    <x v="8"/>
    <x v="8"/>
  </r>
  <r>
    <x v="2606"/>
    <s v="REPOSICION PUENTE EDUARDO FREI MONTALVA Y ACCESOS, CARAHUE"/>
    <x v="1"/>
    <m/>
    <m/>
    <n v="2019"/>
    <s v="PROYECTO"/>
    <s v="TRANSPORTE"/>
    <s v="TRANSPORTE CAMINERO"/>
    <x v="0"/>
    <n v="342000"/>
    <x v="1573"/>
    <x v="1512"/>
  </r>
  <r>
    <x v="2607"/>
    <s v="REPOSICION CESFAM EMILIO SCHAFFHAUSER, LA SERENA"/>
    <x v="8"/>
    <s v="ELQUI"/>
    <s v="LA SERENA"/>
    <n v="2019"/>
    <s v="PROYECTO"/>
    <s v="SALUD"/>
    <s v="BAJA COMPLEJIDAD"/>
    <x v="0"/>
    <n v="1980879"/>
    <x v="1574"/>
    <x v="1513"/>
  </r>
  <r>
    <x v="2608"/>
    <s v="CONSTRUCCION PISCINA TEMPERADA SEMI OLÍMPICA, COMUNA DE MAIPÚ"/>
    <x v="11"/>
    <s v="SANTIAGO"/>
    <s v="MAIPU"/>
    <n v="2020"/>
    <s v="PROYECTO"/>
    <s v="DEPORTES"/>
    <s v="DEPORTE RECREATIVO"/>
    <x v="1"/>
    <n v="93058"/>
    <x v="8"/>
    <x v="8"/>
  </r>
  <r>
    <x v="2609"/>
    <s v="MEJORAMIENTO CALLE LAS HERAS (VERGARA-COSTANERA), PUNTA ARENAS"/>
    <x v="2"/>
    <s v="MAGALLANES"/>
    <s v="PUNTA ARENAS"/>
    <n v="2019"/>
    <s v="PROYECTO"/>
    <s v="TRANSPORTE"/>
    <s v="TRANSPORTE URBANO,VIALIDAD PEATONAL"/>
    <x v="0"/>
    <n v="891386"/>
    <x v="1575"/>
    <x v="1514"/>
  </r>
  <r>
    <x v="2610"/>
    <s v="CONSTRUCCION  PARQUE RIO DE ORO, POBLACION CANTO DE AGUA, HUASCO"/>
    <x v="12"/>
    <s v="HUASCO"/>
    <s v="HUASCO"/>
    <n v="2019"/>
    <s v="PROYECTO"/>
    <s v="VIVIENDA Y DESARROLLO URBANO"/>
    <s v="DESARROLLO URBANO"/>
    <x v="0"/>
    <n v="1224822"/>
    <x v="1576"/>
    <x v="1515"/>
  </r>
  <r>
    <x v="2611"/>
    <s v="MEJORAMIENTO CRUCE FERROVIARIO CAUPOLICAN, COMUNA LA UNION "/>
    <x v="13"/>
    <s v="DEL RANCO"/>
    <s v="LA UNION - REGION XIV "/>
    <n v="2020"/>
    <s v="PROYECTO"/>
    <s v="TRANSPORTE"/>
    <s v="TRANSPORTE URBANO,VIALIDAD PEATONAL"/>
    <x v="0"/>
    <n v="31296"/>
    <x v="1577"/>
    <x v="1516"/>
  </r>
  <r>
    <x v="2612"/>
    <s v="CONSTRUCCION CENTRO ENTRENAMIENTO OPERACIONES POLICIALES ARAUCANIA"/>
    <x v="1"/>
    <m/>
    <m/>
    <n v="2019"/>
    <s v="PROYECTO"/>
    <s v="SEGURIDAD PUBLICA"/>
    <s v="SEGURIDAD PUBLICA"/>
    <x v="1"/>
    <n v="4104"/>
    <x v="8"/>
    <x v="8"/>
  </r>
  <r>
    <x v="2613"/>
    <s v="REPOSICION  Y AMPLIACIÓN SALAS CUNA Y NM  VISTA ALEGRE, CERRILLOS "/>
    <x v="11"/>
    <s v="SANTIAGO"/>
    <s v="CERRILLOS"/>
    <n v="2020"/>
    <s v="PROYECTO"/>
    <s v="EDUCACION, CULTURA Y PATRIMONIO"/>
    <s v="EDUCACION PREBASICA"/>
    <x v="0"/>
    <n v="150000"/>
    <x v="1578"/>
    <x v="1517"/>
  </r>
  <r>
    <x v="2614"/>
    <s v="MEJORAMIENTO PLAZA MIRADOR CEMENTERIO CERRO MAYACA QUILLOTA"/>
    <x v="0"/>
    <s v="QUILLOTA"/>
    <s v="QUILLOTA"/>
    <n v="2020"/>
    <s v="PROYECTO"/>
    <s v="VIVIENDA Y DESARROLLO URBANO"/>
    <s v="DESARROLLO URBANO"/>
    <x v="0"/>
    <n v="20000"/>
    <x v="167"/>
    <x v="153"/>
  </r>
  <r>
    <x v="2615"/>
    <s v="MEJORAMIENTO AVDA. ALEMANIA ETAPA 1, VALPARAISO"/>
    <x v="0"/>
    <s v="VALPARAISO"/>
    <s v="VALPARAISO"/>
    <n v="2019"/>
    <s v="PROYECTO"/>
    <s v="TRANSPORTE"/>
    <s v="TRANSPORTE URBANO,VIALIDAD PEATONAL"/>
    <x v="0"/>
    <n v="698792"/>
    <x v="1579"/>
    <x v="1518"/>
  </r>
  <r>
    <x v="2616"/>
    <s v="MEJORAMIENTO CALLE EL VERGEL, VALPARAISO    "/>
    <x v="0"/>
    <s v="VALPARAISO"/>
    <s v="VALPARAISO"/>
    <n v="2020"/>
    <s v="PROYECTO"/>
    <s v="TRANSPORTE"/>
    <s v="TRANSPORTE URBANO,VIALIDAD PEATONAL"/>
    <x v="0"/>
    <n v="18528"/>
    <x v="1580"/>
    <x v="1519"/>
  </r>
  <r>
    <x v="2617"/>
    <s v="CONSTRUCCION SAR QUILLOTA, QUILLOTA "/>
    <x v="0"/>
    <s v="QUILLOTA"/>
    <s v="QUILLOTA"/>
    <n v="2020"/>
    <s v="PROYECTO"/>
    <s v="SALUD"/>
    <s v="BAJA COMPLEJIDAD"/>
    <x v="0"/>
    <n v="967164"/>
    <x v="1581"/>
    <x v="1520"/>
  </r>
  <r>
    <x v="2618"/>
    <s v="CONSTRUCCION SAR NUEVA AURORA, VIÑA DEL MAR"/>
    <x v="0"/>
    <s v="VALPARAISO"/>
    <s v="VIÑA DEL MAR"/>
    <n v="2020"/>
    <s v="PROYECTO"/>
    <s v="SALUD"/>
    <s v="BAJA COMPLEJIDAD"/>
    <x v="0"/>
    <n v="2001"/>
    <x v="54"/>
    <x v="8"/>
  </r>
  <r>
    <x v="2619"/>
    <s v="CONSTRUCCION CONSULTORIO GENERAL RURAL, DE SIERRA GORDA"/>
    <x v="6"/>
    <s v="ANTOFAGASTA"/>
    <s v="SIERRA GORDA"/>
    <n v="2019"/>
    <s v="PROYECTO"/>
    <s v="SALUD"/>
    <s v="BAJA COMPLEJIDAD"/>
    <x v="0"/>
    <n v="205199"/>
    <x v="1582"/>
    <x v="8"/>
  </r>
  <r>
    <x v="2620"/>
    <s v="MEJORAMIENTO TEATRO MUNICIPAL COMUNA DE RENGO"/>
    <x v="9"/>
    <s v="CACHAPOAL"/>
    <s v="RENGO"/>
    <n v="2019"/>
    <s v="PROYECTO"/>
    <s v="EDUCACION, CULTURA Y PATRIMONIO"/>
    <s v="ARTE Y CULTURA"/>
    <x v="1"/>
    <n v="2117563"/>
    <x v="8"/>
    <x v="8"/>
  </r>
  <r>
    <x v="2621"/>
    <s v="REPOSICION SISTEMA APR LA TETERA-PUEBLO DE INDIOS COMUNA QUILLOTA"/>
    <x v="0"/>
    <s v="QUILLOTA"/>
    <s v="QUILLOTA"/>
    <n v="2020"/>
    <s v="PROYECTO"/>
    <s v="RECURSOS HIDRICOS"/>
    <s v="AGUA POTABLE"/>
    <x v="0"/>
    <n v="11450"/>
    <x v="8"/>
    <x v="8"/>
  </r>
  <r>
    <x v="2622"/>
    <s v="REPOSICION  PUENTES Y LOSAS PROV. MELIPILLA Y TALAGANTE"/>
    <x v="11"/>
    <m/>
    <m/>
    <n v="2019"/>
    <s v="PROYECTO"/>
    <s v="TRANSPORTE"/>
    <s v="TRANSPORTE CAMINERO"/>
    <x v="0"/>
    <n v="1163400"/>
    <x v="1583"/>
    <x v="1521"/>
  </r>
  <r>
    <x v="2623"/>
    <s v="MEJORAMIENTO  ESPACIOS PUBLICOS VEREDAS CENTRO DOÑIHUE"/>
    <x v="9"/>
    <s v="CACHAPOAL"/>
    <s v="DOÑIHUE"/>
    <n v="2020"/>
    <s v="PROYECTO"/>
    <s v="VIVIENDA Y DESARROLLO URBANO"/>
    <s v="DESARROLLO URBANO"/>
    <x v="0"/>
    <n v="205958"/>
    <x v="8"/>
    <x v="8"/>
  </r>
  <r>
    <x v="2624"/>
    <s v="INVESTIGACION PARA CUANTIFICAR BENEFICIOS DE PROYECTOS POR INUNDACION"/>
    <x v="15"/>
    <m/>
    <m/>
    <n v="2019"/>
    <s v="ESTUDIO BASICO"/>
    <s v="MULTISECTORIAL"/>
    <s v="INTERSUBSECTORIAL MULTISECTOR"/>
    <x v="2"/>
    <n v="11032"/>
    <x v="8"/>
    <x v="8"/>
  </r>
  <r>
    <x v="2625"/>
    <s v="CONSTRUCCION SALA CUNA Y JARDÍN INFANTIL CUMBRES PATAGÓNICAS PUNTA A"/>
    <x v="2"/>
    <s v="MAGALLANES"/>
    <s v="PUNTA ARENAS"/>
    <n v="2020"/>
    <s v="PROYECTO"/>
    <s v="EDUCACION, CULTURA Y PATRIMONIO"/>
    <s v="EDUCACION PREBASICA"/>
    <x v="0"/>
    <n v="272632"/>
    <x v="1584"/>
    <x v="8"/>
  </r>
  <r>
    <x v="2626"/>
    <s v="REPOSICION Y CONSTRUCCIÓN PUENTES Y LOSAS RM"/>
    <x v="11"/>
    <m/>
    <m/>
    <n v="2019"/>
    <s v="PROYECTO"/>
    <s v="TRANSPORTE"/>
    <s v="TRANSPORTE CAMINERO"/>
    <x v="0"/>
    <n v="221615"/>
    <x v="1543"/>
    <x v="8"/>
  </r>
  <r>
    <x v="2627"/>
    <s v="RESTAURACION  PARROQUIA XII APOSTOLES DE VALPARAISO"/>
    <x v="0"/>
    <s v="VALPARAISO"/>
    <s v="VALPARAISO"/>
    <n v="2020"/>
    <s v="PROYECTO"/>
    <s v="EDUCACION, CULTURA Y PATRIMONIO"/>
    <s v="ARTE Y CULTURA"/>
    <x v="0"/>
    <n v="31470"/>
    <x v="1585"/>
    <x v="1522"/>
  </r>
  <r>
    <x v="2628"/>
    <s v="DIAGNOSTICO INFRAESTRUCTURA PSR DE LA RED ASISTENCIAL DE OSORNO"/>
    <x v="4"/>
    <s v="OSORNO"/>
    <m/>
    <n v="2020"/>
    <s v="ESTUDIO BASICO"/>
    <s v="SALUD"/>
    <s v="BAJA COMPLEJIDAD"/>
    <x v="0"/>
    <n v="2"/>
    <x v="28"/>
    <x v="8"/>
  </r>
  <r>
    <x v="2629"/>
    <s v="REPOSICION PUENTE REHUE Y ACCESOS, LOS SAUCES"/>
    <x v="1"/>
    <s v="MALLECO"/>
    <s v="LOS SAUCES"/>
    <n v="2019"/>
    <s v="PROYECTO"/>
    <s v="TRANSPORTE"/>
    <s v="TRANSPORTE CAMINERO"/>
    <x v="0"/>
    <n v="51300"/>
    <x v="92"/>
    <x v="1523"/>
  </r>
  <r>
    <x v="2630"/>
    <s v="CONSTRUCCION DISPOSITIVO DE SALUD SAN PEDRO DE ATACAMA"/>
    <x v="6"/>
    <s v="EL LOA"/>
    <s v="SAN PEDRO DE ATACAMA"/>
    <n v="2019"/>
    <s v="PROYECTO"/>
    <s v="SALUD"/>
    <s v="BAJA COMPLEJIDAD"/>
    <x v="0"/>
    <n v="0"/>
    <x v="8"/>
    <x v="8"/>
  </r>
  <r>
    <x v="2631"/>
    <s v="NORMALIZACION CENTRO ONCOLOGICO AMBULATORIO DE ANTOFAGASTA (COA)"/>
    <x v="6"/>
    <m/>
    <m/>
    <n v="2019"/>
    <s v="PROYECTO"/>
    <s v="SALUD"/>
    <s v="ALTA COMPLEJIDAD"/>
    <x v="0"/>
    <n v="128244"/>
    <x v="1586"/>
    <x v="1524"/>
  </r>
  <r>
    <x v="2632"/>
    <s v="CONSTRUCCION BODEGA DE FARMACIA CENTRO ATENCION DEL NORTE"/>
    <x v="6"/>
    <s v="ANTOFAGASTA"/>
    <s v="ANTOFAGASTA"/>
    <n v="2019"/>
    <s v="PROYECTO"/>
    <s v="SALUD"/>
    <s v="ADMINISTRACION SALUD"/>
    <x v="0"/>
    <n v="53463"/>
    <x v="8"/>
    <x v="8"/>
  </r>
  <r>
    <x v="2633"/>
    <s v="CONSTRUCCION VIVIENDAS TUTELADAS ADULTO MAYOR SAN CLEMENTE"/>
    <x v="5"/>
    <s v="TALCA"/>
    <s v="SAN CLEMENTE"/>
    <n v="2019"/>
    <s v="PROYECTO"/>
    <s v="VIVIENDA Y DESARROLLO URBANO"/>
    <s v="VIVIENDA DEFINITIVA"/>
    <x v="0"/>
    <n v="4982"/>
    <x v="1587"/>
    <x v="1525"/>
  </r>
  <r>
    <x v="2634"/>
    <s v="MEJORAMIENTO CALLE LAS PALMAS, LOS PINOS. QUILPUÉ"/>
    <x v="0"/>
    <s v="MARGA MARGA"/>
    <s v="QUILPUE"/>
    <n v="2020"/>
    <s v="PROYECTO"/>
    <s v="TRANSPORTE"/>
    <s v="TRANSPORTE URBANO,VIALIDAD PEATONAL"/>
    <x v="0"/>
    <n v="64760"/>
    <x v="1588"/>
    <x v="1526"/>
  </r>
  <r>
    <x v="2635"/>
    <s v="CONSTRUCCION VIVIENDAS TUTELADAS ADULTO MAYOR SAN JAVIER"/>
    <x v="5"/>
    <s v="LINARES"/>
    <s v="SAN JAVIER"/>
    <n v="2019"/>
    <s v="PROYECTO"/>
    <s v="VIVIENDA Y DESARROLLO URBANO"/>
    <s v="VIVIENDA DEFINITIVA"/>
    <x v="0"/>
    <n v="4700"/>
    <x v="1589"/>
    <x v="1527"/>
  </r>
  <r>
    <x v="2636"/>
    <s v="MEJORAMIENTO RUTA 231-CH. S:PUERTO RAMÍREZ-FUTALEUFÚ"/>
    <x v="4"/>
    <s v="PALENA"/>
    <m/>
    <n v="2019"/>
    <s v="PROYECTO"/>
    <s v="TRANSPORTE"/>
    <s v="TRANSPORTE CAMINERO"/>
    <x v="0"/>
    <n v="551440"/>
    <x v="1590"/>
    <x v="1528"/>
  </r>
  <r>
    <x v="2637"/>
    <s v="AMPLIACION Y MEJORAMIENTO SISTEMA APR RINCÓN DE MELLADO"/>
    <x v="5"/>
    <s v="CURICO"/>
    <s v="SAGRADA FAMILIA"/>
    <n v="2019"/>
    <s v="PROYECTO"/>
    <s v="RECURSOS HIDRICOS"/>
    <s v="AGUA POTABLE"/>
    <x v="0"/>
    <n v="645551"/>
    <x v="1264"/>
    <x v="1529"/>
  </r>
  <r>
    <x v="2638"/>
    <s v="CONSTRUCCION SALA CUNA Y JARDIN INFANTIL MEXICO., COQUIMBO"/>
    <x v="8"/>
    <s v="ELQUI"/>
    <s v="COQUIMBO"/>
    <n v="2020"/>
    <s v="PROYECTO"/>
    <s v="EDUCACION, CULTURA Y PATRIMONIO"/>
    <s v="EDUCACION PREBASICA"/>
    <x v="0"/>
    <n v="0"/>
    <x v="1591"/>
    <x v="8"/>
  </r>
  <r>
    <x v="2639"/>
    <s v="CONSTRUCCION SERV. URGENCIA ALTA RESOLUCION CESFAM C. PINTO, CORONEL"/>
    <x v="3"/>
    <s v="CONCEPCION"/>
    <s v="CORONEL"/>
    <n v="2019"/>
    <s v="PROYECTO"/>
    <s v="SALUD"/>
    <s v="BAJA COMPLEJIDAD"/>
    <x v="0"/>
    <n v="602645"/>
    <x v="1592"/>
    <x v="1530"/>
  </r>
  <r>
    <x v="2640"/>
    <s v="CONSTRUCCION CENTRO de DIALISIS y peritoneo HOSPITAL DE SAN CARLOS"/>
    <x v="7"/>
    <s v="PUNILLA"/>
    <s v="SAN CARLOS - REGION DE ÑUBLE"/>
    <n v="2020"/>
    <s v="PROYECTO"/>
    <s v="SALUD"/>
    <s v="MEDIA COMPLEJIDAD"/>
    <x v="1"/>
    <n v="53710"/>
    <x v="8"/>
    <x v="8"/>
  </r>
  <r>
    <x v="2641"/>
    <s v="CONSTRUCCION ILUMINACIÓN SOLAR PARA MEJORAR SEGURIDAD RUTA A-469 "/>
    <x v="10"/>
    <s v="TAMARUGAL"/>
    <s v="CAMIÑA (Prov. Tamarugal)"/>
    <n v="2020"/>
    <s v="PROYECTO"/>
    <s v="ENERGIA"/>
    <s v="ALUMBRADO PUBLICO"/>
    <x v="0"/>
    <n v="203724"/>
    <x v="157"/>
    <x v="1531"/>
  </r>
  <r>
    <x v="2642"/>
    <s v="NORMALIZACION POSTAS DE SALUD RURAL CARRIZAL BAJO"/>
    <x v="12"/>
    <s v="HUASCO"/>
    <s v="HUASCO"/>
    <n v="2019"/>
    <s v="PROYECTO"/>
    <s v="SALUD"/>
    <s v="BAJA COMPLEJIDAD"/>
    <x v="1"/>
    <n v="162108"/>
    <x v="8"/>
    <x v="8"/>
  </r>
  <r>
    <x v="2643"/>
    <s v="REPOSICION  JARDÍN INFANTIL RAYITO DE SOL, EL CHINEO, COMBARBALA"/>
    <x v="8"/>
    <s v="LIMARI"/>
    <s v="COMBARBALA"/>
    <n v="2020"/>
    <s v="PROYECTO"/>
    <s v="EDUCACION, CULTURA Y PATRIMONIO"/>
    <s v="EDUCACION PREBASICA"/>
    <x v="0"/>
    <n v="2"/>
    <x v="1593"/>
    <x v="8"/>
  </r>
  <r>
    <x v="2644"/>
    <s v="AMPLIACION SISTEMA DE ALCANTARILLADO PATAGÜILLA INTERIOR, CURACAVI"/>
    <x v="11"/>
    <s v="MELIPILLA"/>
    <s v="CURACAVI"/>
    <n v="2020"/>
    <s v="PROYECTO"/>
    <s v="RECURSOS HIDRICOS"/>
    <s v="INTERSUBSECTORIAL RECURSOS HIDRICOS"/>
    <x v="0"/>
    <n v="518861"/>
    <x v="1594"/>
    <x v="1532"/>
  </r>
  <r>
    <x v="2645"/>
    <s v="MEJORAMIENTO RUTA P-66 S:CONTULMO-C.PATA DE GALLINA, COMUNA CONTULMO"/>
    <x v="3"/>
    <m/>
    <m/>
    <n v="2019"/>
    <s v="PROYECTO"/>
    <s v="TRANSPORTE"/>
    <s v="TRANSPORTE CAMINERO"/>
    <x v="0"/>
    <n v="4104"/>
    <x v="1595"/>
    <x v="8"/>
  </r>
  <r>
    <x v="2646"/>
    <s v="REPOSICION CESFAM MANUEL RODRIGUEZ, COPIAPÓ"/>
    <x v="12"/>
    <s v="COPIAPO"/>
    <s v="COPIAPO"/>
    <n v="2019"/>
    <s v="PROYECTO"/>
    <s v="SALUD"/>
    <s v="BAJA COMPLEJIDAD"/>
    <x v="0"/>
    <n v="1"/>
    <x v="8"/>
    <x v="8"/>
  </r>
  <r>
    <x v="2647"/>
    <s v="REPOSICION ESTADIO FISCAL COMUNA PUTAENDO"/>
    <x v="0"/>
    <s v="SAN FELIPE DE ACONCAGUA"/>
    <s v="PUTAENDO"/>
    <n v="2020"/>
    <s v="PROYECTO"/>
    <s v="DEPORTES"/>
    <s v="DEPORTE FORMATIVO"/>
    <x v="0"/>
    <n v="27069"/>
    <x v="8"/>
    <x v="8"/>
  </r>
  <r>
    <x v="2648"/>
    <s v="ACTUALIZACION PLADECO, COMUNA DE ANTUCO"/>
    <x v="3"/>
    <s v="BIO BIO"/>
    <s v="ANTUCO"/>
    <n v="2019"/>
    <s v="ESTUDIO BASICO"/>
    <s v="MULTISECTORIAL"/>
    <s v="ORGANIZACION Y SERVICIOS COMUNALES"/>
    <x v="0"/>
    <n v="9733"/>
    <x v="1596"/>
    <x v="1533"/>
  </r>
  <r>
    <x v="2649"/>
    <s v="ANALISIS A PARTIR DE CONSTR MODEL. FIS. RIO LAS MINAS PTA ARENAS"/>
    <x v="2"/>
    <s v="MAGALLANES"/>
    <s v="PUNTA ARENAS"/>
    <n v="2020"/>
    <s v="ESTUDIO BASICO"/>
    <s v="RECURSOS HIDRICOS"/>
    <s v="DEFENSAS FLUVIALES,MARITIMAS Y CAUCES NATURALES"/>
    <x v="0"/>
    <n v="1100"/>
    <x v="26"/>
    <x v="8"/>
  </r>
  <r>
    <x v="2650"/>
    <s v="HABILITACION MACRO CENTRO REGULADOR ARAUCANIA"/>
    <x v="1"/>
    <s v="CAUTIN"/>
    <s v="TEMUCO"/>
    <n v="2019"/>
    <s v="PROYECTO"/>
    <s v="SALUD"/>
    <s v="ADMINISTRACION SALUD"/>
    <x v="0"/>
    <n v="0"/>
    <x v="8"/>
    <x v="8"/>
  </r>
  <r>
    <x v="2651"/>
    <s v="MEJORAMIENTO  BORDE COSTERO SECTOR LA BOCA DE RAPEL NAVIDAD"/>
    <x v="9"/>
    <s v="CARDENAL CARO"/>
    <s v="NAVIDAD"/>
    <n v="2019"/>
    <s v="PROYECTO"/>
    <s v="VIVIENDA Y DESARROLLO URBANO"/>
    <s v="BORDE COSTERO,PASEOS PEATONALES, PLAYAS"/>
    <x v="0"/>
    <n v="60230"/>
    <x v="1597"/>
    <x v="1534"/>
  </r>
  <r>
    <x v="2652"/>
    <s v="NORMALIZACION  INFRAESTRUCTURA PORTUARIA RIO BUENO PROVINCIA OSORNO"/>
    <x v="4"/>
    <s v="OSORNO"/>
    <m/>
    <n v="2019"/>
    <s v="PROYECTO"/>
    <s v="TRANSPORTE"/>
    <s v="TRANSPORTE MARITIMO, FLUVIAL Y LACUSTRE"/>
    <x v="0"/>
    <n v="419231"/>
    <x v="1598"/>
    <x v="1535"/>
  </r>
  <r>
    <x v="2653"/>
    <s v="REPOSICION EDIFICIO DELEGACION SERVIU PROVINCIA DE ARAUCO, COMUNA DE LEBU"/>
    <x v="3"/>
    <s v="ARAUCO"/>
    <m/>
    <n v="2019"/>
    <s v="PROYECTO"/>
    <s v="MULTISECTORIAL"/>
    <s v="ADMINISTRACION MULTISECTOR"/>
    <x v="0"/>
    <n v="6866"/>
    <x v="1599"/>
    <x v="1536"/>
  </r>
  <r>
    <x v="2654"/>
    <s v="AMPLIACION Y REMODELACIÓN DELEGACIÓN SERVIU BIOBÍO, LOS ANGELES"/>
    <x v="3"/>
    <s v="BIO BIO"/>
    <m/>
    <n v="2019"/>
    <s v="PROYECTO"/>
    <s v="MULTISECTORIAL"/>
    <s v="ADMINISTRACION MULTISECTOR"/>
    <x v="0"/>
    <n v="4526"/>
    <x v="1600"/>
    <x v="1537"/>
  </r>
  <r>
    <x v="2655"/>
    <s v="REPOSICION HOSPITAL SAN LUIS DE BUIN - PAINE"/>
    <x v="11"/>
    <s v="MAIPO"/>
    <s v="BUIN"/>
    <n v="2019"/>
    <s v="PROYECTO"/>
    <s v="SALUD"/>
    <s v="MEDIA COMPLEJIDAD"/>
    <x v="0"/>
    <n v="224096"/>
    <x v="1601"/>
    <x v="1538"/>
  </r>
  <r>
    <x v="2656"/>
    <s v="MEJORAMIENTO RECINTO DEPORTIVO LA FEBRE , HIJUELAS"/>
    <x v="0"/>
    <s v="QUILLOTA"/>
    <s v="HIJUELAS"/>
    <n v="2020"/>
    <s v="PROYECTO"/>
    <s v="DEPORTES"/>
    <s v="DEPORTE COMPETITIVO"/>
    <x v="0"/>
    <n v="20548"/>
    <x v="1602"/>
    <x v="1539"/>
  </r>
  <r>
    <x v="2657"/>
    <s v="MEJORAMIENTO RUTA A-653 S: CR. A-65 -BY PASS CUESTA DUPLIJSA"/>
    <x v="10"/>
    <s v="TAMARUGAL"/>
    <s v="POZO ALMONTE (Prov. Tamarugal)"/>
    <n v="2019"/>
    <s v="PROYECTO"/>
    <s v="TRANSPORTE"/>
    <s v="TRANSPORTE CAMINERO"/>
    <x v="0"/>
    <n v="3692185"/>
    <x v="1603"/>
    <x v="1540"/>
  </r>
  <r>
    <x v="2658"/>
    <s v="REPOSICION PARCIAL INSTITUTO INDUSTRIAL SUPERIOR DE CHILLAN"/>
    <x v="7"/>
    <s v="DIGUILLIN"/>
    <s v="CHILLAN - REGION DE ÑUBLE"/>
    <n v="2020"/>
    <s v="PROYECTO"/>
    <s v="EDUCACION, CULTURA Y PATRIMONIO"/>
    <s v="EDUCACION MEDIA TECNICO"/>
    <x v="0"/>
    <n v="132148"/>
    <x v="1604"/>
    <x v="1541"/>
  </r>
  <r>
    <x v="2659"/>
    <s v="CONSTRUCCION ALCANTARILLADO NUEVO  RENACER, VALLE DEL REAL LOS ANDES"/>
    <x v="0"/>
    <s v="LOS ANDES"/>
    <s v="LOS ANDES"/>
    <n v="2020"/>
    <s v="PROYECTO"/>
    <s v="RECURSOS HIDRICOS"/>
    <s v="ADMINISTRACION AGUA POTABLE Y ALCANTARILLADO"/>
    <x v="0"/>
    <n v="1292502"/>
    <x v="1605"/>
    <x v="1542"/>
  </r>
  <r>
    <x v="2660"/>
    <s v="AMPLIACION Y MEJORAMIENTO SERVICIO DE APR HUELQUÉN,COMUNA DE PAINE"/>
    <x v="11"/>
    <s v="MAIPO"/>
    <s v="PAINE"/>
    <n v="2019"/>
    <s v="PROYECTO"/>
    <s v="RECURSOS HIDRICOS"/>
    <s v="AGUA POTABLE"/>
    <x v="0"/>
    <n v="3336"/>
    <x v="1606"/>
    <x v="1543"/>
  </r>
  <r>
    <x v="2661"/>
    <s v="CONSTRUCCION  JARDIN INFANTIL JUNJI MANUEL RODRIGUEZ ,COMUNA CURICO"/>
    <x v="5"/>
    <s v="CURICO"/>
    <s v="CURICO"/>
    <n v="2020"/>
    <s v="PROYECTO"/>
    <s v="EDUCACION, CULTURA Y PATRIMONIO"/>
    <s v="EDUCACION PREBASICA"/>
    <x v="0"/>
    <n v="153549"/>
    <x v="8"/>
    <x v="8"/>
  </r>
  <r>
    <x v="2662"/>
    <s v="CONSTRUCCION SAR DR. ARTURO BAEZA GOÑI, COMUNA DE SAN JOAQUÍN"/>
    <x v="11"/>
    <s v="SANTIAGO"/>
    <s v="SAN JOAQUIN"/>
    <n v="2019"/>
    <s v="PROYECTO"/>
    <s v="SALUD"/>
    <s v="BAJA COMPLEJIDAD"/>
    <x v="0"/>
    <n v="191456"/>
    <x v="1607"/>
    <x v="1544"/>
  </r>
  <r>
    <x v="2663"/>
    <s v="CONSTRUCCION SAR LOS QUILLAYES, LA FLORIDA"/>
    <x v="11"/>
    <s v="SANTIAGO"/>
    <s v="LA FLORIDA"/>
    <n v="2020"/>
    <s v="PROYECTO"/>
    <s v="SALUD"/>
    <s v="BAJA COMPLEJIDAD"/>
    <x v="0"/>
    <n v="908741"/>
    <x v="1608"/>
    <x v="1545"/>
  </r>
  <r>
    <x v="2664"/>
    <s v="REPOSICION POSTA RURAL LA POZA, COMUNA DE SAN PABLO"/>
    <x v="4"/>
    <s v="OSORNO"/>
    <s v="SAN PABLO"/>
    <n v="2020"/>
    <s v="PROYECTO"/>
    <s v="SALUD"/>
    <s v="BAJA COMPLEJIDAD"/>
    <x v="0"/>
    <n v="6000"/>
    <x v="1609"/>
    <x v="1546"/>
  </r>
  <r>
    <x v="2665"/>
    <s v="CONSTRUCCION MACRO CENTRO REGULADOR SAMU REGION DE LOS LAGOS"/>
    <x v="4"/>
    <m/>
    <m/>
    <n v="2019"/>
    <s v="PROYECTO"/>
    <s v="SALUD"/>
    <s v="ADMINISTRACION SALUD"/>
    <x v="0"/>
    <n v="15472"/>
    <x v="1610"/>
    <x v="1547"/>
  </r>
  <r>
    <x v="2666"/>
    <s v="NORMALIZACION HOSPITAL REGIONAL DE COYHAIQUE"/>
    <x v="16"/>
    <m/>
    <m/>
    <n v="2020"/>
    <s v="PROYECTO"/>
    <s v="SALUD"/>
    <s v="ALTA COMPLEJIDAD"/>
    <x v="0"/>
    <n v="1"/>
    <x v="8"/>
    <x v="8"/>
  </r>
  <r>
    <x v="2667"/>
    <s v="CONSTRUCCION CENTRO COMUNITARIO, VILLA EL MIRADOR, QUILPUE."/>
    <x v="0"/>
    <s v="MARGA MARGA"/>
    <s v="QUILPUE"/>
    <n v="2020"/>
    <s v="PROYECTO"/>
    <s v="MULTISECTORIAL"/>
    <s v="ORGANIZACION Y SERVICIOS COMUNALES"/>
    <x v="0"/>
    <n v="257204"/>
    <x v="8"/>
    <x v="8"/>
  </r>
  <r>
    <x v="2668"/>
    <s v="MEJORAMIENTO RUTA DE NAVEGACION CANAL KIRKE, ULTIMA ESPERANZA"/>
    <x v="2"/>
    <s v="ULTIMA ESPERANZA"/>
    <m/>
    <n v="2019"/>
    <s v="PROYECTO"/>
    <s v="TRANSPORTE"/>
    <s v="TRANSPORTE MARITIMO, FLUVIAL Y LACUSTRE"/>
    <x v="0"/>
    <n v="54858"/>
    <x v="1611"/>
    <x v="8"/>
  </r>
  <r>
    <x v="2669"/>
    <s v="MEJORAMIENTO ÁREA IMAGENOLOGIA COMPLEJA  HGGB"/>
    <x v="3"/>
    <m/>
    <m/>
    <n v="2020"/>
    <s v="PROYECTO"/>
    <s v="SALUD"/>
    <s v="ALTA COMPLEJIDAD"/>
    <x v="0"/>
    <n v="338320"/>
    <x v="1612"/>
    <x v="1548"/>
  </r>
  <r>
    <x v="2670"/>
    <s v="CONSTRUCCION CENTRO DEPORTIVO INTEGRAL DE INDEPENDENCIA "/>
    <x v="11"/>
    <m/>
    <m/>
    <n v="2020"/>
    <s v="PROYECTO"/>
    <s v="DEPORTES"/>
    <s v="INTERSUBSECTORIAL DEPORTES"/>
    <x v="0"/>
    <n v="16148"/>
    <x v="1613"/>
    <x v="1549"/>
  </r>
  <r>
    <x v="2671"/>
    <s v="NORMALIZACION CENTRO DE RÉGIMEN CERRADO E INTERNACIÓN PROVISORIA DE LA SERENA"/>
    <x v="8"/>
    <s v="ELQUI"/>
    <s v="LA SERENA"/>
    <n v="2019"/>
    <s v="PROYECTO"/>
    <s v="JUSTICIA"/>
    <s v="ASISTENCIA DE MENORES"/>
    <x v="0"/>
    <n v="145000"/>
    <x v="1614"/>
    <x v="1550"/>
  </r>
  <r>
    <x v="2672"/>
    <s v="CONSTRUCCION PUENTE PRIMER CORRAL CAMINO PUELO-EL BOLSON, COCHAMO"/>
    <x v="4"/>
    <s v="LLANQUIHUE"/>
    <s v="COCHAMO"/>
    <n v="2019"/>
    <s v="PROYECTO"/>
    <s v="TRANSPORTE"/>
    <s v="TRANSPORTE CAMINERO"/>
    <x v="0"/>
    <n v="17722"/>
    <x v="1615"/>
    <x v="8"/>
  </r>
  <r>
    <x v="2673"/>
    <s v="MEJORAMIENTO ACCESO CIUDAD DE CAÑETE"/>
    <x v="3"/>
    <s v="ARAUCO"/>
    <s v="CAÑETE"/>
    <n v="2019"/>
    <s v="PROYECTO"/>
    <s v="TRANSPORTE"/>
    <s v="TRANSPORTE URBANO,VIALIDAD PEATONAL"/>
    <x v="0"/>
    <n v="19581"/>
    <x v="1616"/>
    <x v="1551"/>
  </r>
  <r>
    <x v="2674"/>
    <s v="MEJORAMIENTO AUTOPISTA CONCEPCION - TALCAHUANO: PERALES - PAICAVI"/>
    <x v="3"/>
    <s v="CONCEPCION"/>
    <s v="TALCAHUANO"/>
    <n v="2020"/>
    <s v="PROYECTO"/>
    <s v="TRANSPORTE"/>
    <s v="TRANSPORTE URBANO,VIALIDAD PEATONAL"/>
    <x v="0"/>
    <n v="559939"/>
    <x v="1617"/>
    <x v="1552"/>
  </r>
  <r>
    <x v="2675"/>
    <s v="MEJORAMIENTO CAMINO A NONGUEN, CONCEPCION"/>
    <x v="3"/>
    <s v="CONCEPCION"/>
    <s v="CONCEPCION"/>
    <n v="2019"/>
    <s v="PROYECTO"/>
    <s v="TRANSPORTE"/>
    <s v="TRANSPORTE URBANO,VIALIDAD PEATONAL"/>
    <x v="0"/>
    <n v="39975"/>
    <x v="1618"/>
    <x v="1553"/>
  </r>
  <r>
    <x v="2676"/>
    <s v="REPOSICION PUENTE TUCAPEL, CAÑETE"/>
    <x v="3"/>
    <s v="ARAUCO"/>
    <s v="CAÑETE"/>
    <n v="2019"/>
    <s v="PROYECTO"/>
    <s v="TRANSPORTE"/>
    <s v="TRANSPORTE URBANO,VIALIDAD PEATONAL"/>
    <x v="0"/>
    <n v="0"/>
    <x v="8"/>
    <x v="8"/>
  </r>
  <r>
    <x v="2677"/>
    <s v="MEJORAMIENTO CAMINOS BASICOS INTERMEDIOS PROVINCIA CAUTIN 2016 -2018"/>
    <x v="1"/>
    <m/>
    <m/>
    <n v="2020"/>
    <s v="PROYECTO"/>
    <s v="TRANSPORTE"/>
    <s v="TRANSPORTE CAMINERO"/>
    <x v="0"/>
    <n v="131481"/>
    <x v="1619"/>
    <x v="1554"/>
  </r>
  <r>
    <x v="2678"/>
    <s v="CONSTRUCCION DESNIVEL CAMINO PARQUE LANTAÑO, CHILLAN"/>
    <x v="7"/>
    <s v="DIGUILLIN"/>
    <s v="CHILLAN - REGION DE ÑUBLE"/>
    <n v="2019"/>
    <s v="PROYECTO"/>
    <s v="TRANSPORTE"/>
    <s v="TRANSPORTE URBANO,VIALIDAD PEATONAL"/>
    <x v="0"/>
    <n v="24976"/>
    <x v="1620"/>
    <x v="1555"/>
  </r>
  <r>
    <x v="2679"/>
    <s v="REPOSICION ESCUELA MUNICIPAL BÁSICA EPU KLEY. LICÁN RAY, COMUNA DE VILLARRICA"/>
    <x v="1"/>
    <s v="CAUTIN"/>
    <s v="VILLARRICA"/>
    <n v="2020"/>
    <s v="PROYECTO"/>
    <s v="EDUCACION, CULTURA Y PATRIMONIO"/>
    <s v="EDUCACION BASICA Y MEDIA"/>
    <x v="2"/>
    <n v="177250"/>
    <x v="8"/>
    <x v="8"/>
  </r>
  <r>
    <x v="2680"/>
    <s v="CONSTRUCCION SALA CUNA Y JARDIN INFANTIL LIBERTAD, COMBARBALA"/>
    <x v="8"/>
    <s v="LIMARI"/>
    <s v="COMBARBALA"/>
    <n v="2020"/>
    <s v="PROYECTO"/>
    <s v="EDUCACION, CULTURA Y PATRIMONIO"/>
    <s v="EDUCACION PREBASICA"/>
    <x v="0"/>
    <n v="162382"/>
    <x v="8"/>
    <x v="8"/>
  </r>
  <r>
    <x v="2681"/>
    <s v="MEJORAMIENTO DEL CIP-CRC DE CHOLCHOL, REGIÓN DE LA ARAUCANÍA"/>
    <x v="1"/>
    <s v="CAUTIN"/>
    <s v="CHOL CHOL"/>
    <n v="2019"/>
    <s v="PROYECTO"/>
    <s v="JUSTICIA"/>
    <s v="ASISTENCIA DE MENORES"/>
    <x v="1"/>
    <n v="605339"/>
    <x v="8"/>
    <x v="8"/>
  </r>
  <r>
    <x v="2682"/>
    <s v="REPOSICION EDIFICIO DE DESARROLLO ECONÓMICO LOCAL DE QUINTA NORMAL"/>
    <x v="11"/>
    <s v="SANTIAGO"/>
    <s v="QUINTA NORMAL"/>
    <n v="2020"/>
    <s v="PROYECTO"/>
    <s v="MULTISECTORIAL"/>
    <s v="ADMINISTRACION MULTISECTOR"/>
    <x v="1"/>
    <n v="112941"/>
    <x v="8"/>
    <x v="8"/>
  </r>
  <r>
    <x v="2683"/>
    <s v="MEJORAMIENTO Y AMPLIACIÓN PARQUE METROPOLITANO CERRO CHENA, ETAPA 1"/>
    <x v="11"/>
    <s v="MAIPO"/>
    <s v="SAN BERNARDO"/>
    <n v="2020"/>
    <s v="PROYECTO"/>
    <s v="VIVIENDA Y DESARROLLO URBANO"/>
    <s v="DESARROLLO URBANO"/>
    <x v="0"/>
    <n v="363070"/>
    <x v="8"/>
    <x v="8"/>
  </r>
  <r>
    <x v="2684"/>
    <s v="NORMALIZACION Y AMPLIACIÓN JUZGADOS DEL PODER JUDICIAL"/>
    <x v="15"/>
    <m/>
    <m/>
    <n v="2019"/>
    <s v="PROYECTO"/>
    <s v="JUSTICIA"/>
    <s v="ADMINISTRACION DE JUSTICIA"/>
    <x v="0"/>
    <n v="5008059"/>
    <x v="1621"/>
    <x v="1556"/>
  </r>
  <r>
    <x v="2685"/>
    <s v="CONSTRUCCION SALA CUNA Y JARDIN INFANTIL, PJE CANBERRA, CERRILLOS"/>
    <x v="11"/>
    <s v="SANTIAGO"/>
    <s v="CERRILLOS"/>
    <n v="2020"/>
    <s v="PROYECTO"/>
    <s v="EDUCACION, CULTURA Y PATRIMONIO"/>
    <s v="EDUCACION PREBASICA"/>
    <x v="0"/>
    <n v="111381"/>
    <x v="8"/>
    <x v="8"/>
  </r>
  <r>
    <x v="2686"/>
    <s v="CONSTRUCCION SEDE SOCIAL PARA LA JUVENTUD Y OBRAS COMPL. CONCON "/>
    <x v="0"/>
    <s v="VALPARAISO"/>
    <s v="CONCON"/>
    <n v="2020"/>
    <s v="PROYECTO"/>
    <s v="MULTISECTORIAL"/>
    <s v="ORGANIZACION Y SERVICIOS COMUNALES"/>
    <x v="0"/>
    <n v="27230"/>
    <x v="1622"/>
    <x v="1557"/>
  </r>
  <r>
    <x v="2687"/>
    <s v="NORMALIZACION  DEL SERVICIO DE IMAGENOLOGÍA"/>
    <x v="11"/>
    <m/>
    <m/>
    <n v="2020"/>
    <s v="PROYECTO"/>
    <s v="SALUD"/>
    <s v="ALTA COMPLEJIDAD"/>
    <x v="0"/>
    <n v="325001"/>
    <x v="1623"/>
    <x v="1558"/>
  </r>
  <r>
    <x v="2688"/>
    <s v="CONSTRUCCION URBANIZACION POBLACION AURORA DE CHILE, CONCEPCION"/>
    <x v="3"/>
    <s v="CONCEPCION"/>
    <s v="CONCEPCION"/>
    <n v="2019"/>
    <s v="PROYECTO"/>
    <s v="VIVIENDA Y DESARROLLO URBANO"/>
    <s v="SOLUCION HABITACIONAL PARCIAL O COMPLEMENTARIA"/>
    <x v="0"/>
    <n v="688095"/>
    <x v="1624"/>
    <x v="1559"/>
  </r>
  <r>
    <x v="2689"/>
    <s v="CONSTRUCCION PARQUE URBANO AURORA, CONCEPCION"/>
    <x v="3"/>
    <s v="CONCEPCION"/>
    <s v="CONCEPCION"/>
    <n v="2019"/>
    <s v="PROYECTO"/>
    <s v="VIVIENDA Y DESARROLLO URBANO"/>
    <s v="DESARROLLO URBANO"/>
    <x v="0"/>
    <n v="1184390"/>
    <x v="1625"/>
    <x v="1560"/>
  </r>
  <r>
    <x v="2690"/>
    <s v="REPOSICION GIMNASIO LICEO VICENTE  PEREZ  ROSALES, RIO BUENO"/>
    <x v="13"/>
    <s v="DEL RANCO"/>
    <s v="RIO BUENO - REGION XIV "/>
    <n v="2020"/>
    <s v="PROYECTO"/>
    <s v="EDUCACION, CULTURA Y PATRIMONIO"/>
    <s v="EDUCACION BASICA Y MEDIA"/>
    <x v="0"/>
    <n v="1363716"/>
    <x v="12"/>
    <x v="8"/>
  </r>
  <r>
    <x v="2691"/>
    <s v="ANALISIS PARA EL DESARROLLO DE UN PLAN NACIONAL DE REC. HIDRICOS"/>
    <x v="15"/>
    <m/>
    <m/>
    <n v="2019"/>
    <s v="ESTUDIO BASICO"/>
    <s v="RECURSOS HIDRICOS"/>
    <s v="RECURSOS HIDRICOS"/>
    <x v="0"/>
    <n v="621320"/>
    <x v="1626"/>
    <x v="1561"/>
  </r>
  <r>
    <x v="2692"/>
    <s v="CONSTRUCCION CUBIERTA ÁREA DE EJERCICIOS Y EQUIPAMIENTO PARA RECREACIÓN COLEGIO PICHASCA"/>
    <x v="8"/>
    <s v="LIMARI"/>
    <s v="RIO HURTADO"/>
    <n v="2020"/>
    <s v="PROYECTO"/>
    <s v="EDUCACION, CULTURA Y PATRIMONIO"/>
    <s v="EDUCACION BASICA Y MEDIA"/>
    <x v="0"/>
    <n v="128872"/>
    <x v="1627"/>
    <x v="1562"/>
  </r>
  <r>
    <x v="2693"/>
    <s v="CONSTRUCCION S CUNA Y J INFANTIL JARDÍN PARRAL DE PUREN, COLTAUCO"/>
    <x v="9"/>
    <s v="CACHAPOAL"/>
    <s v="COLTAUCO"/>
    <n v="2020"/>
    <s v="PROYECTO"/>
    <s v="EDUCACION, CULTURA Y PATRIMONIO"/>
    <s v="EDUCACION PREBASICA"/>
    <x v="0"/>
    <n v="5"/>
    <x v="1628"/>
    <x v="8"/>
  </r>
  <r>
    <x v="2694"/>
    <s v="CONSTRUCCION SALAS CUNA Y JARDIN INFANTIL LAS LILAS-CHADA -PAINE"/>
    <x v="11"/>
    <s v="MAIPO"/>
    <s v="PAINE"/>
    <n v="2020"/>
    <s v="PROYECTO"/>
    <s v="EDUCACION, CULTURA Y PATRIMONIO"/>
    <s v="EDUCACION PREBASICA"/>
    <x v="0"/>
    <n v="120902"/>
    <x v="1629"/>
    <x v="1563"/>
  </r>
  <r>
    <x v="2695"/>
    <s v="REPOSICION ESCUELA LIMACHITO F-377, COMUNA DE LIMACHE"/>
    <x v="0"/>
    <s v="MARGA MARGA"/>
    <s v="LIMACHE"/>
    <n v="2020"/>
    <s v="PROYECTO"/>
    <s v="EDUCACION, CULTURA Y PATRIMONIO"/>
    <s v="EDUCACION BASICA Y MEDIA"/>
    <x v="0"/>
    <n v="2795846"/>
    <x v="1630"/>
    <x v="1564"/>
  </r>
  <r>
    <x v="2696"/>
    <s v="CONSTRUCCION MUSEO REGIONAL DE LA MEMORIA Y LOS DDHH"/>
    <x v="3"/>
    <s v="CONCEPCION"/>
    <s v="CONCEPCION"/>
    <n v="2019"/>
    <s v="PROYECTO"/>
    <s v="EDUCACION, CULTURA Y PATRIMONIO"/>
    <s v="ARTE Y CULTURA"/>
    <x v="0"/>
    <n v="681914"/>
    <x v="8"/>
    <x v="8"/>
  </r>
  <r>
    <x v="2697"/>
    <s v="CONSTRUCCION JARDIN INFANTIL CON SALA CUNA, QUEBRADA DE ACHA"/>
    <x v="14"/>
    <s v="ARICA - REGION XV "/>
    <s v="ARICA - REGION XV"/>
    <n v="2020"/>
    <s v="PROYECTO"/>
    <s v="EDUCACION, CULTURA Y PATRIMONIO"/>
    <s v="EDUCACION PREBASICA"/>
    <x v="0"/>
    <n v="66245"/>
    <x v="1631"/>
    <x v="1565"/>
  </r>
  <r>
    <x v="2698"/>
    <s v="CONSTRUCCION SALA CUNA Y JARDIN INFANTIL BICENTENARIO, OVALLE"/>
    <x v="8"/>
    <s v="LIMARI"/>
    <s v="OVALLE"/>
    <n v="2020"/>
    <s v="PROYECTO"/>
    <s v="EDUCACION, CULTURA Y PATRIMONIO"/>
    <s v="EDUCACION PREBASICA"/>
    <x v="0"/>
    <n v="325112"/>
    <x v="8"/>
    <x v="8"/>
  </r>
  <r>
    <x v="2699"/>
    <s v="REPOSICION COMPLEJO FRONTERIZO CARDENAL SAMORE, PROV. OSORNO"/>
    <x v="4"/>
    <s v="OSORNO"/>
    <m/>
    <n v="2019"/>
    <s v="PROYECTO"/>
    <s v="MULTISECTORIAL"/>
    <s v="ADMINISTRACION MULTISECTOR"/>
    <x v="0"/>
    <n v="45416"/>
    <x v="1632"/>
    <x v="8"/>
  </r>
  <r>
    <x v="2700"/>
    <s v="CONSTRUCCION S. CUNA Y J. INFANTIL LA ESPERANZA, RENGO"/>
    <x v="9"/>
    <s v="CACHAPOAL"/>
    <s v="RENGO"/>
    <n v="2020"/>
    <s v="PROYECTO"/>
    <s v="EDUCACION, CULTURA Y PATRIMONIO"/>
    <s v="EDUCACION PREBASICA"/>
    <x v="0"/>
    <n v="155336"/>
    <x v="1633"/>
    <x v="1566"/>
  </r>
  <r>
    <x v="2701"/>
    <s v="REPOSICION CUARTEL DE BOMBEROS LONQUIMAY"/>
    <x v="1"/>
    <s v="MALLECO"/>
    <s v="LONQUIMAY"/>
    <n v="2020"/>
    <s v="PROYECTO"/>
    <s v="SEGURIDAD PUBLICA"/>
    <s v="SEGURIDAD PUBLICA"/>
    <x v="1"/>
    <n v="105000"/>
    <x v="8"/>
    <x v="8"/>
  </r>
  <r>
    <x v="2702"/>
    <s v="REPOSICION Y AMPLIACION JARDIN INFANTIL CASITA DE MIS SUEÑOS"/>
    <x v="3"/>
    <s v="BIO BIO"/>
    <s v="LOS ANGELES"/>
    <n v="2020"/>
    <s v="PROYECTO"/>
    <s v="EDUCACION, CULTURA Y PATRIMONIO"/>
    <s v="EDUCACION PREBASICA"/>
    <x v="0"/>
    <n v="187884"/>
    <x v="1634"/>
    <x v="1567"/>
  </r>
  <r>
    <x v="2703"/>
    <s v="CONSTRUCCION S. CUNA Y J. INFANTIL SAN FRANCISCO, RENGO"/>
    <x v="9"/>
    <s v="CACHAPOAL"/>
    <s v="RENGO"/>
    <n v="2020"/>
    <s v="PROYECTO"/>
    <s v="EDUCACION, CULTURA Y PATRIMONIO"/>
    <s v="EDUCACION PREBASICA"/>
    <x v="0"/>
    <n v="124867"/>
    <x v="8"/>
    <x v="8"/>
  </r>
  <r>
    <x v="2704"/>
    <s v="CONSTRUCCION S. CUNA Y J. INFANTIL EL RINCÒN, COMUNA CHIMBARONGO"/>
    <x v="9"/>
    <s v="COLCHAGUA"/>
    <s v="CHIMBARONGO"/>
    <n v="2020"/>
    <s v="PROYECTO"/>
    <s v="EDUCACION, CULTURA Y PATRIMONIO"/>
    <s v="EDUCACION PREBASICA"/>
    <x v="0"/>
    <n v="6180"/>
    <x v="8"/>
    <x v="8"/>
  </r>
  <r>
    <x v="2705"/>
    <s v="AMPLIACION  Y NORMALIZACIÓN PABELLONES QUIRÚRGICOS, HHHA DE TEMUCO"/>
    <x v="1"/>
    <s v="CAUTIN"/>
    <s v="TEMUCO"/>
    <n v="2020"/>
    <s v="PROYECTO"/>
    <s v="SALUD"/>
    <s v="ALTA COMPLEJIDAD"/>
    <x v="0"/>
    <n v="57536"/>
    <x v="1635"/>
    <x v="1568"/>
  </r>
  <r>
    <x v="2706"/>
    <s v="CONSTRUCCION JARDIN INFANTIL Y SALA CUNA BOSQUEMAR, PUERTO MONTT"/>
    <x v="4"/>
    <s v="LLANQUIHUE"/>
    <s v="PUERTO MONTT"/>
    <n v="2020"/>
    <s v="PROYECTO"/>
    <s v="EDUCACION, CULTURA Y PATRIMONIO"/>
    <s v="EDUCACION PREBASICA"/>
    <x v="0"/>
    <n v="18592"/>
    <x v="1636"/>
    <x v="1569"/>
  </r>
  <r>
    <x v="2707"/>
    <s v="CONSTRUCCION JARDIN INFANTIL Y SALA CUNA DOS ESTEROS, PUERTO MONTT"/>
    <x v="4"/>
    <s v="LLANQUIHUE"/>
    <s v="PUERTO MONTT"/>
    <n v="2020"/>
    <s v="PROYECTO"/>
    <s v="EDUCACION, CULTURA Y PATRIMONIO"/>
    <s v="EDUCACION PREBASICA"/>
    <x v="0"/>
    <n v="19582"/>
    <x v="1637"/>
    <x v="8"/>
  </r>
  <r>
    <x v="2708"/>
    <s v="CONSTRUCCION SALA CUNA Y JARDIN INFANTIL VICTOR JARA, SAN IGNACIO"/>
    <x v="7"/>
    <s v="DIGUILLIN"/>
    <s v="SAN IGNACIO - REGION DE ÑUBLE"/>
    <n v="2020"/>
    <s v="PROYECTO"/>
    <s v="EDUCACION, CULTURA Y PATRIMONIO"/>
    <s v="EDUCACION PREBASICA"/>
    <x v="0"/>
    <n v="23335"/>
    <x v="1638"/>
    <x v="1570"/>
  </r>
  <r>
    <x v="2709"/>
    <s v="CONSTRUCCION ESTABLECIMIENTO DE LARGA ESTADÍA ARICA"/>
    <x v="14"/>
    <m/>
    <m/>
    <n v="2020"/>
    <s v="PROYECTO"/>
    <s v="VIVIENDA Y DESARROLLO URBANO"/>
    <s v="VIVIENDA DEFINITIVA"/>
    <x v="0"/>
    <n v="18204"/>
    <x v="1639"/>
    <x v="1571"/>
  </r>
  <r>
    <x v="2710"/>
    <s v="CONSTRUCCION SALA CUNA PAN DE AZÚCAR ALTO HOSPICIO"/>
    <x v="10"/>
    <s v="IQUIQUE"/>
    <s v="ALTO HOSPICIO"/>
    <n v="2020"/>
    <s v="PROYECTO"/>
    <s v="EDUCACION, CULTURA Y PATRIMONIO"/>
    <s v="EDUCACION PREBASICA"/>
    <x v="0"/>
    <n v="1"/>
    <x v="8"/>
    <x v="8"/>
  </r>
  <r>
    <x v="2711"/>
    <s v="CONSTRUCCION SALAS CUNA Y JARDIN INFANTIL - A VESPUCIO -RECOLETA"/>
    <x v="11"/>
    <s v="SANTIAGO"/>
    <s v="RECOLETA"/>
    <n v="2020"/>
    <s v="PROYECTO"/>
    <s v="EDUCACION, CULTURA Y PATRIMONIO"/>
    <s v="EDUCACION PREBASICA"/>
    <x v="0"/>
    <n v="72412"/>
    <x v="8"/>
    <x v="8"/>
  </r>
  <r>
    <x v="2712"/>
    <s v="CONSTRUCCION SALAS CUNA Y JARDIN INFANTIL STOS.DUMONT- INDEPENDENCIA"/>
    <x v="11"/>
    <s v="SANTIAGO"/>
    <s v="INDEPENDENCIA"/>
    <n v="2020"/>
    <s v="PROYECTO"/>
    <s v="EDUCACION, CULTURA Y PATRIMONIO"/>
    <s v="EDUCACION PREBASICA"/>
    <x v="0"/>
    <n v="1000"/>
    <x v="742"/>
    <x v="8"/>
  </r>
  <r>
    <x v="2713"/>
    <s v="CONSTRUCCION SALAS CUNA Y JARDÍN INFANTIL EL MANZANO-RECOLETA"/>
    <x v="11"/>
    <s v="SANTIAGO"/>
    <s v="RECOLETA"/>
    <n v="2020"/>
    <s v="PROYECTO"/>
    <s v="EDUCACION, CULTURA Y PATRIMONIO"/>
    <s v="EDUCACION PREBASICA"/>
    <x v="0"/>
    <n v="229484"/>
    <x v="1640"/>
    <x v="8"/>
  </r>
  <r>
    <x v="2714"/>
    <s v="CONSTRUCCION SALA CUNA Y JARDIN INFANTIL. PEDRO RIVEROS. QUILICURA"/>
    <x v="11"/>
    <s v="SANTIAGO"/>
    <s v="QUILICURA"/>
    <n v="2020"/>
    <s v="PROYECTO"/>
    <s v="EDUCACION, CULTURA Y PATRIMONIO"/>
    <s v="EDUCACION PREBASICA"/>
    <x v="0"/>
    <n v="25441"/>
    <x v="8"/>
    <x v="8"/>
  </r>
  <r>
    <x v="2715"/>
    <s v="CONSTRUCCION SALAS CUNA Y JARDIN INFANTIL - SANTA ROSA- LA PINTANA"/>
    <x v="11"/>
    <s v="SANTIAGO"/>
    <s v="LA PINTANA"/>
    <n v="2020"/>
    <s v="PROYECTO"/>
    <s v="EDUCACION, CULTURA Y PATRIMONIO"/>
    <s v="EDUCACION PREBASICA"/>
    <x v="0"/>
    <n v="5"/>
    <x v="1641"/>
    <x v="8"/>
  </r>
  <r>
    <x v="2716"/>
    <s v="CONSTRUCCION SALA CUNA Y JARDIN INFANTIL DEPARTAMENTAL, SAN MIGUEL"/>
    <x v="11"/>
    <s v="SANTIAGO"/>
    <s v="SAN MIGUEL"/>
    <n v="2020"/>
    <s v="PROYECTO"/>
    <s v="EDUCACION, CULTURA Y PATRIMONIO"/>
    <s v="EDUCACION PREBASICA"/>
    <x v="0"/>
    <n v="47734"/>
    <x v="8"/>
    <x v="8"/>
  </r>
  <r>
    <x v="2717"/>
    <s v="CONSTRUCCION FISCALÍA LOCAL DE PUCÓN"/>
    <x v="1"/>
    <s v="CAUTIN"/>
    <s v="PUCON"/>
    <n v="2019"/>
    <s v="PROYECTO"/>
    <s v="JUSTICIA"/>
    <s v="ADMINISTRACION DE JUSTICIA"/>
    <x v="0"/>
    <n v="741663"/>
    <x v="1642"/>
    <x v="1572"/>
  </r>
  <r>
    <x v="2718"/>
    <s v="CONSTRUCCION CENTRO DE CREACIÓN, COMUNA DE LA LIGUA"/>
    <x v="0"/>
    <s v="PETORCA"/>
    <s v="LA LIGUA"/>
    <n v="2020"/>
    <s v="PROYECTO"/>
    <s v="EDUCACION, CULTURA Y PATRIMONIO"/>
    <s v="ARTE Y CULTURA"/>
    <x v="0"/>
    <n v="107508"/>
    <x v="1643"/>
    <x v="1573"/>
  </r>
  <r>
    <x v="2719"/>
    <s v="CONSTRUCCION INFR. PESQUERA ARTESANAL CALETA LA HERRADURA, COQUIMBO"/>
    <x v="8"/>
    <s v="ELQUI"/>
    <s v="COQUIMBO"/>
    <n v="2020"/>
    <s v="PROYECTO"/>
    <s v="PESCA"/>
    <s v="PESCA ARTESANAL"/>
    <x v="0"/>
    <n v="6155"/>
    <x v="1644"/>
    <x v="1574"/>
  </r>
  <r>
    <x v="2720"/>
    <s v="REPOSICION PARCIAL ESC.FORMACIÓN CARABINEROS, GRUPO VIÑA DEL MAR"/>
    <x v="0"/>
    <s v="VALPARAISO"/>
    <s v="VIÑA DEL MAR"/>
    <n v="2019"/>
    <s v="PROYECTO"/>
    <s v="SEGURIDAD PUBLICA"/>
    <s v="SEGURIDAD PUBLICA"/>
    <x v="0"/>
    <n v="3122260"/>
    <x v="1645"/>
    <x v="1575"/>
  </r>
  <r>
    <x v="2721"/>
    <s v="HABILITACION PASEO PARQUE METROPOLITANO, TERCERA ETAPA"/>
    <x v="11"/>
    <m/>
    <m/>
    <n v="2020"/>
    <s v="PROYECTO"/>
    <s v="VIVIENDA Y DESARROLLO URBANO"/>
    <s v="DESARROLLO URBANO"/>
    <x v="1"/>
    <n v="1067512"/>
    <x v="8"/>
    <x v="8"/>
  </r>
  <r>
    <x v="2722"/>
    <s v="CONSTRUCCION PARQUE DE MITIGACIÓN DE INUNDACIONES BANDURRIAS COPIAPÓ"/>
    <x v="12"/>
    <s v="COPIAPO"/>
    <s v="COPIAPO"/>
    <n v="2019"/>
    <s v="PROYECTO"/>
    <s v="RECURSOS HIDRICOS"/>
    <s v="AGUAS LLUVIAS"/>
    <x v="0"/>
    <n v="129980"/>
    <x v="289"/>
    <x v="1576"/>
  </r>
  <r>
    <x v="2723"/>
    <s v="CONSTRUCCION ELECT. RURAL COMUNIDAD ANTONIO CAYUFILO, LONCOCHE"/>
    <x v="1"/>
    <s v="CAUTIN"/>
    <s v="LONCOCHE"/>
    <n v="2019"/>
    <s v="PROYECTO"/>
    <s v="ENERGIA"/>
    <s v="DISTRIBUCION Y CONEXION FINAL USUARIOS"/>
    <x v="0"/>
    <n v="69623"/>
    <x v="1646"/>
    <x v="1577"/>
  </r>
  <r>
    <x v="2724"/>
    <s v="CONSTRUCCION POSTA DE SALUD RURAL EL PONCHO COMUNA DE PTO OCTAY"/>
    <x v="4"/>
    <s v="OSORNO"/>
    <s v="PUERTO OCTAY"/>
    <n v="2020"/>
    <s v="PROYECTO"/>
    <s v="SALUD"/>
    <s v="BAJA COMPLEJIDAD"/>
    <x v="0"/>
    <n v="8000"/>
    <x v="8"/>
    <x v="8"/>
  </r>
  <r>
    <x v="2725"/>
    <s v="CONSTRUCCION S. CUNA Y J. INFANTIL LA GAMBOINA - PARC 2 RANCAGUA"/>
    <x v="9"/>
    <s v="CACHAPOAL"/>
    <s v="RANCAGUA"/>
    <n v="2020"/>
    <s v="PROYECTO"/>
    <s v="EDUCACION, CULTURA Y PATRIMONIO"/>
    <s v="EDUCACION PREBASICA"/>
    <x v="0"/>
    <n v="276166"/>
    <x v="1647"/>
    <x v="1578"/>
  </r>
  <r>
    <x v="2726"/>
    <s v="CONSTRUCCION EJE MOVILIDAD INDEPENDENCIA"/>
    <x v="11"/>
    <s v="SANTIAGO"/>
    <m/>
    <n v="2019"/>
    <s v="PROYECTO"/>
    <s v="TRANSPORTE"/>
    <s v="TRANSPORTE URBANO,VIALIDAD PEATONAL"/>
    <x v="0"/>
    <n v="17694620"/>
    <x v="1648"/>
    <x v="1579"/>
  </r>
  <r>
    <x v="2727"/>
    <s v="MEJORAMIENTO BANDEJON SANTA ROSA CENTRO, LA PINTANA"/>
    <x v="11"/>
    <s v="SANTIAGO"/>
    <s v="LA PINTANA"/>
    <n v="2019"/>
    <s v="PROYECTO"/>
    <s v="VIVIENDA Y DESARROLLO URBANO"/>
    <s v="DESARROLLO URBANO"/>
    <x v="0"/>
    <n v="666651"/>
    <x v="1649"/>
    <x v="1580"/>
  </r>
  <r>
    <x v="2728"/>
    <s v="CONSTRUCCION PASARELAS PEATONALES EN PUENTES SIN PASILLOS VARIAS REG"/>
    <x v="15"/>
    <m/>
    <m/>
    <n v="2019"/>
    <s v="PROYECTO"/>
    <s v="TRANSPORTE"/>
    <s v="TRANSPORTE CAMINERO"/>
    <x v="0"/>
    <n v="41040"/>
    <x v="1650"/>
    <x v="8"/>
  </r>
  <r>
    <x v="2729"/>
    <s v="CONSTRUCCION S. CUNA Y J. INFANTIL SAN LUIS, COLTAUCO"/>
    <x v="9"/>
    <s v="CACHAPOAL"/>
    <s v="COLTAUCO"/>
    <n v="2020"/>
    <s v="PROYECTO"/>
    <s v="EDUCACION, CULTURA Y PATRIMONIO"/>
    <s v="EDUCACION PREBASICA"/>
    <x v="0"/>
    <n v="237475"/>
    <x v="1651"/>
    <x v="1581"/>
  </r>
  <r>
    <x v="2730"/>
    <s v="CONSTRUCCION SALAS CUNA Y JARDIN INFANTIL SALVADOR ALLENDE -PAC "/>
    <x v="11"/>
    <s v="SANTIAGO"/>
    <s v="PEDRO A. CERDA"/>
    <n v="2020"/>
    <s v="PROYECTO"/>
    <s v="EDUCACION, CULTURA Y PATRIMONIO"/>
    <s v="EDUCACION PREBASICA"/>
    <x v="0"/>
    <n v="125804"/>
    <x v="8"/>
    <x v="8"/>
  </r>
  <r>
    <x v="2731"/>
    <s v="CONSTRUCCION SALAS CUNA Y JARDIN INFANTIL. EXEQUIEL FERNANDEZ, MACUL"/>
    <x v="11"/>
    <s v="SANTIAGO"/>
    <s v="MACUL"/>
    <n v="2020"/>
    <s v="PROYECTO"/>
    <s v="EDUCACION, CULTURA Y PATRIMONIO"/>
    <s v="EDUCACION PREBASICA"/>
    <x v="0"/>
    <n v="158319"/>
    <x v="8"/>
    <x v="8"/>
  </r>
  <r>
    <x v="2732"/>
    <s v="CONSTRUCCION SALAS CUNA Y JARDIN INFANTIL - MANUEL SANCHEZ-MACUL"/>
    <x v="11"/>
    <s v="SANTIAGO"/>
    <s v="MACUL"/>
    <n v="2020"/>
    <s v="PROYECTO"/>
    <s v="EDUCACION, CULTURA Y PATRIMONIO"/>
    <s v="EDUCACION PREBASICA"/>
    <x v="0"/>
    <n v="5003"/>
    <x v="1652"/>
    <x v="8"/>
  </r>
  <r>
    <x v="2733"/>
    <s v="CONSTRUCCION SAR PAIPOTE, COMUNA DE COPIAPO"/>
    <x v="12"/>
    <s v="COPIAPO"/>
    <s v="COPIAPO"/>
    <n v="2019"/>
    <s v="PROYECTO"/>
    <s v="SALUD"/>
    <s v="BAJA COMPLEJIDAD"/>
    <x v="0"/>
    <n v="1210960"/>
    <x v="1653"/>
    <x v="1582"/>
  </r>
  <r>
    <x v="2734"/>
    <s v="CONSTRUCCION TRIBUNAL MIXTO PUERTO WILLIAMS"/>
    <x v="2"/>
    <s v="ANTARTICA CHILENA"/>
    <m/>
    <n v="2019"/>
    <s v="PROYECTO"/>
    <s v="JUSTICIA"/>
    <s v="ADMINISTRACION DE JUSTICIA"/>
    <x v="0"/>
    <n v="990177"/>
    <x v="1654"/>
    <x v="1583"/>
  </r>
  <r>
    <x v="2735"/>
    <s v="REPOSICION JUZGADO DE LETRAS Y GARANTIA DE LEBU"/>
    <x v="3"/>
    <s v="ARAUCO"/>
    <s v="LEBU"/>
    <n v="2019"/>
    <s v="PROYECTO"/>
    <s v="JUSTICIA"/>
    <s v="ADMINISTRACION DE JUSTICIA"/>
    <x v="3"/>
    <n v="46992"/>
    <x v="8"/>
    <x v="8"/>
  </r>
  <r>
    <x v="2736"/>
    <s v="CONSTRUCCION CENTRO DE SALUD FAMILIAR LEBU SUR"/>
    <x v="3"/>
    <s v="ARAUCO"/>
    <s v="LEBU"/>
    <n v="2020"/>
    <s v="PROYECTO"/>
    <s v="SALUD"/>
    <s v="BAJA COMPLEJIDAD"/>
    <x v="0"/>
    <n v="5548"/>
    <x v="1655"/>
    <x v="1584"/>
  </r>
  <r>
    <x v="2737"/>
    <s v="DIAGNOSTICO PLAN DE GESTIÓN RESERVA BIÓSFERA NEVADOS DE CHILLÁN"/>
    <x v="3"/>
    <m/>
    <m/>
    <n v="2020"/>
    <s v="ESTUDIO BASICO"/>
    <s v="MULTISECTORIAL"/>
    <s v="GEOGRAFIA Y RECURSOS HUMANOS"/>
    <x v="0"/>
    <n v="14333"/>
    <x v="8"/>
    <x v="8"/>
  </r>
  <r>
    <x v="2738"/>
    <s v="CONSTRUCCION FISCALÍA LOCAL DE RÍO NEGRO"/>
    <x v="4"/>
    <s v="OSORNO"/>
    <s v="RIO NEGRO"/>
    <n v="2020"/>
    <s v="PROYECTO"/>
    <s v="JUSTICIA"/>
    <s v="ADMINISTRACION DE JUSTICIA"/>
    <x v="0"/>
    <n v="1786"/>
    <x v="8"/>
    <x v="8"/>
  </r>
  <r>
    <x v="2739"/>
    <s v="REPOSICION PATINODROMO PARQUE OHIGGINS COMUNA DE SANTIAGO"/>
    <x v="11"/>
    <s v="SANTIAGO"/>
    <s v="SANTIAGO"/>
    <n v="2020"/>
    <s v="PROYECTO"/>
    <s v="DEPORTES"/>
    <s v="DEPORTE RECREATIVO"/>
    <x v="1"/>
    <n v="622"/>
    <x v="8"/>
    <x v="8"/>
  </r>
  <r>
    <x v="2740"/>
    <s v="CONSTRUCCION CENTRO DE DIA ADULTO MAYOR ANTOFAGASTA"/>
    <x v="6"/>
    <s v="ANTOFAGASTA"/>
    <s v="ANTOFAGASTA"/>
    <n v="2020"/>
    <s v="PROYECTO"/>
    <s v="MULTISECTORIAL"/>
    <s v="ORGANIZACION Y SERVICIOS COMUNALES"/>
    <x v="0"/>
    <n v="197901"/>
    <x v="1656"/>
    <x v="1585"/>
  </r>
  <r>
    <x v="2741"/>
    <s v="CONSTRUCCION CENTRO DE DIA ADULTO MAYOR TALCA"/>
    <x v="5"/>
    <s v="TALCA"/>
    <s v="TALCA"/>
    <n v="2020"/>
    <s v="PROYECTO"/>
    <s v="MULTISECTORIAL"/>
    <s v="ORGANIZACION Y SERVICIOS COMUNALES"/>
    <x v="0"/>
    <n v="868"/>
    <x v="1657"/>
    <x v="1586"/>
  </r>
  <r>
    <x v="2742"/>
    <s v="CONSTRUCCION CENTRO DE DÍA ADULTO MAYOR CHILLÁN"/>
    <x v="7"/>
    <s v="DIGUILLIN"/>
    <s v="CHILLAN - REGION DE ÑUBLE"/>
    <n v="2020"/>
    <s v="PROYECTO"/>
    <s v="MULTISECTORIAL"/>
    <s v="ORGANIZACION Y SERVICIOS COMUNALES"/>
    <x v="0"/>
    <n v="6792"/>
    <x v="1658"/>
    <x v="1587"/>
  </r>
  <r>
    <x v="2743"/>
    <s v="CONSTRUCCION CENTRO DE DÍA ADULTO MAYOR PUERTO MONTT"/>
    <x v="4"/>
    <s v="LLANQUIHUE"/>
    <s v="PUERTO MONTT"/>
    <n v="2020"/>
    <s v="PROYECTO"/>
    <s v="MULTISECTORIAL"/>
    <s v="ORGANIZACION Y SERVICIOS COMUNALES"/>
    <x v="0"/>
    <n v="184488"/>
    <x v="1659"/>
    <x v="1588"/>
  </r>
  <r>
    <x v="2744"/>
    <s v="CONSTRUCCION CAMINO RIO HOLLEMBERG - RIO PEREZ, ETAPA II, XII REGIÓN"/>
    <x v="2"/>
    <s v="MAGALLANES"/>
    <s v="RIO VERDE"/>
    <n v="2020"/>
    <s v="PROYECTO"/>
    <s v="TRANSPORTE"/>
    <s v="TRANSPORTE CAMINERO"/>
    <x v="0"/>
    <n v="10632652"/>
    <x v="1660"/>
    <x v="1589"/>
  </r>
  <r>
    <x v="2745"/>
    <s v="AMPLIACION ESCUELA FORMACIÓN DE CARABINEROS, GRUPO OVALLE"/>
    <x v="8"/>
    <s v="LIMARI"/>
    <s v="OVALLE"/>
    <n v="2019"/>
    <s v="PROYECTO"/>
    <s v="SEGURIDAD PUBLICA"/>
    <s v="SEGURIDAD PUBLICA"/>
    <x v="0"/>
    <n v="2776886"/>
    <x v="1661"/>
    <x v="1590"/>
  </r>
  <r>
    <x v="2746"/>
    <s v="CONSTRUCCION CONEXIÓN INES DE SUAREZ, PAIPOTE, COPIAPO"/>
    <x v="12"/>
    <s v="COPIAPO"/>
    <s v="COPIAPO"/>
    <n v="2019"/>
    <s v="PROYECTO"/>
    <s v="VIVIENDA Y DESARROLLO URBANO"/>
    <s v="DESARROLLO URBANO"/>
    <x v="0"/>
    <n v="7065"/>
    <x v="1662"/>
    <x v="1591"/>
  </r>
  <r>
    <x v="2747"/>
    <s v="ANALISIS DESARROLLO DE SISTEMA DE ALERTA DE CRECIDAS RÍO BIOBÍO"/>
    <x v="3"/>
    <s v="BIO BIO"/>
    <m/>
    <n v="2020"/>
    <s v="ESTUDIO BASICO"/>
    <s v="RECURSOS HIDRICOS"/>
    <s v="RECURSOS HIDRICOS"/>
    <x v="0"/>
    <n v="698066"/>
    <x v="12"/>
    <x v="8"/>
  </r>
  <r>
    <x v="2748"/>
    <s v="MEJORAMIENTO RUTA 31 CH S:PORTEZUELO 3 CRUCES-PASO SAN FRANCISCO"/>
    <x v="12"/>
    <m/>
    <m/>
    <n v="2019"/>
    <s v="PROYECTO"/>
    <s v="TRANSPORTE"/>
    <s v="TRANSPORTE CAMINERO"/>
    <x v="0"/>
    <n v="172510"/>
    <x v="1663"/>
    <x v="1592"/>
  </r>
  <r>
    <x v="2749"/>
    <s v="CONSTRUCCION CENTRO DE DÍA ADULTO MAYOR PUNTA ARENAS"/>
    <x v="2"/>
    <s v="MAGALLANES"/>
    <s v="PUNTA ARENAS"/>
    <n v="2020"/>
    <s v="PROYECTO"/>
    <s v="MULTISECTORIAL"/>
    <s v="ORGANIZACION Y SERVICIOS COMUNALES"/>
    <x v="0"/>
    <n v="1636"/>
    <x v="1664"/>
    <x v="1593"/>
  </r>
  <r>
    <x v="2750"/>
    <s v="MEJORAMIENTO CBI RUTA V-155,FRUTILLAR BAJO(F.PAV)-QUILANTO,FRUTILLAR"/>
    <x v="4"/>
    <s v="LLANQUIHUE"/>
    <s v="FRUTILLAR"/>
    <n v="2019"/>
    <s v="PROYECTO"/>
    <s v="TRANSPORTE"/>
    <s v="TRANSPORTE CAMINERO"/>
    <x v="0"/>
    <n v="1679865"/>
    <x v="1665"/>
    <x v="1594"/>
  </r>
  <r>
    <x v="2751"/>
    <s v="DIAGNOSTICO PLAN MANEJO DE CAUCES CUENCA RÍO LIMARÍ"/>
    <x v="8"/>
    <s v="LIMARI"/>
    <m/>
    <n v="2019"/>
    <s v="ESTUDIO BASICO"/>
    <s v="RECURSOS HIDRICOS"/>
    <s v="DEFENSAS FLUVIALES,MARITIMAS Y CAUCES NATURALES"/>
    <x v="0"/>
    <n v="335497"/>
    <x v="1666"/>
    <x v="1595"/>
  </r>
  <r>
    <x v="2752"/>
    <s v="REPOSICION JUZGADO DE LETRAS CON COMPETENCIA COMUN DE ARAUCO"/>
    <x v="3"/>
    <s v="ARAUCO"/>
    <s v="ARAUCO"/>
    <n v="2019"/>
    <s v="PROYECTO"/>
    <s v="JUSTICIA"/>
    <s v="ADMINISTRACION DE JUSTICIA"/>
    <x v="0"/>
    <n v="99094"/>
    <x v="8"/>
    <x v="8"/>
  </r>
  <r>
    <x v="2753"/>
    <s v="MEJORAMIENTO PARA CONSERVACION PARQUE QUEBRADA DE MACUL PEÑALOLEN"/>
    <x v="11"/>
    <s v="SANTIAGO"/>
    <s v="PEÑALOLEN"/>
    <n v="2020"/>
    <s v="PROYECTO"/>
    <s v="RECURSOS NATURALES Y MEDIO AMBIENTE"/>
    <s v="MEDIO AMBIENTE"/>
    <x v="2"/>
    <n v="200224"/>
    <x v="8"/>
    <x v="8"/>
  </r>
  <r>
    <x v="2754"/>
    <s v="CONSTRUCCION SISTEMA ALCANTARILLADO RURAL LO CAMPO PANQUEHUE"/>
    <x v="0"/>
    <s v="SAN FELIPE DE ACONCAGUA"/>
    <s v="PANQUEHUE"/>
    <n v="2020"/>
    <s v="PROYECTO"/>
    <s v="RECURSOS HIDRICOS"/>
    <s v="EVACUACION DISPOSICION FINAL AGUAS SERVIDAS"/>
    <x v="0"/>
    <n v="334127"/>
    <x v="8"/>
    <x v="8"/>
  </r>
  <r>
    <x v="2755"/>
    <s v="CONSTRUCCION JUZGADO DE LETRAS Y FAMILIA DE ALTO HOSPICIO"/>
    <x v="10"/>
    <s v="IQUIQUE"/>
    <s v="ALTO HOSPICIO"/>
    <n v="2019"/>
    <s v="PROYECTO"/>
    <s v="JUSTICIA"/>
    <s v="ADMINISTRACION DE JUSTICIA"/>
    <x v="0"/>
    <n v="1444975"/>
    <x v="1667"/>
    <x v="1596"/>
  </r>
  <r>
    <x v="2756"/>
    <s v="CONSTRUCCION SOLUCIONES SANITARIAS Y ALCANTARILLADO ALTO PANGUE"/>
    <x v="5"/>
    <s v="TALCA"/>
    <s v="SAN RAFAEL"/>
    <n v="2020"/>
    <s v="PROYECTO"/>
    <s v="RECURSOS HIDRICOS"/>
    <s v="INTERSUBSECTORIAL RECURSOS HIDRICOS"/>
    <x v="0"/>
    <n v="1145000"/>
    <x v="1668"/>
    <x v="1597"/>
  </r>
  <r>
    <x v="2757"/>
    <s v="REPOSICION CASAS DE HUÉSPEDES PARA FUNCIONARIOS MUNICIPALES, DE LA SALUD Y EDUCACION"/>
    <x v="10"/>
    <s v="TAMARUGAL"/>
    <s v="CAMIÑA (Prov. Tamarugal)"/>
    <n v="2020"/>
    <s v="PROYECTO"/>
    <s v="MULTISECTORIAL"/>
    <s v="ORGANIZACION Y SERVICIOS COMUNALES"/>
    <x v="0"/>
    <n v="437963"/>
    <x v="8"/>
    <x v="8"/>
  </r>
  <r>
    <x v="2758"/>
    <s v="HABILITACION Y MEJORAMIENTO DE LA RED ONCOLÓGICA DE TARAPACÁ"/>
    <x v="10"/>
    <m/>
    <m/>
    <n v="2020"/>
    <s v="PROYECTO"/>
    <s v="SALUD"/>
    <s v="ALTA COMPLEJIDAD"/>
    <x v="0"/>
    <n v="51000"/>
    <x v="8"/>
    <x v="8"/>
  </r>
  <r>
    <x v="2759"/>
    <s v="MEJORAMIENTO RECINTO MEDIALUNA PAMPA DE LIMA COMUNA DE CHEPICA"/>
    <x v="9"/>
    <s v="COLCHAGUA"/>
    <s v="CHEPICA"/>
    <n v="2019"/>
    <s v="PROYECTO"/>
    <s v="MULTISECTORIAL"/>
    <s v="INTERSUBSECTORIAL MULTISECTOR"/>
    <x v="1"/>
    <n v="928677"/>
    <x v="8"/>
    <x v="8"/>
  </r>
  <r>
    <x v="2760"/>
    <s v="CONSTRUCCION MIRADORES  DE LA REGIÓN DE AYSEN"/>
    <x v="16"/>
    <m/>
    <m/>
    <n v="2020"/>
    <s v="PROYECTO"/>
    <s v="TURISMO Y COMERCIO"/>
    <s v="TURISMO"/>
    <x v="0"/>
    <n v="572534"/>
    <x v="1669"/>
    <x v="1598"/>
  </r>
  <r>
    <x v="2761"/>
    <s v="CONSTRUCCION PUENTES LA PALMILLA Y LOS MAQUIS, COMUNA DE PICHILEMU, "/>
    <x v="9"/>
    <s v="CARDENAL CARO"/>
    <s v="PICHILEMU"/>
    <n v="2019"/>
    <s v="PROYECTO"/>
    <s v="TRANSPORTE"/>
    <s v="TRANSPORTE CAMINERO"/>
    <x v="0"/>
    <n v="144697"/>
    <x v="1670"/>
    <x v="1599"/>
  </r>
  <r>
    <x v="2762"/>
    <s v="CONSTRUCCION SALA CUNA Y JARDIN INFANTIL LOS LEICES, COMUNA OVALLE"/>
    <x v="8"/>
    <s v="LIMARI"/>
    <s v="OVALLE"/>
    <n v="2020"/>
    <s v="PROYECTO"/>
    <s v="EDUCACION, CULTURA Y PATRIMONIO"/>
    <s v="EDUCACION PREBASICA"/>
    <x v="0"/>
    <n v="7945"/>
    <x v="1671"/>
    <x v="1600"/>
  </r>
  <r>
    <x v="2763"/>
    <s v="CONSTRUCCION S. CUNA Y J. INFANTIL BAQUEDANO, RANCAGUA"/>
    <x v="9"/>
    <s v="CACHAPOAL"/>
    <s v="RANCAGUA"/>
    <n v="2020"/>
    <s v="PROYECTO"/>
    <s v="EDUCACION, CULTURA Y PATRIMONIO"/>
    <s v="EDUCACION PREBASICA"/>
    <x v="0"/>
    <n v="80000"/>
    <x v="1672"/>
    <x v="8"/>
  </r>
  <r>
    <x v="2764"/>
    <s v="MEJORAMIENTO SISTEMA APR LOCALIDAD DE CAMARONES, COMUNA DE CAMARONES"/>
    <x v="14"/>
    <s v="ARICA - REGION XV "/>
    <s v="CAMARONES - REGION XV "/>
    <n v="2019"/>
    <s v="PROYECTO"/>
    <s v="RECURSOS HIDRICOS"/>
    <s v="AGUA POTABLE"/>
    <x v="0"/>
    <n v="217550"/>
    <x v="1673"/>
    <x v="1601"/>
  </r>
  <r>
    <x v="2765"/>
    <s v="MEJORAMIENTO GESTIÓN VIAL Y PEATONAL RENGO"/>
    <x v="9"/>
    <s v="CACHAPOAL"/>
    <s v="RENGO"/>
    <n v="2020"/>
    <s v="PROYECTO"/>
    <s v="TRANSPORTE"/>
    <s v="TRANSPORTE URBANO,VIALIDAD PEATONAL"/>
    <x v="0"/>
    <n v="674094"/>
    <x v="8"/>
    <x v="8"/>
  </r>
  <r>
    <x v="2766"/>
    <s v="MEJORAMIENTO INTEGRAL ESCUELA BÁSICA DE DALCAHUE"/>
    <x v="4"/>
    <s v="CHILOE"/>
    <s v="DALCAHUE"/>
    <n v="2020"/>
    <s v="PROYECTO"/>
    <s v="EDUCACION, CULTURA Y PATRIMONIO"/>
    <s v="EDUCACION BASICA Y MEDIA"/>
    <x v="0"/>
    <n v="10000"/>
    <x v="8"/>
    <x v="8"/>
  </r>
  <r>
    <x v="2767"/>
    <s v="ACTUALIZACION PLAN DE TRANSPORTE URBANO DE TALCA Y MAULE"/>
    <x v="5"/>
    <s v="TALCA"/>
    <m/>
    <n v="2019"/>
    <s v="ESTUDIO BASICO"/>
    <s v="TRANSPORTE"/>
    <s v="TRANSPORTE URBANO,VIALIDAD PEATONAL"/>
    <x v="0"/>
    <n v="73974"/>
    <x v="1674"/>
    <x v="1602"/>
  </r>
  <r>
    <x v="2768"/>
    <s v="REPOSICION DE VEREDAS COMUNA DE INDEPENDENCIA, ETAPA II"/>
    <x v="11"/>
    <s v="SANTIAGO"/>
    <s v="INDEPENDENCIA"/>
    <n v="2020"/>
    <s v="PROYECTO"/>
    <s v="TRANSPORTE"/>
    <s v="TRANSPORTE URBANO,VIALIDAD PEATONAL"/>
    <x v="0"/>
    <n v="19356"/>
    <x v="1675"/>
    <x v="1603"/>
  </r>
  <r>
    <x v="2769"/>
    <s v="REPOSICION EDIFICIO CONSISTORIAL COMUNA DE LITUECHE"/>
    <x v="9"/>
    <s v="CARDENAL CARO"/>
    <s v="LITUECHE"/>
    <n v="2019"/>
    <s v="PROYECTO"/>
    <s v="MULTISECTORIAL"/>
    <s v="ADMINISTRACION MULTISECTOR"/>
    <x v="1"/>
    <n v="128250"/>
    <x v="8"/>
    <x v="8"/>
  </r>
  <r>
    <x v="2770"/>
    <s v="REPOSICION CON RELOCALIZACIÓN 1° JUZGADO DE LETRAS DE RENGO"/>
    <x v="9"/>
    <s v="CACHAPOAL"/>
    <s v="RENGO"/>
    <n v="2019"/>
    <s v="PROYECTO"/>
    <s v="JUSTICIA"/>
    <s v="ADMINISTRACION DE JUSTICIA"/>
    <x v="0"/>
    <n v="49585"/>
    <x v="8"/>
    <x v="8"/>
  </r>
  <r>
    <x v="2771"/>
    <s v="MEJORAMIENTO PAVIMENTACIÓN CALLE ENRIQUE LAGOS, COMUNA EL TABO"/>
    <x v="0"/>
    <s v="SAN ANTONIO"/>
    <s v="EL TABO"/>
    <n v="2020"/>
    <s v="PROYECTO"/>
    <s v="TRANSPORTE"/>
    <s v="TRANSPORTE URBANO,VIALIDAD PEATONAL"/>
    <x v="0"/>
    <n v="19919"/>
    <x v="8"/>
    <x v="8"/>
  </r>
  <r>
    <x v="2772"/>
    <s v="CONSTRUCCION CENTRO DE JUSTICIA DE VALDIVIA"/>
    <x v="13"/>
    <s v="VALDIVIA - REGION XIV"/>
    <m/>
    <n v="2019"/>
    <s v="PROYECTO"/>
    <s v="JUSTICIA"/>
    <s v="ADMINISTRACION DE JUSTICIA"/>
    <x v="0"/>
    <n v="217581"/>
    <x v="8"/>
    <x v="8"/>
  </r>
  <r>
    <x v="2773"/>
    <s v="CONSTRUCCION CUBIERTAS LIVIANAS EN MULTICANCHAS, CALAMA"/>
    <x v="6"/>
    <s v="EL LOA"/>
    <s v="CALAMA"/>
    <n v="2020"/>
    <s v="PROYECTO"/>
    <s v="DEPORTES"/>
    <s v="DEPORTE RECREATIVO"/>
    <x v="0"/>
    <n v="502759"/>
    <x v="381"/>
    <x v="1604"/>
  </r>
  <r>
    <x v="2774"/>
    <s v="CONSTRUCCION CENTRO LABORAL Y OFICINAS ASPAUT, CHIGUAYANTE"/>
    <x v="3"/>
    <s v="CONCEPCION"/>
    <s v="CHIGUAYANTE"/>
    <n v="2019"/>
    <s v="PROYECTO"/>
    <s v="EDUCACION, CULTURA Y PATRIMONIO"/>
    <s v="EDUCACION DIFERENCIAL Y ESPECIAL"/>
    <x v="0"/>
    <n v="115595"/>
    <x v="1676"/>
    <x v="1605"/>
  </r>
  <r>
    <x v="2775"/>
    <s v="REPOSICION PUENTE LA LLAVERIA, KM. 2.100, RUTA H-762, COMUNA DE "/>
    <x v="9"/>
    <s v="CACHAPOAL"/>
    <s v="LAS CABRAS"/>
    <n v="2019"/>
    <s v="PROYECTO"/>
    <s v="TRANSPORTE"/>
    <s v="TRANSPORTE CAMINERO"/>
    <x v="0"/>
    <n v="764762"/>
    <x v="1677"/>
    <x v="1606"/>
  </r>
  <r>
    <x v="2776"/>
    <s v="REPOSICION PUENTE LA CORNELLANA, KM. 1.180, RUTA H-778, PEUMO"/>
    <x v="9"/>
    <s v="CACHAPOAL"/>
    <s v="PEUMO"/>
    <n v="2019"/>
    <s v="PROYECTO"/>
    <s v="TRANSPORTE"/>
    <s v="TRANSPORTE CAMINERO"/>
    <x v="0"/>
    <n v="272026"/>
    <x v="1678"/>
    <x v="1607"/>
  </r>
  <r>
    <x v="2777"/>
    <s v="CONSTRUCCION BASE PARA COMBATE DE INCENDIOS FORESTALES CERRO CHENA "/>
    <x v="11"/>
    <s v="MAIPO"/>
    <m/>
    <n v="2020"/>
    <s v="PROYECTO"/>
    <s v="RECURSOS NATURALES Y MEDIO AMBIENTE"/>
    <s v="SILVICULTURA"/>
    <x v="1"/>
    <n v="28786"/>
    <x v="8"/>
    <x v="8"/>
  </r>
  <r>
    <x v="2778"/>
    <s v="CONSTRUCCION COMPLEJO PENITENCIARIO DE CALAMA "/>
    <x v="6"/>
    <m/>
    <m/>
    <n v="2019"/>
    <s v="PROYECTO"/>
    <s v="JUSTICIA"/>
    <s v="ADMINISTRACION DE JUSTICIA"/>
    <x v="0"/>
    <n v="1027"/>
    <x v="26"/>
    <x v="8"/>
  </r>
  <r>
    <x v="2779"/>
    <s v="REPOSICION OFICINA DEL REGISTRO CIVIL E IDENTIF. DE HORNOPIREN"/>
    <x v="4"/>
    <m/>
    <m/>
    <n v="2019"/>
    <s v="PROYECTO"/>
    <s v="JUSTICIA"/>
    <s v="ADMINISTRACION DE JUSTICIA"/>
    <x v="2"/>
    <n v="264193"/>
    <x v="8"/>
    <x v="8"/>
  </r>
  <r>
    <x v="2780"/>
    <s v="REPOSICION JUZGADO DE LETRAS DE VICUÑA"/>
    <x v="8"/>
    <s v="ELQUI"/>
    <s v="VICUÑA"/>
    <n v="2019"/>
    <s v="PROYECTO"/>
    <s v="JUSTICIA"/>
    <s v="ADMINISTRACION DE JUSTICIA"/>
    <x v="0"/>
    <n v="36675"/>
    <x v="8"/>
    <x v="8"/>
  </r>
  <r>
    <x v="2781"/>
    <s v="CONSTRUCCION RED DE CICLOVIAS EJES MALLOQUITO-LOS ROSALES-BILBAO, PEÑAFLOR"/>
    <x v="11"/>
    <s v="TALAGANTE"/>
    <s v="PEÑAFLOR"/>
    <n v="2020"/>
    <s v="PROYECTO"/>
    <s v="TRANSPORTE"/>
    <s v="TRANSPORTE URBANO,VIALIDAD PEATONAL"/>
    <x v="0"/>
    <n v="122057"/>
    <x v="1679"/>
    <x v="1608"/>
  </r>
  <r>
    <x v="2782"/>
    <s v="REPOSICION ESCUELA MALALCHE BAJO G-383, CHOLCHOL"/>
    <x v="1"/>
    <s v="CAUTIN"/>
    <s v="CHOL CHOL"/>
    <n v="2020"/>
    <s v="PROYECTO"/>
    <s v="EDUCACION, CULTURA Y PATRIMONIO"/>
    <s v="EDUCACION BASICA Y MEDIA"/>
    <x v="0"/>
    <n v="353900"/>
    <x v="12"/>
    <x v="8"/>
  </r>
  <r>
    <x v="2783"/>
    <s v="CONSTRUCCION S. CUNA Y J. INFANTIL J. PARQUE LOS BARRIOS- SAN FDO."/>
    <x v="9"/>
    <s v="COLCHAGUA"/>
    <s v="SAN FERNANDO"/>
    <n v="2020"/>
    <s v="PROYECTO"/>
    <s v="EDUCACION, CULTURA Y PATRIMONIO"/>
    <s v="EDUCACION PREBASICA"/>
    <x v="0"/>
    <n v="340721"/>
    <x v="1680"/>
    <x v="1609"/>
  </r>
  <r>
    <x v="2784"/>
    <s v="CONSTRUCCION SALA CUNA JARDÍN INFANTIL LAS TERRAZAS DE HUASCO"/>
    <x v="12"/>
    <s v="HUASCO"/>
    <s v="HUASCO"/>
    <n v="2020"/>
    <s v="PROYECTO"/>
    <s v="EDUCACION, CULTURA Y PATRIMONIO"/>
    <s v="EDUCACION PREBASICA"/>
    <x v="0"/>
    <n v="20312"/>
    <x v="1681"/>
    <x v="8"/>
  </r>
  <r>
    <x v="2785"/>
    <s v="REPOSICION DE TALLERES EN LABORATORIO HIDRÁULICO PEÑAFLOR"/>
    <x v="11"/>
    <s v="TALAGANTE"/>
    <s v="PEÑAFLOR"/>
    <n v="2020"/>
    <s v="PROYECTO"/>
    <s v="MULTISECTORIAL"/>
    <s v="ADMINISTRACION MULTISECTOR"/>
    <x v="0"/>
    <n v="64647"/>
    <x v="8"/>
    <x v="8"/>
  </r>
  <r>
    <x v="2786"/>
    <s v="CONSTRUCCION SERVICIO APR SANTA AMANDA, LOS MUERMOS"/>
    <x v="4"/>
    <s v="LLANQUIHUE"/>
    <s v="LOS MUERMOS"/>
    <n v="2019"/>
    <s v="PROYECTO"/>
    <s v="RECURSOS HIDRICOS"/>
    <s v="AGUA POTABLE"/>
    <x v="0"/>
    <n v="670677"/>
    <x v="1682"/>
    <x v="1610"/>
  </r>
  <r>
    <x v="2787"/>
    <s v="MEJORAMIENTO PLAZA PABLO NERUDA SECT. EL MIRADOR - ANGOL"/>
    <x v="1"/>
    <s v="MALLECO"/>
    <s v="ANGOL"/>
    <n v="2019"/>
    <s v="PROYECTO"/>
    <s v="VIVIENDA Y DESARROLLO URBANO"/>
    <s v="DESARROLLO URBANO"/>
    <x v="0"/>
    <n v="261742"/>
    <x v="1683"/>
    <x v="1611"/>
  </r>
  <r>
    <x v="2788"/>
    <s v="MEJORAMIENTO CANCHA DEPORTIVA DE ESCUELA D-91 CENTENARIO, ARICA"/>
    <x v="14"/>
    <s v="ARICA - REGION XV "/>
    <s v="ARICA - REGION XV"/>
    <n v="2020"/>
    <s v="PROYECTO"/>
    <s v="EDUCACION, CULTURA Y PATRIMONIO"/>
    <s v="EDUCACION BASICA Y MEDIA"/>
    <x v="0"/>
    <n v="122168"/>
    <x v="1684"/>
    <x v="1612"/>
  </r>
  <r>
    <x v="2789"/>
    <s v="REPOSICION POSTA DE SALUD RURAL LOS ESTEROS, LA UNIÓN"/>
    <x v="13"/>
    <s v="DEL RANCO"/>
    <s v="LA UNION - REGION XIV "/>
    <n v="2020"/>
    <s v="PROYECTO"/>
    <s v="SALUD"/>
    <s v="BAJA COMPLEJIDAD"/>
    <x v="0"/>
    <n v="2000"/>
    <x v="12"/>
    <x v="8"/>
  </r>
  <r>
    <x v="2790"/>
    <s v="CONSTRUCCION JARDÍN INFANTIL Y SALA CUNA CHILE CHICO"/>
    <x v="16"/>
    <m/>
    <m/>
    <n v="2020"/>
    <s v="PROYECTO"/>
    <s v="EDUCACION, CULTURA Y PATRIMONIO"/>
    <s v="EDUCACION PREBASICA"/>
    <x v="0"/>
    <n v="46243"/>
    <x v="8"/>
    <x v="8"/>
  </r>
  <r>
    <x v="2791"/>
    <s v="ACTUALIZACION ENCUESTA ORIGEN DESTINO LOS ÁNGELES"/>
    <x v="3"/>
    <s v="BIO BIO"/>
    <s v="LOS ANGELES"/>
    <n v="2019"/>
    <s v="ESTUDIO BASICO"/>
    <s v="TRANSPORTE"/>
    <s v="TRANSPORTE URBANO,VIALIDAD PEATONAL"/>
    <x v="0"/>
    <n v="105933"/>
    <x v="1685"/>
    <x v="1613"/>
  </r>
  <r>
    <x v="2792"/>
    <s v="CONSTRUCCION RUTA DE ACCESO CALETA DE HUENTELAUQUÉN, CHOAPA "/>
    <x v="8"/>
    <s v="CHOAPA"/>
    <s v="CANELA"/>
    <n v="2019"/>
    <s v="PROYECTO"/>
    <s v="TRANSPORTE"/>
    <s v="TRANSPORTE CAMINERO"/>
    <x v="0"/>
    <n v="127224"/>
    <x v="1686"/>
    <x v="1614"/>
  </r>
  <r>
    <x v="2793"/>
    <s v="REPOSICION PLAZA PUBLICA DE HUAVIÑA"/>
    <x v="10"/>
    <s v="TAMARUGAL"/>
    <s v="HUARA (Prov. Tamarugal)"/>
    <n v="2019"/>
    <s v="PROYECTO"/>
    <s v="MULTISECTORIAL"/>
    <s v="ORGANIZACION Y SERVICIOS COMUNALES"/>
    <x v="0"/>
    <n v="147315"/>
    <x v="1687"/>
    <x v="1615"/>
  </r>
  <r>
    <x v="2794"/>
    <s v="REPOSICION POSTA SALUD RURAL EL GATO, COYHAIQUE"/>
    <x v="16"/>
    <s v="COYHAIQUE"/>
    <s v="COYHAIQUE"/>
    <n v="2019"/>
    <s v="PROYECTO"/>
    <s v="SALUD"/>
    <s v="BAJA COMPLEJIDAD"/>
    <x v="0"/>
    <n v="3937"/>
    <x v="8"/>
    <x v="8"/>
  </r>
  <r>
    <x v="2795"/>
    <s v="CONSTRUCCION DE SALA CUNA Y JARDIN INFANTIL LAS CASAS DE PADRE HURTA"/>
    <x v="11"/>
    <s v="TALAGANTE"/>
    <s v="PADRE HURTADO"/>
    <n v="2020"/>
    <s v="PROYECTO"/>
    <s v="EDUCACION, CULTURA Y PATRIMONIO"/>
    <s v="EDUCACION PREBASICA"/>
    <x v="1"/>
    <n v="384546"/>
    <x v="8"/>
    <x v="8"/>
  </r>
  <r>
    <x v="2796"/>
    <s v="REPOSICION POSTA SALUD RURAL CERRO CASTILLO, RIO IBÁNEZ"/>
    <x v="16"/>
    <s v="GENERAL CARRERA"/>
    <s v="RIO IBAÑEZ"/>
    <n v="2019"/>
    <s v="PROYECTO"/>
    <s v="SALUD"/>
    <s v="BAJA COMPLEJIDAD"/>
    <x v="0"/>
    <n v="2"/>
    <x v="8"/>
    <x v="8"/>
  </r>
  <r>
    <x v="2797"/>
    <s v="CONSTRUCCION S. CUNA Y J. INFANTIL VILLA ARAUCARIA,RANCAGUA"/>
    <x v="9"/>
    <s v="CACHAPOAL"/>
    <s v="RANCAGUA"/>
    <n v="2020"/>
    <s v="PROYECTO"/>
    <s v="EDUCACION, CULTURA Y PATRIMONIO"/>
    <s v="EDUCACION PREBASICA"/>
    <x v="0"/>
    <n v="915039"/>
    <x v="1688"/>
    <x v="1616"/>
  </r>
  <r>
    <x v="2798"/>
    <s v="REPOSICION PLAZA PUBLICA DE HUARA"/>
    <x v="10"/>
    <s v="TAMARUGAL"/>
    <s v="HUARA (Prov. Tamarugal)"/>
    <n v="2020"/>
    <s v="PROYECTO"/>
    <s v="MULTISECTORIAL"/>
    <s v="ORGANIZACION Y SERVICIOS COMUNALES"/>
    <x v="0"/>
    <n v="348783"/>
    <x v="8"/>
    <x v="8"/>
  </r>
  <r>
    <x v="2799"/>
    <s v="NORMALIZACION HOSPITAL EDUARDO PEREIRA, VALPARAISO"/>
    <x v="0"/>
    <m/>
    <m/>
    <n v="2020"/>
    <s v="PROYECTO"/>
    <s v="SALUD"/>
    <s v="ALTA COMPLEJIDAD"/>
    <x v="0"/>
    <n v="20698"/>
    <x v="1689"/>
    <x v="1617"/>
  </r>
  <r>
    <x v="2800"/>
    <s v="REPOSICION AVENIDA COSTANERA DE COQUIMBO"/>
    <x v="8"/>
    <s v="ELQUI"/>
    <s v="COQUIMBO"/>
    <n v="2019"/>
    <s v="PROYECTO"/>
    <s v="TRANSPORTE"/>
    <s v="TRANSPORTE URBANO,VIALIDAD PEATONAL"/>
    <x v="0"/>
    <n v="35001"/>
    <x v="1690"/>
    <x v="1618"/>
  </r>
  <r>
    <x v="2801"/>
    <s v="CONSTRUCCION INFRAESTRUCTURA PESQUERA ARTESANAL CALETA TALCA, OVALLE"/>
    <x v="8"/>
    <s v="LIMARI"/>
    <s v="OVALLE"/>
    <n v="2020"/>
    <s v="PROYECTO"/>
    <s v="PESCA"/>
    <s v="PESCA ARTESANAL"/>
    <x v="0"/>
    <n v="1003"/>
    <x v="1691"/>
    <x v="395"/>
  </r>
  <r>
    <x v="2802"/>
    <s v="CONSTRUCCION INFR. PESQUERA ARTESANAL CALETA APOLILLADO, LA HIGUERA"/>
    <x v="8"/>
    <s v="ELQUI"/>
    <s v="LA HIGUERA"/>
    <n v="2019"/>
    <s v="PROYECTO"/>
    <s v="PESCA"/>
    <s v="PESCA ARTESANAL"/>
    <x v="0"/>
    <n v="629126"/>
    <x v="1692"/>
    <x v="1619"/>
  </r>
  <r>
    <x v="2803"/>
    <s v="CONSTRUCCION CENTRO DE ENTRENAMIENTO EN OPERACIONES POLICIALES, PUERTO MONTT"/>
    <x v="4"/>
    <m/>
    <m/>
    <n v="2019"/>
    <s v="PROYECTO"/>
    <s v="SEGURIDAD PUBLICA"/>
    <s v="SEGURIDAD PUBLICA"/>
    <x v="1"/>
    <n v="185223"/>
    <x v="8"/>
    <x v="8"/>
  </r>
  <r>
    <x v="2804"/>
    <s v="HABILITACION SUMINISTRO E .ELECTRICA  SECTOR LA POZA,  PURRANQUE"/>
    <x v="4"/>
    <s v="OSORNO"/>
    <s v="PURRANQUE"/>
    <n v="2019"/>
    <s v="PROYECTO"/>
    <s v="ENERGIA"/>
    <s v="DISTRIBUCION Y CONEXION FINAL USUARIOS"/>
    <x v="0"/>
    <n v="153361"/>
    <x v="1693"/>
    <x v="1620"/>
  </r>
  <r>
    <x v="2805"/>
    <s v="CONSTRUCCION INFR. PESQUERA ARTESANAL CALETA RIO LIMARI, OVALLE"/>
    <x v="8"/>
    <s v="LIMARI"/>
    <s v="OVALLE"/>
    <n v="2020"/>
    <s v="PROYECTO"/>
    <s v="PESCA"/>
    <s v="PESCA ARTESANAL"/>
    <x v="0"/>
    <n v="602"/>
    <x v="8"/>
    <x v="8"/>
  </r>
  <r>
    <x v="2806"/>
    <s v="CONSTRUCCION INFRAESTRUCTURA PESQUERA ARTESANAL CALETA TALCARUCA"/>
    <x v="8"/>
    <s v="LIMARI"/>
    <s v="OVALLE"/>
    <n v="2020"/>
    <s v="PROYECTO"/>
    <s v="PESCA"/>
    <s v="PESCA ARTESANAL"/>
    <x v="0"/>
    <n v="1003"/>
    <x v="1694"/>
    <x v="1621"/>
  </r>
  <r>
    <x v="2807"/>
    <s v="CONSTRUCCION INFRAESTRUCTURA PESQUERA ARTESANAL CALETA SIERRA,OVALLE"/>
    <x v="8"/>
    <s v="LIMARI"/>
    <s v="OVALLE"/>
    <n v="2019"/>
    <s v="PROYECTO"/>
    <s v="PESCA"/>
    <s v="PESCA ARTESANAL"/>
    <x v="0"/>
    <n v="715486"/>
    <x v="1695"/>
    <x v="1622"/>
  </r>
  <r>
    <x v="2808"/>
    <s v="CONSTRUCCION INFR. PESQUERA ARTESANAL CALETA TALQUILLA, OVALLE"/>
    <x v="8"/>
    <s v="LIMARI"/>
    <s v="OVALLE"/>
    <n v="2019"/>
    <s v="PROYECTO"/>
    <s v="PESCA"/>
    <s v="PESCA ARTESANAL"/>
    <x v="0"/>
    <n v="13464"/>
    <x v="1696"/>
    <x v="1623"/>
  </r>
  <r>
    <x v="2809"/>
    <s v="ACTUALIZACION  PLADECO, COMUNA DE SAN FABIÁN"/>
    <x v="7"/>
    <s v="PUNILLA"/>
    <s v="SAN FABIAN - REGION DE ÑUBLE"/>
    <n v="2019"/>
    <s v="ESTUDIO BASICO"/>
    <s v="MULTISECTORIAL"/>
    <s v="ORGANIZACION Y SERVICIOS COMUNALES"/>
    <x v="0"/>
    <n v="22215"/>
    <x v="1697"/>
    <x v="1624"/>
  </r>
  <r>
    <x v="2810"/>
    <s v="MEJORAMIENTO RUTA B-385, B-367 Y B-355 HASTA PEINE, REG. ANTOFAGASTA"/>
    <x v="6"/>
    <m/>
    <m/>
    <n v="2020"/>
    <s v="PROYECTO"/>
    <s v="TRANSPORTE"/>
    <s v="TRANSPORTE CAMINERO"/>
    <x v="0"/>
    <n v="34976043"/>
    <x v="1698"/>
    <x v="1625"/>
  </r>
  <r>
    <x v="2811"/>
    <s v="CONSTRUCCION SALA CUNA Y JARDIN INFANTIL LEBU NORTE, LEBU"/>
    <x v="3"/>
    <s v="ARAUCO"/>
    <s v="LEBU"/>
    <n v="2020"/>
    <s v="PROYECTO"/>
    <s v="EDUCACION, CULTURA Y PATRIMONIO"/>
    <s v="EDUCACION PREBASICA"/>
    <x v="0"/>
    <n v="17780"/>
    <x v="1699"/>
    <x v="1626"/>
  </r>
  <r>
    <x v="2812"/>
    <s v="AMPLIACION EDIFICIO MOP PRIMERA REGIÓN, TARAPACA"/>
    <x v="10"/>
    <m/>
    <m/>
    <n v="2020"/>
    <s v="PROYECTO"/>
    <s v="MULTISECTORIAL"/>
    <s v="ADMINISTRACION MULTISECTOR"/>
    <x v="0"/>
    <n v="70731"/>
    <x v="8"/>
    <x v="8"/>
  </r>
  <r>
    <x v="2813"/>
    <s v="MEJORAMIENTO Y REPOSICION VEREDAS BARRIO CROATA, PUNTA ARENAS"/>
    <x v="2"/>
    <s v="MAGALLANES"/>
    <s v="PUNTA ARENAS"/>
    <n v="2020"/>
    <s v="PROYECTO"/>
    <s v="TRANSPORTE"/>
    <s v="TRANSPORTE URBANO,VIALIDAD PEATONAL"/>
    <x v="0"/>
    <n v="3210798"/>
    <x v="1700"/>
    <x v="1627"/>
  </r>
  <r>
    <x v="2814"/>
    <s v="MEJORAMIENTO CALLE ZENTENO, TRAMO P. DE ARCE-G. MARIN PTA. ARENAS"/>
    <x v="2"/>
    <s v="MAGALLANES"/>
    <s v="PUNTA ARENAS"/>
    <n v="2019"/>
    <s v="PROYECTO"/>
    <s v="TRANSPORTE"/>
    <s v="TRANSPORTE URBANO,VIALIDAD PEATONAL"/>
    <x v="0"/>
    <n v="177047"/>
    <x v="1701"/>
    <x v="1628"/>
  </r>
  <r>
    <x v="2815"/>
    <s v="HABILITACION TAC HOSPITAL LAUTARO"/>
    <x v="1"/>
    <s v="CAUTIN"/>
    <s v="LAUTARO"/>
    <n v="2020"/>
    <s v="PROYECTO"/>
    <s v="SALUD"/>
    <s v="MEDIA COMPLEJIDAD"/>
    <x v="0"/>
    <n v="131581"/>
    <x v="1702"/>
    <x v="1629"/>
  </r>
  <r>
    <x v="2816"/>
    <s v="REPOSICION DE LA COSTANERA DE COQUIMBO, REGION DE COQUIMBO"/>
    <x v="8"/>
    <s v="ELQUI"/>
    <s v="COQUIMBO"/>
    <n v="2019"/>
    <s v="PROYECTO"/>
    <s v="MULTISECTORIAL"/>
    <s v="ADMINISTRACION MULTISECTOR"/>
    <x v="0"/>
    <n v="960171"/>
    <x v="1703"/>
    <x v="1630"/>
  </r>
  <r>
    <x v="2817"/>
    <s v="REPOSICION JARDÍN INFANTIL Y SALA CUNA CARRUSEL COMUNA DE VALDIVIA"/>
    <x v="13"/>
    <s v="VALDIVIA - REGION XIV"/>
    <s v="VALDIVIA - REGION XIV "/>
    <n v="2020"/>
    <s v="PROYECTO"/>
    <s v="EDUCACION, CULTURA Y PATRIMONIO"/>
    <s v="EDUCACION PREBASICA"/>
    <x v="0"/>
    <n v="70321"/>
    <x v="1704"/>
    <x v="1631"/>
  </r>
  <r>
    <x v="2818"/>
    <s v="CONSTRUCCION CENTRO DE CREACIÓN - CECREA ARICA"/>
    <x v="14"/>
    <m/>
    <m/>
    <n v="2020"/>
    <s v="PROYECTO"/>
    <s v="EDUCACION, CULTURA Y PATRIMONIO"/>
    <s v="ARTE Y CULTURA"/>
    <x v="0"/>
    <n v="111918"/>
    <x v="1705"/>
    <x v="1632"/>
  </r>
  <r>
    <x v="2819"/>
    <s v="CONSTRUCCION POLIDEPORTIVO, PAILLACO"/>
    <x v="13"/>
    <s v="VALDIVIA - REGION XIV"/>
    <s v="PAILLACO - REGION XIV "/>
    <n v="2020"/>
    <s v="PROYECTO"/>
    <s v="DEPORTES"/>
    <s v="DEPORTE RECREATIVO"/>
    <x v="0"/>
    <n v="146666"/>
    <x v="1706"/>
    <x v="1633"/>
  </r>
  <r>
    <x v="2820"/>
    <s v="REPOSICION HOSPITAL DE LA UNION"/>
    <x v="13"/>
    <s v="VALDIVIA - REGION XIV"/>
    <m/>
    <n v="2020"/>
    <s v="PROYECTO"/>
    <s v="SALUD"/>
    <s v="MEDIA COMPLEJIDAD"/>
    <x v="0"/>
    <n v="189051"/>
    <x v="1707"/>
    <x v="1634"/>
  </r>
  <r>
    <x v="2821"/>
    <s v="REPOSICION HOSPITAL DE RIO BUENO"/>
    <x v="13"/>
    <s v="VALDIVIA - REGION XIV"/>
    <m/>
    <n v="2020"/>
    <s v="PROYECTO"/>
    <s v="SALUD"/>
    <s v="MEDIA COMPLEJIDAD"/>
    <x v="0"/>
    <n v="713268"/>
    <x v="1708"/>
    <x v="1635"/>
  </r>
  <r>
    <x v="2822"/>
    <s v="CONSTRUCCION Y EXTENSIÓN DE RED ELÉCTRICA ESTUARIO NORTE, COCHAMÓ"/>
    <x v="4"/>
    <s v="LLANQUIHUE"/>
    <s v="COCHAMO"/>
    <n v="2020"/>
    <s v="PROYECTO"/>
    <s v="ENERGIA"/>
    <s v="DISTRIBUCION Y CONEXION FINAL USUARIOS"/>
    <x v="2"/>
    <n v="511382"/>
    <x v="8"/>
    <x v="8"/>
  </r>
  <r>
    <x v="2823"/>
    <s v="MEJORAMIENTO CANCHA SINTÉTICA Y ESTADIO DE CIRUELOS, COMUNA MARIQUINA"/>
    <x v="13"/>
    <s v="VALDIVIA - REGION XIV"/>
    <s v="SAN JOSE DE LA MARIQUINA - REGION XIV "/>
    <n v="2020"/>
    <s v="PROYECTO"/>
    <s v="DEPORTES"/>
    <s v="DEPORTE RECREATIVO"/>
    <x v="0"/>
    <n v="1214910"/>
    <x v="8"/>
    <x v="8"/>
  </r>
  <r>
    <x v="2824"/>
    <s v="MEJORAMIENTO CANCHA SINTÉTICA Y ESTADIO ANFA, COMUNA DE MARIQUINA"/>
    <x v="13"/>
    <s v="VALDIVIA - REGION XIV"/>
    <s v="SAN JOSE DE LA MARIQUINA - REGION XIV "/>
    <n v="2020"/>
    <s v="PROYECTO"/>
    <s v="DEPORTES"/>
    <s v="DEPORTE RECREATIVO"/>
    <x v="0"/>
    <n v="2615"/>
    <x v="28"/>
    <x v="8"/>
  </r>
  <r>
    <x v="2825"/>
    <s v="CONSTRUCCION GIMNASIO CHOROICO, COMUNA DE LA UNION"/>
    <x v="13"/>
    <s v="DEL RANCO"/>
    <s v="LA UNION - REGION XIV "/>
    <n v="2020"/>
    <s v="PROYECTO"/>
    <s v="DEPORTES"/>
    <s v="DEPORTE RECREATIVO"/>
    <x v="1"/>
    <n v="2500"/>
    <x v="8"/>
    <x v="8"/>
  </r>
  <r>
    <x v="2826"/>
    <s v="CONSTRUCCION DE EXTENSIÓN DE RED ELÉCTRICA ESTUARIO SUR, COCHAMÓ."/>
    <x v="4"/>
    <s v="LLANQUIHUE"/>
    <s v="COCHAMO"/>
    <n v="2020"/>
    <s v="PROYECTO"/>
    <s v="ENERGIA"/>
    <s v="DISTRIBUCION Y CONEXION FINAL USUARIOS"/>
    <x v="2"/>
    <n v="728305"/>
    <x v="8"/>
    <x v="8"/>
  </r>
  <r>
    <x v="2827"/>
    <s v="REPOSICION MUSEO TRINGLO COMUNA DE LAGO RANCO"/>
    <x v="13"/>
    <s v="DEL RANCO"/>
    <s v="LAGO RANCO - REGION XIV "/>
    <n v="2020"/>
    <s v="PROYECTO"/>
    <s v="EDUCACION, CULTURA Y PATRIMONIO"/>
    <s v="ARTE Y CULTURA"/>
    <x v="0"/>
    <n v="755"/>
    <x v="12"/>
    <x v="8"/>
  </r>
  <r>
    <x v="2828"/>
    <s v="AMPLIACION OBRAS DE URBANIZACIÓN, SECTOR ALFALFARES, COMUNA DE LA SERENA"/>
    <x v="8"/>
    <s v="ELQUI"/>
    <s v="LA SERENA"/>
    <n v="2020"/>
    <s v="PROYECTO"/>
    <s v="RECURSOS HIDRICOS"/>
    <s v="EVACUACION DISPOSICION FINAL AGUAS SERVIDAS"/>
    <x v="1"/>
    <n v="61098"/>
    <x v="8"/>
    <x v="8"/>
  </r>
  <r>
    <x v="2829"/>
    <s v="HABILITACION CENTRO DE CREACIÓN, CECREA-VALDIVIA, REGIÓN DE LOS RÍOS"/>
    <x v="13"/>
    <s v="VALDIVIA - REGION XIV"/>
    <s v="VALDIVIA - REGION XIV "/>
    <n v="2020"/>
    <s v="PROYECTO"/>
    <s v="EDUCACION, CULTURA Y PATRIMONIO"/>
    <s v="ARTE Y CULTURA"/>
    <x v="0"/>
    <n v="63612"/>
    <x v="1709"/>
    <x v="1636"/>
  </r>
  <r>
    <x v="2830"/>
    <s v="CONSTRUCCION RED AGUA POT. Y ALC. POB P. AGUIRRE CERDA VILLA ALEMANA"/>
    <x v="0"/>
    <s v="MARGA MARGA"/>
    <s v="VILLA ALEMANA"/>
    <n v="2020"/>
    <s v="PROYECTO"/>
    <s v="RECURSOS HIDRICOS"/>
    <s v="EVACUACION DISPOSICION FINAL AGUAS SERVIDAS"/>
    <x v="3"/>
    <n v="39164"/>
    <x v="1710"/>
    <x v="1637"/>
  </r>
  <r>
    <x v="2831"/>
    <s v="CONSTRUCCION CENTRO CULTURAL, PORVENIR"/>
    <x v="2"/>
    <s v="TIERRA DEL FUEGO"/>
    <s v="PORVENIR"/>
    <n v="2020"/>
    <s v="PROYECTO"/>
    <s v="EDUCACION, CULTURA Y PATRIMONIO"/>
    <s v="ARTE Y CULTURA"/>
    <x v="0"/>
    <n v="3636"/>
    <x v="8"/>
    <x v="8"/>
  </r>
  <r>
    <x v="2832"/>
    <s v="REPOSICION CUARTEL DE BOMBEROS 2DA COMPAÑIA, COMUNA DE VALDIVIA"/>
    <x v="13"/>
    <s v="VALDIVIA - REGION XIV"/>
    <s v="VALDIVIA - REGION XIV "/>
    <n v="2020"/>
    <s v="PROYECTO"/>
    <s v="SEGURIDAD PUBLICA"/>
    <s v="SEGURIDAD PUBLICA"/>
    <x v="0"/>
    <n v="34432"/>
    <x v="1711"/>
    <x v="1638"/>
  </r>
  <r>
    <x v="2833"/>
    <s v="NORMALIZACION CIERRE PERIMETRAL AERÓDROMO TENIENTE JULIO GALLARDO DE "/>
    <x v="2"/>
    <s v="ULTIMA ESPERANZA"/>
    <m/>
    <n v="2019"/>
    <s v="PROYECTO"/>
    <s v="TRANSPORTE"/>
    <s v="TRANSPORTE AEREO"/>
    <x v="0"/>
    <n v="934344"/>
    <x v="1712"/>
    <x v="1639"/>
  </r>
  <r>
    <x v="2834"/>
    <s v="ACTUALIZACION ENCUESTA ORIGEN DESTINO CHILLÁN Y CHILLÁN VIEJO"/>
    <x v="7"/>
    <s v="DIGUILLIN"/>
    <s v="CHILLAN - REGION DE ÑUBLE"/>
    <n v="2019"/>
    <s v="ESTUDIO BASICO"/>
    <s v="TRANSPORTE"/>
    <s v="TRANSPORTE URBANO,VIALIDAD PEATONAL"/>
    <x v="0"/>
    <n v="45400"/>
    <x v="1713"/>
    <x v="1613"/>
  </r>
  <r>
    <x v="2835"/>
    <s v="CONSTRUCCION CUARTEL DE  BOMBEROS 2° COMPAÑÍA, LOS LAGOS."/>
    <x v="13"/>
    <s v="VALDIVIA - REGION XIV"/>
    <s v="LOS LAGOS - REGION XIV "/>
    <n v="2020"/>
    <s v="PROYECTO"/>
    <s v="SEGURIDAD PUBLICA"/>
    <s v="SEGURIDAD PUBLICA"/>
    <x v="0"/>
    <n v="34349"/>
    <x v="1714"/>
    <x v="1640"/>
  </r>
  <r>
    <x v="2836"/>
    <s v="MEJORAMIENTO CANCHA CAUPOLICÁN 1, CHIGUAYANTE"/>
    <x v="3"/>
    <s v="CONCEPCION"/>
    <s v="CHIGUAYANTE"/>
    <n v="2019"/>
    <s v="PROYECTO"/>
    <s v="DEPORTES"/>
    <s v="DEPORTE RECREATIVO"/>
    <x v="0"/>
    <n v="789306"/>
    <x v="1715"/>
    <x v="1641"/>
  </r>
  <r>
    <x v="2837"/>
    <s v="MEJORAMIENTO ESTANDAR URBANO  COSTANERA DEL ESTRECHO P.A."/>
    <x v="2"/>
    <s v="MAGALLANES"/>
    <s v="PUNTA ARENAS"/>
    <n v="2019"/>
    <s v="PROYECTO"/>
    <s v="VIVIENDA Y DESARROLLO URBANO"/>
    <s v="DESARROLLO URBANO"/>
    <x v="0"/>
    <n v="1109335"/>
    <x v="1716"/>
    <x v="1642"/>
  </r>
  <r>
    <x v="2838"/>
    <s v="RESTAURACION Y HABILITACIÓN MUSEO M. A. EN PALACIO J. M., P. ARENAS"/>
    <x v="2"/>
    <s v="MAGALLANES"/>
    <s v="PUNTA ARENAS"/>
    <n v="2019"/>
    <s v="PROYECTO"/>
    <s v="EDUCACION, CULTURA Y PATRIMONIO"/>
    <s v="ARTE Y CULTURA"/>
    <x v="0"/>
    <n v="75082"/>
    <x v="1717"/>
    <x v="1643"/>
  </r>
  <r>
    <x v="2839"/>
    <s v="CONSTRUCCION REDES A POTABLE Y ALCANT. V. LOS PINOS ALTOS, P. MONTT"/>
    <x v="4"/>
    <s v="LLANQUIHUE"/>
    <s v="PUERTO MONTT"/>
    <n v="2019"/>
    <s v="PROYECTO"/>
    <s v="RECURSOS HIDRICOS"/>
    <s v="INTERSUBSECTORIAL RECURSOS HIDRICOS"/>
    <x v="0"/>
    <n v="104857"/>
    <x v="8"/>
    <x v="8"/>
  </r>
  <r>
    <x v="2840"/>
    <s v="CONSTRUCCION SEDE CENTRO DE REHABILITACION, PUERTO WILLIAMS"/>
    <x v="2"/>
    <s v="ANTARTICA CHILENA"/>
    <s v="CABO DE HORNOS"/>
    <n v="2019"/>
    <s v="PROYECTO"/>
    <s v="SALUD"/>
    <s v="INTERSUBSECTORIAL SALUD"/>
    <x v="0"/>
    <n v="1059884"/>
    <x v="8"/>
    <x v="8"/>
  </r>
  <r>
    <x v="2841"/>
    <s v="NORMALIZACION Y MEJORAMIENTO EDIFICIO PUBLICO N°2, VALDIVIA"/>
    <x v="13"/>
    <m/>
    <m/>
    <n v="2019"/>
    <s v="PROYECTO"/>
    <s v="MULTISECTORIAL"/>
    <s v="INTERSUBSECTORIAL MULTISECTOR"/>
    <x v="0"/>
    <n v="46786"/>
    <x v="8"/>
    <x v="8"/>
  </r>
  <r>
    <x v="2842"/>
    <s v="CONSTRUCCION CESFAM CON SAR CHUYACA, OSORNO"/>
    <x v="4"/>
    <s v="OSORNO"/>
    <s v="OSORNO"/>
    <n v="2020"/>
    <s v="PROYECTO"/>
    <s v="SALUD"/>
    <s v="BAJA COMPLEJIDAD"/>
    <x v="0"/>
    <n v="327844"/>
    <x v="1718"/>
    <x v="1644"/>
  </r>
  <r>
    <x v="2843"/>
    <s v="REPOSICION JARDÍN LAS GOLONDRINAS, CERRO ALTO, COMUNA LOS ÁLAMOS"/>
    <x v="3"/>
    <s v="ARAUCO"/>
    <s v="LOS ALAMOS"/>
    <n v="2020"/>
    <s v="PROYECTO"/>
    <s v="EDUCACION, CULTURA Y PATRIMONIO"/>
    <s v="EDUCACION PREBASICA"/>
    <x v="0"/>
    <n v="79402"/>
    <x v="1719"/>
    <x v="8"/>
  </r>
  <r>
    <x v="2844"/>
    <s v="MEJORAMIENTO PLAZA CÍVICA COMUNA DE LAJA"/>
    <x v="3"/>
    <s v="BIO BIO"/>
    <s v="LAJA"/>
    <n v="2019"/>
    <s v="PROYECTO"/>
    <s v="VIVIENDA Y DESARROLLO URBANO"/>
    <s v="DESARROLLO URBANO"/>
    <x v="0"/>
    <n v="21546"/>
    <x v="1540"/>
    <x v="1645"/>
  </r>
  <r>
    <x v="2845"/>
    <s v="REPOSICION P.S. CARRETERA DEL COBRE, KM. 85.5, RUTA 5 SUR, COMUNA "/>
    <x v="9"/>
    <s v="CACHAPOAL"/>
    <s v="RANCAGUA"/>
    <n v="2019"/>
    <s v="PROYECTO"/>
    <s v="TRANSPORTE"/>
    <s v="TRANSPORTE CAMINERO"/>
    <x v="0"/>
    <n v="21136"/>
    <x v="1720"/>
    <x v="1646"/>
  </r>
  <r>
    <x v="2846"/>
    <s v="CONSTRUCCION URBANIZACIÓN BÁSICA LOCALIDAD DE ALTOVALSOL, COMUNA LA SERENA"/>
    <x v="8"/>
    <s v="ELQUI"/>
    <s v="LA SERENA"/>
    <n v="2020"/>
    <s v="PROYECTO"/>
    <s v="RECURSOS HIDRICOS"/>
    <s v="EVACUACION DISPOSICION FINAL AGUAS SERVIDAS"/>
    <x v="0"/>
    <n v="35408"/>
    <x v="1721"/>
    <x v="1647"/>
  </r>
  <r>
    <x v="2847"/>
    <s v="CONSTRUCCION JARDIN INFANTIL Y SALA CUNA NUEVO SOL, ALTO HOSPICIO"/>
    <x v="10"/>
    <s v="IQUIQUE"/>
    <s v="ALTO HOSPICIO"/>
    <n v="2020"/>
    <s v="PROYECTO"/>
    <s v="EDUCACION, CULTURA Y PATRIMONIO"/>
    <s v="EDUCACION PREBASICA"/>
    <x v="0"/>
    <n v="415"/>
    <x v="8"/>
    <x v="8"/>
  </r>
  <r>
    <x v="2848"/>
    <s v="REPOSICION JARDIN INFANTIL PICHICHE DE QUILPUÉ"/>
    <x v="0"/>
    <s v="MARGA MARGA"/>
    <s v="QUILPUE"/>
    <n v="2020"/>
    <s v="PROYECTO"/>
    <s v="EDUCACION, CULTURA Y PATRIMONIO"/>
    <s v="EDUCACION PREBASICA"/>
    <x v="0"/>
    <n v="1"/>
    <x v="1439"/>
    <x v="8"/>
  </r>
  <r>
    <x v="2849"/>
    <s v="CONSTRUCCION CAPTACION, REGULACION Y DISTRIBUCION DE RED DE AGUA POTABLE, SECTOR EL MEMBRILLO"/>
    <x v="5"/>
    <s v="TALCA"/>
    <s v="CUREPTO"/>
    <n v="2020"/>
    <s v="PROYECTO"/>
    <s v="RECURSOS HIDRICOS"/>
    <s v="AGUA POTABLE"/>
    <x v="2"/>
    <n v="459160"/>
    <x v="8"/>
    <x v="8"/>
  </r>
  <r>
    <x v="2850"/>
    <s v="MEJORAMIENTO Y AMPLIACIÓN DE SERVICIO DE APR EL TREBAL,PADRE HURTADO"/>
    <x v="11"/>
    <s v="TALAGANTE"/>
    <s v="PADRE HURTADO"/>
    <n v="2020"/>
    <s v="PROYECTO"/>
    <s v="RECURSOS HIDRICOS"/>
    <s v="AGUA POTABLE"/>
    <x v="0"/>
    <n v="50985"/>
    <x v="8"/>
    <x v="8"/>
  </r>
  <r>
    <x v="2851"/>
    <s v="CONSTRUCCION PARQUE RECREATIVO SAN JOAQUÍN, COMUNA DE LA SERENA"/>
    <x v="8"/>
    <s v="ELQUI"/>
    <s v="LA SERENA"/>
    <n v="2020"/>
    <s v="PROYECTO"/>
    <s v="VIVIENDA Y DESARROLLO URBANO"/>
    <s v="DESARROLLO URBANO"/>
    <x v="0"/>
    <n v="26617"/>
    <x v="8"/>
    <x v="8"/>
  </r>
  <r>
    <x v="2852"/>
    <s v="CONSTRUCCION JARDIN INFANTIL JUNJI CAMINO REAL, CAUQUENES"/>
    <x v="5"/>
    <s v="CAUQUENES"/>
    <s v="CAUQUENES"/>
    <n v="2020"/>
    <s v="PROYECTO"/>
    <s v="EDUCACION, CULTURA Y PATRIMONIO"/>
    <s v="EDUCACION PREBASICA"/>
    <x v="0"/>
    <n v="5"/>
    <x v="1722"/>
    <x v="8"/>
  </r>
  <r>
    <x v="2853"/>
    <s v="REPOSICION JARDIN INFANTIL MELODIA VIÑA DEL MAR"/>
    <x v="0"/>
    <s v="VALPARAISO"/>
    <s v="VIÑA DEL MAR"/>
    <n v="2020"/>
    <s v="PROYECTO"/>
    <s v="EDUCACION, CULTURA Y PATRIMONIO"/>
    <s v="EDUCACION PREBASICA"/>
    <x v="0"/>
    <n v="1"/>
    <x v="1723"/>
    <x v="8"/>
  </r>
  <r>
    <x v="2854"/>
    <s v="REPOSICION CON RELOCALIZACION CESFAM OSCAR BONILLA, LINARES"/>
    <x v="5"/>
    <s v="LINARES"/>
    <s v="LINARES"/>
    <n v="2019"/>
    <s v="PROYECTO"/>
    <s v="SALUD"/>
    <s v="BAJA COMPLEJIDAD"/>
    <x v="0"/>
    <n v="19084"/>
    <x v="1354"/>
    <x v="1303"/>
  </r>
  <r>
    <x v="2855"/>
    <s v="CONSTRUCCION SEDE SOCIAL CLUB DEPORTIVO DUBRASIC PUNTA ARENAS"/>
    <x v="2"/>
    <s v="MAGALLANES"/>
    <s v="PUNTA ARENAS"/>
    <n v="2020"/>
    <s v="PROYECTO"/>
    <s v="MULTISECTORIAL"/>
    <s v="ORGANIZACION Y SERVICIOS COMUNALES"/>
    <x v="0"/>
    <n v="103345"/>
    <x v="8"/>
    <x v="8"/>
  </r>
  <r>
    <x v="2856"/>
    <s v="MEJORAMIENTO Y PUESTA EN VALOR CONJUNTO PLAZA SOTOMAYOR, VALPARAISO"/>
    <x v="0"/>
    <s v="VALPARAISO"/>
    <s v="VALPARAISO"/>
    <n v="2020"/>
    <s v="PROYECTO"/>
    <s v="VIVIENDA Y DESARROLLO URBANO"/>
    <s v="DESARROLLO URBANO"/>
    <x v="0"/>
    <n v="98454"/>
    <x v="8"/>
    <x v="8"/>
  </r>
  <r>
    <x v="2857"/>
    <s v="REPOSICION SALA  MULTIUSO DE CAMIÑA"/>
    <x v="10"/>
    <s v="TAMARUGAL"/>
    <s v="CAMIÑA (Prov. Tamarugal)"/>
    <n v="2020"/>
    <s v="PROYECTO"/>
    <s v="MULTISECTORIAL"/>
    <s v="ORGANIZACION Y SERVICIOS COMUNALES"/>
    <x v="0"/>
    <n v="427812"/>
    <x v="8"/>
    <x v="8"/>
  </r>
  <r>
    <x v="2858"/>
    <s v="REPOSICION POSTA SALUD RURAL ANIÑIR- TRAIGUEN"/>
    <x v="1"/>
    <s v="MALLECO"/>
    <s v="TRAIGUEN"/>
    <n v="2020"/>
    <s v="PROYECTO"/>
    <s v="SALUD"/>
    <s v="BAJA COMPLEJIDAD"/>
    <x v="0"/>
    <n v="5"/>
    <x v="265"/>
    <x v="8"/>
  </r>
  <r>
    <x v="2859"/>
    <s v="CONSTRUCCION PASARELA S. REQUEHUA - LA PLATINA SAN VICENTE T.T. "/>
    <x v="9"/>
    <s v="CACHAPOAL"/>
    <s v="SAN VICENTE DE TAGUA TAGUA"/>
    <n v="2019"/>
    <s v="PROYECTO"/>
    <s v="TRANSPORTE"/>
    <s v="TRANSPORTE URBANO,VIALIDAD PEATONAL"/>
    <x v="0"/>
    <n v="90974"/>
    <x v="1724"/>
    <x v="1648"/>
  </r>
  <r>
    <x v="2860"/>
    <s v="CONSTRUCCION SAR CONSULTORIO CONUN HUENU"/>
    <x v="1"/>
    <s v="CAUTIN"/>
    <s v="PADRE LAS CASAS"/>
    <n v="2020"/>
    <s v="PROYECTO"/>
    <s v="SALUD"/>
    <s v="BAJA COMPLEJIDAD"/>
    <x v="0"/>
    <n v="46129"/>
    <x v="1725"/>
    <x v="1649"/>
  </r>
  <r>
    <x v="2861"/>
    <s v="REPOSICION ESTADIO MUNICIPAL RUBEN MARCOS PERALTA,  OSORNO"/>
    <x v="4"/>
    <s v="OSORNO"/>
    <s v="OSORNO"/>
    <n v="2020"/>
    <s v="PROYECTO"/>
    <s v="DEPORTES"/>
    <s v="DEPORTE COMPETITIVO"/>
    <x v="2"/>
    <n v="120000"/>
    <x v="8"/>
    <x v="8"/>
  </r>
  <r>
    <x v="2862"/>
    <s v="CONSTRUCCION SALA CUNA Y JARDIN INFANTIL LAS ROJAS,  LA SERENA"/>
    <x v="8"/>
    <s v="ELQUI"/>
    <s v="LA SERENA"/>
    <n v="2020"/>
    <s v="PROYECTO"/>
    <s v="EDUCACION, CULTURA Y PATRIMONIO"/>
    <s v="EDUCACION PREBASICA"/>
    <x v="0"/>
    <n v="292695"/>
    <x v="8"/>
    <x v="8"/>
  </r>
  <r>
    <x v="2863"/>
    <s v="AMPLIACION SISTEMA APR SONORA LOS ACACIOS, COMUNA DE OVALLE "/>
    <x v="8"/>
    <s v="LIMARI"/>
    <s v="OVALLE"/>
    <n v="2020"/>
    <s v="PROYECTO"/>
    <s v="RECURSOS HIDRICOS"/>
    <s v="AGUA POTABLE"/>
    <x v="0"/>
    <n v="36899"/>
    <x v="8"/>
    <x v="8"/>
  </r>
  <r>
    <x v="2864"/>
    <s v="CONSTRUCCION ESTADIO CONDOR PANGUIPULLI"/>
    <x v="13"/>
    <s v="VALDIVIA - REGION XIV"/>
    <s v="PANGUIPULLI - REGION XIV "/>
    <n v="2020"/>
    <s v="PROYECTO"/>
    <s v="DEPORTES"/>
    <s v="DEPORTE FORMATIVO"/>
    <x v="0"/>
    <n v="68459"/>
    <x v="12"/>
    <x v="8"/>
  </r>
  <r>
    <x v="2865"/>
    <s v="ACTUALIZACION PLAN DE TRANSPORTE DE LA CIUDAD DE LINARES"/>
    <x v="5"/>
    <s v="LINARES"/>
    <m/>
    <n v="2019"/>
    <s v="ESTUDIO BASICO"/>
    <s v="TRANSPORTE"/>
    <s v="TRANSPORTE URBANO,VIALIDAD PEATONAL"/>
    <x v="0"/>
    <n v="40014"/>
    <x v="1726"/>
    <x v="1650"/>
  </r>
  <r>
    <x v="2866"/>
    <s v="MEJORAMIENTO SISTEMA APR CUNLAGUA, ARBOLEDA GRANDE, EL TEBAL, SALAMANCA"/>
    <x v="8"/>
    <s v="CHOAPA"/>
    <s v="SALAMANCA"/>
    <n v="2019"/>
    <s v="PROYECTO"/>
    <s v="RECURSOS HIDRICOS"/>
    <s v="AGUA POTABLE"/>
    <x v="0"/>
    <n v="349399"/>
    <x v="1727"/>
    <x v="1651"/>
  </r>
  <r>
    <x v="2867"/>
    <s v="CONSTRUCCION APR COIHUECO,PELEHUE,PUNTA RIEL,PONHUITO, T.SCHMIDT"/>
    <x v="1"/>
    <s v="CAUTIN"/>
    <s v="TEODORO SCHMIDT"/>
    <n v="2019"/>
    <s v="PROYECTO"/>
    <s v="RECURSOS HIDRICOS"/>
    <s v="AGUA POTABLE"/>
    <x v="0"/>
    <n v="32453"/>
    <x v="1728"/>
    <x v="1652"/>
  </r>
  <r>
    <x v="2868"/>
    <s v="MEJORAMIENTO SISTEMA APR SAN ISIDRO CALINGASTA, COMUNA DE VICUÃ¿A"/>
    <x v="8"/>
    <s v="ELQUI"/>
    <s v="VICUÑA"/>
    <n v="2019"/>
    <s v="PROYECTO"/>
    <s v="RECURSOS HIDRICOS"/>
    <s v="AGUA POTABLE"/>
    <x v="0"/>
    <n v="661029"/>
    <x v="1729"/>
    <x v="1653"/>
  </r>
  <r>
    <x v="2869"/>
    <s v="CONSTRUCCION CENTRO CULTURAL, COMUNA DE FRESIA "/>
    <x v="4"/>
    <s v="LLANQUIHUE"/>
    <s v="FRESIA"/>
    <n v="2019"/>
    <s v="PROYECTO"/>
    <s v="EDUCACION, CULTURA Y PATRIMONIO"/>
    <s v="ARTE Y CULTURA"/>
    <x v="1"/>
    <n v="374130"/>
    <x v="8"/>
    <x v="8"/>
  </r>
  <r>
    <x v="2870"/>
    <s v="CONSTRUCCION VII ETAPA PASEOS PEATONALES DE LA GRANJA"/>
    <x v="11"/>
    <s v="SANTIAGO"/>
    <s v="LA GRANJA"/>
    <n v="2020"/>
    <s v="PROYECTO"/>
    <s v="VIVIENDA Y DESARROLLO URBANO"/>
    <s v="DESARROLLO URBANO"/>
    <x v="0"/>
    <n v="2890279"/>
    <x v="1730"/>
    <x v="1654"/>
  </r>
  <r>
    <x v="2871"/>
    <s v="REPOSICION JARDÍN INFANTIL RENACER, QUINTA NORMAL"/>
    <x v="11"/>
    <s v="SANTIAGO"/>
    <s v="QUINTA NORMAL"/>
    <n v="2019"/>
    <s v="PROYECTO"/>
    <s v="EDUCACION, CULTURA Y PATRIMONIO"/>
    <s v="EDUCACION PREBASICA"/>
    <x v="0"/>
    <n v="284161"/>
    <x v="1731"/>
    <x v="1655"/>
  </r>
  <r>
    <x v="2872"/>
    <s v="CONSTRUCCION CENTRO  DE CREACION COMUNA DE VALLENAR"/>
    <x v="12"/>
    <s v="HUASCO"/>
    <s v="VALLENAR"/>
    <n v="2020"/>
    <s v="PROYECTO"/>
    <s v="EDUCACION, CULTURA Y PATRIMONIO"/>
    <s v="ARTE Y CULTURA"/>
    <x v="0"/>
    <n v="1796299"/>
    <x v="1732"/>
    <x v="1656"/>
  </r>
  <r>
    <x v="2873"/>
    <s v="REPOSICION ESCUELA DIFERENCIAL DESPERTAR, COMUNA DE AYSEN"/>
    <x v="16"/>
    <s v="AYSEN"/>
    <s v="AYSEN"/>
    <n v="2020"/>
    <s v="PROYECTO"/>
    <s v="EDUCACION, CULTURA Y PATRIMONIO"/>
    <s v="EDUCACION DIFERENCIAL Y ESPECIAL"/>
    <x v="0"/>
    <n v="40000"/>
    <x v="944"/>
    <x v="1657"/>
  </r>
  <r>
    <x v="2874"/>
    <s v="NORMALIZACION RED SEMAFORICA PTO. VARAS-ALERCE, P. DE LLANQUIHUE"/>
    <x v="4"/>
    <s v="LLANQUIHUE"/>
    <m/>
    <n v="2020"/>
    <s v="PROYECTO"/>
    <s v="TRANSPORTE"/>
    <s v="TRANSPORTE URBANO,VIALIDAD PEATONAL"/>
    <x v="0"/>
    <n v="50000"/>
    <x v="8"/>
    <x v="8"/>
  </r>
  <r>
    <x v="2875"/>
    <s v="NORMALIZACION E INTEGRACION DE SEMAFOROS SCAT RANCAGUA V ETAPA"/>
    <x v="9"/>
    <s v="CACHAPOAL"/>
    <s v="RANCAGUA"/>
    <n v="2019"/>
    <s v="PROYECTO"/>
    <s v="TRANSPORTE"/>
    <s v="TRANSPORTE URBANO,VIALIDAD PEATONAL"/>
    <x v="0"/>
    <n v="399010"/>
    <x v="12"/>
    <x v="8"/>
  </r>
  <r>
    <x v="2876"/>
    <s v="NORMALIZACION E INTEGRACION DE SEMAFOROS SCAT RGUA VI ETAPA STA CRUZ"/>
    <x v="9"/>
    <s v="COLCHAGUA"/>
    <s v="SANTA CRUZ"/>
    <n v="2019"/>
    <s v="PROYECTO"/>
    <s v="TRANSPORTE"/>
    <s v="TRANSPORTE URBANO,VIALIDAD PEATONAL"/>
    <x v="0"/>
    <n v="205199"/>
    <x v="8"/>
    <x v="8"/>
  </r>
  <r>
    <x v="2877"/>
    <s v="AMPLIACION Y MEJORAMIENTO AERODROMO EL LOA DE CALAMA, REGIÓN DE ANTOFAGASTA"/>
    <x v="15"/>
    <m/>
    <m/>
    <n v="2019"/>
    <s v="PROYECTO"/>
    <s v="TRANSPORTE"/>
    <s v="TRANSPORTE AEREO"/>
    <x v="0"/>
    <n v="397176"/>
    <x v="1733"/>
    <x v="1658"/>
  </r>
  <r>
    <x v="2878"/>
    <s v="MEJORAMIENTO PAVIMENTO Y ATRAVIESOS CALLE I.CARRERA PINTO, LLAY-LLAY"/>
    <x v="0"/>
    <s v="SAN FELIPE DE ACONCAGUA"/>
    <s v="LLAY LLAY"/>
    <n v="2019"/>
    <s v="PROYECTO"/>
    <s v="TRANSPORTE"/>
    <s v="TRANSPORTE URBANO,VIALIDAD PEATONAL"/>
    <x v="0"/>
    <n v="206087"/>
    <x v="8"/>
    <x v="8"/>
  </r>
  <r>
    <x v="2879"/>
    <s v="REPOSICION ESTADIO MUNICIPAL LASTARRIA, GORBEA"/>
    <x v="1"/>
    <s v="CAUTIN"/>
    <s v="GORBEA"/>
    <n v="2020"/>
    <s v="PROYECTO"/>
    <s v="DEPORTES"/>
    <s v="DEPORTE RECREATIVO"/>
    <x v="0"/>
    <n v="414111"/>
    <x v="8"/>
    <x v="8"/>
  </r>
  <r>
    <x v="2880"/>
    <s v="REPOSICION CECOSF CERRO LA CRUZ, COMUNA ARICA"/>
    <x v="14"/>
    <s v="ARICA - REGION XV "/>
    <s v="ARICA - REGION XV"/>
    <n v="2020"/>
    <s v="PROYECTO"/>
    <s v="SALUD"/>
    <s v="BAJA COMPLEJIDAD"/>
    <x v="0"/>
    <n v="816450"/>
    <x v="1734"/>
    <x v="1659"/>
  </r>
  <r>
    <x v="2881"/>
    <s v="CONSTRUCCION CUARTEL PRIMERA COMPAÑIA DE BOMBEROS DE EL QUISCO"/>
    <x v="0"/>
    <s v="SAN ANTONIO"/>
    <s v="EL QUISCO"/>
    <n v="2020"/>
    <s v="PROYECTO"/>
    <s v="SEGURIDAD PUBLICA"/>
    <s v="SEGURIDAD PUBLICA"/>
    <x v="0"/>
    <n v="308759"/>
    <x v="1735"/>
    <x v="1660"/>
  </r>
  <r>
    <x v="2882"/>
    <s v="CONSTRUCCION CALETA PESCADORES ARTESANALES BAHIA MANSA"/>
    <x v="2"/>
    <s v="MAGALLANES"/>
    <s v="PUNTA ARENAS"/>
    <n v="2020"/>
    <s v="PROYECTO"/>
    <s v="PESCA"/>
    <s v="PESCA ARTESANAL"/>
    <x v="0"/>
    <n v="197318"/>
    <x v="8"/>
    <x v="8"/>
  </r>
  <r>
    <x v="2883"/>
    <s v="CONSTRUCCION CALLE PONTON LORD LONSDALE, PUNTA ARENAS"/>
    <x v="2"/>
    <s v="MAGALLANES"/>
    <s v="PUNTA ARENAS"/>
    <n v="2019"/>
    <s v="PROYECTO"/>
    <s v="TRANSPORTE"/>
    <s v="TRANSPORTE URBANO,VIALIDAD PEATONAL"/>
    <x v="0"/>
    <n v="114"/>
    <x v="1736"/>
    <x v="1661"/>
  </r>
  <r>
    <x v="2884"/>
    <s v="CONSTRUCCION SIST. DRENAJE URBANO ZONA NORTE STGO.CANAL LOS CHOROS"/>
    <x v="11"/>
    <s v="SANTIAGO"/>
    <s v="HUECHURABA"/>
    <n v="2019"/>
    <s v="PROYECTO"/>
    <s v="RECURSOS HIDRICOS"/>
    <s v="AGUAS LLUVIAS"/>
    <x v="0"/>
    <n v="1308"/>
    <x v="1737"/>
    <x v="1662"/>
  </r>
  <r>
    <x v="2885"/>
    <s v="CONSTRUCCION COLECTOR BARON DE JURAS REALES TRAMO III, CONCHALI"/>
    <x v="11"/>
    <s v="SANTIAGO"/>
    <s v="CONCHALI"/>
    <n v="2020"/>
    <s v="PROYECTO"/>
    <s v="RECURSOS HIDRICOS"/>
    <s v="AGUAS LLUVIAS"/>
    <x v="0"/>
    <n v="2047290"/>
    <x v="8"/>
    <x v="8"/>
  </r>
  <r>
    <x v="2886"/>
    <s v="MEJORAMIENTO ESPACIO PEATONAL AV. REPÚBLICA DE CHILE, COLTAUCO"/>
    <x v="9"/>
    <s v="CACHAPOAL"/>
    <s v="COLTAUCO"/>
    <n v="2020"/>
    <s v="PROYECTO"/>
    <s v="VIVIENDA Y DESARROLLO URBANO"/>
    <s v="DESARROLLO URBANO"/>
    <x v="0"/>
    <n v="55142"/>
    <x v="220"/>
    <x v="243"/>
  </r>
  <r>
    <x v="2887"/>
    <s v="REPOSICION ESCUELA DIFERENCIAL ESPAÑA DE COYHAIQUE"/>
    <x v="16"/>
    <s v="COYHAIQUE"/>
    <s v="COYHAIQUE"/>
    <n v="2020"/>
    <s v="PROYECTO"/>
    <s v="EDUCACION, CULTURA Y PATRIMONIO"/>
    <s v="EDUCACION DIFERENCIAL Y ESPECIAL"/>
    <x v="1"/>
    <n v="4091"/>
    <x v="8"/>
    <x v="8"/>
  </r>
  <r>
    <x v="2888"/>
    <s v="CONSTRUCCION RED CORTO PLAZO DE CICLOVÍAS PARA LA COMUNA DE MOLINA"/>
    <x v="5"/>
    <s v="CURICO"/>
    <s v="MOLINA"/>
    <n v="2020"/>
    <s v="PROYECTO"/>
    <s v="TRANSPORTE"/>
    <s v="TRANSPORTE URBANO,VIALIDAD PEATONAL"/>
    <x v="0"/>
    <n v="7488"/>
    <x v="1738"/>
    <x v="1531"/>
  </r>
  <r>
    <x v="2889"/>
    <s v="CONSTRUCCION RED CORTO PLAZO DE CICLOVÍAS COMUNA DE CONSTITUCIÓN"/>
    <x v="5"/>
    <s v="TALCA"/>
    <s v="CONSTITUCION"/>
    <n v="2020"/>
    <s v="PROYECTO"/>
    <s v="TRANSPORTE"/>
    <s v="TRANSPORTE URBANO,VIALIDAD PEATONAL"/>
    <x v="0"/>
    <n v="5010"/>
    <x v="1739"/>
    <x v="1663"/>
  </r>
  <r>
    <x v="2890"/>
    <s v="CONSTRUCCION RED CORTO PLAZO DE CICLOVIAS PARA LA COMUNA DE PARRAL"/>
    <x v="5"/>
    <s v="LINARES"/>
    <s v="PARRAL"/>
    <n v="2020"/>
    <s v="PROYECTO"/>
    <s v="TRANSPORTE"/>
    <s v="TRANSPORTE URBANO,VIALIDAD PEATONAL"/>
    <x v="0"/>
    <n v="5746"/>
    <x v="1740"/>
    <x v="1664"/>
  </r>
  <r>
    <x v="2891"/>
    <s v="CONSTRUCCION RED CORTO PLAZO DE CICLOVÍAS COMUNA DE CAUQUENES"/>
    <x v="5"/>
    <s v="CAUQUENES"/>
    <s v="CAUQUENES"/>
    <n v="2020"/>
    <s v="PROYECTO"/>
    <s v="TRANSPORTE"/>
    <s v="TRANSPORTE URBANO,VIALIDAD PEATONAL"/>
    <x v="0"/>
    <n v="6403"/>
    <x v="1741"/>
    <x v="1665"/>
  </r>
  <r>
    <x v="2892"/>
    <s v="MEJORAMIENTO CAPTACIÓN VILLA FRONTERA Y LA PONDEROSA, COMUNA ARICA"/>
    <x v="14"/>
    <s v="ARICA - REGION XV "/>
    <s v="ARICA - REGION XV"/>
    <n v="2020"/>
    <s v="PROYECTO"/>
    <s v="RECURSOS HIDRICOS"/>
    <s v="AGUA POTABLE"/>
    <x v="0"/>
    <n v="50646"/>
    <x v="1742"/>
    <x v="1666"/>
  </r>
  <r>
    <x v="2893"/>
    <s v="REPOSICION JUZGADO DE LETRAS COMPETENCIA COMUN Y GARANTÍA DE LAJA"/>
    <x v="3"/>
    <s v="BIO BIO"/>
    <m/>
    <n v="2019"/>
    <s v="PROYECTO"/>
    <s v="JUSTICIA"/>
    <s v="ADMINISTRACION DE JUSTICIA"/>
    <x v="0"/>
    <n v="10223"/>
    <x v="8"/>
    <x v="8"/>
  </r>
  <r>
    <x v="2894"/>
    <s v="CONSTRUCCION CONECTIVIDAD INTERTERRAZAS PUERTO MONTT"/>
    <x v="4"/>
    <s v="LLANQUIHUE"/>
    <s v="PUERTO MONTT"/>
    <n v="2019"/>
    <s v="PROYECTO"/>
    <s v="TRANSPORTE"/>
    <s v="TRANSPORTE URBANO,VIALIDAD PEATONAL"/>
    <x v="0"/>
    <n v="125000"/>
    <x v="8"/>
    <x v="8"/>
  </r>
  <r>
    <x v="2895"/>
    <s v="NORMALIZACION  LICEO REPÚBLICA ARGENTINA DE COYHAIQUE"/>
    <x v="16"/>
    <s v="COYHAIQUE"/>
    <s v="COYHAIQUE"/>
    <n v="2020"/>
    <s v="PROYECTO"/>
    <s v="EDUCACION, CULTURA Y PATRIMONIO"/>
    <s v="EDUCACION BASICA Y MEDIA"/>
    <x v="0"/>
    <n v="139760"/>
    <x v="1743"/>
    <x v="1667"/>
  </r>
  <r>
    <x v="2896"/>
    <s v="RESTAURACION CENTRO CULTURAL CASA HODGKINSON, GRANEROS "/>
    <x v="9"/>
    <s v="CACHAPOAL"/>
    <s v="GRANEROS"/>
    <n v="2020"/>
    <s v="PROYECTO"/>
    <s v="EDUCACION, CULTURA Y PATRIMONIO"/>
    <s v="ARTE Y CULTURA"/>
    <x v="0"/>
    <n v="52002"/>
    <x v="1744"/>
    <x v="1668"/>
  </r>
  <r>
    <x v="2897"/>
    <s v="MEJORAMIENTO CANCHA LAS CADENAS COMUNA DE SANTA MARIA "/>
    <x v="0"/>
    <s v="SAN FELIPE DE ACONCAGUA"/>
    <s v="SANTA MARIA"/>
    <n v="2020"/>
    <s v="PROYECTO"/>
    <s v="DEPORTES"/>
    <s v="DEPORTE RECREATIVO"/>
    <x v="0"/>
    <n v="44089"/>
    <x v="8"/>
    <x v="8"/>
  </r>
  <r>
    <x v="2898"/>
    <s v="AMPLIACION EDIFICIO CONSISTORIAL COMUNA DE SANTA MARIA"/>
    <x v="0"/>
    <s v="SAN FELIPE DE ACONCAGUA"/>
    <s v="SANTA MARIA"/>
    <n v="2020"/>
    <s v="PROYECTO"/>
    <s v="MULTISECTORIAL"/>
    <s v="ADMINISTRACION MULTISECTOR"/>
    <x v="1"/>
    <n v="2594000"/>
    <x v="8"/>
    <x v="8"/>
  </r>
  <r>
    <x v="2899"/>
    <s v="CONSTRUCCION ELECTRIFICACION RURAL QUECHEREHUE QUIÑENCHIQUE CUNCO"/>
    <x v="1"/>
    <s v="CAUTIN"/>
    <s v="CUNCO"/>
    <n v="2019"/>
    <s v="PROYECTO"/>
    <s v="ENERGIA"/>
    <s v="DISTRIBUCION Y CONEXION FINAL USUARIOS"/>
    <x v="0"/>
    <n v="254808"/>
    <x v="1745"/>
    <x v="1669"/>
  </r>
  <r>
    <x v="2900"/>
    <s v="MEJORAMIENTO CALLE CUARTEL, COMUNA DE PETORCA"/>
    <x v="0"/>
    <s v="PETORCA"/>
    <s v="PETORCA"/>
    <n v="2020"/>
    <s v="PROYECTO"/>
    <s v="TRANSPORTE"/>
    <s v="TRANSPORTE URBANO,VIALIDAD PEATONAL"/>
    <x v="0"/>
    <n v="85075"/>
    <x v="1746"/>
    <x v="1670"/>
  </r>
  <r>
    <x v="2901"/>
    <s v="REPOSICION REPOSICIÓN 5TA. COMISARÍA YUMBEL, PCSP 2013"/>
    <x v="3"/>
    <s v="BIO BIO"/>
    <s v="YUMBEL"/>
    <n v="2020"/>
    <s v="PROYECTO"/>
    <s v="SEGURIDAD PUBLICA"/>
    <s v="SEGURIDAD PUBLICA"/>
    <x v="0"/>
    <n v="847890"/>
    <x v="8"/>
    <x v="8"/>
  </r>
  <r>
    <x v="2902"/>
    <s v="HABILITACION TERRAZA ENTRE PLAYA GRANDE Y PLAYA CHICA CARTAGENA"/>
    <x v="0"/>
    <s v="SAN ANTONIO"/>
    <s v="CARTAGENA"/>
    <n v="2019"/>
    <s v="PROYECTO"/>
    <s v="VIVIENDA Y DESARROLLO URBANO"/>
    <s v="BORDE COSTERO,PASEOS PEATONALES, PLAYAS"/>
    <x v="0"/>
    <n v="3"/>
    <x v="20"/>
    <x v="8"/>
  </r>
  <r>
    <x v="2903"/>
    <s v="HABILITACION CENTRO CULTURAL LA CALERA"/>
    <x v="0"/>
    <s v="QUILLOTA"/>
    <s v="LA CALERA"/>
    <n v="2020"/>
    <s v="PROYECTO"/>
    <s v="EDUCACION, CULTURA Y PATRIMONIO"/>
    <s v="ARTE Y CULTURA"/>
    <x v="0"/>
    <n v="2099321"/>
    <x v="8"/>
    <x v="8"/>
  </r>
  <r>
    <x v="2904"/>
    <s v="HABILITACION JARDÍN INFANTIL SAN ROQUE COMUNA DE VALPARAÍSO"/>
    <x v="0"/>
    <s v="VALPARAISO"/>
    <s v="VALPARAISO"/>
    <n v="2020"/>
    <s v="PROYECTO"/>
    <s v="EDUCACION, CULTURA Y PATRIMONIO"/>
    <s v="EDUCACION PREBASICA"/>
    <x v="0"/>
    <n v="50002"/>
    <x v="1747"/>
    <x v="1671"/>
  </r>
  <r>
    <x v="2905"/>
    <s v="REPOSICION JARDÍN INFANTIL RAYITO DE LUZ DE LOS ANDES"/>
    <x v="0"/>
    <s v="LOS ANDES"/>
    <s v="LOS ANDES"/>
    <n v="2020"/>
    <s v="PROYECTO"/>
    <s v="EDUCACION, CULTURA Y PATRIMONIO"/>
    <s v="EDUCACION PREBASICA"/>
    <x v="0"/>
    <n v="1000"/>
    <x v="26"/>
    <x v="8"/>
  </r>
  <r>
    <x v="2906"/>
    <s v="MEJORAMIENTO RED IMAGENOLOGIA COMPLEJA:INCORPORAC. DIAG. POR PET-CT"/>
    <x v="11"/>
    <m/>
    <m/>
    <n v="2019"/>
    <s v="PROYECTO"/>
    <s v="SALUD"/>
    <s v="ALTA COMPLEJIDAD"/>
    <x v="0"/>
    <n v="1900"/>
    <x v="1748"/>
    <x v="8"/>
  </r>
  <r>
    <x v="2907"/>
    <s v="CONSTRUCCION SOLUCIONES SANIT Y OBRAS COMPLEMENTARIAS CARRIZAL BAJO"/>
    <x v="12"/>
    <s v="HUASCO"/>
    <s v="HUASCO"/>
    <n v="2019"/>
    <s v="PROYECTO"/>
    <s v="RECURSOS HIDRICOS"/>
    <s v="INTERSUBSECTORIAL RECURSOS HIDRICOS"/>
    <x v="0"/>
    <n v="1281159"/>
    <x v="1749"/>
    <x v="1672"/>
  </r>
  <r>
    <x v="2908"/>
    <s v="AMPLIACION 6 SALAS Y TALLER LICEO PADRE HURTADO PICA"/>
    <x v="10"/>
    <s v="TAMARUGAL"/>
    <s v="PICA (Prov. Tamarugal)"/>
    <n v="2020"/>
    <s v="PROYECTO"/>
    <s v="EDUCACION, CULTURA Y PATRIMONIO"/>
    <s v="EDUCACION BASICA Y MEDIA"/>
    <x v="0"/>
    <n v="1003688"/>
    <x v="8"/>
    <x v="8"/>
  </r>
  <r>
    <x v="2909"/>
    <s v="MEJORAMIENTO CANCHAS COMPLEJO DEPORTIVO EL MILAGRO, LA SERENA"/>
    <x v="8"/>
    <s v="ELQUI"/>
    <s v="LA SERENA"/>
    <n v="2020"/>
    <s v="PROYECTO"/>
    <s v="DEPORTES"/>
    <s v="DEPORTE RECREATIVO"/>
    <x v="0"/>
    <n v="614064"/>
    <x v="8"/>
    <x v="8"/>
  </r>
  <r>
    <x v="2910"/>
    <s v="ACTUALIZACION PLAN REGULADOR, COMUNA DE PUCHUNCAVI"/>
    <x v="0"/>
    <s v="VALPARAISO"/>
    <s v="PUCHUNCAVI"/>
    <n v="2020"/>
    <s v="ESTUDIO BASICO"/>
    <s v="VIVIENDA Y DESARROLLO URBANO"/>
    <s v="DESARROLLO URBANO"/>
    <x v="0"/>
    <n v="118300"/>
    <x v="8"/>
    <x v="8"/>
  </r>
  <r>
    <x v="2911"/>
    <s v="MEJORAMIENTO SISTEMA AGUA POTABLE RURAL SAN ENRIQUE, CHIMBARONGO"/>
    <x v="9"/>
    <s v="COLCHAGUA"/>
    <s v="CHIMBARONGO"/>
    <n v="2019"/>
    <s v="PROYECTO"/>
    <s v="RECURSOS HIDRICOS"/>
    <s v="AGUA POTABLE"/>
    <x v="0"/>
    <n v="133497"/>
    <x v="1750"/>
    <x v="1673"/>
  </r>
  <r>
    <x v="2912"/>
    <s v="NORMALIZACION HOSPITAL SAN PABLO DE COQUIMBO PARTE II"/>
    <x v="8"/>
    <s v="ELQUI"/>
    <s v="COQUIMBO"/>
    <n v="2020"/>
    <s v="PROYECTO"/>
    <s v="SALUD"/>
    <s v="ALTA COMPLEJIDAD"/>
    <x v="0"/>
    <n v="6779121"/>
    <x v="1751"/>
    <x v="1674"/>
  </r>
  <r>
    <x v="2913"/>
    <s v="CONSTRUCCION RED ELECTRICA A LA COMUNA DE COLCHANE"/>
    <x v="10"/>
    <s v="TAMARUGAL"/>
    <s v="COLCHANE(Prov. Tamarugal)"/>
    <n v="2019"/>
    <s v="PROYECTO"/>
    <s v="ENERGIA"/>
    <s v="DISTRIBUCION Y CONEXION FINAL USUARIOS"/>
    <x v="0"/>
    <n v="98779"/>
    <x v="1752"/>
    <x v="1675"/>
  </r>
  <r>
    <x v="2914"/>
    <s v="MEJORAMIENTO Y AMPLIACIÓN APR CULIPRAN,MELIPILLA"/>
    <x v="11"/>
    <s v="MELIPILLA"/>
    <s v="MELIPILLA"/>
    <n v="2020"/>
    <s v="PROYECTO"/>
    <s v="RECURSOS HIDRICOS"/>
    <s v="AGUA POTABLE"/>
    <x v="0"/>
    <n v="26716"/>
    <x v="1753"/>
    <x v="1676"/>
  </r>
  <r>
    <x v="2915"/>
    <s v="NORMALIZACION LICEO TUCAPEL, COMUNA DE TUCAPEL"/>
    <x v="3"/>
    <s v="BIO BIO"/>
    <s v="TUCAPEL"/>
    <n v="2020"/>
    <s v="PROYECTO"/>
    <s v="EDUCACION, CULTURA Y PATRIMONIO"/>
    <s v="INTERSUBSECTORIAL EDUCACION, CULTURA Y PATRIMONIO"/>
    <x v="0"/>
    <n v="80000"/>
    <x v="8"/>
    <x v="8"/>
  </r>
  <r>
    <x v="2916"/>
    <s v="REPOSICION COLEGIO AMÉRICA CON ADQUISICIÓN DE TERRENO, VILCUN"/>
    <x v="1"/>
    <s v="CAUTIN"/>
    <s v="VILCUN"/>
    <n v="2019"/>
    <s v="PROYECTO"/>
    <s v="EDUCACION, CULTURA Y PATRIMONIO"/>
    <s v="EDUCACION BASICA Y MEDIA"/>
    <x v="1"/>
    <n v="678363"/>
    <x v="8"/>
    <x v="8"/>
  </r>
  <r>
    <x v="2917"/>
    <s v="CONSTRUCCION SALA CUNA Y NIVEL MEDIO EL MIRADOR, EL QUISCO"/>
    <x v="0"/>
    <s v="SAN ANTONIO"/>
    <s v="EL QUISCO"/>
    <n v="2020"/>
    <s v="PROYECTO"/>
    <s v="EDUCACION, CULTURA Y PATRIMONIO"/>
    <s v="EDUCACION PREBASICA"/>
    <x v="0"/>
    <n v="55050"/>
    <x v="1754"/>
    <x v="8"/>
  </r>
  <r>
    <x v="2918"/>
    <s v="CONSTRUCCION CONEXIÓN VIAL SECTOR: RUTA K-120 - ACCESO SUR A CURICO"/>
    <x v="5"/>
    <s v="CURICO"/>
    <m/>
    <n v="2019"/>
    <s v="PROYECTO"/>
    <s v="TRANSPORTE"/>
    <s v="TRANSPORTE CAMINERO"/>
    <x v="0"/>
    <n v="130477"/>
    <x v="1755"/>
    <x v="1677"/>
  </r>
  <r>
    <x v="2919"/>
    <s v="REPOSICION INFRAESTRUCTURA DE SEMAFOROS COPIAPO"/>
    <x v="12"/>
    <s v="COPIAPO"/>
    <s v="COPIAPO"/>
    <n v="2019"/>
    <s v="PROYECTO"/>
    <s v="TRANSPORTE"/>
    <s v="TRANSPORTE URBANO,VIALIDAD PEATONAL"/>
    <x v="0"/>
    <n v="533621"/>
    <x v="1756"/>
    <x v="8"/>
  </r>
  <r>
    <x v="2920"/>
    <s v="REPOSICION CUARTEL DE BOMBEROS DE HUERTOS FAMILIARES, TIL TIL"/>
    <x v="11"/>
    <s v="CHACABUCO"/>
    <s v="TIL TIL"/>
    <n v="2019"/>
    <s v="PROYECTO"/>
    <s v="SEGURIDAD PUBLICA"/>
    <s v="SEGURIDAD PUBLICA"/>
    <x v="0"/>
    <n v="592863"/>
    <x v="1757"/>
    <x v="1678"/>
  </r>
  <r>
    <x v="2921"/>
    <s v="CONSTRUCCION RED AGUA POTABLE CAMINO LOS PAJARITOS, PAINE"/>
    <x v="11"/>
    <s v="MAIPO"/>
    <s v="PAINE"/>
    <n v="2020"/>
    <s v="PROYECTO"/>
    <s v="RECURSOS HIDRICOS"/>
    <s v="AGUA POTABLE"/>
    <x v="0"/>
    <n v="12172"/>
    <x v="8"/>
    <x v="8"/>
  </r>
  <r>
    <x v="2922"/>
    <s v="CONSTRUCCION SISTEMA DE AGUA POTABLE RURAL  JUAN COLIPE, TEMUCO."/>
    <x v="1"/>
    <s v="CAUTIN"/>
    <s v="TEMUCO"/>
    <n v="2019"/>
    <s v="PROYECTO"/>
    <s v="RECURSOS HIDRICOS"/>
    <s v="AGUA POTABLE"/>
    <x v="0"/>
    <n v="13255"/>
    <x v="1758"/>
    <x v="1679"/>
  </r>
  <r>
    <x v="2923"/>
    <s v="CONSTRUCCION SIS.APR TRES ESQUINAS,LOS AROMOS,LA PEÑA,NALCACO,CHUMIL"/>
    <x v="1"/>
    <s v="CAUTIN"/>
    <s v="LAUTARO"/>
    <n v="2019"/>
    <s v="PROYECTO"/>
    <s v="RECURSOS HIDRICOS"/>
    <s v="AGUA POTABLE"/>
    <x v="0"/>
    <n v="43381"/>
    <x v="1759"/>
    <x v="1680"/>
  </r>
  <r>
    <x v="2924"/>
    <s v="CONSTRUCCION SANEAMIENTO SANITARIO JUAN PABLO II Y SANTA ELENA, COMUNA DE QUILLECO"/>
    <x v="3"/>
    <s v="BIO BIO"/>
    <s v="QUILLECO"/>
    <n v="2020"/>
    <s v="PROYECTO"/>
    <s v="RECURSOS HIDRICOS"/>
    <s v="INTERSUBSECTORIAL RECURSOS HIDRICOS"/>
    <x v="0"/>
    <n v="577987"/>
    <x v="1760"/>
    <x v="1681"/>
  </r>
  <r>
    <x v="2925"/>
    <s v="MEJORAMIENTO RECINTOS DEPORTIVOS DIVERSOS SECTORES COMUNA DE TIL TIL"/>
    <x v="11"/>
    <s v="CHACABUCO"/>
    <s v="TIL TIL"/>
    <n v="2020"/>
    <s v="PROYECTO"/>
    <s v="DEPORTES"/>
    <s v="DEPORTE RECREATIVO"/>
    <x v="0"/>
    <n v="470899"/>
    <x v="1761"/>
    <x v="1682"/>
  </r>
  <r>
    <x v="2926"/>
    <s v="CONSTRUCCION PARQUE URBANO SECTOR CAPPONI, LAJA"/>
    <x v="3"/>
    <s v="BIO BIO"/>
    <s v="LAJA"/>
    <n v="2019"/>
    <s v="PROYECTO"/>
    <s v="VIVIENDA Y DESARROLLO URBANO"/>
    <s v="DESARROLLO URBANO"/>
    <x v="0"/>
    <n v="226184"/>
    <x v="1762"/>
    <x v="1683"/>
  </r>
  <r>
    <x v="2927"/>
    <s v="MEJORAMIENTO DE ACERAS DE DISTINTAS CALLES DE PADRE HURTADO "/>
    <x v="11"/>
    <s v="TALAGANTE"/>
    <s v="PADRE HURTADO"/>
    <n v="2020"/>
    <s v="PROYECTO"/>
    <s v="TRANSPORTE"/>
    <s v="TRANSPORTE URBANO,VIALIDAD PEATONAL"/>
    <x v="0"/>
    <n v="1064775"/>
    <x v="1763"/>
    <x v="1684"/>
  </r>
  <r>
    <x v="2928"/>
    <s v="MEJORAMIENTO ESCUELA DE BELLAS ARTES MUNICIPALES, VALPARAISO"/>
    <x v="0"/>
    <s v="VALPARAISO"/>
    <s v="VALPARAISO"/>
    <n v="2020"/>
    <s v="PROYECTO"/>
    <s v="EDUCACION, CULTURA Y PATRIMONIO"/>
    <s v="ARTE Y CULTURA"/>
    <x v="0"/>
    <n v="12000"/>
    <x v="45"/>
    <x v="1685"/>
  </r>
  <r>
    <x v="2929"/>
    <s v="MEJORAMIENTO ESPACIO PUBLICO AVENIDA BRASIL, COMUNA DE VALPARAISO"/>
    <x v="0"/>
    <s v="VALPARAISO"/>
    <s v="VALPARAISO"/>
    <n v="2020"/>
    <s v="PROYECTO"/>
    <s v="VIVIENDA Y DESARROLLO URBANO"/>
    <s v="DESARROLLO URBANO"/>
    <x v="0"/>
    <n v="88985"/>
    <x v="8"/>
    <x v="8"/>
  </r>
  <r>
    <x v="2930"/>
    <s v="REPOSICION CENTRO DE ATENCION PUERTO NATALES"/>
    <x v="2"/>
    <s v="ULTIMA ESPERANZA"/>
    <s v="NATALES"/>
    <n v="2020"/>
    <s v="PROYECTO"/>
    <s v="JUSTICIA"/>
    <s v="ADMINISTRACION DE JUSTICIA"/>
    <x v="0"/>
    <n v="473407"/>
    <x v="8"/>
    <x v="8"/>
  </r>
  <r>
    <x v="2931"/>
    <s v="CONSTRUCCION JARDIN INFANTIL VALLE NEVADO, ANTOFAGASTA"/>
    <x v="6"/>
    <s v="ANTOFAGASTA"/>
    <s v="ANTOFAGASTA"/>
    <n v="2020"/>
    <s v="PROYECTO"/>
    <s v="EDUCACION, CULTURA Y PATRIMONIO"/>
    <s v="EDUCACION PREBASICA"/>
    <x v="0"/>
    <n v="63438"/>
    <x v="1764"/>
    <x v="1686"/>
  </r>
  <r>
    <x v="2932"/>
    <s v="MEJORAMIENTO CALLES ALFONSO OLEA Y RODRIGO FERRADA, CHARRÚA, CABRERO"/>
    <x v="3"/>
    <s v="BIO BIO"/>
    <s v="CABRERO"/>
    <n v="2019"/>
    <s v="PROYECTO"/>
    <s v="TRANSPORTE"/>
    <s v="TRANSPORTE URBANO,VIALIDAD PEATONAL"/>
    <x v="0"/>
    <n v="18910"/>
    <x v="8"/>
    <x v="8"/>
  </r>
  <r>
    <x v="2933"/>
    <s v="CONSTRUCCION SAR LA REINA, COMUNA DE LA REINA"/>
    <x v="11"/>
    <s v="SANTIAGO"/>
    <s v="LA REINA"/>
    <n v="2020"/>
    <s v="PROYECTO"/>
    <s v="SALUD"/>
    <s v="BAJA COMPLEJIDAD"/>
    <x v="0"/>
    <n v="41210"/>
    <x v="1765"/>
    <x v="1687"/>
  </r>
  <r>
    <x v="2934"/>
    <s v="CONSTRUCCION SISTEMA DE CONTROL DE TRANSITO DE ATACAMA"/>
    <x v="12"/>
    <m/>
    <m/>
    <n v="2019"/>
    <s v="PROYECTO"/>
    <s v="TRANSPORTE"/>
    <s v="TRANSPORTE URBANO,VIALIDAD PEATONAL"/>
    <x v="2"/>
    <n v="307901"/>
    <x v="8"/>
    <x v="8"/>
  </r>
  <r>
    <x v="2935"/>
    <s v="CONSTRUCCION SAR SANTA ANSELMA, COMUNA DE LA CISTERNA"/>
    <x v="11"/>
    <s v="SANTIAGO"/>
    <s v="LA CISTERNA"/>
    <n v="2019"/>
    <s v="PROYECTO"/>
    <s v="SALUD"/>
    <s v="BAJA COMPLEJIDAD"/>
    <x v="0"/>
    <n v="0"/>
    <x v="8"/>
    <x v="8"/>
  </r>
  <r>
    <x v="2936"/>
    <s v="REPOSICION PUENTE BAGUALES 2, EN RUTA 240 "/>
    <x v="16"/>
    <m/>
    <m/>
    <n v="2019"/>
    <s v="PROYECTO"/>
    <s v="TRANSPORTE"/>
    <s v="TRANSPORTE CAMINERO"/>
    <x v="0"/>
    <n v="653946"/>
    <x v="1766"/>
    <x v="1688"/>
  </r>
  <r>
    <x v="2937"/>
    <s v="ANALISIS DESARROLLO ECONÓMICO, COMUNA DE SAN ANTONIO"/>
    <x v="0"/>
    <s v="SAN ANTONIO"/>
    <s v="SAN ANTONIO"/>
    <n v="2020"/>
    <s v="ESTUDIO BASICO"/>
    <s v="TURISMO Y COMERCIO"/>
    <s v="COMERCIO"/>
    <x v="0"/>
    <n v="27100"/>
    <x v="1767"/>
    <x v="1689"/>
  </r>
  <r>
    <x v="2938"/>
    <s v="CONSTRUCCION SAR CERRO NAVIA, CERRO NAVIA"/>
    <x v="11"/>
    <s v="SANTIAGO"/>
    <s v="CERRO NAVIA"/>
    <n v="2019"/>
    <s v="PROYECTO"/>
    <s v="SALUD"/>
    <s v="BAJA COMPLEJIDAD"/>
    <x v="0"/>
    <n v="2"/>
    <x v="1768"/>
    <x v="8"/>
  </r>
  <r>
    <x v="2939"/>
    <s v="CONSTRUCCION SAR BORIS SOLER,MELIPILLA"/>
    <x v="11"/>
    <s v="MELIPILLA"/>
    <s v="MELIPILLA"/>
    <n v="2019"/>
    <s v="PROYECTO"/>
    <s v="SALUD"/>
    <s v="BAJA COMPLEJIDAD"/>
    <x v="0"/>
    <n v="41031"/>
    <x v="1769"/>
    <x v="1690"/>
  </r>
  <r>
    <x v="2940"/>
    <s v="CONSTRUCCION Y HABILITACIÓN SAR GUSTAVO MOLINA, PUDAHUEL"/>
    <x v="11"/>
    <s v="SANTIAGO"/>
    <s v="PUDAHUEL"/>
    <n v="2019"/>
    <s v="PROYECTO"/>
    <s v="SALUD"/>
    <s v="BAJA COMPLEJIDAD"/>
    <x v="0"/>
    <n v="241603"/>
    <x v="1770"/>
    <x v="1691"/>
  </r>
  <r>
    <x v="2941"/>
    <s v="CONSTRUCCION SAR BICENTENARIO,RENCA "/>
    <x v="11"/>
    <s v="SANTIAGO"/>
    <s v="RENCA"/>
    <n v="2020"/>
    <s v="PROYECTO"/>
    <s v="SALUD"/>
    <s v="BAJA COMPLEJIDAD"/>
    <x v="0"/>
    <n v="12235"/>
    <x v="1771"/>
    <x v="1692"/>
  </r>
  <r>
    <x v="2942"/>
    <s v="REPOSICION CUARTEL CUERPO  BOMBEROS DE RINCONADA"/>
    <x v="0"/>
    <s v="LOS ANDES"/>
    <s v="RINCONADA"/>
    <n v="2020"/>
    <s v="PROYECTO"/>
    <s v="SEGURIDAD PUBLICA"/>
    <s v="SEGURIDAD PUBLICA"/>
    <x v="0"/>
    <n v="97771"/>
    <x v="1772"/>
    <x v="1693"/>
  </r>
  <r>
    <x v="2943"/>
    <s v="REPOSICION PUENTE CARES, CURARREHUE"/>
    <x v="1"/>
    <s v="CAUTIN"/>
    <s v="CURARREHUE"/>
    <n v="2019"/>
    <s v="PROYECTO"/>
    <s v="TRANSPORTE"/>
    <s v="TRANSPORTE CAMINERO"/>
    <x v="0"/>
    <n v="35747"/>
    <x v="1773"/>
    <x v="1694"/>
  </r>
  <r>
    <x v="2944"/>
    <s v="CONSTRUCCION JARDIN INFANTIL SECTOR RURAL DE LIQUIÑE, DE PANGUIPULLI"/>
    <x v="13"/>
    <s v="VALDIVIA - REGION XIV"/>
    <s v="PANGUIPULLI - REGION XIV "/>
    <n v="2020"/>
    <s v="PROYECTO"/>
    <s v="EDUCACION, CULTURA Y PATRIMONIO"/>
    <s v="EDUCACION PREBASICA"/>
    <x v="0"/>
    <n v="71002"/>
    <x v="1774"/>
    <x v="1695"/>
  </r>
  <r>
    <x v="2945"/>
    <s v="REPOSICION PAVIM. CIRCUITO DE SAN JOSE A AMUNATEGUI, RECREO, VIÑA"/>
    <x v="0"/>
    <s v="VALPARAISO"/>
    <s v="VIÑA DEL MAR"/>
    <n v="2020"/>
    <s v="PROYECTO"/>
    <s v="TRANSPORTE"/>
    <s v="TRANSPORTE URBANO,VIALIDAD PEATONAL"/>
    <x v="0"/>
    <n v="1517912"/>
    <x v="1775"/>
    <x v="1696"/>
  </r>
  <r>
    <x v="2946"/>
    <s v="REPOSICION TRIBUNALES DE JUSTICIA DE COPIAPO"/>
    <x v="12"/>
    <m/>
    <m/>
    <n v="2019"/>
    <s v="PROYECTO"/>
    <s v="JUSTICIA"/>
    <s v="ADMINISTRACION DE JUSTICIA"/>
    <x v="0"/>
    <n v="129598"/>
    <x v="8"/>
    <x v="8"/>
  </r>
  <r>
    <x v="2947"/>
    <s v="MEJORAMIENTO CAM.BÁSICO INTERM.,RUTA Q-689 RALCO-PALMUCHO,A. BIOBIO "/>
    <x v="3"/>
    <s v="BIO BIO"/>
    <s v="ALTO BIO BIO"/>
    <n v="2020"/>
    <s v="PROYECTO"/>
    <s v="TRANSPORTE"/>
    <s v="TRANSPORTE CAMINERO"/>
    <x v="0"/>
    <n v="102500"/>
    <x v="1776"/>
    <x v="1697"/>
  </r>
  <r>
    <x v="2948"/>
    <s v="REPOSICION EDIFICIO CONSISTORIAL SAN PEDRO DE LA PAZ"/>
    <x v="3"/>
    <s v="CONCEPCION"/>
    <s v="SAN PEDRO DE LA PAZ"/>
    <n v="2019"/>
    <s v="PROYECTO"/>
    <s v="MULTISECTORIAL"/>
    <s v="ADMINISTRACION MULTISECTOR"/>
    <x v="0"/>
    <n v="160209"/>
    <x v="1777"/>
    <x v="1698"/>
  </r>
  <r>
    <x v="2949"/>
    <s v="MEJORAMIENTO INTEGRAL PARTICIPATIVO DE PARQUE COMUNAL CERRO NAVIA"/>
    <x v="11"/>
    <s v="SANTIAGO"/>
    <s v="CERRO NAVIA"/>
    <n v="2020"/>
    <s v="PROYECTO"/>
    <s v="VIVIENDA Y DESARROLLO URBANO"/>
    <s v="DESARROLLO URBANO"/>
    <x v="0"/>
    <n v="35716"/>
    <x v="1778"/>
    <x v="1699"/>
  </r>
  <r>
    <x v="2950"/>
    <s v="REPOSICION ESCUELA EL AMANECER-LO MOSCOSO, COMUNA DE PLACILLA"/>
    <x v="9"/>
    <s v="COLCHAGUA"/>
    <s v="PLACILLA"/>
    <n v="2020"/>
    <s v="PROYECTO"/>
    <s v="EDUCACION, CULTURA Y PATRIMONIO"/>
    <s v="EDUCACION BASICA Y MEDIA"/>
    <x v="1"/>
    <n v="27998"/>
    <x v="8"/>
    <x v="8"/>
  </r>
  <r>
    <x v="2951"/>
    <s v="REPOSICION ESCUELA DE COPEQUEN  COINCO "/>
    <x v="9"/>
    <s v="CACHAPOAL"/>
    <s v="COINCO"/>
    <n v="2020"/>
    <s v="PROYECTO"/>
    <s v="EDUCACION, CULTURA Y PATRIMONIO"/>
    <s v="EDUCACION BASICA Y MEDIA"/>
    <x v="0"/>
    <n v="78343"/>
    <x v="1779"/>
    <x v="1700"/>
  </r>
  <r>
    <x v="2952"/>
    <s v="MEJORAMIENTO  RUTA T-851 S: CAYURRUCA -LAGO RANCO-ILIHUE"/>
    <x v="13"/>
    <m/>
    <m/>
    <n v="2019"/>
    <s v="PROYECTO"/>
    <s v="TRANSPORTE"/>
    <s v="TRANSPORTE CAMINERO"/>
    <x v="0"/>
    <n v="364229"/>
    <x v="1780"/>
    <x v="1701"/>
  </r>
  <r>
    <x v="2953"/>
    <s v="MEJORAMIENTO CANCHA FUTBOL POLIDEPORTIVO LAGUNILLAS , CORONEL"/>
    <x v="3"/>
    <s v="CONCEPCION"/>
    <s v="CORONEL"/>
    <n v="2019"/>
    <s v="PROYECTO"/>
    <s v="DEPORTES"/>
    <s v="DEPORTE RECREATIVO"/>
    <x v="0"/>
    <n v="51049"/>
    <x v="1781"/>
    <x v="1702"/>
  </r>
  <r>
    <x v="2954"/>
    <s v="ANALISIS RED VIAL VIÑA DEL MAR"/>
    <x v="0"/>
    <s v="VALPARAISO"/>
    <m/>
    <n v="2019"/>
    <s v="ESTUDIO BASICO"/>
    <s v="TRANSPORTE"/>
    <s v="TRANSPORTE URBANO,VIALIDAD PEATONAL"/>
    <x v="0"/>
    <n v="23547"/>
    <x v="1782"/>
    <x v="1703"/>
  </r>
  <r>
    <x v="2955"/>
    <s v="MEJORAMIENTO ESPACIO PUBLICO EJE SOBERANÍA COMUNA DE INDEPENDENCIA"/>
    <x v="11"/>
    <s v="SANTIAGO"/>
    <s v="INDEPENDENCIA"/>
    <n v="2020"/>
    <s v="PROYECTO"/>
    <s v="VIVIENDA Y DESARROLLO URBANO"/>
    <s v="DESARROLLO URBANO"/>
    <x v="1"/>
    <n v="88769"/>
    <x v="8"/>
    <x v="8"/>
  </r>
  <r>
    <x v="2956"/>
    <s v="CONSTRUCCION ALCANTARILLADO Y EXTENSION DE REDES DE AGUA POTABLE  VILUCO, COMUNA DE BUIN"/>
    <x v="11"/>
    <s v="MAIPO"/>
    <s v="BUIN"/>
    <n v="2020"/>
    <s v="PROYECTO"/>
    <s v="VIVIENDA Y DESARROLLO URBANO"/>
    <s v="DESARROLLO URBANO"/>
    <x v="1"/>
    <n v="46485"/>
    <x v="8"/>
    <x v="8"/>
  </r>
  <r>
    <x v="2957"/>
    <s v="REPOSICION DE LAS PLAZAS EN LAS UV N°12-H, 33 Y 34 COMUNA PAC"/>
    <x v="11"/>
    <s v="SANTIAGO"/>
    <s v="PEDRO A. CERDA"/>
    <n v="2020"/>
    <s v="PROYECTO"/>
    <s v="VIVIENDA Y DESARROLLO URBANO"/>
    <s v="DESARROLLO URBANO"/>
    <x v="0"/>
    <n v="360909"/>
    <x v="1783"/>
    <x v="1704"/>
  </r>
  <r>
    <x v="2958"/>
    <s v="REPOSICION CESFAM VALLE LOS LIBERTADORES,  PUTAENDO"/>
    <x v="0"/>
    <s v="SAN FELIPE DE ACONCAGUA"/>
    <s v="PUTAENDO"/>
    <n v="2020"/>
    <s v="PROYECTO"/>
    <s v="SALUD"/>
    <s v="BAJA COMPLEJIDAD"/>
    <x v="0"/>
    <n v="38009"/>
    <x v="1784"/>
    <x v="1705"/>
  </r>
  <r>
    <x v="2959"/>
    <s v="INSTALACION SISTEMA AGUA POTABLE RURAL HUECHOPUDO, MITARRUCAHUE, RELUN, VILLARRICA"/>
    <x v="1"/>
    <s v="CAUTIN"/>
    <s v="VILLARRICA"/>
    <n v="2020"/>
    <s v="PROYECTO"/>
    <s v="RECURSOS HIDRICOS"/>
    <s v="AGUA POTABLE"/>
    <x v="0"/>
    <n v="1"/>
    <x v="12"/>
    <x v="8"/>
  </r>
  <r>
    <x v="2960"/>
    <s v="CONSTRUCCION PASEO URBANO CALLE CAPITÁN GUILLERMO, PUNTA ARENAS"/>
    <x v="2"/>
    <s v="MAGALLANES"/>
    <s v="PUNTA ARENAS"/>
    <n v="2020"/>
    <s v="PROYECTO"/>
    <s v="VIVIENDA Y DESARROLLO URBANO"/>
    <s v="DESARROLLO URBANO"/>
    <x v="0"/>
    <n v="607620"/>
    <x v="1785"/>
    <x v="1706"/>
  </r>
  <r>
    <x v="2961"/>
    <s v="CONSTRUCCION PARQUE CHAÑARAL ALTO, COMUNA DE MTE. PATRIA"/>
    <x v="8"/>
    <s v="LIMARI"/>
    <s v="MONTE PATRIA"/>
    <n v="2020"/>
    <s v="PROYECTO"/>
    <s v="VIVIENDA Y DESARROLLO URBANO"/>
    <s v="DESARROLLO URBANO"/>
    <x v="0"/>
    <n v="1231162"/>
    <x v="8"/>
    <x v="8"/>
  </r>
  <r>
    <x v="2962"/>
    <s v="MEJORAMIENTO CBI, RUTA I-520, S: CAHUIL - EL QUILLAY - PAREDONES"/>
    <x v="9"/>
    <s v="CARDENAL CARO"/>
    <m/>
    <n v="2019"/>
    <s v="PROYECTO"/>
    <s v="TRANSPORTE"/>
    <s v="TRANSPORTE CAMINERO"/>
    <x v="0"/>
    <n v="180000"/>
    <x v="1786"/>
    <x v="1707"/>
  </r>
  <r>
    <x v="2963"/>
    <s v="CONSTRUCCION PUENTE LEIVA, CAÑETE"/>
    <x v="3"/>
    <s v="ARAUCO"/>
    <s v="CAÑETE"/>
    <n v="2019"/>
    <s v="PROYECTO"/>
    <s v="TRANSPORTE"/>
    <s v="TRANSPORTE URBANO,VIALIDAD PEATONAL"/>
    <x v="0"/>
    <n v="0"/>
    <x v="8"/>
    <x v="8"/>
  </r>
  <r>
    <x v="2964"/>
    <s v="CONSTRUCCION SISTEMA APR TIMAR , COMUNA DE CAMARONES"/>
    <x v="14"/>
    <s v="ARICA - REGION XV "/>
    <s v="CAMARONES - REGION XV "/>
    <n v="2019"/>
    <s v="PROYECTO"/>
    <s v="RECURSOS HIDRICOS"/>
    <s v="AGUA POTABLE"/>
    <x v="0"/>
    <n v="400364"/>
    <x v="1787"/>
    <x v="1708"/>
  </r>
  <r>
    <x v="2965"/>
    <s v="CONSTRUCCION SISTEMA APR CHUCUYO, COMUNA DE PUTRE"/>
    <x v="14"/>
    <s v="PARINACOTA - REGION XV "/>
    <s v="PUTRE - REGION XV "/>
    <n v="2019"/>
    <s v="PROYECTO"/>
    <s v="RECURSOS HIDRICOS"/>
    <s v="AGUA POTABLE"/>
    <x v="0"/>
    <n v="80149"/>
    <x v="1788"/>
    <x v="1709"/>
  </r>
  <r>
    <x v="2966"/>
    <s v="CONSTRUCCION SISTEMA APR COBIJA, COMUNA DE CAMARONES"/>
    <x v="14"/>
    <s v="ARICA - REGION XV "/>
    <s v="CAMARONES - REGION XV "/>
    <n v="2019"/>
    <s v="PROYECTO"/>
    <s v="RECURSOS HIDRICOS"/>
    <s v="AGUA POTABLE"/>
    <x v="0"/>
    <n v="1047487"/>
    <x v="1789"/>
    <x v="1710"/>
  </r>
  <r>
    <x v="2967"/>
    <s v="CONSTRUCCION EDIFICIO ONEMI REGIÓN DE ANTOFAGASTA"/>
    <x v="6"/>
    <m/>
    <m/>
    <n v="2020"/>
    <s v="PROYECTO"/>
    <s v="MULTISECTORIAL"/>
    <s v="ADMINISTRACION MULTISECTOR"/>
    <x v="2"/>
    <n v="193625"/>
    <x v="8"/>
    <x v="8"/>
  </r>
  <r>
    <x v="2968"/>
    <s v="CONSTRUCCION SAR CARDENAL RAUL SILVA HENRIQUEZ, PUENTE ALTO"/>
    <x v="11"/>
    <s v="CORDILLERA"/>
    <s v="PUENTE ALTO"/>
    <n v="2020"/>
    <s v="PROYECTO"/>
    <s v="SALUD"/>
    <s v="BAJA COMPLEJIDAD"/>
    <x v="0"/>
    <n v="2"/>
    <x v="28"/>
    <x v="8"/>
  </r>
  <r>
    <x v="2969"/>
    <s v="CONSTRUCCION MONUMENTO PILOTO PARDO, PUNTA ARENAS"/>
    <x v="2"/>
    <s v="MAGALLANES"/>
    <s v="PUNTA ARENAS"/>
    <n v="2019"/>
    <s v="PROYECTO"/>
    <s v="EDUCACION, CULTURA Y PATRIMONIO"/>
    <s v="ARTE Y CULTURA"/>
    <x v="0"/>
    <n v="342084"/>
    <x v="1790"/>
    <x v="1711"/>
  </r>
  <r>
    <x v="2970"/>
    <s v="ANALISIS LIMITACIÓN DE CAUCES EN LOS VALLES BAJOS DE ARICA"/>
    <x v="14"/>
    <m/>
    <m/>
    <n v="2019"/>
    <s v="ESTUDIO BASICO"/>
    <s v="RECURSOS HIDRICOS"/>
    <s v="RECURSOS HIDRICOS"/>
    <x v="0"/>
    <n v="23372"/>
    <x v="8"/>
    <x v="8"/>
  </r>
  <r>
    <x v="2971"/>
    <s v="CONSTRUCCION  SAR RECREO, COMUNA DE SAN MIGUEL"/>
    <x v="11"/>
    <s v="SANTIAGO"/>
    <s v="SAN MIGUEL"/>
    <n v="2019"/>
    <s v="PROYECTO"/>
    <s v="SALUD"/>
    <s v="BAJA COMPLEJIDAD"/>
    <x v="0"/>
    <n v="902156"/>
    <x v="1791"/>
    <x v="1712"/>
  </r>
  <r>
    <x v="2972"/>
    <s v="CONSTRUCCION PLAYA INCLUSIVA CAVANCHA"/>
    <x v="10"/>
    <s v="IQUIQUE"/>
    <s v="IQUIQUE"/>
    <n v="2020"/>
    <s v="PROYECTO"/>
    <s v="VIVIENDA Y DESARROLLO URBANO"/>
    <s v="BORDE COSTERO,PASEOS PEATONALES, PLAYAS"/>
    <x v="3"/>
    <n v="136422"/>
    <x v="1792"/>
    <x v="1713"/>
  </r>
  <r>
    <x v="2973"/>
    <s v="CONSTRUCCION PISCINA MUNICIPAL DE FLORIDA"/>
    <x v="3"/>
    <s v="CONCEPCION"/>
    <s v="FLORIDA"/>
    <n v="2020"/>
    <s v="PROYECTO"/>
    <s v="DEPORTES"/>
    <s v="DEPORTE RECREATIVO"/>
    <x v="0"/>
    <n v="174013"/>
    <x v="28"/>
    <x v="8"/>
  </r>
  <r>
    <x v="2974"/>
    <s v="REPOSICION BIBLIOTECA 416 PEÑALOLEN"/>
    <x v="11"/>
    <s v="SANTIAGO"/>
    <s v="PEÑALOLEN"/>
    <n v="2020"/>
    <s v="PROYECTO"/>
    <s v="EDUCACION, CULTURA Y PATRIMONIO"/>
    <s v="ARTE Y CULTURA"/>
    <x v="0"/>
    <n v="209693"/>
    <x v="1793"/>
    <x v="1714"/>
  </r>
  <r>
    <x v="2975"/>
    <s v="CONSTRUCCION SERV ATENCIÓN URGENCIA ALTA RESOLUCIÓN LOS CERROS THNO"/>
    <x v="3"/>
    <s v="CONCEPCION"/>
    <m/>
    <n v="2019"/>
    <s v="PROYECTO"/>
    <s v="SALUD"/>
    <s v="BAJA COMPLEJIDAD"/>
    <x v="0"/>
    <n v="1426834"/>
    <x v="1794"/>
    <x v="1715"/>
  </r>
  <r>
    <x v="2976"/>
    <s v="PREVENCION CONSUMO DE DROGAS A MUJERES DE CALLE LARGA"/>
    <x v="0"/>
    <s v="LOS ANDES"/>
    <s v="CALLE LARGA"/>
    <n v="2020"/>
    <s v="PROGRAMA"/>
    <s v="DEPORTES"/>
    <s v="DEPORTE RECREATIVO"/>
    <x v="0"/>
    <n v="33586"/>
    <x v="8"/>
    <x v="8"/>
  </r>
  <r>
    <x v="2977"/>
    <s v="ACTUALIZACION PLAN DESARROLLO COMUNAL , CHILLAN VIEJO"/>
    <x v="7"/>
    <s v="DIGUILLIN"/>
    <s v="CHILLAN VIEJO - REGION DE ÑUBLE"/>
    <n v="2020"/>
    <s v="ESTUDIO BASICO"/>
    <s v="VIVIENDA Y DESARROLLO URBANO"/>
    <s v="DESARROLLO URBANO"/>
    <x v="0"/>
    <n v="48790"/>
    <x v="8"/>
    <x v="8"/>
  </r>
  <r>
    <x v="2978"/>
    <s v="CONSTRUCCION  CENTRO INTEGRAL LAS DUNAS"/>
    <x v="10"/>
    <s v="IQUIQUE"/>
    <s v="IQUIQUE"/>
    <n v="2020"/>
    <s v="PROYECTO"/>
    <s v="MULTISECTORIAL"/>
    <s v="ORGANIZACION Y SERVICIOS COMUNALES"/>
    <x v="1"/>
    <n v="4000"/>
    <x v="8"/>
    <x v="8"/>
  </r>
  <r>
    <x v="2979"/>
    <s v="CONSTRUCCION SISTEMA DE EVAC, DE A.LL. COLECTOR CHOAPA-LOA, CURICÓ"/>
    <x v="5"/>
    <s v="CURICO"/>
    <s v="CURICO"/>
    <n v="2019"/>
    <s v="PROYECTO"/>
    <s v="VIVIENDA Y DESARROLLO URBANO"/>
    <s v="DESARROLLO URBANO"/>
    <x v="0"/>
    <n v="22132"/>
    <x v="12"/>
    <x v="8"/>
  </r>
  <r>
    <x v="2980"/>
    <s v="CONSTRUCCION SERVICIO APR DE AGUA DE LA GLORIA, CONCEPCION"/>
    <x v="3"/>
    <s v="CONCEPCION"/>
    <s v="CONCEPCION"/>
    <n v="2019"/>
    <s v="PROYECTO"/>
    <s v="RECURSOS HIDRICOS"/>
    <s v="AGUA POTABLE"/>
    <x v="0"/>
    <n v="451673"/>
    <x v="1795"/>
    <x v="1716"/>
  </r>
  <r>
    <x v="2981"/>
    <s v="REPOSICION ACERAS PEATONALES VARIOS SECTORES, SANTA JUANA"/>
    <x v="3"/>
    <s v="CONCEPCION"/>
    <s v="SANTA JUANA"/>
    <n v="2020"/>
    <s v="PROYECTO"/>
    <s v="TRANSPORTE"/>
    <s v="TRANSPORTE URBANO,VIALIDAD PEATONAL"/>
    <x v="0"/>
    <n v="109691"/>
    <x v="1796"/>
    <x v="1717"/>
  </r>
  <r>
    <x v="2982"/>
    <s v="CONSTRUCCION CENTRO LIMNOLOGICO REGION DE LA ARAUCANIA"/>
    <x v="1"/>
    <m/>
    <m/>
    <n v="2019"/>
    <s v="PROYECTO"/>
    <s v="RECURSOS HIDRICOS"/>
    <s v="RECURSOS HIDRICOS"/>
    <x v="0"/>
    <n v="17596"/>
    <x v="1797"/>
    <x v="1718"/>
  </r>
  <r>
    <x v="2983"/>
    <s v="CONSTRUCCION ELECTRIFICACIÓN RURAL SECTOR EL ARENAL, COYHAIQUE"/>
    <x v="16"/>
    <s v="COYHAIQUE"/>
    <s v="COYHAIQUE"/>
    <n v="2020"/>
    <s v="PROYECTO"/>
    <s v="ENERGIA"/>
    <s v="DISTRIBUCION Y CONEXION FINAL USUARIOS"/>
    <x v="0"/>
    <n v="7423"/>
    <x v="1798"/>
    <x v="1719"/>
  </r>
  <r>
    <x v="2984"/>
    <s v="REPOSICION CUARTEL S.S.E.I. AERÓDROMO TTE. MARSH DE LA ANTÁRTICA"/>
    <x v="2"/>
    <s v="ANTARTICA CHILENA"/>
    <m/>
    <n v="2020"/>
    <s v="PROYECTO"/>
    <s v="TRANSPORTE"/>
    <s v="TRANSPORTE AEREO"/>
    <x v="0"/>
    <n v="4968949"/>
    <x v="1799"/>
    <x v="1720"/>
  </r>
  <r>
    <x v="2985"/>
    <s v="CONSTRUCCION SEDE  PARA CLUB DEPORTIVO ESTRELLA AUSTRAL,PUNTA ARENAS"/>
    <x v="2"/>
    <s v="MAGALLANES"/>
    <s v="PUNTA ARENAS"/>
    <n v="2019"/>
    <s v="PROYECTO"/>
    <s v="MULTISECTORIAL"/>
    <s v="ORGANIZACION Y SERVICIOS COMUNALES"/>
    <x v="1"/>
    <n v="288497"/>
    <x v="8"/>
    <x v="8"/>
  </r>
  <r>
    <x v="2986"/>
    <s v="CONSTRUCCION  SALAS CUNA Y  JARDIN INFANTIL LISZT, SAN JOAQUÍN"/>
    <x v="11"/>
    <s v="SANTIAGO"/>
    <s v="SAN JOAQUIN"/>
    <n v="2020"/>
    <s v="PROYECTO"/>
    <s v="EDUCACION, CULTURA Y PATRIMONIO"/>
    <s v="EDUCACION PREBASICA"/>
    <x v="0"/>
    <n v="1000"/>
    <x v="1800"/>
    <x v="8"/>
  </r>
  <r>
    <x v="2987"/>
    <s v="MEJORAMIENTO PARQUE MONUMENTO MANUEL RODRÍGUEZ, TILTIL"/>
    <x v="11"/>
    <s v="CHACABUCO"/>
    <s v="TIL TIL"/>
    <n v="2020"/>
    <s v="PROYECTO"/>
    <s v="VIVIENDA Y DESARROLLO URBANO"/>
    <s v="DESARROLLO URBANO"/>
    <x v="0"/>
    <n v="20922"/>
    <x v="1801"/>
    <x v="1721"/>
  </r>
  <r>
    <x v="2988"/>
    <s v="DIAGNOSTICO PLAN MAESTRO DE AGUAS LLUVIAS, CIUDAD DE LOS LAGOS"/>
    <x v="13"/>
    <s v="VALDIVIA - REGION XIV"/>
    <s v="LOS LAGOS - REGION XIV "/>
    <n v="2020"/>
    <s v="ESTUDIO BASICO"/>
    <s v="RECURSOS HIDRICOS"/>
    <s v="AGUAS LLUVIAS"/>
    <x v="0"/>
    <n v="166316"/>
    <x v="8"/>
    <x v="8"/>
  </r>
  <r>
    <x v="2989"/>
    <s v="CONSTRUCCION SALA CUNA Y JARDÍN INFANTIL L.B. O'HIGGINS, MAIPÚ"/>
    <x v="11"/>
    <s v="SANTIAGO"/>
    <s v="MAIPU"/>
    <n v="2020"/>
    <s v="PROYECTO"/>
    <s v="EDUCACION, CULTURA Y PATRIMONIO"/>
    <s v="EDUCACION PREBASICA"/>
    <x v="0"/>
    <n v="70527"/>
    <x v="1802"/>
    <x v="8"/>
  </r>
  <r>
    <x v="2990"/>
    <s v="MEJORAMIENTO CAMINO BASICO INTERMEDIO RUTA H-510,COMUNA DE RENGO"/>
    <x v="9"/>
    <s v="CACHAPOAL"/>
    <m/>
    <n v="2019"/>
    <s v="PROYECTO"/>
    <s v="TRANSPORTE"/>
    <s v="TRANSPORTE CAMINERO"/>
    <x v="0"/>
    <n v="984723"/>
    <x v="1803"/>
    <x v="1722"/>
  </r>
  <r>
    <x v="2991"/>
    <s v="CONSTRUCCION DEFENSAS FLUVIALES RÍO AYSÉN, SECTOR LA BALSA."/>
    <x v="16"/>
    <s v="AYSEN"/>
    <s v="AYSEN"/>
    <n v="2020"/>
    <s v="PROYECTO"/>
    <s v="RECURSOS HIDRICOS"/>
    <s v="DEFENSAS FLUVIALES,MARITIMAS Y CAUCES NATURALES"/>
    <x v="0"/>
    <n v="1161788"/>
    <x v="1804"/>
    <x v="1723"/>
  </r>
  <r>
    <x v="2992"/>
    <s v="AMPLIACION REPOSICION RUTA 90  S:CR. I-860 (MANANTI)-ACC.PLACILLA"/>
    <x v="9"/>
    <s v="COLCHAGUA"/>
    <m/>
    <n v="2019"/>
    <s v="PROYECTO"/>
    <s v="TRANSPORTE"/>
    <s v="TRANSPORTE CAMINERO"/>
    <x v="0"/>
    <n v="11937064"/>
    <x v="1805"/>
    <x v="1724"/>
  </r>
  <r>
    <x v="2993"/>
    <s v="MEJORAMIENTO RUTA INTERCOMUNAL DE SECANO INTERIOR DE ÑUBLE"/>
    <x v="3"/>
    <m/>
    <m/>
    <n v="2020"/>
    <s v="PROYECTO"/>
    <s v="TRANSPORTE"/>
    <s v="TRANSPORTE CAMINERO"/>
    <x v="0"/>
    <n v="1000"/>
    <x v="26"/>
    <x v="8"/>
  </r>
  <r>
    <x v="2994"/>
    <s v="MEJORAMIENTO RUTA N-66-O SAN IGNACIO DE PALOMARES-RAFAEL, ÑUBLE"/>
    <x v="7"/>
    <m/>
    <m/>
    <n v="2019"/>
    <s v="PROYECTO"/>
    <s v="TRANSPORTE"/>
    <s v="TRANSPORTE CAMINERO"/>
    <x v="0"/>
    <n v="80000"/>
    <x v="1806"/>
    <x v="1725"/>
  </r>
  <r>
    <x v="2995"/>
    <s v="HABILITACION PLAZA Y FERIA LIBRE EMILIO BASTIAS, SAN CARLOS"/>
    <x v="7"/>
    <s v="PUNILLA"/>
    <s v="SAN CARLOS - REGION DE ÑUBLE"/>
    <n v="2019"/>
    <s v="PROYECTO"/>
    <s v="TURISMO Y COMERCIO"/>
    <s v="COMERCIO"/>
    <x v="0"/>
    <n v="383076"/>
    <x v="12"/>
    <x v="8"/>
  </r>
  <r>
    <x v="2996"/>
    <s v="CONSTRUCCION ENERGIZACION RURAL, SECTOR ANDINO, PUNTA ARENAS"/>
    <x v="2"/>
    <s v="MAGALLANES"/>
    <s v="PUNTA ARENAS"/>
    <n v="2020"/>
    <s v="PROYECTO"/>
    <s v="ENERGIA"/>
    <s v="DISTRIBUCION Y CONEXION FINAL USUARIOS"/>
    <x v="0"/>
    <n v="81161"/>
    <x v="1807"/>
    <x v="1726"/>
  </r>
  <r>
    <x v="2997"/>
    <s v="CONSTRUCCION SISTEMA DE REGADIO VALLES DE CURACAVI Y  CASABLANCA"/>
    <x v="15"/>
    <m/>
    <m/>
    <n v="2019"/>
    <s v="PROYECTO"/>
    <s v="RECURSOS HIDRICOS"/>
    <s v="RIEGO"/>
    <x v="0"/>
    <n v="350326"/>
    <x v="28"/>
    <x v="8"/>
  </r>
  <r>
    <x v="2998"/>
    <s v="REPOSICION CAMARINES Y MEJORAMIENTO PISCINA MUNICIPAL SAN BERNARDO"/>
    <x v="11"/>
    <s v="MAIPO"/>
    <s v="SAN BERNARDO"/>
    <n v="2020"/>
    <s v="PROYECTO"/>
    <s v="DEPORTES"/>
    <s v="DEPORTE RECREATIVO"/>
    <x v="1"/>
    <n v="429440"/>
    <x v="8"/>
    <x v="8"/>
  </r>
  <r>
    <x v="2999"/>
    <s v="MEJORAMIENTO ,ESPACIOS PÚBLICOS II ETAPA CENTRO NOGALES"/>
    <x v="0"/>
    <s v="QUILLOTA"/>
    <s v="NOGALES"/>
    <n v="2020"/>
    <s v="PROYECTO"/>
    <s v="VIVIENDA Y DESARROLLO URBANO"/>
    <s v="DESARROLLO URBANO"/>
    <x v="0"/>
    <n v="65416"/>
    <x v="8"/>
    <x v="8"/>
  </r>
  <r>
    <x v="3000"/>
    <s v="AMPLIACION SISTEMA APR AGUAS DEL MARGA-MARGA COMUNA DE QUILPUÉ"/>
    <x v="0"/>
    <s v="MARGA MARGA"/>
    <s v="QUILPUE"/>
    <n v="2019"/>
    <s v="PROYECTO"/>
    <s v="RECURSOS HIDRICOS"/>
    <s v="AGUA POTABLE"/>
    <x v="0"/>
    <n v="1670083"/>
    <x v="1808"/>
    <x v="1727"/>
  </r>
  <r>
    <x v="3001"/>
    <s v="REPOSICION ESCUELA REINO DE NORUEGA, QUINTA NORMAL"/>
    <x v="11"/>
    <s v="SANTIAGO"/>
    <s v="QUINTA NORMAL"/>
    <n v="2020"/>
    <s v="PROYECTO"/>
    <s v="EDUCACION, CULTURA Y PATRIMONIO"/>
    <s v="EDUCACION BASICA Y MEDIA"/>
    <x v="0"/>
    <n v="203211"/>
    <x v="8"/>
    <x v="8"/>
  </r>
  <r>
    <x v="3002"/>
    <s v="CONSTRUCCION CENTRO DE SALUD, REHABILITACIÓN  DROGAS CALAMA"/>
    <x v="6"/>
    <s v="EL LOA"/>
    <s v="CALAMA"/>
    <n v="2020"/>
    <s v="PROYECTO"/>
    <s v="SALUD"/>
    <s v="BAJA COMPLEJIDAD"/>
    <x v="0"/>
    <n v="1274"/>
    <x v="1809"/>
    <x v="1728"/>
  </r>
  <r>
    <x v="3003"/>
    <s v="CONSTRUCCION SEDE SOCIAL UV 10 ROCUANT, VALPARAISO"/>
    <x v="0"/>
    <s v="VALPARAISO"/>
    <s v="VALPARAISO"/>
    <n v="2019"/>
    <s v="PROYECTO"/>
    <s v="MULTISECTORIAL"/>
    <s v="ORGANIZACION Y SERVICIOS COMUNALES"/>
    <x v="0"/>
    <n v="131873"/>
    <x v="8"/>
    <x v="8"/>
  </r>
  <r>
    <x v="3004"/>
    <s v="RESTAURACION Y MUSEOGRAFIA  LONDRES 38, CASA DE LA MEMORIA, SANTIAGO"/>
    <x v="11"/>
    <s v="SANTIAGO"/>
    <s v="SANTIAGO"/>
    <n v="2020"/>
    <s v="PROYECTO"/>
    <s v="EDUCACION, CULTURA Y PATRIMONIO"/>
    <s v="ARTE Y CULTURA"/>
    <x v="0"/>
    <n v="71179"/>
    <x v="8"/>
    <x v="8"/>
  </r>
  <r>
    <x v="3005"/>
    <s v="REPOSICION PARCIAL ESCUELA VICTOR DOMINGO SILVA, COYHAIQUE"/>
    <x v="16"/>
    <s v="COYHAIQUE"/>
    <s v="COYHAIQUE"/>
    <n v="2020"/>
    <s v="PROYECTO"/>
    <s v="EDUCACION, CULTURA Y PATRIMONIO"/>
    <s v="EDUCACION BASICA Y MEDIA"/>
    <x v="0"/>
    <n v="56250"/>
    <x v="1810"/>
    <x v="1729"/>
  </r>
  <r>
    <x v="3006"/>
    <s v="RESTAURACION ASCENSOR FLORIDA COMUNA DE VALPARAISO"/>
    <x v="0"/>
    <m/>
    <m/>
    <n v="2019"/>
    <s v="PROYECTO"/>
    <s v="EDUCACION, CULTURA Y PATRIMONIO"/>
    <s v="PATRIMONIO"/>
    <x v="0"/>
    <n v="284092"/>
    <x v="8"/>
    <x v="8"/>
  </r>
  <r>
    <x v="3007"/>
    <s v="MEJORAMIENTO AV.ARTURO PHILLIPS - GRAN AV. DEL MAR, SANTO DOMINGO"/>
    <x v="0"/>
    <s v="SAN ANTONIO"/>
    <s v="SANTO DOMINGO"/>
    <n v="2020"/>
    <s v="PROYECTO"/>
    <s v="TRANSPORTE"/>
    <s v="TRANSPORTE URBANO,VIALIDAD PEATONAL"/>
    <x v="0"/>
    <n v="2328834"/>
    <x v="1811"/>
    <x v="1730"/>
  </r>
  <r>
    <x v="3008"/>
    <s v="CONSTRUCCION SERVICIO APR BELLAVISTA-LAS VIÑAS (LOS ANGELES)"/>
    <x v="3"/>
    <s v="BIO BIO"/>
    <s v="LOS ANGELES"/>
    <n v="2019"/>
    <s v="PROYECTO"/>
    <s v="RECURSOS HIDRICOS"/>
    <s v="AGUA POTABLE"/>
    <x v="0"/>
    <n v="569928"/>
    <x v="1812"/>
    <x v="1731"/>
  </r>
  <r>
    <x v="3009"/>
    <s v="NORMALIZACION SUPERFICIE LIMITADORA DE OBSTACULOS AD. PICHOY"/>
    <x v="13"/>
    <m/>
    <m/>
    <n v="2019"/>
    <s v="PROYECTO"/>
    <s v="TRANSPORTE"/>
    <s v="TRANSPORTE AEREO"/>
    <x v="0"/>
    <n v="136311"/>
    <x v="1813"/>
    <x v="1732"/>
  </r>
  <r>
    <x v="3010"/>
    <s v="RESTAURACION ASCENSOR VILLASECA, COMUNA DE VALPARAISO"/>
    <x v="0"/>
    <m/>
    <m/>
    <n v="2019"/>
    <s v="PROYECTO"/>
    <s v="EDUCACION, CULTURA Y PATRIMONIO"/>
    <s v="ARTE Y CULTURA"/>
    <x v="0"/>
    <n v="41938"/>
    <x v="1814"/>
    <x v="1733"/>
  </r>
  <r>
    <x v="3011"/>
    <s v="RESTAURACION ASCENSOR MARIPOSAS, COMUNA DE VALPARAISO"/>
    <x v="0"/>
    <m/>
    <m/>
    <n v="2020"/>
    <s v="PROYECTO"/>
    <s v="EDUCACION, CULTURA Y PATRIMONIO"/>
    <s v="ARTE Y CULTURA"/>
    <x v="2"/>
    <n v="293887"/>
    <x v="8"/>
    <x v="8"/>
  </r>
  <r>
    <x v="3012"/>
    <s v="CONSTRUCCION SISTEMA APR LA COLONIA, COMUNA DE LAUTARO"/>
    <x v="1"/>
    <s v="CAUTIN"/>
    <s v="LAUTARO"/>
    <n v="2020"/>
    <s v="PROYECTO"/>
    <s v="RECURSOS HIDRICOS"/>
    <s v="AGUA POTABLE"/>
    <x v="0"/>
    <n v="3556"/>
    <x v="1815"/>
    <x v="1734"/>
  </r>
  <r>
    <x v="3013"/>
    <s v="RESTAURACION ASCENSOR MONJAS, COMUNA DE VALPARAISO"/>
    <x v="0"/>
    <m/>
    <m/>
    <n v="2019"/>
    <s v="PROYECTO"/>
    <s v="EDUCACION, CULTURA Y PATRIMONIO"/>
    <s v="ARTE Y CULTURA"/>
    <x v="0"/>
    <n v="11150"/>
    <x v="8"/>
    <x v="8"/>
  </r>
  <r>
    <x v="3014"/>
    <s v="CONSTRUCCION COMPLEJO DEPORTIVO, COMUNA DE LO BARNECHEA "/>
    <x v="11"/>
    <s v="SANTIAGO"/>
    <s v="BARNECHEA"/>
    <n v="2019"/>
    <s v="PROYECTO"/>
    <s v="DEPORTES"/>
    <s v="DEPORTE RECREATIVO"/>
    <x v="0"/>
    <n v="1844475"/>
    <x v="1816"/>
    <x v="1735"/>
  </r>
  <r>
    <x v="3015"/>
    <s v="CONSTRUCCION MUROS DE CONTENCIÓN AV. LOS CARRERA. QUILPUÉ. "/>
    <x v="0"/>
    <s v="MARGA MARGA"/>
    <s v="QUILPUE"/>
    <n v="2019"/>
    <s v="PROYECTO"/>
    <s v="TRANSPORTE"/>
    <s v="TRANSPORTE URBANO,VIALIDAD PEATONAL"/>
    <x v="0"/>
    <n v="124910"/>
    <x v="12"/>
    <x v="8"/>
  </r>
  <r>
    <x v="3016"/>
    <s v="CONSTRUCCION CUARTEL TERCERA COMPAÑIA DE BOMBEROS TIJERAL, RENAICO"/>
    <x v="1"/>
    <s v="MALLECO"/>
    <s v="RENAICO"/>
    <n v="2019"/>
    <s v="PROYECTO"/>
    <s v="VIVIENDA Y DESARROLLO URBANO"/>
    <s v="DESARROLLO URBANO"/>
    <x v="0"/>
    <n v="280946"/>
    <x v="1817"/>
    <x v="1736"/>
  </r>
  <r>
    <x v="3017"/>
    <s v="CONSTRUCCION JARDÍN INFANTIL JUNJI LAS LIRAS COMUNA DE TENO"/>
    <x v="5"/>
    <s v="CURICO"/>
    <s v="TENO"/>
    <n v="2020"/>
    <s v="PROYECTO"/>
    <s v="EDUCACION, CULTURA Y PATRIMONIO"/>
    <s v="EDUCACION PREBASICA"/>
    <x v="0"/>
    <n v="53945"/>
    <x v="8"/>
    <x v="8"/>
  </r>
  <r>
    <x v="3018"/>
    <s v="CONSTRUCCION GIMNASIO LOCALIDAD DE RIÑINAHUE COMUNA DE LAGO RANCO"/>
    <x v="13"/>
    <s v="DEL RANCO"/>
    <s v="LAGO RANCO - REGION XIV "/>
    <n v="2020"/>
    <s v="PROYECTO"/>
    <s v="DEPORTES"/>
    <s v="DEPORTE RECREATIVO"/>
    <x v="0"/>
    <n v="895180"/>
    <x v="1818"/>
    <x v="1737"/>
  </r>
  <r>
    <x v="3019"/>
    <s v="MEJORAMIENTO CANCHA Y DEPENDEN. COMPLEJO DEPORTIV. MONJITAS ORIENTE, LAS COMPAÑÍAS, LA SERENA"/>
    <x v="8"/>
    <s v="ELQUI"/>
    <s v="LA SERENA"/>
    <n v="2020"/>
    <s v="PROYECTO"/>
    <s v="DEPORTES"/>
    <s v="ADMINISTRACION DEPORTES Y RECREACION"/>
    <x v="0"/>
    <n v="532001"/>
    <x v="8"/>
    <x v="8"/>
  </r>
  <r>
    <x v="3020"/>
    <s v="REPOSICION CON RELOCALIZACION LICEO JORGE ALESSANDRI DE SAN FABIÁN"/>
    <x v="7"/>
    <s v="PUNILLA"/>
    <s v="SAN FABIAN - REGION DE ÑUBLE"/>
    <n v="2020"/>
    <s v="PROYECTO"/>
    <s v="EDUCACION, CULTURA Y PATRIMONIO"/>
    <s v="EDUCACION MEDIA TECNICO"/>
    <x v="1"/>
    <n v="373990"/>
    <x v="8"/>
    <x v="8"/>
  </r>
  <r>
    <x v="3021"/>
    <s v="CONSTRUCCION SALA CUNA Y JARDÍN INFANTIL  CONCHA Y TORO, PUENTE ALT0"/>
    <x v="11"/>
    <s v="CORDILLERA"/>
    <s v="PUENTE ALTO"/>
    <n v="2020"/>
    <s v="PROYECTO"/>
    <s v="EDUCACION, CULTURA Y PATRIMONIO"/>
    <s v="EDUCACION PREBASICA"/>
    <x v="0"/>
    <n v="253868"/>
    <x v="1819"/>
    <x v="1738"/>
  </r>
  <r>
    <x v="3022"/>
    <s v="CONSTRUCCION SALAS CUNA Y JARDÍN INFANTIL LAS QUINTAS, EL BOSQUE "/>
    <x v="11"/>
    <s v="SANTIAGO"/>
    <s v="EL BOSQUE"/>
    <n v="2020"/>
    <s v="PROYECTO"/>
    <s v="EDUCACION, CULTURA Y PATRIMONIO"/>
    <s v="EDUCACION PREBASICA"/>
    <x v="0"/>
    <n v="44759"/>
    <x v="1820"/>
    <x v="1739"/>
  </r>
  <r>
    <x v="3023"/>
    <s v="REPOSICION PUENTE NICOLAS NARANJO EN RUTA C-495"/>
    <x v="12"/>
    <s v="HUASCO"/>
    <s v="ALTO DEL CARMEN"/>
    <n v="2019"/>
    <s v="PROYECTO"/>
    <s v="TRANSPORTE"/>
    <s v="TRANSPORTE CAMINERO"/>
    <x v="0"/>
    <n v="29000"/>
    <x v="1821"/>
    <x v="1740"/>
  </r>
  <r>
    <x v="3024"/>
    <s v="CONSTRUCCION JARDIN INFANTIL JUNJI SANTA MARIA DEL VALLE,LINARES"/>
    <x v="5"/>
    <s v="LINARES"/>
    <s v="LINARES"/>
    <n v="2020"/>
    <s v="PROYECTO"/>
    <s v="EDUCACION, CULTURA Y PATRIMONIO"/>
    <s v="EDUCACION PREBASICA"/>
    <x v="0"/>
    <n v="105218"/>
    <x v="1212"/>
    <x v="1741"/>
  </r>
  <r>
    <x v="3025"/>
    <s v="CONSTRUCCION CECOSF CABURGUA, PUCÒN"/>
    <x v="1"/>
    <s v="CAUTIN"/>
    <s v="PUCON"/>
    <n v="2020"/>
    <s v="PROYECTO"/>
    <s v="SALUD"/>
    <s v="BAJA COMPLEJIDAD"/>
    <x v="0"/>
    <n v="7262"/>
    <x v="1822"/>
    <x v="1742"/>
  </r>
  <r>
    <x v="3026"/>
    <s v="CONSTRUCCION SERVICIO APR LAS AGUILAS, QUILLECO"/>
    <x v="3"/>
    <m/>
    <m/>
    <n v="2020"/>
    <s v="PROYECTO"/>
    <s v="RECURSOS HIDRICOS"/>
    <s v="AGUA POTABLE"/>
    <x v="0"/>
    <n v="63358"/>
    <x v="8"/>
    <x v="8"/>
  </r>
  <r>
    <x v="3027"/>
    <s v="CONSTRUCCION INFRAESTRUCTURA SANITARIAS NELTUME, PANGUIPULLI"/>
    <x v="13"/>
    <s v="VALDIVIA - REGION XIV"/>
    <s v="PANGUIPULLI - REGION XIV "/>
    <n v="2020"/>
    <s v="PROYECTO"/>
    <s v="RECURSOS HIDRICOS"/>
    <s v="EVACUACION DISPOSICION FINAL AGUAS SERVIDAS"/>
    <x v="0"/>
    <n v="1073919"/>
    <x v="12"/>
    <x v="8"/>
  </r>
  <r>
    <x v="3028"/>
    <s v="REPOSICION POSTA SALUD RURAL TROYO"/>
    <x v="1"/>
    <s v="MALLECO"/>
    <s v="LONQUIMAY"/>
    <n v="2020"/>
    <s v="PROYECTO"/>
    <s v="SALUD"/>
    <s v="BAJA COMPLEJIDAD"/>
    <x v="0"/>
    <n v="567668"/>
    <x v="1823"/>
    <x v="1743"/>
  </r>
  <r>
    <x v="3029"/>
    <s v="CONSTRUCCION ESPACIO MUJER, COMUNA DE CONCHALI"/>
    <x v="11"/>
    <s v="SANTIAGO"/>
    <s v="CONCHALI"/>
    <n v="2019"/>
    <s v="PROYECTO"/>
    <s v="MULTISECTORIAL"/>
    <s v="ADMINISTRACION MULTISECTOR"/>
    <x v="0"/>
    <n v="472359"/>
    <x v="8"/>
    <x v="8"/>
  </r>
  <r>
    <x v="3030"/>
    <s v="CONSTRUCCION INFRAESTRUCTURA PORTUARIA COSTANERA DE PUERTO OCTAY"/>
    <x v="4"/>
    <s v="OSORNO"/>
    <s v="PUERTO OCTAY"/>
    <n v="2020"/>
    <s v="PROYECTO"/>
    <s v="VIVIENDA Y DESARROLLO URBANO"/>
    <s v="BORDE COSTERO,PASEOS PEATONALES, PLAYAS"/>
    <x v="0"/>
    <n v="1"/>
    <x v="8"/>
    <x v="8"/>
  </r>
  <r>
    <x v="3031"/>
    <s v="CONSTRUCCION 2 CASAS PARA PROFESIONALES CECOSF HUALAIHUÉ PUERTO"/>
    <x v="4"/>
    <s v="PALENA"/>
    <s v="HUALAIHUE"/>
    <n v="2019"/>
    <s v="PROYECTO"/>
    <s v="SALUD"/>
    <s v="BAJA COMPLEJIDAD"/>
    <x v="0"/>
    <n v="1022"/>
    <x v="8"/>
    <x v="8"/>
  </r>
  <r>
    <x v="3032"/>
    <s v="CONSTRUCCION SAR EUGENIO PETRUCCELLI, COMUNA ARICA"/>
    <x v="14"/>
    <s v="ARICA - REGION XV "/>
    <s v="ARICA - REGION XV"/>
    <n v="2019"/>
    <s v="PROYECTO"/>
    <s v="SALUD"/>
    <s v="BAJA COMPLEJIDAD"/>
    <x v="0"/>
    <n v="906"/>
    <x v="1824"/>
    <x v="1744"/>
  </r>
  <r>
    <x v="3033"/>
    <s v="MEJORAMIENTO PASO SAN  FRANCISCO S: PEDERNALES - SALAR DE MARICUNGA"/>
    <x v="12"/>
    <m/>
    <m/>
    <n v="2019"/>
    <s v="PROYECTO"/>
    <s v="TRANSPORTE"/>
    <s v="TRANSPORTE CAMINERO"/>
    <x v="0"/>
    <n v="4226000"/>
    <x v="1825"/>
    <x v="1745"/>
  </r>
  <r>
    <x v="3034"/>
    <s v="MEJORAMIENTO VARIOS PUENTES DE LA REGION DE ATACAMA"/>
    <x v="12"/>
    <s v="COPIAPO"/>
    <m/>
    <n v="2019"/>
    <s v="PROYECTO"/>
    <s v="TRANSPORTE"/>
    <s v="TRANSPORTE CAMINERO"/>
    <x v="0"/>
    <n v="400000"/>
    <x v="1826"/>
    <x v="1746"/>
  </r>
  <r>
    <x v="3035"/>
    <s v="MEJORAMIENTO PUENTE DIEGO DE ALMAGRO EN RUTA C-17"/>
    <x v="12"/>
    <s v="CHAÑARAL"/>
    <m/>
    <n v="2019"/>
    <s v="PROYECTO"/>
    <s v="TRANSPORTE"/>
    <s v="TRANSPORTE CAMINERO"/>
    <x v="0"/>
    <n v="35910"/>
    <x v="1827"/>
    <x v="1747"/>
  </r>
  <r>
    <x v="3036"/>
    <s v="MEJORAMIENTO Y AMPLIACIÓN SISTEMA APR SAN ALEJO-DIGUA"/>
    <x v="5"/>
    <s v="LINARES"/>
    <m/>
    <n v="2019"/>
    <s v="PROYECTO"/>
    <s v="RECURSOS HIDRICOS"/>
    <s v="AGUA POTABLE"/>
    <x v="0"/>
    <n v="1725699"/>
    <x v="1828"/>
    <x v="1748"/>
  </r>
  <r>
    <x v="3037"/>
    <s v="MEJORAMIENTO Y AMPLIACIÓN SISTEMA APR PUQUILLAY ALTO, NANCAGUA"/>
    <x v="9"/>
    <s v="COLCHAGUA"/>
    <s v="NANCAGUA"/>
    <n v="2019"/>
    <s v="PROYECTO"/>
    <s v="RECURSOS HIDRICOS"/>
    <s v="AGUA POTABLE"/>
    <x v="0"/>
    <n v="980128"/>
    <x v="1829"/>
    <x v="1749"/>
  </r>
  <r>
    <x v="3038"/>
    <s v="CONSTRUCCION EXTENSIÓN ALCANTARILLADO TEODORO ZENTENO, SAN ESTEBAN"/>
    <x v="0"/>
    <s v="LOS ANDES"/>
    <s v="SAN ESTEBAN"/>
    <n v="2020"/>
    <s v="PROYECTO"/>
    <s v="RECURSOS HIDRICOS"/>
    <s v="EVACUACION DISPOSICION FINAL AGUAS SERVIDAS"/>
    <x v="0"/>
    <n v="600647"/>
    <x v="8"/>
    <x v="8"/>
  </r>
  <r>
    <x v="3039"/>
    <s v="MEJORAMIENTO Y AMPLIACION SISTEMA APR CANTARRANA, MALLOA"/>
    <x v="9"/>
    <s v="CACHAPOAL"/>
    <s v="MALLOA"/>
    <n v="2019"/>
    <s v="PROYECTO"/>
    <s v="RECURSOS HIDRICOS"/>
    <s v="AGUA POTABLE"/>
    <x v="0"/>
    <n v="57250"/>
    <x v="8"/>
    <x v="8"/>
  </r>
  <r>
    <x v="3040"/>
    <s v="REPOSICION SERVICIO QUEMADOS, HGGB"/>
    <x v="3"/>
    <m/>
    <m/>
    <n v="2020"/>
    <s v="PROYECTO"/>
    <s v="SALUD"/>
    <s v="ALTA COMPLEJIDAD"/>
    <x v="0"/>
    <n v="642"/>
    <x v="1830"/>
    <x v="1750"/>
  </r>
  <r>
    <x v="3041"/>
    <s v="CONSTRUCCION PASO BAJO NIVEL 6 SUR Y OBRAS COMPL PAR VIAL TALCA "/>
    <x v="5"/>
    <s v="TALCA"/>
    <s v="TALCA"/>
    <n v="2019"/>
    <s v="PROYECTO"/>
    <s v="TRANSPORTE"/>
    <s v="TRANSPORTE URBANO,VIALIDAD PEATONAL"/>
    <x v="0"/>
    <n v="1905290"/>
    <x v="1831"/>
    <x v="1751"/>
  </r>
  <r>
    <x v="3042"/>
    <s v="CONSTRUCCION EXTENSIÓN RED ALCANTARILLADO SECTOR FONCEA, SAN ESTEBAN"/>
    <x v="0"/>
    <s v="LOS ANDES"/>
    <s v="SAN ESTEBAN"/>
    <n v="2020"/>
    <s v="PROYECTO"/>
    <s v="RECURSOS HIDRICOS"/>
    <s v="ADMINISTRACION AGUA POTABLE Y ALCANTARILLADO"/>
    <x v="0"/>
    <n v="39651"/>
    <x v="8"/>
    <x v="8"/>
  </r>
  <r>
    <x v="3043"/>
    <s v="AMPLIACION RED DE AGUA POTABLE LA CHIMBA ALTA, ANTOFAGASTA"/>
    <x v="6"/>
    <s v="ANTOFAGASTA"/>
    <s v="ANTOFAGASTA"/>
    <n v="2019"/>
    <s v="PROYECTO"/>
    <s v="RECURSOS HIDRICOS"/>
    <s v="AGUA POTABLE"/>
    <x v="0"/>
    <n v="165937"/>
    <x v="1832"/>
    <x v="364"/>
  </r>
  <r>
    <x v="3044"/>
    <s v="MEJORAMIENTO Y AMPLIACIÓN SISTEMA APR SANTA MARGARITA-EL GUINDO HACIA SANTA ÁGUEDA SUR."/>
    <x v="5"/>
    <s v="TALCA"/>
    <s v="RIO CLARO"/>
    <n v="2019"/>
    <s v="PROYECTO"/>
    <s v="RECURSOS HIDRICOS"/>
    <s v="AGUA POTABLE"/>
    <x v="0"/>
    <n v="218054"/>
    <x v="1833"/>
    <x v="1752"/>
  </r>
  <r>
    <x v="3045"/>
    <s v="CONSTRUCCION UNIDAD DE APOYO DIAGNOSTICO  MEDICINA NUCLEAR EN COA"/>
    <x v="6"/>
    <m/>
    <m/>
    <n v="2019"/>
    <s v="PROYECTO"/>
    <s v="SALUD"/>
    <s v="ALTA COMPLEJIDAD"/>
    <x v="0"/>
    <n v="0"/>
    <x v="8"/>
    <x v="8"/>
  </r>
  <r>
    <x v="3046"/>
    <s v="ACTUALIZACION PLAN REGULADOR COMUNAL DE PUTAENDO"/>
    <x v="0"/>
    <s v="SAN FELIPE DE ACONCAGUA"/>
    <s v="PUTAENDO"/>
    <n v="2020"/>
    <s v="ESTUDIO BASICO"/>
    <s v="VIVIENDA Y DESARROLLO URBANO"/>
    <s v="DESARROLLO URBANO"/>
    <x v="0"/>
    <n v="154000"/>
    <x v="8"/>
    <x v="8"/>
  </r>
  <r>
    <x v="3047"/>
    <s v="REPOSICION PUENTES Y MEJORAMIENTO RUTA G-16: SECTOR LAMPA, TILTIL,"/>
    <x v="11"/>
    <s v="CHACABUCO"/>
    <m/>
    <n v="2019"/>
    <s v="PROYECTO"/>
    <s v="TRANSPORTE"/>
    <s v="TRANSPORTE CAMINERO"/>
    <x v="0"/>
    <n v="6619242"/>
    <x v="1834"/>
    <x v="1753"/>
  </r>
  <r>
    <x v="3048"/>
    <s v="MEJORAMIENTO COMPLEJO DEPORTIVO JUAN SOLDADO, COMUNA DE LA SERENA"/>
    <x v="8"/>
    <s v="ELQUI"/>
    <s v="LA SERENA"/>
    <n v="2020"/>
    <s v="PROYECTO"/>
    <s v="DEPORTES"/>
    <s v="ADMINISTRACION DEPORTES Y RECREACION"/>
    <x v="0"/>
    <n v="521995"/>
    <x v="40"/>
    <x v="8"/>
  </r>
  <r>
    <x v="3049"/>
    <s v="REPOSICION DE ACERAS ETAPA IV, COMUNA DE SAN JOAQUIN"/>
    <x v="11"/>
    <s v="SANTIAGO"/>
    <s v="SAN JOAQUIN"/>
    <n v="2020"/>
    <s v="PROYECTO"/>
    <s v="TRANSPORTE"/>
    <s v="TRANSPORTE URBANO,VIALIDAD PEATONAL"/>
    <x v="0"/>
    <n v="49663"/>
    <x v="8"/>
    <x v="8"/>
  </r>
  <r>
    <x v="3050"/>
    <s v="MEJORAMIENTO RUTA 226 SECTOR: RUTA 5 - LAGUNITAS, PUERTO MONTT"/>
    <x v="4"/>
    <s v="LLANQUIHUE"/>
    <s v="PUERTO MONTT"/>
    <n v="2019"/>
    <s v="PROYECTO"/>
    <s v="TRANSPORTE"/>
    <s v="TRANSPORTE URBANO,VIALIDAD PEATONAL"/>
    <x v="0"/>
    <n v="90513"/>
    <x v="1835"/>
    <x v="1754"/>
  </r>
  <r>
    <x v="3051"/>
    <s v="NORMALIZACION SISTEMA DE SUMINISTRO ELÉCTRICO PUERTO EDEN"/>
    <x v="2"/>
    <s v="ULTIMA ESPERANZA"/>
    <s v="NATALES"/>
    <n v="2019"/>
    <s v="PROYECTO"/>
    <s v="ENERGIA"/>
    <s v="AUTOGENERACION"/>
    <x v="0"/>
    <n v="5868"/>
    <x v="8"/>
    <x v="8"/>
  </r>
  <r>
    <x v="3052"/>
    <s v="MEJORAMIENTO RUTA 15 CH; SECTOR:HUARA-ACCESO TARAPACA; REG. TARAPACA"/>
    <x v="10"/>
    <m/>
    <m/>
    <n v="2019"/>
    <s v="PROYECTO"/>
    <s v="TRANSPORTE"/>
    <s v="TRANSPORTE CAMINERO"/>
    <x v="0"/>
    <n v="1000"/>
    <x v="208"/>
    <x v="8"/>
  </r>
  <r>
    <x v="3053"/>
    <s v="MEJORAMIENTO CBI RUTA D-37 E, SECTOR TILAMA-CAIMANES, PROV. CHOAPA"/>
    <x v="8"/>
    <s v="CHOAPA"/>
    <s v="LOS VILOS"/>
    <n v="2019"/>
    <s v="PROYECTO"/>
    <s v="TRANSPORTE"/>
    <s v="TRANSPORTE CAMINERO"/>
    <x v="0"/>
    <n v="2900000"/>
    <x v="1836"/>
    <x v="1755"/>
  </r>
  <r>
    <x v="3054"/>
    <s v="MEJORAMIENTO CONEXIÓN VIAL RUTA 115 CH - RUTA 5 ENLACE VAROLI"/>
    <x v="5"/>
    <s v="TALCA"/>
    <s v="TALCA"/>
    <n v="2019"/>
    <s v="PROYECTO"/>
    <s v="TRANSPORTE"/>
    <s v="TRANSPORTE URBANO,VIALIDAD PEATONAL"/>
    <x v="0"/>
    <n v="471959"/>
    <x v="1837"/>
    <x v="8"/>
  </r>
  <r>
    <x v="3055"/>
    <s v="MEJORAMIENTO RUTA 15-CH; S:ALTO USMAGAMA -ALTO CHUSMIZA, R. TARAPACA"/>
    <x v="10"/>
    <m/>
    <m/>
    <n v="2020"/>
    <s v="PROYECTO"/>
    <s v="TRANSPORTE"/>
    <s v="TRANSPORTE CAMINERO"/>
    <x v="0"/>
    <n v="543326"/>
    <x v="8"/>
    <x v="8"/>
  </r>
  <r>
    <x v="3056"/>
    <s v="CONSTRUCCION CIRCUNVALACION NORTE DE CURICO "/>
    <x v="5"/>
    <m/>
    <m/>
    <n v="2019"/>
    <s v="PROYECTO"/>
    <s v="TRANSPORTE"/>
    <s v="TRANSPORTE URBANO,VIALIDAD PEATONAL"/>
    <x v="0"/>
    <n v="240607"/>
    <x v="1515"/>
    <x v="1756"/>
  </r>
  <r>
    <x v="3057"/>
    <s v="REPOSICION CENTRO DE FAENAMIENTO PARA AUTOCONSUMO, PUERTO IBAÑEZ"/>
    <x v="16"/>
    <s v="GENERAL CARRERA"/>
    <s v="RIO IBAÑEZ"/>
    <n v="2020"/>
    <s v="PROYECTO"/>
    <s v="RECURSOS NATURALES Y MEDIO AMBIENTE"/>
    <s v="PECUARIO"/>
    <x v="1"/>
    <n v="37005"/>
    <x v="8"/>
    <x v="8"/>
  </r>
  <r>
    <x v="3058"/>
    <s v="MEJORAMIENTO CBI RUTA S-464 QUEPE-BOROA, FREIRE "/>
    <x v="1"/>
    <s v="CAUTIN"/>
    <s v="FREIRE"/>
    <n v="2020"/>
    <s v="PROYECTO"/>
    <s v="TRANSPORTE"/>
    <s v="TRANSPORTE CAMINERO"/>
    <x v="0"/>
    <n v="1"/>
    <x v="12"/>
    <x v="8"/>
  </r>
  <r>
    <x v="3059"/>
    <s v="REPOSICION JARDÍN INFANTIL Y SALA CUNA CAPULLITO TEMUCO"/>
    <x v="1"/>
    <s v="CAUTIN"/>
    <s v="TEMUCO"/>
    <n v="2020"/>
    <s v="PROYECTO"/>
    <s v="EDUCACION, CULTURA Y PATRIMONIO"/>
    <s v="EDUCACION PREBASICA"/>
    <x v="0"/>
    <n v="391473"/>
    <x v="1838"/>
    <x v="1757"/>
  </r>
  <r>
    <x v="3060"/>
    <s v="REPOSICION MEDIALUNA DE RODEO EN PUERTO CISNES Y DEPENDENCIAS ANEXAS"/>
    <x v="16"/>
    <s v="AYSEN"/>
    <s v="CISNES"/>
    <n v="2020"/>
    <s v="PROYECTO"/>
    <s v="DEPORTES"/>
    <s v="DEPORTE COMPETITIVO"/>
    <x v="1"/>
    <n v="445292"/>
    <x v="8"/>
    <x v="8"/>
  </r>
  <r>
    <x v="3061"/>
    <s v="CONSTRUCCION CENTRO DE FAENAMIENTO PARA AUTOCONSUMO, VILLA OHIGGINS"/>
    <x v="16"/>
    <s v="CAPITAN PRAT"/>
    <s v="OHIGGINS"/>
    <n v="2020"/>
    <s v="PROYECTO"/>
    <s v="RECURSOS NATURALES Y MEDIO AMBIENTE"/>
    <s v="PECUARIO"/>
    <x v="0"/>
    <n v="7091"/>
    <x v="8"/>
    <x v="8"/>
  </r>
  <r>
    <x v="3062"/>
    <s v="MEJORAMIENTO AREA DE MOVIMIENTO AERODROMO AYACARA, CHAITEN"/>
    <x v="4"/>
    <m/>
    <m/>
    <n v="2020"/>
    <s v="PROYECTO"/>
    <s v="TRANSPORTE"/>
    <s v="TRANSPORTE AEREO"/>
    <x v="0"/>
    <n v="10"/>
    <x v="175"/>
    <x v="8"/>
  </r>
  <r>
    <x v="3063"/>
    <s v="ACTUALIZACION INVENTARIO PATRIMONIO CULTURAL INMUEBLE REGIÓN ATACAMA"/>
    <x v="12"/>
    <m/>
    <m/>
    <n v="2019"/>
    <s v="ESTUDIO BASICO"/>
    <s v="EDUCACION, CULTURA Y PATRIMONIO"/>
    <s v="PATRIMONIO"/>
    <x v="0"/>
    <n v="78847"/>
    <x v="1839"/>
    <x v="1758"/>
  </r>
  <r>
    <x v="3064"/>
    <s v="REPOSICION Y AMPLIACION SIST. APR CURARREHUE, COMUNA DE CURARREHUE"/>
    <x v="1"/>
    <s v="CAUTIN"/>
    <s v="CURARREHUE"/>
    <n v="2019"/>
    <s v="PROYECTO"/>
    <s v="RECURSOS HIDRICOS"/>
    <s v="AGUA POTABLE"/>
    <x v="3"/>
    <n v="186799"/>
    <x v="1840"/>
    <x v="1759"/>
  </r>
  <r>
    <x v="3065"/>
    <s v="REPOSICION  PAVIMENTO RUTA 5 S: CARMEN ALTO-LIMITE PROVINCIAL"/>
    <x v="6"/>
    <s v="ANTOFAGASTA"/>
    <s v="SIERRA GORDA"/>
    <n v="2020"/>
    <s v="PROYECTO"/>
    <s v="TRANSPORTE"/>
    <s v="TRANSPORTE CAMINERO"/>
    <x v="0"/>
    <n v="1000"/>
    <x v="8"/>
    <x v="8"/>
  </r>
  <r>
    <x v="3066"/>
    <s v="CONSTRUCCION CONEXION VIAL S: MALALCAHUELLO-LONQUIMAY REG. ARAUCANIA"/>
    <x v="1"/>
    <m/>
    <m/>
    <n v="2019"/>
    <s v="PROYECTO"/>
    <s v="TRANSPORTE"/>
    <s v="TRANSPORTE CAMINERO"/>
    <x v="0"/>
    <n v="182000"/>
    <x v="1841"/>
    <x v="1760"/>
  </r>
  <r>
    <x v="3067"/>
    <s v="MEJORAMIENTO RUTA 23-CH SECTOR: CALAMA - SAN PEDRO DE ATACAMA"/>
    <x v="6"/>
    <m/>
    <m/>
    <n v="2019"/>
    <s v="PROYECTO"/>
    <s v="TRANSPORTE"/>
    <s v="TRANSPORTE CAMINERO"/>
    <x v="0"/>
    <n v="113886"/>
    <x v="1842"/>
    <x v="1761"/>
  </r>
  <r>
    <x v="3068"/>
    <s v="CONSTRUCCION CONEXIÓN VIAL SECTOR LICAN-RUTA 215-CH REG LOS RIOS"/>
    <x v="13"/>
    <m/>
    <m/>
    <n v="2019"/>
    <s v="PROYECTO"/>
    <s v="TRANSPORTE"/>
    <s v="TRANSPORTE CAMINERO"/>
    <x v="0"/>
    <n v="170000"/>
    <x v="1843"/>
    <x v="1762"/>
  </r>
  <r>
    <x v="3069"/>
    <s v="CONSTRUCCION CAMINO CALETA 2 DE MAYO-LAGO ERRAZURIZ-RIO LAPATAIA"/>
    <x v="2"/>
    <m/>
    <m/>
    <n v="2019"/>
    <s v="PROYECTO"/>
    <s v="TRANSPORTE"/>
    <s v="TRANSPORTE CAMINERO"/>
    <x v="0"/>
    <n v="579"/>
    <x v="1166"/>
    <x v="1763"/>
  </r>
  <r>
    <x v="3070"/>
    <s v="MEJORAMIENTO RUTA T-350 VALDIVIA - NIEBLA"/>
    <x v="13"/>
    <m/>
    <m/>
    <n v="2019"/>
    <s v="PROYECTO"/>
    <s v="TRANSPORTE"/>
    <s v="TRANSPORTE URBANO,VIALIDAD PEATONAL"/>
    <x v="0"/>
    <n v="101073"/>
    <x v="8"/>
    <x v="8"/>
  </r>
  <r>
    <x v="3071"/>
    <s v="REPOSICION PUENTE COLLILELFU 2 Y ACCESOS EN CIUDAD DE LOS LAGOS"/>
    <x v="13"/>
    <m/>
    <m/>
    <n v="2020"/>
    <s v="PROYECTO"/>
    <s v="TRANSPORTE"/>
    <s v="TRANSPORTE URBANO,VIALIDAD PEATONAL"/>
    <x v="0"/>
    <n v="1000"/>
    <x v="1844"/>
    <x v="1764"/>
  </r>
  <r>
    <x v="3072"/>
    <s v="MEJORAMIENTO RUTAS E-30-F  Y 64 S:CEMENTERIO CON CON- LAS PALMAS"/>
    <x v="0"/>
    <m/>
    <m/>
    <n v="2019"/>
    <s v="PROYECTO"/>
    <s v="TRANSPORTE"/>
    <s v="TRANSPORTE URBANO,VIALIDAD PEATONAL"/>
    <x v="0"/>
    <n v="120000"/>
    <x v="1845"/>
    <x v="1765"/>
  </r>
  <r>
    <x v="3073"/>
    <s v="CONSTRUCCION SAR SEGISMUNDO ITURRA, SAN FELIPE"/>
    <x v="0"/>
    <s v="SAN FELIPE DE ACONCAGUA"/>
    <s v="SAN FELIPE"/>
    <n v="2020"/>
    <s v="PROYECTO"/>
    <s v="SALUD"/>
    <s v="BAJA COMPLEJIDAD"/>
    <x v="0"/>
    <n v="24770"/>
    <x v="1846"/>
    <x v="1766"/>
  </r>
  <r>
    <x v="3074"/>
    <s v="MEJORAMIENTO RUTA 5. S: MOLULCO-COLONIA YUNGAY (3AS PISTAS Y BERMAS)"/>
    <x v="4"/>
    <m/>
    <m/>
    <n v="2020"/>
    <s v="PROYECTO"/>
    <s v="TRANSPORTE"/>
    <s v="TRANSPORTE CAMINERO"/>
    <x v="0"/>
    <n v="30337"/>
    <x v="1847"/>
    <x v="8"/>
  </r>
  <r>
    <x v="3075"/>
    <s v="REPOSICION PAV. RUTA U-40, S:OSORNO-INTERS. RUTA U-52, PROV OSORNO"/>
    <x v="4"/>
    <s v="OSORNO"/>
    <m/>
    <n v="2019"/>
    <s v="PROYECTO"/>
    <s v="TRANSPORTE"/>
    <s v="TRANSPORTE CAMINERO"/>
    <x v="0"/>
    <n v="5494069"/>
    <x v="1848"/>
    <x v="1767"/>
  </r>
  <r>
    <x v="3076"/>
    <s v="MEJORAMIENTO  W-883. SECTOR: APECHE - CRUCE RUTA W-853,QUEILEN"/>
    <x v="4"/>
    <s v="CHILOE"/>
    <m/>
    <n v="2019"/>
    <s v="PROYECTO"/>
    <s v="TRANSPORTE"/>
    <s v="TRANSPORTE CAMINERO"/>
    <x v="0"/>
    <n v="1477906"/>
    <x v="1849"/>
    <x v="1768"/>
  </r>
  <r>
    <x v="3077"/>
    <s v="MEJORAMIENTO RUTA P-950-R TIRÚA- RELUN POR LA CAMPANA"/>
    <x v="3"/>
    <s v="ARAUCO"/>
    <s v="TIRUA"/>
    <n v="2019"/>
    <s v="PROYECTO"/>
    <s v="TRANSPORTE"/>
    <s v="TRANSPORTE CAMINERO"/>
    <x v="0"/>
    <n v="25204"/>
    <x v="1850"/>
    <x v="1769"/>
  </r>
  <r>
    <x v="3078"/>
    <s v="REPOSICION PUENTES LINICH Y SOCO, VILLA BOLDOS-TOLTEN"/>
    <x v="1"/>
    <s v="CAUTIN"/>
    <s v="TOLTEN"/>
    <n v="2019"/>
    <s v="PROYECTO"/>
    <s v="TRANSPORTE"/>
    <s v="TRANSPORTE CAMINERO"/>
    <x v="0"/>
    <n v="70153"/>
    <x v="1851"/>
    <x v="1770"/>
  </r>
  <r>
    <x v="3079"/>
    <s v="CONSTRUCCION CAMINO VICUÑA-YENDEGAIA,S:RIO CONDOR- CORD. DARWIN(CMT)"/>
    <x v="2"/>
    <m/>
    <m/>
    <n v="2019"/>
    <s v="PROYECTO"/>
    <s v="TRANSPORTE"/>
    <s v="TRANSPORTE CAMINERO"/>
    <x v="0"/>
    <n v="111834"/>
    <x v="1852"/>
    <x v="1771"/>
  </r>
  <r>
    <x v="3080"/>
    <s v="MEJORAMIENTO PASO FRONTERIZO R 9-253-CH,S:AVDA.ULTIMA ESPERANZA-CASAS VIEJAS"/>
    <x v="2"/>
    <m/>
    <m/>
    <n v="2019"/>
    <s v="PROYECTO"/>
    <s v="TRANSPORTE"/>
    <s v="TRANSPORTE CAMINERO"/>
    <x v="0"/>
    <n v="132593"/>
    <x v="1853"/>
    <x v="1772"/>
  </r>
  <r>
    <x v="3081"/>
    <s v="MEJORAMIENTO DE CAMINOS BASICOS INTERMEDIOS REGION XV A. Y. P."/>
    <x v="14"/>
    <m/>
    <m/>
    <n v="2019"/>
    <s v="PROYECTO"/>
    <s v="TRANSPORTE"/>
    <s v="TRANSPORTE CAMINERO"/>
    <x v="0"/>
    <n v="498635"/>
    <x v="834"/>
    <x v="1773"/>
  </r>
  <r>
    <x v="3082"/>
    <s v="NORMALIZACION PISCINA TEMPERADA CERRILLOS"/>
    <x v="11"/>
    <s v="SANTIAGO"/>
    <s v="CERRILLOS"/>
    <n v="2020"/>
    <s v="PROYECTO"/>
    <s v="DEPORTES"/>
    <s v="INTERSUBSECTORIAL DEPORTES"/>
    <x v="1"/>
    <n v="885311"/>
    <x v="8"/>
    <x v="8"/>
  </r>
  <r>
    <x v="3083"/>
    <s v="MEJORAMIENTO CBI CAMINO QUEPE-PRADOS DE HUICHAHUE, PADRE LAS CASAS"/>
    <x v="1"/>
    <s v="CAUTIN"/>
    <s v="PADRE LAS CASAS"/>
    <n v="2019"/>
    <s v="PROYECTO"/>
    <s v="TRANSPORTE"/>
    <s v="TRANSPORTE CAMINERO"/>
    <x v="0"/>
    <n v="96625"/>
    <x v="1854"/>
    <x v="54"/>
  </r>
  <r>
    <x v="3084"/>
    <s v="MEJORAMIENTO CBI  MAQUEHUE BOROA- PUENTE RAGNINTULEUFU, P. LAS CASAS"/>
    <x v="1"/>
    <s v="CAUTIN"/>
    <s v="NUEVA IMPERIAL"/>
    <n v="2019"/>
    <s v="PROYECTO"/>
    <s v="TRANSPORTE"/>
    <s v="TRANSPORTE CAMINERO"/>
    <x v="0"/>
    <n v="3294577"/>
    <x v="1855"/>
    <x v="1774"/>
  </r>
  <r>
    <x v="3085"/>
    <s v="MEJORAMIENTO CBI  CRUCE S-269-GRAL LOPEZ- PADRE LAS CASAS"/>
    <x v="1"/>
    <s v="CAUTIN"/>
    <s v="PADRE LAS CASAS"/>
    <n v="2019"/>
    <s v="PROYECTO"/>
    <s v="TRANSPORTE"/>
    <s v="TRANSPORTE CAMINERO"/>
    <x v="0"/>
    <n v="1601941"/>
    <x v="1856"/>
    <x v="1775"/>
  </r>
  <r>
    <x v="3086"/>
    <s v="REPOSICION PUENTE FUTA Y ACCESOS COMUNA DE CORRAL"/>
    <x v="13"/>
    <m/>
    <m/>
    <n v="2019"/>
    <s v="PROYECTO"/>
    <s v="TRANSPORTE"/>
    <s v="TRANSPORTE CAMINERO"/>
    <x v="0"/>
    <n v="154903"/>
    <x v="1857"/>
    <x v="1776"/>
  </r>
  <r>
    <x v="3087"/>
    <s v="MEJORAMIENTO DIVERSAS CALLES VILLA C° CASTILLO, T. DEL PAINE"/>
    <x v="2"/>
    <s v="ULTIMA ESPERANZA"/>
    <s v="TORRES DEL PAINE"/>
    <n v="2020"/>
    <s v="PROYECTO"/>
    <s v="TRANSPORTE"/>
    <s v="TRANSPORTE URBANO,VIALIDAD PEATONAL"/>
    <x v="0"/>
    <n v="142049"/>
    <x v="8"/>
    <x v="8"/>
  </r>
  <r>
    <x v="3088"/>
    <s v="CONSTRUCCION CENTRO COMUNITARIO AGRUPACION JJVV SAN PEDRO. QUILLOTA"/>
    <x v="0"/>
    <s v="QUILLOTA"/>
    <s v="QUILLOTA"/>
    <n v="2020"/>
    <s v="PROYECTO"/>
    <s v="MULTISECTORIAL"/>
    <s v="ORGANIZACION Y SERVICIOS COMUNALES"/>
    <x v="0"/>
    <n v="209698"/>
    <x v="8"/>
    <x v="8"/>
  </r>
  <r>
    <x v="3089"/>
    <s v="CONSTRUCCION NUEVO RELLENO SANITARIO MANCOMUNADO"/>
    <x v="10"/>
    <s v="IQUIQUE"/>
    <s v="ALTO HOSPICIO"/>
    <n v="2020"/>
    <s v="PROYECTO"/>
    <s v="RECURSOS NATURALES Y MEDIO AMBIENTE"/>
    <s v="MEDIO AMBIENTE"/>
    <x v="0"/>
    <n v="539089"/>
    <x v="1858"/>
    <x v="1777"/>
  </r>
  <r>
    <x v="3090"/>
    <s v="MEJORAMIENTO Y AMPLIACIÓN APR AGUILA NORTE SUR,PAINE"/>
    <x v="11"/>
    <s v="MAIPO"/>
    <s v="PAINE"/>
    <n v="2019"/>
    <s v="PROYECTO"/>
    <s v="RECURSOS HIDRICOS"/>
    <s v="AGUA POTABLE"/>
    <x v="0"/>
    <n v="336834"/>
    <x v="1859"/>
    <x v="1778"/>
  </r>
  <r>
    <x v="3091"/>
    <s v="REPOSICION AVDA. YUNGAY Y CALLE ARTEMON  CIFUENTES, SAN FELIPE"/>
    <x v="0"/>
    <s v="SAN FELIPE DE ACONCAGUA"/>
    <s v="SAN FELIPE"/>
    <n v="2020"/>
    <s v="PROYECTO"/>
    <s v="TRANSPORTE"/>
    <s v="TRANSPORTE URBANO,VIALIDAD PEATONAL"/>
    <x v="0"/>
    <n v="11239"/>
    <x v="1860"/>
    <x v="1779"/>
  </r>
  <r>
    <x v="3092"/>
    <s v="MEJORAMIENTO CBI RUTA T-780 S: CRUCE RUTA 210 LA UNION - CUDICO"/>
    <x v="13"/>
    <m/>
    <m/>
    <n v="2019"/>
    <s v="PROYECTO"/>
    <s v="TRANSPORTE"/>
    <s v="TRANSPORTE CAMINERO"/>
    <x v="0"/>
    <n v="1641828"/>
    <x v="1861"/>
    <x v="1780"/>
  </r>
  <r>
    <x v="3093"/>
    <s v="MEJORAMIENTO CBI RUTA T-125 SALTO DEL AGUA Y RUTA T-531 LAS HUELLAS"/>
    <x v="13"/>
    <m/>
    <m/>
    <n v="2019"/>
    <s v="PROYECTO"/>
    <s v="TRANSPORTE"/>
    <s v="TRANSPORTE CAMINERO"/>
    <x v="0"/>
    <n v="82081"/>
    <x v="1672"/>
    <x v="8"/>
  </r>
  <r>
    <x v="3094"/>
    <s v="AMPLIACION RUTA 5,SECTOR: BIF. AEROPUERTO- COMPLEJO CHACALLUTA "/>
    <x v="14"/>
    <m/>
    <m/>
    <n v="2019"/>
    <s v="PROYECTO"/>
    <s v="TRANSPORTE"/>
    <s v="TRANSPORTE CAMINERO"/>
    <x v="0"/>
    <n v="87723"/>
    <x v="1862"/>
    <x v="1781"/>
  </r>
  <r>
    <x v="3095"/>
    <s v="REPOSICION PLAZA DEPORTIVA RAÚL BECKER DE PUERTO CISNES"/>
    <x v="16"/>
    <s v="AYSEN"/>
    <s v="CISNES"/>
    <n v="2020"/>
    <s v="PROYECTO"/>
    <s v="VIVIENDA Y DESARROLLO URBANO"/>
    <s v="DESARROLLO URBANO"/>
    <x v="0"/>
    <n v="121545"/>
    <x v="1863"/>
    <x v="1782"/>
  </r>
  <r>
    <x v="3096"/>
    <s v="NORMALIZACION EDIFICIO SERVICIOS PUBLICOS, ARICA"/>
    <x v="14"/>
    <m/>
    <m/>
    <n v="2019"/>
    <s v="PROYECTO"/>
    <s v="MULTISECTORIAL"/>
    <s v="ADMINISTRACION MULTISECTOR"/>
    <x v="0"/>
    <n v="13023"/>
    <x v="1864"/>
    <x v="1783"/>
  </r>
  <r>
    <x v="3097"/>
    <s v="NORMALIZACION Y MEJORAMIENTO RUTA 9 S: RIO STA MARIA- RIO SAN PEDRO"/>
    <x v="2"/>
    <s v="MAGALLANES"/>
    <s v="PUNTA ARENAS"/>
    <n v="2020"/>
    <s v="PROYECTO"/>
    <s v="TRANSPORTE"/>
    <s v="TRANSPORTE CAMINERO"/>
    <x v="0"/>
    <n v="11096"/>
    <x v="8"/>
    <x v="8"/>
  </r>
  <r>
    <x v="3098"/>
    <s v="REPOSICION Y NORM. PTE. RUBENS Y ACCESOS, PROV. DE ULT,. ESPERANZA"/>
    <x v="2"/>
    <s v="ULTIMA ESPERANZA"/>
    <m/>
    <n v="2019"/>
    <s v="PROYECTO"/>
    <s v="TRANSPORTE"/>
    <s v="TRANSPORTE CAMINERO"/>
    <x v="0"/>
    <n v="320000"/>
    <x v="1865"/>
    <x v="1784"/>
  </r>
  <r>
    <x v="3099"/>
    <s v="MEJORAMIENTO PLAYA EL CÓNDOR, EX VARADERO DE GUAYACÁN"/>
    <x v="8"/>
    <s v="ELQUI"/>
    <s v="COQUIMBO"/>
    <n v="2020"/>
    <s v="PROYECTO"/>
    <s v="VIVIENDA Y DESARROLLO URBANO"/>
    <s v="BORDE COSTERO,PASEOS PEATONALES, PLAYAS"/>
    <x v="0"/>
    <n v="99359"/>
    <x v="8"/>
    <x v="8"/>
  </r>
  <r>
    <x v="3100"/>
    <s v="REPOSICION OFICINA PROVINCIAL MELIPILLA"/>
    <x v="11"/>
    <s v="MELIPILLA"/>
    <s v="MELIPILLA"/>
    <n v="2019"/>
    <s v="PROYECTO"/>
    <s v="MULTISECTORIAL"/>
    <s v="ADMINISTRACION MULTISECTOR"/>
    <x v="0"/>
    <n v="1023"/>
    <x v="1866"/>
    <x v="8"/>
  </r>
  <r>
    <x v="3101"/>
    <s v="REPOSICION CON RELOCALIZACION LICEO MUNICIPAL ELVIRA SANCHEZ - LA PUNTA, MOSTAZAL "/>
    <x v="9"/>
    <s v="CACHAPOAL"/>
    <s v="MOSTAZAL"/>
    <n v="2020"/>
    <s v="PROYECTO"/>
    <s v="EDUCACION, CULTURA Y PATRIMONIO"/>
    <s v="EDUCACION BASICA Y MEDIA"/>
    <x v="1"/>
    <n v="103000"/>
    <x v="8"/>
    <x v="8"/>
  </r>
  <r>
    <x v="3102"/>
    <s v="CONSTRUCCION DE MUROS Y PAVIMENTOS PASAJE CORNOU, TALCAHUANO."/>
    <x v="3"/>
    <s v="CONCEPCION"/>
    <s v="TALCAHUANO"/>
    <n v="2020"/>
    <s v="PROYECTO"/>
    <s v="VIVIENDA Y DESARROLLO URBANO"/>
    <s v="DESARROLLO URBANO"/>
    <x v="0"/>
    <n v="198070"/>
    <x v="12"/>
    <x v="8"/>
  </r>
  <r>
    <x v="3103"/>
    <s v="MEJORAMIENTO W-883. SECTOR: CRUCE RUTA 5-PUREO,CHILOÉ"/>
    <x v="4"/>
    <s v="CHILOE"/>
    <s v="QUEILEN"/>
    <n v="2019"/>
    <s v="PROYECTO"/>
    <s v="TRANSPORTE"/>
    <s v="TRANSPORTE CAMINERO"/>
    <x v="0"/>
    <n v="2225000"/>
    <x v="1867"/>
    <x v="1785"/>
  </r>
  <r>
    <x v="3104"/>
    <s v="CONSTRUCCION SAR POZO ALMONTE, PROVINCIA DE TAMARUGAL"/>
    <x v="10"/>
    <s v="TAMARUGAL"/>
    <s v="POZO ALMONTE (Prov. Tamarugal)"/>
    <n v="2020"/>
    <s v="PROYECTO"/>
    <s v="SALUD"/>
    <s v="BAJA COMPLEJIDAD"/>
    <x v="0"/>
    <n v="462800"/>
    <x v="1868"/>
    <x v="1786"/>
  </r>
  <r>
    <x v="3105"/>
    <s v="REPOSICION ESTADIO QUEULE, COMUNA DE TOLTEN"/>
    <x v="1"/>
    <s v="CAUTIN"/>
    <s v="TOLTEN"/>
    <n v="2020"/>
    <s v="PROYECTO"/>
    <s v="DEPORTES"/>
    <s v="DEPORTE RECREATIVO"/>
    <x v="1"/>
    <n v="1600"/>
    <x v="8"/>
    <x v="8"/>
  </r>
  <r>
    <x v="3106"/>
    <s v="MEJORAMIENTO Y AMPL. ESC. DIFERENCIAL NICOLAS MLADINIC , NATALES"/>
    <x v="2"/>
    <s v="ULTIMA ESPERANZA"/>
    <s v="NATALES"/>
    <n v="2019"/>
    <s v="PROYECTO"/>
    <s v="EDUCACION, CULTURA Y PATRIMONIO"/>
    <s v="EDUCACION DIFERENCIAL Y ESPECIAL"/>
    <x v="0"/>
    <n v="77383"/>
    <x v="1869"/>
    <x v="1787"/>
  </r>
  <r>
    <x v="3107"/>
    <s v="REPOSICION PLAZA DE ARMAS SALVADOR ALLENDE D. DE ALMAGRO"/>
    <x v="12"/>
    <s v="CHAÑARAL"/>
    <s v="DIEGO DE ALMAGRO"/>
    <n v="2019"/>
    <s v="PROYECTO"/>
    <s v="VIVIENDA Y DESARROLLO URBANO"/>
    <s v="DESARROLLO URBANO"/>
    <x v="0"/>
    <n v="571321"/>
    <x v="1870"/>
    <x v="1788"/>
  </r>
  <r>
    <x v="3108"/>
    <s v="MEJORAMIENTO AVENIDA LIBERTAD, COMUNA DE CHILLAN"/>
    <x v="7"/>
    <s v="DIGUILLIN"/>
    <s v="CHILLAN - REGION DE ÑUBLE"/>
    <n v="2019"/>
    <s v="PROYECTO"/>
    <s v="VIVIENDA Y DESARROLLO URBANO"/>
    <s v="DESARROLLO URBANO"/>
    <x v="0"/>
    <n v="92169"/>
    <x v="1871"/>
    <x v="1789"/>
  </r>
  <r>
    <x v="3109"/>
    <s v="REPOSICION CON RELOCALIZACION JUZGADO DE LETRAS Y GARANTIA CALDERA"/>
    <x v="12"/>
    <s v="COPIAPO"/>
    <s v="CALDERA"/>
    <n v="2020"/>
    <s v="PROYECTO"/>
    <s v="JUSTICIA"/>
    <s v="ADMINISTRACION DE JUSTICIA"/>
    <x v="0"/>
    <n v="70735"/>
    <x v="8"/>
    <x v="8"/>
  </r>
  <r>
    <x v="3110"/>
    <s v="REPOSICION CESFAM LOTA ALTO, COMUNA DE LOTA"/>
    <x v="3"/>
    <s v="CONCEPCION"/>
    <s v="LOTA"/>
    <n v="2019"/>
    <s v="PROYECTO"/>
    <s v="SALUD"/>
    <s v="BAJA COMPLEJIDAD"/>
    <x v="0"/>
    <n v="1913861"/>
    <x v="1872"/>
    <x v="1790"/>
  </r>
  <r>
    <x v="3111"/>
    <s v="CONSTRUCCION MUROS DE CONTENCIÓN POBLACIÓN PABLO NERUDA, COYHAIQUE"/>
    <x v="16"/>
    <s v="COYHAIQUE"/>
    <s v="COYHAIQUE"/>
    <n v="2020"/>
    <s v="PROYECTO"/>
    <s v="VIVIENDA Y DESARROLLO URBANO"/>
    <s v="SOLUCION HABITACIONAL PARCIAL O COMPLEMENTARIA"/>
    <x v="0"/>
    <n v="39400"/>
    <x v="1873"/>
    <x v="1791"/>
  </r>
  <r>
    <x v="3112"/>
    <s v="CONSTRUCCION GIMNASIO TALLER VILLA EL ROSARIO SAN PEDRO DE LA PAZ"/>
    <x v="3"/>
    <s v="CONCEPCION"/>
    <s v="SAN PEDRO DE LA PAZ"/>
    <n v="2020"/>
    <s v="PROYECTO"/>
    <s v="DEPORTES"/>
    <s v="DEPORTE RECREATIVO"/>
    <x v="0"/>
    <n v="1230898"/>
    <x v="8"/>
    <x v="8"/>
  </r>
  <r>
    <x v="3113"/>
    <s v="HABILITACION SAR EN CESFAM N° 1,  COMUNA DE SANTIAGO"/>
    <x v="11"/>
    <s v="SANTIAGO"/>
    <s v="SANTIAGO"/>
    <n v="2020"/>
    <s v="PROYECTO"/>
    <s v="SALUD"/>
    <s v="BAJA COMPLEJIDAD"/>
    <x v="0"/>
    <n v="16005"/>
    <x v="1874"/>
    <x v="1792"/>
  </r>
  <r>
    <x v="3114"/>
    <s v="CONSTRUCCION SEDE SOCIAL J.V NRO. 39 VILLA SENDERO AUSTRAL, PUNTA ARENAS"/>
    <x v="2"/>
    <s v="MAGALLANES"/>
    <s v="PUNTA ARENAS"/>
    <n v="2020"/>
    <s v="PROYECTO"/>
    <s v="MULTISECTORIAL"/>
    <s v="ORGANIZACION Y SERVICIOS COMUNALES"/>
    <x v="0"/>
    <n v="187796"/>
    <x v="8"/>
    <x v="8"/>
  </r>
  <r>
    <x v="3115"/>
    <s v="REPOSICION DE AREAS VERDES VILLA LOS PROFESORES,COMUNA DE PENAFLOR"/>
    <x v="11"/>
    <s v="TALAGANTE"/>
    <s v="PEÑAFLOR"/>
    <n v="2020"/>
    <s v="PROYECTO"/>
    <s v="VIVIENDA Y DESARROLLO URBANO"/>
    <s v="DESARROLLO URBANO"/>
    <x v="0"/>
    <n v="36939"/>
    <x v="8"/>
    <x v="8"/>
  </r>
  <r>
    <x v="3116"/>
    <s v="CONSTRUCCION SIST. AGUA POTABLE Y ALCANTARILLADO LOS CEREZOS, TOMÉ"/>
    <x v="3"/>
    <s v="CONCEPCION"/>
    <s v="TOME"/>
    <n v="2020"/>
    <s v="PROYECTO"/>
    <s v="RECURSOS HIDRICOS"/>
    <s v="AGUA POTABLE"/>
    <x v="0"/>
    <n v="1298508"/>
    <x v="12"/>
    <x v="8"/>
  </r>
  <r>
    <x v="3117"/>
    <s v="MEJORAMIENTO Av. Sta. Maria (D.Portales-J. Noé) y Lastarria (G. Velásquez-A. Latorre), Arica"/>
    <x v="14"/>
    <s v="ARICA - REGION XV "/>
    <s v="ARICA - REGION XV"/>
    <n v="2019"/>
    <s v="PROYECTO"/>
    <s v="TRANSPORTE"/>
    <s v="TRANSPORTE URBANO,VIALIDAD PEATONAL"/>
    <x v="0"/>
    <n v="27400"/>
    <x v="1875"/>
    <x v="1793"/>
  </r>
  <r>
    <x v="3118"/>
    <s v="REPOSICION RUTA 11-CH, ARICA - TAMBO QUEMADO SECTOR: KM 147-KM 170"/>
    <x v="14"/>
    <m/>
    <m/>
    <n v="2019"/>
    <s v="PROYECTO"/>
    <s v="TRANSPORTE"/>
    <s v="TRANSPORTE CAMINERO"/>
    <x v="0"/>
    <n v="27000"/>
    <x v="1876"/>
    <x v="1794"/>
  </r>
  <r>
    <x v="3119"/>
    <s v="MEJORAMIENTO RUTA V-90, RUTA 5-MAULLIN, REGION DE LOS LAGOS"/>
    <x v="4"/>
    <s v="LLANQUIHUE"/>
    <s v="MAULLIN"/>
    <n v="2019"/>
    <s v="PROYECTO"/>
    <s v="TRANSPORTE"/>
    <s v="TRANSPORTE CAMINERO"/>
    <x v="0"/>
    <n v="175000"/>
    <x v="1877"/>
    <x v="1795"/>
  </r>
  <r>
    <x v="3120"/>
    <s v="REPOSICION SISTEMA DE AGUA POTABLE POBLACIÓN ARADUENGA SAN ESTEBAN"/>
    <x v="0"/>
    <s v="LOS ANDES"/>
    <s v="SAN ESTEBAN"/>
    <n v="2020"/>
    <s v="PROYECTO"/>
    <s v="RECURSOS HIDRICOS"/>
    <s v="AGUA POTABLE"/>
    <x v="0"/>
    <n v="13915"/>
    <x v="8"/>
    <x v="8"/>
  </r>
  <r>
    <x v="3121"/>
    <s v="CONSTRUCCION RED AGUA POTABLE CALLEJÓN LOS JIMENEZ SAN ESTEBAN"/>
    <x v="0"/>
    <s v="LOS ANDES"/>
    <s v="SAN ESTEBAN"/>
    <n v="2019"/>
    <s v="PROYECTO"/>
    <s v="RECURSOS HIDRICOS"/>
    <s v="AGUA POTABLE"/>
    <x v="0"/>
    <n v="68856"/>
    <x v="8"/>
    <x v="8"/>
  </r>
  <r>
    <x v="3122"/>
    <s v="CONSTRUCCION SISTEMA COLECTIVO DE AGUAS SERVIDAS SECTOR SAN MIGUEL, COMUNA DE SAN IGNACIO "/>
    <x v="7"/>
    <s v="DIGUILLIN"/>
    <s v="SAN IGNACIO - REGION DE ÑUBLE"/>
    <n v="2020"/>
    <s v="PROYECTO"/>
    <s v="RECURSOS HIDRICOS"/>
    <s v="EVACUACION DISPOSICION FINAL AGUAS SERVIDAS"/>
    <x v="1"/>
    <n v="126903"/>
    <x v="8"/>
    <x v="8"/>
  </r>
  <r>
    <x v="3123"/>
    <s v="HABILITACION UNIDAD DE RESONANCIA MAGNÉTICA HR COYHAIQUE"/>
    <x v="16"/>
    <m/>
    <m/>
    <n v="2020"/>
    <s v="PROYECTO"/>
    <s v="SALUD"/>
    <s v="ALTA COMPLEJIDAD"/>
    <x v="0"/>
    <n v="2216910"/>
    <x v="1878"/>
    <x v="1796"/>
  </r>
  <r>
    <x v="3124"/>
    <s v="CONSTRUCCION CONEXIÓN VIAL MACHALÍ - RUTA 5 - H-10"/>
    <x v="9"/>
    <m/>
    <m/>
    <n v="2019"/>
    <s v="PROYECTO"/>
    <s v="TRANSPORTE"/>
    <s v="TRANSPORTE URBANO,VIALIDAD PEATONAL"/>
    <x v="0"/>
    <n v="22059"/>
    <x v="810"/>
    <x v="1763"/>
  </r>
  <r>
    <x v="3125"/>
    <s v="CONSTRUCCION SERVICIO DE AGUA POTABLE RURAL LA FLOR, LA UNION"/>
    <x v="13"/>
    <m/>
    <m/>
    <n v="2020"/>
    <s v="PROYECTO"/>
    <s v="RECURSOS HIDRICOS"/>
    <s v="AGUA POTABLE"/>
    <x v="0"/>
    <n v="57250"/>
    <x v="10"/>
    <x v="1797"/>
  </r>
  <r>
    <x v="3126"/>
    <s v="RESTAURACION IGLESIA Y CONVENTO SAN FRANCISCO DEL BARÓN, VALPARAÍSO"/>
    <x v="0"/>
    <s v="VALPARAISO"/>
    <s v="VALPARAISO"/>
    <n v="2020"/>
    <s v="PROYECTO"/>
    <s v="EDUCACION, CULTURA Y PATRIMONIO"/>
    <s v="ARTE Y CULTURA"/>
    <x v="0"/>
    <n v="99579"/>
    <x v="8"/>
    <x v="8"/>
  </r>
  <r>
    <x v="3127"/>
    <s v="CONSTRUCCION ELECTRIFICACION RURAL SECTOR YENEHUE Y OTROS, T.SCHMIDT"/>
    <x v="1"/>
    <s v="CAUTIN"/>
    <s v="TEODORO SCHMIDT"/>
    <n v="2019"/>
    <s v="PROYECTO"/>
    <s v="ENERGIA"/>
    <s v="DISTRIBUCION Y CONEXION FINAL USUARIOS"/>
    <x v="0"/>
    <n v="274068"/>
    <x v="1879"/>
    <x v="1798"/>
  </r>
  <r>
    <x v="3128"/>
    <s v="REPOSICION JUZGADO DE LETRAS Y GARANTIA DE CUREPTO"/>
    <x v="5"/>
    <s v="TALCA"/>
    <s v="CUREPTO"/>
    <n v="2020"/>
    <s v="PROYECTO"/>
    <s v="JUSTICIA"/>
    <s v="ADMINISTRACION DE JUSTICIA"/>
    <x v="0"/>
    <n v="3047"/>
    <x v="8"/>
    <x v="8"/>
  </r>
  <r>
    <x v="3129"/>
    <s v="CONSTRUCCION ALUMBRADO PÚBLICO DIVERSOS SECTORES RURALES II, CURICÓ"/>
    <x v="5"/>
    <s v="CURICO"/>
    <s v="CURICO"/>
    <n v="2020"/>
    <s v="PROYECTO"/>
    <s v="ENERGIA"/>
    <s v="ALUMBRADO PUBLICO"/>
    <x v="1"/>
    <n v="1"/>
    <x v="8"/>
    <x v="8"/>
  </r>
  <r>
    <x v="3130"/>
    <s v="CONSTRUCCION SISTEMA DE ALCANTARILLADO SECTOR RIECILLO LOS ANDES"/>
    <x v="0"/>
    <s v="LOS ANDES"/>
    <s v="LOS ANDES"/>
    <n v="2020"/>
    <s v="PROYECTO"/>
    <s v="RECURSOS HIDRICOS"/>
    <s v="ADMINISTRACION AGUA POTABLE Y ALCANTARILLADO"/>
    <x v="0"/>
    <n v="7190"/>
    <x v="8"/>
    <x v="8"/>
  </r>
  <r>
    <x v="3131"/>
    <s v="REPOSICION MULTICANCHA INTEGRADA ALBORADA, ARICA"/>
    <x v="14"/>
    <s v="ARICA - REGION XV "/>
    <s v="ARICA - REGION XV"/>
    <n v="2020"/>
    <s v="PROYECTO"/>
    <s v="DEPORTES"/>
    <s v="ADMINISTRACION DEPORTES Y RECREACION"/>
    <x v="0"/>
    <n v="295406"/>
    <x v="1880"/>
    <x v="1799"/>
  </r>
  <r>
    <x v="3132"/>
    <s v="REPOSICION CON RELOCALIZACIÓN Y EQUIPAMIENTO CUARTEL PDI LOTA "/>
    <x v="3"/>
    <s v="CONCEPCION"/>
    <s v="LOTA"/>
    <n v="2020"/>
    <s v="PROYECTO"/>
    <s v="SEGURIDAD PUBLICA"/>
    <s v="SEGURIDAD PUBLICA"/>
    <x v="0"/>
    <n v="40876"/>
    <x v="1881"/>
    <x v="1800"/>
  </r>
  <r>
    <x v="3133"/>
    <s v="CONSTRUCCION DE UNA RED DE PUNTOS LIMPIOS EN LA RM"/>
    <x v="11"/>
    <m/>
    <m/>
    <n v="2020"/>
    <s v="PROYECTO"/>
    <s v="RECURSOS NATURALES Y MEDIO AMBIENTE"/>
    <s v="MEDIO AMBIENTE"/>
    <x v="0"/>
    <n v="607531"/>
    <x v="1882"/>
    <x v="1801"/>
  </r>
  <r>
    <x v="3134"/>
    <s v="REPOSICION ESCUELA RAQUEL FERNANDEZ DE MORANDE COMUNA MELIPILLA"/>
    <x v="11"/>
    <s v="MELIPILLA"/>
    <s v="MELIPILLA"/>
    <n v="2020"/>
    <s v="PROYECTO"/>
    <s v="EDUCACION, CULTURA Y PATRIMONIO"/>
    <s v="EDUCACION BASICA Y MEDIA"/>
    <x v="1"/>
    <n v="41607"/>
    <x v="8"/>
    <x v="8"/>
  </r>
  <r>
    <x v="3135"/>
    <s v="CONSTRUCCION CENTRO CULTURAL COMUNA DE CONCON"/>
    <x v="0"/>
    <s v="VALPARAISO"/>
    <s v="CONCON"/>
    <n v="2020"/>
    <s v="PROYECTO"/>
    <s v="EDUCACION, CULTURA Y PATRIMONIO"/>
    <s v="ARTE Y CULTURA"/>
    <x v="0"/>
    <n v="1188927"/>
    <x v="1883"/>
    <x v="1802"/>
  </r>
  <r>
    <x v="3136"/>
    <s v="REPOSICION Y AMPLIACION SISTEMA APR LOS CONFINES, ANGOL"/>
    <x v="1"/>
    <s v="MALLECO"/>
    <s v="ANGOL"/>
    <n v="2019"/>
    <s v="PROYECTO"/>
    <s v="RECURSOS HIDRICOS"/>
    <s v="AGUA POTABLE"/>
    <x v="0"/>
    <n v="283473"/>
    <x v="1884"/>
    <x v="1803"/>
  </r>
  <r>
    <x v="3137"/>
    <s v="REPOSICION  PUENTES LOS TALAVERAS Y SANTA ROSA, PROVINCIA DE CHACABUCO"/>
    <x v="11"/>
    <s v="CHACABUCO"/>
    <m/>
    <n v="2019"/>
    <s v="PROYECTO"/>
    <s v="TRANSPORTE"/>
    <s v="TRANSPORTE CAMINERO"/>
    <x v="0"/>
    <n v="400000"/>
    <x v="182"/>
    <x v="1804"/>
  </r>
  <r>
    <x v="3138"/>
    <s v="CONSTRUCCION SAR DR. JUAN DAMIANOVIC, COMUNA PUNTA ARENAS"/>
    <x v="2"/>
    <s v="MAGALLANES"/>
    <s v="PUNTA ARENAS"/>
    <n v="2020"/>
    <s v="PROYECTO"/>
    <s v="SALUD"/>
    <s v="BAJA COMPLEJIDAD"/>
    <x v="0"/>
    <n v="231690"/>
    <x v="1885"/>
    <x v="1805"/>
  </r>
  <r>
    <x v="3139"/>
    <s v="REPOSICION CANCHA DE FÚTBOL Nº2  ESTADIO MUNICIPAL, SAN BERNARDO"/>
    <x v="11"/>
    <s v="MAIPO"/>
    <s v="SAN BERNARDO"/>
    <n v="2019"/>
    <s v="PROYECTO"/>
    <s v="DEPORTES"/>
    <s v="DEPORTE RECREATIVO"/>
    <x v="0"/>
    <n v="885314"/>
    <x v="8"/>
    <x v="8"/>
  </r>
  <r>
    <x v="3140"/>
    <s v="CONSTRUCCION INTERCONEXIÓN VIAL S: CHAIHUÍN- LÍMITE REGIONAL "/>
    <x v="13"/>
    <m/>
    <m/>
    <n v="2019"/>
    <s v="PROYECTO"/>
    <s v="TRANSPORTE"/>
    <s v="TRANSPORTE CAMINERO"/>
    <x v="0"/>
    <n v="440000"/>
    <x v="1886"/>
    <x v="1806"/>
  </r>
  <r>
    <x v="3141"/>
    <s v="CONSTRUCCION SALA CUNA Y JARDÍN INFANTIL BAGIOLI, COLINA "/>
    <x v="11"/>
    <s v="CHACABUCO"/>
    <s v="COLINA"/>
    <n v="2020"/>
    <s v="PROYECTO"/>
    <s v="EDUCACION, CULTURA Y PATRIMONIO"/>
    <s v="EDUCACION PREBASICA"/>
    <x v="0"/>
    <n v="56495"/>
    <x v="8"/>
    <x v="8"/>
  </r>
  <r>
    <x v="3142"/>
    <s v="MEJORAMIENTO SERVICIO DE URGENCIA HOSPITAL SAN LUIS, COMUNA BUIN"/>
    <x v="11"/>
    <s v="MAIPO"/>
    <s v="BUIN"/>
    <n v="2020"/>
    <s v="PROYECTO"/>
    <s v="SALUD"/>
    <s v="MEDIA COMPLEJIDAD"/>
    <x v="0"/>
    <n v="612678"/>
    <x v="1887"/>
    <x v="1807"/>
  </r>
  <r>
    <x v="3143"/>
    <s v="MEJORAMIENTO PLAZA DE ARMAS DE SAN MIGUEL, COMUNA DE SAN IGNACIO"/>
    <x v="7"/>
    <m/>
    <m/>
    <n v="2019"/>
    <s v="PROYECTO"/>
    <s v="VIVIENDA Y DESARROLLO URBANO"/>
    <s v="DESARROLLO URBANO"/>
    <x v="0"/>
    <n v="1690"/>
    <x v="8"/>
    <x v="8"/>
  </r>
  <r>
    <x v="3144"/>
    <s v="CONSTRUCCION CICLOVIA RUTA E-57, PROVINCIA DE LOS ANDES"/>
    <x v="0"/>
    <s v="LOS ANDES"/>
    <m/>
    <n v="2019"/>
    <s v="PROYECTO"/>
    <s v="TRANSPORTE"/>
    <s v="TRANSPORTE CAMINERO"/>
    <x v="0"/>
    <n v="29000"/>
    <x v="86"/>
    <x v="1808"/>
  </r>
  <r>
    <x v="3145"/>
    <s v="CONSTRUCCION COMPLEJO DEPORTIVO COMUNA DE CHIMBARONGO"/>
    <x v="9"/>
    <s v="COLCHAGUA"/>
    <s v="CHIMBARONGO"/>
    <n v="2019"/>
    <s v="PROYECTO"/>
    <s v="DEPORTES"/>
    <s v="DEPORTE COMPETITIVO"/>
    <x v="2"/>
    <n v="2672875"/>
    <x v="8"/>
    <x v="8"/>
  </r>
  <r>
    <x v="3146"/>
    <s v="CONSTRUCCION PLAZA VILLA ALESSANDRI, LEBU"/>
    <x v="3"/>
    <s v="ARAUCO"/>
    <s v="LEBU"/>
    <n v="2020"/>
    <s v="PROYECTO"/>
    <s v="VIVIENDA Y DESARROLLO URBANO"/>
    <s v="DESARROLLO URBANO"/>
    <x v="0"/>
    <n v="1199493"/>
    <x v="28"/>
    <x v="8"/>
  </r>
  <r>
    <x v="3147"/>
    <s v="CONSTRUCCION EMBALSE LA CHUPALLA - REGIÓN DEVALPARAISO"/>
    <x v="0"/>
    <m/>
    <m/>
    <n v="2020"/>
    <s v="PROYECTO"/>
    <s v="RECURSOS HIDRICOS"/>
    <s v="RIEGO"/>
    <x v="0"/>
    <n v="1500"/>
    <x v="1025"/>
    <x v="8"/>
  </r>
  <r>
    <x v="3148"/>
    <s v="CONSTRUCCION CONEXIÓN VIAL BALSAS RÍO TOLTÉN"/>
    <x v="1"/>
    <s v="CAUTIN"/>
    <s v="TOLTEN"/>
    <n v="2019"/>
    <s v="PROYECTO"/>
    <s v="TRANSPORTE"/>
    <s v="TRANSPORTE CAMINERO"/>
    <x v="0"/>
    <n v="62129"/>
    <x v="8"/>
    <x v="8"/>
  </r>
  <r>
    <x v="3149"/>
    <s v="REPOSICION PLAZA DE ACCESO, LOS VILOS "/>
    <x v="8"/>
    <s v="CHOAPA"/>
    <s v="LOS VILOS"/>
    <n v="2020"/>
    <s v="PROYECTO"/>
    <s v="VIVIENDA Y DESARROLLO URBANO"/>
    <s v="DESARROLLO URBANO"/>
    <x v="0"/>
    <n v="458656"/>
    <x v="28"/>
    <x v="8"/>
  </r>
  <r>
    <x v="3150"/>
    <s v="MEJORAMIENTO RUTA S-95-T SECTOR:VILLARRICA - LICAN RAY "/>
    <x v="1"/>
    <s v="CAUTIN"/>
    <s v="VILLARRICA"/>
    <n v="2019"/>
    <s v="PROYECTO"/>
    <s v="TRANSPORTE"/>
    <s v="TRANSPORTE CAMINERO"/>
    <x v="0"/>
    <n v="202206"/>
    <x v="1888"/>
    <x v="1809"/>
  </r>
  <r>
    <x v="3151"/>
    <s v="CONSTRUCCION CUARTEL 9ª COMPAÑIA CUERPO DE BOMBEROS LOS ANGELES"/>
    <x v="3"/>
    <s v="BIO BIO"/>
    <s v="LOS ANGELES"/>
    <n v="2019"/>
    <s v="PROYECTO"/>
    <s v="SEGURIDAD PUBLICA"/>
    <s v="SEGURIDAD PUBLICA"/>
    <x v="0"/>
    <n v="318156"/>
    <x v="1889"/>
    <x v="1810"/>
  </r>
  <r>
    <x v="3152"/>
    <s v="CONSTRUCCION CICLOVIA RUTA E-85 LOS ANDES SAN FELIPE, REGION DE VALP"/>
    <x v="0"/>
    <m/>
    <m/>
    <n v="2019"/>
    <s v="PROYECTO"/>
    <s v="TRANSPORTE"/>
    <s v="TRANSPORTE CAMINERO"/>
    <x v="0"/>
    <n v="118200"/>
    <x v="1890"/>
    <x v="1811"/>
  </r>
  <r>
    <x v="3153"/>
    <s v="REPOSICION ESCUELA G-512 MOLLULCO DE TEMUCO"/>
    <x v="1"/>
    <s v="CAUTIN"/>
    <s v="TEMUCO"/>
    <n v="2020"/>
    <s v="PROYECTO"/>
    <s v="EDUCACION, CULTURA Y PATRIMONIO"/>
    <s v="EDUCACION BASICA Y MEDIA"/>
    <x v="0"/>
    <n v="123119"/>
    <x v="8"/>
    <x v="8"/>
  </r>
  <r>
    <x v="3154"/>
    <s v="MEJORAMIENTO  PLAZA PEDREGAL, COMUNA DE SANTIAGO"/>
    <x v="11"/>
    <s v="SANTIAGO"/>
    <s v="SANTIAGO"/>
    <n v="2020"/>
    <s v="PROYECTO"/>
    <s v="VIVIENDA Y DESARROLLO URBANO"/>
    <s v="DESARROLLO URBANO"/>
    <x v="0"/>
    <n v="546616"/>
    <x v="1891"/>
    <x v="1812"/>
  </r>
  <r>
    <x v="3155"/>
    <s v="REPOSICION PLAZA DE TALCAMAVIDA, COMUNA DE HUALQUI"/>
    <x v="3"/>
    <s v="CONCEPCION"/>
    <s v="HUALQUI"/>
    <n v="2019"/>
    <s v="PROYECTO"/>
    <s v="VIVIENDA Y DESARROLLO URBANO"/>
    <s v="DESARROLLO URBANO"/>
    <x v="0"/>
    <n v="6001"/>
    <x v="945"/>
    <x v="1813"/>
  </r>
  <r>
    <x v="3156"/>
    <s v="MEJORAMIENTO PARQUE LAGUNA GRANDE, SAN PEDRO DE LA PAZ"/>
    <x v="3"/>
    <s v="CONCEPCION"/>
    <s v="SAN PEDRO DE LA PAZ"/>
    <n v="2020"/>
    <s v="PROYECTO"/>
    <s v="VIVIENDA Y DESARROLLO URBANO"/>
    <s v="DESARROLLO URBANO"/>
    <x v="0"/>
    <n v="53340"/>
    <x v="12"/>
    <x v="8"/>
  </r>
  <r>
    <x v="3157"/>
    <s v="CONSTRUCCION CILCLOVIA RUTA E-755 LOS ANDES,REGIÓN DE VALPARAISO"/>
    <x v="0"/>
    <s v="LOS ANDES"/>
    <m/>
    <n v="2019"/>
    <s v="PROYECTO"/>
    <s v="TRANSPORTE"/>
    <s v="TRANSPORTE CAMINERO"/>
    <x v="0"/>
    <n v="9745"/>
    <x v="8"/>
    <x v="8"/>
  </r>
  <r>
    <x v="3158"/>
    <s v="DIAGNOSTICO DE OCUPACIÓN TERRENOS BORDE CERRO ANTOFAGASTA"/>
    <x v="6"/>
    <s v="ANTOFAGASTA"/>
    <s v="ANTOFAGASTA"/>
    <n v="2020"/>
    <s v="ESTUDIO BASICO"/>
    <s v="VIVIENDA Y DESARROLLO URBANO"/>
    <s v="DESARROLLO URBANO"/>
    <x v="0"/>
    <n v="1"/>
    <x v="8"/>
    <x v="8"/>
  </r>
  <r>
    <x v="3159"/>
    <s v="MEJORAMIENTO PARQUE MANUEL RODRIGUEZ, CONCEPCION"/>
    <x v="3"/>
    <s v="CONCEPCION"/>
    <s v="CONCEPCION"/>
    <n v="2020"/>
    <s v="PROYECTO"/>
    <s v="VIVIENDA Y DESARROLLO URBANO"/>
    <s v="DESARROLLO URBANO"/>
    <x v="1"/>
    <n v="322979"/>
    <x v="8"/>
    <x v="8"/>
  </r>
  <r>
    <x v="3160"/>
    <s v="CONSTRUCCION RUTA COSTERA, SECTOR: LIMITE IV REGIÓN - HUASCO"/>
    <x v="12"/>
    <m/>
    <m/>
    <n v="2019"/>
    <s v="PROYECTO"/>
    <s v="TRANSPORTE"/>
    <s v="TRANSPORTE CAMINERO"/>
    <x v="0"/>
    <n v="400140"/>
    <x v="1892"/>
    <x v="1814"/>
  </r>
  <r>
    <x v="3161"/>
    <s v="CONSTRUCCION SISTEMA AGUA POTABLE RAYENCO AFUNALHUE, VILLARRICA"/>
    <x v="1"/>
    <s v="CAUTIN"/>
    <s v="VILLARRICA"/>
    <n v="2019"/>
    <s v="PROYECTO"/>
    <s v="RECURSOS HIDRICOS"/>
    <s v="AGUA POTABLE"/>
    <x v="0"/>
    <n v="0"/>
    <x v="1893"/>
    <x v="8"/>
  </r>
  <r>
    <x v="3162"/>
    <s v="CONSTRUCCION MACROINFRAESTRUCTURA SECTOR LA CHACRA, CASTRO"/>
    <x v="4"/>
    <s v="CHILOE"/>
    <s v="CASTRO"/>
    <n v="2019"/>
    <s v="PROYECTO"/>
    <s v="VIVIENDA Y DESARROLLO URBANO"/>
    <s v="INTERSUBSECTORIAL VIVIENDA Y DESARROLLO URBANO"/>
    <x v="0"/>
    <n v="46150"/>
    <x v="1894"/>
    <x v="1815"/>
  </r>
  <r>
    <x v="3163"/>
    <s v="CONSTRUCCION SALA CUNA Y J INFANTIL PEUCO- COMUNA MOSTAZAL"/>
    <x v="9"/>
    <s v="CACHAPOAL"/>
    <s v="MOSTAZAL"/>
    <n v="2020"/>
    <s v="PROYECTO"/>
    <s v="EDUCACION, CULTURA Y PATRIMONIO"/>
    <s v="EDUCACION PREBASICA"/>
    <x v="0"/>
    <n v="2"/>
    <x v="1895"/>
    <x v="8"/>
  </r>
  <r>
    <x v="3164"/>
    <s v="REPOSICION ESPACIO PUBLICO DE ZONA DE CONSERVACION HISTORICA, COMUNA DE PUMANQUE"/>
    <x v="9"/>
    <s v="COLCHAGUA"/>
    <s v="PUMANQUE"/>
    <n v="2019"/>
    <s v="PROYECTO"/>
    <s v="VIVIENDA Y DESARROLLO URBANO"/>
    <s v="DESARROLLO URBANO"/>
    <x v="0"/>
    <n v="463244"/>
    <x v="1896"/>
    <x v="8"/>
  </r>
  <r>
    <x v="3165"/>
    <s v="MEJORAMIENTO GIMNASIO MUNICIPAL RANQUILHUE -COMUNA  PUMANQUE"/>
    <x v="9"/>
    <s v="COLCHAGUA"/>
    <s v="PUMANQUE"/>
    <n v="2019"/>
    <s v="PROYECTO"/>
    <s v="DEPORTES"/>
    <s v="DEPORTE FORMATIVO"/>
    <x v="1"/>
    <n v="391334"/>
    <x v="8"/>
    <x v="8"/>
  </r>
  <r>
    <x v="3166"/>
    <s v="CONSTRUCCION MERCADO MUNICIPAL DE SANTA BARBARA"/>
    <x v="3"/>
    <s v="BIO BIO"/>
    <s v="SANTA BARBARA"/>
    <n v="2019"/>
    <s v="PROYECTO"/>
    <s v="MULTISECTORIAL"/>
    <s v="ORGANIZACION Y SERVICIOS COMUNALES"/>
    <x v="0"/>
    <n v="754677"/>
    <x v="1897"/>
    <x v="1816"/>
  </r>
  <r>
    <x v="3167"/>
    <s v="MEJORAMIENTO RUTA S-61 SECTOR: MELIPEUCO - ICALMA - PASO ICALMA"/>
    <x v="1"/>
    <m/>
    <m/>
    <n v="2019"/>
    <s v="PROYECTO"/>
    <s v="TRANSPORTE"/>
    <s v="TRANSPORTE CAMINERO"/>
    <x v="0"/>
    <n v="3938903"/>
    <x v="1898"/>
    <x v="1817"/>
  </r>
  <r>
    <x v="3168"/>
    <s v="CONSTRUCCION CAMINO ESTERO WORSLEY - FIORDO STAINES - I ETAPA (CMT)"/>
    <x v="2"/>
    <s v="ULTIMA ESPERANZA"/>
    <m/>
    <n v="2019"/>
    <s v="PROYECTO"/>
    <s v="TRANSPORTE"/>
    <s v="TRANSPORTE CAMINERO"/>
    <x v="0"/>
    <n v="2"/>
    <x v="8"/>
    <x v="8"/>
  </r>
  <r>
    <x v="3169"/>
    <s v="MEJORAMIENTO PLAZA EL TAMBO, COMUNA DE VICUÑA"/>
    <x v="8"/>
    <s v="ELQUI"/>
    <s v="VICUÑA"/>
    <n v="2020"/>
    <s v="PROYECTO"/>
    <s v="VIVIENDA Y DESARROLLO URBANO"/>
    <s v="DESARROLLO URBANO"/>
    <x v="0"/>
    <n v="251753"/>
    <x v="1899"/>
    <x v="1818"/>
  </r>
  <r>
    <x v="3170"/>
    <s v="CONSTRUCCION PLAZA DIEGO PORTALES COMUNA DE QUINTERO"/>
    <x v="0"/>
    <s v="VALPARAISO"/>
    <s v="QUINTERO"/>
    <n v="2020"/>
    <s v="PROYECTO"/>
    <s v="VIVIENDA Y DESARROLLO URBANO"/>
    <s v="DESARROLLO URBANO"/>
    <x v="0"/>
    <n v="9100"/>
    <x v="1900"/>
    <x v="1819"/>
  </r>
  <r>
    <x v="3171"/>
    <s v="ACTUALIZACION PLAN DE DESARROLLO COMUNAL CORONEL 2018 2022"/>
    <x v="3"/>
    <s v="CONCEPCION"/>
    <s v="CORONEL"/>
    <n v="2020"/>
    <s v="ESTUDIO BASICO"/>
    <s v="MULTISECTORIAL"/>
    <s v="ORGANIZACION Y SERVICIOS COMUNALES"/>
    <x v="0"/>
    <n v="42286"/>
    <x v="12"/>
    <x v="8"/>
  </r>
  <r>
    <x v="3172"/>
    <s v="CONSTRUCCION MEJORAMIENTO PARQUE COMUNAL - COLTAUCO"/>
    <x v="9"/>
    <s v="CACHAPOAL"/>
    <s v="COLTAUCO"/>
    <n v="2019"/>
    <s v="PROYECTO"/>
    <s v="VIVIENDA Y DESARROLLO URBANO"/>
    <s v="DESARROLLO URBANO"/>
    <x v="2"/>
    <n v="192640"/>
    <x v="8"/>
    <x v="8"/>
  </r>
  <r>
    <x v="3173"/>
    <s v="CONSTRUCCION CENTRO AGRUPACION GENTE DE MAR, NATALES"/>
    <x v="2"/>
    <s v="ULTIMA ESPERANZA"/>
    <s v="NATALES"/>
    <n v="2019"/>
    <s v="PROYECTO"/>
    <s v="MULTISECTORIAL"/>
    <s v="ORGANIZACION Y SERVICIOS COMUNALES"/>
    <x v="0"/>
    <n v="31765"/>
    <x v="8"/>
    <x v="8"/>
  </r>
  <r>
    <x v="3174"/>
    <s v="CONSTRUCCION PLAZA CONJUNTO LOS MERCEDARIOS, CHIMBARONGO"/>
    <x v="9"/>
    <s v="COLCHAGUA"/>
    <s v="CHIMBARONGO"/>
    <n v="2020"/>
    <s v="PROYECTO"/>
    <s v="VIVIENDA Y DESARROLLO URBANO"/>
    <s v="DESARROLLO URBANO"/>
    <x v="0"/>
    <n v="40846"/>
    <x v="1901"/>
    <x v="709"/>
  </r>
  <r>
    <x v="3175"/>
    <s v="REPOSICION CALZADAS Y ACERAS CALLE CIUDAD DE MEXICO, LA PINTANA"/>
    <x v="11"/>
    <s v="SANTIAGO"/>
    <s v="LA PINTANA"/>
    <n v="2020"/>
    <s v="PROYECTO"/>
    <s v="TRANSPORTE"/>
    <s v="TRANSPORTE URBANO,VIALIDAD PEATONAL"/>
    <x v="1"/>
    <n v="100169"/>
    <x v="8"/>
    <x v="8"/>
  </r>
  <r>
    <x v="3176"/>
    <s v="REPOSICION ESTADIO MUNICIPAL, CALLE LARGA"/>
    <x v="0"/>
    <s v="LOS ANDES"/>
    <s v="CALLE LARGA"/>
    <n v="2020"/>
    <s v="PROYECTO"/>
    <s v="DEPORTES"/>
    <s v="DEPORTE COMPETITIVO"/>
    <x v="1"/>
    <n v="1779886"/>
    <x v="8"/>
    <x v="8"/>
  </r>
  <r>
    <x v="3177"/>
    <s v="REPOSICION Y MEJ. CUARTEL 2° CÍA. DE BOMBEROS LO MIRANDA, DOÑIHUE"/>
    <x v="9"/>
    <s v="CACHAPOAL"/>
    <s v="DOÑIHUE"/>
    <n v="2020"/>
    <s v="PROYECTO"/>
    <s v="SEGURIDAD PUBLICA"/>
    <s v="SEGURIDAD PUBLICA"/>
    <x v="0"/>
    <n v="23934"/>
    <x v="1902"/>
    <x v="1820"/>
  </r>
  <r>
    <x v="3178"/>
    <s v="MEJORAMIENTO ESPACIOS PÚBLICOS AV. LA COMPAÑIA ENTRE RUTA H-10 Y ESTERO BENITO, GRANEROS"/>
    <x v="9"/>
    <s v="CACHAPOAL"/>
    <s v="GRANEROS"/>
    <n v="2020"/>
    <s v="PROYECTO"/>
    <s v="VIVIENDA Y DESARROLLO URBANO"/>
    <s v="DESARROLLO URBANO"/>
    <x v="0"/>
    <n v="31734"/>
    <x v="1903"/>
    <x v="1821"/>
  </r>
  <r>
    <x v="3179"/>
    <s v="MEJORAMIENTO ESPACIO PÚBLICO SECTOR ORIENTE LA CAÑADA ROMERAL"/>
    <x v="5"/>
    <s v="CURICO"/>
    <s v="ROMERAL"/>
    <n v="2020"/>
    <s v="PROYECTO"/>
    <s v="VIVIENDA Y DESARROLLO URBANO"/>
    <s v="DESARROLLO URBANO"/>
    <x v="0"/>
    <n v="80649"/>
    <x v="8"/>
    <x v="8"/>
  </r>
  <r>
    <x v="3180"/>
    <s v="MEJORAMIENTO EJE PATRIMONIAL LOS CAÑONES, AV. EL HUIQUE, F. ERRAZURIZ,  EL NARANJAL, PALMILLA"/>
    <x v="9"/>
    <s v="COLCHAGUA"/>
    <s v="PALMILLA"/>
    <n v="2020"/>
    <s v="PROYECTO"/>
    <s v="TRANSPORTE"/>
    <s v="TRANSPORTE URBANO,VIALIDAD PEATONAL"/>
    <x v="0"/>
    <n v="51000"/>
    <x v="8"/>
    <x v="8"/>
  </r>
  <r>
    <x v="3181"/>
    <s v="REPOSICION CUARTEL DE BOMBEROS CONTULMO"/>
    <x v="3"/>
    <s v="ARAUCO"/>
    <s v="CONTULMO"/>
    <n v="2020"/>
    <s v="PROYECTO"/>
    <s v="MULTISECTORIAL"/>
    <s v="ORGANIZACION Y SERVICIOS COMUNALES"/>
    <x v="0"/>
    <n v="11511"/>
    <x v="1904"/>
    <x v="1822"/>
  </r>
  <r>
    <x v="3182"/>
    <s v="CONSTRUCCION DEFENSORIA LOCAL DE ALTO HOSPICIO"/>
    <x v="10"/>
    <m/>
    <m/>
    <n v="2019"/>
    <s v="PROYECTO"/>
    <s v="JUSTICIA"/>
    <s v="ADMINISTRACION DE JUSTICIA"/>
    <x v="0"/>
    <n v="86809"/>
    <x v="1905"/>
    <x v="1823"/>
  </r>
  <r>
    <x v="3183"/>
    <s v="REPOSICION POSTA DE SALUD RURAL EL DURAZNO, LOS ANGELES."/>
    <x v="3"/>
    <s v="BIO BIO"/>
    <s v="LOS ANGELES"/>
    <n v="2020"/>
    <s v="PROYECTO"/>
    <s v="SALUD"/>
    <s v="BAJA COMPLEJIDAD"/>
    <x v="0"/>
    <n v="17645"/>
    <x v="28"/>
    <x v="8"/>
  </r>
  <r>
    <x v="3184"/>
    <s v="NORMALIZACION DEL INSTITUTO DE SALUD PUBLICA"/>
    <x v="11"/>
    <m/>
    <m/>
    <n v="2020"/>
    <s v="PROYECTO"/>
    <s v="SALUD"/>
    <s v="ADMINISTRACION SALUD"/>
    <x v="0"/>
    <n v="10000"/>
    <x v="8"/>
    <x v="8"/>
  </r>
  <r>
    <x v="3185"/>
    <s v="CONSTRUCCION PROGRAMA PAVIMENTOS PARTICIPATIVOS 27° LLAMADO RM"/>
    <x v="11"/>
    <m/>
    <m/>
    <n v="2019"/>
    <s v="PROYECTO"/>
    <s v="TRANSPORTE"/>
    <s v="TRANSPORTE URBANO,VIALIDAD PEATONAL"/>
    <x v="0"/>
    <n v="556364"/>
    <x v="1906"/>
    <x v="1824"/>
  </r>
  <r>
    <x v="3186"/>
    <s v="MEJORAMIENTO PLAZA VICTORIA SECTOR CANDELARIA SAN PEDRO DE LA PAZ"/>
    <x v="3"/>
    <s v="CONCEPCION"/>
    <s v="SAN PEDRO DE LA PAZ"/>
    <n v="2020"/>
    <s v="PROYECTO"/>
    <s v="VIVIENDA Y DESARROLLO URBANO"/>
    <s v="DESARROLLO URBANO"/>
    <x v="0"/>
    <n v="34695"/>
    <x v="1907"/>
    <x v="1825"/>
  </r>
  <r>
    <x v="3187"/>
    <s v="MEJORAMIENTO CENDYR NAUTICO LAGUNA CHICA, SAN PEDRO DE LA PAZ"/>
    <x v="3"/>
    <s v="CONCEPCION"/>
    <s v="SAN PEDRO DE LA PAZ"/>
    <n v="2020"/>
    <s v="PROYECTO"/>
    <s v="DEPORTES"/>
    <s v="DEPORTE FORMATIVO"/>
    <x v="0"/>
    <n v="3075"/>
    <x v="20"/>
    <x v="8"/>
  </r>
  <r>
    <x v="3188"/>
    <s v="REPOSICION SALA REHABILITACION KINESICA H. DE BULNES"/>
    <x v="7"/>
    <s v="DIGUILLIN"/>
    <s v="BULNES - REGION DE ÑUBLE"/>
    <n v="2020"/>
    <s v="PROYECTO"/>
    <s v="SALUD"/>
    <s v="BAJA COMPLEJIDAD"/>
    <x v="1"/>
    <n v="29192"/>
    <x v="8"/>
    <x v="8"/>
  </r>
  <r>
    <x v="3189"/>
    <s v="MEJORAMIENTO ALUMBRADO PUBLICO DIFERENTES VIAS DE CURANILAHUE"/>
    <x v="3"/>
    <s v="ARAUCO"/>
    <s v="CURANILAHUE"/>
    <n v="2020"/>
    <s v="PROYECTO"/>
    <s v="ENERGIA"/>
    <s v="ALUMBRADO PUBLICO"/>
    <x v="0"/>
    <n v="124548"/>
    <x v="28"/>
    <x v="8"/>
  </r>
  <r>
    <x v="3190"/>
    <s v="AMPLIACION SISTEMA VIDEO VIGILANCIA DIVERSOS SECTORES, TALCAHUANO"/>
    <x v="3"/>
    <s v="CONCEPCION"/>
    <s v="TALCAHUANO"/>
    <n v="2020"/>
    <s v="PROYECTO"/>
    <s v="SEGURIDAD PUBLICA"/>
    <s v="SEGURIDAD PUBLICA"/>
    <x v="0"/>
    <n v="797961"/>
    <x v="12"/>
    <x v="8"/>
  </r>
  <r>
    <x v="3191"/>
    <s v="CONSTRUCCION JARDIN INFANTIL JUNJI VILLA SAN CLEMENTE, SAN CLEMENTE"/>
    <x v="5"/>
    <s v="TALCA"/>
    <s v="SAN CLEMENTE"/>
    <n v="2020"/>
    <s v="PROYECTO"/>
    <s v="EDUCACION, CULTURA Y PATRIMONIO"/>
    <s v="EDUCACION PREBASICA"/>
    <x v="0"/>
    <n v="167887"/>
    <x v="1908"/>
    <x v="1826"/>
  </r>
  <r>
    <x v="3192"/>
    <s v="REPOSICION LABORATORIO HOSPITAL DE COELEMU"/>
    <x v="7"/>
    <s v="ITATA"/>
    <s v="COELEMU - REGION DE ÑUBLE"/>
    <n v="2020"/>
    <s v="PROYECTO"/>
    <s v="SALUD"/>
    <s v="BAJA COMPLEJIDAD"/>
    <x v="1"/>
    <n v="35791"/>
    <x v="8"/>
    <x v="8"/>
  </r>
  <r>
    <x v="3193"/>
    <s v="REPOSICION LABORATORIO HOSPITAL DE QUIRIHUE"/>
    <x v="7"/>
    <s v="ITATA"/>
    <s v="QUIRIHUE - REGION DE ÑUBLE"/>
    <n v="2020"/>
    <s v="PROYECTO"/>
    <s v="SALUD"/>
    <s v="BAJA COMPLEJIDAD"/>
    <x v="1"/>
    <n v="11576"/>
    <x v="8"/>
    <x v="8"/>
  </r>
  <r>
    <x v="3194"/>
    <s v="CONSTRUCCION JARDIN INFANTIL JUNJI CHACABUCO,COMUNA DE  LINARES"/>
    <x v="5"/>
    <s v="LINARES"/>
    <s v="LINARES"/>
    <n v="2020"/>
    <s v="PROYECTO"/>
    <s v="EDUCACION, CULTURA Y PATRIMONIO"/>
    <s v="EDUCACION PREBASICA"/>
    <x v="0"/>
    <n v="155531"/>
    <x v="1909"/>
    <x v="1827"/>
  </r>
  <r>
    <x v="3195"/>
    <s v="CONSTRUCCION JARDIN INFANTIL JUNJI DON FELIPE, VILLA ALEGRE"/>
    <x v="5"/>
    <s v="LINARES"/>
    <s v="VILLA ALEGRE"/>
    <n v="2020"/>
    <s v="PROYECTO"/>
    <s v="EDUCACION, CULTURA Y PATRIMONIO"/>
    <s v="EDUCACION PREBASICA"/>
    <x v="0"/>
    <n v="21200"/>
    <x v="1910"/>
    <x v="1828"/>
  </r>
  <r>
    <x v="3196"/>
    <s v="REPOSICION INSTALACIONES BALNEARIO MUNICIPAL LAGUNA CHICA, SAN PEDRO DE LA PAZ"/>
    <x v="3"/>
    <s v="CONCEPCION"/>
    <s v="SAN PEDRO DE LA PAZ"/>
    <n v="2020"/>
    <s v="PROYECTO"/>
    <s v="TURISMO Y COMERCIO"/>
    <s v="TURISMO"/>
    <x v="0"/>
    <n v="865539"/>
    <x v="8"/>
    <x v="8"/>
  </r>
  <r>
    <x v="3197"/>
    <s v="CONSTRUCCION CASETAS SANITARIAS SECTORES  4 TUBOS y SANTA CAROLINA,COMUNA CAÑETE  "/>
    <x v="3"/>
    <s v="ARAUCO"/>
    <s v="CAÑETE"/>
    <n v="2020"/>
    <s v="PROYECTO"/>
    <s v="RECURSOS HIDRICOS"/>
    <s v="EVACUACION DISPOSICION FINAL AGUAS SERVIDAS"/>
    <x v="0"/>
    <n v="570787"/>
    <x v="8"/>
    <x v="8"/>
  </r>
  <r>
    <x v="3198"/>
    <s v="CONSTRUCCION EMPASTADO SINTÉTICO CANCHA PARQUE CENTRAL, HUALPEN"/>
    <x v="3"/>
    <s v="CONCEPCION"/>
    <s v="HUALPEN"/>
    <n v="2020"/>
    <s v="PROYECTO"/>
    <s v="DEPORTES"/>
    <s v="DEPORTE RECREATIVO"/>
    <x v="1"/>
    <n v="67400"/>
    <x v="8"/>
    <x v="8"/>
  </r>
  <r>
    <x v="3199"/>
    <s v="CONSTRUCCION MURO DE CONTENCIÓN Y MEJORAMIENTO CALLE CHIPANA, COMUNA DE YUNGAY"/>
    <x v="7"/>
    <s v="DIGUILLIN"/>
    <s v="YUNGAY - REGION DE ÑUBLE"/>
    <n v="2020"/>
    <s v="PROYECTO"/>
    <s v="TRANSPORTE"/>
    <s v="TRANSPORTE URBANO,VIALIDAD PEATONAL"/>
    <x v="1"/>
    <n v="20000"/>
    <x v="8"/>
    <x v="8"/>
  </r>
  <r>
    <x v="3200"/>
    <s v="CONSTRUCCION BAÑOS, CAMARINES y GRADERIAS CANCHA N°2 ESTADIO DE VILLARRICA"/>
    <x v="1"/>
    <s v="CAUTIN"/>
    <s v="VILLARRICA"/>
    <n v="2020"/>
    <s v="PROYECTO"/>
    <s v="DEPORTES"/>
    <s v="DEPORTE RECREATIVO"/>
    <x v="0"/>
    <n v="81454"/>
    <x v="1911"/>
    <x v="1829"/>
  </r>
  <r>
    <x v="3201"/>
    <s v="CONSTRUCCION PASEO CALETA DE PEÑUELAS DE COQUIMBO"/>
    <x v="8"/>
    <s v="ELQUI"/>
    <s v="COQUIMBO"/>
    <n v="2019"/>
    <s v="PROYECTO"/>
    <s v="VIVIENDA Y DESARROLLO URBANO"/>
    <s v="DESARROLLO URBANO"/>
    <x v="0"/>
    <n v="203111"/>
    <x v="1912"/>
    <x v="1830"/>
  </r>
  <r>
    <x v="3202"/>
    <s v="CONSTRUCCION ESTADIO PAHUIL COMUNA DE CHANCO"/>
    <x v="5"/>
    <s v="CAUQUENES"/>
    <s v="CHANCO"/>
    <n v="2020"/>
    <s v="PROYECTO"/>
    <s v="DEPORTES"/>
    <s v="DEPORTE RECREATIVO"/>
    <x v="0"/>
    <n v="4"/>
    <x v="20"/>
    <x v="8"/>
  </r>
  <r>
    <x v="3203"/>
    <s v="MEJORAMIENTO  AREAS EXTERIORES Y OBRAS COMPLEMENTARIAS CENTRO ADM. REGIONAL, PUERTO MONTT"/>
    <x v="4"/>
    <m/>
    <m/>
    <n v="2019"/>
    <s v="PROYECTO"/>
    <s v="MULTISECTORIAL"/>
    <s v="ADMINISTRACION MULTISECTOR"/>
    <x v="0"/>
    <n v="55000"/>
    <x v="8"/>
    <x v="8"/>
  </r>
  <r>
    <x v="3204"/>
    <s v="REPOSICION PLAZA EDMUNDO FLORES, ARICA"/>
    <x v="14"/>
    <s v="ARICA - REGION XV "/>
    <s v="ARICA - REGION XV"/>
    <n v="2020"/>
    <s v="PROYECTO"/>
    <s v="VIVIENDA Y DESARROLLO URBANO"/>
    <s v="DESARROLLO URBANO"/>
    <x v="0"/>
    <n v="17370"/>
    <x v="1913"/>
    <x v="1831"/>
  </r>
  <r>
    <x v="3205"/>
    <s v="REPOSICION PLAZA LOS LEONES MAGISTERIO, ARICA"/>
    <x v="14"/>
    <s v="ARICA - REGION XV "/>
    <s v="ARICA - REGION XV"/>
    <n v="2020"/>
    <s v="PROYECTO"/>
    <s v="VIVIENDA Y DESARROLLO URBANO"/>
    <s v="DESARROLLO URBANO"/>
    <x v="0"/>
    <n v="15033"/>
    <x v="1914"/>
    <x v="1832"/>
  </r>
  <r>
    <x v="3206"/>
    <s v="CONSTRUCCION PROG. PAV. PART. REGIÓN VIII VIGESIMOSEXTO LLAMADO"/>
    <x v="3"/>
    <m/>
    <m/>
    <n v="2019"/>
    <s v="PROYECTO"/>
    <s v="TRANSPORTE"/>
    <s v="TRANSPORTE URBANO,VIALIDAD PEATONAL"/>
    <x v="0"/>
    <n v="78059"/>
    <x v="1915"/>
    <x v="1833"/>
  </r>
  <r>
    <x v="3207"/>
    <s v="AMPLIACION RED DE AGUA POTABLE VARIOS SECTORES DE COLTAUCO"/>
    <x v="9"/>
    <s v="CACHAPOAL"/>
    <s v="COLTAUCO"/>
    <n v="2019"/>
    <s v="PROYECTO"/>
    <s v="RECURSOS HIDRICOS"/>
    <s v="AGUA POTABLE"/>
    <x v="2"/>
    <n v="492586"/>
    <x v="8"/>
    <x v="8"/>
  </r>
  <r>
    <x v="3208"/>
    <s v="MEJORAMIENTO ACCESOS Y MIRADORES SECTOR CARLOS MANHS, TOMÉ"/>
    <x v="3"/>
    <s v="CONCEPCION"/>
    <s v="TOME"/>
    <n v="2019"/>
    <s v="PROYECTO"/>
    <s v="VIVIENDA Y DESARROLLO URBANO"/>
    <s v="DESARROLLO URBANO"/>
    <x v="0"/>
    <n v="19877"/>
    <x v="1916"/>
    <x v="1834"/>
  </r>
  <r>
    <x v="3209"/>
    <s v="REPOSICION CENTRO DE SALUD FAMILIAR URBANO CHEPICA."/>
    <x v="9"/>
    <s v="COLCHAGUA"/>
    <s v="CHEPICA"/>
    <n v="2020"/>
    <s v="PROYECTO"/>
    <s v="SALUD"/>
    <s v="BAJA COMPLEJIDAD"/>
    <x v="0"/>
    <n v="97312"/>
    <x v="1917"/>
    <x v="8"/>
  </r>
  <r>
    <x v="3210"/>
    <s v="REPOSICION CESFAM COMUNA DE RAUCO"/>
    <x v="5"/>
    <s v="CURICO"/>
    <s v="RAUCO"/>
    <n v="2019"/>
    <s v="PROYECTO"/>
    <s v="SALUD"/>
    <s v="BAJA COMPLEJIDAD"/>
    <x v="0"/>
    <n v="71877"/>
    <x v="1918"/>
    <x v="1835"/>
  </r>
  <r>
    <x v="3211"/>
    <s v="MEJORAMIENTO CANCHA DE FÚTBOL  CHANCHOQUIN GRANDE  ALTO DEL CARMEN"/>
    <x v="12"/>
    <s v="HUASCO"/>
    <s v="ALTO DEL CARMEN"/>
    <n v="2019"/>
    <s v="PROYECTO"/>
    <s v="DEPORTES"/>
    <s v="DEPORTE RECREATIVO"/>
    <x v="0"/>
    <n v="179999"/>
    <x v="8"/>
    <x v="8"/>
  </r>
  <r>
    <x v="3212"/>
    <s v="MEJORAMIENTO CANCHA DE FÚTBOL, LA PAMPA, ALTO DEL CARMEN"/>
    <x v="12"/>
    <s v="HUASCO"/>
    <s v="ALTO DEL CARMEN"/>
    <n v="2019"/>
    <s v="PROYECTO"/>
    <s v="DEPORTES"/>
    <s v="DEPORTE RECREATIVO"/>
    <x v="0"/>
    <n v="46170"/>
    <x v="1919"/>
    <x v="8"/>
  </r>
  <r>
    <x v="3213"/>
    <s v="CONSTRUCCION SITIOS DE RESGUARDO MIRADORES  ALTO DEL CARMEN"/>
    <x v="12"/>
    <s v="HUASCO"/>
    <s v="ALTO DEL CARMEN"/>
    <n v="2019"/>
    <s v="PROYECTO"/>
    <s v="VIVIENDA Y DESARROLLO URBANO"/>
    <s v="DESARROLLO URBANO"/>
    <x v="0"/>
    <n v="15200"/>
    <x v="1920"/>
    <x v="1836"/>
  </r>
  <r>
    <x v="3214"/>
    <s v="CONSTRUCCION SAR COMUNA PANGUIPULLI"/>
    <x v="13"/>
    <s v="VALDIVIA - REGION XIV"/>
    <s v="PANGUIPULLI - REGION XIV "/>
    <n v="2019"/>
    <s v="PROYECTO"/>
    <s v="SALUD"/>
    <s v="BAJA COMPLEJIDAD"/>
    <x v="0"/>
    <n v="1078014"/>
    <x v="1921"/>
    <x v="1837"/>
  </r>
  <r>
    <x v="3215"/>
    <s v="MEJORAMIENTO CALLEJON EMA LIZANA, SAN VICENTE TT."/>
    <x v="9"/>
    <s v="CACHAPOAL"/>
    <s v="SAN VICENTE DE TAGUA TAGUA"/>
    <n v="2019"/>
    <s v="PROYECTO"/>
    <s v="TRANSPORTE"/>
    <s v="TRANSPORTE URBANO,VIALIDAD PEATONAL"/>
    <x v="2"/>
    <n v="269937"/>
    <x v="8"/>
    <x v="8"/>
  </r>
  <r>
    <x v="3216"/>
    <s v="CONSTRUCCION PAVIMENTACION CALLE LOS EUCALIPTUS, PICHILEMU"/>
    <x v="9"/>
    <s v="CARDENAL CARO"/>
    <s v="PICHILEMU"/>
    <n v="2019"/>
    <s v="PROYECTO"/>
    <s v="TRANSPORTE"/>
    <s v="TRANSPORTE CAMINERO"/>
    <x v="2"/>
    <n v="45661"/>
    <x v="8"/>
    <x v="8"/>
  </r>
  <r>
    <x v="3217"/>
    <s v="REPOSICION EDIFICIO MUNICIPALIDAD DE VALLENAR"/>
    <x v="12"/>
    <s v="HUASCO"/>
    <s v="VALLENAR"/>
    <n v="2019"/>
    <s v="PROYECTO"/>
    <s v="MULTISECTORIAL"/>
    <s v="ADMINISTRACION MULTISECTOR"/>
    <x v="2"/>
    <n v="78701"/>
    <x v="8"/>
    <x v="8"/>
  </r>
  <r>
    <x v="3218"/>
    <s v="AMPLIACION DEL SISTEMA DE AP Y ALC PUNTA LOBOS-CATRIANCA, COMUNA DE PICHILEMU"/>
    <x v="9"/>
    <s v="CARDENAL CARO"/>
    <s v="PICHILEMU"/>
    <n v="2019"/>
    <s v="PROYECTO"/>
    <s v="RECURSOS HIDRICOS"/>
    <s v="INTERSUBSECTORIAL RECURSOS HIDRICOS"/>
    <x v="0"/>
    <n v="149863"/>
    <x v="12"/>
    <x v="8"/>
  </r>
  <r>
    <x v="3219"/>
    <s v="CONSTRUCCION EJE ARTURO PÉREZ CANTO - CHACALLUTA, ANTOFAGASTA"/>
    <x v="6"/>
    <s v="ANTOFAGASTA"/>
    <s v="ANTOFAGASTA"/>
    <n v="2019"/>
    <s v="PROYECTO"/>
    <s v="TRANSPORTE"/>
    <s v="TRANSPORTE URBANO,VIALIDAD PEATONAL"/>
    <x v="0"/>
    <n v="63569"/>
    <x v="1922"/>
    <x v="1838"/>
  </r>
  <r>
    <x v="3220"/>
    <s v="MEJORAMIENTO EJE BORGOÑO, ANTOFAGASTA"/>
    <x v="6"/>
    <s v="ANTOFAGASTA"/>
    <s v="ANTOFAGASTA"/>
    <n v="2019"/>
    <s v="PROYECTO"/>
    <s v="TRANSPORTE"/>
    <s v="TRANSPORTE URBANO,VIALIDAD PEATONAL"/>
    <x v="0"/>
    <n v="33858"/>
    <x v="288"/>
    <x v="267"/>
  </r>
  <r>
    <x v="3221"/>
    <s v="MEJORAMIENTO PLAZA AEROPUERTO, CHAÑARAL"/>
    <x v="12"/>
    <s v="CHAÑARAL"/>
    <s v="CHAÑARAL"/>
    <n v="2020"/>
    <s v="PROYECTO"/>
    <s v="VIVIENDA Y DESARROLLO URBANO"/>
    <s v="DESARROLLO URBANO"/>
    <x v="0"/>
    <n v="432760"/>
    <x v="1923"/>
    <x v="1839"/>
  </r>
  <r>
    <x v="3222"/>
    <s v="CONSTRUCCION PAVIMENTOS PARTICIPATIVOS, 26° PROCESO, DE LA ARAUCANIA"/>
    <x v="1"/>
    <m/>
    <m/>
    <n v="2019"/>
    <s v="PROYECTO"/>
    <s v="TRANSPORTE"/>
    <s v="TRANSPORTE URBANO,VIALIDAD PEATONAL"/>
    <x v="0"/>
    <n v="13468"/>
    <x v="1924"/>
    <x v="1840"/>
  </r>
  <r>
    <x v="3223"/>
    <s v="CONSTRUCCION SAR EDUARDO FREI, VILLA ALEMANA"/>
    <x v="0"/>
    <s v="MARGA MARGA"/>
    <s v="VILLA ALEMANA"/>
    <n v="2020"/>
    <s v="PROYECTO"/>
    <s v="SALUD"/>
    <s v="BAJA COMPLEJIDAD"/>
    <x v="0"/>
    <n v="2700"/>
    <x v="1925"/>
    <x v="8"/>
  </r>
  <r>
    <x v="3224"/>
    <s v="CONSTRUCCION SAR MIRAFLORES, VIÑA DEL MAR"/>
    <x v="0"/>
    <s v="VALPARAISO"/>
    <s v="VIÑA DEL MAR"/>
    <n v="2020"/>
    <s v="PROYECTO"/>
    <s v="SALUD"/>
    <s v="BAJA COMPLEJIDAD"/>
    <x v="0"/>
    <n v="28839"/>
    <x v="1926"/>
    <x v="1841"/>
  </r>
  <r>
    <x v="3225"/>
    <s v="MEJORAMIENTO ESPACIO PUBLICO EJES RIO CLARO Y GENERAL CRUZ, CABRERO"/>
    <x v="3"/>
    <s v="BIO BIO"/>
    <s v="CABRERO"/>
    <n v="2019"/>
    <s v="PROYECTO"/>
    <s v="VIVIENDA Y DESARROLLO URBANO"/>
    <s v="DESARROLLO URBANO"/>
    <x v="0"/>
    <n v="18776"/>
    <x v="1927"/>
    <x v="1842"/>
  </r>
  <r>
    <x v="3226"/>
    <s v="MEJORAMIENTO ACCESIBILIDAD SECTOR SURORIENTE CHILLÁN - CHILLÁN VIEJO"/>
    <x v="7"/>
    <s v="DIGUILLIN"/>
    <s v="CHILLAN - REGION DE ÑUBLE"/>
    <n v="2019"/>
    <s v="PROYECTO"/>
    <s v="TRANSPORTE"/>
    <s v="TRANSPORTE URBANO,VIALIDAD PEATONAL"/>
    <x v="0"/>
    <n v="157638"/>
    <x v="1928"/>
    <x v="1843"/>
  </r>
  <r>
    <x v="3227"/>
    <s v="CONSTRUCCION SAR ARTIFICIO, LA CALERA"/>
    <x v="0"/>
    <s v="QUILLOTA"/>
    <s v="LA CALERA"/>
    <n v="2020"/>
    <s v="PROYECTO"/>
    <s v="SALUD"/>
    <s v="BAJA COMPLEJIDAD"/>
    <x v="0"/>
    <n v="2700"/>
    <x v="1925"/>
    <x v="8"/>
  </r>
  <r>
    <x v="3228"/>
    <s v="MEJORAMIENTO ESPACIOS PUBLICOS SECTOR 9, LLAY LLAY"/>
    <x v="0"/>
    <s v="SAN FELIPE DE ACONCAGUA"/>
    <s v="LLAY LLAY"/>
    <n v="2019"/>
    <s v="PROYECTO"/>
    <s v="VIVIENDA Y DESARROLLO URBANO"/>
    <s v="DESARROLLO URBANO"/>
    <x v="0"/>
    <n v="20000"/>
    <x v="167"/>
    <x v="1284"/>
  </r>
  <r>
    <x v="3229"/>
    <s v="CONSTRUCCION ESPACIO PUBLICO DICHATO - VEGAS DE COLIUMO, TOME"/>
    <x v="3"/>
    <s v="CONCEPCION"/>
    <s v="TOME"/>
    <n v="2019"/>
    <s v="PROYECTO"/>
    <s v="VIVIENDA Y DESARROLLO URBANO"/>
    <s v="DESARROLLO URBANO"/>
    <x v="0"/>
    <n v="302761"/>
    <x v="1929"/>
    <x v="1844"/>
  </r>
  <r>
    <x v="3230"/>
    <s v="CONSTRUCCION PARQUE EJE TRINGLO - LAGO RANCO"/>
    <x v="13"/>
    <s v="DEL RANCO"/>
    <s v="LAGO RANCO - REGION XIV "/>
    <n v="2019"/>
    <s v="PROYECTO"/>
    <s v="VIVIENDA Y DESARROLLO URBANO"/>
    <s v="DESARROLLO URBANO"/>
    <x v="0"/>
    <n v="626672"/>
    <x v="1930"/>
    <x v="1845"/>
  </r>
  <r>
    <x v="3231"/>
    <s v="MEJORAMIENTO CALLE BALMACEDA - FUTRONO"/>
    <x v="13"/>
    <s v="DEL RANCO"/>
    <s v="FUTRONO - REGION XIV "/>
    <n v="2019"/>
    <s v="PROYECTO"/>
    <s v="VIVIENDA Y DESARROLLO URBANO"/>
    <s v="DESARROLLO URBANO"/>
    <x v="0"/>
    <n v="441000"/>
    <x v="1931"/>
    <x v="1846"/>
  </r>
  <r>
    <x v="3232"/>
    <s v="MEJORAMIENTO PLAZA RENACER COMUNA DE RINCONADA"/>
    <x v="0"/>
    <s v="LOS ANDES"/>
    <s v="RINCONADA"/>
    <n v="2019"/>
    <s v="PROYECTO"/>
    <s v="VIVIENDA Y DESARROLLO URBANO"/>
    <s v="DESARROLLO URBANO"/>
    <x v="0"/>
    <n v="18208"/>
    <x v="1932"/>
    <x v="1847"/>
  </r>
  <r>
    <x v="3233"/>
    <s v="CONSTRUCCION ALCANTARILLADO CALETA CHANAVAYITA, IQUIQUE"/>
    <x v="10"/>
    <s v="IQUIQUE"/>
    <s v="IQUIQUE"/>
    <n v="2019"/>
    <s v="PROYECTO"/>
    <s v="RECURSOS HIDRICOS"/>
    <s v="EVACUACION DISPOSICION FINAL AGUAS SERVIDAS"/>
    <x v="0"/>
    <n v="872812"/>
    <x v="1933"/>
    <x v="1848"/>
  </r>
  <r>
    <x v="3234"/>
    <s v="CONSTRUCCION PLAZA LOS CHAGUALES, BELLOTO SUR, QUILPUE"/>
    <x v="0"/>
    <s v="MARGA MARGA"/>
    <s v="QUILPUE"/>
    <n v="2020"/>
    <s v="PROYECTO"/>
    <s v="VIVIENDA Y DESARROLLO URBANO"/>
    <s v="DESARROLLO URBANO"/>
    <x v="0"/>
    <n v="10643"/>
    <x v="8"/>
    <x v="8"/>
  </r>
  <r>
    <x v="3235"/>
    <s v="MEJORAMIENTO PARQUE ALBERTO HURTADO, BELLOTO SUR, QUILPUE"/>
    <x v="0"/>
    <s v="MARGA MARGA"/>
    <s v="QUILPUE"/>
    <n v="2019"/>
    <s v="PROYECTO"/>
    <s v="VIVIENDA Y DESARROLLO URBANO"/>
    <s v="DESARROLLO URBANO"/>
    <x v="0"/>
    <n v="11509"/>
    <x v="1934"/>
    <x v="1849"/>
  </r>
  <r>
    <x v="3236"/>
    <s v="MEJORAMIENTO   INFRAESTRUCTURA PEATONAL CALLE MANUEL MONTT, COMUNA DE LOS MUERMOS"/>
    <x v="4"/>
    <s v="LLANQUIHUE"/>
    <s v="LOS MUERMOS"/>
    <n v="2019"/>
    <s v="PROYECTO"/>
    <s v="VIVIENDA Y DESARROLLO URBANO"/>
    <s v="DESARROLLO URBANO"/>
    <x v="0"/>
    <n v="43880"/>
    <x v="1935"/>
    <x v="1850"/>
  </r>
  <r>
    <x v="3237"/>
    <s v="CONSTRUCCION PAVIMENTOS PARTICIPATIVOS 26º LLAMADO REGIÓN DE AYSÉN"/>
    <x v="16"/>
    <m/>
    <m/>
    <n v="2019"/>
    <s v="PROYECTO"/>
    <s v="TRANSPORTE"/>
    <s v="TRANSPORTE URBANO,VIALIDAD PEATONAL"/>
    <x v="0"/>
    <n v="1548341"/>
    <x v="1936"/>
    <x v="1851"/>
  </r>
  <r>
    <x v="3238"/>
    <s v="MEJORAMIENTO PLAZA CAUPOLICAN, CAÑETE"/>
    <x v="3"/>
    <s v="ARAUCO"/>
    <s v="CAÑETE"/>
    <n v="2019"/>
    <s v="PROYECTO"/>
    <s v="VIVIENDA Y DESARROLLO URBANO"/>
    <s v="DESARROLLO URBANO"/>
    <x v="0"/>
    <n v="16416"/>
    <x v="51"/>
    <x v="558"/>
  </r>
  <r>
    <x v="3239"/>
    <s v="MEJORAMIENTO AVENIDA ALMIRANTE LATORRE COMUNA SANTA MARIA"/>
    <x v="0"/>
    <s v="SAN FELIPE DE ACONCAGUA"/>
    <s v="SANTA MARIA"/>
    <n v="2019"/>
    <s v="PROYECTO"/>
    <s v="VIVIENDA Y DESARROLLO URBANO"/>
    <s v="DESARROLLO URBANO"/>
    <x v="0"/>
    <n v="17702"/>
    <x v="1937"/>
    <x v="1852"/>
  </r>
  <r>
    <x v="3240"/>
    <s v="CONSTRUCCION CESFAM MARTA UGARTE ROMAN, QUILICURA"/>
    <x v="11"/>
    <s v="SANTIAGO"/>
    <s v="QUILICURA"/>
    <n v="2019"/>
    <s v="PROYECTO"/>
    <s v="SALUD"/>
    <s v="BAJA COMPLEJIDAD"/>
    <x v="0"/>
    <n v="733212"/>
    <x v="1938"/>
    <x v="1853"/>
  </r>
  <r>
    <x v="3241"/>
    <s v="CONSTRUCCION PAR VIAL LAUTARO NORTE - J MARTINEZ, COPIAPO"/>
    <x v="12"/>
    <s v="COPIAPO"/>
    <s v="COPIAPO"/>
    <n v="2019"/>
    <s v="PROYECTO"/>
    <s v="TRANSPORTE"/>
    <s v="TRANSPORTE URBANO,VIALIDAD PEATONAL"/>
    <x v="0"/>
    <n v="8400"/>
    <x v="1939"/>
    <x v="1854"/>
  </r>
  <r>
    <x v="3242"/>
    <s v="CONSTRUCCION COLECTOR AGUAS LLUVIAS SECTOR 21 DE MAYO, SAN ANTONIO"/>
    <x v="0"/>
    <s v="SAN ANTONIO"/>
    <s v="SAN ANTONIO"/>
    <n v="2019"/>
    <s v="PROYECTO"/>
    <s v="RECURSOS HIDRICOS"/>
    <s v="AGUAS LLUVIAS"/>
    <x v="0"/>
    <n v="235081"/>
    <x v="1940"/>
    <x v="1855"/>
  </r>
  <r>
    <x v="3243"/>
    <s v="REPOSICION COLECTOR AGUAS LLUVIAS SECTOR TIERRAS ROJAS, VALPARAISO"/>
    <x v="0"/>
    <s v="VALPARAISO"/>
    <s v="VALPARAISO"/>
    <n v="2019"/>
    <s v="PROYECTO"/>
    <s v="RECURSOS HIDRICOS"/>
    <s v="AGUAS LLUVIAS"/>
    <x v="0"/>
    <n v="435584"/>
    <x v="8"/>
    <x v="8"/>
  </r>
  <r>
    <x v="3244"/>
    <s v="CONSTRUCCION COLECTOR AGUAS LLUVIAS SECTOR EKLONIA, VIÑA DEL MAR"/>
    <x v="0"/>
    <s v="VALPARAISO"/>
    <s v="VIÑA DEL MAR"/>
    <n v="2020"/>
    <s v="PROYECTO"/>
    <s v="RECURSOS HIDRICOS"/>
    <s v="AGUAS LLUVIAS"/>
    <x v="0"/>
    <n v="29253"/>
    <x v="8"/>
    <x v="8"/>
  </r>
  <r>
    <x v="3245"/>
    <s v="CONSTRUCCION COLECTOR AGUAS LLUVIAS LAS PALOMAS, VIÑA DEL MAR"/>
    <x v="0"/>
    <s v="VALPARAISO"/>
    <s v="VIÑA DEL MAR"/>
    <n v="2019"/>
    <s v="PROYECTO"/>
    <s v="RECURSOS HIDRICOS"/>
    <s v="AGUAS LLUVIAS"/>
    <x v="0"/>
    <n v="11964"/>
    <x v="8"/>
    <x v="8"/>
  </r>
  <r>
    <x v="3246"/>
    <s v="CONSTRUCCION SISTEMA AGUAS LLUVIAS SECTOR CHORRILLOS, LA CALERA"/>
    <x v="0"/>
    <s v="QUILLOTA"/>
    <s v="LA CALERA"/>
    <n v="2019"/>
    <s v="PROYECTO"/>
    <s v="RECURSOS HIDRICOS"/>
    <s v="AGUAS LLUVIAS"/>
    <x v="0"/>
    <n v="90920"/>
    <x v="1941"/>
    <x v="1856"/>
  </r>
  <r>
    <x v="3247"/>
    <s v="MEJORAMIENTO BARRIO COMERCIAL PUERTO NATALES, NATALES"/>
    <x v="2"/>
    <s v="ULTIMA ESPERANZA"/>
    <s v="NATALES"/>
    <n v="2019"/>
    <s v="PROYECTO"/>
    <s v="VIVIENDA Y DESARROLLO URBANO"/>
    <s v="DESARROLLO URBANO"/>
    <x v="0"/>
    <n v="18497"/>
    <x v="256"/>
    <x v="1857"/>
  </r>
  <r>
    <x v="3248"/>
    <s v="CONSTRUCCION OBRAS LACUSTRES RIVERA LAGO VILLARRICA    "/>
    <x v="1"/>
    <s v="CAUTIN"/>
    <s v="VILLARRICA"/>
    <n v="2020"/>
    <s v="PROYECTO"/>
    <s v="VIVIENDA Y DESARROLLO URBANO"/>
    <s v="BORDE COSTERO,PASEOS PEATONALES, PLAYAS"/>
    <x v="0"/>
    <n v="82488"/>
    <x v="1942"/>
    <x v="1858"/>
  </r>
  <r>
    <x v="3249"/>
    <s v="CONSTRUCCION MACROINFRAESTRUCTURA URBANA ARTIFICIO, LA CALERA"/>
    <x v="0"/>
    <s v="QUILLOTA"/>
    <s v="LA CALERA"/>
    <n v="2019"/>
    <s v="PROYECTO"/>
    <s v="VIVIENDA Y DESARROLLO URBANO"/>
    <s v="DESARROLLO URBANO"/>
    <x v="0"/>
    <n v="45808"/>
    <x v="1943"/>
    <x v="1859"/>
  </r>
  <r>
    <x v="3250"/>
    <s v="MEJORAMIENTO CALLE BLANCO BARRIO COMERCIAL, QUILPUE"/>
    <x v="0"/>
    <s v="MARGA MARGA"/>
    <s v="QUILPUE"/>
    <n v="2019"/>
    <s v="PROYECTO"/>
    <s v="TRANSPORTE"/>
    <s v="TRANSPORTE URBANO,VIALIDAD PEATONAL"/>
    <x v="0"/>
    <n v="174416"/>
    <x v="1944"/>
    <x v="1860"/>
  </r>
  <r>
    <x v="3251"/>
    <s v="MEJORAMIENTO PLAZA KATHERINE ARCE, ALTO HOSPICIO"/>
    <x v="10"/>
    <s v="IQUIQUE"/>
    <s v="ALTO HOSPICIO"/>
    <n v="2019"/>
    <s v="PROYECTO"/>
    <s v="VIVIENDA Y DESARROLLO URBANO"/>
    <s v="DESARROLLO URBANO"/>
    <x v="0"/>
    <n v="1500"/>
    <x v="220"/>
    <x v="1861"/>
  </r>
  <r>
    <x v="3252"/>
    <s v="MEJORAMIENTO INTEGRAL ESPACIOS PUBLICOS ACCESO NORPONIENTE, POZO ALM"/>
    <x v="10"/>
    <s v="TAMARUGAL"/>
    <s v="POZO ALMONTE (Prov. Tamarugal)"/>
    <n v="2019"/>
    <s v="PROYECTO"/>
    <s v="VIVIENDA Y DESARROLLO URBANO"/>
    <s v="DESARROLLO URBANO"/>
    <x v="0"/>
    <n v="9696"/>
    <x v="1945"/>
    <x v="8"/>
  </r>
  <r>
    <x v="3253"/>
    <s v="MEJORAMIENTO CALLE PEDRO LAGOS Y OTRAS CALLES BARRIO EL MORRO"/>
    <x v="10"/>
    <s v="IQUIQUE"/>
    <s v="IQUIQUE"/>
    <n v="2019"/>
    <s v="PROYECTO"/>
    <s v="VIVIENDA Y DESARROLLO URBANO"/>
    <s v="DESARROLLO URBANO"/>
    <x v="0"/>
    <n v="1"/>
    <x v="8"/>
    <x v="8"/>
  </r>
  <r>
    <x v="3254"/>
    <s v="CONSTRUCCION CENTRO DE CREACIÓN - CECREA CASTRO"/>
    <x v="4"/>
    <m/>
    <m/>
    <n v="2020"/>
    <s v="PROYECTO"/>
    <s v="EDUCACION, CULTURA Y PATRIMONIO"/>
    <s v="ARTE Y CULTURA"/>
    <x v="0"/>
    <n v="63912"/>
    <x v="1946"/>
    <x v="1862"/>
  </r>
  <r>
    <x v="3255"/>
    <s v="MEJORAMIENTO PAR VIAL CALLE DIEGO PORTALES H. FUENZALIDA, IQUIQUE"/>
    <x v="10"/>
    <s v="IQUIQUE"/>
    <s v="IQUIQUE"/>
    <n v="2019"/>
    <s v="PROYECTO"/>
    <s v="TRANSPORTE"/>
    <s v="TRANSPORTE URBANO,VIALIDAD PEATONAL"/>
    <x v="0"/>
    <n v="36526"/>
    <x v="1947"/>
    <x v="8"/>
  </r>
  <r>
    <x v="3256"/>
    <s v="MEJORAMIENTO  U. EUROPEA - R. LAGOS Y  D. CUBILLOS, ALTO HOSPICIO"/>
    <x v="10"/>
    <s v="IQUIQUE"/>
    <s v="ALTO HOSPICIO"/>
    <n v="2019"/>
    <s v="PROYECTO"/>
    <s v="TRANSPORTE"/>
    <s v="TRANSPORTE URBANO,VIALIDAD PEATONAL"/>
    <x v="0"/>
    <n v="44000"/>
    <x v="1948"/>
    <x v="1863"/>
  </r>
  <r>
    <x v="3257"/>
    <s v="CONSTRUCCION PASEO SEMIPEATONAL MERCADO - BARRIO EL MORRO, IQUIQUE"/>
    <x v="10"/>
    <s v="IQUIQUE"/>
    <s v="IQUIQUE"/>
    <n v="2019"/>
    <s v="PROYECTO"/>
    <s v="VIVIENDA Y DESARROLLO URBANO"/>
    <s v="DESARROLLO URBANO"/>
    <x v="2"/>
    <n v="37449"/>
    <x v="8"/>
    <x v="8"/>
  </r>
  <r>
    <x v="3258"/>
    <s v="CONSTRUCCION PLAZA SOL NACIENTE, ALTO HOSPICIO"/>
    <x v="10"/>
    <s v="IQUIQUE"/>
    <s v="ALTO HOSPICIO"/>
    <n v="2019"/>
    <s v="PROYECTO"/>
    <s v="VIVIENDA Y DESARROLLO URBANO"/>
    <s v="DESARROLLO URBANO"/>
    <x v="0"/>
    <n v="11021"/>
    <x v="1949"/>
    <x v="8"/>
  </r>
  <r>
    <x v="3259"/>
    <s v="CONSTRUCCION TALUD VILLA FUTURO II LOMAS DE SAN JOSE, TOME"/>
    <x v="3"/>
    <s v="CONCEPCION"/>
    <s v="TOME"/>
    <n v="2020"/>
    <s v="PROYECTO"/>
    <s v="VIVIENDA Y DESARROLLO URBANO"/>
    <s v="SOLUCION HABITACIONAL PARCIAL O COMPLEMENTARIA"/>
    <x v="3"/>
    <n v="12322"/>
    <x v="8"/>
    <x v="8"/>
  </r>
  <r>
    <x v="3260"/>
    <s v="REPOSICION ALUMBRADO PUBLICO COMUNA DE PARRAL"/>
    <x v="5"/>
    <s v="LINARES"/>
    <s v="PARRAL"/>
    <n v="2020"/>
    <s v="PROYECTO"/>
    <s v="ENERGIA"/>
    <s v="ALUMBRADO PUBLICO"/>
    <x v="0"/>
    <n v="3"/>
    <x v="20"/>
    <x v="8"/>
  </r>
  <r>
    <x v="3261"/>
    <s v="MEJORAMIENTO VEREDAS EJE LIBERTADOR BERNARDO O'HIGGINS, COMUNA DE COINCO."/>
    <x v="9"/>
    <s v="CACHAPOAL"/>
    <s v="COINCO"/>
    <n v="2019"/>
    <s v="PROYECTO"/>
    <s v="VIVIENDA Y DESARROLLO URBANO"/>
    <s v="DESARROLLO URBANO"/>
    <x v="0"/>
    <n v="18951"/>
    <x v="1950"/>
    <x v="1864"/>
  </r>
  <r>
    <x v="3262"/>
    <s v="MEJORAMIENTO SIST. ALL. M. RODRIGUEZ CON ANIBAL PINTO, CONCEPCION"/>
    <x v="3"/>
    <s v="CONCEPCION"/>
    <s v="CONCEPCION"/>
    <n v="2019"/>
    <s v="PROYECTO"/>
    <s v="RECURSOS HIDRICOS"/>
    <s v="AGUAS LLUVIAS"/>
    <x v="1"/>
    <n v="275200"/>
    <x v="8"/>
    <x v="8"/>
  </r>
  <r>
    <x v="3263"/>
    <s v="CONSTRUCCION SIST. ALL CALLES GAMERO Y BULNES, CHILLÁN"/>
    <x v="7"/>
    <s v="DIGUILLIN"/>
    <s v="CHILLAN - REGION DE ÑUBLE"/>
    <n v="2020"/>
    <s v="PROYECTO"/>
    <s v="RECURSOS HIDRICOS"/>
    <s v="AGUAS LLUVIAS"/>
    <x v="0"/>
    <n v="50000"/>
    <x v="1281"/>
    <x v="8"/>
  </r>
  <r>
    <x v="3264"/>
    <s v="INSTALACION SISTEMA APR MARIMENUCO ALTO, LONQUIMAY"/>
    <x v="1"/>
    <s v="MALLECO"/>
    <s v="LONQUIMAY"/>
    <n v="2020"/>
    <s v="PROYECTO"/>
    <s v="RECURSOS HIDRICOS"/>
    <s v="AGUA POTABLE"/>
    <x v="1"/>
    <n v="112327"/>
    <x v="8"/>
    <x v="8"/>
  </r>
  <r>
    <x v="3265"/>
    <s v="MEJORAMIENTO SIST. ALL. MALAQUIAS CONCHA Y BARRIO CHINO, LIRQUEN"/>
    <x v="3"/>
    <s v="CONCEPCION"/>
    <s v="PENCO"/>
    <n v="2019"/>
    <s v="PROYECTO"/>
    <s v="RECURSOS HIDRICOS"/>
    <s v="AGUAS LLUVIAS"/>
    <x v="0"/>
    <n v="2258"/>
    <x v="1951"/>
    <x v="1865"/>
  </r>
  <r>
    <x v="3266"/>
    <s v="REPOSICION TRIBUNAL DE LETRAS Y GARANTIA DE RIO BUENO"/>
    <x v="13"/>
    <s v="DEL RANCO"/>
    <s v="RIO BUENO - REGION XIV "/>
    <n v="2019"/>
    <s v="PROYECTO"/>
    <s v="JUSTICIA"/>
    <s v="ADMINISTRACION DE JUSTICIA"/>
    <x v="0"/>
    <n v="141855"/>
    <x v="1952"/>
    <x v="1866"/>
  </r>
  <r>
    <x v="3267"/>
    <s v="CONSTRUCCION OBRAS DE URBANIZACION SECTOR 3 MARIAS TOCOPILLA"/>
    <x v="6"/>
    <s v="TOCOPILLA"/>
    <s v="TOCOPILLA"/>
    <n v="2019"/>
    <s v="PROYECTO"/>
    <s v="VIVIENDA Y DESARROLLO URBANO"/>
    <s v="DESARROLLO URBANO"/>
    <x v="0"/>
    <n v="6362"/>
    <x v="1953"/>
    <x v="1867"/>
  </r>
  <r>
    <x v="3268"/>
    <s v="CONSTRUCCION PROG. PAV. PARTICIPATIVOS 26° LLAMADO REG. DEL MAULE"/>
    <x v="5"/>
    <m/>
    <m/>
    <n v="2019"/>
    <s v="PROYECTO"/>
    <s v="TRANSPORTE"/>
    <s v="TRANSPORTE URBANO,VIALIDAD PEATONAL"/>
    <x v="0"/>
    <n v="87247"/>
    <x v="1954"/>
    <x v="8"/>
  </r>
  <r>
    <x v="3269"/>
    <s v="CONSTRUCCION OBRAS DE URBANIZACION LOTE 3 EX FF.CC TALTAL"/>
    <x v="6"/>
    <s v="ANTOFAGASTA"/>
    <s v="TALTAL"/>
    <n v="2019"/>
    <s v="PROYECTO"/>
    <s v="VIVIENDA Y DESARROLLO URBANO"/>
    <s v="DESARROLLO URBANO"/>
    <x v="0"/>
    <n v="15904"/>
    <x v="288"/>
    <x v="1868"/>
  </r>
  <r>
    <x v="3270"/>
    <s v="CONSTRUCCION AREAS VERDES BIFURCACION ELEUTERIO RAMIREZ, COPIAPÓ"/>
    <x v="12"/>
    <s v="COPIAPO"/>
    <s v="COPIAPO"/>
    <n v="2019"/>
    <s v="PROYECTO"/>
    <s v="VIVIENDA Y DESARROLLO URBANO"/>
    <s v="DESARROLLO URBANO"/>
    <x v="0"/>
    <n v="9025"/>
    <x v="8"/>
    <x v="8"/>
  </r>
  <r>
    <x v="3271"/>
    <s v="REPOSICION HOSPEDERIA HOGAR DE CRISTO, OSORNO"/>
    <x v="4"/>
    <s v="OSORNO"/>
    <s v="OSORNO"/>
    <n v="2020"/>
    <s v="PROYECTO"/>
    <s v="MULTISECTORIAL"/>
    <s v="ASISTENCIA Y SERVICIO SOCIAL"/>
    <x v="0"/>
    <n v="518458"/>
    <x v="20"/>
    <x v="8"/>
  </r>
  <r>
    <x v="3272"/>
    <s v="NORMALIZACION POSTA RURAL LOCALIDAD CARRIZALILLO, FREIRINA"/>
    <x v="12"/>
    <s v="HUASCO"/>
    <s v="FREIRINA"/>
    <n v="2019"/>
    <s v="PROYECTO"/>
    <s v="SALUD"/>
    <s v="BAJA COMPLEJIDAD"/>
    <x v="0"/>
    <n v="289395"/>
    <x v="1955"/>
    <x v="1869"/>
  </r>
  <r>
    <x v="3273"/>
    <s v="CONSTRUCCION SOLUCIONES SANITARIAS PENCAHUE"/>
    <x v="5"/>
    <s v="TALCA"/>
    <s v="PENCAHUE"/>
    <n v="2020"/>
    <s v="PROYECTO"/>
    <s v="RECURSOS HIDRICOS"/>
    <s v="EVACUACION DISPOSICION FINAL AGUAS SERVIDAS"/>
    <x v="1"/>
    <n v="33743"/>
    <x v="8"/>
    <x v="8"/>
  </r>
  <r>
    <x v="3274"/>
    <s v="AMPLIACION SISTEMA APR PASO EL SOLDADO A VALLE HIDANGO,LITUECHE"/>
    <x v="9"/>
    <s v="CARDENAL CARO"/>
    <s v="LITUECHE"/>
    <n v="2019"/>
    <s v="PROYECTO"/>
    <s v="RECURSOS HIDRICOS"/>
    <s v="AGUA POTABLE"/>
    <x v="0"/>
    <n v="57250"/>
    <x v="8"/>
    <x v="8"/>
  </r>
  <r>
    <x v="3275"/>
    <s v="CONSTRUCCION  SALA CUNA Y JARDIN INFANTIL VILLA FLORENCIA, RGUA"/>
    <x v="9"/>
    <s v="CACHAPOAL"/>
    <s v="RANCAGUA"/>
    <n v="2020"/>
    <s v="PROYECTO"/>
    <s v="EDUCACION, CULTURA Y PATRIMONIO"/>
    <s v="EDUCACION PREBASICA"/>
    <x v="0"/>
    <n v="98211"/>
    <x v="1956"/>
    <x v="1870"/>
  </r>
  <r>
    <x v="3276"/>
    <s v="MEJORAMIENTO PLAZA BARROS ARANA, COMUNA DE TEODORO SCHMIDT"/>
    <x v="1"/>
    <s v="CAUTIN"/>
    <s v="TEODORO SCHMIDT"/>
    <n v="2020"/>
    <s v="PROYECTO"/>
    <s v="VIVIENDA Y DESARROLLO URBANO"/>
    <s v="DESARROLLO URBANO"/>
    <x v="0"/>
    <n v="382245"/>
    <x v="8"/>
    <x v="8"/>
  </r>
  <r>
    <x v="3277"/>
    <s v="CONSTRUCCION SS Y ALCANTARILLADO MARIPOSAS QUEBRADA DE AGUA"/>
    <x v="5"/>
    <s v="TALCA"/>
    <s v="SAN CLEMENTE"/>
    <n v="2020"/>
    <s v="PROYECTO"/>
    <s v="RECURSOS HIDRICOS"/>
    <s v="EVACUACION DISPOSICION FINAL AGUAS SERVIDAS"/>
    <x v="0"/>
    <n v="662913"/>
    <x v="40"/>
    <x v="8"/>
  </r>
  <r>
    <x v="3278"/>
    <s v="CONSTRUCCION MUROS DE CONT.  BERNARDO DE VERA Y PINTADO  P. ARENAS"/>
    <x v="2"/>
    <s v="MAGALLANES"/>
    <s v="PUNTA ARENAS"/>
    <n v="2020"/>
    <s v="PROYECTO"/>
    <s v="MULTISECTORIAL"/>
    <s v="INTERSUBSECTORIAL MULTISECTOR"/>
    <x v="0"/>
    <n v="52964"/>
    <x v="8"/>
    <x v="8"/>
  </r>
  <r>
    <x v="3279"/>
    <s v="CONSTRUCCION PARQUE VILLA FUTURO CHIGUAYANTE"/>
    <x v="3"/>
    <s v="CONCEPCION"/>
    <s v="CHIGUAYANTE"/>
    <n v="2020"/>
    <s v="PROYECTO"/>
    <s v="VIVIENDA Y DESARROLLO URBANO"/>
    <s v="DESARROLLO URBANO"/>
    <x v="0"/>
    <n v="9617"/>
    <x v="1957"/>
    <x v="1871"/>
  </r>
  <r>
    <x v="3280"/>
    <s v="CONSTRUCCION 40 VIVIENDAS ADULTO MAYOR, LIMACHE"/>
    <x v="0"/>
    <s v="MARGA MARGA"/>
    <s v="LIMACHE"/>
    <n v="2019"/>
    <s v="PROYECTO"/>
    <s v="VIVIENDA Y DESARROLLO URBANO"/>
    <s v="VIVIENDA DEFINITIVA"/>
    <x v="0"/>
    <n v="24000"/>
    <x v="746"/>
    <x v="1872"/>
  </r>
  <r>
    <x v="3281"/>
    <s v="ACTUALIZACION PLAN DE TRANSPORTE URBANO DE PUNTA ARENAS, ETAPA I"/>
    <x v="2"/>
    <m/>
    <m/>
    <n v="2020"/>
    <s v="ESTUDIO BASICO"/>
    <s v="TRANSPORTE"/>
    <s v="TRANSPORTE URBANO,VIALIDAD PEATONAL"/>
    <x v="0"/>
    <n v="193230"/>
    <x v="1958"/>
    <x v="1873"/>
  </r>
  <r>
    <x v="3282"/>
    <s v="CONSTRUCCION APERTURA Y PAVIMENTACION CALLE BENITO DEL VILLAR DE PAINE"/>
    <x v="11"/>
    <s v="MAIPO"/>
    <s v="PAINE"/>
    <n v="2020"/>
    <s v="PROYECTO"/>
    <s v="TRANSPORTE"/>
    <s v="TRANSPORTE URBANO,VIALIDAD PEATONAL"/>
    <x v="0"/>
    <n v="314880"/>
    <x v="1959"/>
    <x v="1874"/>
  </r>
  <r>
    <x v="3283"/>
    <s v="CONSTRUCCION CUARTEL DE BOMBEROS SEGUNDA FAJA ,VILLARRICA"/>
    <x v="1"/>
    <s v="CAUTIN"/>
    <s v="VILLARRICA"/>
    <n v="2020"/>
    <s v="PROYECTO"/>
    <s v="SEGURIDAD PUBLICA"/>
    <s v="ADMINISTRACION SEGURIDAD PUBLICA"/>
    <x v="0"/>
    <n v="43000"/>
    <x v="1960"/>
    <x v="1875"/>
  </r>
  <r>
    <x v="3284"/>
    <s v="RESTAURACION  Y RECUPERACION DEL MONUMENTO HISTORICO  ESTACION DE FERROCARRILES DE  CARTAGENA"/>
    <x v="0"/>
    <s v="SAN ANTONIO"/>
    <s v="CARTAGENA"/>
    <n v="2020"/>
    <s v="PROYECTO"/>
    <s v="EDUCACION, CULTURA Y PATRIMONIO"/>
    <s v="PATRIMONIO"/>
    <x v="2"/>
    <n v="1221596"/>
    <x v="8"/>
    <x v="8"/>
  </r>
  <r>
    <x v="3285"/>
    <s v="REPOSICION CUARTEL DE BOMBEROS CHILE CHICO"/>
    <x v="16"/>
    <s v="GENERAL CARRERA"/>
    <s v="CHILE CHICO"/>
    <n v="2020"/>
    <s v="PROYECTO"/>
    <s v="SEGURIDAD PUBLICA"/>
    <s v="SEGURIDAD PUBLICA"/>
    <x v="0"/>
    <n v="4"/>
    <x v="8"/>
    <x v="8"/>
  </r>
  <r>
    <x v="3286"/>
    <s v="NORMALIZACION ESTADIO ZAMBRANO ETAPA I, COMUNA DE LO PRADO"/>
    <x v="11"/>
    <s v="SANTIAGO"/>
    <s v="LO PRADO"/>
    <n v="2019"/>
    <s v="PROYECTO"/>
    <s v="DEPORTES"/>
    <s v="DEPORTE RECREATIVO"/>
    <x v="0"/>
    <n v="506902"/>
    <x v="1961"/>
    <x v="1876"/>
  </r>
  <r>
    <x v="3287"/>
    <s v="CONSTRUCCION SAR LA TORTUGA , ALTO HOSPICIO"/>
    <x v="10"/>
    <s v="IQUIQUE"/>
    <s v="ALTO HOSPICIO"/>
    <n v="2020"/>
    <s v="PROYECTO"/>
    <s v="SALUD"/>
    <s v="BAJA COMPLEJIDAD"/>
    <x v="0"/>
    <n v="1009861"/>
    <x v="1962"/>
    <x v="1877"/>
  </r>
  <r>
    <x v="3288"/>
    <s v="REPOSICION CON EQUIPAMIENTO LICEO T-P PEDRO AGUIRRE CERDA RBD 3540 CAUQUENES"/>
    <x v="5"/>
    <s v="CAUQUENES"/>
    <s v="CAUQUENES"/>
    <n v="2020"/>
    <s v="PROYECTO"/>
    <s v="EDUCACION, CULTURA Y PATRIMONIO"/>
    <s v="EDUCACION MEDIA TECNICO"/>
    <x v="1"/>
    <n v="2"/>
    <x v="8"/>
    <x v="8"/>
  </r>
  <r>
    <x v="3289"/>
    <s v="HABILITACION DE TERRENOS POBLACIÓN MARTA BRUNET ETAPA A, PUENTE ALTO"/>
    <x v="11"/>
    <s v="CORDILLERA"/>
    <s v="PUENTE ALTO"/>
    <n v="2019"/>
    <s v="PROYECTO"/>
    <s v="VIVIENDA Y DESARROLLO URBANO"/>
    <s v="SOLUCION HABITACIONAL PARCIAL O COMPLEMENTARIA"/>
    <x v="0"/>
    <n v="31058"/>
    <x v="1963"/>
    <x v="246"/>
  </r>
  <r>
    <x v="3290"/>
    <s v="MEJORAMIENTO CENTRO CÍVICO LOCALIDAD DE TIL TIL"/>
    <x v="11"/>
    <s v="CHACABUCO"/>
    <s v="TIL TIL"/>
    <n v="2019"/>
    <s v="PROYECTO"/>
    <s v="VIVIENDA Y DESARROLLO URBANO"/>
    <s v="DESARROLLO URBANO"/>
    <x v="0"/>
    <n v="110157"/>
    <x v="742"/>
    <x v="1878"/>
  </r>
  <r>
    <x v="3291"/>
    <s v="REPOSICION CUARTEL DUODECIMA COMPAÑÍA DE BOMBEROS VALPARAISO"/>
    <x v="0"/>
    <s v="VALPARAISO"/>
    <s v="VALPARAISO"/>
    <n v="2019"/>
    <s v="PROYECTO"/>
    <s v="SEGURIDAD PUBLICA"/>
    <s v="SEGURIDAD PUBLICA"/>
    <x v="0"/>
    <n v="955709"/>
    <x v="8"/>
    <x v="8"/>
  </r>
  <r>
    <x v="3292"/>
    <s v="CONSTRUCCION PASEO ORIENTE PONIENTE DANIEL MOYA, TIL-TIL"/>
    <x v="11"/>
    <s v="CHACABUCO"/>
    <s v="TIL TIL"/>
    <n v="2019"/>
    <s v="PROYECTO"/>
    <s v="VIVIENDA Y DESARROLLO URBANO"/>
    <s v="DESARROLLO URBANO"/>
    <x v="0"/>
    <n v="212224"/>
    <x v="1964"/>
    <x v="1879"/>
  </r>
  <r>
    <x v="3293"/>
    <s v="MEJORAMIENTO CENTRO FUNDACIONAL LOCALIDAD DE TIL TIL"/>
    <x v="11"/>
    <s v="CHACABUCO"/>
    <s v="TIL TIL"/>
    <n v="2019"/>
    <s v="PROYECTO"/>
    <s v="VIVIENDA Y DESARROLLO URBANO"/>
    <s v="DESARROLLO URBANO"/>
    <x v="0"/>
    <n v="223068"/>
    <x v="1965"/>
    <x v="1880"/>
  </r>
  <r>
    <x v="3294"/>
    <s v="MEJORAMIENTO CBI VARIOS CAMINOS ARAUCANIA 2017-2018"/>
    <x v="1"/>
    <m/>
    <m/>
    <n v="2019"/>
    <s v="PROYECTO"/>
    <s v="TRANSPORTE"/>
    <s v="TRANSPORTE CAMINERO"/>
    <x v="0"/>
    <n v="616141"/>
    <x v="1966"/>
    <x v="1881"/>
  </r>
  <r>
    <x v="3295"/>
    <s v="CONSTRUCCION SALAS CUNAS Y NIVEL MEDIO RENE RODRIGUEZ, QUILPUE"/>
    <x v="0"/>
    <s v="MARGA MARGA"/>
    <s v="QUILPUE"/>
    <n v="2020"/>
    <s v="PROYECTO"/>
    <s v="EDUCACION, CULTURA Y PATRIMONIO"/>
    <s v="EDUCACION PREBASICA"/>
    <x v="0"/>
    <n v="107521"/>
    <x v="8"/>
    <x v="8"/>
  </r>
  <r>
    <x v="3296"/>
    <s v="AMPLIACION Y REPOSICION SISTEMA APR POCOYAN-RAKINCURA, TOLTEN"/>
    <x v="1"/>
    <s v="CAUTIN"/>
    <s v="TOLTEN"/>
    <n v="2019"/>
    <s v="PROYECTO"/>
    <s v="RECURSOS HIDRICOS"/>
    <s v="AGUA POTABLE"/>
    <x v="0"/>
    <n v="640963"/>
    <x v="1967"/>
    <x v="1882"/>
  </r>
  <r>
    <x v="3297"/>
    <s v="AMPLIACION SISTEMA APR EL CARPINTERO COMUNA DE CASABLANCA"/>
    <x v="0"/>
    <s v="VALPARAISO"/>
    <s v="CASABLANCA"/>
    <n v="2020"/>
    <s v="PROYECTO"/>
    <s v="RECURSOS HIDRICOS"/>
    <s v="AGUA POTABLE"/>
    <x v="1"/>
    <n v="11450"/>
    <x v="8"/>
    <x v="8"/>
  </r>
  <r>
    <x v="3298"/>
    <s v="AMPLIACION SISTEMA APR EL PASO COMUNA DE PUCHUNCAVÍ"/>
    <x v="0"/>
    <s v="VALPARAISO"/>
    <s v="PUCHUNCAVI"/>
    <n v="2020"/>
    <s v="PROYECTO"/>
    <s v="RECURSOS HIDRICOS"/>
    <s v="AGUA POTABLE"/>
    <x v="0"/>
    <n v="11450"/>
    <x v="8"/>
    <x v="8"/>
  </r>
  <r>
    <x v="3299"/>
    <s v="REPOSICION ESCUELA F-447 DE PUNTA DE PARRA, TOMÉ"/>
    <x v="3"/>
    <s v="CONCEPCION"/>
    <s v="TOME"/>
    <n v="2020"/>
    <s v="PROYECTO"/>
    <s v="EDUCACION, CULTURA Y PATRIMONIO"/>
    <s v="EDUCACION BASICA Y MEDIA"/>
    <x v="0"/>
    <n v="2245667"/>
    <x v="8"/>
    <x v="8"/>
  </r>
  <r>
    <x v="3300"/>
    <s v="MEJORAMIENTO R. Y-71, PORVENIR-ONAISSIN, TRAMO I, PROV. T. DEL FUEGO"/>
    <x v="2"/>
    <s v="TIERRA DEL FUEGO"/>
    <m/>
    <n v="2020"/>
    <s v="PROYECTO"/>
    <s v="TRANSPORTE"/>
    <s v="TRANSPORTE CAMINERO"/>
    <x v="0"/>
    <n v="55146606"/>
    <x v="1968"/>
    <x v="1883"/>
  </r>
  <r>
    <x v="3301"/>
    <s v="MEJORAMIENTO ENTORNO CDIT, SAN CLEMENTE"/>
    <x v="5"/>
    <s v="TALCA"/>
    <s v="SAN CLEMENTE"/>
    <n v="2020"/>
    <s v="PROYECTO"/>
    <s v="VIVIENDA Y DESARROLLO URBANO"/>
    <s v="DESARROLLO URBANO"/>
    <x v="0"/>
    <n v="188906"/>
    <x v="1969"/>
    <x v="1884"/>
  </r>
  <r>
    <x v="3302"/>
    <s v="CONSTRUCCION SAR DIPUTADO MANUEL BUSTOS, SAN ANTONIO"/>
    <x v="0"/>
    <s v="SAN ANTONIO"/>
    <s v="SAN ANTONIO"/>
    <n v="2019"/>
    <s v="PROYECTO"/>
    <s v="SALUD"/>
    <s v="BAJA COMPLEJIDAD"/>
    <x v="0"/>
    <n v="343561"/>
    <x v="1970"/>
    <x v="1885"/>
  </r>
  <r>
    <x v="3303"/>
    <s v="CONSTRUCCION PARQUE HUMEDAL EL CULEBRON, COQUIMBO"/>
    <x v="8"/>
    <s v="ELQUI"/>
    <s v="COQUIMBO"/>
    <n v="2019"/>
    <s v="PROYECTO"/>
    <s v="VIVIENDA Y DESARROLLO URBANO"/>
    <s v="DESARROLLO URBANO"/>
    <x v="0"/>
    <n v="182270"/>
    <x v="1971"/>
    <x v="1886"/>
  </r>
  <r>
    <x v="3304"/>
    <s v="CONSTRUCCION PASEO PEATONAL COSTANERA RIO CHOAPA - ETAPA I PONIENTE"/>
    <x v="8"/>
    <s v="CHOAPA"/>
    <s v="SALAMANCA"/>
    <n v="2019"/>
    <s v="PROYECTO"/>
    <s v="VIVIENDA Y DESARROLLO URBANO"/>
    <s v="DESARROLLO URBANO"/>
    <x v="0"/>
    <n v="297355"/>
    <x v="1972"/>
    <x v="1887"/>
  </r>
  <r>
    <x v="3305"/>
    <s v="CONSTRUCCION CENTRO DE ATENCION A DISCAPACITADOS, UNPADE ARICA"/>
    <x v="14"/>
    <m/>
    <m/>
    <n v="2020"/>
    <s v="PROYECTO"/>
    <s v="MULTISECTORIAL"/>
    <s v="INTERSUBSECTORIAL MULTISECTOR"/>
    <x v="0"/>
    <n v="34076"/>
    <x v="8"/>
    <x v="8"/>
  </r>
  <r>
    <x v="3306"/>
    <s v="MEJORAMIENTO PLAZA POBLACION ARRAU MENDEZ, PARRAL"/>
    <x v="5"/>
    <s v="LINARES"/>
    <s v="PARRAL"/>
    <n v="2019"/>
    <s v="PROYECTO"/>
    <s v="VIVIENDA Y DESARROLLO URBANO"/>
    <s v="DESARROLLO URBANO"/>
    <x v="0"/>
    <n v="2"/>
    <x v="28"/>
    <x v="8"/>
  </r>
  <r>
    <x v="3307"/>
    <s v="MEJORAMIENTO DEL SISTEMA DE LUMINARIAS PUBLICAS DE BUIN CENTRO.BUIN."/>
    <x v="11"/>
    <s v="MAIPO"/>
    <s v="BUIN"/>
    <n v="2020"/>
    <s v="PROYECTO"/>
    <s v="ENERGIA"/>
    <s v="ALUMBRADO PUBLICO"/>
    <x v="1"/>
    <n v="1256642"/>
    <x v="8"/>
    <x v="8"/>
  </r>
  <r>
    <x v="3308"/>
    <s v="CONSTRUCCION SERVICIO APR LA PERLA, LOS ÁNGELES.-"/>
    <x v="3"/>
    <m/>
    <m/>
    <n v="2020"/>
    <s v="PROYECTO"/>
    <s v="RECURSOS HIDRICOS"/>
    <s v="AGUA POTABLE"/>
    <x v="0"/>
    <n v="73984"/>
    <x v="1973"/>
    <x v="1888"/>
  </r>
  <r>
    <x v="3309"/>
    <s v="MEJORAMIENTO Y AMPLIACIÓN DE APR  DE APARICIÓN DE PAINE,  PAINE"/>
    <x v="11"/>
    <s v="MAIPO"/>
    <s v="PAINE"/>
    <n v="2019"/>
    <s v="PROYECTO"/>
    <s v="RECURSOS HIDRICOS"/>
    <s v="AGUA POTABLE"/>
    <x v="0"/>
    <n v="594892"/>
    <x v="1974"/>
    <x v="1889"/>
  </r>
  <r>
    <x v="3310"/>
    <s v="CONSTRUCCION CALLE EL OVEJERO, PTA. ARENAS"/>
    <x v="2"/>
    <s v="MAGALLANES"/>
    <s v="PUNTA ARENAS"/>
    <n v="2019"/>
    <s v="PROYECTO"/>
    <s v="TRANSPORTE"/>
    <s v="TRANSPORTE URBANO,VIALIDAD PEATONAL"/>
    <x v="0"/>
    <n v="2149"/>
    <x v="8"/>
    <x v="8"/>
  </r>
  <r>
    <x v="3311"/>
    <s v="CONSTRUCCION SUBCOMISARÍA EL BELLOTO, COMUNA DE QUILPUÉ"/>
    <x v="0"/>
    <s v="MARGA MARGA"/>
    <s v="QUILPUE"/>
    <n v="2020"/>
    <s v="PROYECTO"/>
    <s v="SEGURIDAD PUBLICA"/>
    <s v="SEGURIDAD PUBLICA"/>
    <x v="0"/>
    <n v="3449652"/>
    <x v="1975"/>
    <x v="1890"/>
  </r>
  <r>
    <x v="3312"/>
    <s v="MEJORAMIENTO SISTEMA DE ILUMINACIÓN DE CANCHA PRINCIPAL ESTADIO DE MALLOCO. PEÑAFLOR"/>
    <x v="11"/>
    <s v="TALAGANTE"/>
    <s v="PEÑAFLOR"/>
    <n v="2020"/>
    <s v="PROYECTO"/>
    <s v="DEPORTES"/>
    <s v="DEPORTE RECREATIVO"/>
    <x v="1"/>
    <n v="264040"/>
    <x v="8"/>
    <x v="8"/>
  </r>
  <r>
    <x v="3313"/>
    <s v="CONSTRUCCION Gimnasio Sector Poniente San Felipe: Guillermo Richard Cuevas"/>
    <x v="0"/>
    <s v="SAN FELIPE DE ACONCAGUA"/>
    <s v="SAN FELIPE"/>
    <n v="2020"/>
    <s v="PROYECTO"/>
    <s v="DEPORTES"/>
    <s v="DEPORTE COMPETITIVO"/>
    <x v="2"/>
    <n v="1003000"/>
    <x v="8"/>
    <x v="8"/>
  </r>
  <r>
    <x v="3314"/>
    <s v="ANALISIS DE LA INFRAESTRUCTURA DE TRANSPORTE REGIÓN DEL MAULE"/>
    <x v="5"/>
    <m/>
    <m/>
    <n v="2019"/>
    <s v="ESTUDIO BASICO"/>
    <s v="TRANSPORTE"/>
    <s v="INTERSUBSECTORIAL TRANSPORTE"/>
    <x v="0"/>
    <n v="35523"/>
    <x v="8"/>
    <x v="8"/>
  </r>
  <r>
    <x v="3315"/>
    <s v="REPOSICION JUZGADO DE LETRAS DE LA CALERA"/>
    <x v="0"/>
    <s v="QUILLOTA"/>
    <s v="LA CALERA"/>
    <n v="2019"/>
    <s v="PROYECTO"/>
    <s v="JUSTICIA"/>
    <s v="ADMINISTRACION DE JUSTICIA"/>
    <x v="0"/>
    <n v="27658"/>
    <x v="8"/>
    <x v="8"/>
  </r>
  <r>
    <x v="3316"/>
    <s v="CONSTRUCCION PUENTE LOS CASTAÑOS, ESTERO MARGA MARGA, VIÑA DEL MAR"/>
    <x v="0"/>
    <s v="VALPARAISO"/>
    <s v="VIÑA DEL MAR"/>
    <n v="2020"/>
    <s v="PROYECTO"/>
    <s v="TRANSPORTE"/>
    <s v="TRANSPORTE URBANO,VIALIDAD PEATONAL"/>
    <x v="0"/>
    <n v="1777974"/>
    <x v="1976"/>
    <x v="1891"/>
  </r>
  <r>
    <x v="3317"/>
    <s v="CONSTRUCCION RETÉN PLAYA ANCHA, VALPARAISO"/>
    <x v="0"/>
    <s v="VALPARAISO"/>
    <s v="VALPARAISO"/>
    <n v="2020"/>
    <s v="PROYECTO"/>
    <s v="SEGURIDAD PUBLICA"/>
    <s v="SEGURIDAD PUBLICA"/>
    <x v="0"/>
    <n v="1438735"/>
    <x v="8"/>
    <x v="8"/>
  </r>
  <r>
    <x v="3318"/>
    <s v="CONSTRUCCION SALA CUNA Y NIVEL MEDIO LOS ALERCES CONCON"/>
    <x v="0"/>
    <s v="VALPARAISO"/>
    <s v="CONCON"/>
    <n v="2020"/>
    <s v="PROYECTO"/>
    <s v="EDUCACION, CULTURA Y PATRIMONIO"/>
    <s v="EDUCACION PREBASICA"/>
    <x v="0"/>
    <n v="34741"/>
    <x v="1977"/>
    <x v="1892"/>
  </r>
  <r>
    <x v="3319"/>
    <s v="CONSTRUCCION SALA CUNA Y JARDÍN INFANTIL COSTANERA PUNTA ARENAS"/>
    <x v="2"/>
    <m/>
    <m/>
    <n v="2020"/>
    <s v="PROYECTO"/>
    <s v="EDUCACION, CULTURA Y PATRIMONIO"/>
    <s v="EDUCACION PREBASICA"/>
    <x v="0"/>
    <n v="95000"/>
    <x v="1978"/>
    <x v="8"/>
  </r>
  <r>
    <x v="3320"/>
    <s v="CONSTRUCCION  SERVICIO DE APR SECTOR VILLA ALEGRE,FRUTILLAR"/>
    <x v="4"/>
    <s v="LLANQUIHUE"/>
    <s v="FRUTILLAR"/>
    <n v="2020"/>
    <s v="PROYECTO"/>
    <s v="RECURSOS HIDRICOS"/>
    <s v="AGUA POTABLE"/>
    <x v="0"/>
    <n v="17455"/>
    <x v="1979"/>
    <x v="1893"/>
  </r>
  <r>
    <x v="3321"/>
    <s v="CONSTRUCCION APR SECTORES CUESTA LA VACA Y HUAUTRUNES, LOS MUERMOS"/>
    <x v="4"/>
    <s v="LLANQUIHUE"/>
    <s v="LOS MUERMOS"/>
    <n v="2020"/>
    <s v="PROYECTO"/>
    <s v="RECURSOS HIDRICOS"/>
    <s v="AGUA POTABLE"/>
    <x v="0"/>
    <n v="1"/>
    <x v="8"/>
    <x v="8"/>
  </r>
  <r>
    <x v="3322"/>
    <s v="CONSTRUCCION SALAS CUNAS Y NIVELES MEDIOS ESCUELA HOGAR SAN FELIPE"/>
    <x v="0"/>
    <s v="SAN FELIPE DE ACONCAGUA"/>
    <s v="SAN FELIPE"/>
    <n v="2020"/>
    <s v="PROYECTO"/>
    <s v="EDUCACION, CULTURA Y PATRIMONIO"/>
    <s v="EDUCACION PREBASICA"/>
    <x v="0"/>
    <n v="5000"/>
    <x v="273"/>
    <x v="8"/>
  </r>
  <r>
    <x v="3323"/>
    <s v="MEJORAMIENTO PASEO CALLE VALPARAÍSO PONIENTE DE VIÑA DEL MAR"/>
    <x v="0"/>
    <s v="VALPARAISO"/>
    <s v="VIÑA DEL MAR"/>
    <n v="2020"/>
    <s v="PROYECTO"/>
    <s v="VIVIENDA Y DESARROLLO URBANO"/>
    <s v="DESARROLLO URBANO"/>
    <x v="0"/>
    <n v="2280862"/>
    <x v="8"/>
    <x v="8"/>
  </r>
  <r>
    <x v="3324"/>
    <s v="CONSTRUCCION CANCHA POBLACIÓN SANTA CLARA, COMUNA DE TALCAHUANO"/>
    <x v="3"/>
    <s v="CONCEPCION"/>
    <s v="TALCAHUANO"/>
    <n v="2020"/>
    <s v="PROYECTO"/>
    <s v="DEPORTES"/>
    <s v="DEPORTE RECREATIVO"/>
    <x v="2"/>
    <n v="308000"/>
    <x v="8"/>
    <x v="8"/>
  </r>
  <r>
    <x v="3325"/>
    <s v="NORMALIZACION SUPERFICIE LIMITADORA DE OBSTÁCULOS AD. CAÑAL BAJO"/>
    <x v="4"/>
    <m/>
    <m/>
    <n v="2019"/>
    <s v="PROYECTO"/>
    <s v="TRANSPORTE"/>
    <s v="TRANSPORTE AEREO"/>
    <x v="0"/>
    <n v="5000"/>
    <x v="175"/>
    <x v="8"/>
  </r>
  <r>
    <x v="3326"/>
    <s v="MEJORAMIENTO INTEGRAL AVENIDA ARGENTINA COMUNA DE VALPARAISO"/>
    <x v="0"/>
    <s v="VALPARAISO"/>
    <s v="VALPARAISO"/>
    <n v="2020"/>
    <s v="PROYECTO"/>
    <s v="TRANSPORTE"/>
    <s v="TRANSPORTE URBANO,VIALIDAD PEATONAL"/>
    <x v="0"/>
    <n v="132483"/>
    <x v="8"/>
    <x v="8"/>
  </r>
  <r>
    <x v="3327"/>
    <s v="MEJORAMIENTO EDMUNDO ELUCHANS Y SUS PROYECCIONES,VIÑA DEL MAR-CONCON"/>
    <x v="0"/>
    <s v="VALPARAISO"/>
    <m/>
    <n v="2019"/>
    <s v="PROYECTO"/>
    <s v="TRANSPORTE"/>
    <s v="TRANSPORTE URBANO,VIALIDAD PEATONAL"/>
    <x v="0"/>
    <n v="79002"/>
    <x v="1980"/>
    <x v="1894"/>
  </r>
  <r>
    <x v="3328"/>
    <s v="CONSTRUCCION SALAS CUNAS Y NIVELES MEDIOS VILLA QUERONQUE LIMACHE"/>
    <x v="0"/>
    <s v="MARGA MARGA"/>
    <s v="LIMACHE"/>
    <n v="2020"/>
    <s v="PROYECTO"/>
    <s v="EDUCACION, CULTURA Y PATRIMONIO"/>
    <s v="EDUCACION PREBASICA"/>
    <x v="0"/>
    <n v="46284"/>
    <x v="8"/>
    <x v="8"/>
  </r>
  <r>
    <x v="3329"/>
    <s v="CONSTRUCCION JARDIN INFANTIL CON SALAS CUNA VISTA HERMOSA"/>
    <x v="14"/>
    <s v="ARICA - REGION XV "/>
    <s v="ARICA - REGION XV"/>
    <n v="2020"/>
    <s v="PROYECTO"/>
    <s v="EDUCACION, CULTURA Y PATRIMONIO"/>
    <s v="EDUCACION PREBASICA"/>
    <x v="0"/>
    <n v="794945"/>
    <x v="1981"/>
    <x v="1895"/>
  </r>
  <r>
    <x v="3330"/>
    <s v="AMPLIACION AERÓDROMO CAÑAL BAJO, OSORNO"/>
    <x v="4"/>
    <m/>
    <m/>
    <n v="2020"/>
    <s v="PROYECTO"/>
    <s v="TRANSPORTE"/>
    <s v="TRANSPORTE AEREO"/>
    <x v="0"/>
    <n v="94746"/>
    <x v="8"/>
    <x v="8"/>
  </r>
  <r>
    <x v="3331"/>
    <s v="CONSTRUCCION SISTEMA APR VEGA DE SALAS, LINARES"/>
    <x v="5"/>
    <s v="LINARES"/>
    <s v="LINARES"/>
    <n v="2019"/>
    <s v="PROYECTO"/>
    <s v="RECURSOS HIDRICOS"/>
    <s v="AGUA POTABLE"/>
    <x v="0"/>
    <n v="2"/>
    <x v="1982"/>
    <x v="8"/>
  </r>
  <r>
    <x v="3332"/>
    <s v="RESTAURACION SEGUNDO TRAMO CALLE COMERCIO PUTAENDO"/>
    <x v="0"/>
    <s v="SAN FELIPE DE ACONCAGUA"/>
    <s v="PUTAENDO"/>
    <n v="2020"/>
    <s v="PROYECTO"/>
    <s v="EDUCACION, CULTURA Y PATRIMONIO"/>
    <s v="ARTE Y CULTURA"/>
    <x v="0"/>
    <n v="69159"/>
    <x v="1983"/>
    <x v="1896"/>
  </r>
  <r>
    <x v="3333"/>
    <s v="REPOSICION SUBCOMISARÍA LAJA, IMPLEMENTACIÓN PCSP 2013, COMUNA DE LAJA"/>
    <x v="3"/>
    <s v="BIO BIO"/>
    <s v="LAJA"/>
    <n v="2019"/>
    <s v="PROYECTO"/>
    <s v="SEGURIDAD PUBLICA"/>
    <s v="ADMINISTRACION SEGURIDAD PUBLICA"/>
    <x v="0"/>
    <n v="14929"/>
    <x v="1984"/>
    <x v="8"/>
  </r>
  <r>
    <x v="3334"/>
    <s v="AMPLIACION EDIFICIO DEL CENTRO DE CONTROL DE AREA DE SANTIAGO"/>
    <x v="11"/>
    <s v="SANTIAGO"/>
    <s v="PUDAHUEL"/>
    <n v="2019"/>
    <s v="PROYECTO"/>
    <s v="TRANSPORTE"/>
    <s v="TRANSPORTE AEREO"/>
    <x v="0"/>
    <n v="44508"/>
    <x v="8"/>
    <x v="8"/>
  </r>
  <r>
    <x v="3335"/>
    <s v="MEJORAMIENTO ALUMBRADO PUBLICO URBANO PUTAENDO "/>
    <x v="0"/>
    <s v="SAN FELIPE DE ACONCAGUA"/>
    <s v="PUTAENDO"/>
    <n v="2020"/>
    <s v="PROYECTO"/>
    <s v="ENERGIA"/>
    <s v="ALUMBRADO PUBLICO"/>
    <x v="0"/>
    <n v="467500"/>
    <x v="8"/>
    <x v="8"/>
  </r>
  <r>
    <x v="3336"/>
    <s v="REPOSICION DE ACERAS ETAPA V, COMUNA DE SAN JOAQUIN"/>
    <x v="11"/>
    <s v="SANTIAGO"/>
    <s v="SAN JOAQUIN"/>
    <n v="2019"/>
    <s v="PROYECTO"/>
    <s v="TRANSPORTE"/>
    <s v="TRANSPORTE URBANO,VIALIDAD PEATONAL"/>
    <x v="0"/>
    <n v="433"/>
    <x v="8"/>
    <x v="8"/>
  </r>
  <r>
    <x v="3337"/>
    <s v="REPOSICION DE LUMINARIAS EN LA VÍA PÚBLICA, COMUNA DE CERRILLOS"/>
    <x v="11"/>
    <s v="SANTIAGO"/>
    <s v="CERRILLOS"/>
    <n v="2020"/>
    <s v="PROYECTO"/>
    <s v="ENERGIA"/>
    <s v="ALUMBRADO PUBLICO"/>
    <x v="0"/>
    <n v="351878"/>
    <x v="1985"/>
    <x v="1897"/>
  </r>
  <r>
    <x v="3338"/>
    <s v="MEJORAMIENTO PAVIMENTO C.SAN IGNACIO Y SUBIDA CEMENTERIO , LLAY-LLAY"/>
    <x v="0"/>
    <s v="SAN FELIPE DE ACONCAGUA"/>
    <s v="LLAY LLAY"/>
    <n v="2020"/>
    <s v="PROYECTO"/>
    <s v="TRANSPORTE"/>
    <s v="TRANSPORTE URBANO,VIALIDAD PEATONAL"/>
    <x v="0"/>
    <n v="108287"/>
    <x v="1986"/>
    <x v="1898"/>
  </r>
  <r>
    <x v="3339"/>
    <s v="DIAGNOSTICO SEGURIDAD VIAL VARIAS RUTAS RED VIAL NACIONAL ETAPA 2"/>
    <x v="15"/>
    <m/>
    <m/>
    <n v="2019"/>
    <s v="ESTUDIO BASICO"/>
    <s v="TRANSPORTE"/>
    <s v="TRANSPORTE CAMINERO"/>
    <x v="0"/>
    <n v="579"/>
    <x v="810"/>
    <x v="395"/>
  </r>
  <r>
    <x v="3340"/>
    <s v="CONSTRUCCION SALA CUNA Y NIVEL MEDIO TRALCAMAHUIDA EL QUISCO"/>
    <x v="0"/>
    <s v="SAN ANTONIO"/>
    <s v="EL QUISCO"/>
    <n v="2020"/>
    <s v="PROYECTO"/>
    <s v="EDUCACION, CULTURA Y PATRIMONIO"/>
    <s v="EDUCACION PREBASICA"/>
    <x v="0"/>
    <n v="79952"/>
    <x v="8"/>
    <x v="8"/>
  </r>
  <r>
    <x v="3341"/>
    <s v="CONSTRUCCION SISTEMA AGUA POTABLE RURAL DE TARAHUIN, CHONCHI"/>
    <x v="4"/>
    <s v="CHILOE"/>
    <s v="CHONCHI"/>
    <n v="2020"/>
    <s v="PROYECTO"/>
    <s v="RECURSOS HIDRICOS"/>
    <s v="AGUA POTABLE"/>
    <x v="0"/>
    <n v="167770"/>
    <x v="1987"/>
    <x v="1899"/>
  </r>
  <r>
    <x v="3342"/>
    <s v="ANALISIS ACTUALIZACION VOLUMEN VI MANUAL DE CARRETERAS SEG. VIAL"/>
    <x v="15"/>
    <m/>
    <m/>
    <n v="2019"/>
    <s v="ESTUDIO BASICO"/>
    <s v="TRANSPORTE"/>
    <s v="TRANSPORTE CAMINERO"/>
    <x v="0"/>
    <n v="41040"/>
    <x v="1988"/>
    <x v="1900"/>
  </r>
  <r>
    <x v="3343"/>
    <s v="MEJORAMIENTO RUTA D-605, SECTOR PUNITAQUI - MANQUEHUA"/>
    <x v="8"/>
    <s v="LIMARI"/>
    <m/>
    <n v="2019"/>
    <s v="PROYECTO"/>
    <s v="TRANSPORTE"/>
    <s v="TRANSPORTE CAMINERO"/>
    <x v="0"/>
    <n v="8194071"/>
    <x v="1989"/>
    <x v="1901"/>
  </r>
  <r>
    <x v="3344"/>
    <s v="ANALISIS SISTEMA DE EVAL. SOCIAL PROYECTOS VIALES INTERURBANOS"/>
    <x v="15"/>
    <m/>
    <m/>
    <n v="2019"/>
    <s v="ESTUDIO BASICO"/>
    <s v="TRANSPORTE"/>
    <s v="TRANSPORTE CAMINERO"/>
    <x v="0"/>
    <n v="102883"/>
    <x v="1990"/>
    <x v="1902"/>
  </r>
  <r>
    <x v="3345"/>
    <s v="MEJORAMIENTO PASADA URBANA RUTAS 5 Y A-27 S: ROT ARENAS-LU ORIENTE"/>
    <x v="14"/>
    <s v="ARICA - REGION XV "/>
    <s v="ARICA - REGION XV"/>
    <n v="2019"/>
    <s v="PROYECTO"/>
    <s v="TRANSPORTE"/>
    <s v="TRANSPORTE URBANO,VIALIDAD PEATONAL"/>
    <x v="0"/>
    <n v="503199"/>
    <x v="1991"/>
    <x v="1903"/>
  </r>
  <r>
    <x v="3346"/>
    <s v="AMPLIACION UNIDAD NEONATOLOGÍA COMPLEJO ASISTENCIAL DR. V.R.R.¿"/>
    <x v="3"/>
    <s v="BIO BIO"/>
    <m/>
    <n v="2019"/>
    <s v="PROYECTO"/>
    <s v="SALUD"/>
    <s v="ALTA COMPLEJIDAD"/>
    <x v="0"/>
    <n v="95258"/>
    <x v="1992"/>
    <x v="1904"/>
  </r>
  <r>
    <x v="3347"/>
    <s v="SANEAMIENTO TÍTULOS DE DERECHOS DE AGUA COMUNA DE SANTA JUANA"/>
    <x v="3"/>
    <s v="CONCEPCION"/>
    <s v="SANTA JUANA"/>
    <n v="2020"/>
    <s v="PROGRAMA"/>
    <s v="RECURSOS HIDRICOS"/>
    <s v="RECURSOS HIDRICOS"/>
    <x v="0"/>
    <n v="224517"/>
    <x v="8"/>
    <x v="8"/>
  </r>
  <r>
    <x v="3348"/>
    <s v="CONSTRUCCION SALAS CUNA Y JARDIN INFANTIL VALPARAISO- RECOLETA"/>
    <x v="11"/>
    <s v="SANTIAGO"/>
    <s v="RECOLETA"/>
    <n v="2020"/>
    <s v="PROYECTO"/>
    <s v="EDUCACION, CULTURA Y PATRIMONIO"/>
    <s v="EDUCACION PREBASICA"/>
    <x v="0"/>
    <n v="1000"/>
    <x v="1993"/>
    <x v="8"/>
  </r>
  <r>
    <x v="3349"/>
    <s v="CONSTRUCCION SALA CUNAS Y JARDÍN INFANTIL  BAMBUES, SAN RAMÓN"/>
    <x v="11"/>
    <s v="SANTIAGO"/>
    <s v="SAN RAMON"/>
    <n v="2020"/>
    <s v="PROYECTO"/>
    <s v="EDUCACION, CULTURA Y PATRIMONIO"/>
    <s v="EDUCACION PREBASICA"/>
    <x v="0"/>
    <n v="766501"/>
    <x v="8"/>
    <x v="8"/>
  </r>
  <r>
    <x v="3350"/>
    <s v="AMPLIACION SISTEMA APR CUTEMU LA QUEBRADA, PAREDONES"/>
    <x v="9"/>
    <s v="CARDENAL CARO"/>
    <s v="PAREDONES"/>
    <n v="2019"/>
    <s v="PROYECTO"/>
    <s v="RECURSOS HIDRICOS"/>
    <s v="AGUA POTABLE"/>
    <x v="0"/>
    <n v="943474"/>
    <x v="1994"/>
    <x v="1905"/>
  </r>
  <r>
    <x v="3351"/>
    <s v="AMPLIACION Y HABILITACIÓN SAR VIOLETA PARRA, PUDAHUEL "/>
    <x v="11"/>
    <s v="SANTIAGO"/>
    <s v="PUDAHUEL"/>
    <n v="2019"/>
    <s v="PROYECTO"/>
    <s v="SALUD"/>
    <s v="BAJA COMPLEJIDAD"/>
    <x v="0"/>
    <n v="7"/>
    <x v="1995"/>
    <x v="8"/>
  </r>
  <r>
    <x v="3352"/>
    <s v="CONSTRUCCION PLAZAS BARRIO DIEGO PORTALES PROGRAMA QUIERO MI BARRIO "/>
    <x v="6"/>
    <s v="EL LOA"/>
    <s v="CALAMA"/>
    <n v="2020"/>
    <s v="PROYECTO"/>
    <s v="VIVIENDA Y DESARROLLO URBANO"/>
    <s v="DESARROLLO URBANO"/>
    <x v="0"/>
    <n v="262075"/>
    <x v="1996"/>
    <x v="1906"/>
  </r>
  <r>
    <x v="3353"/>
    <s v="REPOSICION JUZGADO DE LETRAS Y GARANTIA DE PUTAENDO"/>
    <x v="0"/>
    <s v="SAN FELIPE DE ACONCAGUA"/>
    <s v="PUTAENDO"/>
    <n v="2019"/>
    <s v="PROYECTO"/>
    <s v="JUSTICIA"/>
    <s v="ADMINISTRACION DE JUSTICIA"/>
    <x v="0"/>
    <n v="85363"/>
    <x v="1997"/>
    <x v="1907"/>
  </r>
  <r>
    <x v="3354"/>
    <s v="CONSTRUCCION EDIFICIO INSTITUCIONAL SAG QUILLOTA"/>
    <x v="0"/>
    <s v="QUILLOTA"/>
    <s v="QUILLOTA"/>
    <n v="2020"/>
    <s v="PROYECTO"/>
    <s v="MULTISECTORIAL"/>
    <s v="ADMINISTRACION MULTISECTOR"/>
    <x v="1"/>
    <n v="213470"/>
    <x v="8"/>
    <x v="8"/>
  </r>
  <r>
    <x v="3355"/>
    <s v="CONSTRUCCION JARDÍN INFANTIL Y SALA CUNA COMITÉS DE VIVIENDA, AYSEN"/>
    <x v="16"/>
    <s v="AYSEN"/>
    <s v="AYSEN"/>
    <n v="2020"/>
    <s v="PROYECTO"/>
    <s v="EDUCACION, CULTURA Y PATRIMONIO"/>
    <s v="EDUCACION PREBASICA"/>
    <x v="0"/>
    <n v="937957"/>
    <x v="1998"/>
    <x v="1908"/>
  </r>
  <r>
    <x v="3356"/>
    <s v="MEJORAMIENTO Y AMPLIACIÓN APR OLEA,ISLA DE MAIPO"/>
    <x v="11"/>
    <s v="TALAGANTE"/>
    <s v="ISLA DE MAIPO"/>
    <n v="2020"/>
    <s v="PROYECTO"/>
    <s v="RECURSOS HIDRICOS"/>
    <s v="AGUA POTABLE"/>
    <x v="0"/>
    <n v="4061"/>
    <x v="1999"/>
    <x v="1909"/>
  </r>
  <r>
    <x v="3357"/>
    <s v="REPOSICION TERMINAL DE BUSES HUALPÍN, COMUNA T.SCHMIDT"/>
    <x v="1"/>
    <s v="CAUTIN"/>
    <s v="TEODORO SCHMIDT"/>
    <n v="2020"/>
    <s v="PROYECTO"/>
    <s v="TRANSPORTE"/>
    <s v="INTERSUBSECTORIAL TRANSPORTE"/>
    <x v="0"/>
    <n v="20045"/>
    <x v="2000"/>
    <x v="1910"/>
  </r>
  <r>
    <x v="3358"/>
    <s v="AMPLIACION RUTA 41-CH SECTOR: BIF. LAS ROJAS - BIF. A MARQUESA"/>
    <x v="8"/>
    <m/>
    <m/>
    <n v="2019"/>
    <s v="PROYECTO"/>
    <s v="TRANSPORTE"/>
    <s v="TRANSPORTE CAMINERO"/>
    <x v="0"/>
    <n v="281668"/>
    <x v="2001"/>
    <x v="1911"/>
  </r>
  <r>
    <x v="3359"/>
    <s v="CONSTRUCCION JARDIN INFANTIL CON SALAS CUNA, EL PEDREGAL II"/>
    <x v="14"/>
    <s v="ARICA - REGION XV "/>
    <s v="ARICA - REGION XV"/>
    <n v="2020"/>
    <s v="PROYECTO"/>
    <s v="EDUCACION, CULTURA Y PATRIMONIO"/>
    <s v="EDUCACION PREBASICA"/>
    <x v="0"/>
    <n v="163217"/>
    <x v="2002"/>
    <x v="1912"/>
  </r>
  <r>
    <x v="3360"/>
    <s v="CONSTRUCCION CENTRO RECREACIONAL MEDIALUNA DE LAMPA"/>
    <x v="11"/>
    <s v="CHACABUCO"/>
    <s v="LAMPA"/>
    <n v="2020"/>
    <s v="PROYECTO"/>
    <s v="VIVIENDA Y DESARROLLO URBANO"/>
    <s v="DESARROLLO URBANO"/>
    <x v="1"/>
    <n v="93803"/>
    <x v="8"/>
    <x v="8"/>
  </r>
  <r>
    <x v="3361"/>
    <s v="REPOSICION COMPLEJO FRONTERIZO RÍO DON GUILLERMO"/>
    <x v="2"/>
    <m/>
    <m/>
    <n v="2020"/>
    <s v="PROYECTO"/>
    <s v="MULTISECTORIAL"/>
    <s v="ADMINISTRACION MULTISECTOR"/>
    <x v="0"/>
    <n v="90000"/>
    <x v="1265"/>
    <x v="1913"/>
  </r>
  <r>
    <x v="3362"/>
    <s v="CONSTRUCCION SALA CUNA Y JARDÍN INFANTIL P. CHACABUCO- INDEPENDENCIA"/>
    <x v="11"/>
    <s v="SANTIAGO"/>
    <s v="INDEPENDENCIA"/>
    <n v="2020"/>
    <s v="PROYECTO"/>
    <s v="EDUCACION, CULTURA Y PATRIMONIO"/>
    <s v="EDUCACION PREBASICA"/>
    <x v="0"/>
    <n v="28855"/>
    <x v="2003"/>
    <x v="1914"/>
  </r>
  <r>
    <x v="3363"/>
    <s v="REPOSICION PARQUE ESTADIO MUNICIPAL DE LAUTARO"/>
    <x v="1"/>
    <s v="CAUTIN"/>
    <s v="LAUTARO"/>
    <n v="2020"/>
    <s v="PROYECTO"/>
    <s v="DEPORTES"/>
    <s v="DEPORTE RECREATIVO"/>
    <x v="1"/>
    <n v="2796860"/>
    <x v="8"/>
    <x v="8"/>
  </r>
  <r>
    <x v="3364"/>
    <s v="CONSTRUCCION SALA CUNA Y JARDIN INFANTIL LOS OLIVOS, COQUIMBO"/>
    <x v="8"/>
    <s v="ELQUI"/>
    <s v="COQUIMBO"/>
    <n v="2020"/>
    <s v="PROYECTO"/>
    <s v="EDUCACION, CULTURA Y PATRIMONIO"/>
    <s v="EDUCACION PREBASICA"/>
    <x v="0"/>
    <n v="253605"/>
    <x v="2004"/>
    <x v="1915"/>
  </r>
  <r>
    <x v="3365"/>
    <s v="CONSTRUCCION SALA CUNA Y JARDIN INFANTIL CIRUJANO VIDELA"/>
    <x v="8"/>
    <s v="ELQUI"/>
    <s v="LA SERENA"/>
    <n v="2020"/>
    <s v="PROYECTO"/>
    <s v="EDUCACION, CULTURA Y PATRIMONIO"/>
    <s v="EDUCACION PREBASICA"/>
    <x v="0"/>
    <n v="142120"/>
    <x v="2005"/>
    <x v="1916"/>
  </r>
  <r>
    <x v="3366"/>
    <s v="CONSTRUCCION SALA CUNA Y JARDIN INFANTIL GORROÑO, COQUIMBO"/>
    <x v="8"/>
    <s v="ELQUI"/>
    <s v="COQUIMBO"/>
    <n v="2020"/>
    <s v="PROYECTO"/>
    <s v="EDUCACION, CULTURA Y PATRIMONIO"/>
    <s v="EDUCACION PREBASICA"/>
    <x v="0"/>
    <n v="815068"/>
    <x v="2006"/>
    <x v="1917"/>
  </r>
  <r>
    <x v="3367"/>
    <s v="CONSTRUCCION SALA CUNA Y NIVEL MEDIO CLUB DE LEONES COMUNA LA LIGUA "/>
    <x v="0"/>
    <s v="PETORCA"/>
    <s v="LA LIGUA"/>
    <n v="2020"/>
    <s v="PROYECTO"/>
    <s v="EDUCACION, CULTURA Y PATRIMONIO"/>
    <s v="EDUCACION PREBASICA"/>
    <x v="0"/>
    <n v="19506"/>
    <x v="2007"/>
    <x v="1918"/>
  </r>
  <r>
    <x v="3368"/>
    <s v="CONSTRUCCION SALAS CUNA Y JARDIN INFANTIL MAIPO, BUIN "/>
    <x v="11"/>
    <s v="MAIPO"/>
    <s v="BUIN"/>
    <n v="2020"/>
    <s v="PROYECTO"/>
    <s v="EDUCACION, CULTURA Y PATRIMONIO"/>
    <s v="EDUCACION PREBASICA"/>
    <x v="0"/>
    <n v="45522"/>
    <x v="2008"/>
    <x v="1919"/>
  </r>
  <r>
    <x v="3369"/>
    <s v="REPOSICION MERCADO MUNICIPAL DE TEMUCO"/>
    <x v="1"/>
    <s v="CAUTIN"/>
    <s v="TEMUCO"/>
    <n v="2019"/>
    <s v="PROYECTO"/>
    <s v="EDUCACION, CULTURA Y PATRIMONIO"/>
    <s v="PATRIMONIO"/>
    <x v="0"/>
    <n v="5291479"/>
    <x v="2009"/>
    <x v="1920"/>
  </r>
  <r>
    <x v="3370"/>
    <s v="CONSTRUCCION SALAS CUNAS Y NIVELES MEDIOS PILOTO PARDO, QUILPUÉ"/>
    <x v="0"/>
    <s v="MARGA MARGA"/>
    <s v="QUILPUE"/>
    <n v="2020"/>
    <s v="PROYECTO"/>
    <s v="EDUCACION, CULTURA Y PATRIMONIO"/>
    <s v="EDUCACION PREBASICA"/>
    <x v="0"/>
    <n v="600279"/>
    <x v="2010"/>
    <x v="1921"/>
  </r>
  <r>
    <x v="3371"/>
    <s v="CONSTRUCCION SALAS CUNA Y JARDIN INFANTIL VALLE LOS REYES, MAIPÚ"/>
    <x v="11"/>
    <s v="SANTIAGO"/>
    <s v="MAIPU"/>
    <n v="2020"/>
    <s v="PROYECTO"/>
    <s v="EDUCACION, CULTURA Y PATRIMONIO"/>
    <s v="EDUCACION PREBASICA"/>
    <x v="0"/>
    <n v="212561"/>
    <x v="2011"/>
    <x v="1922"/>
  </r>
  <r>
    <x v="3372"/>
    <s v="CONSTRUCCION SALA CUNA Y JARDIN INFANTIL BUCALEMU, RENCA"/>
    <x v="11"/>
    <s v="SANTIAGO"/>
    <s v="RENCA"/>
    <n v="2020"/>
    <s v="PROYECTO"/>
    <s v="EDUCACION, CULTURA Y PATRIMONIO"/>
    <s v="EDUCACION PREBASICA"/>
    <x v="0"/>
    <n v="100000"/>
    <x v="1269"/>
    <x v="8"/>
  </r>
  <r>
    <x v="3373"/>
    <s v="REPOSICION EQUIP. PROMOCIÓN CULTURAL BAND. AVDA. M. RODRÍGUEZ, 2DA ETAPA, CURACAUTÍN"/>
    <x v="1"/>
    <s v="MALLECO"/>
    <s v="CURACAUTIN"/>
    <n v="2019"/>
    <s v="PROYECTO"/>
    <s v="VIVIENDA Y DESARROLLO URBANO"/>
    <s v="DESARROLLO URBANO"/>
    <x v="0"/>
    <n v="227731"/>
    <x v="2012"/>
    <x v="1923"/>
  </r>
  <r>
    <x v="3374"/>
    <s v="DIAGNOSTICO DE MICROTRANQUES EN EL SECANO COSTERO DE LA VI REGIÓN"/>
    <x v="9"/>
    <m/>
    <m/>
    <n v="2020"/>
    <s v="ESTUDIO BASICO"/>
    <s v="RECURSOS HIDRICOS"/>
    <s v="RIEGO"/>
    <x v="0"/>
    <n v="5045"/>
    <x v="2013"/>
    <x v="1924"/>
  </r>
  <r>
    <x v="3375"/>
    <s v="CONSTRUCCION SALA CUNA Y JARDIN INFANTIL MARÍA FERNANDEZ, ANDACOLLO"/>
    <x v="8"/>
    <s v="ELQUI"/>
    <s v="ANDACOLLO"/>
    <n v="2020"/>
    <s v="PROYECTO"/>
    <s v="EDUCACION, CULTURA Y PATRIMONIO"/>
    <s v="EDUCACION PREBASICA"/>
    <x v="0"/>
    <n v="173407"/>
    <x v="2014"/>
    <x v="8"/>
  </r>
  <r>
    <x v="3376"/>
    <s v="MEJORAMIENTO CALLE DUBLE ALMEYDA, COMUNA PORVENIR. XII REGIÓN"/>
    <x v="2"/>
    <s v="TIERRA DEL FUEGO"/>
    <s v="PORVENIR"/>
    <n v="2019"/>
    <s v="PROYECTO"/>
    <s v="TRANSPORTE"/>
    <s v="TRANSPORTE URBANO,VIALIDAD PEATONAL"/>
    <x v="0"/>
    <n v="959632"/>
    <x v="2015"/>
    <x v="1925"/>
  </r>
  <r>
    <x v="3377"/>
    <s v="CONSTRUCCION SALA CUNA JARDÍN INFANTIL NVA. CASTILLA VALLENAR"/>
    <x v="12"/>
    <s v="HUASCO"/>
    <s v="VALLENAR"/>
    <n v="2020"/>
    <s v="PROYECTO"/>
    <s v="EDUCACION, CULTURA Y PATRIMONIO"/>
    <s v="EDUCACION PREBASICA"/>
    <x v="0"/>
    <n v="20597"/>
    <x v="2016"/>
    <x v="8"/>
  </r>
  <r>
    <x v="3378"/>
    <s v="HABILITACION PUENTE CAU CAU EN LA CIUDAD DE VALDIVIA"/>
    <x v="13"/>
    <s v="VALDIVIA - REGION XIV"/>
    <s v="VALDIVIA - REGION XIV "/>
    <n v="2019"/>
    <s v="PROYECTO"/>
    <s v="TRANSPORTE"/>
    <s v="TRANSPORTE URBANO,VIALIDAD PEATONAL"/>
    <x v="0"/>
    <n v="1000"/>
    <x v="632"/>
    <x v="1926"/>
  </r>
  <r>
    <x v="3379"/>
    <s v="AMPLIACION ÁREA DE MOVIMIENTO PEQUEÑO AERÓDROMO ALTO PALENA "/>
    <x v="4"/>
    <m/>
    <m/>
    <n v="2020"/>
    <s v="PROYECTO"/>
    <s v="TRANSPORTE"/>
    <s v="TRANSPORTE AEREO"/>
    <x v="0"/>
    <n v="20"/>
    <x v="1178"/>
    <x v="8"/>
  </r>
  <r>
    <x v="3380"/>
    <s v="CONSTRUCCION S. CUNA Y N. MEDIO LAS LOMAS DE SAN ISIDRO PERALILLO"/>
    <x v="9"/>
    <s v="COLCHAGUA"/>
    <s v="PERALILLO"/>
    <n v="2020"/>
    <s v="PROYECTO"/>
    <s v="EDUCACION, CULTURA Y PATRIMONIO"/>
    <s v="EDUCACION PREBASICA"/>
    <x v="0"/>
    <n v="285602"/>
    <x v="2017"/>
    <x v="1927"/>
  </r>
  <r>
    <x v="3381"/>
    <s v="CONSTRUCCION S.CUNA Y J. INFANTIL GALILEA- RANCAGUA"/>
    <x v="9"/>
    <s v="CACHAPOAL"/>
    <s v="RANCAGUA"/>
    <n v="2020"/>
    <s v="PROYECTO"/>
    <s v="EDUCACION, CULTURA Y PATRIMONIO"/>
    <s v="EDUCACION PREBASICA"/>
    <x v="0"/>
    <n v="265212"/>
    <x v="2018"/>
    <x v="1928"/>
  </r>
  <r>
    <x v="3382"/>
    <s v="CONSTRUCCION 20 VIV. TUTELADAS ADULTO MAYOR COMUNA QUINTA DE TILCOCO"/>
    <x v="9"/>
    <m/>
    <m/>
    <n v="2019"/>
    <s v="PROYECTO"/>
    <s v="VIVIENDA Y DESARROLLO URBANO"/>
    <s v="VIVIENDA DEFINITIVA"/>
    <x v="0"/>
    <n v="22407"/>
    <x v="2019"/>
    <x v="1929"/>
  </r>
  <r>
    <x v="3383"/>
    <s v="CONSTRUCCION SALAS CUNAS Y NIVELES MEDIOS ANDRES BELLO, LIMACHE"/>
    <x v="0"/>
    <s v="MARGA MARGA"/>
    <s v="LIMACHE"/>
    <n v="2020"/>
    <s v="PROYECTO"/>
    <s v="EDUCACION, CULTURA Y PATRIMONIO"/>
    <s v="EDUCACION PREBASICA"/>
    <x v="0"/>
    <n v="109182"/>
    <x v="8"/>
    <x v="8"/>
  </r>
  <r>
    <x v="3384"/>
    <s v="CONSTRUCCION TERMINAL CONECTIVIDAD MAYOR QUELLÓN"/>
    <x v="4"/>
    <m/>
    <m/>
    <n v="2020"/>
    <s v="PROYECTO"/>
    <s v="TRANSPORTE"/>
    <s v="TRANSPORTE MARITIMO, FLUVIAL Y LACUSTRE"/>
    <x v="0"/>
    <n v="90"/>
    <x v="526"/>
    <x v="501"/>
  </r>
  <r>
    <x v="3385"/>
    <s v="CONSTRUCCION TUNEL LA GRUPA 2, PROV. PETORCA"/>
    <x v="0"/>
    <s v="PETORCA"/>
    <m/>
    <n v="2020"/>
    <s v="PROYECTO"/>
    <s v="TRANSPORTE"/>
    <s v="TRANSPORTE CAMINERO"/>
    <x v="0"/>
    <n v="244435"/>
    <x v="8"/>
    <x v="8"/>
  </r>
  <r>
    <x v="3386"/>
    <s v="CONSTRUCCION  JARDÍN INFANTIL Y SALA CUNA CHONCHI URBANO"/>
    <x v="4"/>
    <s v="CHILOE"/>
    <s v="CHONCHI"/>
    <n v="2020"/>
    <s v="PROYECTO"/>
    <s v="EDUCACION, CULTURA Y PATRIMONIO"/>
    <s v="EDUCACION PREBASICA"/>
    <x v="0"/>
    <n v="140154"/>
    <x v="8"/>
    <x v="8"/>
  </r>
  <r>
    <x v="3387"/>
    <s v="REPOSICION CON RELOCALIZACION JUZGADO DE LETRAS Y GARANTIA, CHANCO"/>
    <x v="5"/>
    <s v="CAUQUENES"/>
    <s v="CHANCO"/>
    <n v="2020"/>
    <s v="PROYECTO"/>
    <s v="JUSTICIA"/>
    <s v="ADMINISTRACION DE JUSTICIA"/>
    <x v="0"/>
    <n v="153027"/>
    <x v="8"/>
    <x v="8"/>
  </r>
  <r>
    <x v="3388"/>
    <s v="CONSTRUCCION SALA CUNA Y NIVEL MEDIO TIERRAS BLANCAS SAN FELIPE"/>
    <x v="0"/>
    <s v="SAN FELIPE DE ACONCAGUA"/>
    <s v="SAN FELIPE"/>
    <n v="2020"/>
    <s v="PROYECTO"/>
    <s v="EDUCACION, CULTURA Y PATRIMONIO"/>
    <s v="EDUCACION PREBASICA"/>
    <x v="0"/>
    <n v="64185"/>
    <x v="8"/>
    <x v="8"/>
  </r>
  <r>
    <x v="3389"/>
    <s v="INVESTIGACION GUÍA DE DISEÑO ARQ. INFRA. PUBLICA, ETNICO XII REGION"/>
    <x v="2"/>
    <m/>
    <m/>
    <n v="2019"/>
    <s v="ESTUDIO BASICO"/>
    <s v="EDUCACION, CULTURA Y PATRIMONIO"/>
    <s v="INTERSUBSECTORIAL EDUCACION, CULTURA Y PATRIMONIO"/>
    <x v="0"/>
    <n v="156942"/>
    <x v="2020"/>
    <x v="1930"/>
  </r>
  <r>
    <x v="3390"/>
    <s v="REPOSICION MULTICANCHA ESCUELA BUCALEMU, SAN FELIPE"/>
    <x v="0"/>
    <s v="SAN FELIPE DE ACONCAGUA"/>
    <s v="SAN FELIPE"/>
    <n v="2019"/>
    <s v="PROYECTO"/>
    <s v="DEPORTES"/>
    <s v="DEPORTE FORMATIVO"/>
    <x v="0"/>
    <n v="209816"/>
    <x v="8"/>
    <x v="8"/>
  </r>
  <r>
    <x v="3391"/>
    <s v="CONSTRUCCION SALA CUNA Y NIVEL MEDIO, CAROLINA OCAMPO SAN FELIPE"/>
    <x v="0"/>
    <s v="SAN FELIPE DE ACONCAGUA"/>
    <s v="SAN FELIPE"/>
    <n v="2020"/>
    <s v="PROYECTO"/>
    <s v="EDUCACION, CULTURA Y PATRIMONIO"/>
    <s v="EDUCACION PREBASICA"/>
    <x v="0"/>
    <n v="5000"/>
    <x v="2021"/>
    <x v="8"/>
  </r>
  <r>
    <x v="3392"/>
    <s v="CONSTRUCCION SALA CUNA Y JARDIN INFANTIL MICHIGAN, COLLIPULLI"/>
    <x v="1"/>
    <s v="MALLECO"/>
    <s v="COLLIPULLI"/>
    <n v="2020"/>
    <s v="PROYECTO"/>
    <s v="EDUCACION, CULTURA Y PATRIMONIO"/>
    <s v="EDUCACION PREBASICA"/>
    <x v="0"/>
    <n v="128527"/>
    <x v="2022"/>
    <x v="1931"/>
  </r>
  <r>
    <x v="3393"/>
    <s v="REPOSICION DE 9 PLAZAS ARCHIPIÉLAGO DE CHILOÉ, PUNTA ARENAS"/>
    <x v="2"/>
    <s v="MAGALLANES"/>
    <s v="PUNTA ARENAS"/>
    <n v="2020"/>
    <s v="PROYECTO"/>
    <s v="VIVIENDA Y DESARROLLO URBANO"/>
    <s v="DESARROLLO URBANO"/>
    <x v="0"/>
    <n v="330366"/>
    <x v="2023"/>
    <x v="1932"/>
  </r>
  <r>
    <x v="3394"/>
    <s v="CONSTRUCCION PASEO BORDE COSTERO SECTOR PRIMERAS PIEDRAS"/>
    <x v="10"/>
    <s v="IQUIQUE"/>
    <s v="IQUIQUE"/>
    <n v="2019"/>
    <s v="PROYECTO"/>
    <s v="VIVIENDA Y DESARROLLO URBANO"/>
    <s v="BORDE COSTERO,PASEOS PEATONALES, PLAYAS"/>
    <x v="0"/>
    <n v="1"/>
    <x v="8"/>
    <x v="8"/>
  </r>
  <r>
    <x v="3395"/>
    <s v="CONSTRUCCION COLECTOR AGUAS LLUVIAS CALLE PILOTO PARDO, NATALES"/>
    <x v="2"/>
    <s v="ULTIMA ESPERANZA"/>
    <s v="NATALES"/>
    <n v="2019"/>
    <s v="PROYECTO"/>
    <s v="RECURSOS HIDRICOS"/>
    <s v="AGUAS LLUVIAS"/>
    <x v="0"/>
    <n v="102037"/>
    <x v="8"/>
    <x v="8"/>
  </r>
  <r>
    <x v="3396"/>
    <s v="CONSTRUCCION SALA CUNA Y JARDIN INFANTIL DOMEYKO, CHILLAN"/>
    <x v="7"/>
    <s v="DIGUILLIN"/>
    <s v="CHILLAN - REGION DE ÑUBLE"/>
    <n v="2020"/>
    <s v="PROYECTO"/>
    <s v="EDUCACION, CULTURA Y PATRIMONIO"/>
    <s v="EDUCACION PREBASICA"/>
    <x v="0"/>
    <n v="124439"/>
    <x v="2024"/>
    <x v="1933"/>
  </r>
  <r>
    <x v="3397"/>
    <s v="CONSTRUCCION SALA CUNA Y JARDIN INFANTIL ALONSO DE ERCILLA, LONCOCHE"/>
    <x v="1"/>
    <s v="CAUTIN"/>
    <s v="LONCOCHE"/>
    <n v="2020"/>
    <s v="PROYECTO"/>
    <s v="EDUCACION, CULTURA Y PATRIMONIO"/>
    <s v="EDUCACION PREBASICA"/>
    <x v="0"/>
    <n v="25732"/>
    <x v="8"/>
    <x v="8"/>
  </r>
  <r>
    <x v="3398"/>
    <s v="CONSTRUCCION  CIERRE  VERTEDERO MUNICIPAL,PUCHUNCAVI"/>
    <x v="0"/>
    <s v="VALPARAISO"/>
    <s v="PUCHUNCAVI"/>
    <n v="2020"/>
    <s v="PROYECTO"/>
    <s v="RECURSOS NATURALES Y MEDIO AMBIENTE"/>
    <s v="MEDIO AMBIENTE"/>
    <x v="0"/>
    <n v="202507"/>
    <x v="2025"/>
    <x v="1934"/>
  </r>
  <r>
    <x v="3399"/>
    <s v="DIAGNOSTICO PARA EL DESARROLLO DE UN PLAN DE QUEBRADAS"/>
    <x v="15"/>
    <m/>
    <m/>
    <n v="2019"/>
    <s v="ESTUDIO BASICO"/>
    <s v="RECURSOS HIDRICOS"/>
    <s v="DEFENSAS FLUVIALES,MARITIMAS Y CAUCES NATURALES"/>
    <x v="0"/>
    <n v="221000"/>
    <x v="8"/>
    <x v="8"/>
  </r>
  <r>
    <x v="3400"/>
    <s v="MEJORAMIENTO Y REPOSICIÓN ESC. BERNARDO OHIGGINS, PORVENIR"/>
    <x v="2"/>
    <s v="TIERRA DEL FUEGO"/>
    <s v="PORVENIR"/>
    <n v="2020"/>
    <s v="PROYECTO"/>
    <s v="EDUCACION, CULTURA Y PATRIMONIO"/>
    <s v="EDUCACION BASICA Y MEDIA"/>
    <x v="0"/>
    <n v="71535"/>
    <x v="8"/>
    <x v="8"/>
  </r>
  <r>
    <x v="3401"/>
    <s v="CONSTRUCCION SAR PAINE, COMUNA DE PAINE"/>
    <x v="11"/>
    <s v="MAIPO"/>
    <s v="PAINE"/>
    <n v="2020"/>
    <s v="PROYECTO"/>
    <s v="SALUD"/>
    <s v="BAJA COMPLEJIDAD"/>
    <x v="0"/>
    <n v="1"/>
    <x v="8"/>
    <x v="8"/>
  </r>
  <r>
    <x v="3402"/>
    <s v="MEJORAMIENTO PLANTA DE TRATAMIENTO SECTOR RIO BLANCO LOS ANDES "/>
    <x v="0"/>
    <s v="LOS ANDES"/>
    <s v="LOS ANDES"/>
    <n v="2020"/>
    <s v="PROYECTO"/>
    <s v="RECURSOS HIDRICOS"/>
    <s v="INTERSUBSECTORIAL RECURSOS HIDRICOS"/>
    <x v="0"/>
    <n v="519895"/>
    <x v="2026"/>
    <x v="1935"/>
  </r>
  <r>
    <x v="3403"/>
    <s v="CONSTRUCCION COMISARIA PROVIDENCIA SUR, PROVIDENCIA"/>
    <x v="11"/>
    <s v="SANTIAGO"/>
    <s v="PROVIDENCIA"/>
    <n v="2019"/>
    <s v="PROYECTO"/>
    <s v="SEGURIDAD PUBLICA"/>
    <s v="SEGURIDAD PUBLICA"/>
    <x v="0"/>
    <n v="148919"/>
    <x v="2027"/>
    <x v="1936"/>
  </r>
  <r>
    <x v="3404"/>
    <s v="REPOSICION DE PLAZAS EN DIVERSOS SECTORES, COMUNA DE MARÍA PINTO"/>
    <x v="11"/>
    <s v="MELIPILLA"/>
    <s v="MARIA PINTO"/>
    <n v="2020"/>
    <s v="PROYECTO"/>
    <s v="VIVIENDA Y DESARROLLO URBANO"/>
    <s v="DESARROLLO URBANO"/>
    <x v="0"/>
    <n v="3915"/>
    <x v="8"/>
    <x v="8"/>
  </r>
  <r>
    <x v="3405"/>
    <s v="CONSTRUCCION SALA CUNA Y JARDIN INFANTIL MIGUEL ASTROZA, PUCON"/>
    <x v="1"/>
    <s v="CAUTIN"/>
    <s v="PUCON"/>
    <n v="2020"/>
    <s v="PROYECTO"/>
    <s v="EDUCACION, CULTURA Y PATRIMONIO"/>
    <s v="EDUCACION PREBASICA"/>
    <x v="0"/>
    <n v="42079"/>
    <x v="2028"/>
    <x v="1937"/>
  </r>
  <r>
    <x v="3406"/>
    <s v="CONSTRUCCION SALA CUNA Y JARDÍN INFANTIL MAGALLANES,CONCEPCIÓN"/>
    <x v="3"/>
    <s v="CONCEPCION"/>
    <s v="CONCEPCION"/>
    <n v="2020"/>
    <s v="PROYECTO"/>
    <s v="EDUCACION, CULTURA Y PATRIMONIO"/>
    <s v="EDUCACION PREBASICA"/>
    <x v="0"/>
    <n v="16194"/>
    <x v="2029"/>
    <x v="1938"/>
  </r>
  <r>
    <x v="3407"/>
    <s v="MEJORAMIENTO SISTEMA APR LAS SALINAS COMUNA DE PAPUDO"/>
    <x v="0"/>
    <s v="PETORCA"/>
    <s v="PAPUDO"/>
    <n v="2020"/>
    <s v="PROYECTO"/>
    <s v="RECURSOS HIDRICOS"/>
    <s v="AGUA POTABLE"/>
    <x v="1"/>
    <n v="1225"/>
    <x v="8"/>
    <x v="8"/>
  </r>
  <r>
    <x v="3408"/>
    <s v="CONSTRUCCION SALA CUNA Y JARDIN INFANTIL PARQUE PULMAHUE, PLC"/>
    <x v="1"/>
    <s v="CAUTIN"/>
    <s v="PADRE LAS CASAS"/>
    <n v="2020"/>
    <s v="PROYECTO"/>
    <s v="EDUCACION, CULTURA Y PATRIMONIO"/>
    <s v="EDUCACION PREBASICA"/>
    <x v="0"/>
    <n v="218223"/>
    <x v="8"/>
    <x v="8"/>
  </r>
  <r>
    <x v="3409"/>
    <s v="NORMALIZACION ESPACIOS OFICINAS SECREDUC LOS RIOS"/>
    <x v="13"/>
    <m/>
    <m/>
    <n v="2020"/>
    <s v="PROYECTO"/>
    <s v="EDUCACION, CULTURA Y PATRIMONIO"/>
    <s v="ADMINISTRACION  EDUCACION, CULTURA Y PATRIMONIO"/>
    <x v="0"/>
    <n v="10337"/>
    <x v="8"/>
    <x v="8"/>
  </r>
  <r>
    <x v="3410"/>
    <s v="CONSTRUCCION SALA CUNA Y JARDÍN VICUÑA DEL PALOMAR. COPIAPÓ"/>
    <x v="12"/>
    <s v="COPIAPO"/>
    <s v="COPIAPO"/>
    <n v="2020"/>
    <s v="PROYECTO"/>
    <s v="EDUCACION, CULTURA Y PATRIMONIO"/>
    <s v="EDUCACION PREBASICA"/>
    <x v="0"/>
    <n v="78709"/>
    <x v="2030"/>
    <x v="8"/>
  </r>
  <r>
    <x v="3411"/>
    <s v="CONSTRUCCION CALLE JOSÉ GONZÁLEZ PUNTA ARENAS"/>
    <x v="2"/>
    <s v="MAGALLANES"/>
    <s v="PUNTA ARENAS"/>
    <n v="2019"/>
    <s v="PROYECTO"/>
    <s v="TRANSPORTE"/>
    <s v="TRANSPORTE URBANO,VIALIDAD PEATONAL"/>
    <x v="0"/>
    <n v="33913"/>
    <x v="2031"/>
    <x v="1939"/>
  </r>
  <r>
    <x v="3412"/>
    <s v="CONSTRUCCION SALA CUNA Y JARDIN INFANTIL VILLA CORDILLERA,TUCAPEL"/>
    <x v="3"/>
    <s v="BIO BIO"/>
    <s v="TUCAPEL"/>
    <n v="2020"/>
    <s v="PROYECTO"/>
    <s v="EDUCACION, CULTURA Y PATRIMONIO"/>
    <s v="EDUCACION PREBASICA"/>
    <x v="0"/>
    <n v="2536"/>
    <x v="2032"/>
    <x v="1940"/>
  </r>
  <r>
    <x v="3413"/>
    <s v="REPOSICION ESTACIONES COMUNITARIAS DE SALUD RURAL, COMUNA ANGOL"/>
    <x v="1"/>
    <s v="MALLECO"/>
    <s v="ANGOL"/>
    <n v="2020"/>
    <s v="PROYECTO"/>
    <s v="MULTISECTORIAL"/>
    <s v="ADMINISTRACION MULTISECTOR"/>
    <x v="0"/>
    <n v="3"/>
    <x v="20"/>
    <x v="8"/>
  </r>
  <r>
    <x v="3414"/>
    <s v="REPOSICION ESTACIONES COMUNITARIAS DE SALUD RURAL, COLLIPULLI"/>
    <x v="1"/>
    <s v="MALLECO"/>
    <s v="COLLIPULLI"/>
    <n v="2020"/>
    <s v="PROYECTO"/>
    <s v="MULTISECTORIAL"/>
    <s v="ADMINISTRACION MULTISECTOR"/>
    <x v="0"/>
    <n v="455557"/>
    <x v="8"/>
    <x v="8"/>
  </r>
  <r>
    <x v="3415"/>
    <s v="MEJORAMIENTO PAVIMENTACION AV. PINOMAR, COMUNA DE EL QUISCO"/>
    <x v="0"/>
    <s v="SAN ANTONIO"/>
    <s v="EL QUISCO"/>
    <n v="2020"/>
    <s v="PROYECTO"/>
    <s v="TRANSPORTE"/>
    <s v="TRANSPORTE URBANO,VIALIDAD PEATONAL"/>
    <x v="0"/>
    <n v="3061"/>
    <x v="157"/>
    <x v="1941"/>
  </r>
  <r>
    <x v="3416"/>
    <s v="CONSTRUCCION  RED DE ALCANTARILLADO SAN LEON DE NOS SAN BERNARDO"/>
    <x v="11"/>
    <s v="MAIPO"/>
    <s v="SAN BERNARDO"/>
    <n v="2020"/>
    <s v="PROYECTO"/>
    <s v="RECURSOS HIDRICOS"/>
    <s v="EVACUACION DISPOSICION FINAL AGUAS SERVIDAS"/>
    <x v="0"/>
    <n v="212689"/>
    <x v="2033"/>
    <x v="1942"/>
  </r>
  <r>
    <x v="3417"/>
    <s v="REPOSICION ESTADIO MUNICIPAL DE MIRAFLORES, VIÑA DEL MAR"/>
    <x v="0"/>
    <s v="VALPARAISO"/>
    <s v="VIÑA DEL MAR"/>
    <n v="2020"/>
    <s v="PROYECTO"/>
    <s v="DEPORTES"/>
    <s v="INTERSUBSECTORIAL DEPORTES"/>
    <x v="0"/>
    <n v="285391"/>
    <x v="8"/>
    <x v="8"/>
  </r>
  <r>
    <x v="3418"/>
    <s v="REPOSICION DE 5 ESTACIONES COMUNITARIAS DE SALUD RURAL, COMUNA LONQUIMAY"/>
    <x v="1"/>
    <s v="MALLECO"/>
    <s v="LONQUIMAY"/>
    <n v="2020"/>
    <s v="PROYECTO"/>
    <s v="MULTISECTORIAL"/>
    <s v="ADMINISTRACION MULTISECTOR"/>
    <x v="0"/>
    <n v="159000"/>
    <x v="8"/>
    <x v="8"/>
  </r>
  <r>
    <x v="3419"/>
    <s v="REPOSICION CALZADA AVDA. B.  OHIGGINS (ENTRE CARRERA-JEQUIER) LAUTARO"/>
    <x v="1"/>
    <s v="CAUTIN"/>
    <s v="LAUTARO"/>
    <n v="2019"/>
    <s v="PROYECTO"/>
    <s v="TRANSPORTE"/>
    <s v="TRANSPORTE URBANO,VIALIDAD PEATONAL"/>
    <x v="0"/>
    <n v="397650"/>
    <x v="2034"/>
    <x v="1943"/>
  </r>
  <r>
    <x v="3420"/>
    <s v="CONSTRUCCION SALA CUNA Y JARDÍN INFANTIL LA PEÑA, CORONEL "/>
    <x v="3"/>
    <s v="CONCEPCION"/>
    <s v="CORONEL"/>
    <n v="2020"/>
    <s v="PROYECTO"/>
    <s v="EDUCACION, CULTURA Y PATRIMONIO"/>
    <s v="EDUCACION PREBASICA"/>
    <x v="0"/>
    <n v="833"/>
    <x v="2035"/>
    <x v="1944"/>
  </r>
  <r>
    <x v="3421"/>
    <s v="MEJORAMIENTO URGENCIA Y AMPLIACION DE CAMAS , HOSPITAL DE TALAGANTE"/>
    <x v="11"/>
    <s v="TALAGANTE"/>
    <m/>
    <n v="2019"/>
    <s v="PROYECTO"/>
    <s v="SALUD"/>
    <s v="ALTA COMPLEJIDAD"/>
    <x v="0"/>
    <n v="829735"/>
    <x v="2036"/>
    <x v="1945"/>
  </r>
  <r>
    <x v="3422"/>
    <s v="CONSTRUCCION DE POLIDEPORTIVO LIMACHE. "/>
    <x v="0"/>
    <s v="MARGA MARGA"/>
    <s v="LIMACHE"/>
    <n v="2020"/>
    <s v="PROYECTO"/>
    <s v="DEPORTES"/>
    <s v="DEPORTE FORMATIVO"/>
    <x v="0"/>
    <n v="30858"/>
    <x v="8"/>
    <x v="8"/>
  </r>
  <r>
    <x v="3423"/>
    <s v="CONSTRUCCION SALAS CUNA Y JARDÍN INFANTIL CAUPOLICÁN, RENCA"/>
    <x v="11"/>
    <s v="SANTIAGO"/>
    <s v="RENCA"/>
    <n v="2020"/>
    <s v="PROYECTO"/>
    <s v="EDUCACION, CULTURA Y PATRIMONIO"/>
    <s v="EDUCACION PREBASICA"/>
    <x v="0"/>
    <n v="5"/>
    <x v="2037"/>
    <x v="1946"/>
  </r>
  <r>
    <x v="3424"/>
    <s v="MEJORAMIENTO PAVIMENTO Y ATRAVIESO CALLE EL PORVENIR, LLAY-LLAY"/>
    <x v="0"/>
    <s v="SAN FELIPE DE ACONCAGUA"/>
    <s v="LLAY LLAY"/>
    <n v="2020"/>
    <s v="PROYECTO"/>
    <s v="TRANSPORTE"/>
    <s v="TRANSPORTE URBANO,VIALIDAD PEATONAL"/>
    <x v="0"/>
    <n v="10200"/>
    <x v="8"/>
    <x v="8"/>
  </r>
  <r>
    <x v="3425"/>
    <s v="NORMALIZACION CECOSF COMUNA DE OSORNO (BOX DENTAL)"/>
    <x v="4"/>
    <s v="OSORNO"/>
    <s v="OSORNO"/>
    <n v="2020"/>
    <s v="PROYECTO"/>
    <s v="SALUD"/>
    <s v="BAJA COMPLEJIDAD"/>
    <x v="0"/>
    <n v="29867"/>
    <x v="8"/>
    <x v="8"/>
  </r>
  <r>
    <x v="3426"/>
    <s v="REPOSICION TENENCIA DE CARABINEROS MALLOCO, COMUNA PEÑAFLOR"/>
    <x v="11"/>
    <s v="TALAGANTE"/>
    <s v="PEÑAFLOR"/>
    <n v="2019"/>
    <s v="PROYECTO"/>
    <s v="SEGURIDAD PUBLICA"/>
    <s v="SEGURIDAD PUBLICA"/>
    <x v="0"/>
    <n v="339889"/>
    <x v="2038"/>
    <x v="1947"/>
  </r>
  <r>
    <x v="3427"/>
    <s v="CONSTRUCCION SALAS CUNA Y JARDÍN INFANTIL CARLOS DITTBORN- LO ESPEJO"/>
    <x v="11"/>
    <s v="SANTIAGO"/>
    <s v="LO ESPEJO"/>
    <n v="2019"/>
    <s v="PROYECTO"/>
    <s v="EDUCACION, CULTURA Y PATRIMONIO"/>
    <s v="EDUCACION PREBASICA"/>
    <x v="0"/>
    <n v="809027"/>
    <x v="8"/>
    <x v="8"/>
  </r>
  <r>
    <x v="3428"/>
    <s v="CONSTRUCCION JARDIN INFANTIL Y SALA CUNA LAS TERRAZAS"/>
    <x v="14"/>
    <s v="ARICA - REGION XV "/>
    <s v="ARICA - REGION XV"/>
    <n v="2020"/>
    <s v="PROYECTO"/>
    <s v="EDUCACION, CULTURA Y PATRIMONIO"/>
    <s v="EDUCACION PREBASICA"/>
    <x v="0"/>
    <n v="622921"/>
    <x v="8"/>
    <x v="8"/>
  </r>
  <r>
    <x v="3429"/>
    <s v="REPOSICION SUBCOMISARÍA LLAYLLAY, COMUNA DE LLAYLLAY"/>
    <x v="0"/>
    <s v="SAN FELIPE DE ACONCAGUA"/>
    <s v="LLAY LLAY"/>
    <n v="2019"/>
    <s v="PROYECTO"/>
    <s v="SEGURIDAD PUBLICA"/>
    <s v="SEGURIDAD PUBLICA"/>
    <x v="0"/>
    <n v="16402"/>
    <x v="2039"/>
    <x v="8"/>
  </r>
  <r>
    <x v="3430"/>
    <s v="MEJORAMIENTO ESTADIO ANFA PUERTO AYSÉN- COMUNA DE AYSÉN"/>
    <x v="16"/>
    <s v="AYSEN"/>
    <s v="AYSEN"/>
    <n v="2020"/>
    <s v="PROYECTO"/>
    <s v="DEPORTES"/>
    <s v="DEPORTE COMPETITIVO"/>
    <x v="0"/>
    <n v="72005"/>
    <x v="8"/>
    <x v="8"/>
  </r>
  <r>
    <x v="3431"/>
    <s v="CONSTRUCCION SALA CUNA Y JARDIN INFANTIL ESTADIO, LUMACO"/>
    <x v="1"/>
    <s v="MALLECO"/>
    <s v="LUMACO"/>
    <n v="2020"/>
    <s v="PROYECTO"/>
    <s v="EDUCACION, CULTURA Y PATRIMONIO"/>
    <s v="EDUCACION PREBASICA"/>
    <x v="0"/>
    <n v="138919"/>
    <x v="8"/>
    <x v="8"/>
  </r>
  <r>
    <x v="3432"/>
    <s v="CONSTRUCCION SALA CUNA Y JARDIN INFANTIL VICTORIA, LEBU"/>
    <x v="3"/>
    <s v="ARAUCO"/>
    <s v="LEBU"/>
    <n v="2020"/>
    <s v="PROYECTO"/>
    <s v="EDUCACION, CULTURA Y PATRIMONIO"/>
    <s v="EDUCACION PREBASICA"/>
    <x v="0"/>
    <n v="3314"/>
    <x v="2040"/>
    <x v="1948"/>
  </r>
  <r>
    <x v="3433"/>
    <s v="CONSTRUCCION JARDIN INFANTIL JUNJI BICENTENARIO, HUALAÑE"/>
    <x v="5"/>
    <s v="CURICO"/>
    <s v="HUALAÑE"/>
    <n v="2020"/>
    <s v="PROYECTO"/>
    <s v="EDUCACION, CULTURA Y PATRIMONIO"/>
    <s v="EDUCACION PREBASICA"/>
    <x v="0"/>
    <n v="152136"/>
    <x v="8"/>
    <x v="8"/>
  </r>
  <r>
    <x v="3434"/>
    <s v="CONSTRUCCION JARDIN INFANTIL JUNJI LA SEPTIMA, MOLINA"/>
    <x v="5"/>
    <s v="CURICO"/>
    <s v="MOLINA"/>
    <n v="2020"/>
    <s v="PROYECTO"/>
    <s v="EDUCACION, CULTURA Y PATRIMONIO"/>
    <s v="EDUCACION PREBASICA"/>
    <x v="0"/>
    <n v="16971"/>
    <x v="8"/>
    <x v="8"/>
  </r>
  <r>
    <x v="3435"/>
    <s v="CONSTRUCCION JARDIN INFANTIL JUNJI RIOS DEL MAULE, CONSTITUCION"/>
    <x v="5"/>
    <s v="TALCA"/>
    <s v="CONSTITUCION"/>
    <n v="2020"/>
    <s v="PROYECTO"/>
    <s v="EDUCACION, CULTURA Y PATRIMONIO"/>
    <s v="EDUCACION PREBASICA"/>
    <x v="0"/>
    <n v="24772"/>
    <x v="2041"/>
    <x v="1949"/>
  </r>
  <r>
    <x v="3436"/>
    <s v="CONSTRUCCION JARDIN INFANTIL JUNJI CORRAL DE PIEDRA, SAGRADA FAMILIA"/>
    <x v="5"/>
    <s v="CURICO"/>
    <s v="SAGRADA FAMILIA"/>
    <n v="2020"/>
    <s v="PROYECTO"/>
    <s v="EDUCACION, CULTURA Y PATRIMONIO"/>
    <s v="EDUCACION PREBASICA"/>
    <x v="0"/>
    <n v="89847"/>
    <x v="2042"/>
    <x v="1950"/>
  </r>
  <r>
    <x v="3437"/>
    <s v="CONSTRUCCION SAR CAJON, COMUNA VILCUN"/>
    <x v="1"/>
    <s v="CAUTIN"/>
    <s v="VILCUN"/>
    <n v="2020"/>
    <s v="PROYECTO"/>
    <s v="SALUD"/>
    <s v="ALTA COMPLEJIDAD"/>
    <x v="0"/>
    <n v="134323"/>
    <x v="2043"/>
    <x v="1951"/>
  </r>
  <r>
    <x v="3438"/>
    <s v="CONSTRUCCION JARDIN INFANTIL JUNJI SARMIENTO, CURICO"/>
    <x v="5"/>
    <s v="CURICO"/>
    <s v="CURICO"/>
    <n v="2020"/>
    <s v="PROYECTO"/>
    <s v="EDUCACION, CULTURA Y PATRIMONIO"/>
    <s v="EDUCACION PREBASICA"/>
    <x v="0"/>
    <n v="117347"/>
    <x v="8"/>
    <x v="8"/>
  </r>
  <r>
    <x v="3439"/>
    <s v="MEJORAMIENTO SISTEMA LINDEROS - AZOLAS Y CONEXIÓN AL CENTRO DE ARICA"/>
    <x v="14"/>
    <s v="ARICA - REGION XV "/>
    <s v="ARICA - REGION XV"/>
    <n v="2019"/>
    <s v="PROYECTO"/>
    <s v="TRANSPORTE"/>
    <s v="TRANSPORTE URBANO,VIALIDAD PEATONAL"/>
    <x v="0"/>
    <n v="21443"/>
    <x v="2044"/>
    <x v="1952"/>
  </r>
  <r>
    <x v="3440"/>
    <s v="CONSTRUCCION SERVICIO DE ALTA RESOLUCIÓN JOSÉ BAUZÁ FRAU DE LAMPA"/>
    <x v="11"/>
    <s v="CHACABUCO"/>
    <s v="LAMPA"/>
    <n v="2020"/>
    <s v="PROYECTO"/>
    <s v="SALUD"/>
    <s v="BAJA COMPLEJIDAD"/>
    <x v="0"/>
    <n v="500000"/>
    <x v="8"/>
    <x v="8"/>
  </r>
  <r>
    <x v="3441"/>
    <s v="CONSTRUCCION SALAS CUNA Y JARDÍN INFANTIL BALLESTEROS, LA CISTERNA"/>
    <x v="11"/>
    <s v="SANTIAGO"/>
    <s v="LA CISTERNA"/>
    <n v="2020"/>
    <s v="PROYECTO"/>
    <s v="EDUCACION, CULTURA Y PATRIMONIO"/>
    <s v="EDUCACION PREBASICA"/>
    <x v="0"/>
    <n v="5"/>
    <x v="2045"/>
    <x v="8"/>
  </r>
  <r>
    <x v="3442"/>
    <s v="REPOSICION Y AMPLIACIÓN SALAS CUNA Y NM VILLA PORTALES, E. CENTRAL"/>
    <x v="11"/>
    <s v="SANTIAGO"/>
    <s v="ESTACION CENTRAL"/>
    <n v="2020"/>
    <s v="PROYECTO"/>
    <s v="EDUCACION, CULTURA Y PATRIMONIO"/>
    <s v="EDUCACION PREBASICA"/>
    <x v="0"/>
    <n v="1000"/>
    <x v="273"/>
    <x v="8"/>
  </r>
  <r>
    <x v="3443"/>
    <s v="CONSTRUCCION SALAS CUNAS Y NIVELES MEDIOS INGENIERO HYATT, QUILPUE"/>
    <x v="0"/>
    <s v="MARGA MARGA"/>
    <s v="QUILPUE"/>
    <n v="2020"/>
    <s v="PROYECTO"/>
    <s v="EDUCACION, CULTURA Y PATRIMONIO"/>
    <s v="EDUCACION PREBASICA"/>
    <x v="0"/>
    <n v="90162"/>
    <x v="2046"/>
    <x v="1953"/>
  </r>
  <r>
    <x v="3444"/>
    <s v="AMPLIACION Y MEJORAMIENTO SERVICIO APR PELCHUQUIN, MARIQUINA"/>
    <x v="13"/>
    <m/>
    <m/>
    <n v="2019"/>
    <s v="PROYECTO"/>
    <s v="RECURSOS HIDRICOS"/>
    <s v="AGUA POTABLE"/>
    <x v="0"/>
    <n v="824119"/>
    <x v="2047"/>
    <x v="1954"/>
  </r>
  <r>
    <x v="3445"/>
    <s v="AMPLIACION SISTEMA APR SANTA FILOMENA COMUNA DE SANTA MARIA"/>
    <x v="0"/>
    <s v="SAN FELIPE DE ACONCAGUA"/>
    <s v="SANTA MARIA"/>
    <n v="2019"/>
    <s v="PROYECTO"/>
    <s v="RECURSOS HIDRICOS"/>
    <s v="AGUA POTABLE"/>
    <x v="0"/>
    <n v="1590550"/>
    <x v="2048"/>
    <x v="1955"/>
  </r>
  <r>
    <x v="3446"/>
    <s v="CONSTRUCCION SISTEMA AGUA POTABLE RURAL LIUMALLA, HUALAPULLI, COLLICO , VILLARRICA"/>
    <x v="1"/>
    <s v="CAUTIN"/>
    <s v="VILLARRICA"/>
    <n v="2020"/>
    <s v="PROYECTO"/>
    <s v="RECURSOS HIDRICOS"/>
    <s v="AGUA POTABLE"/>
    <x v="0"/>
    <n v="1"/>
    <x v="12"/>
    <x v="8"/>
  </r>
  <r>
    <x v="3447"/>
    <s v="CONSTRUCCION JARDIN INFANTIL Y SALA CUNA LOS ROBLES,PUCON"/>
    <x v="1"/>
    <s v="CAUTIN"/>
    <s v="PUCON"/>
    <n v="2020"/>
    <s v="PROYECTO"/>
    <s v="EDUCACION, CULTURA Y PATRIMONIO"/>
    <s v="EDUCACION PREBASICA"/>
    <x v="0"/>
    <n v="199149"/>
    <x v="2049"/>
    <x v="1956"/>
  </r>
  <r>
    <x v="3448"/>
    <s v="ACTUALIZACION PLAN DE TRANSPORTE URBANO DE COYHAIQUE"/>
    <x v="16"/>
    <s v="COYHAIQUE"/>
    <s v="COYHAIQUE"/>
    <n v="2019"/>
    <s v="ESTUDIO BASICO"/>
    <s v="TRANSPORTE"/>
    <s v="TRANSPORTE URBANO,VIALIDAD PEATONAL"/>
    <x v="0"/>
    <n v="138048"/>
    <x v="8"/>
    <x v="8"/>
  </r>
  <r>
    <x v="3449"/>
    <s v="CONSTRUCCION CALLE MIRAFLORES, PUNTA ARENAS"/>
    <x v="2"/>
    <s v="MAGALLANES"/>
    <s v="PUNTA ARENAS"/>
    <n v="2019"/>
    <s v="PROYECTO"/>
    <s v="TRANSPORTE"/>
    <s v="TRANSPORTE URBANO,VIALIDAD PEATONAL"/>
    <x v="0"/>
    <n v="3078"/>
    <x v="8"/>
    <x v="8"/>
  </r>
  <r>
    <x v="3450"/>
    <s v="CONSTRUCCION SISTEMA APR PANILONCO,COGUIL TANUME, PICHILEMU"/>
    <x v="9"/>
    <s v="CARDENAL CARO"/>
    <s v="PICHILEMU"/>
    <n v="2019"/>
    <s v="PROYECTO"/>
    <s v="RECURSOS HIDRICOS"/>
    <s v="AGUA POTABLE"/>
    <x v="0"/>
    <n v="2220620"/>
    <x v="2050"/>
    <x v="1957"/>
  </r>
  <r>
    <x v="3451"/>
    <s v="CONSTRUCCION SALA CUNA Y JARDIN INFANTIL UMAG PUNTA ARENAS"/>
    <x v="2"/>
    <m/>
    <m/>
    <n v="2020"/>
    <s v="PROYECTO"/>
    <s v="EDUCACION, CULTURA Y PATRIMONIO"/>
    <s v="EDUCACION PREBASICA"/>
    <x v="0"/>
    <n v="247274"/>
    <x v="8"/>
    <x v="8"/>
  </r>
  <r>
    <x v="3452"/>
    <s v="REPOSICION JARDÍN INFANTIL ISABEL RIQUELME COMUNA DE ÑUÑOA"/>
    <x v="11"/>
    <s v="SANTIAGO"/>
    <s v="ÑUÑOA"/>
    <n v="2020"/>
    <s v="PROYECTO"/>
    <s v="EDUCACION, CULTURA Y PATRIMONIO"/>
    <s v="EDUCACION PREBASICA"/>
    <x v="0"/>
    <n v="1000"/>
    <x v="1069"/>
    <x v="1958"/>
  </r>
  <r>
    <x v="3453"/>
    <s v="CONSTRUCCION SALA CUNA Y JARDÍN INFANTIL PUERTO WILLIAMS"/>
    <x v="2"/>
    <m/>
    <m/>
    <n v="2019"/>
    <s v="PROYECTO"/>
    <s v="EDUCACION, CULTURA Y PATRIMONIO"/>
    <s v="EDUCACION PREBASICA"/>
    <x v="0"/>
    <n v="468706"/>
    <x v="2051"/>
    <x v="1959"/>
  </r>
  <r>
    <x v="3454"/>
    <s v="REPOSICION PISTA AEROPUERTO EL TEPUAL - PUERTO MONTT"/>
    <x v="4"/>
    <m/>
    <m/>
    <n v="2019"/>
    <s v="PROYECTO"/>
    <s v="TRANSPORTE"/>
    <s v="TRANSPORTE AEREO"/>
    <x v="0"/>
    <n v="357508"/>
    <x v="2052"/>
    <x v="1960"/>
  </r>
  <r>
    <x v="3455"/>
    <s v="CONSTRUCCION SALA CUNA Y JARDIN INFANTIL LA CASTILLA, CHILLAN"/>
    <x v="7"/>
    <s v="DIGUILLIN"/>
    <s v="CHILLAN - REGION DE ÑUBLE"/>
    <n v="2020"/>
    <s v="PROYECTO"/>
    <s v="EDUCACION, CULTURA Y PATRIMONIO"/>
    <s v="EDUCACION PREBASICA"/>
    <x v="0"/>
    <n v="245330"/>
    <x v="2053"/>
    <x v="1961"/>
  </r>
  <r>
    <x v="3456"/>
    <s v="CONSTRUCCION PAVIMENTACIÓN AVENIDA HERMANOS TOBAR, CARTAGENA"/>
    <x v="0"/>
    <s v="SAN ANTONIO"/>
    <s v="CARTAGENA"/>
    <n v="2020"/>
    <s v="PROYECTO"/>
    <s v="TRANSPORTE"/>
    <s v="TRANSPORTE URBANO,VIALIDAD PEATONAL"/>
    <x v="0"/>
    <n v="49153"/>
    <x v="2054"/>
    <x v="1108"/>
  </r>
  <r>
    <x v="3457"/>
    <s v="AMPLIACION SEDE SOCIAL ALTOS DEL BOSQUE UV N°164, VIÑA DEL MAR."/>
    <x v="0"/>
    <s v="VALPARAISO"/>
    <s v="VIÑA DEL MAR"/>
    <n v="2020"/>
    <s v="PROYECTO"/>
    <s v="MULTISECTORIAL"/>
    <s v="INTERSUBSECTORIAL MULTISECTOR"/>
    <x v="0"/>
    <n v="17706"/>
    <x v="2055"/>
    <x v="1962"/>
  </r>
  <r>
    <x v="3458"/>
    <s v="CONSTRUCCION SISTEMA APR LINCO ORIENTE PONIENTE, COLLIPULLI"/>
    <x v="1"/>
    <s v="MALLECO"/>
    <s v="COLLIPULLI"/>
    <n v="2020"/>
    <s v="PROYECTO"/>
    <s v="RECURSOS HIDRICOS"/>
    <s v="AGUA POTABLE"/>
    <x v="0"/>
    <n v="1187737"/>
    <x v="8"/>
    <x v="8"/>
  </r>
  <r>
    <x v="3459"/>
    <s v="CONSTRUCCION ESPACIO PUBLICO RECREATIVO PILOTO PARDO, NATALES"/>
    <x v="2"/>
    <s v="ULTIMA ESPERANZA"/>
    <s v="NATALES"/>
    <n v="2020"/>
    <s v="PROYECTO"/>
    <s v="VIVIENDA Y DESARROLLO URBANO"/>
    <s v="DESARROLLO URBANO"/>
    <x v="0"/>
    <n v="1567378"/>
    <x v="8"/>
    <x v="8"/>
  </r>
  <r>
    <x v="3460"/>
    <s v="MEJORAMIENTO 12 ZONAS DE JUEGOS INFANTILES Y UNA PISTA DE PATINAJE, COMUNA DE NATALES"/>
    <x v="2"/>
    <s v="ULTIMA ESPERANZA"/>
    <s v="NATALES"/>
    <n v="2019"/>
    <s v="PROYECTO"/>
    <s v="VIVIENDA Y DESARROLLO URBANO"/>
    <s v="DESARROLLO URBANO"/>
    <x v="0"/>
    <n v="1483795"/>
    <x v="2056"/>
    <x v="1963"/>
  </r>
  <r>
    <x v="3461"/>
    <s v="CONSTRUCCION SALA CUNA Y JARDIN INFANTIL COLLAO"/>
    <x v="3"/>
    <s v="CONCEPCION"/>
    <s v="CONCEPCION"/>
    <n v="2020"/>
    <s v="PROYECTO"/>
    <s v="EDUCACION, CULTURA Y PATRIMONIO"/>
    <s v="EDUCACION PREBASICA"/>
    <x v="0"/>
    <n v="72"/>
    <x v="2057"/>
    <x v="8"/>
  </r>
  <r>
    <x v="3462"/>
    <s v="CONSTRUCCION SALA CUNA Y JARDIN INFANTIL SAN JORGE, ÑIQUEN"/>
    <x v="7"/>
    <s v="PUNILLA"/>
    <s v="NIQUEN - REGION DE ÑUBLE"/>
    <n v="2020"/>
    <s v="PROYECTO"/>
    <s v="EDUCACION, CULTURA Y PATRIMONIO"/>
    <s v="EDUCACION PREBASICA"/>
    <x v="0"/>
    <n v="8995"/>
    <x v="26"/>
    <x v="8"/>
  </r>
  <r>
    <x v="3463"/>
    <s v="REPOSICION ESCUELA RURAL  DE COINCO COMUNA DE QUELLON"/>
    <x v="4"/>
    <s v="CHILOE"/>
    <s v="QUELLON"/>
    <n v="2020"/>
    <s v="PROYECTO"/>
    <s v="EDUCACION, CULTURA Y PATRIMONIO"/>
    <s v="EDUCACION BASICA Y MEDIA"/>
    <x v="0"/>
    <n v="2262625"/>
    <x v="2058"/>
    <x v="1964"/>
  </r>
  <r>
    <x v="3464"/>
    <s v="CONSTRUCCION SISTEMA DE APR PIEDRA BLANCA LONQUIMAY"/>
    <x v="1"/>
    <s v="MALLECO"/>
    <s v="LONQUIMAY"/>
    <n v="2020"/>
    <s v="PROYECTO"/>
    <s v="RECURSOS HIDRICOS"/>
    <s v="AGUA POTABLE"/>
    <x v="1"/>
    <n v="95574"/>
    <x v="8"/>
    <x v="8"/>
  </r>
  <r>
    <x v="3465"/>
    <s v="MEJORAMIENTO CALLE EUSEBIO PIZARRO, COMUNA PUNTA ARENAS, XII REGION "/>
    <x v="2"/>
    <s v="MAGALLANES"/>
    <s v="PUNTA ARENAS"/>
    <n v="2020"/>
    <s v="PROYECTO"/>
    <s v="TRANSPORTE"/>
    <s v="TRANSPORTE URBANO,VIALIDAD PEATONAL"/>
    <x v="0"/>
    <n v="100983"/>
    <x v="2059"/>
    <x v="1965"/>
  </r>
  <r>
    <x v="3466"/>
    <s v="REPOSICION CON RELOCALIZACION HOSPITAL DE CONSTITUCIÓN"/>
    <x v="5"/>
    <s v="TALCA"/>
    <s v="CONSTITUCION"/>
    <n v="2019"/>
    <s v="PROYECTO"/>
    <s v="SALUD"/>
    <s v="MEDIA COMPLEJIDAD"/>
    <x v="0"/>
    <n v="107376"/>
    <x v="2060"/>
    <x v="1966"/>
  </r>
  <r>
    <x v="3467"/>
    <s v="CONSTRUCCION PARQUE EOLICO CABO NEGRO"/>
    <x v="15"/>
    <m/>
    <m/>
    <n v="2020"/>
    <s v="PROYECTO"/>
    <s v="ENERGIA"/>
    <s v="AUTOGENERACION"/>
    <x v="0"/>
    <n v="3821260"/>
    <x v="2061"/>
    <x v="1967"/>
  </r>
  <r>
    <x v="3468"/>
    <s v="REPOSICION LUMINARIAS TECNOLOGÍA LED, COMUNA DE LIMACHE."/>
    <x v="0"/>
    <s v="MARGA MARGA"/>
    <s v="LIMACHE"/>
    <n v="2020"/>
    <s v="PROYECTO"/>
    <s v="ENERGIA"/>
    <s v="ALUMBRADO PUBLICO"/>
    <x v="1"/>
    <n v="808131"/>
    <x v="8"/>
    <x v="8"/>
  </r>
  <r>
    <x v="3469"/>
    <s v="CONSTRUCCION AVDA. DALCAHUE, PUNTA ARENAS, XII REGION"/>
    <x v="2"/>
    <s v="MAGALLANES"/>
    <s v="PUNTA ARENAS"/>
    <n v="2019"/>
    <s v="PROYECTO"/>
    <s v="TRANSPORTE"/>
    <s v="TRANSPORTE URBANO,VIALIDAD PEATONAL"/>
    <x v="0"/>
    <n v="688631"/>
    <x v="2062"/>
    <x v="1968"/>
  </r>
  <r>
    <x v="3470"/>
    <s v="CONSTRUCCION SALA CUNA Y NIVEL MEDIO SUEÑO DORADO, PANQUEHUE"/>
    <x v="0"/>
    <s v="SAN FELIPE DE ACONCAGUA"/>
    <s v="PANQUEHUE"/>
    <n v="2020"/>
    <s v="PROYECTO"/>
    <s v="EDUCACION, CULTURA Y PATRIMONIO"/>
    <s v="EDUCACION PREBASICA"/>
    <x v="0"/>
    <n v="25832"/>
    <x v="2063"/>
    <x v="8"/>
  </r>
  <r>
    <x v="3471"/>
    <s v="CONSTRUCCION SALA CUNA Y NIVEL MEDIO MENA, QUILPUE"/>
    <x v="0"/>
    <s v="MARGA MARGA"/>
    <s v="QUILPUE"/>
    <n v="2020"/>
    <s v="PROYECTO"/>
    <s v="EDUCACION, CULTURA Y PATRIMONIO"/>
    <s v="EDUCACION PREBASICA"/>
    <x v="0"/>
    <n v="50919"/>
    <x v="2064"/>
    <x v="1969"/>
  </r>
  <r>
    <x v="3472"/>
    <s v="MEJORAMIENTO MULTICANCHA CAMILO HENRÍQUEZ DE LA JUNTA, CISNES "/>
    <x v="16"/>
    <s v="AYSEN"/>
    <s v="CISNES"/>
    <n v="2020"/>
    <s v="PROYECTO"/>
    <s v="DEPORTES"/>
    <s v="DEPORTE RECREATIVO"/>
    <x v="0"/>
    <n v="92023"/>
    <x v="2065"/>
    <x v="1970"/>
  </r>
  <r>
    <x v="3473"/>
    <s v="MEJORAMIENTO MULTICANCHA LOS COLONOS, PUERTO CISNES"/>
    <x v="16"/>
    <s v="AYSEN"/>
    <s v="CISNES"/>
    <n v="2020"/>
    <s v="PROYECTO"/>
    <s v="DEPORTES"/>
    <s v="DEPORTE RECREATIVO"/>
    <x v="0"/>
    <n v="154210"/>
    <x v="2066"/>
    <x v="1971"/>
  </r>
  <r>
    <x v="3474"/>
    <s v="REPOSICION ESTACIONES COMUNITARIAS DE SALUD RURAL, COMUNA TRAIGUEN"/>
    <x v="1"/>
    <s v="MALLECO"/>
    <s v="TRAIGUEN"/>
    <n v="2020"/>
    <s v="PROYECTO"/>
    <s v="MULTISECTORIAL"/>
    <s v="ADMINISTRACION MULTISECTOR"/>
    <x v="1"/>
    <n v="702753"/>
    <x v="8"/>
    <x v="8"/>
  </r>
  <r>
    <x v="3475"/>
    <s v="CONSTRUCCION SALAS CUNA Y JARDÍN INFANTIL CAUPOLICÁN, MAIPÚ"/>
    <x v="11"/>
    <s v="SANTIAGO"/>
    <s v="MAIPU"/>
    <n v="2020"/>
    <s v="PROYECTO"/>
    <s v="EDUCACION, CULTURA Y PATRIMONIO"/>
    <s v="EDUCACION PREBASICA"/>
    <x v="0"/>
    <n v="45521"/>
    <x v="2067"/>
    <x v="1972"/>
  </r>
  <r>
    <x v="3476"/>
    <s v="CONSTRUCCION COLECTOR AGUAS LLUVIAS CALDERON DE LA BARCA SAN BDO."/>
    <x v="11"/>
    <s v="MAIPO"/>
    <s v="SAN BERNARDO"/>
    <n v="2019"/>
    <s v="PROYECTO"/>
    <s v="RECURSOS HIDRICOS"/>
    <s v="AGUAS LLUVIAS"/>
    <x v="0"/>
    <n v="256469"/>
    <x v="2068"/>
    <x v="1973"/>
  </r>
  <r>
    <x v="3477"/>
    <s v="MEJORAMIENTO MULTICANCHA FUNDINA, RÍO HURTADO"/>
    <x v="8"/>
    <s v="LIMARI"/>
    <s v="RIO HURTADO"/>
    <n v="2020"/>
    <s v="PROYECTO"/>
    <s v="DEPORTES"/>
    <s v="DEPORTE RECREATIVO"/>
    <x v="0"/>
    <n v="411111"/>
    <x v="12"/>
    <x v="8"/>
  </r>
  <r>
    <x v="3478"/>
    <s v="CONSTRUCCION FERIA CENTRAL DE VALDIVIA"/>
    <x v="13"/>
    <s v="VALDIVIA - REGION XIV"/>
    <s v="VALDIVIA - REGION XIV "/>
    <n v="2020"/>
    <s v="PROYECTO"/>
    <s v="MULTISECTORIAL"/>
    <s v="INTERSUBSECTORIAL MULTISECTOR"/>
    <x v="0"/>
    <n v="27638"/>
    <x v="2069"/>
    <x v="1289"/>
  </r>
  <r>
    <x v="3479"/>
    <s v="CONSTRUCCION SERVICIO DE APR EL MELI, RIO BUENO"/>
    <x v="13"/>
    <m/>
    <m/>
    <n v="2020"/>
    <s v="PROYECTO"/>
    <s v="RECURSOS HIDRICOS"/>
    <s v="AGUA POTABLE"/>
    <x v="0"/>
    <n v="11493"/>
    <x v="2070"/>
    <x v="1974"/>
  </r>
  <r>
    <x v="3480"/>
    <s v="REPOSICION RETÉN CARABINEROS TACORA (F)"/>
    <x v="14"/>
    <s v="PARINACOTA - REGION XV "/>
    <s v="GENERAL LAGOS - REGION XV "/>
    <n v="2019"/>
    <s v="PROYECTO"/>
    <s v="SEGURIDAD PUBLICA"/>
    <s v="SEGURIDAD PUBLICA"/>
    <x v="0"/>
    <n v="7182"/>
    <x v="1564"/>
    <x v="1975"/>
  </r>
  <r>
    <x v="3481"/>
    <s v="CONSTRUCCION SALA CUNA Y NIVEL MEDIO SANTA ISABEL, COMUNA DE NOGALES"/>
    <x v="0"/>
    <s v="QUILLOTA"/>
    <s v="NOGALES"/>
    <n v="2020"/>
    <s v="PROYECTO"/>
    <s v="EDUCACION, CULTURA Y PATRIMONIO"/>
    <s v="EDUCACION PREBASICA"/>
    <x v="0"/>
    <n v="6170"/>
    <x v="2071"/>
    <x v="1976"/>
  </r>
  <r>
    <x v="3482"/>
    <s v="CONSTRUCCION SALA CUNA Y JARDIN ESCUELA CRUZ DEL SUR, THNO."/>
    <x v="3"/>
    <s v="CONCEPCION"/>
    <s v="TALCAHUANO"/>
    <n v="2020"/>
    <s v="PROYECTO"/>
    <s v="EDUCACION, CULTURA Y PATRIMONIO"/>
    <s v="EDUCACION PREBASICA"/>
    <x v="0"/>
    <n v="80246"/>
    <x v="8"/>
    <x v="8"/>
  </r>
  <r>
    <x v="3483"/>
    <s v="CONSTRUCCION EXTENSIÓN REDES PÚBLICAS DE ALCANTARILLADO, SECTOR CASUTO, RINCONADA"/>
    <x v="0"/>
    <s v="LOS ANDES"/>
    <s v="RINCONADA"/>
    <n v="2020"/>
    <s v="PROYECTO"/>
    <s v="RECURSOS HIDRICOS"/>
    <s v="EVACUACION DISPOSICION FINAL AGUAS SERVIDAS"/>
    <x v="1"/>
    <n v="788235"/>
    <x v="8"/>
    <x v="8"/>
  </r>
  <r>
    <x v="3484"/>
    <s v="CONSTRUCCION PLAZA TEMATICA DE TRANSITO, NATALES"/>
    <x v="2"/>
    <s v="ULTIMA ESPERANZA"/>
    <s v="NATALES"/>
    <n v="2019"/>
    <s v="PROYECTO"/>
    <s v="VIVIENDA Y DESARROLLO URBANO"/>
    <s v="DESARROLLO URBANO"/>
    <x v="0"/>
    <n v="362062"/>
    <x v="2072"/>
    <x v="1977"/>
  </r>
  <r>
    <x v="3485"/>
    <s v="CONSTRUCCION SALA CUNA Y NIVEL MEDIO JOSÉ SALINAS, PUTAENDO"/>
    <x v="0"/>
    <s v="SAN FELIPE DE ACONCAGUA"/>
    <s v="PUTAENDO"/>
    <n v="2020"/>
    <s v="PROYECTO"/>
    <s v="EDUCACION, CULTURA Y PATRIMONIO"/>
    <s v="EDUCACION PREBASICA"/>
    <x v="0"/>
    <n v="8475"/>
    <x v="2073"/>
    <x v="1978"/>
  </r>
  <r>
    <x v="3486"/>
    <s v="CONSTRUCCION SEDE ASOC. DEP. REGIONAL MAXIBASQUETBOL DE MAGALLANES"/>
    <x v="2"/>
    <s v="MAGALLANES"/>
    <s v="PUNTA ARENAS"/>
    <n v="2020"/>
    <s v="PROYECTO"/>
    <s v="MULTISECTORIAL"/>
    <s v="ORGANIZACION Y SERVICIOS COMUNALES"/>
    <x v="0"/>
    <n v="214395"/>
    <x v="8"/>
    <x v="8"/>
  </r>
  <r>
    <x v="3487"/>
    <s v="REPOSICION POSTA DE SALUD RURAL MAITE, CURARREHUE"/>
    <x v="1"/>
    <s v="CAUTIN"/>
    <s v="CURARREHUE"/>
    <n v="2020"/>
    <s v="PROYECTO"/>
    <s v="SALUD"/>
    <s v="BAJA COMPLEJIDAD"/>
    <x v="0"/>
    <n v="15783"/>
    <x v="8"/>
    <x v="8"/>
  </r>
  <r>
    <x v="3488"/>
    <s v="REPOSICION PAVIMENTOS EN VÍAS CASCO HISTÓRICO UV 8 Y 9, HUECHURABA"/>
    <x v="11"/>
    <s v="SANTIAGO"/>
    <s v="HUECHURABA"/>
    <n v="2020"/>
    <s v="PROYECTO"/>
    <s v="TRANSPORTE"/>
    <s v="TRANSPORTE URBANO,VIALIDAD PEATONAL"/>
    <x v="0"/>
    <n v="52452"/>
    <x v="2074"/>
    <x v="1979"/>
  </r>
  <r>
    <x v="3489"/>
    <s v="CONSTRUCCION APR CAYULFE,CHANQUÍN,PURALACO,NIGUE,MAITINCO, TOLTEN"/>
    <x v="1"/>
    <s v="CAUTIN"/>
    <s v="TOLTEN"/>
    <n v="2019"/>
    <s v="PROYECTO"/>
    <s v="RECURSOS HIDRICOS"/>
    <s v="AGUA POTABLE"/>
    <x v="0"/>
    <n v="1225118"/>
    <x v="2075"/>
    <x v="1980"/>
  </r>
  <r>
    <x v="3490"/>
    <s v="REPOSICION JARDÍN INFANTIL BAMBI DE CERRO NAVIA"/>
    <x v="11"/>
    <s v="SANTIAGO"/>
    <s v="CERRO NAVIA"/>
    <n v="2019"/>
    <s v="PROYECTO"/>
    <s v="EDUCACION, CULTURA Y PATRIMONIO"/>
    <s v="EDUCACION PREBASICA"/>
    <x v="0"/>
    <n v="1000"/>
    <x v="26"/>
    <x v="8"/>
  </r>
  <r>
    <x v="3491"/>
    <s v="REPOSICION GIMNASIO Y MEJOR. ANEXOS COMPLEJO DEP. 18 SEP. P. A.  "/>
    <x v="2"/>
    <s v="MAGALLANES"/>
    <s v="PUNTA ARENAS"/>
    <n v="2020"/>
    <s v="PROYECTO"/>
    <s v="DEPORTES"/>
    <s v="ADMINISTRACION DEPORTES Y RECREACION"/>
    <x v="0"/>
    <n v="742151"/>
    <x v="2076"/>
    <x v="91"/>
  </r>
  <r>
    <x v="3492"/>
    <s v="MEJORAMIENTO CALLES PEDRO DE OÑA Y COSTANERA REHUE, ANGOL."/>
    <x v="1"/>
    <s v="MALLECO"/>
    <s v="ANGOL"/>
    <n v="2020"/>
    <s v="PROYECTO"/>
    <s v="TRANSPORTE"/>
    <s v="TRANSPORTE URBANO,VIALIDAD PEATONAL"/>
    <x v="0"/>
    <n v="391004"/>
    <x v="2077"/>
    <x v="1981"/>
  </r>
  <r>
    <x v="3493"/>
    <s v="REPOSICION Y AMPLIACION ESCUELA ROMILIO ARELLANO LAS CABRAS"/>
    <x v="9"/>
    <s v="CACHAPOAL"/>
    <s v="LAS CABRAS"/>
    <n v="2019"/>
    <s v="PROYECTO"/>
    <s v="EDUCACION, CULTURA Y PATRIMONIO"/>
    <s v="EDUCACION BASICA Y MEDIA"/>
    <x v="0"/>
    <n v="83000"/>
    <x v="256"/>
    <x v="8"/>
  </r>
  <r>
    <x v="3494"/>
    <s v="AMPLIACION LICEO  FRANCISCO ANTONIO ENCINA LAS CABRAS"/>
    <x v="9"/>
    <s v="CACHAPOAL"/>
    <s v="LAS CABRAS"/>
    <n v="2019"/>
    <s v="PROYECTO"/>
    <s v="EDUCACION, CULTURA Y PATRIMONIO"/>
    <s v="EDUCACION BASICA Y MEDIA"/>
    <x v="0"/>
    <n v="70821"/>
    <x v="8"/>
    <x v="8"/>
  </r>
  <r>
    <x v="3495"/>
    <s v="NORMALIZACION PASARELAS RED VIAL NORMATIVA ACCES UNIVERSAL VARIAS REG"/>
    <x v="15"/>
    <m/>
    <m/>
    <n v="2019"/>
    <s v="PROYECTO"/>
    <s v="TRANSPORTE"/>
    <s v="TRANSPORTE CAMINERO"/>
    <x v="0"/>
    <n v="184679"/>
    <x v="2078"/>
    <x v="1982"/>
  </r>
  <r>
    <x v="3496"/>
    <s v="CONSTRUCCION PILOTO CALEFACCIÓN DISTRITAL EN EL SECTOR ESCUELA AGRÍCOLA DE COYHAIQUE."/>
    <x v="16"/>
    <m/>
    <m/>
    <n v="2020"/>
    <s v="PROYECTO"/>
    <s v="ENERGIA"/>
    <s v="INTERSUBSECTORIAL ENERGIA"/>
    <x v="0"/>
    <n v="3187"/>
    <x v="2079"/>
    <x v="1983"/>
  </r>
  <r>
    <x v="3497"/>
    <s v="CONSTRUCCION SALA CUNA Y NIVEL MEDIO LO ABARCA, CARTAGENA"/>
    <x v="0"/>
    <s v="SAN ANTONIO"/>
    <s v="CARTAGENA"/>
    <n v="2020"/>
    <s v="PROYECTO"/>
    <s v="EDUCACION, CULTURA Y PATRIMONIO"/>
    <s v="EDUCACION PREBASICA"/>
    <x v="0"/>
    <n v="21939"/>
    <x v="2080"/>
    <x v="8"/>
  </r>
  <r>
    <x v="3498"/>
    <s v="CONSTRUCCION INFRAESTRUCTURA FUNDACIONAL UNIVERSIDAD DE AYSÉN "/>
    <x v="16"/>
    <m/>
    <m/>
    <n v="2020"/>
    <s v="PROYECTO"/>
    <s v="EDUCACION, CULTURA Y PATRIMONIO"/>
    <s v="EDUCACION SUPERIOR"/>
    <x v="0"/>
    <n v="214963"/>
    <x v="2081"/>
    <x v="1984"/>
  </r>
  <r>
    <x v="3499"/>
    <s v="REPARACION DIRECCIÓN REGIONAL Y OFICINA DE CONCEPCIÓN DEL SRCEI"/>
    <x v="3"/>
    <m/>
    <m/>
    <n v="2020"/>
    <s v="PROYECTO"/>
    <s v="JUSTICIA"/>
    <s v="ADMINISTRACION DE JUSTICIA"/>
    <x v="1"/>
    <n v="63268"/>
    <x v="8"/>
    <x v="8"/>
  </r>
  <r>
    <x v="3500"/>
    <s v="AMPLIACION RUTA H-10 Y RUTA H-210 SECTOR URBANO COMUNA DE RANCAGUA"/>
    <x v="9"/>
    <s v="CACHAPOAL"/>
    <s v="RANCAGUA"/>
    <n v="2019"/>
    <s v="PROYECTO"/>
    <s v="TRANSPORTE"/>
    <s v="TRANSPORTE CAMINERO"/>
    <x v="0"/>
    <n v="150000"/>
    <x v="2082"/>
    <x v="1985"/>
  </r>
  <r>
    <x v="3501"/>
    <s v="CONSTRUCCION JARDÍN INFANTIL Y SALA CUNA LA PAMPA, ALTO HOSPICIO"/>
    <x v="10"/>
    <s v="IQUIQUE"/>
    <s v="ALTO HOSPICIO"/>
    <n v="2020"/>
    <s v="PROYECTO"/>
    <s v="EDUCACION, CULTURA Y PATRIMONIO"/>
    <s v="EDUCACION PREBASICA"/>
    <x v="0"/>
    <n v="12946"/>
    <x v="2083"/>
    <x v="8"/>
  </r>
  <r>
    <x v="3502"/>
    <s v="CONSTRUCCION SALA CUNA Y JARDIN INFANTIL VICTOR JARA, ANTOFAGASTA"/>
    <x v="6"/>
    <s v="ANTOFAGASTA"/>
    <s v="ANTOFAGASTA"/>
    <n v="2020"/>
    <s v="PROYECTO"/>
    <s v="EDUCACION, CULTURA Y PATRIMONIO"/>
    <s v="EDUCACION PREBASICA"/>
    <x v="0"/>
    <n v="9370"/>
    <x v="2084"/>
    <x v="8"/>
  </r>
  <r>
    <x v="3503"/>
    <s v="CONSTRUCCION SALA CUNA Y JARDÍN INFANTIL ALFALFA, ANTOFAGASTA"/>
    <x v="6"/>
    <s v="ANTOFAGASTA"/>
    <s v="ANTOFAGASTA"/>
    <n v="2020"/>
    <s v="PROYECTO"/>
    <s v="EDUCACION, CULTURA Y PATRIMONIO"/>
    <s v="EDUCACION PREBASICA"/>
    <x v="0"/>
    <n v="17850"/>
    <x v="2085"/>
    <x v="1986"/>
  </r>
  <r>
    <x v="3504"/>
    <s v="CONSTRUCCION SALA CUNA Y JARDIN INFANTIL LOS CASTAÑOS, TEMUCO"/>
    <x v="1"/>
    <s v="CAUTIN"/>
    <s v="TEMUCO"/>
    <n v="2020"/>
    <s v="PROYECTO"/>
    <s v="EDUCACION, CULTURA Y PATRIMONIO"/>
    <s v="EDUCACION PREBASICA"/>
    <x v="0"/>
    <n v="136851"/>
    <x v="8"/>
    <x v="8"/>
  </r>
  <r>
    <x v="3505"/>
    <s v="AMPLIACION ESCUELA BÁSICA AVIADORES, EL BOSQUE"/>
    <x v="11"/>
    <s v="SANTIAGO"/>
    <s v="EL BOSQUE"/>
    <n v="2020"/>
    <s v="PROYECTO"/>
    <s v="EDUCACION, CULTURA Y PATRIMONIO"/>
    <s v="EDUCACION BASICA Y MEDIA"/>
    <x v="1"/>
    <n v="65680"/>
    <x v="8"/>
    <x v="8"/>
  </r>
  <r>
    <x v="3506"/>
    <s v="AMPLIACION Y MEJORAMIENTO COLEGIO BATALLA DE LA CONCEPCIÓN, EL BOS"/>
    <x v="11"/>
    <s v="SANTIAGO"/>
    <s v="EL BOSQUE"/>
    <n v="2020"/>
    <s v="PROYECTO"/>
    <s v="EDUCACION, CULTURA Y PATRIMONIO"/>
    <s v="EDUCACION BASICA Y MEDIA"/>
    <x v="1"/>
    <n v="65680"/>
    <x v="8"/>
    <x v="8"/>
  </r>
  <r>
    <x v="3507"/>
    <s v="NORMALIZACION CERCOS PERIMETRALES AEROPUERTO PRESIDENTE IBAÑEZ"/>
    <x v="2"/>
    <m/>
    <m/>
    <n v="2019"/>
    <s v="PROYECTO"/>
    <s v="TRANSPORTE"/>
    <s v="TRANSPORTE AEREO"/>
    <x v="0"/>
    <n v="607576"/>
    <x v="2086"/>
    <x v="1987"/>
  </r>
  <r>
    <x v="3508"/>
    <s v="CONSTRUCCION PLANTA DE TRATAMIENTO DE AGUAS SERVIDAS SAGRADA FAMILIA"/>
    <x v="5"/>
    <s v="CURICO"/>
    <s v="SAGRADA FAMILIA"/>
    <n v="2020"/>
    <s v="PROYECTO"/>
    <s v="RECURSOS HIDRICOS"/>
    <s v="EVACUACION DISPOSICION FINAL AGUAS SERVIDAS"/>
    <x v="0"/>
    <n v="420104"/>
    <x v="20"/>
    <x v="8"/>
  </r>
  <r>
    <x v="3509"/>
    <s v="MEJORAMIENTO RUTA H-702 SECTOR LIMAHUE, COMUNA DE MALLOA"/>
    <x v="9"/>
    <s v="CACHAPOAL"/>
    <s v="MALLOA"/>
    <n v="2019"/>
    <s v="PROYECTO"/>
    <s v="TRANSPORTE"/>
    <s v="TRANSPORTE CAMINERO"/>
    <x v="0"/>
    <n v="432187"/>
    <x v="2087"/>
    <x v="1988"/>
  </r>
  <r>
    <x v="3510"/>
    <s v="ADQUISICION SEMÁFOROS DIVERSOS CRUCES COMUNA DE ALTO HOSPICIO"/>
    <x v="10"/>
    <s v="IQUIQUE"/>
    <s v="ALTO HOSPICIO"/>
    <n v="2020"/>
    <s v="PROYECTO"/>
    <s v="TRANSPORTE"/>
    <s v="TRANSPORTE URBANO,VIALIDAD PEATONAL"/>
    <x v="0"/>
    <n v="278704"/>
    <x v="1669"/>
    <x v="1598"/>
  </r>
  <r>
    <x v="3511"/>
    <s v="HABILITACION EX-ESTACIÓN SAN ALFONSO EN MUSEO, COMUNA SAN JOSÉ DE MA"/>
    <x v="11"/>
    <s v="CORDILLERA"/>
    <s v="SAN JOSE DE MAIPO"/>
    <n v="2020"/>
    <s v="PROYECTO"/>
    <s v="EDUCACION, CULTURA Y PATRIMONIO"/>
    <s v="ARTE Y CULTURA"/>
    <x v="2"/>
    <n v="83194"/>
    <x v="8"/>
    <x v="8"/>
  </r>
  <r>
    <x v="3512"/>
    <s v="RESTAURACION  COMPLEJO IGLESIA PERPETUO SOCORRO, TEMUCO"/>
    <x v="1"/>
    <s v="CAUTIN"/>
    <s v="TEMUCO"/>
    <n v="2020"/>
    <s v="PROYECTO"/>
    <s v="EDUCACION, CULTURA Y PATRIMONIO"/>
    <s v="ARTE Y CULTURA"/>
    <x v="0"/>
    <n v="52907"/>
    <x v="2088"/>
    <x v="1989"/>
  </r>
  <r>
    <x v="3513"/>
    <s v="MEJORAMIENTO PAVIMENTO CALLE SEXTA ENTRE LIMA Y OCTAVA VILLA ALEMANA"/>
    <x v="0"/>
    <s v="MARGA MARGA"/>
    <s v="VILLA ALEMANA"/>
    <n v="2020"/>
    <s v="PROYECTO"/>
    <s v="TRANSPORTE"/>
    <s v="TRANSPORTE URBANO,VIALIDAD PEATONAL"/>
    <x v="0"/>
    <n v="89950"/>
    <x v="8"/>
    <x v="8"/>
  </r>
  <r>
    <x v="3514"/>
    <s v="MEJORAMIENTO INTEGRAL PLAZA PDTE E.FREI M, LAGUNA BLANCA"/>
    <x v="2"/>
    <s v="MAGALLANES"/>
    <s v="LAGUNA BLANCA"/>
    <n v="2019"/>
    <s v="PROYECTO"/>
    <s v="VIVIENDA Y DESARROLLO URBANO"/>
    <s v="DESARROLLO URBANO"/>
    <x v="0"/>
    <n v="24630"/>
    <x v="2089"/>
    <x v="1990"/>
  </r>
  <r>
    <x v="3515"/>
    <s v="CONSTRUCCION S.CUNA Y J. INFANTIL SANTA ROSA DE PELEQUEN- MALLOA"/>
    <x v="9"/>
    <s v="CACHAPOAL"/>
    <s v="MALLOA"/>
    <n v="2020"/>
    <s v="PROYECTO"/>
    <s v="EDUCACION, CULTURA Y PATRIMONIO"/>
    <s v="EDUCACION PREBASICA"/>
    <x v="0"/>
    <n v="75426"/>
    <x v="2090"/>
    <x v="1991"/>
  </r>
  <r>
    <x v="3516"/>
    <s v="CONSTRUCCION SALA CUNA Y JARDIN INFANTIL OSORNO CENTRO"/>
    <x v="4"/>
    <s v="OSORNO"/>
    <s v="OSORNO"/>
    <n v="2020"/>
    <s v="PROYECTO"/>
    <s v="EDUCACION, CULTURA Y PATRIMONIO"/>
    <s v="EDUCACION PREBASICA"/>
    <x v="0"/>
    <n v="193067"/>
    <x v="2091"/>
    <x v="1992"/>
  </r>
  <r>
    <x v="3517"/>
    <s v="MEJORAMIENTO PARQUE CERRO EL MANZANO DE LA COMUNA DE QUINTA DE TILCOCO"/>
    <x v="9"/>
    <s v="CACHAPOAL"/>
    <s v="QUINTA DE TILCOCO"/>
    <n v="2020"/>
    <s v="PROYECTO"/>
    <s v="VIVIENDA Y DESARROLLO URBANO"/>
    <s v="DESARROLLO URBANO"/>
    <x v="0"/>
    <n v="40000"/>
    <x v="12"/>
    <x v="8"/>
  </r>
  <r>
    <x v="3518"/>
    <s v="CONSTRUCCION SALA CUNA Y JARDÍN INFANTIL -SANTA LAURA- QUILICURA"/>
    <x v="11"/>
    <s v="SANTIAGO"/>
    <s v="QUILICURA"/>
    <n v="2020"/>
    <s v="PROYECTO"/>
    <s v="EDUCACION, CULTURA Y PATRIMONIO"/>
    <s v="EDUCACION PREBASICA"/>
    <x v="0"/>
    <n v="5"/>
    <x v="2092"/>
    <x v="1993"/>
  </r>
  <r>
    <x v="3519"/>
    <s v="CONSTRUCCION FISCALÍA REGIONAL DE LOS RÍOS"/>
    <x v="13"/>
    <m/>
    <m/>
    <n v="2019"/>
    <s v="PROYECTO"/>
    <s v="JUSTICIA"/>
    <s v="ADMINISTRACION DE JUSTICIA"/>
    <x v="0"/>
    <n v="66204"/>
    <x v="2093"/>
    <x v="1994"/>
  </r>
  <r>
    <x v="3520"/>
    <s v="CONSTRUCCION SISTEMA DE APR SECTOR GUABUN, ANCUD"/>
    <x v="4"/>
    <s v="CHILOE"/>
    <s v="ANCUD"/>
    <n v="2020"/>
    <s v="PROYECTO"/>
    <s v="RECURSOS HIDRICOS"/>
    <s v="AGUA POTABLE"/>
    <x v="0"/>
    <n v="401364"/>
    <x v="2094"/>
    <x v="1995"/>
  </r>
  <r>
    <x v="3521"/>
    <s v="CONSTRUCCION SALAS CUNA Y JARDÍN INFANTIL - PUERTO EDEN- LA FLORIDA"/>
    <x v="11"/>
    <s v="SANTIAGO"/>
    <s v="LA FLORIDA"/>
    <n v="2020"/>
    <s v="PROYECTO"/>
    <s v="EDUCACION, CULTURA Y PATRIMONIO"/>
    <s v="EDUCACION PREBASICA"/>
    <x v="0"/>
    <n v="59180"/>
    <x v="8"/>
    <x v="8"/>
  </r>
  <r>
    <x v="3522"/>
    <s v="CONSTRUCCION SEDE SOCIAL ASOCIACIÓN DE FÚTBOL GÓMEZ CARREÑO, VIÑA DEL MAR."/>
    <x v="0"/>
    <s v="VALPARAISO"/>
    <s v="VIÑA DEL MAR"/>
    <n v="2019"/>
    <s v="PROYECTO"/>
    <s v="DEPORTES"/>
    <s v="INTERSUBSECTORIAL DEPORTES"/>
    <x v="0"/>
    <n v="131380"/>
    <x v="8"/>
    <x v="8"/>
  </r>
  <r>
    <x v="3523"/>
    <s v="CONSTRUCCION SISTEMA ALCANTARILLADO PARTICULAR LOS PEUMOS LOS ANDES"/>
    <x v="0"/>
    <s v="LOS ANDES"/>
    <s v="LOS ANDES"/>
    <n v="2020"/>
    <s v="PROYECTO"/>
    <s v="RECURSOS HIDRICOS"/>
    <s v="EVACUACION DISPOSICION FINAL AGUAS SERVIDAS"/>
    <x v="0"/>
    <n v="7162"/>
    <x v="2095"/>
    <x v="1996"/>
  </r>
  <r>
    <x v="3524"/>
    <s v="CONSTRUCCION SALA CUNA PRESIDENTE RIOS, VILLARRICA"/>
    <x v="1"/>
    <s v="CAUTIN"/>
    <s v="VILLARRICA"/>
    <n v="2020"/>
    <s v="PROYECTO"/>
    <s v="EDUCACION, CULTURA Y PATRIMONIO"/>
    <s v="EDUCACION PREBASICA"/>
    <x v="0"/>
    <n v="25859"/>
    <x v="2096"/>
    <x v="1997"/>
  </r>
  <r>
    <x v="3525"/>
    <s v="CONSTRUCCION JARDIN INFANTIL CON SALA CUNA LAS LLOSYAS"/>
    <x v="14"/>
    <s v="ARICA - REGION XV "/>
    <s v="ARICA - REGION XV"/>
    <n v="2020"/>
    <s v="PROYECTO"/>
    <s v="EDUCACION, CULTURA Y PATRIMONIO"/>
    <s v="EDUCACION PREBASICA"/>
    <x v="0"/>
    <n v="72673"/>
    <x v="2097"/>
    <x v="1998"/>
  </r>
  <r>
    <x v="3526"/>
    <s v="AMPLIACION DE RECINTO DEPORTIVO LAS REJAS, COMUNA DE ESTACION CENTRAL"/>
    <x v="11"/>
    <s v="SANTIAGO"/>
    <s v="ESTACION CENTRAL"/>
    <n v="2020"/>
    <s v="PROYECTO"/>
    <s v="DEPORTES"/>
    <s v="DEPORTE RECREATIVO"/>
    <x v="0"/>
    <n v="687444"/>
    <x v="8"/>
    <x v="8"/>
  </r>
  <r>
    <x v="3527"/>
    <s v="CONSTRUCCION TERMAS DE CHUSMIZA, COMUNA DE HUARA"/>
    <x v="10"/>
    <m/>
    <m/>
    <n v="2019"/>
    <s v="PROYECTO"/>
    <s v="TURISMO Y COMERCIO"/>
    <s v="TURISMO"/>
    <x v="0"/>
    <n v="33977"/>
    <x v="8"/>
    <x v="8"/>
  </r>
  <r>
    <x v="3528"/>
    <s v="CONTROL Y PREVENCIÓN POBLACIÓN CANINA Y FELINA REGIÓN TARAPACÁ"/>
    <x v="10"/>
    <m/>
    <m/>
    <n v="2019"/>
    <s v="PROGRAMA"/>
    <s v="RECURSOS NATURALES Y MEDIO AMBIENTE"/>
    <s v="MEDIO AMBIENTE"/>
    <x v="0"/>
    <n v="97469"/>
    <x v="2098"/>
    <x v="1999"/>
  </r>
  <r>
    <x v="3529"/>
    <s v="MEJORAMIENTO INTEGRAL CENTRO COSTUMBRISTA LAGUNA BLANCA"/>
    <x v="2"/>
    <s v="MAGALLANES"/>
    <s v="LAGUNA BLANCA"/>
    <n v="2019"/>
    <s v="PROYECTO"/>
    <s v="MULTISECTORIAL"/>
    <s v="INTERSUBSECTORIAL MULTISECTOR"/>
    <x v="0"/>
    <n v="51459"/>
    <x v="2099"/>
    <x v="2000"/>
  </r>
  <r>
    <x v="3530"/>
    <s v="REPOSICION POSTA SALUD RURAL CUCAO, COMUNA CHONCHI"/>
    <x v="4"/>
    <s v="CHILOE"/>
    <s v="CHONCHI"/>
    <n v="2019"/>
    <s v="PROYECTO"/>
    <s v="SALUD"/>
    <s v="BAJA COMPLEJIDAD"/>
    <x v="0"/>
    <n v="331051"/>
    <x v="2100"/>
    <x v="2001"/>
  </r>
  <r>
    <x v="3531"/>
    <s v="CONSTRUCCION ALCANTARILLADO LOCALIDAD DE MACHUCA"/>
    <x v="6"/>
    <s v="EL LOA"/>
    <s v="SAN PEDRO DE ATACAMA"/>
    <n v="2019"/>
    <s v="PROYECTO"/>
    <s v="RECURSOS HIDRICOS"/>
    <s v="EVACUACION DISPOSICION FINAL AGUAS SERVIDAS"/>
    <x v="2"/>
    <n v="125593"/>
    <x v="8"/>
    <x v="8"/>
  </r>
  <r>
    <x v="3532"/>
    <s v="CONSTRUCCION SALA CUNA Y JARDIN INFANTIL RECABARREN, TEMUCO"/>
    <x v="1"/>
    <s v="CAUTIN"/>
    <s v="TEMUCO"/>
    <n v="2020"/>
    <s v="PROYECTO"/>
    <s v="EDUCACION, CULTURA Y PATRIMONIO"/>
    <s v="EDUCACION PREBASICA"/>
    <x v="0"/>
    <n v="127626"/>
    <x v="2101"/>
    <x v="2002"/>
  </r>
  <r>
    <x v="3533"/>
    <s v="CONSTRUCCION MUSEO ANTROPOLOGICO SAN MIGUEL DE AZAPA, REG. A Y P."/>
    <x v="14"/>
    <m/>
    <m/>
    <n v="2020"/>
    <s v="PROYECTO"/>
    <s v="EDUCACION, CULTURA Y PATRIMONIO"/>
    <s v="ARTE Y CULTURA"/>
    <x v="0"/>
    <n v="2714808"/>
    <x v="2102"/>
    <x v="2003"/>
  </r>
  <r>
    <x v="3534"/>
    <s v="CONSTRUCCION SISTEMA DE AUTOGENERACIÓN EÓLICO DIÉSEL"/>
    <x v="2"/>
    <m/>
    <m/>
    <n v="2020"/>
    <s v="PROYECTO"/>
    <s v="ENERGIA"/>
    <s v="AUTOGENERACION"/>
    <x v="0"/>
    <n v="754067"/>
    <x v="2103"/>
    <x v="2004"/>
  </r>
  <r>
    <x v="3535"/>
    <s v="REPOSICION PAVIMENTOS VÍAS CASCO HISTORICO UV 3 Y 7, HUECHURABA"/>
    <x v="11"/>
    <s v="SANTIAGO"/>
    <s v="HUECHURABA"/>
    <n v="2020"/>
    <s v="PROYECTO"/>
    <s v="TRANSPORTE"/>
    <s v="TRANSPORTE URBANO,VIALIDAD PEATONAL"/>
    <x v="0"/>
    <n v="599827"/>
    <x v="8"/>
    <x v="8"/>
  </r>
  <r>
    <x v="3536"/>
    <s v="REPOSICION RETÉN CARABINEROS CHILCAYA (F)"/>
    <x v="14"/>
    <s v="PARINACOTA - REGION XV "/>
    <s v="PUTRE - REGION XV "/>
    <n v="2020"/>
    <s v="PROYECTO"/>
    <s v="SEGURIDAD PUBLICA"/>
    <s v="SEGURIDAD PUBLICA"/>
    <x v="0"/>
    <n v="74000"/>
    <x v="8"/>
    <x v="8"/>
  </r>
  <r>
    <x v="3537"/>
    <s v="REPOSICION PAVIMENTOS CASCO HISTORICO UV 10-11 Y 12, HUECHURABA"/>
    <x v="11"/>
    <s v="SANTIAGO"/>
    <s v="HUECHURABA"/>
    <n v="2020"/>
    <s v="PROYECTO"/>
    <s v="TRANSPORTE"/>
    <s v="TRANSPORTE URBANO,VIALIDAD PEATONAL"/>
    <x v="0"/>
    <n v="1152361"/>
    <x v="2104"/>
    <x v="2005"/>
  </r>
  <r>
    <x v="3538"/>
    <s v="CONSTRUCCION SALAS CUNA Y JARDÍN INFANTIL JUAN GÓMEZ MILLAS, ÑUÑOA "/>
    <x v="11"/>
    <s v="SANTIAGO"/>
    <s v="ÑUÑOA"/>
    <n v="2020"/>
    <s v="PROYECTO"/>
    <s v="EDUCACION, CULTURA Y PATRIMONIO"/>
    <s v="EDUCACION PREBASICA"/>
    <x v="0"/>
    <n v="117233"/>
    <x v="8"/>
    <x v="8"/>
  </r>
  <r>
    <x v="3539"/>
    <s v="MEJORAMIENTO PAVIMENTACION AVDA LAS SALINAS DE PULLALLY, ETAPA 1, COMUNA DE PAPUDO"/>
    <x v="0"/>
    <s v="PETORCA"/>
    <s v="PAPUDO"/>
    <n v="2020"/>
    <s v="PROYECTO"/>
    <s v="TRANSPORTE"/>
    <s v="TRANSPORTE URBANO,VIALIDAD PEATONAL"/>
    <x v="0"/>
    <n v="960338"/>
    <x v="2105"/>
    <x v="2006"/>
  </r>
  <r>
    <x v="3540"/>
    <s v="CONSTRUCCION PORTAL DE ACCESO Y CENTRO DE INFORMACIÓN AMBIENTAL RNRC"/>
    <x v="11"/>
    <m/>
    <m/>
    <n v="2020"/>
    <s v="PROYECTO"/>
    <s v="RECURSOS NATURALES Y MEDIO AMBIENTE"/>
    <s v="SILVICULTURA"/>
    <x v="1"/>
    <n v="829406"/>
    <x v="8"/>
    <x v="8"/>
  </r>
  <r>
    <x v="3541"/>
    <s v="REPOSICION SEDE SOCIAL JUNTA DE VECINOS DOMINGO ESPIÑEIRA, PUNTA ARENAS"/>
    <x v="2"/>
    <s v="MAGALLANES"/>
    <s v="PUNTA ARENAS"/>
    <n v="2019"/>
    <s v="PROYECTO"/>
    <s v="MULTISECTORIAL"/>
    <s v="ORGANIZACION Y SERVICIOS COMUNALES"/>
    <x v="0"/>
    <n v="180479"/>
    <x v="8"/>
    <x v="8"/>
  </r>
  <r>
    <x v="3542"/>
    <s v="CONSTRUCCION CANCHA SINTETICA COMPLEJO DEPORTIVO LAS ROSAS, COQUIMBO"/>
    <x v="8"/>
    <s v="ELQUI"/>
    <s v="COQUIMBO"/>
    <n v="2020"/>
    <s v="PROYECTO"/>
    <s v="DEPORTES"/>
    <s v="DEPORTE FORMATIVO"/>
    <x v="0"/>
    <n v="432655"/>
    <x v="2106"/>
    <x v="2007"/>
  </r>
  <r>
    <x v="3543"/>
    <s v="CONSTRUCCION SALAS CUNA Y JARDÍN INFANTIL - FRAY ANDRESITO- RECOLETA"/>
    <x v="11"/>
    <s v="SANTIAGO"/>
    <s v="RECOLETA"/>
    <n v="2020"/>
    <s v="PROYECTO"/>
    <s v="EDUCACION, CULTURA Y PATRIMONIO"/>
    <s v="EDUCACION PREBASICA"/>
    <x v="0"/>
    <n v="400461"/>
    <x v="2107"/>
    <x v="2008"/>
  </r>
  <r>
    <x v="3544"/>
    <s v="CONSTRUCCION SALA CUNA Y JARDÍN INFANTIL CENTRO CIVICO"/>
    <x v="13"/>
    <s v="VALDIVIA - REGION XIV"/>
    <s v="VALDIVIA - REGION XIV "/>
    <n v="2020"/>
    <s v="PROYECTO"/>
    <s v="EDUCACION, CULTURA Y PATRIMONIO"/>
    <s v="EDUCACION PREBASICA"/>
    <x v="0"/>
    <n v="35037"/>
    <x v="8"/>
    <x v="8"/>
  </r>
  <r>
    <x v="3545"/>
    <s v="MEJORAMIENTO CALLE PABLO RAMIREZ. QUILPUÉ"/>
    <x v="0"/>
    <s v="MARGA MARGA"/>
    <s v="QUILPUE"/>
    <n v="2020"/>
    <s v="PROYECTO"/>
    <s v="TRANSPORTE"/>
    <s v="TRANSPORTE URBANO,VIALIDAD PEATONAL"/>
    <x v="0"/>
    <n v="390876"/>
    <x v="2108"/>
    <x v="2009"/>
  </r>
  <r>
    <x v="3546"/>
    <s v="MEJORAMIENTO PARQUE CLAUDIO ARRAU, COMUNA DE COLINA"/>
    <x v="11"/>
    <s v="CHACABUCO"/>
    <s v="COLINA"/>
    <n v="2020"/>
    <s v="PROYECTO"/>
    <s v="VIVIENDA Y DESARROLLO URBANO"/>
    <s v="DESARROLLO URBANO"/>
    <x v="1"/>
    <n v="4000"/>
    <x v="8"/>
    <x v="8"/>
  </r>
  <r>
    <x v="3547"/>
    <s v="CONSTRUCCION MUROS DE CONTENCIÓN CALLE PRIETO ESQ SANTA MARGARITA, NACIMIENTO"/>
    <x v="3"/>
    <s v="BIO BIO"/>
    <s v="NACIMIENTO"/>
    <n v="2020"/>
    <s v="PROYECTO"/>
    <s v="VIVIENDA Y DESARROLLO URBANO"/>
    <s v="DESARROLLO URBANO"/>
    <x v="0"/>
    <n v="212961"/>
    <x v="26"/>
    <x v="8"/>
  </r>
  <r>
    <x v="3548"/>
    <s v="CONSTRUCCION SALA CUNA Y JARDÍN INFANTIL OCEANÍA, PUDAHUEL"/>
    <x v="11"/>
    <s v="SANTIAGO"/>
    <s v="PUDAHUEL"/>
    <n v="2020"/>
    <s v="PROYECTO"/>
    <s v="EDUCACION, CULTURA Y PATRIMONIO"/>
    <s v="EDUCACION PREBASICA"/>
    <x v="0"/>
    <n v="1000"/>
    <x v="2109"/>
    <x v="8"/>
  </r>
  <r>
    <x v="3549"/>
    <s v="CONSTRUCCION SALA CUNA Y JARDIN INFANTIL SANTA INES  COMUNA DE LAS CABRAS"/>
    <x v="9"/>
    <s v="CACHAPOAL"/>
    <s v="LAS CABRAS"/>
    <n v="2020"/>
    <s v="PROYECTO"/>
    <s v="EDUCACION, CULTURA Y PATRIMONIO"/>
    <s v="EDUCACION PREBASICA"/>
    <x v="0"/>
    <n v="26581"/>
    <x v="2110"/>
    <x v="2010"/>
  </r>
  <r>
    <x v="3550"/>
    <s v="MEJORAMIENTO CALLE MADRID, BELLOTO SUR. QUILPUE"/>
    <x v="0"/>
    <s v="MARGA MARGA"/>
    <s v="QUILPUE"/>
    <n v="2020"/>
    <s v="PROYECTO"/>
    <s v="TRANSPORTE"/>
    <s v="TRANSPORTE URBANO,VIALIDAD PEATONAL"/>
    <x v="0"/>
    <n v="773405"/>
    <x v="2111"/>
    <x v="2011"/>
  </r>
  <r>
    <x v="3551"/>
    <s v="CONSTRUCCION SALAS CUNA Y JARDÍN INFANTIL VALDIVIA, LA GRANJA"/>
    <x v="11"/>
    <s v="SANTIAGO"/>
    <s v="LA GRANJA"/>
    <n v="2020"/>
    <s v="PROYECTO"/>
    <s v="EDUCACION, CULTURA Y PATRIMONIO"/>
    <s v="EDUCACION PREBASICA"/>
    <x v="0"/>
    <n v="205939"/>
    <x v="2112"/>
    <x v="2012"/>
  </r>
  <r>
    <x v="3552"/>
    <s v="REPOSICION CESFAM CAROL URZUA, PEÑALOLÉN"/>
    <x v="11"/>
    <s v="SANTIAGO"/>
    <s v="PEÑALOLEN"/>
    <n v="2020"/>
    <s v="PROYECTO"/>
    <s v="SALUD"/>
    <s v="BAJA COMPLEJIDAD"/>
    <x v="1"/>
    <n v="121735"/>
    <x v="8"/>
    <x v="8"/>
  </r>
  <r>
    <x v="3553"/>
    <s v="REPOSICION Y AMPLIACIÓN  ESCUELA PAMPA ALGODONAL, ARICA."/>
    <x v="14"/>
    <s v="ARICA - REGION XV "/>
    <s v="ARICA - REGION XV"/>
    <n v="2020"/>
    <s v="PROYECTO"/>
    <s v="EDUCACION, CULTURA Y PATRIMONIO"/>
    <s v="EDUCACION BASICA Y MEDIA"/>
    <x v="0"/>
    <n v="100000"/>
    <x v="2113"/>
    <x v="2013"/>
  </r>
  <r>
    <x v="3554"/>
    <s v="REPOSICION ESCUELA RURAL EL ISLOTE RUPANCO, PUERTO OCTAY"/>
    <x v="4"/>
    <s v="OSORNO"/>
    <s v="PUERTO OCTAY"/>
    <n v="2020"/>
    <s v="PROYECTO"/>
    <s v="EDUCACION, CULTURA Y PATRIMONIO"/>
    <s v="EDUCACION BASICA Y MEDIA"/>
    <x v="0"/>
    <n v="1270100"/>
    <x v="2114"/>
    <x v="2014"/>
  </r>
  <r>
    <x v="3555"/>
    <s v="CONSTRUCCION SAPR EL MANZANO, LOS CASTAÑOS, LAS LOMAS, LOS VOLCANES, BRASIL, CD SEGUNDO LEVIU"/>
    <x v="1"/>
    <s v="CAUTIN"/>
    <s v="VILCUN"/>
    <n v="2020"/>
    <s v="PROYECTO"/>
    <s v="RECURSOS HIDRICOS"/>
    <s v="AGUA POTABLE"/>
    <x v="2"/>
    <n v="8000"/>
    <x v="8"/>
    <x v="8"/>
  </r>
  <r>
    <x v="3556"/>
    <s v="MEJORAMIENTO SISTEMA APR LAS BREAS, COMUNA DE RIO HURTADO"/>
    <x v="8"/>
    <s v="LIMARI"/>
    <s v="RIO HURTADO"/>
    <n v="2020"/>
    <s v="PROYECTO"/>
    <s v="RECURSOS HIDRICOS"/>
    <s v="AGUA POTABLE"/>
    <x v="0"/>
    <n v="10000"/>
    <x v="8"/>
    <x v="8"/>
  </r>
  <r>
    <x v="3557"/>
    <s v="REPOSICION  CUARTEL DE BOMBEROS DE LA COMUNA DE EL BOSQUE"/>
    <x v="11"/>
    <s v="SANTIAGO"/>
    <s v="EL BOSQUE"/>
    <n v="2020"/>
    <s v="PROYECTO"/>
    <s v="SEGURIDAD PUBLICA"/>
    <s v="SEGURIDAD PUBLICA"/>
    <x v="1"/>
    <n v="53205"/>
    <x v="8"/>
    <x v="8"/>
  </r>
  <r>
    <x v="3558"/>
    <s v="MEJORAMIENTO SISTEMA APR TULAHUEN, COMUNA MONTE PATRIA"/>
    <x v="8"/>
    <s v="LIMARI"/>
    <s v="MONTE PATRIA"/>
    <n v="2019"/>
    <s v="PROYECTO"/>
    <s v="RECURSOS HIDRICOS"/>
    <s v="AGUA POTABLE"/>
    <x v="0"/>
    <n v="30239"/>
    <x v="8"/>
    <x v="8"/>
  </r>
  <r>
    <x v="3559"/>
    <s v="MEJORAMIENTO SISTEMA APR COQUIMBITO ALTOVALSOL, COMUNA DE LA SERENA"/>
    <x v="8"/>
    <s v="ELQUI"/>
    <s v="LA SERENA"/>
    <n v="2020"/>
    <s v="PROYECTO"/>
    <s v="RECURSOS HIDRICOS"/>
    <s v="AGUA POTABLE"/>
    <x v="2"/>
    <n v="286982"/>
    <x v="8"/>
    <x v="8"/>
  </r>
  <r>
    <x v="3560"/>
    <s v="CONSTRUCCION SALA CUNA Y JARDIN INFANTIL LAS LOMAS DE MACHALI"/>
    <x v="9"/>
    <s v="CACHAPOAL"/>
    <s v="MACHALI"/>
    <n v="2020"/>
    <s v="PROYECTO"/>
    <s v="EDUCACION, CULTURA Y PATRIMONIO"/>
    <s v="EDUCACION PREBASICA"/>
    <x v="0"/>
    <n v="1593"/>
    <x v="2115"/>
    <x v="8"/>
  </r>
  <r>
    <x v="3561"/>
    <s v="REPOSICION SALAS CUNA Y JARDÍN INFANTIL HEIDI DE CERRO NAVIA"/>
    <x v="11"/>
    <s v="SANTIAGO"/>
    <s v="CERRO NAVIA"/>
    <n v="2020"/>
    <s v="PROYECTO"/>
    <s v="EDUCACION, CULTURA Y PATRIMONIO"/>
    <s v="EDUCACION PREBASICA"/>
    <x v="0"/>
    <n v="1000"/>
    <x v="26"/>
    <x v="8"/>
  </r>
  <r>
    <x v="3562"/>
    <s v="CONSTRUCCION SALA CUNA Y JARDIN INFANTIL LOS BLOQUES"/>
    <x v="3"/>
    <s v="CONCEPCION"/>
    <s v="TOME"/>
    <n v="2020"/>
    <s v="PROYECTO"/>
    <s v="EDUCACION, CULTURA Y PATRIMONIO"/>
    <s v="EDUCACION PREBASICA"/>
    <x v="0"/>
    <n v="775"/>
    <x v="2116"/>
    <x v="1944"/>
  </r>
  <r>
    <x v="3563"/>
    <s v="ACTUALIZACION INVENTARIO PATRIMONIO CULTURAL INMUEBLE, REGIÓN DE AYSÉN"/>
    <x v="16"/>
    <m/>
    <m/>
    <n v="2019"/>
    <s v="ESTUDIO BASICO"/>
    <s v="EDUCACION, CULTURA Y PATRIMONIO"/>
    <s v="ARTE Y CULTURA"/>
    <x v="0"/>
    <n v="188060"/>
    <x v="2117"/>
    <x v="2015"/>
  </r>
  <r>
    <x v="3564"/>
    <s v="CONSTRUCCION BARRIO COMERCIAL COSTERO MERINO JARPA, CHAÑARAL"/>
    <x v="12"/>
    <s v="CHAÑARAL"/>
    <s v="CHAÑARAL"/>
    <n v="2019"/>
    <s v="PROYECTO"/>
    <s v="VIVIENDA Y DESARROLLO URBANO"/>
    <s v="DESARROLLO URBANO"/>
    <x v="0"/>
    <n v="16026"/>
    <x v="2118"/>
    <x v="2016"/>
  </r>
  <r>
    <x v="3565"/>
    <s v="CONSTRUCCION PARQUE PUNTA NORTE, SEGUNDA ETAPA, LOTE 8, ARICA"/>
    <x v="14"/>
    <m/>
    <m/>
    <n v="2020"/>
    <s v="PROYECTO"/>
    <s v="VIVIENDA Y DESARROLLO URBANO"/>
    <s v="DESARROLLO URBANO"/>
    <x v="0"/>
    <n v="497897"/>
    <x v="2119"/>
    <x v="2017"/>
  </r>
  <r>
    <x v="3566"/>
    <s v="AMPLIACION Y REPOSICION  PARCIAL ESCUELA J. LADRILLERO, NATALES"/>
    <x v="2"/>
    <s v="ULTIMA ESPERANZA"/>
    <s v="NATALES"/>
    <n v="2020"/>
    <s v="PROYECTO"/>
    <s v="EDUCACION, CULTURA Y PATRIMONIO"/>
    <s v="EDUCACION BASICA Y MEDIA"/>
    <x v="0"/>
    <n v="152808"/>
    <x v="2120"/>
    <x v="2018"/>
  </r>
  <r>
    <x v="3567"/>
    <s v="CONSTRUCCION SALA CUNA Y JARDIN INFANTIL LLACOLEN DEL MAR"/>
    <x v="3"/>
    <s v="CONCEPCION"/>
    <s v="SAN PEDRO DE LA PAZ"/>
    <n v="2020"/>
    <s v="PROYECTO"/>
    <s v="EDUCACION, CULTURA Y PATRIMONIO"/>
    <s v="EDUCACION PREBASICA"/>
    <x v="0"/>
    <n v="98651"/>
    <x v="2121"/>
    <x v="2019"/>
  </r>
  <r>
    <x v="3568"/>
    <s v="CONSTRUCCION SALAS CUNA Y JARDÍN INFANTIL, CORONA SUECA, PUDAHUEL"/>
    <x v="11"/>
    <s v="SANTIAGO"/>
    <s v="PUDAHUEL"/>
    <n v="2020"/>
    <s v="PROYECTO"/>
    <s v="EDUCACION, CULTURA Y PATRIMONIO"/>
    <s v="EDUCACION PREBASICA"/>
    <x v="0"/>
    <n v="486437"/>
    <x v="8"/>
    <x v="8"/>
  </r>
  <r>
    <x v="3569"/>
    <s v="CONSTRUCCION SALA CUNA Y JARDIN INFANTIL EL ROMERO, LA SERENA"/>
    <x v="8"/>
    <s v="ELQUI"/>
    <s v="LA SERENA"/>
    <n v="2020"/>
    <s v="PROYECTO"/>
    <s v="EDUCACION, CULTURA Y PATRIMONIO"/>
    <s v="EDUCACION PREBASICA"/>
    <x v="0"/>
    <n v="59400"/>
    <x v="2122"/>
    <x v="2020"/>
  </r>
  <r>
    <x v="3570"/>
    <s v="CONSTRUCCION SALA CUNA Y JARDIN INFANTIL CHILECITO, MONTE PATRIA"/>
    <x v="8"/>
    <s v="LIMARI"/>
    <s v="MONTE PATRIA"/>
    <n v="2020"/>
    <s v="PROYECTO"/>
    <s v="EDUCACION, CULTURA Y PATRIMONIO"/>
    <s v="EDUCACION PREBASICA"/>
    <x v="0"/>
    <n v="148700"/>
    <x v="2123"/>
    <x v="2021"/>
  </r>
  <r>
    <x v="3571"/>
    <s v="CONSTRUCCION SALA CUNA Y JARDIN INFANTIL JOSE MARIA CARO,  LA SERENA"/>
    <x v="8"/>
    <s v="ELQUI"/>
    <s v="LA SERENA"/>
    <n v="2020"/>
    <s v="PROYECTO"/>
    <s v="EDUCACION, CULTURA Y PATRIMONIO"/>
    <s v="EDUCACION PREBASICA"/>
    <x v="0"/>
    <n v="76070"/>
    <x v="8"/>
    <x v="8"/>
  </r>
  <r>
    <x v="3572"/>
    <s v="CONSTRUCCION SALA CUNA Y JARDIN INFANTIL LA PAZ, LA SERENA"/>
    <x v="8"/>
    <s v="ELQUI"/>
    <s v="LA SERENA"/>
    <n v="2020"/>
    <s v="PROYECTO"/>
    <s v="EDUCACION, CULTURA Y PATRIMONIO"/>
    <s v="EDUCACION PREBASICA"/>
    <x v="0"/>
    <n v="89553"/>
    <x v="2124"/>
    <x v="8"/>
  </r>
  <r>
    <x v="3573"/>
    <s v="CONSTRUCCION SALA CUNA Y JARDIN INFANTIL OSCAR ARAYA, OVALLE"/>
    <x v="8"/>
    <s v="LIMARI"/>
    <s v="OVALLE"/>
    <n v="2020"/>
    <s v="PROYECTO"/>
    <s v="EDUCACION, CULTURA Y PATRIMONIO"/>
    <s v="EDUCACION PREBASICA"/>
    <x v="0"/>
    <n v="246142"/>
    <x v="2125"/>
    <x v="2022"/>
  </r>
  <r>
    <x v="3574"/>
    <s v="HABILITACION SEDE UNION COMUNAL ADULTO MAYOR, PENCAHUE"/>
    <x v="5"/>
    <s v="TALCA"/>
    <s v="PENCAHUE"/>
    <n v="2020"/>
    <s v="PROYECTO"/>
    <s v="MULTISECTORIAL"/>
    <s v="ADMINISTRACION MULTISECTOR"/>
    <x v="0"/>
    <n v="67414"/>
    <x v="2126"/>
    <x v="2023"/>
  </r>
  <r>
    <x v="3575"/>
    <s v="CONSTRUCCION SERVICIO AGUA POTABLE RURAL ISLA QUENU, COMUNA DE CALBUCO."/>
    <x v="4"/>
    <s v="LLANQUIHUE"/>
    <s v="CALBUCO"/>
    <n v="2020"/>
    <s v="PROYECTO"/>
    <s v="RECURSOS HIDRICOS"/>
    <s v="AGUA POTABLE"/>
    <x v="0"/>
    <n v="228999"/>
    <x v="8"/>
    <x v="8"/>
  </r>
  <r>
    <x v="3576"/>
    <s v="CONSTRUCCION PARQUE MUNICIPAL COMUNA DE MARÍA PINTO"/>
    <x v="11"/>
    <s v="MELIPILLA"/>
    <s v="MARIA PINTO"/>
    <n v="2020"/>
    <s v="PROYECTO"/>
    <s v="VIVIENDA Y DESARROLLO URBANO"/>
    <s v="DESARROLLO URBANO"/>
    <x v="0"/>
    <n v="55650"/>
    <x v="8"/>
    <x v="8"/>
  </r>
  <r>
    <x v="3577"/>
    <s v="CONSTRUCCION SISTEMA CAMARAS TELEVIGILANCIA QUINTA NORMAL"/>
    <x v="11"/>
    <s v="SANTIAGO"/>
    <s v="QUINTA NORMAL"/>
    <n v="2019"/>
    <s v="PROYECTO"/>
    <s v="SEGURIDAD PUBLICA"/>
    <s v="SEGURIDAD PUBLICA"/>
    <x v="0"/>
    <n v="583056"/>
    <x v="8"/>
    <x v="8"/>
  </r>
  <r>
    <x v="3578"/>
    <s v="MEJORAMIENTO Y REPOSICION  PARCIAL ESC BAUDILIA AVENDAÑO DE YOUSSUF, NATALES"/>
    <x v="2"/>
    <s v="ULTIMA ESPERANZA"/>
    <s v="NATALES"/>
    <n v="2020"/>
    <s v="PROYECTO"/>
    <s v="EDUCACION, CULTURA Y PATRIMONIO"/>
    <s v="EDUCACION BASICA Y MEDIA"/>
    <x v="0"/>
    <n v="115709"/>
    <x v="8"/>
    <x v="8"/>
  </r>
  <r>
    <x v="3579"/>
    <s v="CONSTRUCCION SALAS CUNA Y JARDÍN INFANTIL - GENERAL YAÑEZ-LA FLORIDA"/>
    <x v="11"/>
    <s v="SANTIAGO"/>
    <s v="LA FLORIDA"/>
    <n v="2020"/>
    <s v="PROYECTO"/>
    <s v="EDUCACION, CULTURA Y PATRIMONIO"/>
    <s v="EDUCACION PREBASICA"/>
    <x v="0"/>
    <n v="1000"/>
    <x v="256"/>
    <x v="8"/>
  </r>
  <r>
    <x v="3580"/>
    <s v="HABILITACION FUENTE SISTEMA DE AGUA POTABLE IDAHUE,SAN VICENTE DE TT"/>
    <x v="9"/>
    <s v="CACHAPOAL"/>
    <s v="SAN VICENTE DE TAGUA TAGUA"/>
    <n v="2020"/>
    <s v="PROYECTO"/>
    <s v="RECURSOS HIDRICOS"/>
    <s v="AGUA POTABLE"/>
    <x v="0"/>
    <n v="799"/>
    <x v="2127"/>
    <x v="2024"/>
  </r>
  <r>
    <x v="3581"/>
    <s v="CONSTRUCCION SALA CUNA Y NIVEL MEDIO COLON, COMUNA DE QUINTERO"/>
    <x v="0"/>
    <s v="VALPARAISO"/>
    <s v="QUINTERO"/>
    <n v="2020"/>
    <s v="PROYECTO"/>
    <s v="EDUCACION, CULTURA Y PATRIMONIO"/>
    <s v="EDUCACION PREBASICA"/>
    <x v="0"/>
    <n v="18365"/>
    <x v="2128"/>
    <x v="2025"/>
  </r>
  <r>
    <x v="3582"/>
    <s v="CONSTRUCCION SALA CUNA Y NIVEL MEDIO CERRO NEGRO, COMUNA DE CABILDO."/>
    <x v="0"/>
    <s v="PETORCA"/>
    <s v="CABILDO"/>
    <n v="2020"/>
    <s v="PROYECTO"/>
    <s v="EDUCACION, CULTURA Y PATRIMONIO"/>
    <s v="EDUCACION PREBASICA"/>
    <x v="0"/>
    <n v="26870"/>
    <x v="2129"/>
    <x v="2026"/>
  </r>
  <r>
    <x v="3583"/>
    <s v="CONSTRUCCION SALA CUNA Y NIVEL MEDIO MONTEANDINO, COMUNA DE LOS ANDES"/>
    <x v="0"/>
    <s v="LOS ANDES"/>
    <s v="LOS ANDES"/>
    <n v="2020"/>
    <s v="PROYECTO"/>
    <s v="EDUCACION, CULTURA Y PATRIMONIO"/>
    <s v="EDUCACION PREBASICA"/>
    <x v="0"/>
    <n v="119083"/>
    <x v="2130"/>
    <x v="8"/>
  </r>
  <r>
    <x v="3584"/>
    <s v="CONSTRUCCION COMPLEJO POLICIAL PUNTA ARENAS"/>
    <x v="2"/>
    <m/>
    <m/>
    <n v="2019"/>
    <s v="PROYECTO"/>
    <s v="SEGURIDAD PUBLICA"/>
    <s v="SEGURIDAD PUBLICA"/>
    <x v="0"/>
    <n v="107576"/>
    <x v="2131"/>
    <x v="2027"/>
  </r>
  <r>
    <x v="3585"/>
    <s v="PROSPECCION ARQUEOLOGICA TERRENO ESTADIO LUCIO FARIÑA FDEZ,QUILLOTA"/>
    <x v="0"/>
    <s v="QUILLOTA"/>
    <s v="QUILLOTA"/>
    <n v="2020"/>
    <s v="ESTUDIO BASICO"/>
    <s v="EDUCACION, CULTURA Y PATRIMONIO"/>
    <s v="INTERSUBSECTORIAL EDUCACION, CULTURA Y PATRIMONIO"/>
    <x v="0"/>
    <n v="27400"/>
    <x v="8"/>
    <x v="8"/>
  </r>
  <r>
    <x v="3586"/>
    <s v="REPOSICION UNIDAD DE SALUD MENTAL DEL HOSPITAL DE TALTAL"/>
    <x v="6"/>
    <s v="ANTOFAGASTA"/>
    <s v="TALTAL"/>
    <n v="2020"/>
    <s v="PROYECTO"/>
    <s v="SALUD"/>
    <s v="BAJA COMPLEJIDAD"/>
    <x v="0"/>
    <n v="791729"/>
    <x v="2132"/>
    <x v="2028"/>
  </r>
  <r>
    <x v="3587"/>
    <s v="REPOSICION POSTA DE TAHUINCO, COMUNA DE SALAMANCA"/>
    <x v="8"/>
    <s v="CHOAPA"/>
    <s v="SALAMANCA"/>
    <n v="2020"/>
    <s v="PROYECTO"/>
    <s v="SALUD"/>
    <s v="BAJA COMPLEJIDAD"/>
    <x v="0"/>
    <n v="9886"/>
    <x v="2133"/>
    <x v="2029"/>
  </r>
  <r>
    <x v="3588"/>
    <s v="REPOSICION S. CUNA Y J. INFANTIL CENTRAL LO HERMIDA DE PEÑALOLÉN"/>
    <x v="11"/>
    <s v="SANTIAGO"/>
    <s v="PEÑALOLEN"/>
    <n v="2020"/>
    <s v="PROYECTO"/>
    <s v="EDUCACION, CULTURA Y PATRIMONIO"/>
    <s v="EDUCACION PREBASICA"/>
    <x v="1"/>
    <n v="159475"/>
    <x v="8"/>
    <x v="8"/>
  </r>
  <r>
    <x v="3589"/>
    <s v="REPOSICION ESTADIO HUEQUEN, COMUNA DE ANGOL"/>
    <x v="1"/>
    <s v="MALLECO"/>
    <s v="ANGOL"/>
    <n v="2020"/>
    <s v="PROYECTO"/>
    <s v="DEPORTES"/>
    <s v="ADMINISTRACION DEPORTES Y RECREACION"/>
    <x v="0"/>
    <n v="508521"/>
    <x v="2134"/>
    <x v="2030"/>
  </r>
  <r>
    <x v="3590"/>
    <s v="CONSTRUCCION SEMAFORIZ. INTERSEC AV.BRASIL-CONSTITUCIÓN Y OTROS,CHILLAN"/>
    <x v="7"/>
    <s v="DIGUILLIN"/>
    <s v="CHILLAN - REGION DE ÑUBLE"/>
    <n v="2020"/>
    <s v="PROYECTO"/>
    <s v="TRANSPORTE"/>
    <s v="TRANSPORTE URBANO,VIALIDAD PEATONAL"/>
    <x v="1"/>
    <n v="741259"/>
    <x v="8"/>
    <x v="8"/>
  </r>
  <r>
    <x v="3591"/>
    <s v="MEJORAMIENTO PARQUE SARITA GAJARDO, CHILLAN"/>
    <x v="7"/>
    <s v="DIGUILLIN"/>
    <s v="CHILLAN - REGION DE ÑUBLE"/>
    <n v="2019"/>
    <s v="PROYECTO"/>
    <s v="MULTISECTORIAL"/>
    <s v="ADMINISTRACION MULTISECTOR"/>
    <x v="0"/>
    <n v="112439"/>
    <x v="1066"/>
    <x v="2031"/>
  </r>
  <r>
    <x v="3592"/>
    <s v="MEJORAMIENTO APR Capilla Cox, Chillán"/>
    <x v="7"/>
    <s v="DIGUILLIN"/>
    <s v="CHILLAN - REGION DE ÑUBLE"/>
    <n v="2019"/>
    <s v="PROYECTO"/>
    <s v="RECURSOS HIDRICOS"/>
    <s v="AGUA POTABLE"/>
    <x v="0"/>
    <n v="41360"/>
    <x v="12"/>
    <x v="8"/>
  </r>
  <r>
    <x v="3593"/>
    <s v="CONSTRUCCION SALA CUNA SECTOR MANZANAR,RANCAGUA"/>
    <x v="9"/>
    <s v="CACHAPOAL"/>
    <s v="RANCAGUA"/>
    <n v="2020"/>
    <s v="PROYECTO"/>
    <s v="EDUCACION, CULTURA Y PATRIMONIO"/>
    <s v="EDUCACION PREBASICA"/>
    <x v="0"/>
    <n v="30000"/>
    <x v="2135"/>
    <x v="2032"/>
  </r>
  <r>
    <x v="3594"/>
    <s v="ANALISIS DE CONCESIONES EN FASE DE EXPLOTACION EN INFRAESTRUCTURA DE TP, RM"/>
    <x v="11"/>
    <m/>
    <m/>
    <n v="2019"/>
    <s v="ESTUDIO BASICO"/>
    <s v="TRANSPORTE"/>
    <s v="TRANSPORTE URBANO,VIALIDAD PEATONAL"/>
    <x v="0"/>
    <n v="7084"/>
    <x v="945"/>
    <x v="1115"/>
  </r>
  <r>
    <x v="3595"/>
    <s v="CONSTRUCCION SALA CUNA Y JARDIN INFANTIL BROTES DE SAN IGNACIO, COMUNA SAN IGNACIO"/>
    <x v="7"/>
    <s v="DIGUILLIN"/>
    <s v="SAN IGNACIO - REGION DE ÑUBLE"/>
    <n v="2020"/>
    <s v="PROYECTO"/>
    <s v="EDUCACION, CULTURA Y PATRIMONIO"/>
    <s v="EDUCACION PREBASICA"/>
    <x v="0"/>
    <n v="10982"/>
    <x v="8"/>
    <x v="8"/>
  </r>
  <r>
    <x v="3596"/>
    <s v="CONSTRUCCION CENTRO JUDICIAL DE COYHAIQUE"/>
    <x v="16"/>
    <s v="GENERAL CARRERA"/>
    <m/>
    <n v="2019"/>
    <s v="PROYECTO"/>
    <s v="JUSTICIA"/>
    <s v="ADMINISTRACION DE JUSTICIA"/>
    <x v="0"/>
    <n v="144489"/>
    <x v="8"/>
    <x v="8"/>
  </r>
  <r>
    <x v="3597"/>
    <s v="CONSTRUCCION CUARTEL PRIMERA COMPAÑÍA DE BOMBEROS. COMUNA DE PEÑAFLOR."/>
    <x v="11"/>
    <s v="TALAGANTE"/>
    <s v="PEÑAFLOR"/>
    <n v="2020"/>
    <s v="PROYECTO"/>
    <s v="SEGURIDAD PUBLICA"/>
    <s v="SEGURIDAD PUBLICA"/>
    <x v="1"/>
    <n v="162167"/>
    <x v="8"/>
    <x v="8"/>
  </r>
  <r>
    <x v="3598"/>
    <s v="REPOSICION DE LA 1RA COMPAÑÍA DE BOMBEROS DE VILLA ALEMANA"/>
    <x v="0"/>
    <s v="MARGA MARGA"/>
    <s v="VILLA ALEMANA"/>
    <n v="2020"/>
    <s v="PROYECTO"/>
    <s v="SEGURIDAD PUBLICA"/>
    <s v="SEGURIDAD PUBLICA"/>
    <x v="0"/>
    <n v="11589"/>
    <x v="2136"/>
    <x v="2033"/>
  </r>
  <r>
    <x v="3599"/>
    <s v="CONSTRUCCION SEDE COMUNITARIA ECOLOGICA EL ARRAYAN, PALMILLA"/>
    <x v="9"/>
    <s v="COLCHAGUA"/>
    <s v="PALMILLA"/>
    <n v="2019"/>
    <s v="PROYECTO"/>
    <s v="MULTISECTORIAL"/>
    <s v="ORGANIZACION Y SERVICIOS COMUNALES"/>
    <x v="0"/>
    <n v="166724"/>
    <x v="8"/>
    <x v="8"/>
  </r>
  <r>
    <x v="3600"/>
    <s v="CONSTRUCCION SALA CUNA Y JARDIN INFANTIL MIRAFLORES, CHIMBARONGO"/>
    <x v="9"/>
    <s v="COLCHAGUA"/>
    <s v="CHIMBARONGO"/>
    <n v="2020"/>
    <s v="PROYECTO"/>
    <s v="EDUCACION, CULTURA Y PATRIMONIO"/>
    <s v="EDUCACION PREBASICA"/>
    <x v="0"/>
    <n v="35003"/>
    <x v="2137"/>
    <x v="8"/>
  </r>
  <r>
    <x v="3601"/>
    <s v="REPOSICION ESCUELA MIGUEL HUENTELEN, COLLIPULLI"/>
    <x v="1"/>
    <s v="MALLECO"/>
    <s v="COLLIPULLI"/>
    <n v="2020"/>
    <s v="PROYECTO"/>
    <s v="EDUCACION, CULTURA Y PATRIMONIO"/>
    <s v="EDUCACION BASICA Y MEDIA"/>
    <x v="0"/>
    <n v="117948"/>
    <x v="2138"/>
    <x v="2034"/>
  </r>
  <r>
    <x v="3602"/>
    <s v="HABILITACION IMAGENOLOGIA COMPLEJA HOSPITAL EDUARDO PEREIRA, VALPO"/>
    <x v="0"/>
    <m/>
    <m/>
    <n v="2019"/>
    <s v="PROYECTO"/>
    <s v="SALUD"/>
    <s v="ALTA COMPLEJIDAD"/>
    <x v="0"/>
    <n v="784052"/>
    <x v="2139"/>
    <x v="2035"/>
  </r>
  <r>
    <x v="3603"/>
    <s v="CONSTRUCCION JARDIN INFANTIL JUNJI UTALCA, TALCA"/>
    <x v="5"/>
    <s v="TALCA"/>
    <s v="TALCA"/>
    <n v="2020"/>
    <s v="PROYECTO"/>
    <s v="EDUCACION, CULTURA Y PATRIMONIO"/>
    <s v="EDUCACION PREBASICA"/>
    <x v="0"/>
    <n v="123251"/>
    <x v="2140"/>
    <x v="2036"/>
  </r>
  <r>
    <x v="3604"/>
    <s v="CONSTRUCCION SALA CUNA Y JARDIN INFANTIL NUEVA GENERACIÓN, TEMUCO"/>
    <x v="1"/>
    <s v="CAUTIN"/>
    <s v="TEMUCO"/>
    <n v="2020"/>
    <s v="PROYECTO"/>
    <s v="EDUCACION, CULTURA Y PATRIMONIO"/>
    <s v="EDUCACION PREBASICA"/>
    <x v="0"/>
    <n v="20680"/>
    <x v="2141"/>
    <x v="2037"/>
  </r>
  <r>
    <x v="3605"/>
    <s v="CONSTRUCCION JARDIN INFANTIL JUNJI VILLA ESTACION, SAN JAVIER"/>
    <x v="5"/>
    <s v="LINARES"/>
    <s v="SAN JAVIER"/>
    <n v="2020"/>
    <s v="PROYECTO"/>
    <s v="EDUCACION, CULTURA Y PATRIMONIO"/>
    <s v="EDUCACION PREBASICA"/>
    <x v="0"/>
    <n v="23726"/>
    <x v="2142"/>
    <x v="2038"/>
  </r>
  <r>
    <x v="3606"/>
    <s v="CONSTRUCCION JARDIN INFANTIL JUNJI SANTA ROSA, RIO CLARO"/>
    <x v="5"/>
    <s v="TALCA"/>
    <s v="RIO CLARO"/>
    <n v="2020"/>
    <s v="PROYECTO"/>
    <s v="EDUCACION, CULTURA Y PATRIMONIO"/>
    <s v="EDUCACION PREBASICA"/>
    <x v="0"/>
    <n v="29746"/>
    <x v="8"/>
    <x v="8"/>
  </r>
  <r>
    <x v="3607"/>
    <s v="CONSTRUCCION OBRAS DE URBANIZACIÓN LOCALIDADES DE GABRIELA MISTRAL Y EL ROSARIO "/>
    <x v="8"/>
    <s v="ELQUI"/>
    <s v="LA SERENA"/>
    <n v="2020"/>
    <s v="PROYECTO"/>
    <s v="RECURSOS HIDRICOS"/>
    <s v="EVACUACION DISPOSICION FINAL AGUAS SERVIDAS"/>
    <x v="2"/>
    <n v="28025"/>
    <x v="8"/>
    <x v="8"/>
  </r>
  <r>
    <x v="3608"/>
    <s v="REPOSICION CUARTELDE BOMBEROS TERCERA COMPAÑIA, QUINTA NORMAL"/>
    <x v="11"/>
    <s v="SANTIAGO"/>
    <s v="QUINTA NORMAL"/>
    <n v="2020"/>
    <s v="PROYECTO"/>
    <s v="SEGURIDAD PUBLICA"/>
    <s v="SEGURIDAD PUBLICA"/>
    <x v="1"/>
    <n v="872411"/>
    <x v="8"/>
    <x v="8"/>
  </r>
  <r>
    <x v="3609"/>
    <s v="CONSTRUCCION SALA CUNA Y JARDIN INFANTIL LOS PARRONES,EL PALQUI,"/>
    <x v="8"/>
    <s v="LIMARI"/>
    <s v="MONTE PATRIA"/>
    <n v="2020"/>
    <s v="PROYECTO"/>
    <s v="EDUCACION, CULTURA Y PATRIMONIO"/>
    <s v="EDUCACION PREBASICA"/>
    <x v="0"/>
    <n v="41169"/>
    <x v="2143"/>
    <x v="2039"/>
  </r>
  <r>
    <x v="3610"/>
    <s v="CONSTRUCCION SALA CUNA Y JARDIN INFANTIL LOS TAPIA, MONTE PATRIA"/>
    <x v="8"/>
    <s v="LIMARI"/>
    <s v="MONTE PATRIA"/>
    <n v="2020"/>
    <s v="PROYECTO"/>
    <s v="EDUCACION, CULTURA Y PATRIMONIO"/>
    <s v="EDUCACION PREBASICA"/>
    <x v="0"/>
    <n v="31026"/>
    <x v="8"/>
    <x v="8"/>
  </r>
  <r>
    <x v="3611"/>
    <s v="CONSTRUCCION SALA CUNA Y JARDIN INFANTIL VIAL RECABARREN, ILLAPEL"/>
    <x v="8"/>
    <s v="CHOAPA"/>
    <s v="ILLAPEL"/>
    <n v="2020"/>
    <s v="PROYECTO"/>
    <s v="EDUCACION, CULTURA Y PATRIMONIO"/>
    <s v="EDUCACION PREBASICA"/>
    <x v="0"/>
    <n v="145960"/>
    <x v="2144"/>
    <x v="8"/>
  </r>
  <r>
    <x v="3612"/>
    <s v="CONSTRUCCION BY PASS RUTA E-85, TRAMO URBANO CIUDAD DE LOS ANDES"/>
    <x v="0"/>
    <m/>
    <m/>
    <n v="2020"/>
    <s v="PROYECTO"/>
    <s v="TRANSPORTE"/>
    <s v="TRANSPORTE URBANO,VIALIDAD PEATONAL"/>
    <x v="0"/>
    <n v="114725"/>
    <x v="2145"/>
    <x v="2040"/>
  </r>
  <r>
    <x v="3613"/>
    <s v="CONSTRUCCION SALAS CUNA Y JARDÍN INFANTIL USACH, ESTACIÓN CENTRAL"/>
    <x v="11"/>
    <s v="SANTIAGO"/>
    <s v="ESTACION CENTRAL"/>
    <n v="2020"/>
    <s v="PROYECTO"/>
    <s v="EDUCACION, CULTURA Y PATRIMONIO"/>
    <s v="EDUCACION PREBASICA"/>
    <x v="0"/>
    <n v="203504"/>
    <x v="8"/>
    <x v="8"/>
  </r>
  <r>
    <x v="3614"/>
    <s v="CONSTRUCCION SALA CUNA Y JARDIN INFANTIL FRANCISCO COLOANE"/>
    <x v="3"/>
    <s v="CONCEPCION"/>
    <s v="SAN PEDRO DE LA PAZ"/>
    <n v="2020"/>
    <s v="PROYECTO"/>
    <s v="EDUCACION, CULTURA Y PATRIMONIO"/>
    <s v="EDUCACION PREBASICA"/>
    <x v="0"/>
    <n v="4429"/>
    <x v="2146"/>
    <x v="2041"/>
  </r>
  <r>
    <x v="3615"/>
    <s v="CONSTRUCCION RED A.POTABLE SECTOR EL ROTO CHILENO, TALAGANTE"/>
    <x v="11"/>
    <s v="TALAGANTE"/>
    <s v="TALAGANTE"/>
    <n v="2020"/>
    <s v="PROYECTO"/>
    <s v="RECURSOS HIDRICOS"/>
    <s v="AGUA POTABLE"/>
    <x v="0"/>
    <n v="131654"/>
    <x v="2147"/>
    <x v="2042"/>
  </r>
  <r>
    <x v="3616"/>
    <s v="CONSTRUCCION JARDIN INFANTIL JUNJI LOS NICHES, CURICO"/>
    <x v="5"/>
    <s v="CURICO"/>
    <s v="CURICO"/>
    <n v="2020"/>
    <s v="PROYECTO"/>
    <s v="EDUCACION, CULTURA Y PATRIMONIO"/>
    <s v="EDUCACION PREBASICA"/>
    <x v="0"/>
    <n v="42795"/>
    <x v="8"/>
    <x v="8"/>
  </r>
  <r>
    <x v="3617"/>
    <s v="CONSTRUCCION SERVICIO APR EL PANGUE, CURACAVI"/>
    <x v="11"/>
    <s v="MELIPILLA"/>
    <s v="CURACAVI"/>
    <n v="2019"/>
    <s v="PROYECTO"/>
    <s v="RECURSOS HIDRICOS"/>
    <s v="AGUA POTABLE"/>
    <x v="0"/>
    <n v="677145"/>
    <x v="2148"/>
    <x v="2043"/>
  </r>
  <r>
    <x v="3618"/>
    <s v="CONSTRUCCION SERVICIO AGUA POTABLE RURAL LA CAMPANA, COMUNA DE CALBUCO  "/>
    <x v="4"/>
    <s v="LLANQUIHUE"/>
    <s v="CALBUCO"/>
    <n v="2020"/>
    <s v="PROYECTO"/>
    <s v="RECURSOS HIDRICOS"/>
    <s v="AGUA POTABLE"/>
    <x v="0"/>
    <n v="571587"/>
    <x v="8"/>
    <x v="8"/>
  </r>
  <r>
    <x v="3619"/>
    <s v="MEJORAMIENTO Y AMPLIACION ESCUELA REPUBLICA, NUEVA IMPERIAL"/>
    <x v="1"/>
    <s v="CAUTIN"/>
    <s v="NUEVA IMPERIAL"/>
    <n v="2020"/>
    <s v="PROYECTO"/>
    <s v="EDUCACION, CULTURA Y PATRIMONIO"/>
    <s v="EDUCACION BASICA Y MEDIA"/>
    <x v="0"/>
    <n v="184"/>
    <x v="8"/>
    <x v="8"/>
  </r>
  <r>
    <x v="3620"/>
    <s v="MEJORAMIENTO CANCHAS AMATEUR SANTA ANITA. COMUNA DE LO PRADO. "/>
    <x v="11"/>
    <s v="SANTIAGO"/>
    <s v="LO PRADO"/>
    <n v="2020"/>
    <s v="PROYECTO"/>
    <s v="DEPORTES"/>
    <s v="DEPORTE RECREATIVO"/>
    <x v="1"/>
    <n v="339867"/>
    <x v="8"/>
    <x v="8"/>
  </r>
  <r>
    <x v="3621"/>
    <s v="MEJORAMIENTO DEPENDENCIAS MUNICIPALES POZO ALMONTE."/>
    <x v="10"/>
    <s v="TAMARUGAL"/>
    <s v="POZO ALMONTE (Prov. Tamarugal)"/>
    <n v="2019"/>
    <s v="PROYECTO"/>
    <s v="MULTISECTORIAL"/>
    <s v="ADMINISTRACION MULTISECTOR"/>
    <x v="0"/>
    <n v="18781"/>
    <x v="2149"/>
    <x v="2044"/>
  </r>
  <r>
    <x v="3622"/>
    <s v="CONSTRUCCION PROTECCIONES COSTERAS EX ISLA DEL ALACRÁN, ARICA"/>
    <x v="14"/>
    <m/>
    <m/>
    <n v="2019"/>
    <s v="PROYECTO"/>
    <s v="VIVIENDA Y DESARROLLO URBANO"/>
    <s v="BORDE COSTERO,PASEOS PEATONALES, PLAYAS"/>
    <x v="0"/>
    <n v="770490"/>
    <x v="2150"/>
    <x v="2045"/>
  </r>
  <r>
    <x v="3623"/>
    <s v="REPOSICION CON RELOCALIZACION 1°, 2° JUZGADO LETRAS DEL TRABAJO Y_x000a_DE COBRANZA LABORAL Y PREVISIONAL SANTIAGO"/>
    <x v="11"/>
    <s v="SANTIAGO"/>
    <s v="SANTIAGO"/>
    <n v="2019"/>
    <s v="PROYECTO"/>
    <s v="JUSTICIA"/>
    <s v="ADMINISTRACION DE JUSTICIA"/>
    <x v="0"/>
    <n v="207563"/>
    <x v="8"/>
    <x v="8"/>
  </r>
  <r>
    <x v="3624"/>
    <s v="REPOSICION ALUMBRADO PUBLICO DE PUERTO PUYUHUAPI, COMUNA DE CISNES"/>
    <x v="16"/>
    <s v="AYSEN"/>
    <s v="CISNES"/>
    <n v="2020"/>
    <s v="PROYECTO"/>
    <s v="ENERGIA"/>
    <s v="ALUMBRADO PUBLICO"/>
    <x v="0"/>
    <n v="161134"/>
    <x v="8"/>
    <x v="8"/>
  </r>
  <r>
    <x v="3625"/>
    <s v="REPOSICION Y MEJORAMIENTO HOGAR DE ANCIANOS SAN FRANCISCO DE A, LEBU"/>
    <x v="3"/>
    <s v="ARAUCO"/>
    <s v="LEBU"/>
    <n v="2020"/>
    <s v="PROYECTO"/>
    <s v="VIVIENDA Y DESARROLLO URBANO"/>
    <s v="VIVIENDA DEFINITIVA"/>
    <x v="0"/>
    <n v="18529"/>
    <x v="28"/>
    <x v="8"/>
  </r>
  <r>
    <x v="3626"/>
    <s v="REPOSICION CUARTEL DE BOMBEROS PEHUEN, LEBU"/>
    <x v="3"/>
    <s v="ARAUCO"/>
    <s v="LEBU"/>
    <n v="2020"/>
    <s v="PROYECTO"/>
    <s v="SEGURIDAD PUBLICA"/>
    <s v="SEGURIDAD PUBLICA"/>
    <x v="0"/>
    <n v="52800"/>
    <x v="8"/>
    <x v="8"/>
  </r>
  <r>
    <x v="3627"/>
    <s v="CONSTRUCCION SALA CUNA Y JARDÍN INFANTIL AITUE, QUELLON"/>
    <x v="4"/>
    <s v="CHILOE"/>
    <s v="QUELLON"/>
    <n v="2020"/>
    <s v="PROYECTO"/>
    <s v="EDUCACION, CULTURA Y PATRIMONIO"/>
    <s v="EDUCACION PREBASICA"/>
    <x v="0"/>
    <n v="5"/>
    <x v="2151"/>
    <x v="8"/>
  </r>
  <r>
    <x v="3628"/>
    <s v="MEJORAMIENTO GESTION SECTOR CENTRO DE COQUIMBO"/>
    <x v="8"/>
    <s v="ELQUI"/>
    <s v="COQUIMBO"/>
    <n v="2019"/>
    <s v="PROYECTO"/>
    <s v="TRANSPORTE"/>
    <s v="TRANSPORTE URBANO,VIALIDAD PEATONAL"/>
    <x v="0"/>
    <n v="1340001"/>
    <x v="2152"/>
    <x v="2046"/>
  </r>
  <r>
    <x v="3629"/>
    <s v="CONSTRUCCION CENTRO DE LA CULTURA Y LAS ARTES DE ARICA"/>
    <x v="14"/>
    <s v="ARICA - REGION XV "/>
    <s v="ARICA - REGION XV"/>
    <n v="2020"/>
    <s v="PROYECTO"/>
    <s v="EDUCACION, CULTURA Y PATRIMONIO"/>
    <s v="ARTE Y CULTURA"/>
    <x v="0"/>
    <n v="404000"/>
    <x v="8"/>
    <x v="8"/>
  </r>
  <r>
    <x v="3630"/>
    <s v="CONSTRUCCION APERTURA Y PAVIMENTACIÓN CALLE SCHLEYER, CHILLÁN"/>
    <x v="7"/>
    <s v="DIGUILLIN"/>
    <s v="CHILLAN - REGION DE ÑUBLE"/>
    <n v="2019"/>
    <s v="PROYECTO"/>
    <s v="TRANSPORTE"/>
    <s v="TRANSPORTE URBANO,VIALIDAD PEATONAL"/>
    <x v="0"/>
    <n v="527098"/>
    <x v="12"/>
    <x v="8"/>
  </r>
  <r>
    <x v="3631"/>
    <s v="REPOSICION CON RELOCALIZACIÓN CUARTEL 2° COMPAÑÍA DE BOMBEROS, SAN PEDRO"/>
    <x v="11"/>
    <s v="MELIPILLA"/>
    <s v="SAN PEDRO"/>
    <n v="2019"/>
    <s v="PROYECTO"/>
    <s v="SEGURIDAD PUBLICA"/>
    <s v="SEGURIDAD PUBLICA"/>
    <x v="0"/>
    <n v="96982"/>
    <x v="2153"/>
    <x v="2047"/>
  </r>
  <r>
    <x v="3632"/>
    <s v="REPOSICION JARDÍN INFANTIL LOS MUÑEQUITOS DE CAUQUENES"/>
    <x v="5"/>
    <s v="CAUQUENES"/>
    <s v="CAUQUENES"/>
    <n v="2020"/>
    <s v="PROYECTO"/>
    <s v="EDUCACION, CULTURA Y PATRIMONIO"/>
    <s v="EDUCACION PREBASICA"/>
    <x v="0"/>
    <n v="721392"/>
    <x v="2154"/>
    <x v="2048"/>
  </r>
  <r>
    <x v="3633"/>
    <s v="ACTUALIZACION PLAN REGULADOR COMUNA SAN ROSENDO"/>
    <x v="3"/>
    <s v="BIO BIO"/>
    <s v="SAN ROSENDO"/>
    <n v="2020"/>
    <s v="ESTUDIO BASICO"/>
    <s v="VIVIENDA Y DESARROLLO URBANO"/>
    <s v="DESARROLLO URBANO"/>
    <x v="0"/>
    <n v="11918"/>
    <x v="12"/>
    <x v="8"/>
  </r>
  <r>
    <x v="3634"/>
    <s v="REPOSICION CON RELOCALIZACIÓN JUZGADOS CIVILES, LABORAL, COBRANZA Y CAPJ, CONCEPCION"/>
    <x v="3"/>
    <s v="CONCEPCION"/>
    <s v="CONCEPCION"/>
    <n v="2019"/>
    <s v="PROYECTO"/>
    <s v="JUSTICIA"/>
    <s v="ADMINISTRACION DE JUSTICIA"/>
    <x v="0"/>
    <n v="86378"/>
    <x v="8"/>
    <x v="8"/>
  </r>
  <r>
    <x v="3635"/>
    <s v="CONSTRUCCION SALA CUNA Y JARDIN INFANTIL GARCIA HURTADO, OSORNO"/>
    <x v="4"/>
    <s v="OSORNO"/>
    <s v="OSORNO"/>
    <n v="2020"/>
    <s v="PROYECTO"/>
    <s v="EDUCACION, CULTURA Y PATRIMONIO"/>
    <s v="EDUCACION PREBASICA"/>
    <x v="0"/>
    <n v="118199"/>
    <x v="2155"/>
    <x v="2049"/>
  </r>
  <r>
    <x v="3636"/>
    <s v="MEJORAMIENTO ACERAS CALLE BRICEÑO. TRAMO MIRAFLORES-ABTAO. CONCEPCIÓN"/>
    <x v="3"/>
    <s v="CONCEPCION"/>
    <s v="CONCEPCION"/>
    <n v="2019"/>
    <s v="PROYECTO"/>
    <s v="TRANSPORTE"/>
    <s v="TRANSPORTE URBANO,VIALIDAD PEATONAL"/>
    <x v="0"/>
    <n v="33537"/>
    <x v="2156"/>
    <x v="2050"/>
  </r>
  <r>
    <x v="3637"/>
    <s v="CONSTRUCCION PISTA PATINAJE  SECTOR NORTE CORONEL "/>
    <x v="3"/>
    <s v="CONCEPCION"/>
    <s v="CORONEL"/>
    <n v="2019"/>
    <s v="PROYECTO"/>
    <s v="DEPORTES"/>
    <s v="DEPORTE RECREATIVO"/>
    <x v="0"/>
    <n v="115040"/>
    <x v="2157"/>
    <x v="2051"/>
  </r>
  <r>
    <x v="3638"/>
    <s v="MEJORAMIENTO CANCHA DE FUTBOL SECTOR CAMILO OLAVARRIA CORONEL"/>
    <x v="3"/>
    <s v="CONCEPCION"/>
    <s v="CORONEL"/>
    <n v="2020"/>
    <s v="PROYECTO"/>
    <s v="DEPORTES"/>
    <s v="DEPORTE RECREATIVO"/>
    <x v="0"/>
    <n v="132384"/>
    <x v="2158"/>
    <x v="2052"/>
  </r>
  <r>
    <x v="3639"/>
    <s v="MEJORAMIENTO VARIAS VIAS SECTOR RÍO DE LA MANO, PUNTA ARENAS"/>
    <x v="2"/>
    <s v="MAGALLANES"/>
    <s v="PUNTA ARENAS"/>
    <n v="2019"/>
    <s v="PROYECTO"/>
    <s v="TRANSPORTE"/>
    <s v="TRANSPORTE URBANO,VIALIDAD PEATONAL"/>
    <x v="0"/>
    <n v="1794"/>
    <x v="2159"/>
    <x v="2053"/>
  </r>
  <r>
    <x v="3640"/>
    <s v="MEJORAMIENTO CANCHA DE FUTBOL SECTOR POB. LAURIE, CORONEL"/>
    <x v="3"/>
    <s v="CONCEPCION"/>
    <s v="CORONEL"/>
    <n v="2020"/>
    <s v="PROYECTO"/>
    <s v="DEPORTES"/>
    <s v="DEPORTE RECREATIVO"/>
    <x v="1"/>
    <n v="769343"/>
    <x v="8"/>
    <x v="8"/>
  </r>
  <r>
    <x v="3641"/>
    <s v="REPOSICION ESCUELA EL PORVENIR, COMUNA LLAY-LLAY"/>
    <x v="0"/>
    <s v="SAN FELIPE DE ACONCAGUA"/>
    <s v="LLAY LLAY"/>
    <n v="2020"/>
    <s v="PROYECTO"/>
    <s v="EDUCACION, CULTURA Y PATRIMONIO"/>
    <s v="EDUCACION BASICA Y MEDIA"/>
    <x v="0"/>
    <n v="1383919"/>
    <x v="8"/>
    <x v="8"/>
  </r>
  <r>
    <x v="3642"/>
    <s v="REPOSICION PISTA ATLETICA ESTADIO FEDERICO SCHWAGER CORONEL"/>
    <x v="3"/>
    <s v="CONCEPCION"/>
    <s v="CORONEL"/>
    <n v="2019"/>
    <s v="PROYECTO"/>
    <s v="DEPORTES"/>
    <s v="DEPORTE FORMATIVO"/>
    <x v="0"/>
    <n v="1389009"/>
    <x v="2160"/>
    <x v="2054"/>
  </r>
  <r>
    <x v="3643"/>
    <s v="MEJORAMIENTO ACERAS POBLACION ALONSO DE ERCILLA 1, HUALQUI"/>
    <x v="3"/>
    <s v="CONCEPCION"/>
    <s v="HUALQUI"/>
    <n v="2020"/>
    <s v="PROYECTO"/>
    <s v="VIVIENDA Y DESARROLLO URBANO"/>
    <s v="DESARROLLO URBANO"/>
    <x v="0"/>
    <n v="99461"/>
    <x v="2161"/>
    <x v="2055"/>
  </r>
  <r>
    <x v="3644"/>
    <s v="MEJORAMIENTO  CEMENTERIO MUNICIPAL, CORONEL"/>
    <x v="3"/>
    <s v="CONCEPCION"/>
    <s v="CORONEL"/>
    <n v="2020"/>
    <s v="PROYECTO"/>
    <s v="VIVIENDA Y DESARROLLO URBANO"/>
    <s v="DESARROLLO URBANO"/>
    <x v="0"/>
    <n v="8131"/>
    <x v="28"/>
    <x v="8"/>
  </r>
  <r>
    <x v="3645"/>
    <s v="MEJORAMIENTO ACERAS SECTOR PONIENTE CASCO CENTRAL DE HUALQUI"/>
    <x v="3"/>
    <s v="CONCEPCION"/>
    <s v="HUALQUI"/>
    <n v="2020"/>
    <s v="PROYECTO"/>
    <s v="TRANSPORTE"/>
    <s v="TRANSPORTE URBANO,VIALIDAD PEATONAL"/>
    <x v="0"/>
    <n v="869191"/>
    <x v="28"/>
    <x v="8"/>
  </r>
  <r>
    <x v="3646"/>
    <s v="REPOSICION JARDÍN INFANTIL GLOBITO DE CURICO"/>
    <x v="5"/>
    <s v="CURICO"/>
    <s v="CURICO"/>
    <n v="2020"/>
    <s v="PROYECTO"/>
    <s v="EDUCACION, CULTURA Y PATRIMONIO"/>
    <s v="EDUCACION PREBASICA"/>
    <x v="0"/>
    <n v="1916"/>
    <x v="2162"/>
    <x v="8"/>
  </r>
  <r>
    <x v="3647"/>
    <s v="REPOSICION SERVICIO MÉDICO LEGAL DE ILLAPEL"/>
    <x v="8"/>
    <m/>
    <m/>
    <n v="2020"/>
    <s v="PROYECTO"/>
    <s v="JUSTICIA"/>
    <s v="ADMINISTRACION DE JUSTICIA"/>
    <x v="2"/>
    <n v="2000"/>
    <x v="8"/>
    <x v="8"/>
  </r>
  <r>
    <x v="3648"/>
    <s v="MEJORAMIENTO DE CANCHA DE FUTBOL DIGNA ROSA, CERRO NAVIA"/>
    <x v="11"/>
    <s v="SANTIAGO"/>
    <s v="CERRO NAVIA"/>
    <n v="2020"/>
    <s v="PROYECTO"/>
    <s v="DEPORTES"/>
    <s v="DEPORTE RECREATIVO"/>
    <x v="1"/>
    <n v="655062"/>
    <x v="8"/>
    <x v="8"/>
  </r>
  <r>
    <x v="3649"/>
    <s v="CONSTRUCCION CENTRO COMUNITARIO Y DEPORTIVO VILLA ESCUADRON CORONEL"/>
    <x v="3"/>
    <s v="CONCEPCION"/>
    <s v="CORONEL"/>
    <n v="2019"/>
    <s v="PROYECTO"/>
    <s v="MULTISECTORIAL"/>
    <s v="ORGANIZACION Y SERVICIOS COMUNALES"/>
    <x v="0"/>
    <n v="166320"/>
    <x v="2163"/>
    <x v="2056"/>
  </r>
  <r>
    <x v="3650"/>
    <s v="CONSTRUCCION SUBCOMISARÍA NONGUÉN, COMUNA DE CONCEPCIÓN"/>
    <x v="3"/>
    <s v="CONCEPCION"/>
    <s v="CONCEPCION"/>
    <n v="2019"/>
    <s v="PROYECTO"/>
    <s v="SEGURIDAD PUBLICA"/>
    <s v="SEGURIDAD PUBLICA"/>
    <x v="0"/>
    <n v="1570815"/>
    <x v="2164"/>
    <x v="2057"/>
  </r>
  <r>
    <x v="3651"/>
    <s v="REPOSICION DE INFRAESTRUCTURA PÚBLICA Y ADMINISTRATIVA DEL MONUMENTO NATURAL CERRO ÑIELOL "/>
    <x v="1"/>
    <m/>
    <m/>
    <n v="2019"/>
    <s v="PROYECTO"/>
    <s v="TURISMO Y COMERCIO"/>
    <s v="TURISMO"/>
    <x v="0"/>
    <n v="103000"/>
    <x v="2165"/>
    <x v="2058"/>
  </r>
  <r>
    <x v="3652"/>
    <s v="REPOSICION TALLER DE MAQUINARIAS DIRECCIÓN DE VIALIDAD PROVINCIA DE CAUTÍN,"/>
    <x v="1"/>
    <s v="CAUTIN"/>
    <s v="PADRE LAS CASAS"/>
    <n v="2019"/>
    <s v="PROYECTO"/>
    <s v="TRANSPORTE"/>
    <s v="TRANSPORTE CAMINERO"/>
    <x v="0"/>
    <n v="84141"/>
    <x v="2166"/>
    <x v="2059"/>
  </r>
  <r>
    <x v="3653"/>
    <s v="MEJORAMIENTO PLANTA DE TRATAMIENTO AGUAS SERVIDAS SAN NICOLAS"/>
    <x v="7"/>
    <s v="PUNILLA"/>
    <s v="SAN NICOLAS - REGION DE ÑUBLE"/>
    <n v="2019"/>
    <s v="PROYECTO"/>
    <s v="RECURSOS HIDRICOS"/>
    <s v="EVACUACION DISPOSICION FINAL AGUAS SERVIDAS"/>
    <x v="0"/>
    <n v="1345286"/>
    <x v="2167"/>
    <x v="2060"/>
  </r>
  <r>
    <x v="3654"/>
    <s v="MEJORAMIENTO AVENIDA ORIENTE, COMUNA DE LOS ANGELES"/>
    <x v="3"/>
    <s v="BIO BIO"/>
    <s v="LOS ANGELES"/>
    <n v="2019"/>
    <s v="PROYECTO"/>
    <s v="TRANSPORTE"/>
    <s v="TRANSPORTE URBANO,VIALIDAD PEATONAL"/>
    <x v="0"/>
    <n v="260631"/>
    <x v="2168"/>
    <x v="2061"/>
  </r>
  <r>
    <x v="3655"/>
    <s v="REPOSICION PUENTE CHILLAN , LOS ÁNGELES"/>
    <x v="3"/>
    <s v="BIO BIO"/>
    <s v="LOS ANGELES"/>
    <n v="2020"/>
    <s v="PROYECTO"/>
    <s v="TRANSPORTE"/>
    <s v="TRANSPORTE URBANO,VIALIDAD PEATONAL"/>
    <x v="0"/>
    <n v="17909"/>
    <x v="12"/>
    <x v="8"/>
  </r>
  <r>
    <x v="3656"/>
    <s v="MEJORAMIENTO ESPACIO PUBLICO MANCHESTER, COMUNA DE MAIPU"/>
    <x v="11"/>
    <s v="SANTIAGO"/>
    <s v="MAIPU"/>
    <n v="2020"/>
    <s v="PROYECTO"/>
    <s v="VIVIENDA Y DESARROLLO URBANO"/>
    <s v="DESARROLLO URBANO"/>
    <x v="1"/>
    <n v="50000"/>
    <x v="8"/>
    <x v="8"/>
  </r>
  <r>
    <x v="3657"/>
    <s v="ACTUALIZACION PLADECO COMUNA DE NATALES 2017-2025"/>
    <x v="2"/>
    <s v="ULTIMA ESPERANZA"/>
    <s v="NATALES"/>
    <n v="2020"/>
    <s v="ESTUDIO BASICO"/>
    <s v="MULTISECTORIAL"/>
    <s v="ORGANIZACION Y SERVICIOS COMUNALES"/>
    <x v="0"/>
    <n v="36961"/>
    <x v="2169"/>
    <x v="2062"/>
  </r>
  <r>
    <x v="3658"/>
    <s v="CONSTRUCCION SALAS CUNA Y JARDÍN INFANTIL CUATRO ALAMOS, MAIPÚ"/>
    <x v="11"/>
    <s v="SANTIAGO"/>
    <s v="MAIPU"/>
    <n v="2020"/>
    <s v="PROYECTO"/>
    <s v="EDUCACION, CULTURA Y PATRIMONIO"/>
    <s v="EDUCACION PREBASICA"/>
    <x v="0"/>
    <n v="4"/>
    <x v="2170"/>
    <x v="2063"/>
  </r>
  <r>
    <x v="3659"/>
    <s v="CONSTRUCCION SALA CUNA Y JARDÍN INFANTIL ALBERTO MERMOD, PUDAHUEL"/>
    <x v="11"/>
    <s v="SANTIAGO"/>
    <s v="PUDAHUEL"/>
    <n v="2020"/>
    <s v="PROYECTO"/>
    <s v="EDUCACION, CULTURA Y PATRIMONIO"/>
    <s v="EDUCACION PREBASICA"/>
    <x v="0"/>
    <n v="67686"/>
    <x v="8"/>
    <x v="8"/>
  </r>
  <r>
    <x v="3660"/>
    <s v="REPOSICION JARDÍN INFANTIL FLORECER DE PEDRO AGUIRRE CERDA"/>
    <x v="11"/>
    <s v="SANTIAGO"/>
    <s v="PEDRO A. CERDA"/>
    <n v="2019"/>
    <s v="PROYECTO"/>
    <s v="EDUCACION, CULTURA Y PATRIMONIO"/>
    <s v="EDUCACION PREBASICA"/>
    <x v="1"/>
    <n v="948742"/>
    <x v="8"/>
    <x v="8"/>
  </r>
  <r>
    <x v="3661"/>
    <s v="CONSTRUCCION PROLONGACIÓN CALLE CAMPOS DE HIELO, COYHAIQUE"/>
    <x v="16"/>
    <s v="COYHAIQUE"/>
    <s v="COYHAIQUE"/>
    <n v="2019"/>
    <s v="PROYECTO"/>
    <s v="TRANSPORTE"/>
    <s v="TRANSPORTE URBANO,VIALIDAD PEATONAL"/>
    <x v="0"/>
    <n v="45727"/>
    <x v="2171"/>
    <x v="2064"/>
  </r>
  <r>
    <x v="3662"/>
    <s v="CONSTRUCCION DE CICLOVIAS EN RED VIAL REGION DE LOS RIOS"/>
    <x v="13"/>
    <m/>
    <m/>
    <n v="2019"/>
    <s v="PROYECTO"/>
    <s v="TRANSPORTE"/>
    <s v="TRANSPORTE CAMINERO"/>
    <x v="0"/>
    <n v="242135"/>
    <x v="2172"/>
    <x v="2065"/>
  </r>
  <r>
    <x v="3663"/>
    <s v="REPOSICION CESFAM COMUNA DE PORTEZUELO"/>
    <x v="7"/>
    <s v="ITATA"/>
    <s v="PORTEZUELO - REGION DE ÑUBLE"/>
    <n v="2020"/>
    <s v="PROYECTO"/>
    <s v="SALUD"/>
    <s v="BAJA COMPLEJIDAD"/>
    <x v="0"/>
    <n v="240627"/>
    <x v="8"/>
    <x v="8"/>
  </r>
  <r>
    <x v="3664"/>
    <s v="CONSTRUCCION CECOSF VILLA GENESIS"/>
    <x v="3"/>
    <s v="BIO BIO"/>
    <s v="LOS ANGELES"/>
    <n v="2020"/>
    <s v="PROYECTO"/>
    <s v="SALUD"/>
    <s v="BAJA COMPLEJIDAD"/>
    <x v="1"/>
    <n v="476883"/>
    <x v="8"/>
    <x v="8"/>
  </r>
  <r>
    <x v="3665"/>
    <s v="MEJORAMIENTO T-210: CRUCE RUTA 5-CIRUELOS- PUREO"/>
    <x v="13"/>
    <m/>
    <m/>
    <n v="2019"/>
    <s v="PROYECTO"/>
    <s v="TRANSPORTE"/>
    <s v="TRANSPORTE CAMINERO"/>
    <x v="0"/>
    <n v="39077"/>
    <x v="2173"/>
    <x v="2066"/>
  </r>
  <r>
    <x v="3666"/>
    <s v="MEJORAMIENTO CBI RUTA T-255 (ANCACOMOE) Y RUTA T-189 (MELEFQUEN) COMUNA DE PANGUIPULLI"/>
    <x v="13"/>
    <m/>
    <m/>
    <n v="2019"/>
    <s v="PROYECTO"/>
    <s v="TRANSPORTE"/>
    <s v="TRANSPORTE CAMINERO"/>
    <x v="0"/>
    <n v="21510"/>
    <x v="810"/>
    <x v="8"/>
  </r>
  <r>
    <x v="3667"/>
    <s v="REPOSICION CESFAM DE SAN ROSENDO"/>
    <x v="3"/>
    <s v="BIO BIO"/>
    <s v="SAN ROSENDO"/>
    <n v="2020"/>
    <s v="PROYECTO"/>
    <s v="SALUD"/>
    <s v="BAJA COMPLEJIDAD"/>
    <x v="1"/>
    <n v="60713"/>
    <x v="8"/>
    <x v="8"/>
  </r>
  <r>
    <x v="3668"/>
    <s v="MEJORAMIENTO RUTA T-34; T-334 Y T-324 COMUNA DE MÁFIL"/>
    <x v="13"/>
    <m/>
    <m/>
    <n v="2019"/>
    <s v="PROYECTO"/>
    <s v="TRANSPORTE"/>
    <s v="TRANSPORTE CAMINERO"/>
    <x v="0"/>
    <n v="216001"/>
    <x v="2174"/>
    <x v="2067"/>
  </r>
  <r>
    <x v="3669"/>
    <s v="MEJORAMIENTO CBI REGIÓN DE LOS RIOS III PARTE"/>
    <x v="13"/>
    <m/>
    <m/>
    <n v="2019"/>
    <s v="PROYECTO"/>
    <s v="TRANSPORTE"/>
    <s v="TRANSPORTE CAMINERO"/>
    <x v="0"/>
    <n v="601853"/>
    <x v="2175"/>
    <x v="2068"/>
  </r>
  <r>
    <x v="3670"/>
    <s v="REPOSICION LICEO MANUEL JESÚS ORTIZ, COMUNA DE SAN IGNACIO"/>
    <x v="7"/>
    <s v="DIGUILLIN"/>
    <s v="SAN IGNACIO - REGION DE ÑUBLE"/>
    <n v="2020"/>
    <s v="PROYECTO"/>
    <s v="EDUCACION, CULTURA Y PATRIMONIO"/>
    <s v="EDUCACION BASICA Y MEDIA"/>
    <x v="1"/>
    <n v="122378"/>
    <x v="8"/>
    <x v="8"/>
  </r>
  <r>
    <x v="3671"/>
    <s v="MEJORAMIENTO Y AMPLIACIoN SISTEMA APR PAREDONES, PAREDONES"/>
    <x v="9"/>
    <s v="CARDENAL CARO"/>
    <s v="PAREDONES"/>
    <n v="2019"/>
    <s v="PROYECTO"/>
    <s v="RECURSOS HIDRICOS"/>
    <s v="AGUA POTABLE"/>
    <x v="0"/>
    <n v="195634"/>
    <x v="2176"/>
    <x v="2069"/>
  </r>
  <r>
    <x v="3672"/>
    <s v="REPOSICION CESFAM CON SAR RAHUE ALTO, OSORNO"/>
    <x v="4"/>
    <s v="OSORNO"/>
    <s v="OSORNO"/>
    <n v="2019"/>
    <s v="PROYECTO"/>
    <s v="SALUD"/>
    <s v="BAJA COMPLEJIDAD"/>
    <x v="0"/>
    <n v="1827561"/>
    <x v="8"/>
    <x v="8"/>
  </r>
  <r>
    <x v="3673"/>
    <s v="MEJORAMIENTO  INTEGRAL LICEO CORINA URBINA, SAN FELIPE"/>
    <x v="0"/>
    <s v="SAN FELIPE DE ACONCAGUA"/>
    <s v="SAN FELIPE"/>
    <n v="2020"/>
    <s v="PROYECTO"/>
    <s v="EDUCACION, CULTURA Y PATRIMONIO"/>
    <s v="EDUCACION BASICA Y MEDIA"/>
    <x v="2"/>
    <n v="201500"/>
    <x v="8"/>
    <x v="8"/>
  </r>
  <r>
    <x v="3674"/>
    <s v="MEJORAMIENTO  Y HERMOSEAMIENTO CALLE WALKER MARTINEZ HUEPIL, TUCAPEL"/>
    <x v="3"/>
    <s v="BIO BIO"/>
    <s v="TUCAPEL"/>
    <n v="2020"/>
    <s v="PROYECTO"/>
    <s v="VIVIENDA Y DESARROLLO URBANO"/>
    <s v="DESARROLLO URBANO"/>
    <x v="0"/>
    <n v="1013320"/>
    <x v="28"/>
    <x v="8"/>
  </r>
  <r>
    <x v="3675"/>
    <s v="REPOSICION CUARTEL SEGUNDA COMPAÑÍA DE BOMBEROS, QUINTA NORMAL"/>
    <x v="11"/>
    <s v="SANTIAGO"/>
    <s v="QUINTA NORMAL"/>
    <n v="2020"/>
    <s v="PROYECTO"/>
    <s v="SEGURIDAD PUBLICA"/>
    <s v="SEGURIDAD PUBLICA"/>
    <x v="1"/>
    <n v="800986"/>
    <x v="8"/>
    <x v="8"/>
  </r>
  <r>
    <x v="3676"/>
    <s v="REPOSICION EDIFICIO CONSISTORIAL DE LA ILUSTRE MUNICIPALIDAD DE COCHRANE"/>
    <x v="16"/>
    <s v="CAPITAN PRAT"/>
    <s v="COCHRANE"/>
    <n v="2019"/>
    <s v="PROYECTO"/>
    <s v="MULTISECTORIAL"/>
    <s v="ADMINISTRACION MULTISECTOR"/>
    <x v="0"/>
    <n v="196606"/>
    <x v="8"/>
    <x v="8"/>
  </r>
  <r>
    <x v="3677"/>
    <s v="CONSTRUCCION SALA CUNA Y JARDIN INFANTIL CAUPOLICAN, TEMUCO"/>
    <x v="1"/>
    <s v="CAUTIN"/>
    <s v="TEMUCO"/>
    <n v="2020"/>
    <s v="PROYECTO"/>
    <s v="EDUCACION, CULTURA Y PATRIMONIO"/>
    <s v="EDUCACION PREBASICA"/>
    <x v="0"/>
    <n v="146849"/>
    <x v="2177"/>
    <x v="2070"/>
  </r>
  <r>
    <x v="3678"/>
    <s v="MEJORAMIENTO PARQUE LAUCA TRAMO P.A.CERDA - AZOLA, ARICA"/>
    <x v="14"/>
    <s v="ARICA - REGION XV "/>
    <s v="ARICA - REGION XV"/>
    <n v="2019"/>
    <s v="PROYECTO"/>
    <s v="VIVIENDA Y DESARROLLO URBANO"/>
    <s v="DESARROLLO URBANO"/>
    <x v="0"/>
    <n v="1029879"/>
    <x v="2178"/>
    <x v="2071"/>
  </r>
  <r>
    <x v="3679"/>
    <s v="CONSTRUCCION SALA CUNA Y JARDIN INFANTIL INES DE BAZAN, COMUNA DE CASTRO"/>
    <x v="4"/>
    <s v="CHILOE"/>
    <s v="CASTRO"/>
    <n v="2020"/>
    <s v="PROYECTO"/>
    <s v="EDUCACION, CULTURA Y PATRIMONIO"/>
    <s v="EDUCACION PREBASICA"/>
    <x v="3"/>
    <n v="192803"/>
    <x v="2179"/>
    <x v="2072"/>
  </r>
  <r>
    <x v="3680"/>
    <s v="CONSTRUCCION SALA CUNA Y JARDIN INFANTIL PORTAL SAN FRANCISCO, TEMUCO"/>
    <x v="1"/>
    <s v="CAUTIN"/>
    <s v="TEMUCO"/>
    <n v="2020"/>
    <s v="PROYECTO"/>
    <s v="EDUCACION, CULTURA Y PATRIMONIO"/>
    <s v="EDUCACION PREBASICA"/>
    <x v="0"/>
    <n v="55996"/>
    <x v="2180"/>
    <x v="2073"/>
  </r>
  <r>
    <x v="3681"/>
    <s v="MEJORAMIENTO Y REPOSICION PARCIAL ESC VILLA LAS NIEVES, PUNTA ARENAS"/>
    <x v="2"/>
    <s v="MAGALLANES"/>
    <s v="PUNTA ARENAS"/>
    <n v="2020"/>
    <s v="PROYECTO"/>
    <s v="EDUCACION, CULTURA Y PATRIMONIO"/>
    <s v="EDUCACION BASICA Y MEDIA"/>
    <x v="0"/>
    <n v="39134"/>
    <x v="8"/>
    <x v="8"/>
  </r>
  <r>
    <x v="3682"/>
    <s v="CONSTRUCCION PLAYA ARTIFICIAL EN SECTOR SUR DE PLAYA BRAVA, IQUIQUE"/>
    <x v="10"/>
    <s v="IQUIQUE"/>
    <m/>
    <n v="2019"/>
    <s v="PROYECTO"/>
    <s v="VIVIENDA Y DESARROLLO URBANO"/>
    <s v="BORDE COSTERO,PASEOS PEATONALES, PLAYAS"/>
    <x v="0"/>
    <n v="46142"/>
    <x v="2181"/>
    <x v="2074"/>
  </r>
  <r>
    <x v="3683"/>
    <s v="RESTAURACION IGLESIA PARROQUIAL DE MINCHA, COMUNA DE CANELA"/>
    <x v="8"/>
    <s v="CHOAPA"/>
    <s v="CANELA"/>
    <n v="2020"/>
    <s v="PROYECTO"/>
    <s v="EDUCACION, CULTURA Y PATRIMONIO"/>
    <s v="PATRIMONIO"/>
    <x v="0"/>
    <n v="155"/>
    <x v="245"/>
    <x v="8"/>
  </r>
  <r>
    <x v="3684"/>
    <s v="CONSTRUCCION SALA CUNA Y JARDIN INFANTIL BICENTENARIO, ANTOFAGASTA"/>
    <x v="6"/>
    <s v="ANTOFAGASTA"/>
    <s v="ANTOFAGASTA"/>
    <n v="2020"/>
    <s v="PROYECTO"/>
    <s v="EDUCACION, CULTURA Y PATRIMONIO"/>
    <s v="EDUCACION PREBASICA"/>
    <x v="0"/>
    <n v="32585"/>
    <x v="2182"/>
    <x v="760"/>
  </r>
  <r>
    <x v="3685"/>
    <s v="RESTAURACION ESTRUCTURAL IGLESIA SAN VICENTE FERRER, OVALLE  "/>
    <x v="8"/>
    <s v="LIMARI"/>
    <s v="OVALLE"/>
    <n v="2020"/>
    <s v="PROYECTO"/>
    <s v="EDUCACION, CULTURA Y PATRIMONIO"/>
    <s v="ARTE Y CULTURA"/>
    <x v="0"/>
    <n v="15150"/>
    <x v="2183"/>
    <x v="2075"/>
  </r>
  <r>
    <x v="3686"/>
    <s v="REPOSICION INFRAESTRUCTURA PORTUARIA RILAN, COMUNA DE CASTRO"/>
    <x v="4"/>
    <s v="CHILOE"/>
    <s v="CASTRO"/>
    <n v="2020"/>
    <s v="PROYECTO"/>
    <s v="TRANSPORTE"/>
    <s v="TRANSPORTE MARITIMO, FLUVIAL Y LACUSTRE"/>
    <x v="0"/>
    <n v="1300"/>
    <x v="2184"/>
    <x v="2076"/>
  </r>
  <r>
    <x v="3687"/>
    <s v="CONSTRUCCION NUEVO CEMENTERIO MUNICIPAL, CALAMA"/>
    <x v="6"/>
    <s v="EL LOA"/>
    <s v="CALAMA"/>
    <n v="2020"/>
    <s v="PROYECTO"/>
    <s v="MULTISECTORIAL"/>
    <s v="INTERSUBSECTORIAL MULTISECTOR"/>
    <x v="0"/>
    <n v="1128"/>
    <x v="2185"/>
    <x v="2077"/>
  </r>
  <r>
    <x v="3688"/>
    <s v="CONSTRUCCION SALA CUNA Y JARDÍN INFANTIL ARTURO PRAT, CURANILAHUE"/>
    <x v="3"/>
    <s v="ARAUCO"/>
    <s v="CURANILAHUE"/>
    <n v="2020"/>
    <s v="PROYECTO"/>
    <s v="EDUCACION, CULTURA Y PATRIMONIO"/>
    <s v="EDUCACION PREBASICA"/>
    <x v="0"/>
    <n v="2724"/>
    <x v="2186"/>
    <x v="2078"/>
  </r>
  <r>
    <x v="3689"/>
    <s v="CONSTRUCCION SALA CUNA Y JARDIN INFANTIL BULNES CENTRO"/>
    <x v="7"/>
    <s v="DIGUILLIN"/>
    <s v="BULNES - REGION DE ÑUBLE"/>
    <n v="2020"/>
    <s v="PROYECTO"/>
    <s v="EDUCACION, CULTURA Y PATRIMONIO"/>
    <s v="EDUCACION PREBASICA"/>
    <x v="0"/>
    <n v="79604"/>
    <x v="2187"/>
    <x v="2079"/>
  </r>
  <r>
    <x v="3690"/>
    <s v="CONSTRUCCION SALA CUNA Y JARDIN INFANTIL RECONQUISTA"/>
    <x v="3"/>
    <s v="CONCEPCION"/>
    <s v="HUALPEN"/>
    <n v="2020"/>
    <s v="PROYECTO"/>
    <s v="EDUCACION, CULTURA Y PATRIMONIO"/>
    <s v="EDUCACION PREBASICA"/>
    <x v="0"/>
    <n v="19790"/>
    <x v="2188"/>
    <x v="2080"/>
  </r>
  <r>
    <x v="3691"/>
    <s v="CONSTRUCCION SALA CUNA Y JARDIN INFANTIL VILLA DON JOAQUIN, TEMUCO"/>
    <x v="1"/>
    <s v="CAUTIN"/>
    <s v="TEMUCO"/>
    <n v="2020"/>
    <s v="PROYECTO"/>
    <s v="EDUCACION, CULTURA Y PATRIMONIO"/>
    <s v="EDUCACION PREBASICA"/>
    <x v="0"/>
    <n v="8531"/>
    <x v="8"/>
    <x v="8"/>
  </r>
  <r>
    <x v="3692"/>
    <s v="ACTUALIZACION PLAN DE DESARROLLO COMUNAL COMUNA DE TOCOPILLA"/>
    <x v="6"/>
    <s v="TOCOPILLA"/>
    <s v="TOCOPILLA"/>
    <n v="2019"/>
    <s v="ESTUDIO BASICO"/>
    <s v="MULTISECTORIAL"/>
    <s v="ADMINISTRACION MULTISECTOR"/>
    <x v="0"/>
    <n v="0"/>
    <x v="8"/>
    <x v="8"/>
  </r>
  <r>
    <x v="3693"/>
    <s v="ACTUALIZACION LEVANTAMIENTO CENSO DE TRANSITO DE LA RED VIAL"/>
    <x v="15"/>
    <m/>
    <m/>
    <n v="2019"/>
    <s v="ESTUDIO BASICO"/>
    <s v="TRANSPORTE"/>
    <s v="TRANSPORTE CAMINERO"/>
    <x v="0"/>
    <n v="473600"/>
    <x v="2189"/>
    <x v="2081"/>
  </r>
  <r>
    <x v="3694"/>
    <s v="CONSTRUCCION SOLUCIONES ELÉCTRICAS SECTOR MALLÍN GRANDE Y ALREDEDORES"/>
    <x v="16"/>
    <s v="GENERAL CARRERA"/>
    <s v="CHILE CHICO"/>
    <n v="2020"/>
    <s v="PROYECTO"/>
    <s v="ENERGIA"/>
    <s v="AUTOGENERACION"/>
    <x v="0"/>
    <n v="355596"/>
    <x v="2190"/>
    <x v="2082"/>
  </r>
  <r>
    <x v="3695"/>
    <s v="CONSTRUCCION SOLUCIONES ELÉCTRICAS SECTOR PUERTO GUADAL Y ALREDEDORES"/>
    <x v="16"/>
    <s v="GENERAL CARRERA"/>
    <s v="CHILE CHICO"/>
    <n v="2020"/>
    <s v="PROYECTO"/>
    <s v="ENERGIA"/>
    <s v="AUTOGENERACION"/>
    <x v="0"/>
    <n v="309905"/>
    <x v="2191"/>
    <x v="2083"/>
  </r>
  <r>
    <x v="3696"/>
    <s v="REPOSICION SEÑALETICA VIAL Y PEATONAL, COMUNA DE QUINTA NORMAL"/>
    <x v="11"/>
    <s v="SANTIAGO"/>
    <s v="QUINTA NORMAL"/>
    <n v="2020"/>
    <s v="PROYECTO"/>
    <s v="TRANSPORTE"/>
    <s v="TRANSPORTE URBANO,VIALIDAD PEATONAL"/>
    <x v="0"/>
    <n v="2219"/>
    <x v="8"/>
    <x v="8"/>
  </r>
  <r>
    <x v="3697"/>
    <s v="CONSTRUCCION SALA CUNA Y JARDIN INFANTIL COSTANERA II, TEMUCO"/>
    <x v="1"/>
    <s v="CAUTIN"/>
    <s v="TEMUCO"/>
    <n v="2020"/>
    <s v="PROYECTO"/>
    <s v="EDUCACION, CULTURA Y PATRIMONIO"/>
    <s v="EDUCACION PREBASICA"/>
    <x v="0"/>
    <n v="91595"/>
    <x v="8"/>
    <x v="8"/>
  </r>
  <r>
    <x v="3698"/>
    <s v="MEJORAMIENTO COSTANERA VALDIVIA TRAMO 2"/>
    <x v="13"/>
    <m/>
    <m/>
    <n v="2019"/>
    <s v="PROYECTO"/>
    <s v="VIVIENDA Y DESARROLLO URBANO"/>
    <s v="BORDE COSTERO,PASEOS PEATONALES, PLAYAS"/>
    <x v="0"/>
    <n v="913156"/>
    <x v="2192"/>
    <x v="2084"/>
  </r>
  <r>
    <x v="3699"/>
    <s v="CONSTRUCCION RECINTO COMUNITARIO LOS CIPRESES VILLA ALEMANA"/>
    <x v="0"/>
    <s v="MARGA MARGA"/>
    <s v="VILLA ALEMANA"/>
    <n v="2020"/>
    <s v="PROYECTO"/>
    <s v="MULTISECTORIAL"/>
    <s v="ORGANIZACION Y SERVICIOS COMUNALES"/>
    <x v="0"/>
    <n v="48331"/>
    <x v="12"/>
    <x v="8"/>
  </r>
  <r>
    <x v="3700"/>
    <s v="MEJORAMIENTO PLAZOLETA CACIQUE PAPON, PUNTA ARENAS"/>
    <x v="2"/>
    <s v="MAGALLANES"/>
    <s v="PUNTA ARENAS"/>
    <n v="2020"/>
    <s v="PROYECTO"/>
    <s v="VIVIENDA Y DESARROLLO URBANO"/>
    <s v="DESARROLLO URBANO"/>
    <x v="0"/>
    <n v="165649"/>
    <x v="2193"/>
    <x v="2085"/>
  </r>
  <r>
    <x v="3701"/>
    <s v="CONSTRUCCION SALA CUNA Y JARDÍN INFANTIL HUEPIL, TUCAPEL"/>
    <x v="3"/>
    <s v="BIO BIO"/>
    <s v="TUCAPEL"/>
    <n v="2020"/>
    <s v="PROYECTO"/>
    <s v="EDUCACION, CULTURA Y PATRIMONIO"/>
    <s v="EDUCACION PREBASICA"/>
    <x v="0"/>
    <n v="88026"/>
    <x v="8"/>
    <x v="8"/>
  </r>
  <r>
    <x v="3702"/>
    <s v="REPOSICION Y AMPLIACION JARDINES CORCOVADO, CORONEL"/>
    <x v="3"/>
    <s v="CONCEPCION"/>
    <s v="CORONEL"/>
    <n v="2020"/>
    <s v="PROYECTO"/>
    <s v="EDUCACION, CULTURA Y PATRIMONIO"/>
    <s v="EDUCACION PREBASICA"/>
    <x v="0"/>
    <n v="56368"/>
    <x v="2194"/>
    <x v="2086"/>
  </r>
  <r>
    <x v="3703"/>
    <s v="REPOSICION CESFAM THOMAS FENTON, PUNTA ARENAS"/>
    <x v="2"/>
    <s v="MAGALLANES"/>
    <s v="PUNTA ARENAS"/>
    <n v="2019"/>
    <s v="PROYECTO"/>
    <s v="SALUD"/>
    <s v="BAJA COMPLEJIDAD"/>
    <x v="0"/>
    <n v="226241"/>
    <x v="2195"/>
    <x v="2087"/>
  </r>
  <r>
    <x v="3704"/>
    <s v="CONSTRUCCION SALA CUNA Y JARDIN INFANTIL SAN JOSE, COMUNA DE CODEGUA"/>
    <x v="9"/>
    <s v="CACHAPOAL"/>
    <s v="CODEGUA"/>
    <n v="2020"/>
    <s v="PROYECTO"/>
    <s v="EDUCACION, CULTURA Y PATRIMONIO"/>
    <s v="EDUCACION PREBASICA"/>
    <x v="0"/>
    <n v="29393"/>
    <x v="2196"/>
    <x v="2088"/>
  </r>
  <r>
    <x v="3705"/>
    <s v="MEJORAMIENTO COSTANERA VALDIVIA TRAMO 3"/>
    <x v="13"/>
    <m/>
    <m/>
    <n v="2020"/>
    <s v="PROYECTO"/>
    <s v="VIVIENDA Y DESARROLLO URBANO"/>
    <s v="BORDE COSTERO,PASEOS PEATONALES, PLAYAS"/>
    <x v="0"/>
    <n v="500202"/>
    <x v="2197"/>
    <x v="2089"/>
  </r>
  <r>
    <x v="3706"/>
    <s v="CONSTRUCCION ESPACIO PUBLICO EX - CAMPAMENTO LANIN, TEMUCO"/>
    <x v="1"/>
    <s v="CAUTIN"/>
    <s v="TEMUCO"/>
    <n v="2019"/>
    <s v="PROYECTO"/>
    <s v="VIVIENDA Y DESARROLLO URBANO"/>
    <s v="DESARROLLO URBANO"/>
    <x v="0"/>
    <n v="906982"/>
    <x v="2198"/>
    <x v="2090"/>
  </r>
  <r>
    <x v="3707"/>
    <s v="CONSTRUCCION URBANIZACION 125 VIVIENDAS LOTEO LAS FLORES, RIO SECO"/>
    <x v="2"/>
    <s v="MAGALLANES"/>
    <s v="PUNTA ARENAS"/>
    <n v="2020"/>
    <s v="PROYECTO"/>
    <s v="VIVIENDA Y DESARROLLO URBANO"/>
    <s v="VIVIENDA DEFINITIVA"/>
    <x v="0"/>
    <n v="1473961"/>
    <x v="2199"/>
    <x v="2091"/>
  </r>
  <r>
    <x v="3708"/>
    <s v="REPOSICION SEDE SOCIAL JJ.VV CARAMPANGUE"/>
    <x v="10"/>
    <s v="IQUIQUE"/>
    <s v="IQUIQUE"/>
    <n v="2020"/>
    <s v="PROYECTO"/>
    <s v="MULTISECTORIAL"/>
    <s v="ORGANIZACION Y SERVICIOS COMUNALES"/>
    <x v="0"/>
    <n v="97062"/>
    <x v="2200"/>
    <x v="2092"/>
  </r>
  <r>
    <x v="3709"/>
    <s v="REPOSICION POSTA RURAL CALETA PAPOSO"/>
    <x v="6"/>
    <m/>
    <m/>
    <n v="2020"/>
    <s v="PROYECTO"/>
    <s v="SALUD"/>
    <s v="ADMINISTRACION SALUD"/>
    <x v="0"/>
    <n v="831198"/>
    <x v="2201"/>
    <x v="2093"/>
  </r>
  <r>
    <x v="3710"/>
    <s v="CONSTRUCCION SALA CUNA Y JARDIN INFANTIL ADRIANA LYON, COMUNA DE NANCAGUA "/>
    <x v="9"/>
    <s v="COLCHAGUA"/>
    <s v="NANCAGUA"/>
    <n v="2020"/>
    <s v="PROYECTO"/>
    <s v="EDUCACION, CULTURA Y PATRIMONIO"/>
    <s v="EDUCACION PREBASICA"/>
    <x v="0"/>
    <n v="36806"/>
    <x v="2202"/>
    <x v="2094"/>
  </r>
  <r>
    <x v="3711"/>
    <s v="CONSTRUCCION S.CUNA Y J. INFANTIL PRIMAVERA ORIENTE RENGO"/>
    <x v="9"/>
    <m/>
    <m/>
    <n v="2020"/>
    <s v="PROYECTO"/>
    <s v="EDUCACION, CULTURA Y PATRIMONIO"/>
    <s v="EDUCACION PREBASICA"/>
    <x v="0"/>
    <n v="213598"/>
    <x v="2203"/>
    <x v="2095"/>
  </r>
  <r>
    <x v="3712"/>
    <s v="CONSTRUCCION POLIDEPORTIVO BARRIO LO ERRAZURIZ COMUNA DE MAIPU"/>
    <x v="11"/>
    <s v="SANTIAGO"/>
    <s v="MAIPU"/>
    <n v="2020"/>
    <s v="PROYECTO"/>
    <s v="DEPORTES"/>
    <s v="DEPORTE RECREATIVO"/>
    <x v="1"/>
    <n v="915092"/>
    <x v="8"/>
    <x v="8"/>
  </r>
  <r>
    <x v="3713"/>
    <s v="RESTAURACION MONUMENTO HISTÓRICO CASA PIÑERA, LA SERENA "/>
    <x v="8"/>
    <s v="ELQUI"/>
    <s v="LA SERENA"/>
    <n v="2020"/>
    <s v="PROYECTO"/>
    <s v="EDUCACION, CULTURA Y PATRIMONIO"/>
    <s v="ARTE Y CULTURA"/>
    <x v="0"/>
    <n v="123366"/>
    <x v="2204"/>
    <x v="2096"/>
  </r>
  <r>
    <x v="3714"/>
    <s v="MEJORAMIENTO CBI RUTA D-37 E, SECTOR TUNEL LAS PALMAS - TILAMA."/>
    <x v="8"/>
    <m/>
    <m/>
    <n v="2019"/>
    <s v="PROYECTO"/>
    <s v="TRANSPORTE"/>
    <s v="TRANSPORTE CAMINERO"/>
    <x v="0"/>
    <n v="40700"/>
    <x v="2205"/>
    <x v="2097"/>
  </r>
  <r>
    <x v="3715"/>
    <s v="CONSTRUCCION SERVICIO APR MALVÉN - SAN LUIS, COMUNA DE MULCHÉN"/>
    <x v="3"/>
    <m/>
    <m/>
    <n v="2019"/>
    <s v="PROYECTO"/>
    <s v="RECURSOS HIDRICOS"/>
    <s v="AGUA POTABLE"/>
    <x v="0"/>
    <n v="433193"/>
    <x v="2206"/>
    <x v="2098"/>
  </r>
  <r>
    <x v="3716"/>
    <s v="REPOSICION GIMNASIO OHIGGINS COMUNA TOCOPILLA"/>
    <x v="6"/>
    <s v="TOCOPILLA"/>
    <s v="TOCOPILLA"/>
    <n v="2019"/>
    <s v="PROYECTO"/>
    <s v="DEPORTES"/>
    <s v="DEPORTE RECREATIVO"/>
    <x v="0"/>
    <n v="80742"/>
    <x v="2207"/>
    <x v="2099"/>
  </r>
  <r>
    <x v="3717"/>
    <s v="CONSTRUCCION JARDÍN INFANTIL Y SALA CUNA ALGARROBAL COPIAPÓ"/>
    <x v="12"/>
    <s v="COPIAPO"/>
    <s v="COPIAPO"/>
    <n v="2020"/>
    <s v="PROYECTO"/>
    <s v="EDUCACION, CULTURA Y PATRIMONIO"/>
    <s v="EDUCACION PREBASICA"/>
    <x v="0"/>
    <n v="68135"/>
    <x v="2208"/>
    <x v="2100"/>
  </r>
  <r>
    <x v="3718"/>
    <s v="CONSTRUCCION CUARTEL GENERAL Y 1° CIA DE BOMBEROS, ISLA DE MAIPO"/>
    <x v="11"/>
    <s v="TALAGANTE"/>
    <s v="ISLA DE MAIPO"/>
    <n v="2020"/>
    <s v="PROYECTO"/>
    <s v="SEGURIDAD PUBLICA"/>
    <s v="SEGURIDAD PUBLICA"/>
    <x v="2"/>
    <n v="522523"/>
    <x v="8"/>
    <x v="8"/>
  </r>
  <r>
    <x v="3719"/>
    <s v="REPOSICION ESCUELA F-308 GUACOLDA, LAUTARO"/>
    <x v="1"/>
    <s v="CAUTIN"/>
    <s v="LAUTARO"/>
    <n v="2020"/>
    <s v="PROYECTO"/>
    <s v="EDUCACION, CULTURA Y PATRIMONIO"/>
    <s v="EDUCACION BASICA Y MEDIA"/>
    <x v="0"/>
    <n v="214597"/>
    <x v="8"/>
    <x v="8"/>
  </r>
  <r>
    <x v="3720"/>
    <s v="CONSTRUCCION 2° COMPAÑÍA DE BOMBEROS, COMUNA DE ISLA DE MAIPO"/>
    <x v="11"/>
    <s v="TALAGANTE"/>
    <s v="ISLA DE MAIPO"/>
    <n v="2020"/>
    <s v="PROYECTO"/>
    <s v="SEGURIDAD PUBLICA"/>
    <s v="SEGURIDAD PUBLICA"/>
    <x v="1"/>
    <n v="490969"/>
    <x v="8"/>
    <x v="8"/>
  </r>
  <r>
    <x v="3721"/>
    <s v="REPOSICION PARCÍAL S.C Y J.I. LA ARAUCARIA DE HUECHURABA"/>
    <x v="11"/>
    <s v="SANTIAGO"/>
    <s v="HUECHURABA"/>
    <n v="2019"/>
    <s v="PROYECTO"/>
    <s v="EDUCACION, CULTURA Y PATRIMONIO"/>
    <s v="EDUCACION PREBASICA"/>
    <x v="1"/>
    <n v="82748"/>
    <x v="8"/>
    <x v="8"/>
  </r>
  <r>
    <x v="3722"/>
    <s v="MEJORAMIENTO PAVIMENTACIÓN AV. EL PERAL, COMUNA EL TABO"/>
    <x v="0"/>
    <s v="SAN ANTONIO"/>
    <s v="EL TABO"/>
    <n v="2020"/>
    <s v="PROYECTO"/>
    <s v="TRANSPORTE"/>
    <s v="TRANSPORTE URBANO,VIALIDAD PEATONAL"/>
    <x v="0"/>
    <n v="520990"/>
    <x v="2209"/>
    <x v="2101"/>
  </r>
  <r>
    <x v="3723"/>
    <s v="MEJORAMIENTO PAVIMENTACIÓN A.V. ERRAZURIZ, COMUNA EL TABO"/>
    <x v="0"/>
    <s v="SAN ANTONIO"/>
    <s v="EL TABO"/>
    <n v="2020"/>
    <s v="PROYECTO"/>
    <s v="TRANSPORTE"/>
    <s v="TRANSPORTE URBANO,VIALIDAD PEATONAL"/>
    <x v="0"/>
    <n v="492222"/>
    <x v="8"/>
    <x v="8"/>
  </r>
  <r>
    <x v="3724"/>
    <s v="CONSTRUCCION SISTEMA ALCANTARILLADO PARTICULAR VILLA ACONCAGUA LOS ANDES"/>
    <x v="0"/>
    <s v="LOS ANDES"/>
    <s v="LOS ANDES"/>
    <n v="2020"/>
    <s v="PROYECTO"/>
    <s v="RECURSOS HIDRICOS"/>
    <s v="EVACUACION DISPOSICION FINAL AGUAS SERVIDAS"/>
    <x v="0"/>
    <n v="7311"/>
    <x v="2210"/>
    <x v="2102"/>
  </r>
  <r>
    <x v="3725"/>
    <s v="CONSTRUCCION SAR JUAN ANTONIO RIOS COMUNA INDEPENDENCIA"/>
    <x v="11"/>
    <s v="SANTIAGO"/>
    <s v="INDEPENDENCIA"/>
    <n v="2020"/>
    <s v="PROYECTO"/>
    <s v="SALUD"/>
    <s v="BAJA COMPLEJIDAD"/>
    <x v="0"/>
    <n v="500000"/>
    <x v="8"/>
    <x v="8"/>
  </r>
  <r>
    <x v="3726"/>
    <s v="AMPLIACION EDIFICIO CONSISTORIAL MUNICIPALIDAD DE COLINA"/>
    <x v="11"/>
    <s v="CHACABUCO"/>
    <s v="COLINA"/>
    <n v="2020"/>
    <s v="PROYECTO"/>
    <s v="MULTISECTORIAL"/>
    <s v="ORGANIZACION Y SERVICIOS COMUNALES"/>
    <x v="1"/>
    <n v="1050"/>
    <x v="8"/>
    <x v="8"/>
  </r>
  <r>
    <x v="3727"/>
    <s v="CONSTRUCCION SISTEMA APR MANZANAL BAJO, COMUNA DE PUREN"/>
    <x v="1"/>
    <s v="MALLECO"/>
    <s v="PUREN"/>
    <n v="2020"/>
    <s v="PROYECTO"/>
    <s v="RECURSOS HIDRICOS"/>
    <s v="AGUA POTABLE"/>
    <x v="0"/>
    <n v="70237"/>
    <x v="8"/>
    <x v="8"/>
  </r>
  <r>
    <x v="3728"/>
    <s v="CONSTRUCCION URBANIZACION LOTEOS HABITACIONALES SECTOR ORIENTE NATALES, ETAPAS 2 Y 3."/>
    <x v="2"/>
    <s v="ULTIMA ESPERANZA"/>
    <s v="NATALES"/>
    <n v="2020"/>
    <s v="PROYECTO"/>
    <s v="VIVIENDA Y DESARROLLO URBANO"/>
    <s v="VIVIENDA DEFINITIVA"/>
    <x v="0"/>
    <n v="338875"/>
    <x v="8"/>
    <x v="8"/>
  </r>
  <r>
    <x v="3729"/>
    <s v="CONSTRUCCION RED AGUA POTABLE CAMINO LO INFANTE SAN BERNARDO"/>
    <x v="11"/>
    <s v="MAIPO"/>
    <s v="SAN BERNARDO"/>
    <n v="2020"/>
    <s v="PROYECTO"/>
    <s v="RECURSOS HIDRICOS"/>
    <s v="AGUA POTABLE"/>
    <x v="0"/>
    <n v="245645"/>
    <x v="8"/>
    <x v="8"/>
  </r>
  <r>
    <x v="3730"/>
    <s v="ANALISIS CONDICIONES NATURALES Y DE TERRENOS RIO TOLTEN, NUEVA TOLTEN"/>
    <x v="1"/>
    <s v="CAUTIN"/>
    <s v="TOLTEN"/>
    <n v="2019"/>
    <s v="ESTUDIO BASICO"/>
    <s v="VIVIENDA Y DESARROLLO URBANO"/>
    <s v="BORDE COSTERO,PASEOS PEATONALES, PLAYAS"/>
    <x v="0"/>
    <n v="98857"/>
    <x v="2211"/>
    <x v="2103"/>
  </r>
  <r>
    <x v="3731"/>
    <s v="REPOSICION SALA CUNA ILLIHUE, EL BOSQUE"/>
    <x v="11"/>
    <s v="SANTIAGO"/>
    <s v="EL BOSQUE"/>
    <n v="2019"/>
    <s v="PROYECTO"/>
    <s v="EDUCACION, CULTURA Y PATRIMONIO"/>
    <s v="EDUCACION PREBASICA"/>
    <x v="1"/>
    <n v="22576"/>
    <x v="8"/>
    <x v="8"/>
  </r>
  <r>
    <x v="3732"/>
    <s v="AMPLIACION SERVICIO APR EL MOLINO - LOS YUYOS, COMUNA DE QUILPUÉ"/>
    <x v="0"/>
    <s v="MARGA MARGA"/>
    <s v="QUILPUE"/>
    <n v="2019"/>
    <s v="PROYECTO"/>
    <s v="RECURSOS HIDRICOS"/>
    <s v="AGUA POTABLE"/>
    <x v="0"/>
    <n v="408934"/>
    <x v="2212"/>
    <x v="2104"/>
  </r>
  <r>
    <x v="3733"/>
    <s v="CONSTRUCCION SAPU DE ALTA RESOLUCIÓN (SAR) SAN VICENTE DE T.T."/>
    <x v="9"/>
    <s v="CACHAPOAL"/>
    <s v="SAN VICENTE DE TAGUA TAGUA"/>
    <n v="2020"/>
    <s v="PROYECTO"/>
    <s v="SALUD"/>
    <s v="BAJA COMPLEJIDAD"/>
    <x v="0"/>
    <n v="63701"/>
    <x v="2213"/>
    <x v="2105"/>
  </r>
  <r>
    <x v="3734"/>
    <s v="CONSTRUCCION POLIDEPORTIVO MUNICIPAL, COLLIPULLI"/>
    <x v="1"/>
    <s v="MALLECO"/>
    <s v="COLLIPULLI"/>
    <n v="2020"/>
    <s v="PROYECTO"/>
    <s v="DEPORTES"/>
    <s v="DEPORTE RECREATIVO"/>
    <x v="0"/>
    <n v="75607"/>
    <x v="8"/>
    <x v="8"/>
  </r>
  <r>
    <x v="3735"/>
    <s v="CONSTRUCCION SAR SANTA LAURA, COMUNA DE EL BOSQUE"/>
    <x v="11"/>
    <s v="SANTIAGO"/>
    <s v="EL BOSQUE"/>
    <n v="2020"/>
    <s v="PROYECTO"/>
    <s v="SALUD"/>
    <s v="BAJA COMPLEJIDAD"/>
    <x v="0"/>
    <n v="23900"/>
    <x v="8"/>
    <x v="8"/>
  </r>
  <r>
    <x v="3736"/>
    <s v="NORMALIZACION PEQUEÑO AERÓDROMO QUELLÓN "/>
    <x v="4"/>
    <m/>
    <m/>
    <n v="2020"/>
    <s v="PROYECTO"/>
    <s v="TRANSPORTE"/>
    <s v="TRANSPORTE AEREO"/>
    <x v="0"/>
    <n v="307800"/>
    <x v="2214"/>
    <x v="2106"/>
  </r>
  <r>
    <x v="3737"/>
    <s v="CONSTRUCCION CANAL TIERRAS COLORADAS, CONCEPCION"/>
    <x v="3"/>
    <s v="CONCEPCION"/>
    <s v="CONCEPCION"/>
    <n v="2019"/>
    <s v="PROYECTO"/>
    <s v="RECURSOS HIDRICOS"/>
    <s v="AGUAS LLUVIAS"/>
    <x v="0"/>
    <n v="115705"/>
    <x v="2215"/>
    <x v="2107"/>
  </r>
  <r>
    <x v="3738"/>
    <s v="REPOSICION  CUARTEL 8 CÍA. BOMBEROS, VIÑA DEL MAR"/>
    <x v="0"/>
    <s v="VALPARAISO"/>
    <s v="VIÑA DEL MAR"/>
    <n v="2020"/>
    <s v="PROYECTO"/>
    <s v="SEGURIDAD PUBLICA"/>
    <s v="SEGURIDAD PUBLICA"/>
    <x v="0"/>
    <n v="82495"/>
    <x v="2216"/>
    <x v="2108"/>
  </r>
  <r>
    <x v="3739"/>
    <s v="PREVENCION Fortaleciendo Habilidades parentales  para adultos significativos de la RM"/>
    <x v="11"/>
    <m/>
    <m/>
    <n v="2020"/>
    <s v="PROGRAMA"/>
    <s v="MULTISECTORIAL"/>
    <s v="ORGANIZACION Y SERVICIOS COMUNALES"/>
    <x v="1"/>
    <n v="101231"/>
    <x v="8"/>
    <x v="8"/>
  </r>
  <r>
    <x v="3740"/>
    <s v="MEJORAMIENTO INTEGRAL AERÓDROMO RODELILLO REGION DE VALPARAÍSO"/>
    <x v="0"/>
    <m/>
    <m/>
    <n v="2020"/>
    <s v="PROYECTO"/>
    <s v="TRANSPORTE"/>
    <s v="TRANSPORTE AEREO"/>
    <x v="0"/>
    <n v="133706"/>
    <x v="8"/>
    <x v="8"/>
  </r>
  <r>
    <x v="3741"/>
    <s v="CONSTRUCCION  ALCANTARILLADO DE AGUAS SERVIDAS LA TROYA, SAN FELIPE"/>
    <x v="0"/>
    <s v="SAN FELIPE DE ACONCAGUA"/>
    <s v="SAN FELIPE"/>
    <n v="2020"/>
    <s v="PROYECTO"/>
    <s v="RECURSOS HIDRICOS"/>
    <s v="EVACUACION DISPOSICION FINAL AGUAS SERVIDAS"/>
    <x v="0"/>
    <n v="1573508"/>
    <x v="2217"/>
    <x v="2109"/>
  </r>
  <r>
    <x v="3742"/>
    <s v="CONSTRUCCION MULTICANCHA VILLA PEDRO DE VALDIVIA, COMUNA DE SAN FELIPE"/>
    <x v="0"/>
    <s v="SAN FELIPE DE ACONCAGUA"/>
    <s v="SAN FELIPE"/>
    <n v="2020"/>
    <s v="PROYECTO"/>
    <s v="DEPORTES"/>
    <s v="DEPORTE RECREATIVO"/>
    <x v="0"/>
    <n v="117671"/>
    <x v="8"/>
    <x v="8"/>
  </r>
  <r>
    <x v="3743"/>
    <s v="MEJORAMIENTO SISTEMA DE AGUA POTBLE RURAL LA ESPERANZA, PEUMO"/>
    <x v="9"/>
    <s v="CACHAPOAL"/>
    <s v="PEUMO"/>
    <n v="2019"/>
    <s v="PROYECTO"/>
    <s v="RECURSOS HIDRICOS"/>
    <s v="AGUA POTABLE"/>
    <x v="0"/>
    <n v="419581"/>
    <x v="2218"/>
    <x v="2110"/>
  </r>
  <r>
    <x v="3744"/>
    <s v="REPOSICION Y AMPLIACION DE ALUMBRADO PUBLICO LOCALIDADES DE ISLA LAS HUICHAS"/>
    <x v="16"/>
    <s v="AYSEN"/>
    <s v="AYSEN"/>
    <n v="2020"/>
    <s v="PROYECTO"/>
    <s v="ENERGIA"/>
    <s v="ALUMBRADO PUBLICO"/>
    <x v="0"/>
    <n v="373798"/>
    <x v="2219"/>
    <x v="2111"/>
  </r>
  <r>
    <x v="3745"/>
    <s v="SANEAMIENTO CONTROL DE PLAGAS SECTOR EL BORO, ALTO HOSPICIO"/>
    <x v="10"/>
    <s v="IQUIQUE"/>
    <s v="ALTO HOSPICIO"/>
    <n v="2019"/>
    <s v="PROGRAMA"/>
    <s v="SALUD"/>
    <s v="ADMINISTRACION SALUD"/>
    <x v="0"/>
    <n v="378883"/>
    <x v="2220"/>
    <x v="2112"/>
  </r>
  <r>
    <x v="3746"/>
    <s v="MEJORAMIENTO  SISTEMA APR CASAS DE PEUCO, MOSTAZAL"/>
    <x v="9"/>
    <s v="CACHAPOAL"/>
    <s v="MOSTAZAL"/>
    <n v="2020"/>
    <s v="PROYECTO"/>
    <s v="RECURSOS HIDRICOS"/>
    <s v="AGUA POTABLE"/>
    <x v="0"/>
    <n v="827225"/>
    <x v="2221"/>
    <x v="2113"/>
  </r>
  <r>
    <x v="3747"/>
    <s v="NORMALIZACION EDIFICIO DE LOS SSPP  Y PROVINCIALES MOP XII REGION "/>
    <x v="2"/>
    <m/>
    <m/>
    <n v="2019"/>
    <s v="PROYECTO"/>
    <s v="MULTISECTORIAL"/>
    <s v="ADMINISTRACION MULTISECTOR"/>
    <x v="0"/>
    <n v="74254"/>
    <x v="2222"/>
    <x v="2114"/>
  </r>
  <r>
    <x v="3748"/>
    <s v="MEJORAMIENTO SISTEMA APR CRUZ DE CHILLEHUE, COINCO"/>
    <x v="9"/>
    <s v="CACHAPOAL"/>
    <s v="COINCO"/>
    <n v="2020"/>
    <s v="PROYECTO"/>
    <s v="RECURSOS HIDRICOS"/>
    <s v="AGUA POTABLE"/>
    <x v="0"/>
    <n v="849160"/>
    <x v="2223"/>
    <x v="2115"/>
  </r>
  <r>
    <x v="3749"/>
    <s v="MEJORAMIENTO SISTEMA APR HUILQUIO CERRILLOS, RENGO"/>
    <x v="9"/>
    <s v="CACHAPOAL"/>
    <s v="RENGO"/>
    <n v="2019"/>
    <s v="PROYECTO"/>
    <s v="RECURSOS HIDRICOS"/>
    <s v="AGUA POTABLE"/>
    <x v="0"/>
    <n v="330831"/>
    <x v="2224"/>
    <x v="2116"/>
  </r>
  <r>
    <x v="3750"/>
    <s v="CONSTRUCCION CEMENTERIO MUNICIPAL, COMUNA DE PENCO"/>
    <x v="3"/>
    <s v="CONCEPCION"/>
    <s v="PENCO"/>
    <n v="2020"/>
    <s v="PROYECTO"/>
    <s v="MULTISECTORIAL"/>
    <s v="ORGANIZACION Y SERVICIOS COMUNALES"/>
    <x v="0"/>
    <n v="1588603"/>
    <x v="8"/>
    <x v="8"/>
  </r>
  <r>
    <x v="3751"/>
    <s v="MEJORAMIENTO Y AMPLIACIÓN SISTEMA APR HACIENDA LA PUNTA, MOSTAZAL"/>
    <x v="9"/>
    <s v="CACHAPOAL"/>
    <s v="MOSTAZAL"/>
    <n v="2019"/>
    <s v="PROYECTO"/>
    <s v="RECURSOS HIDRICOS"/>
    <s v="AGUA POTABLE"/>
    <x v="0"/>
    <n v="104105"/>
    <x v="2225"/>
    <x v="2117"/>
  </r>
  <r>
    <x v="3752"/>
    <s v="CONSTRUCCION CENTRO DE FAENAMIENTO PARA AUTOCONSUMO, PUERTO RÍO TRANQUILO"/>
    <x v="16"/>
    <s v="GENERAL CARRERA"/>
    <s v="RIO IBAÑEZ"/>
    <n v="2020"/>
    <s v="PROYECTO"/>
    <s v="RECURSOS NATURALES Y MEDIO AMBIENTE"/>
    <s v="PECUARIO"/>
    <x v="1"/>
    <n v="1"/>
    <x v="8"/>
    <x v="8"/>
  </r>
  <r>
    <x v="3753"/>
    <s v="CONSTRUCCION PROGRAMA DE PAVIMENTOS PARTICIPATIVO 27 LLAMADO, XII REGIÓN"/>
    <x v="2"/>
    <m/>
    <m/>
    <n v="2019"/>
    <s v="PROYECTO"/>
    <s v="TRANSPORTE"/>
    <s v="TRANSPORTE URBANO,VIALIDAD PEATONAL"/>
    <x v="0"/>
    <n v="168356"/>
    <x v="2226"/>
    <x v="2118"/>
  </r>
  <r>
    <x v="3754"/>
    <s v="REPOSICION ALUMBRADO PUBLICO CON TECNOLOGÍA LED COMUNA DE COLCHANE"/>
    <x v="10"/>
    <s v="TAMARUGAL"/>
    <s v="COLCHANE(Prov. Tamarugal)"/>
    <n v="2019"/>
    <s v="PROYECTO"/>
    <s v="ENERGIA"/>
    <s v="ALUMBRADO PUBLICO"/>
    <x v="0"/>
    <n v="388995"/>
    <x v="2227"/>
    <x v="2119"/>
  </r>
  <r>
    <x v="3755"/>
    <s v="CONSTRUCCION SAR CESFAM ROSARIO CORVALAN, CALDERA"/>
    <x v="12"/>
    <s v="COPIAPO"/>
    <s v="CALDERA"/>
    <n v="2019"/>
    <s v="PROYECTO"/>
    <s v="SALUD"/>
    <s v="BAJA COMPLEJIDAD"/>
    <x v="0"/>
    <n v="1176514"/>
    <x v="2228"/>
    <x v="2120"/>
  </r>
  <r>
    <x v="3756"/>
    <s v="MEJORAMIENTO SISTEMA APR VILLA DEL CARMEN, LAS CABRAS"/>
    <x v="9"/>
    <s v="CACHAPOAL"/>
    <s v="LAS CABRAS"/>
    <n v="2019"/>
    <s v="PROYECTO"/>
    <s v="RECURSOS HIDRICOS"/>
    <s v="AGUA POTABLE"/>
    <x v="0"/>
    <n v="1349895"/>
    <x v="2229"/>
    <x v="2121"/>
  </r>
  <r>
    <x v="3757"/>
    <s v="AMPLIACION Y MEJORAMIENTO  DE APR SAN MANUEL,MELIPILLA"/>
    <x v="11"/>
    <s v="MELIPILLA"/>
    <s v="MELIPILLA"/>
    <n v="2019"/>
    <s v="PROYECTO"/>
    <s v="RECURSOS HIDRICOS"/>
    <s v="AGUA POTABLE"/>
    <x v="0"/>
    <n v="1997"/>
    <x v="2230"/>
    <x v="2122"/>
  </r>
  <r>
    <x v="3758"/>
    <s v="CONSTRUCCION DE PUNTO DE POSADA PARA HELICÓPTEROS COMUNA DE CORRAL"/>
    <x v="13"/>
    <m/>
    <m/>
    <n v="2020"/>
    <s v="PROYECTO"/>
    <s v="TRANSPORTE"/>
    <s v="TRANSPORTE AEREO"/>
    <x v="0"/>
    <n v="2200"/>
    <x v="1951"/>
    <x v="8"/>
  </r>
  <r>
    <x v="3759"/>
    <s v="HABILITACION SUMINISTRO ENERGÍA ELÉCTRICA SECTOR COLONIA LA RADIO, COMUNA DE FRUTILLAR"/>
    <x v="4"/>
    <s v="LLANQUIHUE"/>
    <s v="FRUTILLAR"/>
    <n v="2020"/>
    <s v="PROYECTO"/>
    <s v="ENERGIA"/>
    <s v="DISTRIBUCION Y CONEXION FINAL USUARIOS"/>
    <x v="2"/>
    <n v="10000"/>
    <x v="8"/>
    <x v="8"/>
  </r>
  <r>
    <x v="3760"/>
    <s v="CONSTRUCCION COMPLEJO PDI CENTRO-NORTE CERRO NAVIA"/>
    <x v="11"/>
    <s v="SANTIAGO"/>
    <s v="CERRO NAVIA"/>
    <n v="2020"/>
    <s v="PROYECTO"/>
    <s v="SEGURIDAD PUBLICA"/>
    <s v="SEGURIDAD PUBLICA"/>
    <x v="0"/>
    <n v="148500"/>
    <x v="2231"/>
    <x v="2123"/>
  </r>
  <r>
    <x v="3761"/>
    <s v="MEJORAMIENTO PAVIMENTO RUTA S-51, TRAMO PADRE LAS CASAS-CUNCO"/>
    <x v="1"/>
    <s v="CAUTIN"/>
    <m/>
    <n v="2019"/>
    <s v="PROYECTO"/>
    <s v="TRANSPORTE"/>
    <s v="TRANSPORTE CAMINERO"/>
    <x v="0"/>
    <n v="554000"/>
    <x v="2232"/>
    <x v="2124"/>
  </r>
  <r>
    <x v="3762"/>
    <s v="CONSTRUCCION SALA CUNA Y JARDIN INFANTIL UBALDO MANCILLA, COMUNA DE CASTRO"/>
    <x v="4"/>
    <s v="CHILOE"/>
    <s v="CASTRO"/>
    <n v="2020"/>
    <s v="PROYECTO"/>
    <s v="EDUCACION, CULTURA Y PATRIMONIO"/>
    <s v="EDUCACION PREBASICA"/>
    <x v="0"/>
    <n v="677480"/>
    <x v="8"/>
    <x v="8"/>
  </r>
  <r>
    <x v="3763"/>
    <s v="CONSTRUCCION ELECTRIFICACION RURAL SECTOR CHACRAS DE PUERTO CISNES"/>
    <x v="16"/>
    <s v="AYSEN"/>
    <s v="CISNES"/>
    <n v="2019"/>
    <s v="PROYECTO"/>
    <s v="ENERGIA"/>
    <s v="DISTRIBUCION Y CONEXION FINAL USUARIOS"/>
    <x v="0"/>
    <n v="522947"/>
    <x v="2233"/>
    <x v="2125"/>
  </r>
  <r>
    <x v="3764"/>
    <s v="MEJORAMIENTO EJE MICHIMALONGO, SAN FELIPE"/>
    <x v="0"/>
    <s v="SAN FELIPE DE ACONCAGUA"/>
    <s v="SAN FELIPE"/>
    <n v="2019"/>
    <s v="PROYECTO"/>
    <s v="TRANSPORTE"/>
    <s v="TRANSPORTE URBANO,VIALIDAD PEATONAL"/>
    <x v="0"/>
    <n v="9746"/>
    <x v="2234"/>
    <x v="2126"/>
  </r>
  <r>
    <x v="3765"/>
    <s v="AMPLIACION RUTA 199-CH SECTOR: PUCÓN - CR. RUTA S-905"/>
    <x v="1"/>
    <m/>
    <m/>
    <n v="2019"/>
    <s v="PROYECTO"/>
    <s v="TRANSPORTE"/>
    <s v="TRANSPORTE CAMINERO"/>
    <x v="0"/>
    <n v="138000"/>
    <x v="2235"/>
    <x v="2127"/>
  </r>
  <r>
    <x v="3766"/>
    <s v="MEJORAMIENTO INTERCONEXIÓN VIAL RUTA A-27 - CRUCE RUTA 11CH"/>
    <x v="14"/>
    <m/>
    <m/>
    <n v="2019"/>
    <s v="PROYECTO"/>
    <s v="TRANSPORTE"/>
    <s v="TRANSPORTE CAMINERO"/>
    <x v="0"/>
    <n v="21595"/>
    <x v="1166"/>
    <x v="1926"/>
  </r>
  <r>
    <x v="3767"/>
    <s v="HABILITACION CASA PRAIS PROVINCIA DE ARAUCO"/>
    <x v="3"/>
    <s v="ARAUCO"/>
    <m/>
    <n v="2020"/>
    <s v="PROYECTO"/>
    <s v="SALUD"/>
    <s v="BAJA COMPLEJIDAD"/>
    <x v="0"/>
    <n v="19148"/>
    <x v="28"/>
    <x v="8"/>
  </r>
  <r>
    <x v="3768"/>
    <s v="REPOSICION SEDE COMUNITARIA VILLA CORDILLERA, COMUNA DE SAN FELIPE"/>
    <x v="0"/>
    <s v="SAN FELIPE DE ACONCAGUA"/>
    <s v="SAN FELIPE"/>
    <n v="2020"/>
    <s v="PROYECTO"/>
    <s v="MULTISECTORIAL"/>
    <s v="ORGANIZACION Y SERVICIOS COMUNALES"/>
    <x v="0"/>
    <n v="125409"/>
    <x v="8"/>
    <x v="8"/>
  </r>
  <r>
    <x v="3769"/>
    <s v="CONSTRUCCION JUZGADO DE LETRAS CON COMP. COMÚN Y FAMILIA MEJILLONES"/>
    <x v="6"/>
    <s v="ANTOFAGASTA"/>
    <s v="MEJILLONES"/>
    <n v="2019"/>
    <s v="PROYECTO"/>
    <s v="JUSTICIA"/>
    <s v="ADMINISTRACION DE JUSTICIA"/>
    <x v="0"/>
    <n v="392405"/>
    <x v="8"/>
    <x v="8"/>
  </r>
  <r>
    <x v="3770"/>
    <s v="MEJORAMIENTO CBI CAMINO PUENTE PAYA-HUIÑOCO, LONCOCHE"/>
    <x v="1"/>
    <s v="CAUTIN"/>
    <s v="LONCOCHE"/>
    <n v="2019"/>
    <s v="PROYECTO"/>
    <s v="TRANSPORTE"/>
    <s v="TRANSPORTE CAMINERO"/>
    <x v="0"/>
    <n v="2080366"/>
    <x v="2236"/>
    <x v="2128"/>
  </r>
  <r>
    <x v="3771"/>
    <s v="CONSTRUCCION PUENTE PALENA Nº 2, PALENA"/>
    <x v="4"/>
    <s v="PALENA"/>
    <s v="PALENA"/>
    <n v="2019"/>
    <s v="PROYECTO"/>
    <s v="TRANSPORTE"/>
    <s v="TRANSPORTE CAMINERO"/>
    <x v="0"/>
    <n v="169629"/>
    <x v="2237"/>
    <x v="2129"/>
  </r>
  <r>
    <x v="3772"/>
    <s v="CONSTRUCCION RUPUMEICA ALTO-RUPUMEICA BAJO"/>
    <x v="13"/>
    <m/>
    <m/>
    <n v="2019"/>
    <s v="PROYECTO"/>
    <s v="TRANSPORTE"/>
    <s v="TRANSPORTE CAMINERO"/>
    <x v="0"/>
    <n v="330371"/>
    <x v="2238"/>
    <x v="2130"/>
  </r>
  <r>
    <x v="3773"/>
    <s v="MEJORAMIENTO CBI RUTA T-29 SECTOR CARRIRINGUE-HUILO HUILO"/>
    <x v="13"/>
    <m/>
    <m/>
    <n v="2019"/>
    <s v="PROYECTO"/>
    <s v="TRANSPORTE"/>
    <s v="TRANSPORTE CAMINERO"/>
    <x v="0"/>
    <n v="1725207"/>
    <x v="2239"/>
    <x v="2131"/>
  </r>
  <r>
    <x v="3774"/>
    <s v="REPOSICION RUTA 5 SECTOR: CUESTA CHACA SUR"/>
    <x v="14"/>
    <m/>
    <m/>
    <n v="2019"/>
    <s v="PROYECTO"/>
    <s v="TRANSPORTE"/>
    <s v="TRANSPORTE CAMINERO"/>
    <x v="0"/>
    <n v="95000"/>
    <x v="2240"/>
    <x v="2132"/>
  </r>
  <r>
    <x v="3775"/>
    <s v="MEJORAMIENTO RUTA 24  SECTOR : CUESTA MONTECRISTO - CHUQUICAMATA"/>
    <x v="6"/>
    <m/>
    <m/>
    <n v="2019"/>
    <s v="PROYECTO"/>
    <s v="TRANSPORTE"/>
    <s v="TRANSPORTE CAMINERO"/>
    <x v="0"/>
    <n v="74898"/>
    <x v="2241"/>
    <x v="2133"/>
  </r>
  <r>
    <x v="3776"/>
    <s v="MEJORAMIENTO CONEXIÓN VIAL RUTA 21-CH. SR: CHIU CHIU"/>
    <x v="6"/>
    <m/>
    <m/>
    <n v="2019"/>
    <s v="PROYECTO"/>
    <s v="TRANSPORTE"/>
    <s v="TRANSPORTE CAMINERO"/>
    <x v="0"/>
    <n v="124600"/>
    <x v="2242"/>
    <x v="2134"/>
  </r>
  <r>
    <x v="3777"/>
    <s v="MEJORAMIENTO PASO FRONTERIZO RUTA 21-CH SECTOR: CEBOLLAR - OLLAGUE"/>
    <x v="6"/>
    <m/>
    <m/>
    <n v="2019"/>
    <s v="PROYECTO"/>
    <s v="TRANSPORTE"/>
    <s v="TRANSPORTE CAMINERO"/>
    <x v="0"/>
    <n v="587896"/>
    <x v="2243"/>
    <x v="2135"/>
  </r>
  <r>
    <x v="3778"/>
    <s v="CONSTRUCCION CONEXIÓN VIAL RUTA COSTERA SECTOR: CALETA EL COBRE - CALETA COLOSO"/>
    <x v="6"/>
    <m/>
    <m/>
    <n v="2019"/>
    <s v="PROYECTO"/>
    <s v="TRANSPORTE"/>
    <s v="TRANSPORTE CAMINERO"/>
    <x v="0"/>
    <n v="187216"/>
    <x v="2244"/>
    <x v="2136"/>
  </r>
  <r>
    <x v="3779"/>
    <s v="CONSTRUCCION SALA CUNA Y JARDIN INFANTIL GABRIELA MISTRAL, CORONEL"/>
    <x v="3"/>
    <s v="CONCEPCION"/>
    <s v="CORONEL"/>
    <n v="2020"/>
    <s v="PROYECTO"/>
    <s v="EDUCACION, CULTURA Y PATRIMONIO"/>
    <s v="EDUCACION PREBASICA"/>
    <x v="0"/>
    <n v="24628"/>
    <x v="8"/>
    <x v="8"/>
  </r>
  <r>
    <x v="3780"/>
    <s v="REPOSICION PUENTE MALLECO Y ACCESOS EN RUTA R-152 ANGOL"/>
    <x v="1"/>
    <s v="MALLECO"/>
    <s v="ANGOL"/>
    <n v="2019"/>
    <s v="PROYECTO"/>
    <s v="TRANSPORTE"/>
    <s v="TRANSPORTE CAMINERO"/>
    <x v="0"/>
    <n v="106000"/>
    <x v="2245"/>
    <x v="2137"/>
  </r>
  <r>
    <x v="3781"/>
    <s v="AMPLIACION Y MEJORAMIENTO DEL SAPR DE LOS ESTEROS, LA UNION"/>
    <x v="13"/>
    <m/>
    <m/>
    <n v="2019"/>
    <s v="PROYECTO"/>
    <s v="RECURSOS HIDRICOS"/>
    <s v="AGUA POTABLE"/>
    <x v="0"/>
    <n v="328328"/>
    <x v="2246"/>
    <x v="2138"/>
  </r>
  <r>
    <x v="3782"/>
    <s v="MEJORAMIENTO RUTA C-489 S: ALTO DEL CARMEN - EL CORRAL"/>
    <x v="12"/>
    <m/>
    <m/>
    <n v="2019"/>
    <s v="PROYECTO"/>
    <s v="TRANSPORTE"/>
    <s v="TRANSPORTE CAMINERO"/>
    <x v="0"/>
    <n v="54755"/>
    <x v="8"/>
    <x v="8"/>
  </r>
  <r>
    <x v="3783"/>
    <s v="MEJORAMIENTO RUTA C-354 S CALDERA - BAHIA INGLESA"/>
    <x v="12"/>
    <m/>
    <m/>
    <n v="2019"/>
    <s v="PROYECTO"/>
    <s v="TRANSPORTE"/>
    <s v="TRANSPORTE URBANO,VIALIDAD PEATONAL"/>
    <x v="0"/>
    <n v="119779"/>
    <x v="632"/>
    <x v="2139"/>
  </r>
  <r>
    <x v="3784"/>
    <s v="CONSTRUCCION SALAS CUNA Y JARDÍN INFANTIL UMCE, ÑUÑOA"/>
    <x v="11"/>
    <s v="SANTIAGO"/>
    <s v="ÑUÑOA"/>
    <n v="2020"/>
    <s v="PROYECTO"/>
    <s v="EDUCACION, CULTURA Y PATRIMONIO"/>
    <s v="EDUCACION PREBASICA"/>
    <x v="0"/>
    <n v="38829"/>
    <x v="2247"/>
    <x v="2140"/>
  </r>
  <r>
    <x v="3785"/>
    <s v="REPOSICION CON RELOCALIZACION JUZGADO DE LETRAS DE FREIRINA"/>
    <x v="12"/>
    <s v="HUASCO"/>
    <s v="FREIRINA"/>
    <n v="2019"/>
    <s v="PROYECTO"/>
    <s v="JUSTICIA"/>
    <s v="ADMINISTRACION DE JUSTICIA"/>
    <x v="0"/>
    <n v="68363"/>
    <x v="8"/>
    <x v="8"/>
  </r>
  <r>
    <x v="3786"/>
    <s v="CONSTRUCCION SOLUCIONES SANITARIAS, ALCANTARILLADO Y PTAS PARA APR RINCON DE MELLADO"/>
    <x v="5"/>
    <s v="CURICO"/>
    <s v="SAGRADA FAMILIA"/>
    <n v="2020"/>
    <s v="PROYECTO"/>
    <s v="RECURSOS HIDRICOS"/>
    <s v="EVACUACION DISPOSICION FINAL AGUAS SERVIDAS"/>
    <x v="1"/>
    <n v="154988"/>
    <x v="8"/>
    <x v="8"/>
  </r>
  <r>
    <x v="3787"/>
    <s v="CONSTRUCCION RED ELECTRICA VARIAS LOCALIDADES DE LA COMUNA DE HUARA"/>
    <x v="10"/>
    <s v="TAMARUGAL"/>
    <s v="HUARA (Prov. Tamarugal)"/>
    <n v="2019"/>
    <s v="PROYECTO"/>
    <s v="ENERGIA"/>
    <s v="DISTRIBUCION Y CONEXION FINAL USUARIOS"/>
    <x v="0"/>
    <n v="20306"/>
    <x v="726"/>
    <x v="2141"/>
  </r>
  <r>
    <x v="3788"/>
    <s v="NORMALIZACION INSTALACIONES ELÉCTRICAS DEL EDIFICIO MOP, REGIÓN DE TARAPACA "/>
    <x v="10"/>
    <s v="IQUIQUE"/>
    <s v="IQUIQUE"/>
    <n v="2020"/>
    <s v="PROYECTO"/>
    <s v="MULTISECTORIAL"/>
    <s v="ADMINISTRACION MULTISECTOR"/>
    <x v="0"/>
    <n v="73691"/>
    <x v="8"/>
    <x v="8"/>
  </r>
  <r>
    <x v="3789"/>
    <s v="CONSTRUCCION CONEXION VIAL RIBERA NORTE LAGO VILLARRICA. S: LAGUNA LAS RANAS-RIO PLATA"/>
    <x v="1"/>
    <m/>
    <m/>
    <n v="2019"/>
    <s v="PROYECTO"/>
    <s v="TRANSPORTE"/>
    <s v="TRANSPORTE CAMINERO"/>
    <x v="0"/>
    <n v="1424"/>
    <x v="2248"/>
    <x v="8"/>
  </r>
  <r>
    <x v="3790"/>
    <s v="HABILITACION CENTRO DE EXTENSIÓN CULTURAL PARA EL PATRIMONIO, COMUNA DE LA SERENA"/>
    <x v="8"/>
    <s v="ELQUI"/>
    <s v="LA SERENA"/>
    <n v="2020"/>
    <s v="PROYECTO"/>
    <s v="EDUCACION, CULTURA Y PATRIMONIO"/>
    <s v="PATRIMONIO"/>
    <x v="0"/>
    <n v="129488"/>
    <x v="8"/>
    <x v="8"/>
  </r>
  <r>
    <x v="3791"/>
    <s v="REPOSICION RUTA K-15, SECTOR: RUTA 5(LONTUE)-MOLINA, PROV. CURICO"/>
    <x v="5"/>
    <s v="CURICO"/>
    <s v="MOLINA"/>
    <n v="2019"/>
    <s v="PROYECTO"/>
    <s v="TRANSPORTE"/>
    <s v="TRANSPORTE CAMINERO"/>
    <x v="0"/>
    <n v="151364"/>
    <x v="2249"/>
    <x v="2142"/>
  </r>
  <r>
    <x v="3792"/>
    <s v="MEJORAMIENTO SISTEMA DE CLIMA, EDIFICIO MOP REGION DEL BIOBIO, CONCEPCION"/>
    <x v="3"/>
    <s v="CONCEPCION"/>
    <s v="CONCEPCION"/>
    <n v="2019"/>
    <s v="PROYECTO"/>
    <s v="MULTISECTORIAL"/>
    <s v="ADMINISTRACION MULTISECTOR"/>
    <x v="0"/>
    <n v="26945"/>
    <x v="8"/>
    <x v="8"/>
  </r>
  <r>
    <x v="3793"/>
    <s v="AMPLIACION RED DE MONITOREO PIEZOMÉTRICOS REGIÓN DEL MAULE "/>
    <x v="5"/>
    <m/>
    <m/>
    <n v="2020"/>
    <s v="PROYECTO"/>
    <s v="RECURSOS HIDRICOS"/>
    <s v="RECURSOS HIDRICOS"/>
    <x v="0"/>
    <n v="50000"/>
    <x v="1281"/>
    <x v="2143"/>
  </r>
  <r>
    <x v="3794"/>
    <s v="CONSTRUCCION Y AMPLIACIÓN INSTALACIONES CORRAL MUNICIPAL, PUNTA ARENAS"/>
    <x v="2"/>
    <s v="MAGALLANES"/>
    <s v="PUNTA ARENAS"/>
    <n v="2019"/>
    <s v="PROYECTO"/>
    <s v="MULTISECTORIAL"/>
    <s v="ORGANIZACION Y SERVICIOS COMUNALES"/>
    <x v="0"/>
    <n v="424143"/>
    <x v="2250"/>
    <x v="8"/>
  </r>
  <r>
    <x v="3795"/>
    <s v="MEJORAMIENTO EJE MARGA MARGA, QUILPUE"/>
    <x v="0"/>
    <s v="MARGA MARGA"/>
    <s v="QUILPUE"/>
    <n v="2019"/>
    <s v="PROYECTO"/>
    <s v="TRANSPORTE"/>
    <s v="TRANSPORTE URBANO,VIALIDAD PEATONAL"/>
    <x v="0"/>
    <n v="4044961"/>
    <x v="2251"/>
    <x v="2144"/>
  </r>
  <r>
    <x v="3796"/>
    <s v="MEJORAMIENTO ESCUELA LO ARCAYA 2° ETAPA, COMUNA DE PIRQUE"/>
    <x v="11"/>
    <s v="CORDILLERA"/>
    <s v="PIRQUE"/>
    <n v="2020"/>
    <s v="PROYECTO"/>
    <s v="VIVIENDA Y DESARROLLO URBANO"/>
    <s v="DESARROLLO URBANO"/>
    <x v="1"/>
    <n v="533766"/>
    <x v="8"/>
    <x v="8"/>
  </r>
  <r>
    <x v="3797"/>
    <s v="MEJORAMIENTO RUTA 24 S: COLUPO - BARRILES, PROV TOCOPILLA, II REGION"/>
    <x v="6"/>
    <m/>
    <m/>
    <n v="2019"/>
    <s v="PROYECTO"/>
    <s v="TRANSPORTE"/>
    <s v="TRANSPORTE CAMINERO"/>
    <x v="0"/>
    <n v="50500"/>
    <x v="8"/>
    <x v="8"/>
  </r>
  <r>
    <x v="3798"/>
    <s v="MEJORAMIENTO  PLAZA POBLACIÓN PRINCIPAL, TENO"/>
    <x v="5"/>
    <s v="CURICO"/>
    <s v="TENO"/>
    <n v="2020"/>
    <s v="PROYECTO"/>
    <s v="VIVIENDA Y DESARROLLO URBANO"/>
    <s v="DESARROLLO URBANO"/>
    <x v="0"/>
    <n v="4338"/>
    <x v="8"/>
    <x v="8"/>
  </r>
  <r>
    <x v="3799"/>
    <s v="CONSTRUCCION SALA CUNA Y JARDIN INFANTIL PUERTA SUR, PUERTO MONTT"/>
    <x v="4"/>
    <s v="LLANQUIHUE"/>
    <s v="PUERTO MONTT"/>
    <n v="2020"/>
    <s v="PROYECTO"/>
    <s v="EDUCACION, CULTURA Y PATRIMONIO"/>
    <s v="EDUCACION PREBASICA"/>
    <x v="0"/>
    <n v="119054"/>
    <x v="2252"/>
    <x v="8"/>
  </r>
  <r>
    <x v="3800"/>
    <s v="CONSTRUCCION ESTACION DE TRANSFERENCIA DE RESIDUOS SOLIDOS COMUNA DE CABILDO"/>
    <x v="0"/>
    <s v="PETORCA"/>
    <s v="CABILDO"/>
    <n v="2020"/>
    <s v="PROYECTO"/>
    <s v="RECURSOS NATURALES Y MEDIO AMBIENTE"/>
    <s v="MEDIO AMBIENTE"/>
    <x v="0"/>
    <n v="72563"/>
    <x v="2253"/>
    <x v="2145"/>
  </r>
  <r>
    <x v="3801"/>
    <s v="REPOSICION CENTRO DEPORTIVO ATACAMA DE SAN MIGUEL"/>
    <x v="11"/>
    <s v="SANTIAGO"/>
    <s v="SAN MIGUEL"/>
    <n v="2020"/>
    <s v="PROYECTO"/>
    <s v="DEPORTES"/>
    <s v="DEPORTE RECREATIVO"/>
    <x v="0"/>
    <n v="31899"/>
    <x v="8"/>
    <x v="8"/>
  </r>
  <r>
    <x v="3802"/>
    <s v="MEJORAMIENTO PASADA URBANA POR GALVARINO DIVERSAS RUTAS"/>
    <x v="1"/>
    <s v="CAUTIN"/>
    <s v="GALVARINO"/>
    <n v="2020"/>
    <s v="PROYECTO"/>
    <s v="TRANSPORTE"/>
    <s v="TRANSPORTE URBANO,VIALIDAD PEATONAL"/>
    <x v="0"/>
    <n v="109509"/>
    <x v="8"/>
    <x v="8"/>
  </r>
  <r>
    <x v="3803"/>
    <s v="REPOSICION ESCUELA SALVADOR ALLENDE DE PAILAHUEQUE, ERCILLA"/>
    <x v="1"/>
    <s v="MALLECO"/>
    <s v="ERCILLA"/>
    <n v="2020"/>
    <s v="PROYECTO"/>
    <s v="EDUCACION, CULTURA Y PATRIMONIO"/>
    <s v="EDUCACION BASICA Y MEDIA"/>
    <x v="0"/>
    <n v="70051"/>
    <x v="2254"/>
    <x v="2146"/>
  </r>
  <r>
    <x v="3804"/>
    <s v="REPOSICION 5ª COMISARÍA QUIRIHUE, COMUNA DE QUIIRIHUE"/>
    <x v="3"/>
    <m/>
    <m/>
    <n v="2019"/>
    <s v="PROYECTO"/>
    <s v="SEGURIDAD PUBLICA"/>
    <s v="SEGURIDAD PUBLICA"/>
    <x v="0"/>
    <n v="57758"/>
    <x v="1281"/>
    <x v="2147"/>
  </r>
  <r>
    <x v="3805"/>
    <s v="REPOSICION INSTITUTO DE REHABILITACION PEDRO AGUIRRE CERDA, PEÑALOLEN"/>
    <x v="11"/>
    <m/>
    <m/>
    <n v="2020"/>
    <s v="PROYECTO"/>
    <s v="SALUD"/>
    <s v="ALTA COMPLEJIDAD"/>
    <x v="0"/>
    <n v="68209"/>
    <x v="2255"/>
    <x v="2148"/>
  </r>
  <r>
    <x v="3806"/>
    <s v="MEJORAMIENTO VIAS LOCALES DE SANTA OLGA, CONSTITUCIÓN "/>
    <x v="5"/>
    <s v="TALCA"/>
    <s v="CONSTITUCION"/>
    <n v="2019"/>
    <s v="PROYECTO"/>
    <s v="TRANSPORTE"/>
    <s v="TRANSPORTE URBANO,VIALIDAD PEATONAL"/>
    <x v="0"/>
    <n v="227589"/>
    <x v="2256"/>
    <x v="2149"/>
  </r>
  <r>
    <x v="3807"/>
    <s v="REPOSICION ACERAS Y ESPACIO PUBLICO  EJE SUR-PONIENTE  AV. ARRIETA, PEÑALOLEN"/>
    <x v="11"/>
    <s v="SANTIAGO"/>
    <s v="PEÑALOLEN"/>
    <n v="2020"/>
    <s v="PROYECTO"/>
    <s v="VIVIENDA Y DESARROLLO URBANO"/>
    <s v="DESARROLLO URBANO"/>
    <x v="0"/>
    <n v="1467962"/>
    <x v="8"/>
    <x v="8"/>
  </r>
  <r>
    <x v="3808"/>
    <s v="CONSTRUCCION ESPACIO PUBLICO EJE GABRIELA COMUNA DE LA PINTANA"/>
    <x v="11"/>
    <s v="SANTIAGO"/>
    <s v="LA PINTANA"/>
    <n v="2019"/>
    <s v="PROYECTO"/>
    <s v="VIVIENDA Y DESARROLLO URBANO"/>
    <s v="DESARROLLO URBANO"/>
    <x v="0"/>
    <n v="2000"/>
    <x v="256"/>
    <x v="8"/>
  </r>
  <r>
    <x v="3809"/>
    <s v="CONSTRUCCION SERVICIO APR FOLLECO,LA UNION"/>
    <x v="13"/>
    <m/>
    <m/>
    <n v="2020"/>
    <s v="PROYECTO"/>
    <s v="RECURSOS HIDRICOS"/>
    <s v="AGUA POTABLE"/>
    <x v="0"/>
    <n v="33191"/>
    <x v="2257"/>
    <x v="2150"/>
  </r>
  <r>
    <x v="3810"/>
    <s v="DIAGNOSTICO PLAN MAESTRO AGUAS LLUVIA SAN FELIPE, COMUNA SAN FELIPE"/>
    <x v="0"/>
    <s v="SAN FELIPE DE ACONCAGUA"/>
    <s v="SAN FELIPE"/>
    <n v="2019"/>
    <s v="ESTUDIO BASICO"/>
    <s v="RECURSOS HIDRICOS"/>
    <s v="AGUAS LLUVIAS"/>
    <x v="0"/>
    <n v="1512"/>
    <x v="1737"/>
    <x v="2151"/>
  </r>
  <r>
    <x v="3811"/>
    <s v="CONSTRUCCION CIRCUNVALACIÓN TEMUCO"/>
    <x v="1"/>
    <m/>
    <m/>
    <n v="2019"/>
    <s v="PROYECTO"/>
    <s v="TRANSPORTE"/>
    <s v="TRANSPORTE URBANO,VIALIDAD PEATONAL"/>
    <x v="0"/>
    <n v="135084"/>
    <x v="2258"/>
    <x v="2152"/>
  </r>
  <r>
    <x v="3812"/>
    <s v="CONSTRUCCION SAR PLACILLA, VALPARAISO"/>
    <x v="0"/>
    <s v="VALPARAISO"/>
    <s v="VALPARAISO"/>
    <n v="2020"/>
    <s v="PROYECTO"/>
    <s v="SALUD"/>
    <s v="BAJA COMPLEJIDAD"/>
    <x v="0"/>
    <n v="27471"/>
    <x v="2259"/>
    <x v="2153"/>
  </r>
  <r>
    <x v="3813"/>
    <s v="MEJORAMIENTO CALLE BOLOGNESI (EL MORRO - 7 DE JUNIO), ARICA"/>
    <x v="14"/>
    <m/>
    <m/>
    <n v="2019"/>
    <s v="PROYECTO"/>
    <s v="VIVIENDA Y DESARROLLO URBANO"/>
    <s v="DESARROLLO URBANO"/>
    <x v="0"/>
    <n v="241096"/>
    <x v="2260"/>
    <x v="2154"/>
  </r>
  <r>
    <x v="3814"/>
    <s v="AMPLIACION RUTA 76 S: ESQUINA BLANCA -AVENIDA PARQUE CENTRAL, RM  "/>
    <x v="11"/>
    <m/>
    <m/>
    <n v="2019"/>
    <s v="PROYECTO"/>
    <s v="TRANSPORTE"/>
    <s v="TRANSPORTE URBANO,VIALIDAD PEATONAL"/>
    <x v="0"/>
    <n v="87824"/>
    <x v="8"/>
    <x v="8"/>
  </r>
  <r>
    <x v="3815"/>
    <s v="MEJORAMIENTO  ACERAS PUEBLO HISTORICO DE MAIPO, COMUNA DE BUIN"/>
    <x v="11"/>
    <s v="MAIPO"/>
    <s v="BUIN"/>
    <n v="2020"/>
    <s v="PROYECTO"/>
    <s v="VIVIENDA Y DESARROLLO URBANO"/>
    <s v="DESARROLLO URBANO"/>
    <x v="0"/>
    <n v="30556"/>
    <x v="8"/>
    <x v="8"/>
  </r>
  <r>
    <x v="3816"/>
    <s v="REPOSICION SUBCOMISARÍA SAN LUIS, COMUNA DE PEÑALOLEN"/>
    <x v="11"/>
    <s v="SANTIAGO"/>
    <s v="PEÑALOLEN"/>
    <n v="2020"/>
    <s v="PROYECTO"/>
    <s v="SEGURIDAD PUBLICA"/>
    <s v="SEGURIDAD PUBLICA"/>
    <x v="0"/>
    <n v="100"/>
    <x v="8"/>
    <x v="8"/>
  </r>
  <r>
    <x v="3817"/>
    <s v="MEJORAMIENTO ESPACIOS PÚBLICOS VALDIVIA DE PAINE, COMUNA DE BUIN"/>
    <x v="11"/>
    <s v="MAIPO"/>
    <s v="BUIN"/>
    <n v="2020"/>
    <s v="PROYECTO"/>
    <s v="VIVIENDA Y DESARROLLO URBANO"/>
    <s v="DESARROLLO URBANO"/>
    <x v="1"/>
    <n v="131492"/>
    <x v="8"/>
    <x v="8"/>
  </r>
  <r>
    <x v="3818"/>
    <s v="NORMALIZACION CECOSF VALMI AGUIRRE, CURACAVI"/>
    <x v="11"/>
    <s v="MELIPILLA"/>
    <s v="CURACAVI"/>
    <n v="2020"/>
    <s v="PROYECTO"/>
    <s v="SALUD"/>
    <s v="BAJA COMPLEJIDAD"/>
    <x v="1"/>
    <n v="217902"/>
    <x v="8"/>
    <x v="8"/>
  </r>
  <r>
    <x v="3819"/>
    <s v="NORMALIZACION ELECTRIFICACIÓN DOMIC. DIVERSOS SECTORES SAN CARLOS"/>
    <x v="7"/>
    <s v="PUNILLA"/>
    <s v="SAN CARLOS - REGION DE ÑUBLE"/>
    <n v="2019"/>
    <s v="PROYECTO"/>
    <s v="ENERGIA"/>
    <s v="DISTRIBUCION Y CONEXION FINAL USUARIOS"/>
    <x v="0"/>
    <n v="48495"/>
    <x v="12"/>
    <x v="8"/>
  </r>
  <r>
    <x v="3820"/>
    <s v="MEJORAMIENTO CASCO HISTÓRICO OLIVAR ALTO, COMUNA DE OLIVAR"/>
    <x v="9"/>
    <s v="CACHAPOAL"/>
    <s v="OLIVAR"/>
    <n v="2020"/>
    <s v="PROYECTO"/>
    <s v="VIVIENDA Y DESARROLLO URBANO"/>
    <s v="DESARROLLO URBANO"/>
    <x v="0"/>
    <n v="157241"/>
    <x v="8"/>
    <x v="8"/>
  </r>
  <r>
    <x v="3821"/>
    <s v="REPOSICION ESCUELA E 266 CARABINERO CARIAGA, VALPARAISO"/>
    <x v="0"/>
    <s v="VALPARAISO"/>
    <s v="VALPARAISO"/>
    <n v="2020"/>
    <s v="PROYECTO"/>
    <s v="EDUCACION, CULTURA Y PATRIMONIO"/>
    <s v="EDUCACION BASICA Y MEDIA"/>
    <x v="0"/>
    <n v="39513"/>
    <x v="8"/>
    <x v="8"/>
  </r>
  <r>
    <x v="3822"/>
    <s v="CONSTRUCCION MODIFICACIÓN DE CAUCE NATURAL CHORRILLO SIN NOMBRE, PUNTA ARENAS"/>
    <x v="2"/>
    <s v="MAGALLANES"/>
    <s v="PUNTA ARENAS"/>
    <n v="2020"/>
    <s v="PROYECTO"/>
    <s v="RECURSOS HIDRICOS"/>
    <s v="AGUAS LLUVIAS"/>
    <x v="0"/>
    <n v="199593"/>
    <x v="2261"/>
    <x v="2155"/>
  </r>
  <r>
    <x v="3823"/>
    <s v="MEJORAMIENTO RUTA P-556, S: LICAUQUEN-SARA DE LEBU, R BIOBIO"/>
    <x v="3"/>
    <s v="ARAUCO"/>
    <m/>
    <n v="2019"/>
    <s v="PROYECTO"/>
    <s v="TRANSPORTE"/>
    <s v="TRANSPORTE CAMINERO"/>
    <x v="0"/>
    <n v="54755"/>
    <x v="8"/>
    <x v="8"/>
  </r>
  <r>
    <x v="3824"/>
    <s v="REPOSICION  SALAS CUNA Y JARDÍN SAN JOSÉ, LA FLORIDA "/>
    <x v="11"/>
    <s v="SANTIAGO"/>
    <s v="LA FLORIDA"/>
    <n v="2020"/>
    <s v="PROYECTO"/>
    <s v="EDUCACION, CULTURA Y PATRIMONIO"/>
    <s v="EDUCACION PREBASICA"/>
    <x v="0"/>
    <n v="25300"/>
    <x v="2262"/>
    <x v="8"/>
  </r>
  <r>
    <x v="3825"/>
    <s v="CONSTRUCCION ENLACE EL VERGEL RUTA 60 CH (CAMINO LA PÓLVORA)"/>
    <x v="0"/>
    <m/>
    <m/>
    <n v="2019"/>
    <s v="PROYECTO"/>
    <s v="TRANSPORTE"/>
    <s v="TRANSPORTE URBANO,VIALIDAD PEATONAL"/>
    <x v="0"/>
    <n v="1471104"/>
    <x v="2263"/>
    <x v="2156"/>
  </r>
  <r>
    <x v="3826"/>
    <s v="CONSTRUCCION PARQUE DEPORTIVO LAS PALMERAS, COMUNA DE RENCA  "/>
    <x v="11"/>
    <s v="SANTIAGO"/>
    <s v="RENCA"/>
    <n v="2019"/>
    <s v="PROYECTO"/>
    <s v="DEPORTES"/>
    <s v="DEPORTE RECREATIVO"/>
    <x v="1"/>
    <n v="529374"/>
    <x v="8"/>
    <x v="8"/>
  </r>
  <r>
    <x v="3827"/>
    <s v="ACTUALIZACION PROSECUCIÓN Y TRAMITACIÓN PLAN REGULADOR DE LA COMUNA DE TIMAUKEL"/>
    <x v="2"/>
    <s v="TIERRA DEL FUEGO"/>
    <s v="TIMAUKEL"/>
    <n v="2020"/>
    <s v="ESTUDIO BASICO"/>
    <s v="VIVIENDA Y DESARROLLO URBANO"/>
    <s v="DESARROLLO URBANO"/>
    <x v="0"/>
    <n v="27476"/>
    <x v="8"/>
    <x v="8"/>
  </r>
  <r>
    <x v="3828"/>
    <s v="ACTUALIZACION  PLAN SECCIONAL SERRANO Y CASTILLO, COMUNA TORRES DEL  PAYNE"/>
    <x v="2"/>
    <s v="ULTIMA ESPERANZA"/>
    <s v="TORRES DEL PAINE"/>
    <n v="2020"/>
    <s v="ESTUDIO BASICO"/>
    <s v="VIVIENDA Y DESARROLLO URBANO"/>
    <s v="DESARROLLO URBANO"/>
    <x v="0"/>
    <n v="10800"/>
    <x v="2264"/>
    <x v="8"/>
  </r>
  <r>
    <x v="3829"/>
    <s v="CONSTRUCCION EXTENSIÓN DE RED ELÉCTRICA SECTOR VILLA ORTEGA, COYHAIQUE "/>
    <x v="16"/>
    <s v="COYHAIQUE"/>
    <s v="COYHAIQUE"/>
    <n v="2020"/>
    <s v="PROYECTO"/>
    <s v="ENERGIA"/>
    <s v="DISTRIBUCION Y CONEXION FINAL USUARIOS"/>
    <x v="0"/>
    <n v="263036"/>
    <x v="2265"/>
    <x v="2157"/>
  </r>
  <r>
    <x v="3830"/>
    <s v="MEJORAMIENTO ACCESO NORTE Y CENTRO, SAN CLEMENTE"/>
    <x v="5"/>
    <s v="TALCA"/>
    <s v="SAN CLEMENTE"/>
    <n v="2020"/>
    <s v="PROYECTO"/>
    <s v="VIVIENDA Y DESARROLLO URBANO"/>
    <s v="DESARROLLO URBANO"/>
    <x v="0"/>
    <n v="16651"/>
    <x v="2266"/>
    <x v="2158"/>
  </r>
  <r>
    <x v="3831"/>
    <s v="MEJORAMIENTO ESPACIO PUBLICO COMUNAL ,PARQUE AMBROSIO O'HIGGINS DE LOS ANDES "/>
    <x v="0"/>
    <s v="LOS ANDES"/>
    <s v="LOS ANDES"/>
    <n v="2020"/>
    <s v="PROYECTO"/>
    <s v="VIVIENDA Y DESARROLLO URBANO"/>
    <s v="DESARROLLO URBANO"/>
    <x v="0"/>
    <n v="36318"/>
    <x v="8"/>
    <x v="8"/>
  </r>
  <r>
    <x v="3832"/>
    <s v="RESTAURACION PLAZA GABRIEL GONZÁLEZ VIDELA, COMUNA DE LA SERENA"/>
    <x v="8"/>
    <s v="ELQUI"/>
    <s v="LA SERENA"/>
    <n v="2019"/>
    <s v="PROYECTO"/>
    <s v="VIVIENDA Y DESARROLLO URBANO"/>
    <s v="DESARROLLO URBANO"/>
    <x v="0"/>
    <n v="11810"/>
    <x v="1152"/>
    <x v="2159"/>
  </r>
  <r>
    <x v="3833"/>
    <s v="MEJORAMIENTO Y AMPLIACIÓN SISTEMA APR PASO NEVADO, SAN CLEMENTE"/>
    <x v="5"/>
    <s v="TALCA"/>
    <s v="SAN CLEMENTE"/>
    <n v="2019"/>
    <s v="PROYECTO"/>
    <s v="RECURSOS HIDRICOS"/>
    <s v="AGUA POTABLE"/>
    <x v="0"/>
    <n v="625043"/>
    <x v="2267"/>
    <x v="2160"/>
  </r>
  <r>
    <x v="3834"/>
    <s v="MEJORAMIENTO PLAZA SERGIO SILVA, LOS VILOS."/>
    <x v="8"/>
    <s v="CHOAPA"/>
    <s v="LOS VILOS"/>
    <n v="2020"/>
    <s v="PROYECTO"/>
    <s v="VIVIENDA Y DESARROLLO URBANO"/>
    <s v="DESARROLLO URBANO"/>
    <x v="0"/>
    <n v="24000"/>
    <x v="2268"/>
    <x v="2161"/>
  </r>
  <r>
    <x v="3835"/>
    <s v="HABILITACION INMUEBLES MONUMENTOS  NACIONALES (TEATRO Y EX FFCC) COMUNA  DE TALTAL."/>
    <x v="6"/>
    <s v="ANTOFAGASTA"/>
    <s v="TALTAL"/>
    <n v="2020"/>
    <s v="PROYECTO"/>
    <s v="EDUCACION, CULTURA Y PATRIMONIO"/>
    <s v="ARTE Y CULTURA"/>
    <x v="0"/>
    <n v="91673"/>
    <x v="2269"/>
    <x v="2162"/>
  </r>
  <r>
    <x v="3836"/>
    <s v="CONSTRUCCION  PARQUE VILLA ALTOS DEL MAR, SECTOR EL ALTO, ARICA"/>
    <x v="14"/>
    <s v="ARICA - REGION XV "/>
    <s v="ARICA - REGION XV"/>
    <n v="2019"/>
    <s v="PROYECTO"/>
    <s v="VIVIENDA Y DESARROLLO URBANO"/>
    <s v="DESARROLLO URBANO"/>
    <x v="0"/>
    <n v="2500"/>
    <x v="8"/>
    <x v="8"/>
  </r>
  <r>
    <x v="3837"/>
    <s v="CONSTRUCCION CAMINO DE PENETRACION SECCION RUSSFIN-LAGO LYNCH-PUERTO ARTURO"/>
    <x v="2"/>
    <m/>
    <m/>
    <n v="2019"/>
    <s v="PROYECTO"/>
    <s v="TRANSPORTE"/>
    <s v="TRANSPORTE CAMINERO"/>
    <x v="0"/>
    <n v="54754"/>
    <x v="8"/>
    <x v="8"/>
  </r>
  <r>
    <x v="3838"/>
    <s v="REPOSICION PARADERO SANTA OLGA E INFRAESTRUCTURA DE APOYO"/>
    <x v="5"/>
    <s v="TALCA"/>
    <s v="CONSTITUCION"/>
    <n v="2019"/>
    <s v="PROYECTO"/>
    <s v="TRANSPORTE"/>
    <s v="TRANSPORTE URBANO,VIALIDAD PEATONAL"/>
    <x v="0"/>
    <n v="68655"/>
    <x v="838"/>
    <x v="2163"/>
  </r>
  <r>
    <x v="3839"/>
    <s v="CONSTRUCCION CENTRO COMUNITARIO MUNICIPAL, COMUNA DE ILLAPEL"/>
    <x v="8"/>
    <s v="CHOAPA"/>
    <s v="ILLAPEL"/>
    <n v="2019"/>
    <s v="PROYECTO"/>
    <s v="MULTISECTORIAL"/>
    <s v="ORGANIZACION Y SERVICIOS COMUNALES"/>
    <x v="0"/>
    <n v="639347"/>
    <x v="8"/>
    <x v="8"/>
  </r>
  <r>
    <x v="3840"/>
    <s v="CONSTRUCCION OBRAS DE URBANIZACIÓN, LOCALIDAD LAS RAMADAS, PUNITAQUI"/>
    <x v="8"/>
    <s v="LIMARI"/>
    <s v="PUNITAQUI"/>
    <n v="2020"/>
    <s v="PROYECTO"/>
    <s v="RECURSOS HIDRICOS"/>
    <s v="EVACUACION DISPOSICION FINAL AGUAS SERVIDAS"/>
    <x v="2"/>
    <n v="2602088"/>
    <x v="8"/>
    <x v="8"/>
  </r>
  <r>
    <x v="3841"/>
    <s v="CONSTRUCCION SERVICIO DE APR DE LA ISLA, LOS ANGELES"/>
    <x v="3"/>
    <m/>
    <m/>
    <n v="2019"/>
    <s v="PROYECTO"/>
    <s v="RECURSOS HIDRICOS"/>
    <s v="AGUA POTABLE"/>
    <x v="0"/>
    <n v="96875"/>
    <x v="2270"/>
    <x v="2164"/>
  </r>
  <r>
    <x v="3842"/>
    <s v="CONSTRUCCION ELECTRIFICACIÓN LLANOS DEL LAGARTO COMUNA DE HUASCO"/>
    <x v="12"/>
    <s v="HUASCO"/>
    <s v="HUASCO"/>
    <n v="2019"/>
    <s v="PROYECTO"/>
    <s v="ENERGIA"/>
    <s v="DISTRIBUCION Y CONEXION FINAL USUARIOS"/>
    <x v="0"/>
    <n v="12841"/>
    <x v="8"/>
    <x v="8"/>
  </r>
  <r>
    <x v="3843"/>
    <s v="MEJORAMIENTO CANCHAS FUTBOLITO Y DEPENDENCIAS PARQUE 18 DE SEPTIEMBRE, COMUNA DE LA SERENA"/>
    <x v="8"/>
    <s v="ELQUI"/>
    <s v="LA SERENA"/>
    <n v="2020"/>
    <s v="PROYECTO"/>
    <s v="DEPORTES"/>
    <s v="INTERSUBSECTORIAL DEPORTES"/>
    <x v="0"/>
    <n v="472325"/>
    <x v="2271"/>
    <x v="2165"/>
  </r>
  <r>
    <x v="3844"/>
    <s v="CONSTRUCCION SALA CUNA Y JARDIN INFANTIL VILLA EVANGELISTA, SAN PEDRO DE LA PAZ"/>
    <x v="3"/>
    <s v="CONCEPCION"/>
    <s v="SAN PEDRO DE LA PAZ"/>
    <n v="2020"/>
    <s v="PROYECTO"/>
    <s v="EDUCACION, CULTURA Y PATRIMONIO"/>
    <s v="EDUCACION PREBASICA"/>
    <x v="0"/>
    <n v="3500"/>
    <x v="8"/>
    <x v="8"/>
  </r>
  <r>
    <x v="3845"/>
    <s v="MEJORAMIENTO RUTA T-350 S: CUTIPAY - ACCESO NORTE A NIEBLA"/>
    <x v="13"/>
    <s v="VALDIVIA - REGION XIV"/>
    <s v="VALDIVIA - REGION XIV "/>
    <n v="2019"/>
    <s v="PROYECTO"/>
    <s v="TRANSPORTE"/>
    <s v="TRANSPORTE URBANO,VIALIDAD PEATONAL"/>
    <x v="0"/>
    <n v="392959"/>
    <x v="2272"/>
    <x v="2166"/>
  </r>
  <r>
    <x v="3846"/>
    <s v="CONSTRUCCION PASEO KOM TRAWULEN AMULEYIÑ, ALTO BIOBÍO"/>
    <x v="3"/>
    <s v="BIO BIO"/>
    <s v="ALTO BIO BIO"/>
    <n v="2019"/>
    <s v="PROYECTO"/>
    <s v="VIVIENDA Y DESARROLLO URBANO"/>
    <s v="DESARROLLO URBANO"/>
    <x v="0"/>
    <n v="34659"/>
    <x v="2273"/>
    <x v="2167"/>
  </r>
  <r>
    <x v="3847"/>
    <s v="MEJORAMIENTO PLAZOLETA  AV  BULNES UV Nº 27, PUNTA ARENAS"/>
    <x v="2"/>
    <s v="MAGALLANES"/>
    <s v="PUNTA ARENAS"/>
    <n v="2020"/>
    <s v="PROYECTO"/>
    <s v="VIVIENDA Y DESARROLLO URBANO"/>
    <s v="DESARROLLO URBANO"/>
    <x v="0"/>
    <n v="318807"/>
    <x v="2274"/>
    <x v="2168"/>
  </r>
  <r>
    <x v="3848"/>
    <s v="MEJORAMIENTO DEL ESPACIO PÚBLICO CRUZ DEL TERCER MILENIO, COQUIMBO"/>
    <x v="8"/>
    <s v="ELQUI"/>
    <s v="COQUIMBO"/>
    <n v="2020"/>
    <s v="PROYECTO"/>
    <s v="VIVIENDA Y DESARROLLO URBANO"/>
    <s v="DESARROLLO URBANO"/>
    <x v="2"/>
    <n v="2250"/>
    <x v="8"/>
    <x v="8"/>
  </r>
  <r>
    <x v="3849"/>
    <s v="HABILITACION SECTOR CABEZAL (ESTRIBO)ORIENTE PTE COCHRANE, VALDIVIA"/>
    <x v="13"/>
    <s v="VALDIVIA - REGION XIV"/>
    <s v="VALDIVIA - REGION XIV "/>
    <n v="2019"/>
    <s v="PROYECTO"/>
    <s v="TRANSPORTE"/>
    <s v="TRANSPORTE URBANO,VIALIDAD PEATONAL"/>
    <x v="0"/>
    <n v="77622"/>
    <x v="2275"/>
    <x v="2169"/>
  </r>
  <r>
    <x v="3850"/>
    <s v="CONSTRUCCION PLAZA SECTOR EL AMARILLO DE CHAITEN"/>
    <x v="4"/>
    <s v="PALENA"/>
    <s v="CHAITEN"/>
    <n v="2019"/>
    <s v="PROYECTO"/>
    <s v="VIVIENDA Y DESARROLLO URBANO"/>
    <s v="DESARROLLO URBANO"/>
    <x v="0"/>
    <n v="7751"/>
    <x v="2276"/>
    <x v="2170"/>
  </r>
  <r>
    <x v="3851"/>
    <s v="CONSTRUCCION PARQUE DEPORTIVO VELODOROMO REGIONAL VILLA ALEMANA"/>
    <x v="0"/>
    <s v="MARGA MARGA"/>
    <s v="VILLA ALEMANA"/>
    <n v="2020"/>
    <s v="PROYECTO"/>
    <s v="DEPORTES"/>
    <s v="DEPORTE COMPETITIVO"/>
    <x v="0"/>
    <n v="244728"/>
    <x v="2277"/>
    <x v="2171"/>
  </r>
  <r>
    <x v="3852"/>
    <s v="REPOSICION VIVIENDAS FISCALES DGAC EN CHAITEN"/>
    <x v="4"/>
    <m/>
    <m/>
    <n v="2019"/>
    <s v="PROYECTO"/>
    <s v="TRANSPORTE"/>
    <s v="TRANSPORTE AEREO"/>
    <x v="0"/>
    <n v="32751"/>
    <x v="8"/>
    <x v="8"/>
  </r>
  <r>
    <x v="3853"/>
    <s v="MEJORAMIENTO Y CONSOLIDACIÓN PASEO CULTURAL Y RELIGIOSO, EL CARMEN"/>
    <x v="7"/>
    <s v="DIGUILLIN"/>
    <s v="EL CARMEN - REGION DE ÑUBLE"/>
    <n v="2019"/>
    <s v="PROYECTO"/>
    <s v="VIVIENDA Y DESARROLLO URBANO"/>
    <s v="DESARROLLO URBANO"/>
    <x v="0"/>
    <n v="5755"/>
    <x v="2278"/>
    <x v="2172"/>
  </r>
  <r>
    <x v="3854"/>
    <s v="AMPLIACION DE SERVICIO APR EL HIGUERAL, COMUNA DE SAN ESTEBAN"/>
    <x v="0"/>
    <s v="LOS ANDES"/>
    <s v="SAN ESTEBAN"/>
    <n v="2019"/>
    <s v="PROYECTO"/>
    <s v="RECURSOS HIDRICOS"/>
    <s v="AGUA POTABLE"/>
    <x v="0"/>
    <n v="393246"/>
    <x v="2279"/>
    <x v="2173"/>
  </r>
  <r>
    <x v="3855"/>
    <s v="CONSTRUCCION SALA CUNA Y JARDIN INFANTIL POBLACION PUREN, CHILLAN"/>
    <x v="7"/>
    <s v="DIGUILLIN"/>
    <s v="CHILLAN - REGION DE ÑUBLE"/>
    <n v="2020"/>
    <s v="PROYECTO"/>
    <s v="EDUCACION, CULTURA Y PATRIMONIO"/>
    <s v="EDUCACION PREBASICA"/>
    <x v="0"/>
    <n v="21556"/>
    <x v="2280"/>
    <x v="2174"/>
  </r>
  <r>
    <x v="3856"/>
    <s v="REPOSICION JARDIN INFANTIL SALA CUNA BLANCA NIEVES OLMUÉ"/>
    <x v="0"/>
    <s v="MARGA MARGA"/>
    <s v="OLMUE"/>
    <n v="2020"/>
    <s v="PROYECTO"/>
    <s v="EDUCACION, CULTURA Y PATRIMONIO"/>
    <s v="EDUCACION PREBASICA"/>
    <x v="0"/>
    <n v="11600"/>
    <x v="2281"/>
    <x v="2175"/>
  </r>
  <r>
    <x v="3857"/>
    <s v="MEJORAMIENTO ESPACIO PUBLICO SECTOR ALTO ILLAPEL, COMUNA DE ILLAPEL"/>
    <x v="8"/>
    <s v="CHOAPA"/>
    <s v="ILLAPEL"/>
    <n v="2020"/>
    <s v="PROYECTO"/>
    <s v="VIVIENDA Y DESARROLLO URBANO"/>
    <s v="DESARROLLO URBANO"/>
    <x v="0"/>
    <n v="494865"/>
    <x v="12"/>
    <x v="8"/>
  </r>
  <r>
    <x v="3858"/>
    <s v="CONSTRUCCION PARQUE URBANO DEL ENCUENTRO COMUNITARIO PUNITAQUI"/>
    <x v="8"/>
    <s v="LIMARI"/>
    <s v="PUNITAQUI"/>
    <n v="2020"/>
    <s v="PROYECTO"/>
    <s v="VIVIENDA Y DESARROLLO URBANO"/>
    <s v="DESARROLLO URBANO"/>
    <x v="0"/>
    <n v="15493"/>
    <x v="2282"/>
    <x v="2176"/>
  </r>
  <r>
    <x v="3859"/>
    <s v="CONSTRUCCION OBRAS DE URBANIZACIÓN LOCALIDAD DE BARRAZA, ORURO Y SALALA. COMUNA DE  OVALLE"/>
    <x v="8"/>
    <s v="LIMARI"/>
    <s v="OVALLE"/>
    <n v="2020"/>
    <s v="PROYECTO"/>
    <s v="RECURSOS HIDRICOS"/>
    <s v="EVACUACION DISPOSICION FINAL AGUAS SERVIDAS"/>
    <x v="2"/>
    <n v="698405"/>
    <x v="8"/>
    <x v="8"/>
  </r>
  <r>
    <x v="3860"/>
    <s v="CONSTRUCCION CUARTEL DE BOMBEROS CUARTA COMPAÑIA,OVALLE"/>
    <x v="8"/>
    <s v="LIMARI"/>
    <s v="OVALLE"/>
    <n v="2020"/>
    <s v="PROYECTO"/>
    <s v="SEGURIDAD PUBLICA"/>
    <s v="SEGURIDAD PUBLICA"/>
    <x v="0"/>
    <n v="196532"/>
    <x v="2283"/>
    <x v="2177"/>
  </r>
  <r>
    <x v="3861"/>
    <s v="REPOSICION CENTRO DE SALUD FAMILIAR EL PALQUI, COMUNA DE MONTE PATRIA"/>
    <x v="8"/>
    <s v="LIMARI"/>
    <s v="MONTE PATRIA"/>
    <n v="2019"/>
    <s v="PROYECTO"/>
    <s v="SALUD"/>
    <s v="BAJA COMPLEJIDAD"/>
    <x v="0"/>
    <n v="2489009"/>
    <x v="8"/>
    <x v="8"/>
  </r>
  <r>
    <x v="3862"/>
    <s v="CONSTRUCCION P.T.A.S. Y RED DE ALCANTARILLADO EL TOME, COMUNA MONTE PATRIA"/>
    <x v="8"/>
    <s v="LIMARI"/>
    <s v="MONTE PATRIA"/>
    <n v="2020"/>
    <s v="PROYECTO"/>
    <s v="RECURSOS HIDRICOS"/>
    <s v="EVACUACION DISPOSICION FINAL AGUAS SERVIDAS"/>
    <x v="0"/>
    <n v="71080"/>
    <x v="2284"/>
    <x v="2178"/>
  </r>
  <r>
    <x v="3863"/>
    <s v="CONSTRUCCION P.T.A.S Y RED DE ALCANTARILLADO DE CAREN, COMUNA DE MONTE PATRIA"/>
    <x v="8"/>
    <s v="LIMARI"/>
    <s v="MONTE PATRIA"/>
    <n v="2020"/>
    <s v="PROYECTO"/>
    <s v="RECURSOS HIDRICOS"/>
    <s v="EVACUACION DISPOSICION FINAL AGUAS SERVIDAS"/>
    <x v="0"/>
    <n v="71080"/>
    <x v="2285"/>
    <x v="2179"/>
  </r>
  <r>
    <x v="3864"/>
    <s v="CONSTRUCCION  DE OBRAS DE URBANIZACIÓN LOCALIDAD DE PEDREGAL,  MONTE PATRIA"/>
    <x v="8"/>
    <s v="LIMARI"/>
    <s v="MONTE PATRIA"/>
    <n v="2020"/>
    <s v="PROYECTO"/>
    <s v="RECURSOS HIDRICOS"/>
    <s v="EVACUACION DISPOSICION FINAL AGUAS SERVIDAS"/>
    <x v="0"/>
    <n v="71689"/>
    <x v="8"/>
    <x v="8"/>
  </r>
  <r>
    <x v="3865"/>
    <s v="CONSTRUCCION P.T.A.S Y RED DE ALCANTARILLADO DE RAPEL, COMUNA MONTE PATRIA"/>
    <x v="8"/>
    <s v="LIMARI"/>
    <s v="MONTE PATRIA"/>
    <n v="2020"/>
    <s v="PROYECTO"/>
    <s v="RECURSOS HIDRICOS"/>
    <s v="EVACUACION DISPOSICION FINAL AGUAS SERVIDAS"/>
    <x v="0"/>
    <n v="60402"/>
    <x v="2286"/>
    <x v="2180"/>
  </r>
  <r>
    <x v="3866"/>
    <s v="REPOSICION DE SISTEMA DE EVACUACIÒN Y DRENAJE DE AGUAS LLUVIAS  TOCOPILLA,COMUNA DE OVALLE"/>
    <x v="8"/>
    <s v="LIMARI"/>
    <s v="OVALLE"/>
    <n v="2020"/>
    <s v="PROYECTO"/>
    <s v="RECURSOS HIDRICOS"/>
    <s v="AGUAS LLUVIAS"/>
    <x v="2"/>
    <n v="299787"/>
    <x v="8"/>
    <x v="8"/>
  </r>
  <r>
    <x v="3867"/>
    <s v="REPOSICION CENTRO DE FORMACIÓN ACADÉMICA PERFECTO DE LA FUENTE, RINCONADA"/>
    <x v="0"/>
    <s v="LOS ANDES"/>
    <s v="RINCONADA"/>
    <n v="2019"/>
    <s v="PROYECTO"/>
    <s v="EDUCACION, CULTURA Y PATRIMONIO"/>
    <s v="EDUCACION BASICA Y MEDIA"/>
    <x v="0"/>
    <n v="22258"/>
    <x v="8"/>
    <x v="8"/>
  </r>
  <r>
    <x v="3868"/>
    <s v="REPOSICION CUARTEL 1° COMPAÑIA DE BOMBEROS, SINDEMPART, COQUIMBO"/>
    <x v="8"/>
    <s v="ELQUI"/>
    <s v="COQUIMBO"/>
    <n v="2020"/>
    <s v="PROYECTO"/>
    <s v="SEGURIDAD PUBLICA"/>
    <s v="SEGURIDAD PUBLICA"/>
    <x v="0"/>
    <n v="262801"/>
    <x v="2287"/>
    <x v="2181"/>
  </r>
  <r>
    <x v="3869"/>
    <s v="REPOSICION CUARTEL DE BOMBEROS DE CURRIÑE COMUNA DE FUTRONO"/>
    <x v="13"/>
    <s v="DEL RANCO"/>
    <s v="FUTRONO - REGION XIV "/>
    <n v="2020"/>
    <s v="PROYECTO"/>
    <s v="SEGURIDAD PUBLICA"/>
    <s v="SEGURIDAD PUBLICA"/>
    <x v="0"/>
    <n v="414451"/>
    <x v="2288"/>
    <x v="2182"/>
  </r>
  <r>
    <x v="3870"/>
    <s v="REPOSICION CON RELOCALIZACION BRIGADA DE INVESTIGACION CRIMINAL PDI, SAN RAMON"/>
    <x v="11"/>
    <s v="SANTIAGO"/>
    <s v="SAN RAMON"/>
    <n v="2019"/>
    <s v="PROYECTO"/>
    <s v="SEGURIDAD PUBLICA"/>
    <s v="SEGURIDAD PUBLICA"/>
    <x v="0"/>
    <n v="393679"/>
    <x v="8"/>
    <x v="8"/>
  </r>
  <r>
    <x v="3871"/>
    <s v="MEJORAMIENTO RUTA Y-540, SECTOR OJO BUENO, PUNTA ARENAS"/>
    <x v="2"/>
    <s v="MAGALLANES"/>
    <s v="PUNTA ARENAS"/>
    <n v="2020"/>
    <s v="PROYECTO"/>
    <s v="TRANSPORTE"/>
    <s v="TRANSPORTE CAMINERO"/>
    <x v="0"/>
    <n v="5000"/>
    <x v="8"/>
    <x v="8"/>
  </r>
  <r>
    <x v="3872"/>
    <s v="CONSTRUCCION SERVICIO DE APR LOMA DE LA PIEDRA-LA HUACHA, FRUTILLAR"/>
    <x v="4"/>
    <s v="LLANQUIHUE"/>
    <s v="FRUTILLAR"/>
    <n v="2019"/>
    <s v="PROYECTO"/>
    <s v="RECURSOS HIDRICOS"/>
    <s v="AGUA POTABLE"/>
    <x v="0"/>
    <n v="148440"/>
    <x v="2289"/>
    <x v="2183"/>
  </r>
  <r>
    <x v="3873"/>
    <s v="AMPLIACION DE SERVICIO APR LAS CRUCES, COMUNA DE LIMACHE"/>
    <x v="0"/>
    <s v="MARGA MARGA"/>
    <s v="LIMACHE"/>
    <n v="2019"/>
    <s v="PROYECTO"/>
    <s v="RECURSOS HIDRICOS"/>
    <s v="AGUA POTABLE"/>
    <x v="0"/>
    <n v="358064"/>
    <x v="2290"/>
    <x v="2184"/>
  </r>
  <r>
    <x v="3874"/>
    <s v="CONSTRUCCION SISTEMA ALCANTARILLADO EL ALGARROBO TERRAPLEN LOS ANDES"/>
    <x v="0"/>
    <s v="LOS ANDES"/>
    <s v="LOS ANDES"/>
    <n v="2020"/>
    <s v="PROYECTO"/>
    <s v="RECURSOS HIDRICOS"/>
    <s v="ADMINISTRACION AGUA POTABLE Y ALCANTARILLADO"/>
    <x v="0"/>
    <n v="8010"/>
    <x v="8"/>
    <x v="8"/>
  </r>
  <r>
    <x v="3875"/>
    <s v="REPOSICION LUMINARIAS SECTOR LO ERRAZURIZ, COMUNA DE MAIPU"/>
    <x v="11"/>
    <s v="SANTIAGO"/>
    <s v="MAIPU"/>
    <n v="2020"/>
    <s v="PROYECTO"/>
    <s v="ENERGIA"/>
    <s v="ALUMBRADO PUBLICO"/>
    <x v="1"/>
    <n v="1404697"/>
    <x v="8"/>
    <x v="8"/>
  </r>
  <r>
    <x v="3876"/>
    <s v="REPOSICION BIBLIOTECA PÚBLICA, CHAÑARAL"/>
    <x v="12"/>
    <s v="CHAÑARAL"/>
    <s v="CHAÑARAL"/>
    <n v="2019"/>
    <s v="PROYECTO"/>
    <s v="EDUCACION, CULTURA Y PATRIMONIO"/>
    <s v="ARTE Y CULTURA"/>
    <x v="0"/>
    <n v="3186208"/>
    <x v="2291"/>
    <x v="2185"/>
  </r>
  <r>
    <x v="3877"/>
    <s v="REPOSICION PRIMERA COMPAÑÍA DE BOMBEROS, PUERTO NATALES"/>
    <x v="2"/>
    <s v="ULTIMA ESPERANZA"/>
    <s v="NATALES"/>
    <n v="2020"/>
    <s v="PROYECTO"/>
    <s v="SEGURIDAD PUBLICA"/>
    <s v="SEGURIDAD PUBLICA"/>
    <x v="0"/>
    <n v="6174"/>
    <x v="8"/>
    <x v="8"/>
  </r>
  <r>
    <x v="3878"/>
    <s v="CONSTRUCCION Y EQUIPAMIENTO FERIA HORTICOLA, PUERTO AYSÉN"/>
    <x v="16"/>
    <s v="AYSEN"/>
    <s v="AYSEN"/>
    <n v="2019"/>
    <s v="PROYECTO"/>
    <s v="TURISMO Y COMERCIO"/>
    <s v="COMERCIO"/>
    <x v="0"/>
    <n v="3499"/>
    <x v="8"/>
    <x v="8"/>
  </r>
  <r>
    <x v="3879"/>
    <s v="MEJORAMIENTO COMPLEJO DEPORTIVO LAS DUNAS, CALDERA"/>
    <x v="12"/>
    <s v="COPIAPO"/>
    <s v="CALDERA"/>
    <n v="2020"/>
    <s v="PROYECTO"/>
    <s v="DEPORTES"/>
    <s v="DEPORTE RECREATIVO"/>
    <x v="0"/>
    <n v="44627"/>
    <x v="2292"/>
    <x v="2186"/>
  </r>
  <r>
    <x v="3880"/>
    <s v="REPOSICION GIMNASIO MUNICIPAL COMUNA DE LONQUIMAY"/>
    <x v="1"/>
    <s v="MALLECO"/>
    <s v="LONQUIMAY"/>
    <n v="2020"/>
    <s v="PROYECTO"/>
    <s v="DEPORTES"/>
    <s v="DEPORTE RECREATIVO"/>
    <x v="1"/>
    <n v="17442"/>
    <x v="8"/>
    <x v="8"/>
  </r>
  <r>
    <x v="3881"/>
    <s v="MEJORAMIENTO ESTANDAR URBANO AREAS VERDES BARRIO CARDENAL RAUL SILVA HENRIQUEZ, NATALES"/>
    <x v="2"/>
    <s v="ULTIMA ESPERANZA"/>
    <s v="NATALES"/>
    <n v="2020"/>
    <s v="PROYECTO"/>
    <s v="VIVIENDA Y DESARROLLO URBANO"/>
    <s v="DESARROLLO URBANO"/>
    <x v="0"/>
    <n v="1331495"/>
    <x v="8"/>
    <x v="8"/>
  </r>
  <r>
    <x v="3882"/>
    <s v="MEJORAMIENTO PAVIMENTO CALZADA CALLE CIRO BOETTO, LICANTÉN"/>
    <x v="5"/>
    <s v="CURICO"/>
    <s v="LICANTEN"/>
    <n v="2020"/>
    <s v="PROYECTO"/>
    <s v="TRANSPORTE"/>
    <s v="TRANSPORTE URBANO,VIALIDAD PEATONAL"/>
    <x v="0"/>
    <n v="979458"/>
    <x v="2293"/>
    <x v="2187"/>
  </r>
  <r>
    <x v="3883"/>
    <s v="MEJORAMIENTO EX HOSPITAL AGUSTÍN EDWARDS, CENTRO  INTEGRAL DEL ADULTO MAYOR, FREIRINA"/>
    <x v="12"/>
    <s v="HUASCO"/>
    <s v="FREIRINA"/>
    <n v="2019"/>
    <s v="PROYECTO"/>
    <s v="MULTISECTORIAL"/>
    <s v="ORGANIZACION Y SERVICIOS COMUNALES"/>
    <x v="2"/>
    <n v="107024"/>
    <x v="8"/>
    <x v="8"/>
  </r>
  <r>
    <x v="3884"/>
    <s v="REPOSICION CASA DE ACOGIDA ANTOFAGASTA"/>
    <x v="6"/>
    <s v="ANTOFAGASTA"/>
    <m/>
    <n v="2020"/>
    <s v="PROYECTO"/>
    <s v="MULTISECTORIAL"/>
    <s v="ADMINISTRACION MULTISECTOR"/>
    <x v="2"/>
    <n v="108496"/>
    <x v="8"/>
    <x v="8"/>
  </r>
  <r>
    <x v="3885"/>
    <s v="REPOSICION DE PAVIMENTACIÓN AVENIDA CARLOS ALESSANDRI, COMUNA DE ALGARROBO"/>
    <x v="0"/>
    <s v="SAN ANTONIO"/>
    <s v="ALGARROBO"/>
    <n v="2020"/>
    <s v="PROYECTO"/>
    <s v="TRANSPORTE"/>
    <s v="TRANSPORTE URBANO,VIALIDAD PEATONAL"/>
    <x v="0"/>
    <n v="1497019"/>
    <x v="2294"/>
    <x v="2188"/>
  </r>
  <r>
    <x v="3886"/>
    <s v="CONSTRUCCION PROG. PAV. PART. REGIÓN VIII VIGESIMOSEPTIMO LLAMADO"/>
    <x v="3"/>
    <m/>
    <m/>
    <n v="2019"/>
    <s v="PROYECTO"/>
    <s v="TRANSPORTE"/>
    <s v="TRANSPORTE URBANO,VIALIDAD PEATONAL"/>
    <x v="0"/>
    <n v="63892"/>
    <x v="2295"/>
    <x v="2189"/>
  </r>
  <r>
    <x v="3887"/>
    <s v="CONSTRUCCION PAVIMENTOS PARTICIPATIVOS 27 LLAMADO REGION DE COQUIMBO"/>
    <x v="8"/>
    <m/>
    <m/>
    <n v="2019"/>
    <s v="PROYECTO"/>
    <s v="TRANSPORTE"/>
    <s v="TRANSPORTE URBANO,VIALIDAD PEATONAL"/>
    <x v="0"/>
    <n v="376932"/>
    <x v="2296"/>
    <x v="2190"/>
  </r>
  <r>
    <x v="3888"/>
    <s v="AMPLIACION MEJORAMIENTO RUTA S-40. SECTOR: LABRANZA-IMPERIAL-CARAHUE"/>
    <x v="1"/>
    <m/>
    <m/>
    <n v="2019"/>
    <s v="PROYECTO"/>
    <s v="TRANSPORTE"/>
    <s v="TRANSPORTE CAMINERO"/>
    <x v="0"/>
    <n v="313228"/>
    <x v="2297"/>
    <x v="2191"/>
  </r>
  <r>
    <x v="3889"/>
    <s v="AMPLIACION Y MEJORAMIENTO SAPR DE PICHIRROPULLI, COMUNA DE PAILLACO"/>
    <x v="13"/>
    <m/>
    <m/>
    <n v="2020"/>
    <s v="PROYECTO"/>
    <s v="RECURSOS HIDRICOS"/>
    <s v="AGUA POTABLE"/>
    <x v="0"/>
    <n v="72137"/>
    <x v="12"/>
    <x v="8"/>
  </r>
  <r>
    <x v="3890"/>
    <s v="MEJORAMIENTO EV. AGUAS LLUVIAS AVDA. FRANCISCO ENCINA, LOS ANGELES"/>
    <x v="3"/>
    <s v="BIO BIO"/>
    <s v="LOS ANGELES"/>
    <n v="2019"/>
    <s v="PROYECTO"/>
    <s v="RECURSOS HIDRICOS"/>
    <s v="AGUAS LLUVIAS"/>
    <x v="0"/>
    <n v="32568"/>
    <x v="2298"/>
    <x v="2192"/>
  </r>
  <r>
    <x v="3891"/>
    <s v="CONSTRUCCION OBRAS DE URBANIZACIÓN SECTOR SOL DEL PACIFICO, MICHAIHUE, SAN PEDRO DE LA PAZ"/>
    <x v="3"/>
    <s v="CONCEPCION"/>
    <s v="SAN PEDRO DE LA PAZ"/>
    <n v="2019"/>
    <s v="PROYECTO"/>
    <s v="RECURSOS HIDRICOS"/>
    <s v="INTERSUBSECTORIAL RECURSOS HIDRICOS"/>
    <x v="2"/>
    <n v="498081"/>
    <x v="8"/>
    <x v="8"/>
  </r>
  <r>
    <x v="3892"/>
    <s v="MEJORAMIENTO EJE HNOS CARRERA NORTE ORIENTE, SAN FELIPE"/>
    <x v="0"/>
    <s v="SAN FELIPE DE ACONCAGUA"/>
    <s v="SAN FELIPE"/>
    <n v="2019"/>
    <s v="PROYECTO"/>
    <s v="TRANSPORTE"/>
    <s v="TRANSPORTE URBANO,VIALIDAD PEATONAL"/>
    <x v="0"/>
    <n v="1799244"/>
    <x v="2299"/>
    <x v="2193"/>
  </r>
  <r>
    <x v="3893"/>
    <s v="CONSTRUCCION CIRCUNVALACION NORTE, LOS ANGELES"/>
    <x v="3"/>
    <m/>
    <m/>
    <n v="2019"/>
    <s v="PROYECTO"/>
    <s v="TRANSPORTE"/>
    <s v="TRANSPORTE URBANO,VIALIDAD PEATONAL"/>
    <x v="0"/>
    <n v="68750"/>
    <x v="2300"/>
    <x v="2194"/>
  </r>
  <r>
    <x v="3894"/>
    <s v="MEJORAMIENTO PAR VIAL VILLAGRAN - ALMAGRO, LOS ANGELES"/>
    <x v="3"/>
    <m/>
    <m/>
    <n v="2019"/>
    <s v="PROYECTO"/>
    <s v="TRANSPORTE"/>
    <s v="TRANSPORTE URBANO,VIALIDAD PEATONAL"/>
    <x v="0"/>
    <n v="52501"/>
    <x v="2301"/>
    <x v="2195"/>
  </r>
  <r>
    <x v="3895"/>
    <s v="MEJORAMIENTO PAR VIAL RODRIGUEZ, MENDOZA - SAN MARTIN, VALDIVIA, LOS ANGELES"/>
    <x v="3"/>
    <m/>
    <m/>
    <n v="2019"/>
    <s v="PROYECTO"/>
    <s v="TRANSPORTE"/>
    <s v="TRANSPORTE URBANO,VIALIDAD PEATONAL"/>
    <x v="0"/>
    <n v="77893"/>
    <x v="2302"/>
    <x v="2196"/>
  </r>
  <r>
    <x v="3896"/>
    <s v="CONSTRUCCION SERVICIO DE ALTA RESOLUTIVIDAD(SAR) COMUNA QUILICURA"/>
    <x v="11"/>
    <s v="SANTIAGO"/>
    <s v="QUILICURA"/>
    <n v="2020"/>
    <s v="PROYECTO"/>
    <s v="SALUD"/>
    <s v="BAJA COMPLEJIDAD"/>
    <x v="0"/>
    <n v="500000"/>
    <x v="8"/>
    <x v="8"/>
  </r>
  <r>
    <x v="3897"/>
    <s v="MEJORAMIENTO PARQUE EL PALOMAR, COPIAPÓ"/>
    <x v="12"/>
    <s v="COPIAPO"/>
    <s v="COPIAPO"/>
    <n v="2019"/>
    <s v="PROYECTO"/>
    <s v="VIVIENDA Y DESARROLLO URBANO"/>
    <s v="DESARROLLO URBANO"/>
    <x v="0"/>
    <n v="20011"/>
    <x v="2303"/>
    <x v="2197"/>
  </r>
  <r>
    <x v="3898"/>
    <s v="CONSTRUCCION CICLOVIAS URBANAS DE CHILLAN "/>
    <x v="7"/>
    <s v="DIGUILLIN"/>
    <s v="CHILLAN - REGION DE ÑUBLE"/>
    <n v="2019"/>
    <s v="PROYECTO"/>
    <s v="TRANSPORTE"/>
    <s v="TRANSPORTE URBANO,VIALIDAD PEATONAL"/>
    <x v="0"/>
    <n v="314753"/>
    <x v="2304"/>
    <x v="2198"/>
  </r>
  <r>
    <x v="3899"/>
    <s v="CONSTRUCCION CICLOVIAS DE CHIGUAYANTE"/>
    <x v="3"/>
    <s v="CONCEPCION"/>
    <s v="CHIGUAYANTE"/>
    <n v="2019"/>
    <s v="PROYECTO"/>
    <s v="TRANSPORTE"/>
    <s v="TRANSPORTE URBANO,VIALIDAD PEATONAL"/>
    <x v="0"/>
    <n v="691510"/>
    <x v="2305"/>
    <x v="2199"/>
  </r>
  <r>
    <x v="3900"/>
    <s v="CONSTRUCCION CUARTEL BOMBEROS SEGUNDA  COMPAÑÍA CHIMBARONGO"/>
    <x v="9"/>
    <s v="COLCHAGUA"/>
    <s v="CHIMBARONGO"/>
    <n v="2020"/>
    <s v="PROYECTO"/>
    <s v="SEGURIDAD PUBLICA"/>
    <s v="SEGURIDAD PUBLICA"/>
    <x v="0"/>
    <n v="23950"/>
    <x v="8"/>
    <x v="8"/>
  </r>
  <r>
    <x v="3901"/>
    <s v="CONSTRUCCION PLAZA EL COLORADO, COMUNA DE IQUIQUE"/>
    <x v="10"/>
    <s v="IQUIQUE"/>
    <s v="IQUIQUE"/>
    <n v="2019"/>
    <s v="PROYECTO"/>
    <s v="VIVIENDA Y DESARROLLO URBANO"/>
    <s v="DESARROLLO URBANO"/>
    <x v="0"/>
    <n v="1500"/>
    <x v="8"/>
    <x v="8"/>
  </r>
  <r>
    <x v="3902"/>
    <s v="CONSTRUCCION  PLAZA TARAPACA, COMUNA DE ALTO HOSPICIO"/>
    <x v="10"/>
    <s v="IQUIQUE"/>
    <s v="ALTO HOSPICIO"/>
    <n v="2019"/>
    <s v="PROYECTO"/>
    <s v="VIVIENDA Y DESARROLLO URBANO"/>
    <s v="DESARROLLO URBANO"/>
    <x v="0"/>
    <n v="1500"/>
    <x v="220"/>
    <x v="243"/>
  </r>
  <r>
    <x v="3903"/>
    <s v="CONSTRUCCION PLAYA ARTIFICIAL Y CALETA DE PESCADORES LA CHIMBA"/>
    <x v="6"/>
    <s v="ANTOFAGASTA"/>
    <s v="ANTOFAGASTA"/>
    <n v="2019"/>
    <s v="PROYECTO"/>
    <s v="VIVIENDA Y DESARROLLO URBANO"/>
    <s v="BORDE COSTERO,PASEOS PEATONALES, PLAYAS"/>
    <x v="0"/>
    <n v="3920825"/>
    <x v="2306"/>
    <x v="2200"/>
  </r>
  <r>
    <x v="3904"/>
    <s v="CONSTRUCCION PLAZA CÍVICA COCHAMÓ"/>
    <x v="4"/>
    <s v="LLANQUIHUE"/>
    <s v="COCHAMO"/>
    <n v="2020"/>
    <s v="PROYECTO"/>
    <s v="VIVIENDA Y DESARROLLO URBANO"/>
    <s v="DESARROLLO URBANO"/>
    <x v="0"/>
    <n v="8247"/>
    <x v="2307"/>
    <x v="2201"/>
  </r>
  <r>
    <x v="3905"/>
    <s v="ACTUALIZACION PLAN DE DESARROLLO DE TURISMO, SAN FABIAN"/>
    <x v="7"/>
    <s v="PUNILLA"/>
    <s v="SAN FABIAN - REGION DE ÑUBLE"/>
    <n v="2020"/>
    <s v="ESTUDIO BASICO"/>
    <s v="MULTISECTORIAL"/>
    <s v="ORGANIZACION Y SERVICIOS COMUNALES"/>
    <x v="0"/>
    <n v="30323"/>
    <x v="12"/>
    <x v="8"/>
  </r>
  <r>
    <x v="3906"/>
    <s v="MEJORAMIENTO Y NORMALIZACIÓN PLAZA DE ARMAS DE CHILE CHICO"/>
    <x v="16"/>
    <s v="GENERAL CARRERA"/>
    <s v="CHILE CHICO"/>
    <n v="2019"/>
    <s v="PROYECTO"/>
    <s v="VIVIENDA Y DESARROLLO URBANO"/>
    <s v="DESARROLLO URBANO"/>
    <x v="0"/>
    <n v="60500"/>
    <x v="2308"/>
    <x v="2202"/>
  </r>
  <r>
    <x v="3907"/>
    <s v="REPOSICION PLAZA DE ARMAS DE CHONCHI"/>
    <x v="4"/>
    <s v="CHILOE"/>
    <s v="CHONCHI"/>
    <n v="2019"/>
    <s v="PROYECTO"/>
    <s v="VIVIENDA Y DESARROLLO URBANO"/>
    <s v="DESARROLLO URBANO"/>
    <x v="0"/>
    <n v="6650"/>
    <x v="2309"/>
    <x v="2203"/>
  </r>
  <r>
    <x v="3908"/>
    <s v="CONSTRUCCION CASA DE LA CULTURA. COMUNA DE ALHUÉ."/>
    <x v="11"/>
    <s v="MELIPILLA"/>
    <s v="ALHUE"/>
    <n v="2020"/>
    <s v="PROYECTO"/>
    <s v="EDUCACION, CULTURA Y PATRIMONIO"/>
    <s v="ARTE Y CULTURA"/>
    <x v="2"/>
    <n v="46369"/>
    <x v="8"/>
    <x v="8"/>
  </r>
  <r>
    <x v="3909"/>
    <s v="DIAGNOSTICO CONDICIONES NATURALES EN BORDES COSTEROS  DE MAR Y RIOS, REGION DE LOS RIOS"/>
    <x v="13"/>
    <m/>
    <m/>
    <n v="2020"/>
    <s v="ESTUDIO BASICO"/>
    <s v="VIVIENDA Y DESARROLLO URBANO"/>
    <s v="BORDE COSTERO,PASEOS PEATONALES, PLAYAS"/>
    <x v="0"/>
    <n v="250047"/>
    <x v="12"/>
    <x v="8"/>
  </r>
  <r>
    <x v="3910"/>
    <s v="CONSTRUCCION PASEO COSTERO BELLAVISTA - PUNTA DE PARRA, TOMÉ"/>
    <x v="3"/>
    <s v="CONCEPCION"/>
    <s v="TOME"/>
    <n v="2019"/>
    <s v="PROYECTO"/>
    <s v="VIVIENDA Y DESARROLLO URBANO"/>
    <s v="DESARROLLO URBANO"/>
    <x v="2"/>
    <n v="13851"/>
    <x v="8"/>
    <x v="8"/>
  </r>
  <r>
    <x v="3911"/>
    <s v="CONSTRUCCION HOSPITAL PROVINCIA CORDILLERA, PUENTE ALTO"/>
    <x v="11"/>
    <s v="CORDILLERA"/>
    <m/>
    <n v="2020"/>
    <s v="PROYECTO"/>
    <s v="SALUD"/>
    <s v="ALTA COMPLEJIDAD"/>
    <x v="0"/>
    <n v="2627316"/>
    <x v="2310"/>
    <x v="2204"/>
  </r>
  <r>
    <x v="3912"/>
    <s v="CONSTRUCCION PLAZA DE LOS ENCUENTROS CERRO CASTILLO, TORRES DEL PAYNE"/>
    <x v="2"/>
    <s v="ULTIMA ESPERANZA"/>
    <s v="TORRES DEL PAINE"/>
    <n v="2020"/>
    <s v="PROYECTO"/>
    <s v="VIVIENDA Y DESARROLLO URBANO"/>
    <s v="DESARROLLO URBANO"/>
    <x v="1"/>
    <n v="256795"/>
    <x v="8"/>
    <x v="8"/>
  </r>
  <r>
    <x v="3913"/>
    <s v="CONSTRUCCION PLAZA PARQUE VILLA SPLIT, PUNTA ARENAS"/>
    <x v="2"/>
    <s v="MAGALLANES"/>
    <s v="PUNTA ARENAS"/>
    <n v="2019"/>
    <s v="PROYECTO"/>
    <s v="VIVIENDA Y DESARROLLO URBANO"/>
    <s v="DESARROLLO URBANO"/>
    <x v="0"/>
    <n v="5810"/>
    <x v="8"/>
    <x v="8"/>
  </r>
  <r>
    <x v="3914"/>
    <s v="CONSTRUCCION SISTEMA APR ATELCURA, COMUNA DE CANELA"/>
    <x v="8"/>
    <s v="CHOAPA"/>
    <s v="CANELA"/>
    <n v="2019"/>
    <s v="PROYECTO"/>
    <s v="RECURSOS HIDRICOS"/>
    <s v="AGUA POTABLE"/>
    <x v="0"/>
    <n v="474991"/>
    <x v="2311"/>
    <x v="2205"/>
  </r>
  <r>
    <x v="3915"/>
    <s v="REPOSICION CON RELOCALIZACIÓN CESFAM BAEZA GOÑI COMUNA DE SAN JOAQUIN "/>
    <x v="11"/>
    <s v="SANTIAGO"/>
    <s v="SAN JOAQUIN"/>
    <n v="2020"/>
    <s v="PROYECTO"/>
    <s v="SALUD"/>
    <s v="BAJA COMPLEJIDAD"/>
    <x v="0"/>
    <n v="86093"/>
    <x v="1476"/>
    <x v="2206"/>
  </r>
  <r>
    <x v="3916"/>
    <s v="REPOSICION CON RELOCALIZACION JUZGADO DE LETRAS - PICHILEMU"/>
    <x v="9"/>
    <s v="CARDENAL CARO"/>
    <s v="PICHILEMU"/>
    <n v="2020"/>
    <s v="PROYECTO"/>
    <s v="JUSTICIA"/>
    <s v="ADMINISTRACION DE JUSTICIA"/>
    <x v="0"/>
    <n v="172485"/>
    <x v="8"/>
    <x v="8"/>
  </r>
  <r>
    <x v="3917"/>
    <s v="MEJORAMIENTO DIVERSAS VÍAS SECTOR DOMINGO ESPIÑEIRA, PUNTA ARENAS"/>
    <x v="2"/>
    <s v="MAGALLANES"/>
    <s v="PUNTA ARENAS"/>
    <n v="2019"/>
    <s v="PROYECTO"/>
    <s v="TRANSPORTE"/>
    <s v="TRANSPORTE URBANO,VIALIDAD PEATONAL"/>
    <x v="0"/>
    <n v="2565"/>
    <x v="2312"/>
    <x v="2207"/>
  </r>
  <r>
    <x v="3918"/>
    <s v="CONSTRUCCION MUROS DE CONTENCIÓN VIVIENDAS SECTOR FARELLÓN COSTERO COMUNA IQUIQUE"/>
    <x v="10"/>
    <s v="IQUIQUE"/>
    <s v="IQUIQUE"/>
    <n v="2020"/>
    <s v="PROYECTO"/>
    <s v="VIVIENDA Y DESARROLLO URBANO"/>
    <s v="SOLUCION HABITACIONAL PARCIAL O COMPLEMENTARIA"/>
    <x v="2"/>
    <n v="144200"/>
    <x v="8"/>
    <x v="8"/>
  </r>
  <r>
    <x v="3919"/>
    <s v="CONSTRUCCION MUROS DE CONTENCION VARIOS SECTORES COMUNA ALTO HOSPICIO"/>
    <x v="10"/>
    <s v="IQUIQUE"/>
    <s v="ALTO HOSPICIO"/>
    <n v="2019"/>
    <s v="PROYECTO"/>
    <s v="VIVIENDA Y DESARROLLO URBANO"/>
    <s v="SOLUCION HABITACIONAL PARCIAL O COMPLEMENTARIA"/>
    <x v="0"/>
    <n v="18901"/>
    <x v="2313"/>
    <x v="779"/>
  </r>
  <r>
    <x v="3920"/>
    <s v="CONSTRUCCION LOMAS DE BAQUEDANO 3ª ETAPA, PORVENIR"/>
    <x v="2"/>
    <s v="TIERRA DEL FUEGO"/>
    <s v="PORVENIR"/>
    <n v="2019"/>
    <s v="PROYECTO"/>
    <s v="VIVIENDA Y DESARROLLO URBANO"/>
    <s v="VIVIENDA DEFINITIVA"/>
    <x v="0"/>
    <n v="881022"/>
    <x v="8"/>
    <x v="8"/>
  </r>
  <r>
    <x v="3921"/>
    <s v="MEJORAMIENTO CALLE MANUEL MENÉNDEZ, PUNTA ARENAS"/>
    <x v="2"/>
    <s v="MAGALLANES"/>
    <s v="PUNTA ARENAS"/>
    <n v="2019"/>
    <s v="PROYECTO"/>
    <s v="TRANSPORTE"/>
    <s v="TRANSPORTE URBANO,VIALIDAD PEATONAL"/>
    <x v="0"/>
    <n v="26748"/>
    <x v="2314"/>
    <x v="2208"/>
  </r>
  <r>
    <x v="3922"/>
    <s v="MEJORAMIENTO CALLE JOSÉ ASENCIO  VERA, PUNTA ARENAS"/>
    <x v="2"/>
    <s v="MAGALLANES"/>
    <s v="PUNTA ARENAS"/>
    <n v="2019"/>
    <s v="PROYECTO"/>
    <s v="TRANSPORTE"/>
    <s v="TRANSPORTE URBANO,VIALIDAD PEATONAL"/>
    <x v="0"/>
    <n v="22223"/>
    <x v="2315"/>
    <x v="2209"/>
  </r>
  <r>
    <x v="3923"/>
    <s v="MEJORAMIENTO CALLE JOSE DIAZ BARRIA, PUNTA ARENAS"/>
    <x v="2"/>
    <s v="MAGALLANES"/>
    <s v="PUNTA ARENAS"/>
    <n v="2019"/>
    <s v="PROYECTO"/>
    <s v="TRANSPORTE"/>
    <s v="TRANSPORTE URBANO,VIALIDAD PEATONAL"/>
    <x v="0"/>
    <n v="22191"/>
    <x v="2316"/>
    <x v="2210"/>
  </r>
  <r>
    <x v="3924"/>
    <s v="MEJORAMIENTO RED AGUAS LLUVIAS SECTOR PARQUE CENTRAL HUALPEN"/>
    <x v="3"/>
    <s v="CONCEPCION"/>
    <s v="HUALPEN"/>
    <n v="2019"/>
    <s v="PROYECTO"/>
    <s v="RECURSOS HIDRICOS"/>
    <s v="AGUAS LLUVIAS"/>
    <x v="0"/>
    <n v="15000"/>
    <x v="58"/>
    <x v="2211"/>
  </r>
  <r>
    <x v="3925"/>
    <s v="MEJORAMIENTO PLAZA  POBLACIÓN EDUARDO FREI, ARICA"/>
    <x v="14"/>
    <s v="ARICA - REGION XV "/>
    <s v="ARICA - REGION XV"/>
    <n v="2019"/>
    <s v="PROYECTO"/>
    <s v="VIVIENDA Y DESARROLLO URBANO"/>
    <s v="DESARROLLO URBANO"/>
    <x v="0"/>
    <n v="31013"/>
    <x v="8"/>
    <x v="8"/>
  </r>
  <r>
    <x v="3926"/>
    <s v="CONSTRUCCION PAVIMENTOS PARTICIPATIVOS,27 LLAMADO,ARICA Y PARINACOTA"/>
    <x v="14"/>
    <s v="ARICA - REGION XV "/>
    <s v="ARICA - REGION XV"/>
    <n v="2020"/>
    <s v="PROYECTO"/>
    <s v="TRANSPORTE"/>
    <s v="TRANSPORTE URBANO,VIALIDAD PEATONAL"/>
    <x v="0"/>
    <n v="20718"/>
    <x v="2317"/>
    <x v="2212"/>
  </r>
  <r>
    <x v="3927"/>
    <s v="REPOSICION PAVIMENTO AVENIDA PUENTE ALTA, QUINTA DE TILCOCO"/>
    <x v="9"/>
    <s v="CACHAPOAL"/>
    <s v="QUINTA DE TILCOCO"/>
    <n v="2019"/>
    <s v="PROYECTO"/>
    <s v="TRANSPORTE"/>
    <s v="TRANSPORTE URBANO,VIALIDAD PEATONAL"/>
    <x v="2"/>
    <n v="724247"/>
    <x v="8"/>
    <x v="8"/>
  </r>
  <r>
    <x v="3928"/>
    <s v="CONSTRUCCION SISTEMA APR EL CHILCAL, COMUNA CANELA"/>
    <x v="8"/>
    <s v="CHOAPA"/>
    <s v="CANELA"/>
    <n v="2020"/>
    <s v="PROYECTO"/>
    <s v="RECURSOS HIDRICOS"/>
    <s v="AGUA POTABLE"/>
    <x v="0"/>
    <n v="7783"/>
    <x v="8"/>
    <x v="8"/>
  </r>
  <r>
    <x v="3929"/>
    <s v="CONSTRUCCION CIRCUITO LINEAL URBANO (FAJA EFE), ANGOL"/>
    <x v="1"/>
    <s v="MALLECO"/>
    <s v="ANGOL"/>
    <n v="2020"/>
    <s v="PROYECTO"/>
    <s v="VIVIENDA Y DESARROLLO URBANO"/>
    <s v="DESARROLLO URBANO"/>
    <x v="0"/>
    <n v="154403"/>
    <x v="2318"/>
    <x v="2213"/>
  </r>
  <r>
    <x v="3930"/>
    <s v="HABILITACION ANTIGUO HOSPITAL DE ANGOL PARA BIBLIOTECA MUNICIPAL"/>
    <x v="1"/>
    <s v="MALLECO"/>
    <s v="ANGOL"/>
    <n v="2019"/>
    <s v="PROYECTO"/>
    <s v="EDUCACION, CULTURA Y PATRIMONIO"/>
    <s v="PATRIMONIO"/>
    <x v="0"/>
    <n v="45880"/>
    <x v="2319"/>
    <x v="2214"/>
  </r>
  <r>
    <x v="3931"/>
    <s v="CONSTRUCCION PROG. PAV. PARTICIPATIVOS 27° LLAMADO REG. DEL MAULE                           "/>
    <x v="5"/>
    <m/>
    <m/>
    <n v="2020"/>
    <s v="PROYECTO"/>
    <s v="TRANSPORTE"/>
    <s v="TRANSPORTE URBANO,VIALIDAD PEATONAL"/>
    <x v="0"/>
    <n v="394544"/>
    <x v="2320"/>
    <x v="2215"/>
  </r>
  <r>
    <x v="3932"/>
    <s v="CONSTRUCCION SENDERO Y MIRADOR CUMBRE PARQUE METROPOLITANO CERROS DE RENCA"/>
    <x v="11"/>
    <s v="SANTIAGO"/>
    <s v="RENCA"/>
    <n v="2019"/>
    <s v="PROYECTO"/>
    <s v="VIVIENDA Y DESARROLLO URBANO"/>
    <s v="DESARROLLO URBANO"/>
    <x v="1"/>
    <n v="15727"/>
    <x v="8"/>
    <x v="8"/>
  </r>
  <r>
    <x v="3933"/>
    <s v="CONSTRUCCION MUROS DE CONTENCIÓN POBLACIÓN SANTIAGO VERA CARTES-COYHA"/>
    <x v="16"/>
    <s v="COYHAIQUE"/>
    <s v="COYHAIQUE"/>
    <n v="2019"/>
    <s v="PROYECTO"/>
    <s v="VIVIENDA Y DESARROLLO URBANO"/>
    <s v="VIVIENDA DEFINITIVA"/>
    <x v="0"/>
    <n v="139618"/>
    <x v="2321"/>
    <x v="2216"/>
  </r>
  <r>
    <x v="3934"/>
    <s v="CONSTRUCCION Y HABILITACIÓN BASE SAMU COMUNAS DE BUIN Y PAINE"/>
    <x v="11"/>
    <m/>
    <m/>
    <n v="2019"/>
    <s v="PROYECTO"/>
    <s v="SALUD"/>
    <s v="ALTA COMPLEJIDAD"/>
    <x v="0"/>
    <n v="19937"/>
    <x v="8"/>
    <x v="8"/>
  </r>
  <r>
    <x v="3935"/>
    <s v="CONSTRUCCION CALLE MESANA, VALPARAISO"/>
    <x v="0"/>
    <s v="VALPARAISO"/>
    <s v="VALPARAISO"/>
    <n v="2019"/>
    <s v="PROYECTO"/>
    <s v="TRANSPORTE"/>
    <s v="TRANSPORTE URBANO,VIALIDAD PEATONAL"/>
    <x v="0"/>
    <n v="491900"/>
    <x v="2322"/>
    <x v="2217"/>
  </r>
  <r>
    <x v="3936"/>
    <s v="MEJORAMIENTO AVDA ALEMANIA ETAPA 2, VALPARAISO"/>
    <x v="0"/>
    <s v="VALPARAISO"/>
    <s v="VALPARAISO"/>
    <n v="2019"/>
    <s v="PROYECTO"/>
    <s v="TRANSPORTE"/>
    <s v="TRANSPORTE URBANO,VIALIDAD PEATONAL"/>
    <x v="0"/>
    <n v="2706411"/>
    <x v="2323"/>
    <x v="2218"/>
  </r>
  <r>
    <x v="3937"/>
    <s v="REPOSICION SALA CUNA Y JARDÍN INFANTIL BARQUITO DE ILUSIONES"/>
    <x v="3"/>
    <s v="CONCEPCION"/>
    <s v="HUALPEN"/>
    <n v="2020"/>
    <s v="PROYECTO"/>
    <s v="EDUCACION, CULTURA Y PATRIMONIO"/>
    <s v="EDUCACION PREBASICA"/>
    <x v="1"/>
    <n v="1000"/>
    <x v="8"/>
    <x v="8"/>
  </r>
  <r>
    <x v="3938"/>
    <s v="CONSTRUCCION 27° LLAMADO PROGRAMA PAVIMENTACIÓN PARTICIPATIVA VR"/>
    <x v="0"/>
    <m/>
    <m/>
    <n v="2019"/>
    <s v="PROYECTO"/>
    <s v="TRANSPORTE"/>
    <s v="TRANSPORTE URBANO,VIALIDAD PEATONAL"/>
    <x v="0"/>
    <n v="72819"/>
    <x v="1672"/>
    <x v="2219"/>
  </r>
  <r>
    <x v="3939"/>
    <s v="CONSTRUCCION MUROS DE CONTENCIÓN DIVERSOS SECTORES DE COYHAIQUE "/>
    <x v="16"/>
    <s v="COYHAIQUE"/>
    <s v="COYHAIQUE"/>
    <n v="2019"/>
    <s v="PROYECTO"/>
    <s v="VIVIENDA Y DESARROLLO URBANO"/>
    <s v="VIVIENDA DEFINITIVA"/>
    <x v="0"/>
    <n v="139202"/>
    <x v="8"/>
    <x v="8"/>
  </r>
  <r>
    <x v="3940"/>
    <s v="MEJORAMIENTO VIAS LOCALES DE LOS AROMOS"/>
    <x v="5"/>
    <s v="TALCA"/>
    <s v="CONSTITUCION"/>
    <n v="2019"/>
    <s v="PROYECTO"/>
    <s v="TRANSPORTE"/>
    <s v="TRANSPORTE URBANO,VIALIDAD PEATONAL"/>
    <x v="0"/>
    <n v="68123"/>
    <x v="2324"/>
    <x v="2220"/>
  </r>
  <r>
    <x v="3941"/>
    <s v="RESTAURACION Y PUESTA EN VALOR, TEATRO DE OLIVAR"/>
    <x v="9"/>
    <s v="CACHAPOAL"/>
    <s v="OLIVAR"/>
    <n v="2019"/>
    <s v="PROYECTO"/>
    <s v="VIVIENDA Y DESARROLLO URBANO"/>
    <s v="DESARROLLO URBANO"/>
    <x v="1"/>
    <n v="43279"/>
    <x v="8"/>
    <x v="8"/>
  </r>
  <r>
    <x v="3942"/>
    <s v="TRANSFERENCIA PARA EL DESARROLLO DEPORTE RECREATIVO Y FORMATIVO DE ALTO HOSPICIO"/>
    <x v="10"/>
    <s v="IQUIQUE"/>
    <s v="ALTO HOSPICIO"/>
    <n v="2020"/>
    <s v="PROGRAMA"/>
    <s v="DEPORTES"/>
    <s v="DEPORTE FORMATIVO"/>
    <x v="0"/>
    <n v="156478"/>
    <x v="8"/>
    <x v="8"/>
  </r>
  <r>
    <x v="3943"/>
    <s v="CONSTRUCCION SERVICIO DE APR MIRAFLORES, COMUNA NEGRETE"/>
    <x v="3"/>
    <s v="BIO BIO"/>
    <s v="NEGRETE"/>
    <n v="2019"/>
    <s v="PROYECTO"/>
    <s v="RECURSOS HIDRICOS"/>
    <s v="AGUA POTABLE"/>
    <x v="0"/>
    <n v="378766"/>
    <x v="2325"/>
    <x v="2221"/>
  </r>
  <r>
    <x v="3944"/>
    <s v="MEJORAMIENTO SIST DE AGUAS LLUVIAS VILLA TODOS LOS SANTOS, LOS ANGELES"/>
    <x v="3"/>
    <s v="BIO BIO"/>
    <s v="LOS ANGELES"/>
    <n v="2019"/>
    <s v="PROYECTO"/>
    <s v="RECURSOS HIDRICOS"/>
    <s v="AGUAS LLUVIAS"/>
    <x v="0"/>
    <n v="8666"/>
    <x v="2326"/>
    <x v="2222"/>
  </r>
  <r>
    <x v="3945"/>
    <s v="ACTUALIZACION PLAN REGULADOR COMUNA DE SAN GREGORIO, REGIÓN DE MAGALLANES Y ANTÁRTICA CHILENA"/>
    <x v="2"/>
    <s v="MAGALLANES"/>
    <s v="SAN GREGORIO"/>
    <n v="2019"/>
    <s v="ESTUDIO BASICO"/>
    <s v="VIVIENDA Y DESARROLLO URBANO"/>
    <s v="DESARROLLO URBANO"/>
    <x v="0"/>
    <n v="76180"/>
    <x v="8"/>
    <x v="8"/>
  </r>
  <r>
    <x v="3946"/>
    <s v="ACTUALIZACION ,PROSECUCIÓN Y TRAMITACÍÓN PLAN SECCIONAL, COMUNA DE RÍO VERDE"/>
    <x v="2"/>
    <s v="MAGALLANES"/>
    <s v="RIO VERDE"/>
    <n v="2020"/>
    <s v="ESTUDIO BASICO"/>
    <s v="VIVIENDA Y DESARROLLO URBANO"/>
    <s v="DESARROLLO URBANO"/>
    <x v="0"/>
    <n v="32062"/>
    <x v="8"/>
    <x v="8"/>
  </r>
  <r>
    <x v="3947"/>
    <s v="CONSTRUCCION PUENTE RANCAGUA - C. VIDELA, PUNTA ARENAS. XII REGIÓN"/>
    <x v="2"/>
    <s v="MAGALLANES"/>
    <s v="PUNTA ARENAS"/>
    <n v="2019"/>
    <s v="PROYECTO"/>
    <s v="TRANSPORTE"/>
    <s v="TRANSPORTE URBANO,VIALIDAD PEATONAL"/>
    <x v="0"/>
    <n v="103115"/>
    <x v="2327"/>
    <x v="2223"/>
  </r>
  <r>
    <x v="3948"/>
    <s v="TRANSFERENCIA PARA MEJORAR LA GESTIÓN DE LAS OUA BENEFICIADAS DEL PLAN DE PEQUEÑOS EMBALSES"/>
    <x v="15"/>
    <m/>
    <m/>
    <n v="2020"/>
    <s v="PROGRAMA"/>
    <s v="RECURSOS HIDRICOS"/>
    <s v="RIEGO"/>
    <x v="0"/>
    <n v="137997"/>
    <x v="2328"/>
    <x v="2224"/>
  </r>
  <r>
    <x v="3949"/>
    <s v="CONSTRUCCION SALA CUNA Y NIVEL MEDIO LAS VEGAS COMUNA DE LLAY LLAY"/>
    <x v="0"/>
    <s v="SAN FELIPE DE ACONCAGUA"/>
    <s v="LLAY LLAY"/>
    <n v="2020"/>
    <s v="PROYECTO"/>
    <s v="EDUCACION, CULTURA Y PATRIMONIO"/>
    <s v="EDUCACION PREBASICA"/>
    <x v="0"/>
    <n v="27750"/>
    <x v="2329"/>
    <x v="8"/>
  </r>
  <r>
    <x v="3950"/>
    <s v="CONSTRUCCION SERVICIO DE APR SANTA AMELIA, NEGRETE"/>
    <x v="3"/>
    <m/>
    <m/>
    <n v="2017"/>
    <s v="PROYECTO"/>
    <s v="RECURSOS HIDRICOS"/>
    <s v="AGUA POTABLE"/>
    <x v="0"/>
    <n v="16757"/>
    <x v="2330"/>
    <x v="2225"/>
  </r>
  <r>
    <x v="3951"/>
    <s v="MEJORAMIENTO AVENIDA ANTILHUE SECTOR COVIEFI, ANTOFAGASTA"/>
    <x v="6"/>
    <s v="ANTOFAGASTA"/>
    <s v="ANTOFAGASTA"/>
    <n v="2019"/>
    <s v="PROYECTO"/>
    <s v="TRANSPORTE"/>
    <s v="TRANSPORTE URBANO,VIALIDAD PEATONAL"/>
    <x v="0"/>
    <n v="57251"/>
    <x v="2331"/>
    <x v="2226"/>
  </r>
  <r>
    <x v="3952"/>
    <s v="CONSTRUCCION Y RECAMBIO DE LUMINARIAS LED - SEGUNDA ETAPA"/>
    <x v="9"/>
    <s v="CACHAPOAL"/>
    <s v="COLTAUCO"/>
    <n v="2019"/>
    <s v="PROYECTO"/>
    <s v="ENERGIA"/>
    <s v="ALUMBRADO PUBLICO"/>
    <x v="2"/>
    <n v="346959"/>
    <x v="8"/>
    <x v="8"/>
  </r>
  <r>
    <x v="3953"/>
    <s v="CONSTRUCCION PROGRAMA PAVIM.PARTICIPATIVOS 27°LLAMADO, VI REGION"/>
    <x v="9"/>
    <m/>
    <m/>
    <n v="2019"/>
    <s v="PROYECTO"/>
    <s v="TRANSPORTE"/>
    <s v="TRANSPORTE URBANO,VIALIDAD PEATONAL"/>
    <x v="0"/>
    <n v="20868"/>
    <x v="2332"/>
    <x v="2227"/>
  </r>
  <r>
    <x v="3954"/>
    <s v="REPOSICION SISTEMA APR TRAI TRAICO, COMUNA DE IMPERIAL"/>
    <x v="1"/>
    <s v="CAUTIN"/>
    <s v="NUEVA IMPERIAL"/>
    <n v="2019"/>
    <s v="PROYECTO"/>
    <s v="RECURSOS HIDRICOS"/>
    <s v="AGUA POTABLE"/>
    <x v="3"/>
    <n v="267657"/>
    <x v="2333"/>
    <x v="2228"/>
  </r>
  <r>
    <x v="3955"/>
    <s v="CONSTRUCCION SISTEMA DE AGUA POTABLE RURAL  CHUSMIZA Y USMAGAMA, REGIÓN DE TARAPACÁ"/>
    <x v="10"/>
    <s v="TAMARUGAL"/>
    <s v="HUARA (Prov. Tamarugal)"/>
    <n v="2019"/>
    <s v="PROYECTO"/>
    <s v="RECURSOS HIDRICOS"/>
    <s v="AGUA POTABLE"/>
    <x v="0"/>
    <n v="367446"/>
    <x v="2334"/>
    <x v="2229"/>
  </r>
  <r>
    <x v="3956"/>
    <s v="HABILITACION CASA DUHALDE PARA CENTRO CULTURAL COMUNA DE LA UNION"/>
    <x v="13"/>
    <s v="DEL RANCO"/>
    <s v="LA UNION - REGION XIV "/>
    <n v="2020"/>
    <s v="PROYECTO"/>
    <s v="EDUCACION, CULTURA Y PATRIMONIO"/>
    <s v="ARTE Y CULTURA"/>
    <x v="0"/>
    <n v="100098"/>
    <x v="12"/>
    <x v="8"/>
  </r>
  <r>
    <x v="3957"/>
    <s v="CONSTRUCCION SISTEMA AGUA POTABLE RURAL MELIRREHUE Y LAS 500, GORBEA"/>
    <x v="1"/>
    <s v="CAUTIN"/>
    <s v="GORBEA"/>
    <n v="2019"/>
    <s v="PROYECTO"/>
    <s v="RECURSOS HIDRICOS"/>
    <s v="AGUA POTABLE"/>
    <x v="0"/>
    <n v="15559"/>
    <x v="2335"/>
    <x v="2230"/>
  </r>
  <r>
    <x v="3958"/>
    <s v="CONSTRUCCION ESPACIO PÚBLICO VILLA EL ESFUERZO, SECTOR LAS COMPAÑÍAS, COMUNA DE LA SERENA"/>
    <x v="8"/>
    <s v="ELQUI"/>
    <s v="LA SERENA"/>
    <n v="2019"/>
    <s v="PROYECTO"/>
    <s v="VIVIENDA Y DESARROLLO URBANO"/>
    <s v="DESARROLLO URBANO"/>
    <x v="0"/>
    <n v="341661"/>
    <x v="2336"/>
    <x v="2231"/>
  </r>
  <r>
    <x v="3959"/>
    <s v="CONSTRUCCION CICLOVIA RUTA I-870 E  I-890  SECTOR CUESTA LO GONZALEZ CHIMBARONGO"/>
    <x v="9"/>
    <s v="COLCHAGUA"/>
    <s v="CHIMBARONGO"/>
    <n v="2019"/>
    <s v="PROYECTO"/>
    <s v="TRANSPORTE"/>
    <s v="TRANSPORTE CAMINERO"/>
    <x v="0"/>
    <n v="280610"/>
    <x v="182"/>
    <x v="2232"/>
  </r>
  <r>
    <x v="3960"/>
    <s v="CONSTRUCCION SISTEMA AGUA POTABLE RURAL MONTRE LLANCAMIL,  PERQUENCO"/>
    <x v="1"/>
    <s v="CAUTIN"/>
    <s v="PERQUENCO"/>
    <n v="2019"/>
    <s v="PROYECTO"/>
    <s v="RECURSOS HIDRICOS"/>
    <s v="AGUA POTABLE"/>
    <x v="0"/>
    <n v="1"/>
    <x v="28"/>
    <x v="8"/>
  </r>
  <r>
    <x v="3961"/>
    <s v="MEJORAMIENTO INTEGRAL DE ACERAS SECTOR 12-B, TALCA"/>
    <x v="5"/>
    <s v="TALCA"/>
    <s v="TALCA"/>
    <n v="2020"/>
    <s v="PROYECTO"/>
    <s v="VIVIENDA Y DESARROLLO URBANO"/>
    <s v="DESARROLLO URBANO"/>
    <x v="0"/>
    <n v="2"/>
    <x v="8"/>
    <x v="8"/>
  </r>
  <r>
    <x v="3962"/>
    <s v="REPOSICION Y MEJORAMIENTO VIAS LOCALES, COMUNA DE LO PRADO"/>
    <x v="11"/>
    <s v="SANTIAGO"/>
    <s v="LO PRADO"/>
    <n v="2020"/>
    <s v="PROYECTO"/>
    <s v="TRANSPORTE"/>
    <s v="TRANSPORTE URBANO,VIALIDAD PEATONAL"/>
    <x v="1"/>
    <n v="27106"/>
    <x v="8"/>
    <x v="8"/>
  </r>
  <r>
    <x v="3963"/>
    <s v="CONSTRUCCION PAVIMENTOS PARTICIPATIVOS 27° LLAMADO REGIÓN DE AYSÉN"/>
    <x v="16"/>
    <m/>
    <m/>
    <n v="2019"/>
    <s v="PROYECTO"/>
    <s v="TRANSPORTE"/>
    <s v="TRANSPORTE URBANO,VIALIDAD PEATONAL"/>
    <x v="0"/>
    <n v="680405"/>
    <x v="2337"/>
    <x v="2233"/>
  </r>
  <r>
    <x v="3964"/>
    <s v="CONSTRUCCION COMPLEJO DETVO. SANTA ROSA, NILAHUE ALTO, LOLOL"/>
    <x v="9"/>
    <s v="COLCHAGUA"/>
    <s v="LOLOL"/>
    <n v="2019"/>
    <s v="PROYECTO"/>
    <s v="DEPORTES"/>
    <s v="DEPORTE RECREATIVO"/>
    <x v="2"/>
    <n v="549171"/>
    <x v="8"/>
    <x v="8"/>
  </r>
  <r>
    <x v="3965"/>
    <s v="REPOSICION JARDIN INFANTIL CON SALA CUNA CAPULLITO"/>
    <x v="14"/>
    <s v="ARICA - REGION XV "/>
    <s v="ARICA - REGION XV"/>
    <n v="2020"/>
    <s v="PROYECTO"/>
    <s v="EDUCACION, CULTURA Y PATRIMONIO"/>
    <s v="EDUCACION PREBASICA"/>
    <x v="0"/>
    <n v="44100"/>
    <x v="964"/>
    <x v="2234"/>
  </r>
  <r>
    <x v="3966"/>
    <s v="AMPLIACION ZOO NACIONAL ETAPA 1 (A Y B) CHILE NATIVO, RECOLETA"/>
    <x v="11"/>
    <s v="SANTIAGO"/>
    <s v="RECOLETA"/>
    <n v="2020"/>
    <s v="PROYECTO"/>
    <s v="VIVIENDA Y DESARROLLO URBANO"/>
    <s v="DESARROLLO URBANO"/>
    <x v="0"/>
    <n v="3032258"/>
    <x v="2338"/>
    <x v="2235"/>
  </r>
  <r>
    <x v="3967"/>
    <s v="REPOSICION Y AMPLIACION JARDIN INFANTIL CON SALAS CUNA TORTUGUITA"/>
    <x v="14"/>
    <s v="ARICA - REGION XV "/>
    <s v="ARICA - REGION XV"/>
    <n v="2020"/>
    <s v="PROYECTO"/>
    <s v="EDUCACION, CULTURA Y PATRIMONIO"/>
    <s v="EDUCACION PREBASICA"/>
    <x v="0"/>
    <n v="24676"/>
    <x v="2339"/>
    <x v="2236"/>
  </r>
  <r>
    <x v="3968"/>
    <s v="CONSTRUCCION ACCESO ORIENTE POBLACIÓN TORREBLANCA, VALLENAR"/>
    <x v="12"/>
    <s v="HUASCO"/>
    <s v="VALLENAR"/>
    <n v="2019"/>
    <s v="PROYECTO"/>
    <s v="TRANSPORTE"/>
    <s v="TRANSPORTE URBANO,VIALIDAD PEATONAL"/>
    <x v="0"/>
    <n v="91659"/>
    <x v="2340"/>
    <x v="2237"/>
  </r>
  <r>
    <x v="3969"/>
    <s v="REPOSICION TOTAL DEL JARDIN INFANTIL CON SALAS CUNA PIOLIN"/>
    <x v="14"/>
    <s v="ARICA - REGION XV "/>
    <s v="ARICA - REGION XV"/>
    <n v="2019"/>
    <s v="PROYECTO"/>
    <s v="EDUCACION, CULTURA Y PATRIMONIO"/>
    <s v="EDUCACION PREBASICA"/>
    <x v="0"/>
    <n v="73513"/>
    <x v="2341"/>
    <x v="2238"/>
  </r>
  <r>
    <x v="3970"/>
    <s v="CONSTRUCCION CENTRO DEPORTIVO MUNICIPAL COMUNA DE CHONCHI"/>
    <x v="4"/>
    <s v="CHILOE"/>
    <s v="CHONCHI"/>
    <n v="2019"/>
    <s v="PROYECTO"/>
    <s v="DEPORTES"/>
    <s v="DEPORTE RECREATIVO"/>
    <x v="0"/>
    <n v="30600"/>
    <x v="2342"/>
    <x v="2239"/>
  </r>
  <r>
    <x v="3971"/>
    <s v="MEJORAMIENTO PASARELAS Y CONSTRUCCION MIRADORES, PUERTO EDEN"/>
    <x v="2"/>
    <s v="ULTIMA ESPERANZA"/>
    <s v="NATALES"/>
    <n v="2019"/>
    <s v="PROYECTO"/>
    <s v="TRANSPORTE"/>
    <s v="TRANSPORTE URBANO,VIALIDAD PEATONAL"/>
    <x v="0"/>
    <n v="781677"/>
    <x v="8"/>
    <x v="8"/>
  </r>
  <r>
    <x v="3972"/>
    <s v="CONSTRUCCION SERVICIO DE APR DE CALCURRUPE ALTO, LAGO RANCO"/>
    <x v="13"/>
    <m/>
    <m/>
    <n v="2020"/>
    <s v="PROYECTO"/>
    <s v="RECURSOS HIDRICOS"/>
    <s v="AGUA POTABLE"/>
    <x v="0"/>
    <n v="31025"/>
    <x v="28"/>
    <x v="8"/>
  </r>
  <r>
    <x v="3973"/>
    <s v="CONSTRUCCION PISCINA TEMPERADA COMUNA DE QUINTA NORMAL"/>
    <x v="11"/>
    <s v="SANTIAGO"/>
    <s v="QUINTA NORMAL"/>
    <n v="2020"/>
    <s v="PROYECTO"/>
    <s v="DEPORTES"/>
    <s v="DEPORTE RECREATIVO"/>
    <x v="1"/>
    <n v="191676"/>
    <x v="8"/>
    <x v="8"/>
  </r>
  <r>
    <x v="3974"/>
    <s v="CONSTRUCCION RED DE GAS NATURAL LOTEO VARILLAS, PUNTA ARENAS"/>
    <x v="2"/>
    <s v="MAGALLANES"/>
    <s v="PUNTA ARENAS"/>
    <n v="2020"/>
    <s v="PROYECTO"/>
    <s v="ENERGIA"/>
    <s v="DISTRIBUCION Y CONEXION FINAL USUARIOS"/>
    <x v="0"/>
    <n v="331529"/>
    <x v="2343"/>
    <x v="2240"/>
  </r>
  <r>
    <x v="3975"/>
    <s v="CONSTRUCCION MACROURBANIZACIÓN 26 DE OCTUBRE, ETAPA 2, CHAÑARAL"/>
    <x v="12"/>
    <s v="CHAÑARAL"/>
    <s v="CHAÑARAL"/>
    <n v="2019"/>
    <s v="PROYECTO"/>
    <s v="VIVIENDA Y DESARROLLO URBANO"/>
    <s v="DESARROLLO URBANO"/>
    <x v="0"/>
    <n v="1480629"/>
    <x v="2344"/>
    <x v="2241"/>
  </r>
  <r>
    <x v="3976"/>
    <s v="CONSTRUCCION CENTRO COMUNITARIO UNION COMUNAL ADULTO MAYOR, MAULE"/>
    <x v="5"/>
    <s v="TALCA"/>
    <s v="MAULE"/>
    <n v="2020"/>
    <s v="PROYECTO"/>
    <s v="MULTISECTORIAL"/>
    <s v="ORGANIZACION Y SERVICIOS COMUNALES"/>
    <x v="1"/>
    <n v="119719"/>
    <x v="8"/>
    <x v="8"/>
  </r>
  <r>
    <x v="3977"/>
    <s v="CONSTRUCCION VIVIENDAS TUTELADAS PARA ADULTO MAYOR - FUTRONO"/>
    <x v="13"/>
    <s v="DEL RANCO"/>
    <s v="FUTRONO - REGION XIV "/>
    <n v="2019"/>
    <s v="PROYECTO"/>
    <s v="VIVIENDA Y DESARROLLO URBANO"/>
    <s v="SOLUCION HABITACIONAL PARCIAL O COMPLEMENTARIA"/>
    <x v="0"/>
    <n v="20000"/>
    <x v="2345"/>
    <x v="153"/>
  </r>
  <r>
    <x v="3978"/>
    <s v="AMPLIACION Y MEJORAMIENTO GIMNASIO NATALES "/>
    <x v="2"/>
    <s v="ULTIMA ESPERANZA"/>
    <s v="NATALES"/>
    <n v="2019"/>
    <s v="PROYECTO"/>
    <s v="DEPORTES"/>
    <s v="INTERSUBSECTORIAL DEPORTES"/>
    <x v="0"/>
    <n v="273058"/>
    <x v="8"/>
    <x v="8"/>
  </r>
  <r>
    <x v="3979"/>
    <s v="CONSTRUCCION ESPACIO PÚBLICO RIBEREÑO SECTOR OJANCOS, TIERRA AMARILLA"/>
    <x v="12"/>
    <s v="COPIAPO"/>
    <s v="TIERRA AMARILLA"/>
    <n v="2020"/>
    <s v="PROYECTO"/>
    <s v="VIVIENDA Y DESARROLLO URBANO"/>
    <s v="DESARROLLO URBANO"/>
    <x v="0"/>
    <n v="45220"/>
    <x v="8"/>
    <x v="8"/>
  </r>
  <r>
    <x v="3980"/>
    <s v="CONSTRUCCION ESPACIO PÚBLICO QUEBRADA CABRITO CHAÑARAL"/>
    <x v="12"/>
    <s v="CHAÑARAL"/>
    <s v="CHAÑARAL"/>
    <n v="2019"/>
    <s v="PROYECTO"/>
    <s v="VIVIENDA Y DESARROLLO URBANO"/>
    <s v="BORDE COSTERO,PASEOS PEATONALES, PLAYAS"/>
    <x v="0"/>
    <n v="62650"/>
    <x v="2346"/>
    <x v="2242"/>
  </r>
  <r>
    <x v="3981"/>
    <s v="CONSTRUCCION CASETAS SANITARIAS LOS QUEÑES-MATANZAS-LA VEGA DE PUPUYA, NAVIDAD"/>
    <x v="9"/>
    <s v="CARDENAL CARO"/>
    <s v="NAVIDAD"/>
    <n v="2019"/>
    <s v="PROYECTO"/>
    <s v="RECURSOS HIDRICOS"/>
    <s v="ADMINISTRACION AGUA POTABLE Y ALCANTARILLADO"/>
    <x v="2"/>
    <n v="81154"/>
    <x v="8"/>
    <x v="8"/>
  </r>
  <r>
    <x v="3982"/>
    <s v="AMPLIACION QUINTA COMPAÑIA DE BOMBEROS, POBLACIÓN LA LEGUA, COMUNA DE SAN JOAQUIN"/>
    <x v="11"/>
    <s v="SANTIAGO"/>
    <s v="SAN JOAQUIN"/>
    <n v="2019"/>
    <s v="PROYECTO"/>
    <s v="SEGURIDAD PUBLICA"/>
    <s v="SEGURIDAD PUBLICA"/>
    <x v="0"/>
    <n v="20033"/>
    <x v="8"/>
    <x v="8"/>
  </r>
  <r>
    <x v="3983"/>
    <s v="MEJORAMIENTO BORDE FLUVIAL PUERTO LAPI COMUNA DE LA UNION"/>
    <x v="13"/>
    <s v="DEL RANCO"/>
    <m/>
    <n v="2020"/>
    <s v="PROYECTO"/>
    <s v="VIVIENDA Y DESARROLLO URBANO"/>
    <s v="BORDE COSTERO,PASEOS PEATONALES, PLAYAS"/>
    <x v="0"/>
    <n v="30"/>
    <x v="8"/>
    <x v="8"/>
  </r>
  <r>
    <x v="3984"/>
    <s v="REPOSICION OFICINA REGISTRO CIVIL COMUNA DE LAS CABRAS "/>
    <x v="9"/>
    <s v="CACHAPOAL"/>
    <s v="LAS CABRAS"/>
    <n v="2020"/>
    <s v="PROYECTO"/>
    <s v="JUSTICIA"/>
    <s v="INTERSUBSECTORIAL JUSTICIA"/>
    <x v="0"/>
    <n v="9800"/>
    <x v="2347"/>
    <x v="2243"/>
  </r>
  <r>
    <x v="3985"/>
    <s v="REPOSICION  OFICINA REGISTRO CIVIL, COMUNA DE COLTAUCO"/>
    <x v="9"/>
    <s v="CACHAPOAL"/>
    <s v="COLTAUCO"/>
    <n v="2020"/>
    <s v="PROYECTO"/>
    <s v="JUSTICIA"/>
    <s v="INTERSUBSECTORIAL JUSTICIA"/>
    <x v="0"/>
    <n v="6500"/>
    <x v="2348"/>
    <x v="2244"/>
  </r>
  <r>
    <x v="3986"/>
    <s v="CONSTRUCCION SISTEMA APR FAJAS 4.000 A 26.000, COMUNA DE CUNCO  "/>
    <x v="1"/>
    <s v="CAUTIN"/>
    <m/>
    <n v="2019"/>
    <s v="PROYECTO"/>
    <s v="RECURSOS HIDRICOS"/>
    <s v="AGUA POTABLE"/>
    <x v="0"/>
    <n v="3611749"/>
    <x v="2349"/>
    <x v="2245"/>
  </r>
  <r>
    <x v="3987"/>
    <s v="CONSTRUCCION SERVICIO DE APR SECTOR BALMACEDA-PARAGUAY, FRUTILLAR"/>
    <x v="4"/>
    <s v="LLANQUIHUE"/>
    <s v="FRUTILLAR"/>
    <n v="2020"/>
    <s v="PROYECTO"/>
    <s v="RECURSOS HIDRICOS"/>
    <s v="AGUA POTABLE"/>
    <x v="0"/>
    <n v="425742"/>
    <x v="8"/>
    <x v="8"/>
  </r>
  <r>
    <x v="3988"/>
    <s v="CONSTRUCCION PROYECTO ELECTRICO PERIURBANO PONIENTE SECTOR ANDINO"/>
    <x v="2"/>
    <s v="MAGALLANES"/>
    <s v="PUNTA ARENAS"/>
    <n v="2020"/>
    <s v="PROYECTO"/>
    <s v="ENERGIA"/>
    <s v="DISTRIBUCION Y CONEXION FINAL USUARIOS"/>
    <x v="0"/>
    <n v="183509"/>
    <x v="8"/>
    <x v="8"/>
  </r>
  <r>
    <x v="3989"/>
    <s v="MEJORAMIENTO RUTA I-45 S: LA RUFINA – ACCESO A TERMAS DEL FLACO, PROV. COLCHAGUA"/>
    <x v="9"/>
    <m/>
    <m/>
    <n v="2020"/>
    <s v="PROYECTO"/>
    <s v="TRANSPORTE"/>
    <s v="TRANSPORTE CAMINERO"/>
    <x v="0"/>
    <n v="510"/>
    <x v="8"/>
    <x v="8"/>
  </r>
  <r>
    <x v="3990"/>
    <s v="CONSTRUCCION SISTEMA DE AGUA POTABLE RURAL SECTOR PEDERNAL,  FRUTILLAR"/>
    <x v="4"/>
    <s v="LLANQUIHUE"/>
    <s v="FRUTILLAR"/>
    <n v="2020"/>
    <s v="PROYECTO"/>
    <s v="RECURSOS HIDRICOS"/>
    <s v="AGUA POTABLE"/>
    <x v="0"/>
    <n v="461260"/>
    <x v="765"/>
    <x v="8"/>
  </r>
  <r>
    <x v="3991"/>
    <s v="AMPLIACION Y NORMALIZACION ESTADIO LA GRANJA, CURICÓ"/>
    <x v="5"/>
    <s v="CURICO"/>
    <s v="CURICO"/>
    <n v="2020"/>
    <s v="PROYECTO"/>
    <s v="DEPORTES"/>
    <s v="DEPORTE COMPETITIVO"/>
    <x v="0"/>
    <n v="3"/>
    <x v="8"/>
    <x v="8"/>
  </r>
  <r>
    <x v="3992"/>
    <s v="CONSTRUCCION SERVICIO DE APR SECTOR PICHILOPEZ,  FRUTILLAR"/>
    <x v="4"/>
    <s v="LLANQUIHUE"/>
    <s v="FRUTILLAR"/>
    <n v="2020"/>
    <s v="PROYECTO"/>
    <s v="RECURSOS HIDRICOS"/>
    <s v="AGUA POTABLE"/>
    <x v="0"/>
    <n v="163221"/>
    <x v="28"/>
    <x v="8"/>
  </r>
  <r>
    <x v="3993"/>
    <s v="CONSTRUCCION SISTEMA DE APR  SECT. LOS RADALES, COMUNA FRUTILLAR"/>
    <x v="4"/>
    <s v="LLANQUIHUE"/>
    <s v="FRUTILLAR"/>
    <n v="2020"/>
    <s v="PROYECTO"/>
    <s v="RECURSOS HIDRICOS"/>
    <s v="AGUA POTABLE"/>
    <x v="0"/>
    <n v="141541"/>
    <x v="2350"/>
    <x v="2246"/>
  </r>
  <r>
    <x v="3994"/>
    <s v="CONSTRUCCION REDES DE AP Y ALCANT. DIVERSOS SECTORES CIUDAD DALCAHUE"/>
    <x v="4"/>
    <s v="CHILOE"/>
    <s v="DALCAHUE"/>
    <n v="2020"/>
    <s v="PROYECTO"/>
    <s v="RECURSOS HIDRICOS"/>
    <s v="AGUA POTABLE"/>
    <x v="0"/>
    <n v="237522"/>
    <x v="2351"/>
    <x v="2247"/>
  </r>
  <r>
    <x v="3995"/>
    <s v="AMPLIACION SISTEMA APR CASMA HACIA EL ENCANTO Y CALLEJON SIN SALIDA, FRUTILLAR"/>
    <x v="4"/>
    <s v="LLANQUIHUE"/>
    <s v="FRUTILLAR"/>
    <n v="2020"/>
    <s v="PROYECTO"/>
    <s v="RECURSOS HIDRICOS"/>
    <s v="AGUA POTABLE"/>
    <x v="0"/>
    <n v="2002"/>
    <x v="8"/>
    <x v="8"/>
  </r>
  <r>
    <x v="3996"/>
    <s v="REPOSICION POSTA RURAL DE CORCOLEN, COMUNA DE MALLOA"/>
    <x v="9"/>
    <s v="CACHAPOAL"/>
    <s v="MALLOA"/>
    <n v="2020"/>
    <s v="PROYECTO"/>
    <s v="SALUD"/>
    <s v="BAJA COMPLEJIDAD"/>
    <x v="0"/>
    <n v="216257"/>
    <x v="2352"/>
    <x v="8"/>
  </r>
  <r>
    <x v="3997"/>
    <s v="AMPLIACION AVDA.P.AGUIRRE CERDA TRAMO LOS TAMARUGOS-ROTONDA, AFTA"/>
    <x v="6"/>
    <s v="ANTOFAGASTA"/>
    <s v="ANTOFAGASTA"/>
    <n v="2019"/>
    <s v="PROYECTO"/>
    <s v="TRANSPORTE"/>
    <s v="TRANSPORTE URBANO,VIALIDAD PEATONAL"/>
    <x v="0"/>
    <n v="3484565"/>
    <x v="2353"/>
    <x v="2248"/>
  </r>
  <r>
    <x v="3998"/>
    <s v="MEJORAMIENTO CALLE INDEPENDENCIA PICHIDEGUA"/>
    <x v="9"/>
    <s v="CACHAPOAL"/>
    <s v="PICHIDEGUA"/>
    <n v="2019"/>
    <s v="PROYECTO"/>
    <s v="TRANSPORTE"/>
    <s v="TRANSPORTE URBANO,VIALIDAD PEATONAL"/>
    <x v="2"/>
    <n v="305747"/>
    <x v="8"/>
    <x v="8"/>
  </r>
  <r>
    <x v="3999"/>
    <s v="REPOSICION PLANTA DE TRATAMIENTO POBLACIÓN SAN JUDAS TADEO"/>
    <x v="9"/>
    <s v="CACHAPOAL"/>
    <s v="MALLOA"/>
    <n v="2019"/>
    <s v="PROYECTO"/>
    <s v="RECURSOS HIDRICOS"/>
    <s v="EVACUACION DISPOSICION FINAL AGUAS SERVIDAS"/>
    <x v="1"/>
    <n v="211198"/>
    <x v="8"/>
    <x v="8"/>
  </r>
  <r>
    <x v="4000"/>
    <s v="MEJORAMIENTO INTEGRAL COMPLEJO DEPORTIVO GUILLERMO CHACON , COMUNA DE MACHALI"/>
    <x v="9"/>
    <s v="CACHAPOAL"/>
    <s v="MACHALI"/>
    <n v="2020"/>
    <s v="PROYECTO"/>
    <s v="DEPORTES"/>
    <s v="DEPORTE RECREATIVO"/>
    <x v="0"/>
    <n v="110788"/>
    <x v="8"/>
    <x v="8"/>
  </r>
  <r>
    <x v="4001"/>
    <s v="CONSTRUCCION COMPLEJO DEPORTIVO COMUNAL, REQUÍNOA"/>
    <x v="9"/>
    <s v="CACHAPOAL"/>
    <s v="REQUINOA"/>
    <n v="2019"/>
    <s v="PROYECTO"/>
    <s v="DEPORTES"/>
    <s v="DEPORTE FORMATIVO"/>
    <x v="1"/>
    <n v="29589"/>
    <x v="8"/>
    <x v="8"/>
  </r>
  <r>
    <x v="4002"/>
    <s v="REPOSICION CUARTEL 3RA COMPAÑIA DE BOMBEROS EL ABRA, REQUINOA"/>
    <x v="9"/>
    <s v="CACHAPOAL"/>
    <s v="REQUINOA"/>
    <n v="2019"/>
    <s v="PROYECTO"/>
    <s v="SEGURIDAD PUBLICA"/>
    <s v="SEGURIDAD PUBLICA"/>
    <x v="2"/>
    <n v="21684"/>
    <x v="8"/>
    <x v="8"/>
  </r>
  <r>
    <x v="4003"/>
    <s v="MEJORAMIENTO DE ACERAS CASCO HISTÓRICO URBANO, COMUNA DE MACHALI"/>
    <x v="9"/>
    <s v="CACHAPOAL"/>
    <s v="MACHALI"/>
    <n v="2019"/>
    <s v="PROYECTO"/>
    <s v="TRANSPORTE"/>
    <s v="TRANSPORTE URBANO,VIALIDAD PEATONAL"/>
    <x v="0"/>
    <n v="675545"/>
    <x v="2354"/>
    <x v="2249"/>
  </r>
  <r>
    <x v="4004"/>
    <s v="CONSTRUCCION FACULTAD DE INGENIERÍA UNIVERSIDAD REGIONAL DE O'HIGGINS, CAMPUS RENGO"/>
    <x v="9"/>
    <s v="CACHAPOAL"/>
    <s v="RENGO"/>
    <n v="2019"/>
    <s v="PROYECTO"/>
    <s v="EDUCACION, CULTURA Y PATRIMONIO"/>
    <s v="EDUCACION SUPERIOR"/>
    <x v="0"/>
    <n v="19083"/>
    <x v="2355"/>
    <x v="8"/>
  </r>
  <r>
    <x v="4005"/>
    <s v="MEJORAMIENTO RECINTO DEPORTIVO ESTADIO EL ABRA"/>
    <x v="9"/>
    <s v="CACHAPOAL"/>
    <s v="REQUINOA"/>
    <n v="2019"/>
    <s v="PROYECTO"/>
    <s v="DEPORTES"/>
    <s v="DEPORTE FORMATIVO"/>
    <x v="2"/>
    <n v="7589"/>
    <x v="8"/>
    <x v="8"/>
  </r>
  <r>
    <x v="4006"/>
    <s v="HABILITACION SUMINISTRO DE ENERGIA ELECTRICA SECTOR QUEMAS DE CHUYAQUEN, MAULLIN"/>
    <x v="4"/>
    <s v="LLANQUIHUE"/>
    <s v="MAULLIN"/>
    <n v="2020"/>
    <s v="PROYECTO"/>
    <s v="ENERGIA"/>
    <s v="DISTRIBUCION Y CONEXION FINAL USUARIOS"/>
    <x v="0"/>
    <n v="147506"/>
    <x v="2356"/>
    <x v="8"/>
  </r>
  <r>
    <x v="4007"/>
    <s v="CONSTRUCCION PARQUE MERCED ETAPAS 2 Y 3 VALPARAISO"/>
    <x v="0"/>
    <s v="VALPARAISO"/>
    <s v="VALPARAISO"/>
    <n v="2019"/>
    <s v="PROYECTO"/>
    <s v="VIVIENDA Y DESARROLLO URBANO"/>
    <s v="DESARROLLO URBANO"/>
    <x v="0"/>
    <n v="1130088"/>
    <x v="2357"/>
    <x v="2250"/>
  </r>
  <r>
    <x v="4008"/>
    <s v="CONSTRUCCION CENTRO MULTIMEDIA DE LAS ARTES Y LA CULTURA RENGO"/>
    <x v="9"/>
    <s v="CACHAPOAL"/>
    <s v="RENGO"/>
    <n v="2019"/>
    <s v="PROYECTO"/>
    <s v="EDUCACION, CULTURA Y PATRIMONIO"/>
    <s v="ARTE Y CULTURA"/>
    <x v="1"/>
    <n v="1101632"/>
    <x v="8"/>
    <x v="8"/>
  </r>
  <r>
    <x v="4009"/>
    <s v="CONSTRUCCION ALCANTARILLADO PUBLICO SECTOR SAN CARLOS, COMUNA DE NOGALES"/>
    <x v="0"/>
    <s v="QUILLOTA"/>
    <s v="NOGALES"/>
    <n v="2019"/>
    <s v="PROYECTO"/>
    <s v="RECURSOS HIDRICOS"/>
    <s v="EVACUACION DISPOSICION FINAL AGUAS SERVIDAS"/>
    <x v="0"/>
    <n v="689615"/>
    <x v="8"/>
    <x v="8"/>
  </r>
  <r>
    <x v="4010"/>
    <s v="MEJORAMIENTO CALLE EL MORRO, ARICA"/>
    <x v="14"/>
    <m/>
    <m/>
    <n v="2019"/>
    <s v="PROYECTO"/>
    <s v="VIVIENDA Y DESARROLLO URBANO"/>
    <s v="DESARROLLO URBANO"/>
    <x v="0"/>
    <n v="511856"/>
    <x v="2358"/>
    <x v="2251"/>
  </r>
  <r>
    <x v="4011"/>
    <s v="CONSTRUCCION SALA CUNA Y JARDIN INFANTIL EL CISNE, CALDERA"/>
    <x v="12"/>
    <s v="COPIAPO"/>
    <s v="CALDERA"/>
    <n v="2020"/>
    <s v="PROYECTO"/>
    <s v="EDUCACION, CULTURA Y PATRIMONIO"/>
    <s v="EDUCACION PREBASICA"/>
    <x v="2"/>
    <n v="12059"/>
    <x v="8"/>
    <x v="8"/>
  </r>
  <r>
    <x v="4012"/>
    <s v="RESTAURACION PLAZA BALMACEDA LA CALERA"/>
    <x v="0"/>
    <s v="QUILLOTA"/>
    <s v="LA CALERA"/>
    <n v="2019"/>
    <s v="PROYECTO"/>
    <s v="VIVIENDA Y DESARROLLO URBANO"/>
    <s v="DESARROLLO URBANO"/>
    <x v="0"/>
    <n v="12912"/>
    <x v="2359"/>
    <x v="2252"/>
  </r>
  <r>
    <x v="4013"/>
    <s v="MEJORAMIENTO PLAZAS Y AREAS VERDES POBLACION BELLO HORIZONTE VENTANAS, PUCHUNCAVI"/>
    <x v="0"/>
    <s v="VALPARAISO"/>
    <s v="PUCHUNCAVI"/>
    <n v="2020"/>
    <s v="PROYECTO"/>
    <s v="VIVIENDA Y DESARROLLO URBANO"/>
    <s v="DESARROLLO URBANO"/>
    <x v="0"/>
    <n v="20000"/>
    <x v="167"/>
    <x v="153"/>
  </r>
  <r>
    <x v="4014"/>
    <s v="CONSTRUCCION PARQUE ENCUENTRO FAMILIAR GLORIAS NAVALES "/>
    <x v="0"/>
    <s v="VALPARAISO"/>
    <s v="VIÑA DEL MAR"/>
    <n v="2019"/>
    <s v="PROYECTO"/>
    <s v="VIVIENDA Y DESARROLLO URBANO"/>
    <s v="DESARROLLO URBANO"/>
    <x v="1"/>
    <n v="160101"/>
    <x v="8"/>
    <x v="8"/>
  </r>
  <r>
    <x v="4015"/>
    <s v="REPOSICION PASO SUPERIOR  RUTA 5 - ALAMEDA, RANCAGUA"/>
    <x v="9"/>
    <s v="CACHAPOAL"/>
    <s v="RANCAGUA"/>
    <n v="2019"/>
    <s v="PROYECTO"/>
    <s v="TRANSPORTE"/>
    <s v="TRANSPORTE CAMINERO"/>
    <x v="0"/>
    <n v="22572"/>
    <x v="1166"/>
    <x v="1646"/>
  </r>
  <r>
    <x v="4016"/>
    <s v="AMPLIACION CEMENTERIO MUNICIPAL, COMUNA DE PUCHUNCAVÍ"/>
    <x v="0"/>
    <s v="VALPARAISO"/>
    <s v="PUCHUNCAVI"/>
    <n v="2020"/>
    <s v="PROYECTO"/>
    <s v="MULTISECTORIAL"/>
    <s v="ORGANIZACION Y SERVICIOS COMUNALES"/>
    <x v="2"/>
    <n v="2060300"/>
    <x v="8"/>
    <x v="8"/>
  </r>
  <r>
    <x v="4017"/>
    <s v="CONSTRUCCION SALA CUNA Y JARDIN INFANTIL MIRADOR DE VOLCANES DE LAUTARO"/>
    <x v="1"/>
    <s v="CAUTIN"/>
    <s v="LAUTARO"/>
    <n v="2020"/>
    <s v="PROYECTO"/>
    <s v="EDUCACION, CULTURA Y PATRIMONIO"/>
    <s v="EDUCACION PREBASICA"/>
    <x v="0"/>
    <n v="104049"/>
    <x v="8"/>
    <x v="8"/>
  </r>
  <r>
    <x v="4018"/>
    <s v="NORMALIZACION DE VÍAS PRIORITARIAS DE TRANSPORTE PÚBLICO, PROVINCIA CONCEPCIÓN"/>
    <x v="3"/>
    <s v="CONCEPCION"/>
    <m/>
    <n v="2020"/>
    <s v="PROYECTO"/>
    <s v="TRANSPORTE"/>
    <s v="TRANSPORTE URBANO,VIALIDAD PEATONAL"/>
    <x v="0"/>
    <n v="1416012"/>
    <x v="8"/>
    <x v="8"/>
  </r>
  <r>
    <x v="4019"/>
    <s v="MEJORAMIENTO PARQUE CERRO PHILIPPI PUERTO VARAS"/>
    <x v="4"/>
    <s v="LLANQUIHUE"/>
    <s v="PUERTO VARAS"/>
    <n v="2020"/>
    <s v="PROYECTO"/>
    <s v="VIVIENDA Y DESARROLLO URBANO"/>
    <s v="DESARROLLO URBANO"/>
    <x v="0"/>
    <n v="1000"/>
    <x v="8"/>
    <x v="8"/>
  </r>
  <r>
    <x v="4020"/>
    <s v="REPOSICION BANDEJONES AVDA. CARRERA, CURACAUTIN"/>
    <x v="1"/>
    <s v="MALLECO"/>
    <s v="CURACAUTIN"/>
    <n v="2020"/>
    <s v="PROYECTO"/>
    <s v="VIVIENDA Y DESARROLLO URBANO"/>
    <s v="DESARROLLO URBANO"/>
    <x v="0"/>
    <n v="5572"/>
    <x v="20"/>
    <x v="8"/>
  </r>
  <r>
    <x v="4021"/>
    <s v="REPOSICION POSTA SALUD RURAL RADALCO, COMUNA DE CURACAUTIN"/>
    <x v="1"/>
    <s v="MALLECO"/>
    <s v="CURACAUTIN"/>
    <n v="2020"/>
    <s v="PROYECTO"/>
    <s v="SALUD"/>
    <s v="BAJA COMPLEJIDAD"/>
    <x v="0"/>
    <n v="3"/>
    <x v="20"/>
    <x v="8"/>
  </r>
  <r>
    <x v="4022"/>
    <s v="REPOSICION POSTA SALUD RURAL RARI RUCA, COMUNA DE CURACAUTÍN"/>
    <x v="1"/>
    <s v="MALLECO"/>
    <s v="CURACAUTIN"/>
    <n v="2020"/>
    <s v="PROYECTO"/>
    <s v="SALUD"/>
    <s v="BAJA COMPLEJIDAD"/>
    <x v="1"/>
    <n v="16655"/>
    <x v="8"/>
    <x v="8"/>
  </r>
  <r>
    <x v="4023"/>
    <s v="AMPLIACION SISTEMA DE AGUA POTABLE RURAL TORTEL"/>
    <x v="16"/>
    <s v="CAPITAN PRAT"/>
    <s v="TORTEL"/>
    <n v="2019"/>
    <s v="PROYECTO"/>
    <s v="RECURSOS HIDRICOS"/>
    <s v="AGUA POTABLE"/>
    <x v="0"/>
    <n v="394484"/>
    <x v="2360"/>
    <x v="2253"/>
  </r>
  <r>
    <x v="4024"/>
    <s v="REPOSICION CENTRO REHABILITACION  CLUB DE LEONES COMUNA DE ANCUD"/>
    <x v="4"/>
    <s v="CHILOE"/>
    <s v="ANCUD"/>
    <n v="2019"/>
    <s v="PROYECTO"/>
    <s v="SALUD"/>
    <s v="MEDIA COMPLEJIDAD"/>
    <x v="0"/>
    <n v="30300"/>
    <x v="2361"/>
    <x v="2254"/>
  </r>
  <r>
    <x v="4025"/>
    <s v="MEJORAMIENTO Pavimentación Circuito Vial Calle Samuel Lillo, Algarrobo"/>
    <x v="0"/>
    <s v="SAN ANTONIO"/>
    <s v="ALGARROBO"/>
    <n v="2020"/>
    <s v="PROYECTO"/>
    <s v="TRANSPORTE"/>
    <s v="TRANSPORTE URBANO,VIALIDAD PEATONAL"/>
    <x v="0"/>
    <n v="94404"/>
    <x v="2362"/>
    <x v="2255"/>
  </r>
  <r>
    <x v="4026"/>
    <s v="MEJORAMIENTO RUTA Y-65, PORVENIR - MANANTIALES, TIERRA DEL FUEGO, ETAPA II"/>
    <x v="2"/>
    <s v="TIERRA DEL FUEGO"/>
    <m/>
    <n v="2019"/>
    <s v="PROYECTO"/>
    <s v="TRANSPORTE"/>
    <s v="TRANSPORTE CAMINERO"/>
    <x v="0"/>
    <n v="13064025"/>
    <x v="2363"/>
    <x v="2256"/>
  </r>
  <r>
    <x v="4027"/>
    <s v="DIAGNOSTICO PLAN DE ACCION,RESTAUR.Y MEJOR.CORTE DE APELACIONES"/>
    <x v="0"/>
    <m/>
    <m/>
    <n v="2019"/>
    <s v="ESTUDIO BASICO"/>
    <s v="JUSTICIA"/>
    <s v="ADMINISTRACION DE JUSTICIA"/>
    <x v="0"/>
    <n v="107509"/>
    <x v="2364"/>
    <x v="2257"/>
  </r>
  <r>
    <x v="4028"/>
    <s v="MEJORAMIENTO DIVERSAS PLAZAS, COMUNA DE LA FLORIDA"/>
    <x v="11"/>
    <s v="SANTIAGO"/>
    <s v="LA FLORIDA"/>
    <n v="2020"/>
    <s v="PROYECTO"/>
    <s v="VIVIENDA Y DESARROLLO URBANO"/>
    <s v="DESARROLLO URBANO"/>
    <x v="1"/>
    <n v="1445925"/>
    <x v="8"/>
    <x v="8"/>
  </r>
  <r>
    <x v="4029"/>
    <s v="MEJORAMIENTO RUTA Y-71, PORVENIR- ONAISSIN, TRAMO II, PROVINCIA DE TIERRA DEL FUEGO"/>
    <x v="2"/>
    <s v="TIERRA DEL FUEGO"/>
    <m/>
    <n v="2020"/>
    <s v="PROYECTO"/>
    <s v="TRANSPORTE"/>
    <s v="TRANSPORTE CAMINERO"/>
    <x v="0"/>
    <n v="267439"/>
    <x v="8"/>
    <x v="8"/>
  </r>
  <r>
    <x v="4030"/>
    <s v="REPOSICION ÁREAS DAÑADAS CENTRO CULTURAL , ALTO HOSPICIO"/>
    <x v="10"/>
    <s v="IQUIQUE"/>
    <s v="ALTO HOSPICIO"/>
    <n v="2020"/>
    <s v="PROYECTO"/>
    <s v="MULTISECTORIAL"/>
    <s v="ADMINISTRACION MULTISECTOR"/>
    <x v="0"/>
    <n v="237932"/>
    <x v="133"/>
    <x v="1598"/>
  </r>
  <r>
    <x v="4031"/>
    <s v="MEJORAMIENTO PLAZA PEDRO AGUIRRE CERDA UNIDAD VECINAL Nº10, COMUNA CERRILLOS"/>
    <x v="11"/>
    <s v="SANTIAGO"/>
    <s v="CERRILLOS"/>
    <n v="2020"/>
    <s v="PROYECTO"/>
    <s v="VIVIENDA Y DESARROLLO URBANO"/>
    <s v="DESARROLLO URBANO"/>
    <x v="0"/>
    <n v="1800"/>
    <x v="8"/>
    <x v="8"/>
  </r>
  <r>
    <x v="4032"/>
    <s v="MEJORAMIENTO PLAZA GABRIELA MISTRAL UNIDAD VECINAL Nº31, CERRILLOS"/>
    <x v="11"/>
    <s v="SANTIAGO"/>
    <s v="CERRILLOS"/>
    <n v="2019"/>
    <s v="PROYECTO"/>
    <s v="VIVIENDA Y DESARROLLO URBANO"/>
    <s v="DESARROLLO URBANO"/>
    <x v="0"/>
    <n v="516399"/>
    <x v="2365"/>
    <x v="2258"/>
  </r>
  <r>
    <x v="4033"/>
    <s v="REPOSICION CON RELOCALIZACION JUZGADO DE LETRAS Y GARANTIA  LICANTEN"/>
    <x v="5"/>
    <s v="CURICO"/>
    <s v="LICANTEN"/>
    <n v="2020"/>
    <s v="PROYECTO"/>
    <s v="JUSTICIA"/>
    <s v="ADMINISTRACION DE JUSTICIA"/>
    <x v="0"/>
    <n v="179262"/>
    <x v="8"/>
    <x v="8"/>
  </r>
  <r>
    <x v="4034"/>
    <s v="CONSTRUCCION PARQUE MIRAVALLE VILLA ALEMANA"/>
    <x v="0"/>
    <s v="MARGA MARGA"/>
    <s v="VILLA ALEMANA"/>
    <n v="2020"/>
    <s v="PROYECTO"/>
    <s v="MULTISECTORIAL"/>
    <s v="ADMINISTRACION MULTISECTOR"/>
    <x v="0"/>
    <n v="26837"/>
    <x v="8"/>
    <x v="8"/>
  </r>
  <r>
    <x v="4035"/>
    <s v="REPOSICION  DEL CUARTEL DE LA BRIGADA INVESTIGADORA CRIMINAL DE TRAIGUEN"/>
    <x v="1"/>
    <s v="MALLECO"/>
    <s v="TRAIGUEN"/>
    <n v="2020"/>
    <s v="PROYECTO"/>
    <s v="SEGURIDAD PUBLICA"/>
    <s v="SEGURIDAD PUBLICA"/>
    <x v="0"/>
    <n v="2000"/>
    <x v="8"/>
    <x v="8"/>
  </r>
  <r>
    <x v="4036"/>
    <s v="REPOSICION SALAS CUNA  Y JARDÍN INFANTIL SEMILLITAS DE MACUL"/>
    <x v="11"/>
    <s v="SANTIAGO"/>
    <s v="MACUL"/>
    <n v="2019"/>
    <s v="PROYECTO"/>
    <s v="EDUCACION, CULTURA Y PATRIMONIO"/>
    <s v="EDUCACION PREBASICA"/>
    <x v="1"/>
    <n v="41352"/>
    <x v="8"/>
    <x v="8"/>
  </r>
  <r>
    <x v="4037"/>
    <s v="REPOSICION LUMINARIAS PUBLICAS ETAPA I, COMUNA DE QUILLOTA"/>
    <x v="0"/>
    <s v="QUILLOTA"/>
    <s v="QUILLOTA"/>
    <n v="2019"/>
    <s v="PROYECTO"/>
    <s v="ENERGIA"/>
    <s v="ALUMBRADO PUBLICO"/>
    <x v="0"/>
    <n v="1067858"/>
    <x v="8"/>
    <x v="8"/>
  </r>
  <r>
    <x v="4038"/>
    <s v="CONSTRUCCION CENTRO PLANETARIO COMUNA DE CALLE LARGA"/>
    <x v="0"/>
    <s v="LOS ANDES"/>
    <s v="CALLE LARGA"/>
    <n v="2020"/>
    <s v="PROYECTO"/>
    <s v="MULTISECTORIAL"/>
    <s v="ORGANIZACION Y SERVICIOS COMUNALES"/>
    <x v="0"/>
    <n v="3642934"/>
    <x v="2366"/>
    <x v="2259"/>
  </r>
  <r>
    <x v="4039"/>
    <s v="MEJORAMIENTO PARQUE REPÚBLICA DE BRASIL ETAPA 1, LA GRANJA"/>
    <x v="11"/>
    <s v="SANTIAGO"/>
    <s v="LA GRANJA"/>
    <n v="2019"/>
    <s v="PROYECTO"/>
    <s v="VIVIENDA Y DESARROLLO URBANO"/>
    <s v="DESARROLLO URBANO"/>
    <x v="0"/>
    <n v="5524536"/>
    <x v="2367"/>
    <x v="2260"/>
  </r>
  <r>
    <x v="4040"/>
    <s v="MEJORAMIENTO Y AMPLIACION  ESCUELA D-1 CHILE VALDIVIA "/>
    <x v="13"/>
    <s v="VALDIVIA - REGION XIV"/>
    <s v="VALDIVIA - REGION XIV "/>
    <n v="2020"/>
    <s v="PROYECTO"/>
    <s v="EDUCACION, CULTURA Y PATRIMONIO"/>
    <s v="EDUCACION BASICA Y MEDIA"/>
    <x v="0"/>
    <n v="2011258"/>
    <x v="8"/>
    <x v="8"/>
  </r>
  <r>
    <x v="4041"/>
    <s v="CONSTRUCCION SISTEMA DE ALCANTARILLADO SECTOR QUEBRADA DE ALVARADO, OLMUÉ"/>
    <x v="0"/>
    <s v="MARGA MARGA"/>
    <s v="OLMUE"/>
    <n v="2020"/>
    <s v="PROYECTO"/>
    <s v="RECURSOS HIDRICOS"/>
    <s v="EVACUACION DISPOSICION FINAL AGUAS SERVIDAS"/>
    <x v="2"/>
    <n v="90536"/>
    <x v="8"/>
    <x v="8"/>
  </r>
  <r>
    <x v="4042"/>
    <s v="CONSTRUCCION EDIFICIO INSTITUCIONAL MINVU REGIÓN DE LOS RÍOS"/>
    <x v="13"/>
    <m/>
    <m/>
    <n v="2020"/>
    <s v="PROYECTO"/>
    <s v="MULTISECTORIAL"/>
    <s v="ADMINISTRACION MULTISECTOR"/>
    <x v="2"/>
    <n v="22253"/>
    <x v="8"/>
    <x v="8"/>
  </r>
  <r>
    <x v="4043"/>
    <s v="CONSTRUCCION ASCENSOR PANORÁMICO  CERRO DE LA CRUZ, PUNTA ARENAS"/>
    <x v="2"/>
    <s v="MAGALLANES"/>
    <s v="PUNTA ARENAS"/>
    <n v="2020"/>
    <s v="PROYECTO"/>
    <s v="TURISMO Y COMERCIO"/>
    <s v="TURISMO"/>
    <x v="0"/>
    <n v="101667"/>
    <x v="8"/>
    <x v="8"/>
  </r>
  <r>
    <x v="4044"/>
    <s v="CONSTRUCCION CIRCUITO PATRIMONIAL, COLLIPULLI"/>
    <x v="1"/>
    <s v="MALLECO"/>
    <s v="COLLIPULLI"/>
    <n v="2019"/>
    <s v="PROYECTO"/>
    <s v="VIVIENDA Y DESARROLLO URBANO"/>
    <s v="DESARROLLO URBANO"/>
    <x v="0"/>
    <n v="149069"/>
    <x v="8"/>
    <x v="8"/>
  </r>
  <r>
    <x v="4045"/>
    <s v="REPOSICION LUMINARIAS LED DIVERSOS SECTORES, RANCAGUA"/>
    <x v="9"/>
    <s v="CACHAPOAL"/>
    <s v="RANCAGUA"/>
    <n v="2019"/>
    <s v="PROYECTO"/>
    <s v="ENERGIA"/>
    <s v="ALUMBRADO PUBLICO"/>
    <x v="1"/>
    <n v="515564"/>
    <x v="8"/>
    <x v="8"/>
  </r>
  <r>
    <x v="4046"/>
    <s v="MEJORAMIENTO Y AMPLIACIÓN SISTEMA APR PENCAHUE BAJO, SAN VICENTE"/>
    <x v="9"/>
    <s v="CACHAPOAL"/>
    <s v="SAN VICENTE DE TAGUA TAGUA"/>
    <n v="2019"/>
    <s v="PROYECTO"/>
    <s v="RECURSOS HIDRICOS"/>
    <s v="AGUA POTABLE"/>
    <x v="0"/>
    <n v="10001"/>
    <x v="8"/>
    <x v="8"/>
  </r>
  <r>
    <x v="4047"/>
    <s v="MEJORAMIENTO PAVIMENTACION AVENIDA DOCTOR MOORE, PAREDONES"/>
    <x v="9"/>
    <s v="CARDENAL CARO"/>
    <s v="PAREDONES"/>
    <n v="2020"/>
    <s v="PROYECTO"/>
    <s v="TRANSPORTE"/>
    <s v="TRANSPORTE URBANO,VIALIDAD PEATONAL"/>
    <x v="0"/>
    <n v="149915"/>
    <x v="2368"/>
    <x v="2261"/>
  </r>
  <r>
    <x v="4048"/>
    <s v="CONSTRUCCION SERVICIO APR SANTA ELENA SUR,COMUNA DE COLINA"/>
    <x v="11"/>
    <s v="CHACABUCO"/>
    <s v="COLINA"/>
    <n v="2019"/>
    <s v="PROYECTO"/>
    <s v="RECURSOS HIDRICOS"/>
    <s v="AGUA POTABLE"/>
    <x v="0"/>
    <n v="65603"/>
    <x v="2369"/>
    <x v="2262"/>
  </r>
  <r>
    <x v="4049"/>
    <s v="CONSTRUCCION SALA CUNA Y JARDÍN INFANTIL HUANTAJAYA, TARAPACÁ"/>
    <x v="10"/>
    <s v="IQUIQUE"/>
    <s v="IQUIQUE"/>
    <n v="2020"/>
    <s v="PROYECTO"/>
    <s v="EDUCACION, CULTURA Y PATRIMONIO"/>
    <s v="EDUCACION PREBASICA"/>
    <x v="0"/>
    <n v="18302"/>
    <x v="8"/>
    <x v="8"/>
  </r>
  <r>
    <x v="4050"/>
    <s v="CONSTRUCCION CENTRO CULTURAL LA QUINTA, PAREDONES"/>
    <x v="9"/>
    <s v="CARDENAL CARO"/>
    <s v="PAREDONES"/>
    <n v="2019"/>
    <s v="PROYECTO"/>
    <s v="EDUCACION, CULTURA Y PATRIMONIO"/>
    <s v="CULTURA"/>
    <x v="2"/>
    <n v="721110"/>
    <x v="8"/>
    <x v="8"/>
  </r>
  <r>
    <x v="4051"/>
    <s v="AMPLIACION SERVICIO DE AGUA POTABLE RURAL TABOLANGO"/>
    <x v="0"/>
    <s v="MARGA MARGA"/>
    <s v="LIMACHE"/>
    <n v="2019"/>
    <s v="PROYECTO"/>
    <s v="RECURSOS HIDRICOS"/>
    <s v="AGUA POTABLE"/>
    <x v="0"/>
    <n v="155972"/>
    <x v="2370"/>
    <x v="2263"/>
  </r>
  <r>
    <x v="4052"/>
    <s v="CONSTRUCCION PARQUE RICHTER, FRUTILLAR"/>
    <x v="4"/>
    <s v="LLANQUIHUE"/>
    <s v="FRUTILLAR"/>
    <n v="2019"/>
    <s v="PROYECTO"/>
    <s v="VIVIENDA Y DESARROLLO URBANO"/>
    <s v="DESARROLLO URBANO"/>
    <x v="0"/>
    <n v="337427"/>
    <x v="2371"/>
    <x v="2264"/>
  </r>
  <r>
    <x v="4053"/>
    <s v="CAPACITACION TENENCIA RESPONSABLE DE MASCOTAS, REGIÓN DE TARAPACÁ"/>
    <x v="10"/>
    <m/>
    <m/>
    <n v="2019"/>
    <s v="PROGRAMA"/>
    <s v="MULTISECTORIAL"/>
    <s v="ORGANIZACION Y SERVICIOS COMUNALES"/>
    <x v="0"/>
    <n v="107666"/>
    <x v="2372"/>
    <x v="2265"/>
  </r>
  <r>
    <x v="4054"/>
    <s v="MEJORAMIENTO  Y AMPLIACIÓN PARQUE LA TOMA,  RÍO NEGRO"/>
    <x v="4"/>
    <s v="OSORNO"/>
    <s v="RIO NEGRO"/>
    <n v="2019"/>
    <s v="PROYECTO"/>
    <s v="VIVIENDA Y DESARROLLO URBANO"/>
    <s v="DESARROLLO URBANO"/>
    <x v="0"/>
    <n v="36600"/>
    <x v="2373"/>
    <x v="2266"/>
  </r>
  <r>
    <x v="4055"/>
    <s v="MEJORAMIENTO DIVERSAS VÍAS SECTOR RÍO DE LA MANO ETAPA II, PUNTA ARENAS"/>
    <x v="2"/>
    <s v="MAGALLANES"/>
    <s v="PUNTA ARENAS"/>
    <n v="2019"/>
    <s v="PROYECTO"/>
    <s v="TRANSPORTE"/>
    <s v="TRANSPORTE URBANO,VIALIDAD PEATONAL"/>
    <x v="0"/>
    <n v="10293"/>
    <x v="2374"/>
    <x v="2267"/>
  </r>
  <r>
    <x v="4056"/>
    <s v="MEJORAMIENTO ESPACIO PUBLICO, BANDEJON CENTRAL AVENIDA COLLIN, CHILLAN"/>
    <x v="7"/>
    <s v="DIGUILLIN"/>
    <s v="CHILLAN - REGION DE ÑUBLE"/>
    <n v="2020"/>
    <s v="PROYECTO"/>
    <s v="VIVIENDA Y DESARROLLO URBANO"/>
    <s v="DESARROLLO URBANO"/>
    <x v="0"/>
    <n v="694703"/>
    <x v="12"/>
    <x v="8"/>
  </r>
  <r>
    <x v="4057"/>
    <s v="CONSTRUCCION APR AGUAS DEL MAIPO, COMUNA ISLA DE MAIPO"/>
    <x v="11"/>
    <s v="TALAGANTE"/>
    <s v="ISLA DE MAIPO"/>
    <n v="2019"/>
    <s v="PROYECTO"/>
    <s v="RECURSOS HIDRICOS"/>
    <s v="AGUA POTABLE"/>
    <x v="0"/>
    <n v="448193"/>
    <x v="2375"/>
    <x v="2268"/>
  </r>
  <r>
    <x v="4058"/>
    <s v="HABILITACION CONEXION VIAL PUERTO SAN VICENTE RUTA INTERPORTUARIA"/>
    <x v="3"/>
    <m/>
    <m/>
    <n v="2019"/>
    <s v="PROYECTO"/>
    <s v="TRANSPORTE"/>
    <s v="TRANSPORTE URBANO,VIALIDAD PEATONAL"/>
    <x v="0"/>
    <n v="704868"/>
    <x v="743"/>
    <x v="2269"/>
  </r>
  <r>
    <x v="4059"/>
    <s v="MEJORAMIENTO BORDE COSTERO BUCHUPUREO, COBQUECURA"/>
    <x v="7"/>
    <s v="ITATA"/>
    <s v="COBQUECURA - REGION DE ÑUBLE"/>
    <n v="2020"/>
    <s v="PROYECTO"/>
    <s v="VIVIENDA Y DESARROLLO URBANO"/>
    <s v="BORDE COSTERO,PASEOS PEATONALES, PLAYAS"/>
    <x v="0"/>
    <n v="1003"/>
    <x v="2376"/>
    <x v="2270"/>
  </r>
  <r>
    <x v="4060"/>
    <s v="REPOSICION DE LUMINARIAS CON EXTENSIÓN ALUMB PÚBLICO DIVER SECTORES RURALES, QUINTERO"/>
    <x v="0"/>
    <s v="VALPARAISO"/>
    <s v="QUINTERO"/>
    <n v="2020"/>
    <s v="PROYECTO"/>
    <s v="ENERGIA"/>
    <s v="ALUMBRADO PUBLICO"/>
    <x v="0"/>
    <n v="3"/>
    <x v="8"/>
    <x v="8"/>
  </r>
  <r>
    <x v="4061"/>
    <s v="CONSTRUCCION SEDE ADULTO MAYOR COMUNA DE SANTA MARIA"/>
    <x v="0"/>
    <s v="SAN FELIPE DE ACONCAGUA"/>
    <s v="SANTA MARIA"/>
    <n v="2020"/>
    <s v="PROYECTO"/>
    <s v="MULTISECTORIAL"/>
    <s v="ORGANIZACION Y SERVICIOS COMUNALES"/>
    <x v="0"/>
    <n v="80787"/>
    <x v="8"/>
    <x v="8"/>
  </r>
  <r>
    <x v="4062"/>
    <s v="MEJORAMIENTO ALUMBRADO PUBLICO RURAL PUTAENDO"/>
    <x v="0"/>
    <s v="SAN FELIPE DE ACONCAGUA"/>
    <s v="PUTAENDO"/>
    <n v="2020"/>
    <s v="PROYECTO"/>
    <s v="ENERGIA"/>
    <s v="ALUMBRADO PUBLICO"/>
    <x v="0"/>
    <n v="765407"/>
    <x v="2377"/>
    <x v="2271"/>
  </r>
  <r>
    <x v="4063"/>
    <s v="REPOSICION HOSPITAL SANTA JUANA,COMUNA SANTA JUANA"/>
    <x v="3"/>
    <s v="CONCEPCION"/>
    <s v="SANTA JUANA"/>
    <n v="2020"/>
    <s v="PROYECTO"/>
    <s v="SALUD"/>
    <s v="BAJA COMPLEJIDAD"/>
    <x v="1"/>
    <n v="2"/>
    <x v="8"/>
    <x v="8"/>
  </r>
  <r>
    <x v="4064"/>
    <s v="CONSTRUCCION SISTEMA APR PUENTE BASA GRANDE, COMUNA DE CURARREHUE"/>
    <x v="1"/>
    <s v="CAUTIN"/>
    <s v="CURARREHUE"/>
    <n v="2019"/>
    <s v="PROYECTO"/>
    <s v="RECURSOS HIDRICOS"/>
    <s v="AGUA POTABLE"/>
    <x v="0"/>
    <n v="1064192"/>
    <x v="2378"/>
    <x v="2272"/>
  </r>
  <r>
    <x v="4065"/>
    <s v="CONSTRUCCION PUENTE Y CALZADA PONIENTE EN AV. BRASIL, CHILLAN"/>
    <x v="7"/>
    <s v="DIGUILLIN"/>
    <s v="CHILLAN - REGION DE ÑUBLE"/>
    <n v="2020"/>
    <s v="PROYECTO"/>
    <s v="TRANSPORTE"/>
    <s v="TRANSPORTE URBANO,VIALIDAD PEATONAL"/>
    <x v="0"/>
    <n v="56955"/>
    <x v="2379"/>
    <x v="2273"/>
  </r>
  <r>
    <x v="4066"/>
    <s v="CONSTRUCCION EXTENSIÓN CALLE GUILLERMO NAVARRO"/>
    <x v="9"/>
    <s v="COLCHAGUA"/>
    <s v="PLACILLA"/>
    <n v="2019"/>
    <s v="PROYECTO"/>
    <s v="TRANSPORTE"/>
    <s v="TRANSPORTE URBANO,VIALIDAD PEATONAL"/>
    <x v="2"/>
    <n v="542"/>
    <x v="8"/>
    <x v="8"/>
  </r>
  <r>
    <x v="4067"/>
    <s v="MEJORAMIENTO INTEGRAL AERÓDROMO DE VICTORIA, IX REGIÓN."/>
    <x v="1"/>
    <s v="MALLECO"/>
    <s v="VICTORIA"/>
    <n v="2019"/>
    <s v="PROYECTO"/>
    <s v="TRANSPORTE"/>
    <s v="TRANSPORTE AEREO"/>
    <x v="0"/>
    <n v="183646"/>
    <x v="2380"/>
    <x v="2274"/>
  </r>
  <r>
    <x v="4068"/>
    <s v="DIAGNOSTICO PLAN DESARROLLO TURISTICO COMUNA PUTAENDO"/>
    <x v="0"/>
    <s v="SAN FELIPE DE ACONCAGUA"/>
    <s v="PUTAENDO"/>
    <n v="2020"/>
    <s v="ESTUDIO BASICO"/>
    <s v="TURISMO Y COMERCIO"/>
    <s v="TURISMO"/>
    <x v="0"/>
    <n v="16549"/>
    <x v="86"/>
    <x v="2275"/>
  </r>
  <r>
    <x v="4069"/>
    <s v="CONSTRUCCION PASEO MIRADOR DEL PACIFICO SECTOR LA BOCA, NAVIDAD"/>
    <x v="9"/>
    <s v="CARDENAL CARO"/>
    <s v="NAVIDAD"/>
    <n v="2020"/>
    <s v="PROYECTO"/>
    <s v="VIVIENDA Y DESARROLLO URBANO"/>
    <s v="DESARROLLO URBANO"/>
    <x v="0"/>
    <n v="67222"/>
    <x v="8"/>
    <x v="8"/>
  </r>
  <r>
    <x v="4070"/>
    <s v="CONSTRUCCION INTERCONEXIÓN VIAL RUTA 41 CH - BORDE COSTERO PROV. ELQ"/>
    <x v="8"/>
    <m/>
    <m/>
    <n v="2019"/>
    <s v="PROYECTO"/>
    <s v="TRANSPORTE"/>
    <s v="TRANSPORTE CAMINERO"/>
    <x v="0"/>
    <n v="406873"/>
    <x v="2381"/>
    <x v="2276"/>
  </r>
  <r>
    <x v="4071"/>
    <s v="ACTUALIZACION PLAN REGULADOR DE LA COMUNA DE ALGARROBO"/>
    <x v="0"/>
    <s v="SAN ANTONIO"/>
    <s v="ALGARROBO"/>
    <n v="2020"/>
    <s v="ESTUDIO BASICO"/>
    <s v="VIVIENDA Y DESARROLLO URBANO"/>
    <s v="DESARROLLO URBANO"/>
    <x v="0"/>
    <n v="61411"/>
    <x v="2382"/>
    <x v="2277"/>
  </r>
  <r>
    <x v="4072"/>
    <s v="REPOSICION SISTEMA ILUMINACIÓN ESTADIO JULIO VERGARA, SAN CLEMENTE"/>
    <x v="5"/>
    <s v="TALCA"/>
    <s v="SAN CLEMENTE"/>
    <n v="2020"/>
    <s v="PROYECTO"/>
    <s v="DEPORTES"/>
    <s v="DEPORTE COMPETITIVO"/>
    <x v="0"/>
    <n v="272136"/>
    <x v="2383"/>
    <x v="2278"/>
  </r>
  <r>
    <x v="4073"/>
    <s v="REPOSICION CON RELOCALIZACION JUZGADO DE LETRAS Y GARANTIA DE PEUMO"/>
    <x v="9"/>
    <s v="CACHAPOAL"/>
    <s v="PEUMO"/>
    <n v="2019"/>
    <s v="PROYECTO"/>
    <s v="JUSTICIA"/>
    <s v="ADMINISTRACION DE JUSTICIA"/>
    <x v="0"/>
    <n v="47996"/>
    <x v="8"/>
    <x v="8"/>
  </r>
  <r>
    <x v="4074"/>
    <s v="MEJORAMIENTO SISTEMA APR DE VILLA FREI"/>
    <x v="16"/>
    <m/>
    <m/>
    <n v="2019"/>
    <s v="PROYECTO"/>
    <s v="RECURSOS HIDRICOS"/>
    <s v="AGUA POTABLE"/>
    <x v="0"/>
    <n v="517152"/>
    <x v="2384"/>
    <x v="2279"/>
  </r>
  <r>
    <x v="4075"/>
    <s v="MEJORAMIENTO DESEMBOCADURA AL MAR RIO QUEULE"/>
    <x v="1"/>
    <s v="CAUTIN"/>
    <s v="TOLTEN"/>
    <n v="2019"/>
    <s v="PROYECTO"/>
    <s v="PESCA"/>
    <s v="PESCA ARTESANAL"/>
    <x v="0"/>
    <n v="360"/>
    <x v="2385"/>
    <x v="2280"/>
  </r>
  <r>
    <x v="4076"/>
    <s v="MEJORAMIENTO Y AMPLIACIÓN APR SAN JOSE DE MARCHIGUE,PICHIDEGUA"/>
    <x v="9"/>
    <s v="CACHAPOAL"/>
    <s v="PICHIDEGUA"/>
    <n v="2019"/>
    <s v="PROYECTO"/>
    <s v="RECURSOS HIDRICOS"/>
    <s v="AGUA POTABLE"/>
    <x v="0"/>
    <n v="1210659"/>
    <x v="2386"/>
    <x v="2281"/>
  </r>
  <r>
    <x v="4077"/>
    <s v="MEJORAMIENTO ESPACIO PUBLICO, PARQUE CAMPUS, COMUNA MACUL"/>
    <x v="11"/>
    <s v="SANTIAGO"/>
    <s v="MACUL"/>
    <n v="2020"/>
    <s v="PROYECTO"/>
    <s v="VIVIENDA Y DESARROLLO URBANO"/>
    <s v="DESARROLLO URBANO"/>
    <x v="0"/>
    <n v="701231"/>
    <x v="2387"/>
    <x v="2282"/>
  </r>
  <r>
    <x v="4078"/>
    <s v="MEJORAMIENTO BORDE COSTERO EL MORRO, LOTA"/>
    <x v="3"/>
    <s v="CONCEPCION"/>
    <s v="LOTA"/>
    <n v="2019"/>
    <s v="PROYECTO"/>
    <s v="VIVIENDA Y DESARROLLO URBANO"/>
    <s v="BORDE COSTERO,PASEOS PEATONALES, PLAYAS"/>
    <x v="0"/>
    <n v="699433"/>
    <x v="2388"/>
    <x v="2283"/>
  </r>
  <r>
    <x v="4079"/>
    <s v="CONSTRUCCION ALARGUE MUELLE PESQUERO ARTESANAL LOTA BAJO"/>
    <x v="3"/>
    <s v="CONCEPCION"/>
    <s v="LOTA"/>
    <n v="2019"/>
    <s v="PROYECTO"/>
    <s v="PESCA"/>
    <s v="PESCA ARTESANAL"/>
    <x v="0"/>
    <n v="1853964"/>
    <x v="2389"/>
    <x v="2284"/>
  </r>
  <r>
    <x v="4080"/>
    <s v="RESTAURACION BASILICA CORAZON DE MARIA DE ANTOFAGASTA"/>
    <x v="6"/>
    <s v="ANTOFAGASTA"/>
    <s v="ANTOFAGASTA"/>
    <n v="2019"/>
    <s v="PROYECTO"/>
    <s v="EDUCACION, CULTURA Y PATRIMONIO"/>
    <s v="ARTE Y CULTURA"/>
    <x v="0"/>
    <n v="3728"/>
    <x v="2390"/>
    <x v="2285"/>
  </r>
  <r>
    <x v="4081"/>
    <s v="REPOSICION HOSPEDERÍA HOGAR DE CRISTO, CALAMA"/>
    <x v="6"/>
    <s v="EL LOA"/>
    <s v="CALAMA"/>
    <n v="2020"/>
    <s v="PROYECTO"/>
    <s v="MULTISECTORIAL"/>
    <s v="ASISTENCIA Y SERVICIO SOCIAL"/>
    <x v="0"/>
    <n v="1728"/>
    <x v="2391"/>
    <x v="2286"/>
  </r>
  <r>
    <x v="4082"/>
    <s v="CONSTRUCCION BORDE FLUVIAL RIO LINGUE, SECTOR MEHUIN COMUNA MARIQUINA"/>
    <x v="13"/>
    <m/>
    <m/>
    <n v="2019"/>
    <s v="PROYECTO"/>
    <s v="VIVIENDA Y DESARROLLO URBANO"/>
    <s v="BORDE COSTERO,PASEOS PEATONALES, PLAYAS"/>
    <x v="0"/>
    <n v="253202"/>
    <x v="2392"/>
    <x v="2287"/>
  </r>
  <r>
    <x v="4083"/>
    <s v="CONSTRUCCION LOTEO HABITACIONAL SECTOR SUR, PUERTO NATALES"/>
    <x v="2"/>
    <s v="ULTIMA ESPERANZA"/>
    <s v="NATALES"/>
    <n v="2020"/>
    <s v="PROYECTO"/>
    <s v="VIVIENDA Y DESARROLLO URBANO"/>
    <s v="VIVIENDA DEFINITIVA"/>
    <x v="0"/>
    <n v="2444285"/>
    <x v="2393"/>
    <x v="2288"/>
  </r>
  <r>
    <x v="4084"/>
    <s v="CONSTRUCCION CASETAS SANITARIAS, LITUECHE URBANO III ETAPA"/>
    <x v="9"/>
    <s v="CARDENAL CARO"/>
    <s v="LITUECHE"/>
    <n v="2019"/>
    <s v="PROYECTO"/>
    <s v="RECURSOS HIDRICOS"/>
    <s v="EVACUACION DISPOSICION FINAL AGUAS SERVIDAS"/>
    <x v="0"/>
    <n v="1"/>
    <x v="8"/>
    <x v="8"/>
  </r>
  <r>
    <x v="4085"/>
    <s v="DIAGNOSTICO RIEGO PARA DESARROLLO AGRÍCOLA CANAL IMPERIAL"/>
    <x v="1"/>
    <s v="CAUTIN"/>
    <m/>
    <n v="2020"/>
    <s v="ESTUDIO BASICO"/>
    <s v="RECURSOS HIDRICOS"/>
    <s v="RIEGO"/>
    <x v="0"/>
    <n v="12965"/>
    <x v="2394"/>
    <x v="2289"/>
  </r>
  <r>
    <x v="4086"/>
    <s v="AMPLIACION SISTEMA DE AGUA POTABLE RURAL VILLA MAÑIHUALES"/>
    <x v="16"/>
    <m/>
    <m/>
    <n v="2019"/>
    <s v="PROYECTO"/>
    <s v="RECURSOS HIDRICOS"/>
    <s v="AGUA POTABLE"/>
    <x v="0"/>
    <n v="1029061"/>
    <x v="2395"/>
    <x v="2290"/>
  </r>
  <r>
    <x v="4087"/>
    <s v="REPOSICION SEDE COMUNITARIA  EL TAMBO,  COMUNA SAN FELIPE"/>
    <x v="0"/>
    <s v="SAN FELIPE DE ACONCAGUA"/>
    <s v="SAN FELIPE"/>
    <n v="2019"/>
    <s v="PROYECTO"/>
    <s v="MULTISECTORIAL"/>
    <s v="ORGANIZACION Y SERVICIOS COMUNALES"/>
    <x v="0"/>
    <n v="45426"/>
    <x v="8"/>
    <x v="8"/>
  </r>
  <r>
    <x v="4088"/>
    <s v="MEJORAMIENTO PAR VIAL V. MACKENNA-SOTOMAYOR, CALAMA"/>
    <x v="6"/>
    <s v="EL LOA"/>
    <s v="CALAMA"/>
    <n v="2019"/>
    <s v="PROYECTO"/>
    <s v="TRANSPORTE"/>
    <s v="TRANSPORTE URBANO,VIALIDAD PEATONAL"/>
    <x v="0"/>
    <n v="71971"/>
    <x v="8"/>
    <x v="8"/>
  </r>
  <r>
    <x v="4089"/>
    <s v="DIAGNOSTICO CONDICIONES NATURALES VIA DE NAVEGACIÓN BAHÍA CHILOTA, PORVENIR"/>
    <x v="2"/>
    <s v="TIERRA DEL FUEGO"/>
    <s v="PORVENIR"/>
    <n v="2019"/>
    <s v="ESTUDIO BASICO"/>
    <s v="TRANSPORTE"/>
    <s v="TRANSPORTE MARITIMO, FLUVIAL Y LACUSTRE"/>
    <x v="2"/>
    <n v="194323"/>
    <x v="8"/>
    <x v="8"/>
  </r>
  <r>
    <x v="4090"/>
    <s v="REPOSICION INSTITUTO DE REHABILITACION, TELETON, DE COQUIMBO"/>
    <x v="8"/>
    <s v="ELQUI"/>
    <s v="COQUIMBO"/>
    <n v="2020"/>
    <s v="PROYECTO"/>
    <s v="SALUD"/>
    <s v="INTERSUBSECTORIAL SALUD"/>
    <x v="0"/>
    <n v="3454312"/>
    <x v="2396"/>
    <x v="2291"/>
  </r>
  <r>
    <x v="4091"/>
    <s v="REPOSICION , AMPLIACIÓN Y HABILITACIÓN EDIFICIO INSTITUCIONAL ADUANA TALCAHUANO"/>
    <x v="3"/>
    <m/>
    <m/>
    <n v="2020"/>
    <s v="PROYECTO"/>
    <s v="MULTISECTORIAL"/>
    <s v="ADMINISTRACION MULTISECTOR"/>
    <x v="0"/>
    <n v="3000"/>
    <x v="133"/>
    <x v="1598"/>
  </r>
  <r>
    <x v="4092"/>
    <s v="REPOSICION CONSULTORIO GENERAL RURAL CURANIPE, COMUNA PELLUHUE"/>
    <x v="5"/>
    <s v="CAUQUENES"/>
    <s v="PELLUHUE"/>
    <n v="2019"/>
    <s v="PROYECTO"/>
    <s v="SALUD"/>
    <s v="BAJA COMPLEJIDAD"/>
    <x v="0"/>
    <n v="84725"/>
    <x v="2397"/>
    <x v="2292"/>
  </r>
  <r>
    <x v="4093"/>
    <s v="ANALISIS DE PESOS POR EJE DE LA RED VIAL NACIONAL"/>
    <x v="15"/>
    <m/>
    <m/>
    <n v="2019"/>
    <s v="ESTUDIO BASICO"/>
    <s v="TRANSPORTE"/>
    <s v="TRANSPORTE CAMINERO"/>
    <x v="0"/>
    <n v="213975"/>
    <x v="2398"/>
    <x v="2293"/>
  </r>
  <r>
    <x v="4094"/>
    <s v="REPOSICION PUENTE MARQUESA EN RUTA D-215, COMUNA VICUÑA, REGION DE COQUIMBO"/>
    <x v="8"/>
    <s v="ELQUI"/>
    <s v="VICUÑA"/>
    <n v="2019"/>
    <s v="PROYECTO"/>
    <s v="TRANSPORTE"/>
    <s v="TRANSPORTE CAMINERO"/>
    <x v="0"/>
    <n v="59508"/>
    <x v="2399"/>
    <x v="2294"/>
  </r>
  <r>
    <x v="4095"/>
    <s v="CONSTRUCCION OBRAS DE MITIGACIÓN SECTOR VILLA CHICA ANTOFAGASTA"/>
    <x v="6"/>
    <s v="ANTOFAGASTA"/>
    <s v="ANTOFAGASTA"/>
    <n v="2020"/>
    <s v="PROYECTO"/>
    <s v="VIVIENDA Y DESARROLLO URBANO"/>
    <s v="SOLUCION HABITACIONAL PARCIAL O COMPLEMENTARIA"/>
    <x v="0"/>
    <n v="1269"/>
    <x v="2400"/>
    <x v="2295"/>
  </r>
  <r>
    <x v="4096"/>
    <s v="CONSTRUCCION CANCHA CLUB CERRO PORTEÑO"/>
    <x v="16"/>
    <s v="AYSEN"/>
    <s v="AYSEN"/>
    <n v="2020"/>
    <s v="PROYECTO"/>
    <s v="DEPORTES"/>
    <s v="DEPORTE COMPETITIVO"/>
    <x v="0"/>
    <n v="683000"/>
    <x v="2401"/>
    <x v="2296"/>
  </r>
  <r>
    <x v="4097"/>
    <s v="MEJORAMIENTO CIRCUITO CALLE PEDRO MONTT, WENCESLAO VIDAL Y ALBERTO NAVARRO. QUILPUÉ"/>
    <x v="0"/>
    <s v="MARGA MARGA"/>
    <s v="QUILPUE"/>
    <n v="2020"/>
    <s v="PROYECTO"/>
    <s v="TRANSPORTE"/>
    <s v="TRANSPORTE URBANO,VIALIDAD PEATONAL"/>
    <x v="0"/>
    <n v="247141"/>
    <x v="2402"/>
    <x v="2297"/>
  </r>
  <r>
    <x v="4098"/>
    <s v="CONSTRUCCION SISTEMA AGUA POTABLE RURAL ROMOPULLI, SAAVEDRA"/>
    <x v="1"/>
    <s v="CAUTIN"/>
    <s v="SAAVEDRA"/>
    <n v="2019"/>
    <s v="PROYECTO"/>
    <s v="RECURSOS HIDRICOS"/>
    <s v="AGUA POTABLE"/>
    <x v="0"/>
    <n v="69409"/>
    <x v="2403"/>
    <x v="2298"/>
  </r>
  <r>
    <x v="4099"/>
    <s v="REPOSICION Y CONSTRUCCION DE VEREDAS SECTOR 2,  SAN MIGUEL"/>
    <x v="11"/>
    <s v="SANTIAGO"/>
    <s v="SAN MIGUEL"/>
    <n v="2020"/>
    <s v="PROYECTO"/>
    <s v="TRANSPORTE"/>
    <s v="TRANSPORTE URBANO,VIALIDAD PEATONAL"/>
    <x v="2"/>
    <n v="2191426"/>
    <x v="8"/>
    <x v="8"/>
  </r>
  <r>
    <x v="4100"/>
    <s v="REPOSICION  CUARTEL 3RA. COMPAÑÍA DE BOMBEROS CHILLEPIN, SALAMANCA"/>
    <x v="8"/>
    <s v="CHOAPA"/>
    <s v="SALAMANCA"/>
    <n v="2020"/>
    <s v="PROYECTO"/>
    <s v="SEGURIDAD PUBLICA"/>
    <s v="SEGURIDAD PUBLICA"/>
    <x v="0"/>
    <n v="84250"/>
    <x v="8"/>
    <x v="8"/>
  </r>
  <r>
    <x v="4101"/>
    <s v="CONSTRUCCION DE PUNTOS LIMPIOS EN LA REGIÓN DE LA ARAUCANÍA"/>
    <x v="1"/>
    <m/>
    <m/>
    <n v="2020"/>
    <s v="PROYECTO"/>
    <s v="RECURSOS NATURALES Y MEDIO AMBIENTE"/>
    <s v="MEDIO AMBIENTE"/>
    <x v="0"/>
    <n v="134422"/>
    <x v="2404"/>
    <x v="2299"/>
  </r>
  <r>
    <x v="4102"/>
    <s v="MEJORAMIENTO CANCHA CLUB DEPORTIVO BELLO HORIZONTE, COMUNA DE PUCHUNCAVÍ"/>
    <x v="0"/>
    <s v="VALPARAISO"/>
    <s v="PUCHUNCAVI"/>
    <n v="2020"/>
    <s v="PROYECTO"/>
    <s v="DEPORTES"/>
    <s v="INTERSUBSECTORIAL DEPORTES"/>
    <x v="1"/>
    <n v="1026070"/>
    <x v="8"/>
    <x v="8"/>
  </r>
  <r>
    <x v="4103"/>
    <s v="MEJORAMIENTO  CANCHA CLUB DEPORTIVO EL SALTO,COYHAIQUE"/>
    <x v="16"/>
    <s v="COYHAIQUE"/>
    <s v="COYHAIQUE"/>
    <n v="2020"/>
    <s v="PROYECTO"/>
    <s v="DEPORTES"/>
    <s v="DEPORTE COMPETITIVO"/>
    <x v="0"/>
    <n v="316081"/>
    <x v="2405"/>
    <x v="2300"/>
  </r>
  <r>
    <x v="4104"/>
    <s v="MEJORAMIENTO PAVIMENTACIÓN AVENIDA VÍA NÁUTICA, COMUNA DE ALGARROBO"/>
    <x v="0"/>
    <s v="SAN ANTONIO"/>
    <s v="ALGARROBO"/>
    <n v="2020"/>
    <s v="PROYECTO"/>
    <s v="TRANSPORTE"/>
    <s v="ADMINISTRACION TRANSPORTE"/>
    <x v="0"/>
    <n v="158073"/>
    <x v="2406"/>
    <x v="2301"/>
  </r>
  <r>
    <x v="4105"/>
    <s v="REPOSICION SALAS CUNA Y JI LOS CARIÑOSITOS, ESTACIÓN CENTRAL"/>
    <x v="11"/>
    <s v="SANTIAGO"/>
    <s v="ESTACION CENTRAL"/>
    <n v="2019"/>
    <s v="PROYECTO"/>
    <s v="EDUCACION, CULTURA Y PATRIMONIO"/>
    <s v="EDUCACION PREBASICA"/>
    <x v="1"/>
    <n v="38900"/>
    <x v="8"/>
    <x v="8"/>
  </r>
  <r>
    <x v="4106"/>
    <s v="REPOSICION DIRECCIÓN REGIONAL SERVICIO IMPUESTOS INTERNOS, COPIAPÓ"/>
    <x v="12"/>
    <s v="COPIAPO"/>
    <s v="COPIAPO"/>
    <n v="2020"/>
    <s v="PROYECTO"/>
    <s v="MULTISECTORIAL"/>
    <s v="ADMINISTRACION MULTISECTOR"/>
    <x v="0"/>
    <n v="13215"/>
    <x v="8"/>
    <x v="8"/>
  </r>
  <r>
    <x v="4107"/>
    <s v="REPOSICION UNIDAD DEL SII - MAIPU"/>
    <x v="11"/>
    <s v="SANTIAGO"/>
    <s v="MAIPU"/>
    <n v="2019"/>
    <s v="PROYECTO"/>
    <s v="MULTISECTORIAL"/>
    <s v="ADMINISTRACION MULTISECTOR"/>
    <x v="0"/>
    <n v="73890"/>
    <x v="121"/>
    <x v="2302"/>
  </r>
  <r>
    <x v="4108"/>
    <s v="CONSTRUCCION DE ESPACIO PUBLICO CALLE 2 PONIENTE, U.V. 1, COMUNA MACUL"/>
    <x v="11"/>
    <s v="SANTIAGO"/>
    <s v="MACUL"/>
    <n v="2020"/>
    <s v="PROYECTO"/>
    <s v="VIVIENDA Y DESARROLLO URBANO"/>
    <s v="DESARROLLO URBANO"/>
    <x v="0"/>
    <n v="602319"/>
    <x v="8"/>
    <x v="8"/>
  </r>
  <r>
    <x v="4109"/>
    <s v="MEJORAMIENTO  RECINTO   DEPORTIVO  ESTADIO  MANTILHUE ,COMUNA DE RIO BUENO"/>
    <x v="13"/>
    <s v="DEL RANCO"/>
    <s v="RIO BUENO - REGION XIV "/>
    <n v="2020"/>
    <s v="PROYECTO"/>
    <s v="DEPORTES"/>
    <s v="DEPORTE RECREATIVO"/>
    <x v="0"/>
    <n v="1401554"/>
    <x v="8"/>
    <x v="8"/>
  </r>
  <r>
    <x v="4110"/>
    <s v="REPOSICION EDIFICIO INSTITUCIONAL DIRECCIÓN REGIONAL METROPOLITANA DEL IND"/>
    <x v="11"/>
    <s v="SANTIAGO"/>
    <s v="PROVIDENCIA"/>
    <n v="2020"/>
    <s v="PROYECTO"/>
    <s v="DEPORTES"/>
    <s v="ADMINISTRACION DEPORTES Y RECREACION"/>
    <x v="0"/>
    <n v="10983"/>
    <x v="8"/>
    <x v="8"/>
  </r>
  <r>
    <x v="4111"/>
    <s v="REPOSICION DE LUMINARIAS EN SECTOR PORTAL DEL SOL, COMUNA DE MAIPÚ"/>
    <x v="11"/>
    <s v="SANTIAGO"/>
    <s v="MAIPU"/>
    <n v="2020"/>
    <s v="PROYECTO"/>
    <s v="ENERGIA"/>
    <s v="ALUMBRADO PUBLICO"/>
    <x v="0"/>
    <n v="865898"/>
    <x v="8"/>
    <x v="8"/>
  </r>
  <r>
    <x v="4112"/>
    <s v="DIAGNOSTICO VULNERABILIDAD Y PLAN MANEJO CUENCA RÍO HURTADO, RIO HURTADO"/>
    <x v="8"/>
    <s v="LIMARI"/>
    <s v="RIO HURTADO"/>
    <n v="2019"/>
    <s v="ESTUDIO BASICO"/>
    <s v="RECURSOS HIDRICOS"/>
    <s v="DEFENSAS FLUVIALES,MARITIMAS Y CAUCES NATURALES"/>
    <x v="0"/>
    <n v="229179"/>
    <x v="2407"/>
    <x v="2303"/>
  </r>
  <r>
    <x v="4113"/>
    <s v="CONSTRUCCION EXTENSIÓN DE RED, ENTRADA VALLE SIMPSON."/>
    <x v="16"/>
    <s v="COYHAIQUE"/>
    <s v="COYHAIQUE"/>
    <n v="2019"/>
    <s v="PROYECTO"/>
    <s v="ENERGIA"/>
    <s v="DISTRIBUCION Y CONEXION FINAL USUARIOS"/>
    <x v="0"/>
    <n v="123859"/>
    <x v="8"/>
    <x v="8"/>
  </r>
  <r>
    <x v="4114"/>
    <s v="REPOSICION JARDIN INFANTIL Y SALA CUNA PINOCHO TEMUCO"/>
    <x v="1"/>
    <s v="CAUTIN"/>
    <s v="TEMUCO"/>
    <n v="2020"/>
    <s v="PROYECTO"/>
    <s v="EDUCACION, CULTURA Y PATRIMONIO"/>
    <s v="EDUCACION PREBASICA"/>
    <x v="0"/>
    <n v="19916"/>
    <x v="2408"/>
    <x v="8"/>
  </r>
  <r>
    <x v="4115"/>
    <s v="MEJORAMIENTO VEREDAS CENTRO DE BARRANCAS, COMUNA DE SAN ANTONIO"/>
    <x v="0"/>
    <s v="SAN ANTONIO"/>
    <s v="SAN ANTONIO"/>
    <n v="2020"/>
    <s v="PROYECTO"/>
    <s v="VIVIENDA Y DESARROLLO URBANO"/>
    <s v="DESARROLLO URBANO"/>
    <x v="0"/>
    <n v="1088491"/>
    <x v="8"/>
    <x v="8"/>
  </r>
  <r>
    <x v="4116"/>
    <s v="CONSTRUCCION BASE RESPUESTA RAPIDA CONAF (PLAN REGIONAL) MOSTAZAL"/>
    <x v="9"/>
    <s v="CACHAPOAL"/>
    <s v="MOSTAZAL"/>
    <n v="2020"/>
    <s v="PROYECTO"/>
    <s v="MULTISECTORIAL"/>
    <s v="ADMINISTRACION MULTISECTOR"/>
    <x v="0"/>
    <n v="110647"/>
    <x v="2409"/>
    <x v="2304"/>
  </r>
  <r>
    <x v="4117"/>
    <s v="MEJORAMIENTO DIVERSAS VÍAS UNIDAD VECINAL MAURICIO BRAUN, PUNTA ARENAS"/>
    <x v="2"/>
    <s v="MAGALLANES"/>
    <s v="PUNTA ARENAS"/>
    <n v="2019"/>
    <s v="PROYECTO"/>
    <s v="TRANSPORTE"/>
    <s v="TRANSPORTE URBANO,VIALIDAD PEATONAL"/>
    <x v="0"/>
    <n v="1795"/>
    <x v="2410"/>
    <x v="2305"/>
  </r>
  <r>
    <x v="4118"/>
    <s v="CONSTRUCCION CENTRO REGIONAL INIA KAMPENAIKE"/>
    <x v="2"/>
    <m/>
    <m/>
    <n v="2020"/>
    <s v="PROYECTO"/>
    <s v="RECURSOS NATURALES Y MEDIO AMBIENTE"/>
    <s v="ADMINISTRACION SILVOAGROPECUARIO"/>
    <x v="0"/>
    <n v="712123"/>
    <x v="8"/>
    <x v="8"/>
  </r>
  <r>
    <x v="4119"/>
    <s v="REPOSICION DE LUMINARIAS CON EXTENSION DE A.P. CALLE ESMERALDA, COMUNA DE LA LIGUA"/>
    <x v="0"/>
    <s v="PETORCA"/>
    <s v="LA LIGUA"/>
    <n v="2020"/>
    <s v="PROYECTO"/>
    <s v="ENERGIA"/>
    <s v="ALUMBRADO PUBLICO"/>
    <x v="0"/>
    <n v="4657"/>
    <x v="1913"/>
    <x v="1831"/>
  </r>
  <r>
    <x v="4120"/>
    <s v="REPOSICION JUZGADO LETRAS DE LAUTARO"/>
    <x v="1"/>
    <s v="CAUTIN"/>
    <s v="LAUTARO"/>
    <n v="2020"/>
    <s v="PROYECTO"/>
    <s v="JUSTICIA"/>
    <s v="ADMINISTRACION DE JUSTICIA"/>
    <x v="0"/>
    <n v="2891"/>
    <x v="8"/>
    <x v="8"/>
  </r>
  <r>
    <x v="4121"/>
    <s v="REPOSICION DE LUMINARIAS PÚBLICAS SECTOR COSTERO LOS MOLLES, COMUNA DE LA LIGUA"/>
    <x v="0"/>
    <s v="PETORCA"/>
    <s v="LA LIGUA"/>
    <n v="2020"/>
    <s v="PROYECTO"/>
    <s v="ENERGIA"/>
    <s v="ALUMBRADO PUBLICO"/>
    <x v="0"/>
    <n v="4084"/>
    <x v="133"/>
    <x v="1598"/>
  </r>
  <r>
    <x v="4122"/>
    <s v="REPOSICION SC Y JI SEMILLITAS, ESTACIÓN CENTRAL"/>
    <x v="11"/>
    <s v="SANTIAGO"/>
    <s v="ESTACION CENTRAL"/>
    <n v="2020"/>
    <s v="PROYECTO"/>
    <s v="EDUCACION, CULTURA Y PATRIMONIO"/>
    <s v="EDUCACION PREBASICA"/>
    <x v="0"/>
    <n v="1000"/>
    <x v="26"/>
    <x v="8"/>
  </r>
  <r>
    <x v="4123"/>
    <s v="REPOSICION CANCHA PASTO SINTÉTICO ESTADIO MUNICIPAL DE ÑANCUL"/>
    <x v="1"/>
    <s v="CAUTIN"/>
    <s v="VILLARRICA"/>
    <n v="2019"/>
    <s v="PROYECTO"/>
    <s v="DEPORTES"/>
    <s v="DEPORTE RECREATIVO"/>
    <x v="0"/>
    <n v="380756"/>
    <x v="2411"/>
    <x v="2306"/>
  </r>
  <r>
    <x v="4124"/>
    <s v="NORMALIZACION HOSPITAL  DE  RENGO "/>
    <x v="9"/>
    <s v="CACHAPOAL"/>
    <m/>
    <n v="2020"/>
    <s v="PROYECTO"/>
    <s v="SALUD"/>
    <s v="ALTA COMPLEJIDAD"/>
    <x v="0"/>
    <n v="1800"/>
    <x v="1288"/>
    <x v="8"/>
  </r>
  <r>
    <x v="4125"/>
    <s v="REPOSICION POSTA RURAL RIÑIHUE, LOS LAGOS."/>
    <x v="13"/>
    <s v="VALDIVIA - REGION XIV"/>
    <s v="LOS LAGOS - REGION XIV "/>
    <n v="2020"/>
    <s v="PROYECTO"/>
    <s v="SALUD"/>
    <s v="BAJA COMPLEJIDAD"/>
    <x v="0"/>
    <n v="104101"/>
    <x v="2412"/>
    <x v="2307"/>
  </r>
  <r>
    <x v="4126"/>
    <s v="REPOSICION SC Y JI NUESTRO MUNDO, ESTACIÓN CENTRAL"/>
    <x v="11"/>
    <s v="SANTIAGO"/>
    <s v="ESTACION CENTRAL"/>
    <n v="2020"/>
    <s v="PROYECTO"/>
    <s v="EDUCACION, CULTURA Y PATRIMONIO"/>
    <s v="EDUCACION PREBASICA"/>
    <x v="1"/>
    <n v="41953"/>
    <x v="8"/>
    <x v="8"/>
  </r>
  <r>
    <x v="4127"/>
    <s v="CONSTRUCCION COMPLEJO DEPORTIVO LAUREANO ROSALES, COMUNA DE FUTRONO"/>
    <x v="13"/>
    <s v="DEL RANCO"/>
    <s v="FUTRONO - REGION XIV "/>
    <n v="2020"/>
    <s v="PROYECTO"/>
    <s v="DEPORTES"/>
    <s v="DEPORTE RECREATIVO"/>
    <x v="0"/>
    <n v="32500"/>
    <x v="8"/>
    <x v="8"/>
  </r>
  <r>
    <x v="4128"/>
    <s v="CONSTRUCCION BASE RESPUESTA RÁPIDA CONAF (PLAN REGIONAL) COLTAUCO"/>
    <x v="9"/>
    <s v="CACHAPOAL"/>
    <s v="COLTAUCO"/>
    <n v="2020"/>
    <s v="PROYECTO"/>
    <s v="MULTISECTORIAL"/>
    <s v="ADMINISTRACION MULTISECTOR"/>
    <x v="0"/>
    <n v="33803"/>
    <x v="2413"/>
    <x v="2308"/>
  </r>
  <r>
    <x v="4129"/>
    <s v="REPOSICION JUZGADO DE LETRAS DE YUNGAY"/>
    <x v="7"/>
    <s v="DIGUILLIN"/>
    <s v="YUNGAY - REGION DE ÑUBLE"/>
    <n v="2020"/>
    <s v="PROYECTO"/>
    <s v="JUSTICIA"/>
    <s v="ADMINISTRACION DE JUSTICIA"/>
    <x v="0"/>
    <n v="223297"/>
    <x v="8"/>
    <x v="8"/>
  </r>
  <r>
    <x v="4130"/>
    <s v="REPOSICION CON RELOCALIZACION TRIBUNAL DE JUICIO ORAL EN LO PENAL DE RANCAGUA"/>
    <x v="9"/>
    <m/>
    <m/>
    <n v="2020"/>
    <s v="PROYECTO"/>
    <s v="JUSTICIA"/>
    <s v="ADMINISTRACION DE JUSTICIA"/>
    <x v="0"/>
    <n v="865615"/>
    <x v="8"/>
    <x v="8"/>
  </r>
  <r>
    <x v="4131"/>
    <s v="REPOSICION CON RELOCALIZACION JUZGADO DE LETRAS Y GARANTIA  DE CURACAUTIN"/>
    <x v="1"/>
    <s v="MALLECO"/>
    <s v="CURACAUTIN"/>
    <n v="2019"/>
    <s v="PROYECTO"/>
    <s v="JUSTICIA"/>
    <s v="ADMINISTRACION DE JUSTICIA"/>
    <x v="0"/>
    <n v="92791"/>
    <x v="8"/>
    <x v="8"/>
  </r>
  <r>
    <x v="4132"/>
    <s v="MEJORAMIENTO RECINTO CLUB DEPORTIVO LOS HUSARES, COMUNA DE SANTA MARIA"/>
    <x v="0"/>
    <s v="SAN FELIPE DE ACONCAGUA"/>
    <s v="SANTA MARIA"/>
    <n v="2019"/>
    <s v="PROYECTO"/>
    <s v="DEPORTES"/>
    <s v="DEPORTE RECREATIVO"/>
    <x v="0"/>
    <n v="774759"/>
    <x v="8"/>
    <x v="8"/>
  </r>
  <r>
    <x v="4133"/>
    <s v="REPOSICION CUARTEL SEGUNDA COMPAÑIA DE BOMBEROS COIGUE   COMUNA DE NEGRETE"/>
    <x v="3"/>
    <s v="BIO BIO"/>
    <s v="NEGRETE"/>
    <n v="2020"/>
    <s v="PROYECTO"/>
    <s v="SEGURIDAD PUBLICA"/>
    <s v="SEGURIDAD PUBLICA"/>
    <x v="0"/>
    <n v="588562"/>
    <x v="12"/>
    <x v="8"/>
  </r>
  <r>
    <x v="4134"/>
    <s v="REPOSICION BIBLIOTECA MUNICIPAL  SAN JOSÉ, COMUNA DE MARIQUINA"/>
    <x v="13"/>
    <s v="VALDIVIA - REGION XIV"/>
    <s v="SAN JOSE DE LA MARIQUINA - REGION XIV "/>
    <n v="2020"/>
    <s v="PROYECTO"/>
    <s v="EDUCACION, CULTURA Y PATRIMONIO"/>
    <s v="ARTE Y CULTURA"/>
    <x v="0"/>
    <n v="173703"/>
    <x v="2414"/>
    <x v="2309"/>
  </r>
  <r>
    <x v="4135"/>
    <s v="HABILITACION PARQUE CERRO SANTA LAURA, COMUNA DE MARIQUINA"/>
    <x v="13"/>
    <s v="VALDIVIA - REGION XIV"/>
    <s v="SAN JOSE DE LA MARIQUINA - REGION XIV "/>
    <n v="2020"/>
    <s v="PROYECTO"/>
    <s v="VIVIENDA Y DESARROLLO URBANO"/>
    <s v="DESARROLLO URBANO"/>
    <x v="1"/>
    <n v="84403"/>
    <x v="8"/>
    <x v="8"/>
  </r>
  <r>
    <x v="4136"/>
    <s v="RESTAURACION Y PUESTA EN VALOR IGLESIA NUESTRA SEÑORA DE LOURDES DE REUMEN, PAILLACO"/>
    <x v="13"/>
    <s v="VALDIVIA - REGION XIV"/>
    <s v="PAILLACO - REGION XIV "/>
    <n v="2020"/>
    <s v="PROYECTO"/>
    <s v="EDUCACION, CULTURA Y PATRIMONIO"/>
    <s v="PATRIMONIO"/>
    <x v="0"/>
    <n v="80507"/>
    <x v="2415"/>
    <x v="2310"/>
  </r>
  <r>
    <x v="4137"/>
    <s v="MEJORAMIENTO CANCHA DE FUTBOL, LIGA AMATEUR RIO HUATULAME EL PALQUI, COMUNA DE MONTE PATRIA"/>
    <x v="8"/>
    <s v="LIMARI"/>
    <s v="MONTE PATRIA"/>
    <n v="2020"/>
    <s v="PROYECTO"/>
    <s v="DEPORTES"/>
    <s v="DEPORTE RECREATIVO"/>
    <x v="0"/>
    <n v="26568"/>
    <x v="2416"/>
    <x v="2311"/>
  </r>
  <r>
    <x v="4138"/>
    <s v="AMPLIACION  CEMENTERIO MUNICIPAL, PAILLACO"/>
    <x v="13"/>
    <s v="VALDIVIA - REGION XIV"/>
    <s v="PAILLACO - REGION XIV "/>
    <n v="2020"/>
    <s v="PROYECTO"/>
    <s v="MULTISECTORIAL"/>
    <s v="ORGANIZACION Y SERVICIOS COMUNALES"/>
    <x v="0"/>
    <n v="1063122"/>
    <x v="2417"/>
    <x v="8"/>
  </r>
  <r>
    <x v="4139"/>
    <s v="CONSTRUCCION PARQUE URBANO COSTANERA RIO COLLILELFU, PAILLACO"/>
    <x v="13"/>
    <s v="VALDIVIA - REGION XIV"/>
    <s v="PAILLACO - REGION XIV "/>
    <n v="2020"/>
    <s v="PROYECTO"/>
    <s v="VIVIENDA Y DESARROLLO URBANO"/>
    <s v="DESARROLLO URBANO"/>
    <x v="2"/>
    <n v="465799"/>
    <x v="8"/>
    <x v="8"/>
  </r>
  <r>
    <x v="4140"/>
    <s v="MEJORAMIENTO PLAZA PEDRO DE VALDIVIA Y PLAZA CHILE, VALDIVIA"/>
    <x v="13"/>
    <s v="VALDIVIA - REGION XIV"/>
    <s v="VALDIVIA - REGION XIV "/>
    <n v="2020"/>
    <s v="PROYECTO"/>
    <s v="VIVIENDA Y DESARROLLO URBANO"/>
    <s v="DESARROLLO URBANO"/>
    <x v="0"/>
    <n v="1018493"/>
    <x v="20"/>
    <x v="8"/>
  </r>
  <r>
    <x v="4141"/>
    <s v="MEJORAMIENTO LUMINARIAS DEL ALUMBRADO PÚBLICO DE SECTOR NORTE, CH Y CENTRO PONIENTE DE RGUA"/>
    <x v="9"/>
    <s v="CACHAPOAL"/>
    <s v="RANCAGUA"/>
    <n v="2020"/>
    <s v="PROYECTO"/>
    <s v="ENERGIA"/>
    <s v="ALUMBRADO PUBLICO"/>
    <x v="0"/>
    <n v="1750000"/>
    <x v="2418"/>
    <x v="2312"/>
  </r>
  <r>
    <x v="4142"/>
    <s v="REPOSICION ALUMBRADO PÚBLICO AÉREO, COMUNA DE CONCÓN"/>
    <x v="0"/>
    <s v="VALPARAISO"/>
    <s v="CONCON"/>
    <n v="2019"/>
    <s v="PROYECTO"/>
    <s v="ENERGIA"/>
    <s v="ALUMBRADO PUBLICO"/>
    <x v="0"/>
    <n v="1248304"/>
    <x v="8"/>
    <x v="8"/>
  </r>
  <r>
    <x v="4143"/>
    <s v="MEJORAMIENTO RUTA C-13 S: CRUCE RUTA 5 - EL SALADO - D. DE ALMAGRO"/>
    <x v="12"/>
    <s v="CHAÑARAL"/>
    <m/>
    <n v="2019"/>
    <s v="PROYECTO"/>
    <s v="TRANSPORTE"/>
    <s v="TRANSPORTE CAMINERO"/>
    <x v="0"/>
    <n v="276484"/>
    <x v="2419"/>
    <x v="2313"/>
  </r>
  <r>
    <x v="4144"/>
    <s v="MEJORAMIENTO CALLE JUAN JOSE LATORRE, PUERTO CHACABUCO"/>
    <x v="16"/>
    <s v="AYSEN"/>
    <s v="AYSEN"/>
    <n v="2020"/>
    <s v="PROYECTO"/>
    <s v="TRANSPORTE"/>
    <s v="TRANSPORTE URBANO,VIALIDAD PEATONAL"/>
    <x v="0"/>
    <n v="30500"/>
    <x v="92"/>
    <x v="113"/>
  </r>
  <r>
    <x v="4145"/>
    <s v="REPOSICION CON RELOCALIZACION HOSPITAL PROVINCIAL DE CHILOE (CASTRO)"/>
    <x v="4"/>
    <s v="CHILOE"/>
    <s v="CASTRO"/>
    <n v="2020"/>
    <s v="PROYECTO"/>
    <s v="SALUD"/>
    <s v="ALTA COMPLEJIDAD"/>
    <x v="0"/>
    <n v="43448"/>
    <x v="2276"/>
    <x v="2314"/>
  </r>
  <r>
    <x v="4146"/>
    <s v="MEJORAMIENTO DE VEREDAS SECTOR NORORIENTE DE SAN BERNARDO"/>
    <x v="11"/>
    <s v="MAIPO"/>
    <s v="SAN BERNARDO"/>
    <n v="2020"/>
    <s v="PROYECTO"/>
    <s v="TRANSPORTE"/>
    <s v="TRANSPORTE URBANO,VIALIDAD PEATONAL"/>
    <x v="0"/>
    <n v="125713"/>
    <x v="2420"/>
    <x v="2315"/>
  </r>
  <r>
    <x v="4147"/>
    <s v="MEJORAMIENTO CANCHA DE FUTBOL &quot;WANDERS&quot; DE EL PERALITO, COMUNA DE MONTE PATRIA"/>
    <x v="8"/>
    <s v="LIMARI"/>
    <s v="MONTE PATRIA"/>
    <n v="2020"/>
    <s v="PROYECTO"/>
    <s v="DEPORTES"/>
    <s v="DEPORTE RECREATIVO"/>
    <x v="0"/>
    <n v="37865"/>
    <x v="2416"/>
    <x v="2316"/>
  </r>
  <r>
    <x v="4148"/>
    <s v="CONSTRUCCION JUZGADO DE COBRANZA LAB. Y PREV., LETRAS DEL TRABAJO Y CENTRO DE NOTIFICACIONES DE VALPARAISO"/>
    <x v="0"/>
    <s v="VALPARAISO"/>
    <s v="VALPARAISO"/>
    <n v="2019"/>
    <s v="PROYECTO"/>
    <s v="JUSTICIA"/>
    <s v="ADMINISTRACION DE JUSTICIA"/>
    <x v="0"/>
    <n v="79649"/>
    <x v="8"/>
    <x v="8"/>
  </r>
  <r>
    <x v="4149"/>
    <s v="CONSTRUCCION HANGAR BRIGADA AEREOPOLICIAL ANTOFAGASTA"/>
    <x v="6"/>
    <m/>
    <m/>
    <n v="2020"/>
    <s v="PROYECTO"/>
    <s v="SEGURIDAD PUBLICA"/>
    <s v="SEGURIDAD PUBLICA"/>
    <x v="0"/>
    <n v="1580"/>
    <x v="8"/>
    <x v="8"/>
  </r>
  <r>
    <x v="4150"/>
    <s v="MEJORAMIENTO VEREDAS Y AREAS VERDES BANDEJON CENTRAL AV. BERNARDO O`HIGGINS, COMUNA TALAGANTE"/>
    <x v="11"/>
    <s v="TALAGANTE"/>
    <s v="TALAGANTE"/>
    <n v="2020"/>
    <s v="PROYECTO"/>
    <s v="VIVIENDA Y DESARROLLO URBANO"/>
    <s v="DESARROLLO URBANO"/>
    <x v="0"/>
    <n v="1316337"/>
    <x v="8"/>
    <x v="8"/>
  </r>
  <r>
    <x v="4151"/>
    <s v="CONSTRUCCION SERVICIO DE APR MESAMAVIDA, LOS ANGELES"/>
    <x v="3"/>
    <m/>
    <m/>
    <n v="2020"/>
    <s v="PROYECTO"/>
    <s v="RECURSOS HIDRICOS"/>
    <s v="AGUA POTABLE"/>
    <x v="0"/>
    <n v="24679"/>
    <x v="2421"/>
    <x v="2317"/>
  </r>
  <r>
    <x v="4152"/>
    <s v="CONSTRUCCION SALA CUNA Y JARDÍN INFANTIL CERRO CASTILLO"/>
    <x v="2"/>
    <s v="ULTIMA ESPERANZA"/>
    <s v="TORRES DEL PAINE"/>
    <n v="2020"/>
    <s v="PROYECTO"/>
    <s v="EDUCACION, CULTURA Y PATRIMONIO"/>
    <s v="EDUCACION PREBASICA"/>
    <x v="0"/>
    <n v="911308"/>
    <x v="2422"/>
    <x v="2318"/>
  </r>
  <r>
    <x v="4153"/>
    <s v="REPOSICION DE LAS PLAZAS UV N°24-14 Y 7 COMUNA PAC"/>
    <x v="11"/>
    <s v="SANTIAGO"/>
    <s v="PEDRO A. CERDA"/>
    <n v="2020"/>
    <s v="PROYECTO"/>
    <s v="VIVIENDA Y DESARROLLO URBANO"/>
    <s v="DESARROLLO URBANO"/>
    <x v="0"/>
    <n v="955023"/>
    <x v="2423"/>
    <x v="2319"/>
  </r>
  <r>
    <x v="4154"/>
    <s v="MEJORAMIENTO CBI RUTA D-595, SECTOR: SERÓN-HURTADO, PROVINCIA DE LIMARÍ"/>
    <x v="8"/>
    <s v="LIMARI"/>
    <s v="RIO HURTADO"/>
    <n v="2019"/>
    <s v="PROYECTO"/>
    <s v="TRANSPORTE"/>
    <s v="TRANSPORTE CAMINERO"/>
    <x v="0"/>
    <n v="2175064"/>
    <x v="2424"/>
    <x v="2320"/>
  </r>
  <r>
    <x v="4155"/>
    <s v="REPOSICION COMPLEJO POLICIAL PDI CURICO"/>
    <x v="5"/>
    <s v="CURICO"/>
    <s v="CURICO"/>
    <n v="2019"/>
    <s v="PROYECTO"/>
    <s v="SEGURIDAD PUBLICA"/>
    <s v="SEGURIDAD PUBLICA"/>
    <x v="0"/>
    <n v="2"/>
    <x v="28"/>
    <x v="8"/>
  </r>
  <r>
    <x v="4156"/>
    <s v="NORMALIZACION HOSPITAL BASE VALDIVIA "/>
    <x v="13"/>
    <s v="VALDIVIA - REGION XIV"/>
    <m/>
    <n v="2020"/>
    <s v="PROYECTO"/>
    <s v="SALUD"/>
    <s v="ALTA COMPLEJIDAD"/>
    <x v="0"/>
    <n v="43500"/>
    <x v="2425"/>
    <x v="2321"/>
  </r>
  <r>
    <x v="4157"/>
    <s v="REPOSICION EDIFICIO DIRECCIÓN DE SERVICIO DE SALUD SEXTA REGIÓN"/>
    <x v="9"/>
    <m/>
    <m/>
    <n v="2020"/>
    <s v="PROYECTO"/>
    <s v="SALUD"/>
    <s v="ADMINISTRACION SALUD"/>
    <x v="0"/>
    <n v="122032"/>
    <x v="2426"/>
    <x v="2322"/>
  </r>
  <r>
    <x v="4158"/>
    <s v="REPOSICION CON RELOCALIZACIÓN JUZGADO DE LETRAS DE VICTORIA"/>
    <x v="1"/>
    <s v="MALLECO"/>
    <s v="VICTORIA"/>
    <n v="2019"/>
    <s v="PROYECTO"/>
    <s v="JUSTICIA"/>
    <s v="ADMINISTRACION DE JUSTICIA"/>
    <x v="0"/>
    <n v="47203"/>
    <x v="8"/>
    <x v="8"/>
  </r>
  <r>
    <x v="4159"/>
    <s v="CONSTRUCCION CENTRO DE REHABILITACIÓN VILLA MAÑIHUALES"/>
    <x v="16"/>
    <s v="AYSEN"/>
    <s v="AYSEN"/>
    <n v="2020"/>
    <s v="PROYECTO"/>
    <s v="SALUD"/>
    <s v="INTERSUBSECTORIAL SALUD"/>
    <x v="0"/>
    <n v="369657"/>
    <x v="2427"/>
    <x v="2323"/>
  </r>
  <r>
    <x v="4160"/>
    <s v="DIAGNOSTICO  AUSCULTACIÓN AUTOMATIZADA DE PAVIMENTOS"/>
    <x v="15"/>
    <m/>
    <m/>
    <n v="2019"/>
    <s v="ESTUDIO BASICO"/>
    <s v="TRANSPORTE"/>
    <s v="TRANSPORTE CAMINERO"/>
    <x v="0"/>
    <n v="523740"/>
    <x v="2428"/>
    <x v="2324"/>
  </r>
  <r>
    <x v="4161"/>
    <s v="REPOSICION SALAS  CUNA PICHICHE RUKA, PUENTE ALTO"/>
    <x v="11"/>
    <s v="CORDILLERA"/>
    <s v="PUENTE ALTO"/>
    <n v="2019"/>
    <s v="PROYECTO"/>
    <s v="EDUCACION, CULTURA Y PATRIMONIO"/>
    <s v="EDUCACION PREBASICA"/>
    <x v="0"/>
    <n v="1982"/>
    <x v="2429"/>
    <x v="8"/>
  </r>
  <r>
    <x v="4162"/>
    <s v="DIAGNOSTICO DE TURISMO DE LA PROVINCIA DE TIERRA DEL FUEGO"/>
    <x v="2"/>
    <s v="TIERRA DEL FUEGO"/>
    <s v="PORVENIR"/>
    <n v="2019"/>
    <s v="ESTUDIO BASICO"/>
    <s v="TURISMO Y COMERCIO"/>
    <s v="ADMINISTRACION, COMERCIO Y TURISMO"/>
    <x v="0"/>
    <n v="83826"/>
    <x v="2430"/>
    <x v="2325"/>
  </r>
  <r>
    <x v="4163"/>
    <s v="MEJORAMIENTO PAVIMENTACION AVENIDA CARLOS ALESSANDRI SECTOR NORTE, COMUNA DE ALGARROBO"/>
    <x v="0"/>
    <s v="SAN ANTONIO"/>
    <s v="ALGARROBO"/>
    <n v="2020"/>
    <s v="PROYECTO"/>
    <s v="TRANSPORTE"/>
    <s v="TRANSPORTE URBANO,VIALIDAD PEATONAL"/>
    <x v="0"/>
    <n v="79179"/>
    <x v="2431"/>
    <x v="2326"/>
  </r>
  <r>
    <x v="4164"/>
    <s v="CONSTRUCCION SALA CUNA Y MEJORAMIENTO DEL SERVICIO DE URGENCIA Y REHABILTACION H. MAULLIN"/>
    <x v="4"/>
    <s v="LLANQUIHUE"/>
    <s v="MAULLIN"/>
    <n v="2019"/>
    <s v="PROYECTO"/>
    <s v="SALUD"/>
    <s v="BAJA COMPLEJIDAD"/>
    <x v="0"/>
    <n v="518374"/>
    <x v="2432"/>
    <x v="2327"/>
  </r>
  <r>
    <x v="4165"/>
    <s v="REPOSICION CON RELOCALIZACION JUZGADO DE LETRAS DE TOCOPILLA"/>
    <x v="6"/>
    <s v="TOCOPILLA"/>
    <s v="TOCOPILLA"/>
    <n v="2019"/>
    <s v="PROYECTO"/>
    <s v="JUSTICIA"/>
    <s v="ADMINISTRACION DE JUSTICIA"/>
    <x v="0"/>
    <n v="123880"/>
    <x v="8"/>
    <x v="8"/>
  </r>
  <r>
    <x v="4166"/>
    <s v="AMPLIACION ALUMBRADO PÚBLICO DIVERSOS CAMINOS PÚBLICOS, PUCHUNCAVÍ"/>
    <x v="0"/>
    <s v="VALPARAISO"/>
    <s v="PUCHUNCAVI"/>
    <n v="2020"/>
    <s v="PROYECTO"/>
    <s v="ENERGIA"/>
    <s v="ALUMBRADO PUBLICO"/>
    <x v="0"/>
    <n v="235897"/>
    <x v="2433"/>
    <x v="2328"/>
  </r>
  <r>
    <x v="4167"/>
    <s v="ACTUALIZACION PLAN REGULADOR COMUNA DE LEBU"/>
    <x v="3"/>
    <s v="ARAUCO"/>
    <s v="LEBU"/>
    <n v="2019"/>
    <s v="ESTUDIO BASICO"/>
    <s v="MULTISECTORIAL"/>
    <s v="ADMINISTRACION MULTISECTOR"/>
    <x v="0"/>
    <n v="31703"/>
    <x v="12"/>
    <x v="8"/>
  </r>
  <r>
    <x v="4168"/>
    <s v="MEJORAMIENTO GIMNASIO LICEO POLITECNICO PESQUERO DE MEHUIN, MARIQUINA"/>
    <x v="13"/>
    <s v="VALDIVIA - REGION XIV"/>
    <s v="SAN JOSE DE LA MARIQUINA - REGION XIV "/>
    <n v="2019"/>
    <s v="PROYECTO"/>
    <s v="EDUCACION, CULTURA Y PATRIMONIO"/>
    <s v="EDUCACION BASICA Y MEDIA"/>
    <x v="0"/>
    <n v="310001"/>
    <x v="2434"/>
    <x v="2329"/>
  </r>
  <r>
    <x v="4169"/>
    <s v="CONSTRUCCION ALUMBRADO PUBLICO SECTOR COSTANERA MEHUIN, MARIQUINA"/>
    <x v="13"/>
    <s v="VALDIVIA - REGION XIV"/>
    <s v="SAN JOSE DE LA MARIQUINA - REGION XIV "/>
    <n v="2020"/>
    <s v="PROYECTO"/>
    <s v="ENERGIA"/>
    <s v="ALUMBRADO PUBLICO"/>
    <x v="0"/>
    <n v="85230"/>
    <x v="2435"/>
    <x v="2330"/>
  </r>
  <r>
    <x v="4170"/>
    <s v="CONSTRUCCION VIII ETAPA PASEOS  PEATONALES DE LA GRANJA"/>
    <x v="11"/>
    <s v="SANTIAGO"/>
    <s v="LA GRANJA"/>
    <n v="2020"/>
    <s v="PROYECTO"/>
    <s v="VIVIENDA Y DESARROLLO URBANO"/>
    <s v="DESARROLLO URBANO"/>
    <x v="1"/>
    <n v="96584"/>
    <x v="8"/>
    <x v="8"/>
  </r>
  <r>
    <x v="4171"/>
    <s v="CONSTRUCCION EDIFICIO SECTOR JUSTICIA REGION DEL LIBERTADOR BERNARDO OHIGGINS"/>
    <x v="9"/>
    <s v="CACHAPOAL"/>
    <s v="RANCAGUA"/>
    <n v="2019"/>
    <s v="PROYECTO"/>
    <s v="JUSTICIA"/>
    <s v="ADMINISTRACION DE JUSTICIA"/>
    <x v="0"/>
    <n v="11000"/>
    <x v="10"/>
    <x v="8"/>
  </r>
  <r>
    <x v="4172"/>
    <s v="CONSTRUCCION CENTRO INTERNACIONAL POSTGRADOS UNIVERSIDAD PLAYA ANCHA"/>
    <x v="0"/>
    <s v="VALPARAISO"/>
    <s v="VALPARAISO"/>
    <n v="2019"/>
    <s v="PROYECTO"/>
    <s v="EDUCACION, CULTURA Y PATRIMONIO"/>
    <s v="EDUCACION SUPERIOR"/>
    <x v="0"/>
    <n v="251595"/>
    <x v="8"/>
    <x v="8"/>
  </r>
  <r>
    <x v="4173"/>
    <s v="REPOSICION CON RELOCALIZACIÓN HOSPITAL DE PARRAL              "/>
    <x v="5"/>
    <m/>
    <m/>
    <n v="2019"/>
    <s v="PROYECTO"/>
    <s v="SALUD"/>
    <s v="MEDIA COMPLEJIDAD"/>
    <x v="0"/>
    <n v="107376"/>
    <x v="2060"/>
    <x v="2331"/>
  </r>
  <r>
    <x v="4174"/>
    <s v="REPOSICION JARDÍN INFANTIL VILLA PUENTE ALTO, PUENTE ALTO"/>
    <x v="11"/>
    <s v="CORDILLERA"/>
    <s v="PUENTE ALTO"/>
    <n v="2019"/>
    <s v="PROYECTO"/>
    <s v="EDUCACION, CULTURA Y PATRIMONIO"/>
    <s v="EDUCACION PREBASICA"/>
    <x v="1"/>
    <n v="27442"/>
    <x v="8"/>
    <x v="8"/>
  </r>
  <r>
    <x v="4175"/>
    <s v="INSTALACION SISTEMA AGUA POTABLE RURAL ISLA LAITEC, QUELLON"/>
    <x v="4"/>
    <s v="CHILOE"/>
    <s v="QUELLON"/>
    <n v="2019"/>
    <s v="PROYECTO"/>
    <s v="RECURSOS HIDRICOS"/>
    <s v="AGUA POTABLE"/>
    <x v="0"/>
    <n v="2883"/>
    <x v="2436"/>
    <x v="2332"/>
  </r>
  <r>
    <x v="4176"/>
    <s v="CONSTRUCCION AGUA POTABLE Y ALCANTARILLADO MAITENCILLO ETAPA Nº1, COMUNA DE PUCHUNCAVÍ"/>
    <x v="0"/>
    <s v="VALPARAISO"/>
    <s v="PUCHUNCAVI"/>
    <n v="2020"/>
    <s v="PROYECTO"/>
    <s v="RECURSOS HIDRICOS"/>
    <s v="INTERSUBSECTORIAL RECURSOS HIDRICOS"/>
    <x v="0"/>
    <n v="307"/>
    <x v="8"/>
    <x v="8"/>
  </r>
  <r>
    <x v="4177"/>
    <s v="RESTAURACION FACHADAS CALLE BAQUEDANO, ZONA TÍPICA DE IQUIQUE"/>
    <x v="10"/>
    <s v="IQUIQUE"/>
    <s v="IQUIQUE"/>
    <n v="2019"/>
    <s v="PROYECTO"/>
    <s v="EDUCACION, CULTURA Y PATRIMONIO"/>
    <s v="ARTE Y CULTURA"/>
    <x v="0"/>
    <n v="600179"/>
    <x v="8"/>
    <x v="8"/>
  </r>
  <r>
    <x v="4178"/>
    <s v="CONSTRUCCION FACULTAD DE MEDICINA UNIVERSIDAD ATACAMA, COPIAPÓ"/>
    <x v="12"/>
    <s v="COPIAPO"/>
    <s v="COPIAPO"/>
    <n v="2019"/>
    <s v="PROYECTO"/>
    <s v="EDUCACION, CULTURA Y PATRIMONIO"/>
    <s v="EDUCACION SUPERIOR"/>
    <x v="0"/>
    <n v="208175"/>
    <x v="2437"/>
    <x v="2333"/>
  </r>
  <r>
    <x v="4179"/>
    <s v="AMPLIACION Y REMODELACIÓN EDIFICIO JUZGADO DE GARANTIA Y TRIBUNAL DE JUICIO EN LO PENAL DE TALCA"/>
    <x v="5"/>
    <m/>
    <m/>
    <n v="2020"/>
    <s v="PROYECTO"/>
    <s v="JUSTICIA"/>
    <s v="ADMINISTRACION DE JUSTICIA"/>
    <x v="0"/>
    <n v="2857"/>
    <x v="8"/>
    <x v="8"/>
  </r>
  <r>
    <x v="4180"/>
    <s v="REPOSICION OFICINA SERVICIO DE REGISTRO CIVIL DE PUDAHUEL"/>
    <x v="11"/>
    <s v="SANTIAGO"/>
    <s v="PUDAHUEL"/>
    <n v="2019"/>
    <s v="PROYECTO"/>
    <s v="JUSTICIA"/>
    <s v="ADMINISTRACION DE JUSTICIA"/>
    <x v="0"/>
    <n v="1083"/>
    <x v="8"/>
    <x v="8"/>
  </r>
  <r>
    <x v="4181"/>
    <s v="REPOSICION APR CATRIPULLI,RINCONADA Y AMPL. A LONCOFILO,HUAMPOE,STA.ELENA, CURARREHUE"/>
    <x v="1"/>
    <s v="CAUTIN"/>
    <s v="CURARREHUE"/>
    <n v="2019"/>
    <s v="PROYECTO"/>
    <s v="RECURSOS HIDRICOS"/>
    <s v="AGUA POTABLE"/>
    <x v="0"/>
    <n v="1766682"/>
    <x v="2438"/>
    <x v="2334"/>
  </r>
  <r>
    <x v="4182"/>
    <s v="MEJORAMIENTO CAMINO BASICO INTERMEDIO RUTA O-14-N,SECTOR CRUCE RUTA126-VEGAS DE ITATA,COELEMU"/>
    <x v="3"/>
    <m/>
    <m/>
    <n v="2020"/>
    <s v="PROYECTO"/>
    <s v="TRANSPORTE"/>
    <s v="TRANSPORTE CAMINERO"/>
    <x v="0"/>
    <n v="43182"/>
    <x v="8"/>
    <x v="8"/>
  </r>
  <r>
    <x v="4183"/>
    <s v="CAPACITACION A LA COMUNIDAD DE LA LOCALIDAD DE LA GREDA – PUCHUNCAVÍ"/>
    <x v="0"/>
    <s v="VALPARAISO"/>
    <s v="PUCHUNCAVI"/>
    <n v="2020"/>
    <s v="PROGRAMA"/>
    <s v="RECURSOS NATURALES Y MEDIO AMBIENTE"/>
    <s v="MEDIO AMBIENTE"/>
    <x v="0"/>
    <n v="218403"/>
    <x v="8"/>
    <x v="8"/>
  </r>
  <r>
    <x v="4184"/>
    <s v="REPOSICION JUZGADO DE LETRAS Y GARANTÍA DE SANTA JUANA"/>
    <x v="3"/>
    <s v="CONCEPCION"/>
    <s v="SANTA JUANA"/>
    <n v="2020"/>
    <s v="PROYECTO"/>
    <s v="JUSTICIA"/>
    <s v="ADMINISTRACION DE JUSTICIA"/>
    <x v="0"/>
    <n v="167036"/>
    <x v="8"/>
    <x v="8"/>
  </r>
  <r>
    <x v="4185"/>
    <s v="HABILITACION EX ESCUELA LA GREDA, CENTRO DE MONITOREO AMBIENTAL, COMUNA PUCHUNCAVI"/>
    <x v="0"/>
    <s v="VALPARAISO"/>
    <s v="PUCHUNCAVI"/>
    <n v="2020"/>
    <s v="PROYECTO"/>
    <s v="RECURSOS NATURALES Y MEDIO AMBIENTE"/>
    <s v="MEDIO AMBIENTE"/>
    <x v="1"/>
    <n v="2637412"/>
    <x v="8"/>
    <x v="8"/>
  </r>
  <r>
    <x v="4186"/>
    <s v="REPOSICION JUZGADO DE LETRAS DE VILLA ALEMANA"/>
    <x v="0"/>
    <s v="MARGA MARGA"/>
    <s v="VILLA ALEMANA"/>
    <n v="2019"/>
    <s v="PROYECTO"/>
    <s v="JUSTICIA"/>
    <s v="ADMINISTRACION DE JUSTICIA"/>
    <x v="0"/>
    <n v="46661"/>
    <x v="8"/>
    <x v="8"/>
  </r>
  <r>
    <x v="4187"/>
    <s v="REPOSICION TRIBUNAL ORAL EN LO PENAL DE CALAMA"/>
    <x v="6"/>
    <s v="EL LOA"/>
    <s v="CALAMA"/>
    <n v="2020"/>
    <s v="PROYECTO"/>
    <s v="JUSTICIA"/>
    <s v="ADMINISTRACION DE JUSTICIA"/>
    <x v="0"/>
    <n v="61895"/>
    <x v="8"/>
    <x v="8"/>
  </r>
  <r>
    <x v="4188"/>
    <s v="AMPLIACION TRIBUNAL ORAL EN LO PENAL DE OVALLE"/>
    <x v="8"/>
    <s v="LIMARI"/>
    <s v="OVALLE"/>
    <n v="2019"/>
    <s v="PROYECTO"/>
    <s v="JUSTICIA"/>
    <s v="ADMINISTRACION DE JUSTICIA"/>
    <x v="0"/>
    <n v="37258"/>
    <x v="2439"/>
    <x v="2335"/>
  </r>
  <r>
    <x v="4189"/>
    <s v="MEJORAMIENTO CANCHA ROLANDO DEL RIO, LOTA"/>
    <x v="3"/>
    <s v="CONCEPCION"/>
    <s v="LOTA"/>
    <n v="2019"/>
    <s v="PROYECTO"/>
    <s v="DEPORTES"/>
    <s v="DEPORTE RECREATIVO"/>
    <x v="0"/>
    <n v="465723"/>
    <x v="2440"/>
    <x v="2336"/>
  </r>
  <r>
    <x v="4190"/>
    <s v="REPOSICION PAVIMENTO CALLE BELISARIO MONTENEGRO, SAN FELIPE"/>
    <x v="0"/>
    <s v="SAN FELIPE DE ACONCAGUA"/>
    <s v="SAN FELIPE"/>
    <n v="2019"/>
    <s v="PROYECTO"/>
    <s v="TRANSPORTE"/>
    <s v="TRANSPORTE URBANO,VIALIDAD PEATONAL"/>
    <x v="0"/>
    <n v="21553"/>
    <x v="8"/>
    <x v="8"/>
  </r>
  <r>
    <x v="4191"/>
    <s v="ACTUALIZACION PLAN DE DESARROLLO COMUNAL, TREHUACO 2020-2024"/>
    <x v="7"/>
    <s v="ITATA"/>
    <s v="TREGUACO - REGION DE ÑUBLE"/>
    <n v="2020"/>
    <s v="ESTUDIO BASICO"/>
    <s v="MULTISECTORIAL"/>
    <s v="ORGANIZACION Y SERVICIOS COMUNALES"/>
    <x v="0"/>
    <n v="42995"/>
    <x v="8"/>
    <x v="8"/>
  </r>
  <r>
    <x v="4192"/>
    <s v="REPOSICION  JUZGADO LETRAS Y GARANTÍA PAILLACO"/>
    <x v="13"/>
    <s v="VALDIVIA - REGION XIV"/>
    <s v="PAILLACO - REGION XIV "/>
    <n v="2020"/>
    <s v="PROYECTO"/>
    <s v="JUSTICIA"/>
    <s v="ADMINISTRACION DE JUSTICIA"/>
    <x v="0"/>
    <n v="2891"/>
    <x v="8"/>
    <x v="8"/>
  </r>
  <r>
    <x v="4193"/>
    <s v="HABILITACION CENTRO CULTURAL LOS JAIVAS"/>
    <x v="11"/>
    <s v="SANTIAGO"/>
    <s v="SANTIAGO"/>
    <n v="2020"/>
    <s v="PROYECTO"/>
    <s v="EDUCACION, CULTURA Y PATRIMONIO"/>
    <s v="INTERSUBSECTORIAL EDUCACION, CULTURA Y PATRIMONIO"/>
    <x v="2"/>
    <n v="696433"/>
    <x v="8"/>
    <x v="8"/>
  </r>
  <r>
    <x v="4194"/>
    <s v="REPOSICION VEREDAS E INSTALACION DE ILUMINACION PEATONAL DIVERSOS SECTORES, LA PINTANA"/>
    <x v="11"/>
    <s v="SANTIAGO"/>
    <s v="LA PINTANA"/>
    <n v="2019"/>
    <s v="PROYECTO"/>
    <s v="TRANSPORTE"/>
    <s v="TRANSPORTE URBANO,VIALIDAD PEATONAL"/>
    <x v="0"/>
    <n v="2368789"/>
    <x v="2441"/>
    <x v="2337"/>
  </r>
  <r>
    <x v="4195"/>
    <s v="REPOSICION OFICINA DE SRCEI DE POZO ALMONTE"/>
    <x v="10"/>
    <m/>
    <m/>
    <n v="2019"/>
    <s v="PROYECTO"/>
    <s v="JUSTICIA"/>
    <s v="INTERSUBSECTORIAL JUSTICIA"/>
    <x v="0"/>
    <n v="15788"/>
    <x v="2442"/>
    <x v="2338"/>
  </r>
  <r>
    <x v="4196"/>
    <s v="CONSTRUCCION DE PAVIMENTOS VILLA EL CERRO DE BOBADILLA, COMUNA DE SAN JAVIER"/>
    <x v="5"/>
    <s v="LINARES"/>
    <s v="SAN JAVIER"/>
    <n v="2019"/>
    <s v="PROYECTO"/>
    <s v="TRANSPORTE"/>
    <s v="TRANSPORTE URBANO,VIALIDAD PEATONAL"/>
    <x v="0"/>
    <n v="137843"/>
    <x v="2443"/>
    <x v="2339"/>
  </r>
  <r>
    <x v="4197"/>
    <s v="CONSTRUCCION SUBCOMISARIA FORESTAL ALTO, COMUNA DE VIÑA DEL MAR"/>
    <x v="0"/>
    <s v="VALPARAISO"/>
    <s v="VIÑA DEL MAR"/>
    <n v="2020"/>
    <s v="PROYECTO"/>
    <s v="SEGURIDAD PUBLICA"/>
    <s v="SEGURIDAD PUBLICA"/>
    <x v="0"/>
    <n v="147325"/>
    <x v="2444"/>
    <x v="2340"/>
  </r>
  <r>
    <x v="4198"/>
    <s v="CONSTRUCCION PAVIMENTOS EN VILLA SAN DOMINGO DE SAN MANUEL"/>
    <x v="5"/>
    <s v="LINARES"/>
    <s v="SAN JAVIER"/>
    <n v="2019"/>
    <s v="PROYECTO"/>
    <s v="TRANSPORTE"/>
    <s v="TRANSPORTE URBANO,VIALIDAD PEATONAL"/>
    <x v="0"/>
    <n v="141"/>
    <x v="12"/>
    <x v="8"/>
  </r>
  <r>
    <x v="4199"/>
    <s v="REPOSICION PUENTE VEHICULAR CALLE ARAYA, VILLA ALEMANA"/>
    <x v="0"/>
    <s v="MARGA MARGA"/>
    <s v="VILLA ALEMANA"/>
    <n v="2020"/>
    <s v="PROYECTO"/>
    <s v="TRANSPORTE"/>
    <s v="TRANSPORTE URBANO,VIALIDAD PEATONAL"/>
    <x v="0"/>
    <n v="66293"/>
    <x v="2445"/>
    <x v="2341"/>
  </r>
  <r>
    <x v="4200"/>
    <s v="MEJORAMIENTO CANCHA FUTBOL CORRE Y VUELA, EL PALQUI, COMUNA DE MONTE PATRIA."/>
    <x v="8"/>
    <s v="LIMARI"/>
    <s v="MONTE PATRIA"/>
    <n v="2020"/>
    <s v="PROYECTO"/>
    <s v="DEPORTES"/>
    <s v="DEPORTE RECREATIVO"/>
    <x v="0"/>
    <n v="41029"/>
    <x v="2416"/>
    <x v="2316"/>
  </r>
  <r>
    <x v="4201"/>
    <s v="REPOSICION JUZGADO DE LETRAS Y GARANTÍA DE MULCHEN"/>
    <x v="3"/>
    <s v="BIO BIO"/>
    <s v="MULCHEN"/>
    <n v="2019"/>
    <s v="PROYECTO"/>
    <s v="JUSTICIA"/>
    <s v="ADMINISTRACION DE JUSTICIA"/>
    <x v="0"/>
    <n v="12012"/>
    <x v="8"/>
    <x v="8"/>
  </r>
  <r>
    <x v="4202"/>
    <s v="CONSTRUCCION LOTEO HABITACIONAL, SECTOR RIO DE LOS CIERVOS, PUNTA ARENAS"/>
    <x v="2"/>
    <s v="MAGALLANES"/>
    <s v="PUNTA ARENAS"/>
    <n v="2020"/>
    <s v="PROYECTO"/>
    <s v="VIVIENDA Y DESARROLLO URBANO"/>
    <s v="VIVIENDA DEFINITIVA"/>
    <x v="0"/>
    <n v="1263735"/>
    <x v="2446"/>
    <x v="2342"/>
  </r>
  <r>
    <x v="4203"/>
    <s v="CONSTRUCCION LOTEO HABITACIONAL, HORNILLAS Y GRAL.  DEL CANTO, PUNTA ARENAS"/>
    <x v="2"/>
    <s v="MAGALLANES"/>
    <s v="PUNTA ARENAS"/>
    <n v="2020"/>
    <s v="PROYECTO"/>
    <s v="VIVIENDA Y DESARROLLO URBANO"/>
    <s v="VIVIENDA DEFINITIVA"/>
    <x v="0"/>
    <n v="171845"/>
    <x v="8"/>
    <x v="8"/>
  </r>
  <r>
    <x v="4204"/>
    <s v="MEJORAMIENTO Y AMPLIACIÓN SERVICIO DE APR AGUA BUENA, SAN CARLOS"/>
    <x v="3"/>
    <m/>
    <m/>
    <n v="2019"/>
    <s v="PROYECTO"/>
    <s v="RECURSOS HIDRICOS"/>
    <s v="AGUA POTABLE"/>
    <x v="0"/>
    <n v="678937"/>
    <x v="2447"/>
    <x v="2343"/>
  </r>
  <r>
    <x v="4205"/>
    <s v="REPOSICION JUZGADO DE LETRAS Y GARANTÍA LOTA"/>
    <x v="3"/>
    <s v="CONCEPCION"/>
    <s v="LOTA"/>
    <n v="2020"/>
    <s v="PROYECTO"/>
    <s v="JUSTICIA"/>
    <s v="ADMINISTRACION DE JUSTICIA"/>
    <x v="0"/>
    <n v="3755"/>
    <x v="2448"/>
    <x v="2344"/>
  </r>
  <r>
    <x v="4206"/>
    <s v="CONSTRUCCION SOLUCIONES ELECTRICAS FOTOVOLTAICAS SECTOR EL CEBALLO, FACHINAL Y AVELLANO"/>
    <x v="16"/>
    <s v="GENERAL CARRERA"/>
    <m/>
    <n v="2020"/>
    <s v="PROYECTO"/>
    <s v="ENERGIA"/>
    <s v="AUTOGENERACION"/>
    <x v="0"/>
    <n v="4000"/>
    <x v="8"/>
    <x v="8"/>
  </r>
  <r>
    <x v="4207"/>
    <s v="CONSTRUCCION SISTEMA DE AGUA POTABLE RURAL BOQUIPULLI ALTO Y BAJO, VILLARRICA"/>
    <x v="1"/>
    <s v="CAUTIN"/>
    <s v="VILLARRICA"/>
    <n v="2020"/>
    <s v="PROYECTO"/>
    <s v="RECURSOS HIDRICOS"/>
    <s v="AGUA POTABLE"/>
    <x v="0"/>
    <n v="1"/>
    <x v="12"/>
    <x v="8"/>
  </r>
  <r>
    <x v="4208"/>
    <s v="TRANSFERENCIA CAPACIDADES PARA MEJORAR GESTIÓN RH EN COLCHANE Y HUARA"/>
    <x v="10"/>
    <m/>
    <m/>
    <n v="2020"/>
    <s v="PROGRAMA"/>
    <s v="RECURSOS HIDRICOS"/>
    <s v="RIEGO"/>
    <x v="0"/>
    <n v="89100"/>
    <x v="2449"/>
    <x v="2345"/>
  </r>
  <r>
    <x v="4209"/>
    <s v="REPOSICION CUARTEL TERCERA COMPAÑIA DE BOMBEROS DE LIMACHE"/>
    <x v="0"/>
    <s v="MARGA MARGA"/>
    <s v="LIMACHE"/>
    <n v="2020"/>
    <s v="PROYECTO"/>
    <s v="SEGURIDAD PUBLICA"/>
    <s v="SEGURIDAD PUBLICA"/>
    <x v="0"/>
    <n v="829560"/>
    <x v="2450"/>
    <x v="2346"/>
  </r>
  <r>
    <x v="4210"/>
    <s v="REPOSICION CESFAM POMPEYA. QUILPUE"/>
    <x v="0"/>
    <s v="MARGA MARGA"/>
    <s v="QUILPUE"/>
    <n v="2020"/>
    <s v="PROYECTO"/>
    <s v="SALUD"/>
    <s v="BAJA COMPLEJIDAD"/>
    <x v="1"/>
    <n v="80000"/>
    <x v="8"/>
    <x v="8"/>
  </r>
  <r>
    <x v="4211"/>
    <s v="REPOSICION JUZGADO DE LETRAS DE QUINTERO"/>
    <x v="0"/>
    <s v="VALPARAISO"/>
    <s v="QUINTERO"/>
    <n v="2020"/>
    <s v="PROYECTO"/>
    <s v="JUSTICIA"/>
    <s v="ADMINISTRACION DE JUSTICIA"/>
    <x v="0"/>
    <n v="2840"/>
    <x v="8"/>
    <x v="8"/>
  </r>
  <r>
    <x v="4212"/>
    <s v="REPOSICION SEDE SOCIAL U.V. Nº 88, VIÑA DEL MAR"/>
    <x v="0"/>
    <s v="VALPARAISO"/>
    <s v="VIÑA DEL MAR"/>
    <n v="2020"/>
    <s v="PROYECTO"/>
    <s v="MULTISECTORIAL"/>
    <s v="INTERSUBSECTORIAL MULTISECTOR"/>
    <x v="0"/>
    <n v="199622"/>
    <x v="2451"/>
    <x v="2347"/>
  </r>
  <r>
    <x v="4213"/>
    <s v="REPOSICION COMPLEJO EDUCACIONAL LAS ACACIAS DE ARTIFICIO,  LA CALERA"/>
    <x v="0"/>
    <s v="QUILLOTA"/>
    <s v="LA CALERA"/>
    <n v="2020"/>
    <s v="PROYECTO"/>
    <s v="EDUCACION, CULTURA Y PATRIMONIO"/>
    <s v="EDUCACION BASICA Y MEDIA"/>
    <x v="1"/>
    <n v="120352"/>
    <x v="8"/>
    <x v="8"/>
  </r>
  <r>
    <x v="4214"/>
    <s v="CONSTRUCCION PARQUE ESMERALDA, COPIAPÓ"/>
    <x v="12"/>
    <s v="COPIAPO"/>
    <s v="COPIAPO"/>
    <n v="2019"/>
    <s v="PROYECTO"/>
    <s v="VIVIENDA Y DESARROLLO URBANO"/>
    <s v="DESARROLLO URBANO"/>
    <x v="0"/>
    <n v="876186"/>
    <x v="2452"/>
    <x v="2348"/>
  </r>
  <r>
    <x v="4215"/>
    <s v="MEJORAMIENTO CBI EL NARANJO - MALLIN DEL TRAILE, LONQUIMAY."/>
    <x v="1"/>
    <s v="MALLECO"/>
    <s v="LONQUIMAY"/>
    <n v="2020"/>
    <s v="PROYECTO"/>
    <s v="TRANSPORTE"/>
    <s v="TRANSPORTE CAMINERO"/>
    <x v="0"/>
    <n v="2"/>
    <x v="28"/>
    <x v="8"/>
  </r>
  <r>
    <x v="4216"/>
    <s v="ANALISIS  FIJACIÓN DESLINDES RÍOS ACONCAGUA, LIGUA, PETORCA Y PUTAENDO."/>
    <x v="0"/>
    <m/>
    <m/>
    <n v="2020"/>
    <s v="ESTUDIO BASICO"/>
    <s v="RECURSOS HIDRICOS"/>
    <s v="DEFENSAS FLUVIALES,MARITIMAS Y CAUCES NATURALES"/>
    <x v="0"/>
    <n v="1250"/>
    <x v="8"/>
    <x v="8"/>
  </r>
  <r>
    <x v="4217"/>
    <s v="CONSTRUCCION V CESFAM COMUNA DE RENCA "/>
    <x v="11"/>
    <s v="SANTIAGO"/>
    <s v="RENCA"/>
    <n v="2020"/>
    <s v="PROYECTO"/>
    <s v="SALUD"/>
    <s v="BAJA COMPLEJIDAD"/>
    <x v="0"/>
    <n v="1127291"/>
    <x v="8"/>
    <x v="8"/>
  </r>
  <r>
    <x v="4218"/>
    <s v="MEJORAMIENTO INSTALACION BASE RESPUESTA RAPIDA CONAF (PLAN REGIONAL), PAREDONES"/>
    <x v="9"/>
    <s v="CARDENAL CARO"/>
    <s v="PAREDONES"/>
    <n v="2020"/>
    <s v="PROYECTO"/>
    <s v="MULTISECTORIAL"/>
    <s v="ADMINISTRACION MULTISECTOR"/>
    <x v="0"/>
    <n v="83659"/>
    <x v="2453"/>
    <x v="2349"/>
  </r>
  <r>
    <x v="4219"/>
    <s v="REPOSICION SISTEMA APR EL COIGUE, COMUNA DE CARAHUE"/>
    <x v="1"/>
    <s v="CAUTIN"/>
    <s v="CARAHUE"/>
    <n v="2019"/>
    <s v="PROYECTO"/>
    <s v="RECURSOS HIDRICOS"/>
    <s v="AGUA POTABLE"/>
    <x v="0"/>
    <n v="377107"/>
    <x v="2454"/>
    <x v="2350"/>
  </r>
  <r>
    <x v="4220"/>
    <s v="INSTALACION SISTEMA APR SECTORES CHAILDAD-CHANCO-YATEHUE, QUELLÓN"/>
    <x v="4"/>
    <s v="CHILOE"/>
    <s v="QUELLON"/>
    <n v="2020"/>
    <s v="PROYECTO"/>
    <s v="RECURSOS HIDRICOS"/>
    <s v="AGUA POTABLE"/>
    <x v="0"/>
    <n v="36000"/>
    <x v="8"/>
    <x v="8"/>
  </r>
  <r>
    <x v="4221"/>
    <s v="REPOSICION SISTEMA APR TRANAPUENTE, COMUNA DE CARAHUE"/>
    <x v="1"/>
    <s v="CAUTIN"/>
    <s v="CARAHUE"/>
    <n v="2019"/>
    <s v="PROYECTO"/>
    <s v="RECURSOS HIDRICOS"/>
    <s v="AGUA POTABLE"/>
    <x v="0"/>
    <n v="57250"/>
    <x v="8"/>
    <x v="8"/>
  </r>
  <r>
    <x v="4222"/>
    <s v="CONSTRUCCION BASE DE RESPUESTA RAPIDA CONAF (PLAN REGIONAL), LAS CABRAS"/>
    <x v="9"/>
    <s v="CACHAPOAL"/>
    <s v="LAS CABRAS"/>
    <n v="2020"/>
    <s v="PROYECTO"/>
    <s v="MULTISECTORIAL"/>
    <s v="ADMINISTRACION MULTISECTOR"/>
    <x v="0"/>
    <n v="82364"/>
    <x v="2455"/>
    <x v="2351"/>
  </r>
  <r>
    <x v="4223"/>
    <s v="REPOSICION CON RELOCALIZACION CORTE DE APELACIONES DE SANTIAGO"/>
    <x v="11"/>
    <s v="SANTIAGO"/>
    <s v="SANTIAGO"/>
    <n v="2019"/>
    <s v="PROYECTO"/>
    <s v="JUSTICIA"/>
    <s v="ADMINISTRACION DE JUSTICIA"/>
    <x v="0"/>
    <n v="160974"/>
    <x v="8"/>
    <x v="8"/>
  </r>
  <r>
    <x v="4224"/>
    <s v="REPOSICION CON RELOCALIZACION JUZGADO DE LETRAS DEL TRABAJO DE TALCA "/>
    <x v="5"/>
    <s v="TALCA"/>
    <s v="TALCA"/>
    <n v="2020"/>
    <s v="PROYECTO"/>
    <s v="JUSTICIA"/>
    <s v="ADMINISTRACION DE JUSTICIA"/>
    <x v="0"/>
    <n v="2892"/>
    <x v="8"/>
    <x v="8"/>
  </r>
  <r>
    <x v="4225"/>
    <s v="REPOSICION SC Y JI ESTRELLA DE LOS MORROS, EL BOSQUE"/>
    <x v="11"/>
    <s v="SANTIAGO"/>
    <s v="EL BOSQUE"/>
    <n v="2019"/>
    <s v="PROYECTO"/>
    <s v="EDUCACION, CULTURA Y PATRIMONIO"/>
    <s v="EDUCACION PREBASICA"/>
    <x v="0"/>
    <n v="22650"/>
    <x v="2456"/>
    <x v="2352"/>
  </r>
  <r>
    <x v="4226"/>
    <s v="REPOSICION SEDE SOCIAL MATEO DE TORO Y ZAMBRANO, PUNTA ARENAS"/>
    <x v="2"/>
    <s v="MAGALLANES"/>
    <s v="PUNTA ARENAS"/>
    <n v="2020"/>
    <s v="PROYECTO"/>
    <s v="MULTISECTORIAL"/>
    <s v="ORGANIZACION Y SERVICIOS COMUNALES"/>
    <x v="0"/>
    <n v="142137"/>
    <x v="8"/>
    <x v="8"/>
  </r>
  <r>
    <x v="4227"/>
    <s v="REPOSICION JARDÍN INFANTIL ZAPATITO AZUL DE LA COMUNA DE EL BOSQUE"/>
    <x v="11"/>
    <s v="SANTIAGO"/>
    <s v="EL BOSQUE"/>
    <n v="2019"/>
    <s v="PROYECTO"/>
    <s v="EDUCACION, CULTURA Y PATRIMONIO"/>
    <s v="EDUCACION PREBASICA"/>
    <x v="0"/>
    <n v="12616"/>
    <x v="2457"/>
    <x v="2353"/>
  </r>
  <r>
    <x v="4228"/>
    <s v="REPOSICION SALA CUNA Y JARDÍN INFANTIL MIS RAÍCES DE LA COMUNA DEL BOSQUE"/>
    <x v="11"/>
    <s v="SANTIAGO"/>
    <s v="EL BOSQUE"/>
    <n v="2019"/>
    <s v="PROYECTO"/>
    <s v="EDUCACION, CULTURA Y PATRIMONIO"/>
    <s v="EDUCACION PREBASICA"/>
    <x v="0"/>
    <n v="9250"/>
    <x v="2458"/>
    <x v="2354"/>
  </r>
  <r>
    <x v="4229"/>
    <s v="REPOSICION PARCIAL SAPR DOLLINCO QUEPE Y AMPLIACION a RUCAHUE, FREIRE "/>
    <x v="1"/>
    <s v="CAUTIN"/>
    <s v="FREIRE"/>
    <n v="2019"/>
    <s v="PROYECTO"/>
    <s v="RECURSOS HIDRICOS"/>
    <s v="AGUA POTABLE"/>
    <x v="0"/>
    <n v="880770"/>
    <x v="2459"/>
    <x v="2355"/>
  </r>
  <r>
    <x v="4230"/>
    <s v="ACTUALIZACION PLAN REGULADOR COMUNAL SAN FABIAN"/>
    <x v="7"/>
    <s v="PUNILLA"/>
    <s v="SAN FABIAN - REGION DE ÑUBLE"/>
    <n v="2020"/>
    <s v="ESTUDIO BASICO"/>
    <s v="VIVIENDA Y DESARROLLO URBANO"/>
    <s v="DESARROLLO URBANO"/>
    <x v="1"/>
    <n v="30105"/>
    <x v="8"/>
    <x v="8"/>
  </r>
  <r>
    <x v="4231"/>
    <s v="CONSTRUCCION SISTEMA DE ALCANTARILLADO PARTICULAR LAS VIZCACHAS II LOS ANDES"/>
    <x v="0"/>
    <s v="LOS ANDES"/>
    <s v="LOS ANDES"/>
    <n v="2020"/>
    <s v="PROYECTO"/>
    <s v="MULTISECTORIAL"/>
    <s v="INTERSUBSECTORIAL MULTISECTOR"/>
    <x v="0"/>
    <n v="21630"/>
    <x v="2460"/>
    <x v="2356"/>
  </r>
  <r>
    <x v="4232"/>
    <s v="CONSTRUCCION PUENTE VEHICULAR CALLE CONDELL CRUCE MADRID, VILLA ALEMANA"/>
    <x v="0"/>
    <s v="MARGA MARGA"/>
    <s v="VILLA ALEMANA"/>
    <n v="2020"/>
    <s v="PROYECTO"/>
    <s v="TRANSPORTE"/>
    <s v="TRANSPORTE URBANO,VIALIDAD PEATONAL"/>
    <x v="0"/>
    <n v="495619"/>
    <x v="2461"/>
    <x v="2357"/>
  </r>
  <r>
    <x v="4233"/>
    <s v="CONSTRUCCION BASE RESPUESTA RÁPIDA CONAF (PLAN REGIONAL), SANTA CRUZ"/>
    <x v="9"/>
    <s v="COLCHAGUA"/>
    <s v="SANTA CRUZ"/>
    <n v="2020"/>
    <s v="PROYECTO"/>
    <s v="MULTISECTORIAL"/>
    <s v="ADMINISTRACION MULTISECTOR"/>
    <x v="0"/>
    <n v="129706"/>
    <x v="2462"/>
    <x v="2358"/>
  </r>
  <r>
    <x v="4234"/>
    <s v="CONSTRUCCION CENTRO COMUNITARIO ADULTO MAYOR ALGARROBO"/>
    <x v="0"/>
    <s v="SAN ANTONIO"/>
    <s v="ALGARROBO"/>
    <n v="2020"/>
    <s v="PROYECTO"/>
    <s v="MULTISECTORIAL"/>
    <s v="ORGANIZACION Y SERVICIOS COMUNALES"/>
    <x v="0"/>
    <n v="454426"/>
    <x v="2463"/>
    <x v="2359"/>
  </r>
  <r>
    <x v="4235"/>
    <s v="MEJORAMIENTO DE INFRAESTRUCTURA CERRO BLANCO, RECOLETA"/>
    <x v="11"/>
    <s v="SANTIAGO"/>
    <s v="RECOLETA"/>
    <n v="2020"/>
    <s v="PROYECTO"/>
    <s v="MULTISECTORIAL"/>
    <s v="INTERSUBSECTORIAL MULTISECTOR"/>
    <x v="1"/>
    <n v="166403"/>
    <x v="8"/>
    <x v="8"/>
  </r>
  <r>
    <x v="4236"/>
    <s v="REPOSICION MEDIALUNA Y DEPENDENCIAS CLUB DE RODEO CHILE CHICO"/>
    <x v="16"/>
    <s v="GENERAL CARRERA"/>
    <s v="CHILE CHICO"/>
    <n v="2020"/>
    <s v="PROYECTO"/>
    <s v="DEPORTES"/>
    <s v="DEPORTE COMPETITIVO"/>
    <x v="0"/>
    <n v="47870"/>
    <x v="2464"/>
    <x v="2360"/>
  </r>
  <r>
    <x v="4237"/>
    <s v="CONSTRUCCION SAPR TRUF TRUF, LAS MINAS COMUNA DE PADRE LAS CASAS"/>
    <x v="1"/>
    <s v="CAUTIN"/>
    <s v="PADRE LAS CASAS"/>
    <n v="2019"/>
    <s v="PROYECTO"/>
    <s v="RECURSOS HIDRICOS"/>
    <s v="AGUA POTABLE"/>
    <x v="0"/>
    <n v="309220"/>
    <x v="2465"/>
    <x v="2361"/>
  </r>
  <r>
    <x v="4238"/>
    <s v="MEJORAMIENTO ESPACIOS PÚBLICOS CENTRO CIVICO, COMUNA DE EL BOSQUE"/>
    <x v="11"/>
    <s v="SANTIAGO"/>
    <s v="EL BOSQUE"/>
    <n v="2020"/>
    <s v="PROYECTO"/>
    <s v="VIVIENDA Y DESARROLLO URBANO"/>
    <s v="DESARROLLO URBANO"/>
    <x v="1"/>
    <n v="4999061"/>
    <x v="8"/>
    <x v="8"/>
  </r>
  <r>
    <x v="4239"/>
    <s v="MEJORAMIENTO PASADAS PEATONALES POR SOBRE RIO SALADO, COMUNA DE DIEGO DE ALMAGRO"/>
    <x v="12"/>
    <s v="CHAÑARAL"/>
    <s v="DIEGO DE ALMAGRO"/>
    <n v="2020"/>
    <s v="PROYECTO"/>
    <s v="TRANSPORTE"/>
    <s v="TRANSPORTE URBANO,VIALIDAD PEATONAL"/>
    <x v="0"/>
    <n v="22767"/>
    <x v="8"/>
    <x v="8"/>
  </r>
  <r>
    <x v="4240"/>
    <s v="MEJORAMIENTO PASADAS PEATONALES POR SOBRE RIO SALADO, COMUNA DE CHAÑARAL"/>
    <x v="12"/>
    <s v="CHAÑARAL"/>
    <s v="CHAÑARAL"/>
    <n v="2020"/>
    <s v="PROYECTO"/>
    <s v="TRANSPORTE"/>
    <s v="TRANSPORTE URBANO,VIALIDAD PEATONAL"/>
    <x v="0"/>
    <n v="33610"/>
    <x v="8"/>
    <x v="8"/>
  </r>
  <r>
    <x v="4241"/>
    <s v="MEJORAMIENTO PASADAS PEATONALES POR SOBRE RIO COPIAPO, COMUNA DE TIERRA AMARILLA"/>
    <x v="12"/>
    <s v="COPIAPO"/>
    <s v="TIERRA AMARILLA"/>
    <n v="2020"/>
    <s v="PROYECTO"/>
    <s v="TRANSPORTE"/>
    <s v="TRANSPORTE URBANO,VIALIDAD PEATONAL"/>
    <x v="0"/>
    <n v="22769"/>
    <x v="8"/>
    <x v="8"/>
  </r>
  <r>
    <x v="4242"/>
    <s v="MEJORAMIENTO PASADAS PEATONALES POR SOBRE RIO COPIAPO, COMUNA DE COPIAPO"/>
    <x v="12"/>
    <s v="COPIAPO"/>
    <s v="COPIAPO"/>
    <n v="2020"/>
    <s v="PROYECTO"/>
    <s v="TRANSPORTE"/>
    <s v="TRANSPORTE URBANO,VIALIDAD PEATONAL"/>
    <x v="0"/>
    <n v="22769"/>
    <x v="8"/>
    <x v="8"/>
  </r>
  <r>
    <x v="4243"/>
    <s v="FORESTACION Y RECUPERACIÓN ARBOLADO URBANO, LA REINA"/>
    <x v="11"/>
    <s v="SANTIAGO"/>
    <s v="LA REINA"/>
    <n v="2019"/>
    <s v="PROGRAMA"/>
    <s v="RECURSOS NATURALES Y MEDIO AMBIENTE"/>
    <s v="MEDIO AMBIENTE"/>
    <x v="0"/>
    <n v="53618"/>
    <x v="8"/>
    <x v="8"/>
  </r>
  <r>
    <x v="4244"/>
    <s v="MEJORAMIENTO Y AMPLIACION SISTEMA APR DUAO-LIPIMAVIDA, LICANTEN Y VICHUQUEN"/>
    <x v="5"/>
    <s v="CURICO"/>
    <m/>
    <n v="2019"/>
    <s v="PROYECTO"/>
    <s v="RECURSOS HIDRICOS"/>
    <s v="AGUA POTABLE"/>
    <x v="0"/>
    <n v="1046640"/>
    <x v="2466"/>
    <x v="2362"/>
  </r>
  <r>
    <x v="4245"/>
    <s v="MEJORAMIENTO CALLE AVIADOR ACEVEDO, BELLOTO. QUILPUÉ"/>
    <x v="0"/>
    <s v="MARGA MARGA"/>
    <s v="QUILPUE"/>
    <n v="2020"/>
    <s v="PROYECTO"/>
    <s v="TRANSPORTE"/>
    <s v="TRANSPORTE URBANO,VIALIDAD PEATONAL"/>
    <x v="0"/>
    <n v="537250"/>
    <x v="2467"/>
    <x v="2363"/>
  </r>
  <r>
    <x v="4246"/>
    <s v="REPOSICION CUARTEL TERCERA COMPAÑÍA DE BOMBEROS DE PEÑAFLOR"/>
    <x v="11"/>
    <s v="TALAGANTE"/>
    <s v="PEÑAFLOR"/>
    <n v="2020"/>
    <s v="PROYECTO"/>
    <s v="SEGURIDAD PUBLICA"/>
    <s v="SEGURIDAD PUBLICA"/>
    <x v="1"/>
    <n v="504050"/>
    <x v="8"/>
    <x v="8"/>
  </r>
  <r>
    <x v="4247"/>
    <s v="CONSTRUCCION ELECTRIFICACION RURAL SECTOR EL CERDUO, PUCON"/>
    <x v="1"/>
    <s v="CAUTIN"/>
    <s v="PUCON"/>
    <n v="2020"/>
    <s v="PROYECTO"/>
    <s v="ENERGIA"/>
    <s v="DISTRIBUCION Y CONEXION FINAL USUARIOS"/>
    <x v="0"/>
    <n v="129847"/>
    <x v="8"/>
    <x v="8"/>
  </r>
  <r>
    <x v="4248"/>
    <s v="CONSTRUCCION PLAZA CIVICA COMUNA P.A.C"/>
    <x v="11"/>
    <s v="SANTIAGO"/>
    <s v="PEDRO A. CERDA"/>
    <n v="2019"/>
    <s v="PROYECTO"/>
    <s v="VIVIENDA Y DESARROLLO URBANO"/>
    <s v="DESARROLLO URBANO"/>
    <x v="0"/>
    <n v="1559051"/>
    <x v="2468"/>
    <x v="2364"/>
  </r>
  <r>
    <x v="4249"/>
    <s v="AMPLIACION RED DE AGUA POTABLE Y ALCANTARILLADO SECTOR EL TORREÓN, PELLUHUE "/>
    <x v="5"/>
    <s v="CAUQUENES"/>
    <s v="PELLUHUE"/>
    <n v="2020"/>
    <s v="PROYECTO"/>
    <s v="RECURSOS HIDRICOS"/>
    <s v="INTERSUBSECTORIAL RECURSOS HIDRICOS"/>
    <x v="0"/>
    <n v="336936"/>
    <x v="2469"/>
    <x v="2365"/>
  </r>
  <r>
    <x v="4250"/>
    <s v="REPOSICION PUENTE MATRERO PUERTO TRANQUILO, COMUNA DE RÍO IBÁÑEZ"/>
    <x v="16"/>
    <s v="GENERAL CARRERA"/>
    <s v="RIO IBAÑEZ"/>
    <n v="2020"/>
    <s v="PROYECTO"/>
    <s v="TRANSPORTE"/>
    <s v="TRANSPORTE URBANO,VIALIDAD PEATONAL"/>
    <x v="0"/>
    <n v="200442"/>
    <x v="8"/>
    <x v="8"/>
  </r>
  <r>
    <x v="4251"/>
    <s v="MEJORAMIENTO CALLE MAR ARÁBIGO, PUNTA ARENAS"/>
    <x v="2"/>
    <s v="MAGALLANES"/>
    <s v="PUNTA ARENAS"/>
    <n v="2019"/>
    <s v="PROYECTO"/>
    <s v="TRANSPORTE"/>
    <s v="TRANSPORTE URBANO,VIALIDAD PEATONAL"/>
    <x v="0"/>
    <n v="19068"/>
    <x v="2470"/>
    <x v="2366"/>
  </r>
  <r>
    <x v="4252"/>
    <s v="CONSTRUCCION UNIDAD HOSPITALIZACION CUIDADOS INTENSIVOS EN PSIQUIATRIA, HOSPITAL SAN CARLOS"/>
    <x v="7"/>
    <m/>
    <m/>
    <n v="2020"/>
    <s v="PROYECTO"/>
    <s v="SALUD"/>
    <s v="MEDIA COMPLEJIDAD"/>
    <x v="1"/>
    <n v="28006"/>
    <x v="8"/>
    <x v="8"/>
  </r>
  <r>
    <x v="4253"/>
    <s v="REPOSICION ESCUELA PICHIPELLAHUEN, LUMACO"/>
    <x v="1"/>
    <s v="MALLECO"/>
    <s v="LUMACO"/>
    <n v="2020"/>
    <s v="PROYECTO"/>
    <s v="EDUCACION, CULTURA Y PATRIMONIO"/>
    <s v="EDUCACION BASICA Y MEDIA"/>
    <x v="1"/>
    <n v="43000"/>
    <x v="8"/>
    <x v="8"/>
  </r>
  <r>
    <x v="4254"/>
    <s v="REPOSICION CUARTEL POLICÍA DE INVESTIGACIONES (PDI), VALLENAR"/>
    <x v="12"/>
    <s v="HUASCO"/>
    <m/>
    <n v="2020"/>
    <s v="PROYECTO"/>
    <s v="SEGURIDAD PUBLICA"/>
    <s v="SEGURIDAD PUBLICA"/>
    <x v="0"/>
    <n v="1475"/>
    <x v="2471"/>
    <x v="2367"/>
  </r>
  <r>
    <x v="4255"/>
    <s v="CONSTRUCCION SOLUCIONES ELECTRICAS FOTOVOLTAICAS SECTOR VALLE LAGUNAS, COMUNA DE AYSEN"/>
    <x v="16"/>
    <m/>
    <m/>
    <n v="2019"/>
    <s v="PROYECTO"/>
    <s v="ENERGIA"/>
    <s v="AUTOGENERACION"/>
    <x v="0"/>
    <n v="414069"/>
    <x v="8"/>
    <x v="8"/>
  </r>
  <r>
    <x v="4256"/>
    <s v="MEJORAMIENTO EJE CALLE LIBERTAD - LANCO"/>
    <x v="13"/>
    <s v="VALDIVIA - REGION XIV"/>
    <s v="LANCO - REGION XIV "/>
    <n v="2019"/>
    <s v="PROYECTO"/>
    <s v="TRANSPORTE"/>
    <s v="TRANSPORTE URBANO,VIALIDAD PEATONAL"/>
    <x v="0"/>
    <n v="47600"/>
    <x v="8"/>
    <x v="8"/>
  </r>
  <r>
    <x v="4257"/>
    <s v="DIAGNOSTICO TRANSPORTE PUBLICO CONURBACION COQUIMBO - LA SERENA"/>
    <x v="8"/>
    <m/>
    <m/>
    <n v="2020"/>
    <s v="ESTUDIO BASICO"/>
    <s v="TRANSPORTE"/>
    <s v="TRANSPORTE URBANO,VIALIDAD PEATONAL"/>
    <x v="0"/>
    <n v="90000"/>
    <x v="1265"/>
    <x v="8"/>
  </r>
  <r>
    <x v="4258"/>
    <s v="CONSTRUCCION GIMNASIO COMUNAL PANQUEHUE"/>
    <x v="0"/>
    <s v="SAN FELIPE DE ACONCAGUA"/>
    <s v="PANQUEHUE"/>
    <n v="2020"/>
    <s v="PROYECTO"/>
    <s v="DEPORTES"/>
    <s v="DEPORTE RECREATIVO"/>
    <x v="0"/>
    <n v="40155"/>
    <x v="2472"/>
    <x v="2368"/>
  </r>
  <r>
    <x v="4259"/>
    <s v="CONSTRUCCION SAPR ISLA HUAPI, COMUNA DE SAAVEDRA, REGIÓN DE LA ARAUCANÍA"/>
    <x v="1"/>
    <s v="CAUTIN"/>
    <s v="SAAVEDRA"/>
    <n v="2020"/>
    <s v="PROYECTO"/>
    <s v="RECURSOS HIDRICOS"/>
    <s v="AGUA POTABLE"/>
    <x v="1"/>
    <n v="783587"/>
    <x v="8"/>
    <x v="8"/>
  </r>
  <r>
    <x v="4260"/>
    <s v="REPOSICION PLAZA LICANTANAY,   COPIAPO"/>
    <x v="12"/>
    <s v="COPIAPO"/>
    <s v="COPIAPO"/>
    <n v="2020"/>
    <s v="PROYECTO"/>
    <s v="VIVIENDA Y DESARROLLO URBANO"/>
    <s v="DESARROLLO URBANO"/>
    <x v="0"/>
    <n v="29997"/>
    <x v="8"/>
    <x v="8"/>
  </r>
  <r>
    <x v="4261"/>
    <s v="REPARACION ESTADIO TECHADO ORLANDO GUAITA, COPIAPO"/>
    <x v="12"/>
    <s v="COPIAPO"/>
    <s v="COPIAPO"/>
    <n v="2019"/>
    <s v="PROYECTO"/>
    <s v="DEPORTES"/>
    <s v="ADMINISTRACION DEPORTES Y RECREACION"/>
    <x v="0"/>
    <n v="1654584"/>
    <x v="2473"/>
    <x v="2369"/>
  </r>
  <r>
    <x v="4262"/>
    <s v="CONSTRUCCION AGUA POTABLE Y ALCANTARILLADO MAITENCILLO ETAPA Nº2, COMUNA DE PUCHUNCAVÍ"/>
    <x v="0"/>
    <s v="VALPARAISO"/>
    <s v="PUCHUNCAVI"/>
    <n v="2020"/>
    <s v="PROYECTO"/>
    <s v="RECURSOS HIDRICOS"/>
    <s v="INTERSUBSECTORIAL RECURSOS HIDRICOS"/>
    <x v="1"/>
    <n v="3186626"/>
    <x v="8"/>
    <x v="8"/>
  </r>
  <r>
    <x v="4263"/>
    <s v="CONSTRUCCION SALUD MENTAL Y GERIATRÍA, COMUNA PUNTA ARENAS"/>
    <x v="2"/>
    <m/>
    <m/>
    <n v="2019"/>
    <s v="PROYECTO"/>
    <s v="SALUD"/>
    <s v="ALTA COMPLEJIDAD"/>
    <x v="0"/>
    <n v="2151294"/>
    <x v="8"/>
    <x v="8"/>
  </r>
  <r>
    <x v="4264"/>
    <s v="ACTUALIZACION PLAN DE DESARROLLO COMUNAL DE YUMBEL"/>
    <x v="3"/>
    <s v="BIO BIO"/>
    <s v="YUMBEL"/>
    <n v="2019"/>
    <s v="ESTUDIO BASICO"/>
    <s v="MULTISECTORIAL"/>
    <s v="ORGANIZACION Y SERVICIOS COMUNALES"/>
    <x v="0"/>
    <n v="4576"/>
    <x v="2474"/>
    <x v="2370"/>
  </r>
  <r>
    <x v="4265"/>
    <s v="MEJORAMIENTO ESTABILIZACION   TALUD CALLE  BEAUCHEF ENTRE AV PRAT Y PUENTE CONTRA"/>
    <x v="13"/>
    <s v="DEL RANCO"/>
    <s v="RIO BUENO - REGION XIV "/>
    <n v="2020"/>
    <s v="PROYECTO"/>
    <s v="TRANSPORTE"/>
    <s v="TRANSPORTE URBANO,VIALIDAD PEATONAL"/>
    <x v="0"/>
    <n v="4928"/>
    <x v="12"/>
    <x v="8"/>
  </r>
  <r>
    <x v="4266"/>
    <s v="REPOSICION SC Y JI PAIDAHUE, LA REINA"/>
    <x v="11"/>
    <s v="SANTIAGO"/>
    <s v="LA REINA"/>
    <n v="2019"/>
    <s v="PROYECTO"/>
    <s v="EDUCACION, CULTURA Y PATRIMONIO"/>
    <s v="EDUCACION PREBASICA"/>
    <x v="1"/>
    <n v="63499"/>
    <x v="8"/>
    <x v="8"/>
  </r>
  <r>
    <x v="4267"/>
    <s v="ACTUALIZACION PLADECO  COMUNA DE  CONTULMO "/>
    <x v="3"/>
    <s v="ARAUCO"/>
    <s v="CONTULMO"/>
    <n v="2019"/>
    <s v="ESTUDIO BASICO"/>
    <s v="MULTISECTORIAL"/>
    <s v="ORGANIZACION Y SERVICIOS COMUNALES"/>
    <x v="0"/>
    <n v="33550"/>
    <x v="2475"/>
    <x v="2371"/>
  </r>
  <r>
    <x v="4268"/>
    <s v="AMPLIACION Y MEJORAMIENTO SERVICIO APR SAN IGNACIO-PLAYA ROSADA, VALDIVIA"/>
    <x v="13"/>
    <s v="VALDIVIA - REGION XIV"/>
    <s v="VALDIVIA - REGION XIV "/>
    <n v="2019"/>
    <s v="PROYECTO"/>
    <s v="RECURSOS HIDRICOS"/>
    <s v="AGUA POTABLE"/>
    <x v="0"/>
    <n v="1606250"/>
    <x v="2476"/>
    <x v="2372"/>
  </r>
  <r>
    <x v="4269"/>
    <s v="REPOSICION SISTEMA DE AGUA POTABLE RURAL EL ESFUERZO, COMUNA DE CUNCO, "/>
    <x v="1"/>
    <s v="CAUTIN"/>
    <s v="CUNCO"/>
    <n v="2019"/>
    <s v="PROYECTO"/>
    <s v="RECURSOS HIDRICOS"/>
    <s v="AGUA POTABLE"/>
    <x v="0"/>
    <n v="406413"/>
    <x v="2477"/>
    <x v="2373"/>
  </r>
  <r>
    <x v="4270"/>
    <s v="CONSTRUCCION Y MEJORAMIENTO CONEXIONES VIALES ORIENTE, CALAMA"/>
    <x v="6"/>
    <s v="EL LOA"/>
    <s v="CALAMA"/>
    <n v="2019"/>
    <s v="PROYECTO"/>
    <s v="TRANSPORTE"/>
    <s v="TRANSPORTE URBANO,VIALIDAD PEATONAL"/>
    <x v="0"/>
    <n v="69255"/>
    <x v="1037"/>
    <x v="2374"/>
  </r>
  <r>
    <x v="4271"/>
    <s v="TRANSFERENCIA PARA LA GESTIÓN EFICIENTE DEL RECURSO HIDRICO EN 1° SECCIÓN RÍO ACONCAGUA"/>
    <x v="0"/>
    <s v="LOS ANDES"/>
    <m/>
    <n v="2019"/>
    <s v="PROGRAMA"/>
    <s v="RECURSOS HIDRICOS"/>
    <s v="RIEGO"/>
    <x v="0"/>
    <n v="59097"/>
    <x v="2478"/>
    <x v="2375"/>
  </r>
  <r>
    <x v="4272"/>
    <s v="CONSTRUCCION OBRAS DE URBANIZACIÓN BELLAVISTA – CERES- QUEBRADA DE MONÁRDEZ, LA SERENA"/>
    <x v="8"/>
    <s v="ELQUI"/>
    <s v="LA SERENA"/>
    <n v="2020"/>
    <s v="PROYECTO"/>
    <s v="RECURSOS HIDRICOS"/>
    <s v="EVACUACION DISPOSICION FINAL AGUAS SERVIDAS"/>
    <x v="2"/>
    <n v="32127"/>
    <x v="8"/>
    <x v="8"/>
  </r>
  <r>
    <x v="4273"/>
    <s v="MEJORAMIENTO AVENIDA ESPAÑA, PUERTO NATALES"/>
    <x v="2"/>
    <s v="ULTIMA ESPERANZA"/>
    <s v="NATALES"/>
    <n v="2019"/>
    <s v="PROYECTO"/>
    <s v="TRANSPORTE"/>
    <s v="TRANSPORTE URBANO,VIALIDAD PEATONAL"/>
    <x v="0"/>
    <n v="337975"/>
    <x v="2479"/>
    <x v="8"/>
  </r>
  <r>
    <x v="4274"/>
    <s v="CONSTRUCCION CENTRO DEPORTIVO ISLA DE MAIPO"/>
    <x v="11"/>
    <s v="TALAGANTE"/>
    <s v="ISLA DE MAIPO"/>
    <n v="2020"/>
    <s v="PROYECTO"/>
    <s v="DEPORTES"/>
    <s v="DEPORTE COMPETITIVO"/>
    <x v="1"/>
    <n v="318106"/>
    <x v="8"/>
    <x v="8"/>
  </r>
  <r>
    <x v="4275"/>
    <s v="MEJORAMIENTO SISTEMA APR COLO COLO, QUILICURA"/>
    <x v="11"/>
    <s v="SANTIAGO"/>
    <s v="QUILICURA"/>
    <n v="2019"/>
    <s v="PROYECTO"/>
    <s v="RECURSOS HIDRICOS"/>
    <s v="AGUA POTABLE"/>
    <x v="0"/>
    <n v="1144"/>
    <x v="2480"/>
    <x v="8"/>
  </r>
  <r>
    <x v="4276"/>
    <s v="CONSTRUCCION SISTEMA AGUA POTABLE RURAL VERDES CAMPIÑAS"/>
    <x v="6"/>
    <m/>
    <m/>
    <n v="2019"/>
    <s v="PROYECTO"/>
    <s v="RECURSOS HIDRICOS"/>
    <s v="AGUA POTABLE"/>
    <x v="0"/>
    <n v="1"/>
    <x v="8"/>
    <x v="8"/>
  </r>
  <r>
    <x v="4277"/>
    <s v="CONSTRUCCION LOTEO HABITACIONAL, 75 VIVIENDAS SOCIALES PUNTA ARENAS"/>
    <x v="2"/>
    <s v="MAGALLANES"/>
    <s v="PUNTA ARENAS"/>
    <n v="2020"/>
    <s v="PROYECTO"/>
    <s v="VIVIENDA Y DESARROLLO URBANO"/>
    <s v="VIVIENDA DEFINITIVA"/>
    <x v="0"/>
    <n v="1138335"/>
    <x v="8"/>
    <x v="8"/>
  </r>
  <r>
    <x v="4278"/>
    <s v="CONSTRUCCION LOTEO HABITACIONAL, SECTOR  MARDONES, PUNTA ARENAS"/>
    <x v="2"/>
    <s v="MAGALLANES"/>
    <s v="PUNTA ARENAS"/>
    <n v="2020"/>
    <s v="PROYECTO"/>
    <s v="VIVIENDA Y DESARROLLO URBANO"/>
    <s v="VIVIENDA DEFINITIVA"/>
    <x v="0"/>
    <n v="509557"/>
    <x v="8"/>
    <x v="8"/>
  </r>
  <r>
    <x v="4279"/>
    <s v="REPOSICION PLAZA VILLA HOSCHILD COPIAPO"/>
    <x v="12"/>
    <s v="COPIAPO"/>
    <s v="COPIAPO"/>
    <n v="2019"/>
    <s v="PROYECTO"/>
    <s v="VIVIENDA Y DESARROLLO URBANO"/>
    <s v="ADMINISTRACION VIVIENDA"/>
    <x v="0"/>
    <n v="420159"/>
    <x v="2481"/>
    <x v="2376"/>
  </r>
  <r>
    <x v="4280"/>
    <s v="REPOSICION PLAZA JOTABECHE,  COPIAPO"/>
    <x v="12"/>
    <s v="COPIAPO"/>
    <s v="COPIAPO"/>
    <n v="2019"/>
    <s v="PROYECTO"/>
    <s v="VIVIENDA Y DESARROLLO URBANO"/>
    <s v="DESARROLLO URBANO"/>
    <x v="0"/>
    <n v="124390"/>
    <x v="2482"/>
    <x v="2377"/>
  </r>
  <r>
    <x v="4281"/>
    <s v="REPOSICION CLUB DEPORTIVO  JOSE DE SAN MARTIN, COMUNA DE PUCHUNCAVI"/>
    <x v="0"/>
    <s v="VALPARAISO"/>
    <s v="PUCHUNCAVI"/>
    <n v="2020"/>
    <s v="PROYECTO"/>
    <s v="DEPORTES"/>
    <s v="INTERSUBSECTORIAL DEPORTES"/>
    <x v="1"/>
    <n v="777238"/>
    <x v="8"/>
    <x v="8"/>
  </r>
  <r>
    <x v="4282"/>
    <s v="CONSTRUCCION POSTA DE SALUD RURAL DE CURRIÑE, COMUNA DE FUTRONO"/>
    <x v="13"/>
    <s v="DEL RANCO"/>
    <s v="FUTRONO - REGION XIV "/>
    <n v="2020"/>
    <s v="PROYECTO"/>
    <s v="SALUD"/>
    <s v="SALUD PUBLICA"/>
    <x v="1"/>
    <n v="165383"/>
    <x v="8"/>
    <x v="8"/>
  </r>
  <r>
    <x v="4283"/>
    <s v="CONSTRUCCION ELECTRIFICACION RURAL PICAFLOR 2,  MAÑIHUALES, COMUNA DE AYSEN "/>
    <x v="16"/>
    <s v="AYSEN"/>
    <m/>
    <n v="2019"/>
    <s v="PROYECTO"/>
    <s v="ENERGIA"/>
    <s v="DISTRIBUCION Y CONEXION FINAL USUARIOS"/>
    <x v="0"/>
    <n v="128141"/>
    <x v="810"/>
    <x v="2378"/>
  </r>
  <r>
    <x v="4284"/>
    <s v="REPOSICION PARCIAL SAPR PIHUICHÉN, COMUNA DE CHOL CHOL"/>
    <x v="1"/>
    <s v="CAUTIN"/>
    <s v="CHOL CHOL"/>
    <n v="2019"/>
    <s v="PROYECTO"/>
    <s v="RECURSOS HIDRICOS"/>
    <s v="AGUA POTABLE"/>
    <x v="0"/>
    <n v="123801"/>
    <x v="2483"/>
    <x v="2379"/>
  </r>
  <r>
    <x v="4285"/>
    <s v="REPARACION SEDE SOCIAL RENACER DE LA ESPERANZA COPIAPO"/>
    <x v="12"/>
    <s v="COPIAPO"/>
    <s v="COPIAPO"/>
    <n v="2020"/>
    <s v="PROYECTO"/>
    <s v="MULTISECTORIAL"/>
    <s v="ORGANIZACION Y SERVICIOS COMUNALES"/>
    <x v="0"/>
    <n v="71042"/>
    <x v="2484"/>
    <x v="2380"/>
  </r>
  <r>
    <x v="4286"/>
    <s v="CONSTRUCCION CONEXIÓN PASARELA MIRADOR RÍO SIMPSON CON CALLE FREIRE,COYHAIQUE"/>
    <x v="16"/>
    <s v="COYHAIQUE"/>
    <s v="COYHAIQUE"/>
    <n v="2019"/>
    <s v="PROYECTO"/>
    <s v="VIVIENDA Y DESARROLLO URBANO"/>
    <s v="BORDE COSTERO,PASEOS PEATONALES, PLAYAS"/>
    <x v="0"/>
    <n v="51447"/>
    <x v="2485"/>
    <x v="2381"/>
  </r>
  <r>
    <x v="4287"/>
    <s v="CONSTRUCCION UNIDAD DE IMAGENOLOGIA COMPLEJA HOSPITAL SAN CAMILO, SAN FELIPE"/>
    <x v="0"/>
    <s v="SAN FELIPE DE ACONCAGUA"/>
    <m/>
    <n v="2020"/>
    <s v="PROYECTO"/>
    <s v="SALUD"/>
    <s v="ALTA COMPLEJIDAD"/>
    <x v="0"/>
    <n v="2049343"/>
    <x v="2486"/>
    <x v="2382"/>
  </r>
  <r>
    <x v="4288"/>
    <s v="AMPLIACION Y REMODELACIÓN JUZGADOS LEY 21017 (110 JUECES), ETAPA N° 1  "/>
    <x v="15"/>
    <m/>
    <m/>
    <n v="2019"/>
    <s v="PROYECTO"/>
    <s v="JUSTICIA"/>
    <s v="ADMINISTRACION DE JUSTICIA"/>
    <x v="0"/>
    <n v="705232"/>
    <x v="2487"/>
    <x v="2383"/>
  </r>
  <r>
    <x v="4289"/>
    <s v="ACTUALIZACION PLAN  DESARROLLO COMUNAL, HIJUELAS"/>
    <x v="0"/>
    <s v="QUILLOTA"/>
    <s v="HIJUELAS"/>
    <n v="2020"/>
    <s v="ESTUDIO BASICO"/>
    <s v="MULTISECTORIAL"/>
    <s v="ADMINISTRACION MULTISECTOR"/>
    <x v="0"/>
    <n v="67925"/>
    <x v="8"/>
    <x v="8"/>
  </r>
  <r>
    <x v="4290"/>
    <s v="MEJORAMIENTO SISTEMA APR EL TAMBO, SAN VICENTE DE TT"/>
    <x v="9"/>
    <s v="CACHAPOAL"/>
    <s v="SAN VICENTE DE TAGUA TAGUA"/>
    <n v="2019"/>
    <s v="PROYECTO"/>
    <s v="RECURSOS HIDRICOS"/>
    <s v="AGUA POTABLE"/>
    <x v="0"/>
    <n v="1076545"/>
    <x v="2488"/>
    <x v="2384"/>
  </r>
  <r>
    <x v="4291"/>
    <s v="REPOSICION AV. COSTANERA TRAMO 1, ST1 - AV. PEÑUELAS NORTE A CALETA PESCADORES, COQUIMBO"/>
    <x v="8"/>
    <s v="ELQUI"/>
    <s v="COQUIMBO"/>
    <n v="2019"/>
    <s v="PROYECTO"/>
    <s v="TRANSPORTE"/>
    <s v="TRANSPORTE URBANO,VIALIDAD PEATONAL"/>
    <x v="0"/>
    <n v="1101670"/>
    <x v="2489"/>
    <x v="2385"/>
  </r>
  <r>
    <x v="4292"/>
    <s v="REPOSICION JARDÍN INFANTIL EL SAUCE, LAS CONDES"/>
    <x v="11"/>
    <s v="SANTIAGO"/>
    <s v="LAS CONDES"/>
    <n v="2019"/>
    <s v="PROYECTO"/>
    <s v="EDUCACION, CULTURA Y PATRIMONIO"/>
    <s v="EDUCACION PREBASICA"/>
    <x v="1"/>
    <n v="30230"/>
    <x v="8"/>
    <x v="8"/>
  </r>
  <r>
    <x v="4293"/>
    <s v="REPOSICION CUARTEL DE INVESTIGACIÓN CRIMINAL LIMACHE"/>
    <x v="0"/>
    <s v="MARGA MARGA"/>
    <s v="LIMACHE"/>
    <n v="2020"/>
    <s v="PROYECTO"/>
    <s v="SEGURIDAD PUBLICA"/>
    <s v="SEGURIDAD PUBLICA"/>
    <x v="0"/>
    <n v="57060"/>
    <x v="2490"/>
    <x v="2386"/>
  </r>
  <r>
    <x v="4294"/>
    <s v="REPOSICION SAPR GENERAL LOPEZ, COMUNA DE VILCUN"/>
    <x v="1"/>
    <s v="CAUTIN"/>
    <s v="VILCUN"/>
    <n v="2020"/>
    <s v="PROYECTO"/>
    <s v="RECURSOS HIDRICOS"/>
    <s v="AGUA POTABLE"/>
    <x v="1"/>
    <n v="70972"/>
    <x v="8"/>
    <x v="8"/>
  </r>
  <r>
    <x v="4295"/>
    <s v="REPARACION SEDE DE DISCAPACITADOS, CHAÑARAL"/>
    <x v="12"/>
    <s v="CHAÑARAL"/>
    <s v="CHAÑARAL"/>
    <n v="2020"/>
    <s v="PROYECTO"/>
    <s v="MULTISECTORIAL"/>
    <s v="ORGANIZACION Y SERVICIOS COMUNALES"/>
    <x v="0"/>
    <n v="13480"/>
    <x v="2491"/>
    <x v="2387"/>
  </r>
  <r>
    <x v="4296"/>
    <s v="CONSTRUCCION MATRIZ GAS NATURAL LOTEO OJO BUENO, PUNTA ARENAS"/>
    <x v="2"/>
    <s v="MAGALLANES"/>
    <s v="PUNTA ARENAS"/>
    <n v="2020"/>
    <s v="PROYECTO"/>
    <s v="ENERGIA"/>
    <s v="DISTRIBUCION Y CONEXION FINAL USUARIOS"/>
    <x v="0"/>
    <n v="829354"/>
    <x v="8"/>
    <x v="8"/>
  </r>
  <r>
    <x v="4297"/>
    <s v="REPOSICION PLAZOLETA Y TECHADO CANCHA POB. RAFAEL TORREBLANCA, DIEGO DE ALMAGRO "/>
    <x v="12"/>
    <s v="CHAÑARAL"/>
    <s v="DIEGO DE ALMAGRO"/>
    <n v="2019"/>
    <s v="PROYECTO"/>
    <s v="MULTISECTORIAL"/>
    <s v="ORGANIZACION Y SERVICIOS COMUNALES"/>
    <x v="0"/>
    <n v="156649"/>
    <x v="2492"/>
    <x v="2388"/>
  </r>
  <r>
    <x v="4298"/>
    <s v="MEJORAMIENTO SISTEMA DE TELEVIGILANCIA COMUNA DE SAN JOAQUIN"/>
    <x v="11"/>
    <s v="SANTIAGO"/>
    <s v="SAN JOAQUIN"/>
    <n v="2020"/>
    <s v="PROYECTO"/>
    <s v="SEGURIDAD PUBLICA"/>
    <s v="SEGURIDAD PUBLICA"/>
    <x v="0"/>
    <n v="601954"/>
    <x v="2493"/>
    <x v="2389"/>
  </r>
  <r>
    <x v="4299"/>
    <s v="REPOSICION TOTAL COLEGIO ARTÍSTICO SANTA TERESA DE MACHALÍ"/>
    <x v="9"/>
    <s v="CACHAPOAL"/>
    <s v="MACHALI"/>
    <n v="2020"/>
    <s v="PROYECTO"/>
    <s v="EDUCACION, CULTURA Y PATRIMONIO"/>
    <s v="EDUCACION BASICA Y MEDIA"/>
    <x v="0"/>
    <n v="145124"/>
    <x v="8"/>
    <x v="8"/>
  </r>
  <r>
    <x v="4300"/>
    <s v="REPOSICION PAV. POB. JOSE MIGUEL CARRERA, DIEGO DE ALMAGRO"/>
    <x v="12"/>
    <s v="CHAÑARAL"/>
    <s v="DIEGO DE ALMAGRO"/>
    <n v="2019"/>
    <s v="PROYECTO"/>
    <s v="TRANSPORTE"/>
    <s v="TRANSPORTE URBANO,VIALIDAD PEATONAL"/>
    <x v="0"/>
    <n v="626808"/>
    <x v="2494"/>
    <x v="2390"/>
  </r>
  <r>
    <x v="4301"/>
    <s v="REPOSICION SALA CUNA Y JARDÍN INFANTIL CEPILLÍN DE LA COMUNA DE LA GRANJA"/>
    <x v="11"/>
    <s v="SANTIAGO"/>
    <s v="LA GRANJA"/>
    <n v="2019"/>
    <s v="PROYECTO"/>
    <s v="EDUCACION, CULTURA Y PATRIMONIO"/>
    <s v="EDUCACION PREBASICA"/>
    <x v="0"/>
    <n v="22016"/>
    <x v="2495"/>
    <x v="2391"/>
  </r>
  <r>
    <x v="4302"/>
    <s v="CONSTRUCCION SISTEMA DE AGUA POTABLE RURAL KM23 RUTA 240 AYSÉN-COYHAIQUE"/>
    <x v="16"/>
    <s v="AYSEN"/>
    <s v="AYSEN"/>
    <n v="2020"/>
    <s v="PROYECTO"/>
    <s v="RECURSOS HIDRICOS"/>
    <s v="AGUA POTABLE"/>
    <x v="0"/>
    <n v="11450"/>
    <x v="8"/>
    <x v="8"/>
  </r>
  <r>
    <x v="4303"/>
    <s v="REPOSICION CUARTEL SEGUNDA COMPAÑIA DE BOMBEROS, NUEVA IMPERIAL"/>
    <x v="1"/>
    <s v="CAUTIN"/>
    <s v="NUEVA IMPERIAL"/>
    <n v="2020"/>
    <s v="PROYECTO"/>
    <s v="SEGURIDAD PUBLICA"/>
    <s v="SEGURIDAD PUBLICA"/>
    <x v="0"/>
    <n v="53938"/>
    <x v="8"/>
    <x v="8"/>
  </r>
  <r>
    <x v="4304"/>
    <s v="REPOSICION ALBERGUE DEPORTIVO, COMUNA DE ALTO HOSPICIO"/>
    <x v="10"/>
    <s v="IQUIQUE"/>
    <s v="ALTO HOSPICIO"/>
    <n v="2020"/>
    <s v="PROYECTO"/>
    <s v="DEPORTES"/>
    <s v="DEPORTE FORMATIVO"/>
    <x v="0"/>
    <n v="248085"/>
    <x v="8"/>
    <x v="8"/>
  </r>
  <r>
    <x v="4305"/>
    <s v="CONSTRUCCION SISTEMA DE CÃMARAS DE TELEVIGILANCIA MUNICIPAL COMUNA DE ALTO HOSPICIO"/>
    <x v="10"/>
    <s v="IQUIQUE"/>
    <s v="ALTO HOSPICIO"/>
    <n v="2019"/>
    <s v="PROYECTO"/>
    <s v="SEGURIDAD PUBLICA"/>
    <s v="SEGURIDAD PUBLICA"/>
    <x v="0"/>
    <n v="3597197"/>
    <x v="2496"/>
    <x v="2392"/>
  </r>
  <r>
    <x v="4306"/>
    <s v="REPOSICION SISTEMA AGUA POTABLE RURAL HUALPIN Y AMPLIACION A ISLA LICAN ,T. SCHMIDT"/>
    <x v="1"/>
    <s v="CAUTIN"/>
    <s v="TEODORO SCHMIDT"/>
    <n v="2019"/>
    <s v="PROYECTO"/>
    <s v="RECURSOS HIDRICOS"/>
    <s v="AGUA POTABLE"/>
    <x v="0"/>
    <n v="2476043"/>
    <x v="2497"/>
    <x v="2393"/>
  </r>
  <r>
    <x v="4307"/>
    <s v="MEJORAMIENTO PISCINA CENTRO DEPORTIVO LA PAMPA"/>
    <x v="10"/>
    <s v="IQUIQUE"/>
    <s v="ALTO HOSPICIO"/>
    <n v="2019"/>
    <s v="PROYECTO"/>
    <s v="DEPORTES"/>
    <s v="DEPORTE FORMATIVO"/>
    <x v="0"/>
    <n v="452137"/>
    <x v="8"/>
    <x v="8"/>
  </r>
  <r>
    <x v="4308"/>
    <s v="DIAGNOSTICO DEFICIT SANEAMIENTO COMUNAL ZAPALLAR"/>
    <x v="0"/>
    <s v="PETORCA"/>
    <s v="ZAPALLAR"/>
    <n v="2020"/>
    <s v="ESTUDIO BASICO"/>
    <s v="RECURSOS HIDRICOS"/>
    <s v="INTERSUBSECTORIAL RECURSOS HIDRICOS"/>
    <x v="0"/>
    <n v="19566"/>
    <x v="2498"/>
    <x v="1643"/>
  </r>
  <r>
    <x v="4309"/>
    <s v="AMPLIACION Y MEJORAMIENTO INSTITUTO TELETÓN ARICA"/>
    <x v="14"/>
    <m/>
    <m/>
    <n v="2019"/>
    <s v="PROYECTO"/>
    <s v="MULTISECTORIAL"/>
    <s v="ASISTENCIA Y SERVICIO SOCIAL"/>
    <x v="0"/>
    <n v="119909"/>
    <x v="2499"/>
    <x v="2394"/>
  </r>
  <r>
    <x v="4310"/>
    <s v="REPOSICION CUARTEL 4TA. COMPAÑIA DE BOMBEROS BOMBA CROATA, PUNTA ARENAS"/>
    <x v="2"/>
    <s v="MAGALLANES"/>
    <s v="PUNTA ARENAS"/>
    <n v="2019"/>
    <s v="PROYECTO"/>
    <s v="SEGURIDAD PUBLICA"/>
    <s v="SEGURIDAD PUBLICA"/>
    <x v="0"/>
    <n v="25594"/>
    <x v="2500"/>
    <x v="2395"/>
  </r>
  <r>
    <x v="4311"/>
    <s v="REPOSICION ALUMBRADO COMUNA DE DIEGO DE ALMAGRO"/>
    <x v="12"/>
    <s v="CHAÑARAL"/>
    <s v="DIEGO DE ALMAGRO"/>
    <n v="2020"/>
    <s v="PROYECTO"/>
    <s v="ENERGIA"/>
    <s v="ALUMBRADO PUBLICO"/>
    <x v="0"/>
    <n v="53968"/>
    <x v="26"/>
    <x v="1531"/>
  </r>
  <r>
    <x v="4312"/>
    <s v="MEJORAMIENTO CONEXIONES VIALES SECTOR ORIENTE RANCAGUA"/>
    <x v="9"/>
    <s v="CACHAPOAL"/>
    <m/>
    <n v="2019"/>
    <s v="PROYECTO"/>
    <s v="TRANSPORTE"/>
    <s v="TRANSPORTE URBANO,VIALIDAD PEATONAL"/>
    <x v="0"/>
    <n v="126328"/>
    <x v="2501"/>
    <x v="2396"/>
  </r>
  <r>
    <x v="4313"/>
    <s v="CONSTRUCCION RED DE GAS NATURAL LOTEO VRSALOVIC, PUNTA ARENAS"/>
    <x v="2"/>
    <s v="MAGALLANES"/>
    <s v="PUNTA ARENAS"/>
    <n v="2019"/>
    <s v="PROYECTO"/>
    <s v="ENERGIA"/>
    <s v="DISTRIBUCION Y CONEXION FINAL USUARIOS"/>
    <x v="0"/>
    <n v="104565"/>
    <x v="1540"/>
    <x v="2397"/>
  </r>
  <r>
    <x v="4314"/>
    <s v="CONSTRUCCION EDIFICIO SAG, COPIAPO"/>
    <x v="12"/>
    <s v="COPIAPO"/>
    <s v="COPIAPO"/>
    <n v="2020"/>
    <s v="PROYECTO"/>
    <s v="RECURSOS NATURALES Y MEDIO AMBIENTE"/>
    <s v="ADMINISTRACION SILVOAGROPECUARIO"/>
    <x v="0"/>
    <n v="6897"/>
    <x v="8"/>
    <x v="8"/>
  </r>
  <r>
    <x v="4315"/>
    <s v="REPOSICION RED ALCANTARILLADO Y CONSTRUCCIÓN P.T.A.S., VILLA PUNTA DELGADA"/>
    <x v="2"/>
    <s v="MAGALLANES"/>
    <s v="SAN GREGORIO"/>
    <n v="2019"/>
    <s v="PROYECTO"/>
    <s v="RECURSOS HIDRICOS"/>
    <s v="EVACUACION DISPOSICION FINAL AGUAS SERVIDAS"/>
    <x v="0"/>
    <n v="1539148"/>
    <x v="2502"/>
    <x v="8"/>
  </r>
  <r>
    <x v="4316"/>
    <s v="CONSTRUCCION EXTENSIÓN RED ELÉCTRICA RURAL SECTOR LAGUNA ESMERALDA COMUNA DE COCHRANE"/>
    <x v="16"/>
    <s v="CAPITAN PRAT"/>
    <s v="COCHRANE"/>
    <n v="2020"/>
    <s v="PROYECTO"/>
    <s v="ENERGIA"/>
    <s v="DISTRIBUCION Y CONEXION FINAL USUARIOS"/>
    <x v="0"/>
    <n v="183313"/>
    <x v="8"/>
    <x v="8"/>
  </r>
  <r>
    <x v="4317"/>
    <s v="REPOSICION LUMINARIAS PÚBLICAS DIVERSOS SECTORES COMUNA DE ALGARROBO"/>
    <x v="0"/>
    <s v="SAN ANTONIO"/>
    <s v="ALGARROBO"/>
    <n v="2020"/>
    <s v="PROYECTO"/>
    <s v="ENERGIA"/>
    <s v="ALUMBRADO PUBLICO"/>
    <x v="0"/>
    <n v="966625"/>
    <x v="8"/>
    <x v="8"/>
  </r>
  <r>
    <x v="4318"/>
    <s v="REPOSICION SEMÁFOROS INTERSECCIÓN CONCHUELAS CON  MERINO JARPA, CHAÑARAL"/>
    <x v="12"/>
    <s v="CHAÑARAL"/>
    <s v="CHAÑARAL"/>
    <n v="2020"/>
    <s v="PROYECTO"/>
    <s v="TRANSPORTE"/>
    <s v="TRANSPORTE URBANO,VIALIDAD PEATONAL"/>
    <x v="0"/>
    <n v="24471"/>
    <x v="2503"/>
    <x v="2398"/>
  </r>
  <r>
    <x v="4319"/>
    <s v="CONSTRUCCION MACROURBANIZACIÓN LOTEO VILAMA, COMUNA DE SAN PEDRO DE ATACAMA"/>
    <x v="6"/>
    <s v="EL LOA"/>
    <s v="SAN PEDRO DE ATACAMA"/>
    <n v="2020"/>
    <s v="PROYECTO"/>
    <s v="VIVIENDA Y DESARROLLO URBANO"/>
    <s v="VIVIENDA DEFINITIVA"/>
    <x v="2"/>
    <n v="700000"/>
    <x v="8"/>
    <x v="8"/>
  </r>
  <r>
    <x v="4320"/>
    <s v="DIFUSION Y DESARROLLO DE ESCUELAS DEPORTIVAS PARA NIÃ¿OS Y ADOLESCENTES DE VILLA ALEMANA"/>
    <x v="0"/>
    <s v="MARGA MARGA"/>
    <s v="VILLA ALEMANA"/>
    <n v="2020"/>
    <s v="PROGRAMA"/>
    <s v="DEPORTES"/>
    <s v="DEPORTE RECREATIVO"/>
    <x v="0"/>
    <n v="151045"/>
    <x v="8"/>
    <x v="8"/>
  </r>
  <r>
    <x v="4321"/>
    <s v="DIFUSION de oferta ARTÍSTICO CULTURAL PARA JÓVENES DE VILLA ALEMANA "/>
    <x v="0"/>
    <s v="MARGA MARGA"/>
    <s v="VILLA ALEMANA"/>
    <n v="2020"/>
    <s v="PROGRAMA"/>
    <s v="EDUCACION, CULTURA Y PATRIMONIO"/>
    <s v="CULTURA"/>
    <x v="0"/>
    <n v="169479"/>
    <x v="8"/>
    <x v="8"/>
  </r>
  <r>
    <x v="4322"/>
    <s v="REPOSICION CIERRE PERIMETRAL ESTADIO ELADIO ROJAS TIERRA AMARILLA"/>
    <x v="12"/>
    <s v="COPIAPO"/>
    <s v="TIERRA AMARILLA"/>
    <n v="2019"/>
    <s v="PROYECTO"/>
    <s v="DEPORTES"/>
    <s v="ADMINISTRACION DEPORTES Y RECREACION"/>
    <x v="0"/>
    <n v="31805"/>
    <x v="8"/>
    <x v="8"/>
  </r>
  <r>
    <x v="4323"/>
    <s v="REPARACION CASA DEL DEPORTISTA TIERRA AMARILLA"/>
    <x v="12"/>
    <s v="COPIAPO"/>
    <s v="TIERRA AMARILLA"/>
    <n v="2019"/>
    <s v="PROYECTO"/>
    <s v="DEPORTES"/>
    <s v="ADMINISTRACION DEPORTES Y RECREACION"/>
    <x v="0"/>
    <n v="127081"/>
    <x v="8"/>
    <x v="8"/>
  </r>
  <r>
    <x v="4324"/>
    <s v="CONSTRUCCION MUROS DE CONTENCION, AREA COMERCIAL CALLE PEDRO LUJÁN, EL SALADO, CHAÑARAL"/>
    <x v="12"/>
    <s v="CHAÑARAL"/>
    <s v="CHAÑARAL"/>
    <n v="2020"/>
    <s v="PROYECTO"/>
    <s v="MULTISECTORIAL"/>
    <s v="INTERSUBSECTORIAL MULTISECTOR"/>
    <x v="0"/>
    <n v="379340"/>
    <x v="2504"/>
    <x v="2399"/>
  </r>
  <r>
    <x v="4325"/>
    <s v="REPOSICION MUROS DE CONTENCION CALLE CONCHUELAS, CHAÑARAL"/>
    <x v="12"/>
    <s v="CHAÑARAL"/>
    <s v="CHAÑARAL"/>
    <n v="2020"/>
    <s v="PROYECTO"/>
    <s v="MULTISECTORIAL"/>
    <s v="INTERSUBSECTORIAL MULTISECTOR"/>
    <x v="0"/>
    <n v="105080"/>
    <x v="2505"/>
    <x v="2400"/>
  </r>
  <r>
    <x v="4326"/>
    <s v="REPARACION  SEDE COMUNITARIA HERMANOS CARRIZO TIERRA AMARILLA"/>
    <x v="12"/>
    <s v="COPIAPO"/>
    <s v="TIERRA AMARILLA"/>
    <n v="2019"/>
    <s v="PROYECTO"/>
    <s v="MULTISECTORIAL"/>
    <s v="ADMINISTRACION MULTISECTOR"/>
    <x v="0"/>
    <n v="98474"/>
    <x v="8"/>
    <x v="8"/>
  </r>
  <r>
    <x v="4327"/>
    <s v="MEJORAMIENTO  CALLE PUANGUE SUR, SEGUNDA ETAPA, CURACAVÍ"/>
    <x v="11"/>
    <s v="MELIPILLA"/>
    <s v="CURACAVI"/>
    <n v="2020"/>
    <s v="PROYECTO"/>
    <s v="TRANSPORTE"/>
    <s v="TRANSPORTE URBANO,VIALIDAD PEATONAL"/>
    <x v="0"/>
    <n v="916922"/>
    <x v="2506"/>
    <x v="2401"/>
  </r>
  <r>
    <x v="4328"/>
    <s v="REPARACION PASEO PEATONAL ALTO MELENDEZ  TIERRA AMARILLA"/>
    <x v="12"/>
    <s v="COPIAPO"/>
    <s v="TIERRA AMARILLA"/>
    <n v="2019"/>
    <s v="PROYECTO"/>
    <s v="MULTISECTORIAL"/>
    <s v="ADMINISTRACION MULTISECTOR"/>
    <x v="0"/>
    <n v="181429"/>
    <x v="8"/>
    <x v="8"/>
  </r>
  <r>
    <x v="4329"/>
    <s v="REPARACION MULTICANCHA SECTOR LOS MINEROS TIERRA AMARILLA"/>
    <x v="12"/>
    <s v="COPIAPO"/>
    <s v="TIERRA AMARILLA"/>
    <n v="2019"/>
    <s v="PROYECTO"/>
    <s v="DEPORTES"/>
    <s v="ADMINISTRACION DEPORTES Y RECREACION"/>
    <x v="0"/>
    <n v="69811"/>
    <x v="2507"/>
    <x v="2402"/>
  </r>
  <r>
    <x v="4330"/>
    <s v="CONSTRUCCION SISTEMA CONTROL DE TRÁNSITO SCAT LOS ÁNGELES"/>
    <x v="3"/>
    <s v="BIO BIO"/>
    <s v="LOS ANGELES"/>
    <n v="2019"/>
    <s v="PROYECTO"/>
    <s v="TRANSPORTE"/>
    <s v="TRANSPORTE URBANO,VIALIDAD PEATONAL"/>
    <x v="0"/>
    <n v="49394"/>
    <x v="2508"/>
    <x v="2403"/>
  </r>
  <r>
    <x v="4331"/>
    <s v="MEJORAMIENTO VÍAS LOCALES CONJUNTO HABITACIONAL AIRES DEL MAIPO, ISLA DE MAIPO"/>
    <x v="11"/>
    <s v="TALAGANTE"/>
    <s v="ISLA DE MAIPO"/>
    <n v="2020"/>
    <s v="PROYECTO"/>
    <s v="TRANSPORTE"/>
    <s v="TRANSPORTE URBANO,VIALIDAD PEATONAL"/>
    <x v="0"/>
    <n v="1099998"/>
    <x v="8"/>
    <x v="8"/>
  </r>
  <r>
    <x v="4332"/>
    <s v="RESTAURACION MUSEO REGIONAL DE IQUIQUE"/>
    <x v="10"/>
    <s v="IQUIQUE"/>
    <s v="IQUIQUE"/>
    <n v="2020"/>
    <s v="PROYECTO"/>
    <s v="EDUCACION, CULTURA Y PATRIMONIO"/>
    <s v="PATRIMONIO"/>
    <x v="1"/>
    <n v="8626"/>
    <x v="8"/>
    <x v="8"/>
  </r>
  <r>
    <x v="4333"/>
    <s v="CONTROL prevención y reubicación de caninos callejeros en la RMS"/>
    <x v="11"/>
    <m/>
    <m/>
    <n v="2020"/>
    <s v="PROGRAMA"/>
    <s v="RECURSOS NATURALES Y MEDIO AMBIENTE"/>
    <s v="MEDIO AMBIENTE"/>
    <x v="0"/>
    <n v="2326702"/>
    <x v="2509"/>
    <x v="2404"/>
  </r>
  <r>
    <x v="4334"/>
    <s v="MEJORAMIENTO CALLE GRAN AVENIDA DE PAINE CENTRO"/>
    <x v="11"/>
    <s v="MAIPO"/>
    <s v="PAINE"/>
    <n v="2020"/>
    <s v="PROYECTO"/>
    <s v="TRANSPORTE"/>
    <s v="TRANSPORTE URBANO,VIALIDAD PEATONAL"/>
    <x v="1"/>
    <n v="39611"/>
    <x v="8"/>
    <x v="8"/>
  </r>
  <r>
    <x v="4335"/>
    <s v="MEJORAMIENTO INTEGRAL CLUB DEPORTIVO BALMACEDA, COMUNA DE SAN ANTONIO"/>
    <x v="0"/>
    <s v="SAN ANTONIO"/>
    <s v="SAN ANTONIO"/>
    <n v="2020"/>
    <s v="PROYECTO"/>
    <s v="DEPORTES"/>
    <s v="DEPORTE RECREATIVO"/>
    <x v="1"/>
    <n v="404469"/>
    <x v="8"/>
    <x v="8"/>
  </r>
  <r>
    <x v="4336"/>
    <s v="REPARACION ESTADIO BONIFACIO REYES, COMUNA DE EL MONTE"/>
    <x v="11"/>
    <s v="TALAGANTE"/>
    <s v="EL MONTE"/>
    <n v="2020"/>
    <s v="PROYECTO"/>
    <s v="DEPORTES"/>
    <s v="ADMINISTRACION DEPORTES Y RECREACION"/>
    <x v="1"/>
    <n v="3088765"/>
    <x v="8"/>
    <x v="8"/>
  </r>
  <r>
    <x v="4337"/>
    <s v="MEJORAMIENTO CALLE SAN MARTÍN, PUERTO VARAS"/>
    <x v="4"/>
    <s v="LLANQUIHUE"/>
    <s v="PUERTO VARAS"/>
    <n v="2019"/>
    <s v="PROYECTO"/>
    <s v="TRANSPORTE"/>
    <s v="TRANSPORTE URBANO,VIALIDAD PEATONAL"/>
    <x v="0"/>
    <n v="253470"/>
    <x v="2510"/>
    <x v="2405"/>
  </r>
  <r>
    <x v="4338"/>
    <s v="RESTAURACION TEMPLO CENTENARIO CORAZÓN DE MARÍA DE LINARES"/>
    <x v="5"/>
    <s v="LINARES"/>
    <s v="LINARES"/>
    <n v="2020"/>
    <s v="PROYECTO"/>
    <s v="EDUCACION, CULTURA Y PATRIMONIO"/>
    <s v="PATRIMONIO"/>
    <x v="0"/>
    <n v="16070"/>
    <x v="2511"/>
    <x v="2406"/>
  </r>
  <r>
    <x v="4339"/>
    <s v="MEJORAMIENTO Y AMPLIACIÓN APR SANTA MATILDE TIL TIL"/>
    <x v="11"/>
    <s v="CHACABUCO"/>
    <s v="TIL TIL"/>
    <n v="2019"/>
    <s v="PROYECTO"/>
    <s v="RECURSOS HIDRICOS"/>
    <s v="AGUA POTABLE"/>
    <x v="0"/>
    <n v="2448"/>
    <x v="8"/>
    <x v="8"/>
  </r>
  <r>
    <x v="4340"/>
    <s v="MEJORAMIENTO DE ESPACIOS PUBLICOS COMUNA DE LA CISTERNA"/>
    <x v="11"/>
    <s v="SANTIAGO"/>
    <s v="LA CISTERNA"/>
    <n v="2020"/>
    <s v="PROYECTO"/>
    <s v="MULTISECTORIAL"/>
    <s v="INTERSUBSECTORIAL MULTISECTOR"/>
    <x v="1"/>
    <n v="779344"/>
    <x v="8"/>
    <x v="8"/>
  </r>
  <r>
    <x v="4341"/>
    <s v="REPOSICION  ESTADIO ELADIO ROJAS TIERRA AMARILLA"/>
    <x v="12"/>
    <s v="COPIAPO"/>
    <s v="TIERRA AMARILLA"/>
    <n v="2019"/>
    <s v="PROYECTO"/>
    <s v="DEPORTES"/>
    <s v="ADMINISTRACION DEPORTES Y RECREACION"/>
    <x v="0"/>
    <n v="1167534"/>
    <x v="8"/>
    <x v="8"/>
  </r>
  <r>
    <x v="4342"/>
    <s v="CONSTRUCCION SISTEMA DE AGUA POTABLE RURAL LOTEO VRSALOVIC Y OJO BUENO, PUNTA ARENAS"/>
    <x v="2"/>
    <m/>
    <m/>
    <n v="2020"/>
    <s v="PROYECTO"/>
    <s v="RECURSOS HIDRICOS"/>
    <s v="AGUA POTABLE"/>
    <x v="0"/>
    <n v="7272059"/>
    <x v="2512"/>
    <x v="2407"/>
  </r>
  <r>
    <x v="4343"/>
    <s v="NORMALIZACION TENENCIA CARABINEROS COYHAIQUE ALTO (F), COMUNA DE COYHAIQUE"/>
    <x v="16"/>
    <m/>
    <m/>
    <n v="2020"/>
    <s v="PROYECTO"/>
    <s v="SEGURIDAD PUBLICA"/>
    <s v="SEGURIDAD PUBLICA"/>
    <x v="0"/>
    <n v="4548"/>
    <x v="8"/>
    <x v="8"/>
  </r>
  <r>
    <x v="4344"/>
    <s v="REPOSICION SALA CUNA Y JARDÍN INFANTIL SEMILLITAS, LO ESPEJO"/>
    <x v="11"/>
    <s v="SANTIAGO"/>
    <s v="LO ESPEJO"/>
    <n v="2019"/>
    <s v="PROYECTO"/>
    <s v="EDUCACION, CULTURA Y PATRIMONIO"/>
    <s v="EDUCACION PREBASICA"/>
    <x v="1"/>
    <n v="59099"/>
    <x v="8"/>
    <x v="8"/>
  </r>
  <r>
    <x v="4345"/>
    <s v="REPOSICION ASCENSORES DEL HOSPITAL ERNESTO TORRES G."/>
    <x v="10"/>
    <s v="IQUIQUE"/>
    <s v="IQUIQUE"/>
    <n v="2019"/>
    <s v="PROYECTO"/>
    <s v="SALUD"/>
    <s v="BAJA COMPLEJIDAD"/>
    <x v="0"/>
    <n v="258280"/>
    <x v="8"/>
    <x v="8"/>
  </r>
  <r>
    <x v="4346"/>
    <s v="REPOSICION CON RELOCALIZACION CENTRO DE SALUD   CAMIÑA"/>
    <x v="10"/>
    <s v="TAMARUGAL"/>
    <s v="CAMIÑA (Prov. Tamarugal)"/>
    <n v="2020"/>
    <s v="PROYECTO"/>
    <s v="SALUD"/>
    <s v="BAJA COMPLEJIDAD"/>
    <x v="0"/>
    <n v="10500"/>
    <x v="8"/>
    <x v="8"/>
  </r>
  <r>
    <x v="4347"/>
    <s v="CONSTRUCCION MUROS DE CONTENCIÓN DIVERSOS SECTORES DE LAJA"/>
    <x v="3"/>
    <s v="BIO BIO"/>
    <s v="LAJA"/>
    <n v="2020"/>
    <s v="PROYECTO"/>
    <s v="MULTISECTORIAL"/>
    <s v="INTERSUBSECTORIAL MULTISECTOR"/>
    <x v="0"/>
    <n v="627910"/>
    <x v="8"/>
    <x v="8"/>
  </r>
  <r>
    <x v="4348"/>
    <s v="REPOSICION PUEBLO ARTESANAL DE HORCÓN, PAIHUANO"/>
    <x v="8"/>
    <s v="ELQUI"/>
    <s v="PAIHUANO"/>
    <n v="2020"/>
    <s v="PROYECTO"/>
    <s v="TURISMO Y COMERCIO"/>
    <s v="ADMINISTRACION, COMERCIO Y TURISMO"/>
    <x v="0"/>
    <n v="238271"/>
    <x v="2513"/>
    <x v="2408"/>
  </r>
  <r>
    <x v="4349"/>
    <s v="NORMALIZACION RETÉN  DE CARABINEROS LAGO CASTOR (F),COMUNA COYHAIQUE"/>
    <x v="16"/>
    <s v="COYHAIQUE"/>
    <s v="COYHAIQUE"/>
    <n v="2020"/>
    <s v="PROYECTO"/>
    <s v="SEGURIDAD PUBLICA"/>
    <s v="SEGURIDAD PUBLICA"/>
    <x v="0"/>
    <n v="5345"/>
    <x v="8"/>
    <x v="8"/>
  </r>
  <r>
    <x v="4350"/>
    <s v="REPOSICION SAPR ENTRE RIOS, COMUNA DE NUEVA IMPERIAL"/>
    <x v="1"/>
    <s v="CAUTIN"/>
    <s v="NUEVA IMPERIAL"/>
    <n v="2019"/>
    <s v="PROYECTO"/>
    <s v="RECURSOS HIDRICOS"/>
    <s v="AGUA POTABLE"/>
    <x v="0"/>
    <n v="57250"/>
    <x v="8"/>
    <x v="8"/>
  </r>
  <r>
    <x v="4351"/>
    <s v="CONSTRUCCION BIBLIOTECA PUBLICA PUTAENDO"/>
    <x v="0"/>
    <s v="SAN FELIPE DE ACONCAGUA"/>
    <s v="PUTAENDO"/>
    <n v="2020"/>
    <s v="PROYECTO"/>
    <s v="EDUCACION, CULTURA Y PATRIMONIO"/>
    <s v="CULTURA"/>
    <x v="0"/>
    <n v="5284"/>
    <x v="8"/>
    <x v="8"/>
  </r>
  <r>
    <x v="4352"/>
    <s v="CONSTRUCCION ALCANTARILLADO Y P.E.A.S SECTOR CALLE ANCHA COMUNA DE SANTA MARIA"/>
    <x v="0"/>
    <s v="SAN FELIPE DE ACONCAGUA"/>
    <s v="SANTA MARIA"/>
    <n v="2020"/>
    <s v="PROYECTO"/>
    <s v="RECURSOS HIDRICOS"/>
    <s v="EVACUACION DISPOSICION FINAL AGUAS SERVIDAS"/>
    <x v="0"/>
    <n v="653100"/>
    <x v="2514"/>
    <x v="2409"/>
  </r>
  <r>
    <x v="4353"/>
    <s v="REPOSICION DE PAVIMENTOS AVENIDA TUMBES, SUBIDA CERROS DE TALCAHUANO"/>
    <x v="3"/>
    <s v="CONCEPCION"/>
    <s v="TALCAHUANO"/>
    <n v="2020"/>
    <s v="PROYECTO"/>
    <s v="TRANSPORTE"/>
    <s v="TRANSPORTE URBANO,VIALIDAD PEATONAL"/>
    <x v="0"/>
    <n v="272472"/>
    <x v="8"/>
    <x v="8"/>
  </r>
  <r>
    <x v="4354"/>
    <s v="MEJORAMIENTO INFRAESTRUCTURA HABITACIONAL DE MONTAÑA EN  PNTP"/>
    <x v="2"/>
    <s v="ULTIMA ESPERANZA"/>
    <s v="TORRES DEL PAINE"/>
    <n v="2019"/>
    <s v="PROYECTO"/>
    <s v="RECURSOS NATURALES Y MEDIO AMBIENTE"/>
    <s v="ADMINISTRACION SILVOAGROPECUARIO"/>
    <x v="0"/>
    <n v="538664"/>
    <x v="8"/>
    <x v="8"/>
  </r>
  <r>
    <x v="4355"/>
    <s v="MEJORAMIENTO CALLE ENRIQUE ABELLO, PUNTA ARENAS"/>
    <x v="2"/>
    <s v="MAGALLANES"/>
    <s v="PUNTA ARENAS"/>
    <n v="2019"/>
    <s v="PROYECTO"/>
    <s v="TRANSPORTE"/>
    <s v="TRANSPORTE URBANO,VIALIDAD PEATONAL"/>
    <x v="2"/>
    <n v="845733"/>
    <x v="8"/>
    <x v="8"/>
  </r>
  <r>
    <x v="4356"/>
    <s v="SANEAMIENTO DERECHOS DE AGUAS DE PEQUEÑOS AGRICULTORES, SAN ROSENDO"/>
    <x v="3"/>
    <s v="BIO BIO"/>
    <s v="SAN ROSENDO"/>
    <n v="2020"/>
    <s v="PROGRAMA"/>
    <s v="RECURSOS HIDRICOS"/>
    <s v="RIEGO"/>
    <x v="0"/>
    <n v="12823"/>
    <x v="8"/>
    <x v="8"/>
  </r>
  <r>
    <x v="4357"/>
    <s v="CONSTRUCCION REDES DE ALCANTARILLADO Y PLANTA DE TRATAMIENTO DE AGUAS SERVIDAS VILLA AMENGUAL"/>
    <x v="16"/>
    <s v="COYHAIQUE"/>
    <s v="LAGO VERDE"/>
    <n v="2020"/>
    <s v="PROYECTO"/>
    <s v="RECURSOS HIDRICOS"/>
    <s v="EVACUACION DISPOSICION FINAL AGUAS SERVIDAS"/>
    <x v="0"/>
    <n v="11000"/>
    <x v="10"/>
    <x v="622"/>
  </r>
  <r>
    <x v="4358"/>
    <s v="HABILITACION residencial para jóvenes,  PUNTA ARENAS"/>
    <x v="2"/>
    <s v="MAGALLANES"/>
    <s v="PUNTA ARENAS"/>
    <n v="2019"/>
    <s v="PROYECTO"/>
    <s v="JUSTICIA"/>
    <s v="ASISTENCIA DE MENORES"/>
    <x v="0"/>
    <n v="594225"/>
    <x v="2515"/>
    <x v="2410"/>
  </r>
  <r>
    <x v="4359"/>
    <s v="REPOSICION SALA CUNA  Y JARDÍN INFANTIL TERNURA DE QUINTA NORMAL"/>
    <x v="11"/>
    <s v="SANTIAGO"/>
    <s v="QUINTA NORMAL"/>
    <n v="2019"/>
    <s v="PROYECTO"/>
    <s v="EDUCACION, CULTURA Y PATRIMONIO"/>
    <s v="EDUCACION PREBASICA"/>
    <x v="0"/>
    <n v="25124"/>
    <x v="2516"/>
    <x v="2411"/>
  </r>
  <r>
    <x v="4360"/>
    <s v="REPOSICION DE CENTRO DE SALUD FAMILIAR (CESFAM) DE SAN GREGORIO, COMUNA ÑIQUEN"/>
    <x v="7"/>
    <s v="PUNILLA"/>
    <s v="NIQUEN - REGION DE ÑUBLE"/>
    <n v="2019"/>
    <s v="PROYECTO"/>
    <s v="SALUD"/>
    <s v="BAJA COMPLEJIDAD"/>
    <x v="0"/>
    <n v="236922"/>
    <x v="2517"/>
    <x v="2412"/>
  </r>
  <r>
    <x v="4361"/>
    <s v="MEJORAMIENTO CALLE CANCHA DE CARRERAS, COMUNA DE ALHUE"/>
    <x v="11"/>
    <s v="MELIPILLA"/>
    <s v="ALHUE"/>
    <n v="2019"/>
    <s v="PROYECTO"/>
    <s v="TRANSPORTE"/>
    <s v="TRANSPORTE URBANO,VIALIDAD PEATONAL"/>
    <x v="0"/>
    <n v="528387"/>
    <x v="2518"/>
    <x v="2413"/>
  </r>
  <r>
    <x v="4362"/>
    <s v="NORMALIZACION ESCUELA BASICA VALLE DE ARTIFICIO, CABILDO."/>
    <x v="0"/>
    <s v="PETORCA"/>
    <s v="CABILDO"/>
    <n v="2019"/>
    <s v="PROYECTO"/>
    <s v="EDUCACION, CULTURA Y PATRIMONIO"/>
    <s v="EDUCACION BASICA Y MEDIA"/>
    <x v="0"/>
    <n v="51300"/>
    <x v="8"/>
    <x v="8"/>
  </r>
  <r>
    <x v="4363"/>
    <s v="MEJORAMIENTO ESTACION CUARENTENARIA PECUARIA, LO AGUIRRE, COMUNA DE PUDAHUEL."/>
    <x v="11"/>
    <s v="SANTIAGO"/>
    <s v="PUDAHUEL"/>
    <n v="2019"/>
    <s v="PROYECTO"/>
    <s v="RECURSOS NATURALES Y MEDIO AMBIENTE"/>
    <s v="PECUARIO"/>
    <x v="0"/>
    <n v="251028"/>
    <x v="2519"/>
    <x v="2414"/>
  </r>
  <r>
    <x v="4364"/>
    <s v="MEJORAMIENTO Y HABILITACIÓN CALLE EL OCASO, BELLOTO SUR. QUILPUÉ"/>
    <x v="0"/>
    <s v="MARGA MARGA"/>
    <s v="QUILPUE"/>
    <n v="2019"/>
    <s v="PROYECTO"/>
    <s v="TRANSPORTE"/>
    <s v="TRANSPORTE URBANO,VIALIDAD PEATONAL"/>
    <x v="0"/>
    <n v="692225"/>
    <x v="8"/>
    <x v="8"/>
  </r>
  <r>
    <x v="4365"/>
    <s v="MEJORAMIENTO GESTION DE TRANSITO RUTA 160, SECTOR MICHAIHUE-EL ROSARIO, SAN PEDRO DE LA PAZ"/>
    <x v="3"/>
    <s v="CONCEPCION"/>
    <s v="SAN PEDRO DE LA PAZ"/>
    <n v="2019"/>
    <s v="PROYECTO"/>
    <s v="TRANSPORTE"/>
    <s v="TRANSPORTE CAMINERO"/>
    <x v="0"/>
    <n v="2164958"/>
    <x v="2520"/>
    <x v="2415"/>
  </r>
  <r>
    <x v="4366"/>
    <s v="MEJORAMIENTO PAVIMENTO CALLE LOS PINOS, COMUNA DE TIL TIL "/>
    <x v="11"/>
    <s v="CHACABUCO"/>
    <s v="TIL TIL"/>
    <n v="2019"/>
    <s v="PROYECTO"/>
    <s v="TRANSPORTE"/>
    <s v="TRANSPORTE URBANO,VIALIDAD PEATONAL"/>
    <x v="0"/>
    <n v="288623"/>
    <x v="8"/>
    <x v="8"/>
  </r>
  <r>
    <x v="4367"/>
    <s v="MEJORAMIENTO PAVIMENTACIÓN CALLE MANUEL RODRIGUEZ, COMUNA DE TIL TIL "/>
    <x v="11"/>
    <s v="CHACABUCO"/>
    <s v="TIL TIL"/>
    <n v="2019"/>
    <s v="PROYECTO"/>
    <s v="TRANSPORTE"/>
    <s v="TRANSPORTE URBANO,VIALIDAD PEATONAL"/>
    <x v="0"/>
    <n v="409485"/>
    <x v="8"/>
    <x v="8"/>
  </r>
  <r>
    <x v="4368"/>
    <s v="CONSTRUCCION CENTRO COMUNITARIO DE PARTICIPACION Y FORMACION SOCIAL CHIGUAYANTE"/>
    <x v="3"/>
    <s v="CONCEPCION"/>
    <s v="CHIGUAYANTE"/>
    <n v="2020"/>
    <s v="PROYECTO"/>
    <s v="MULTISECTORIAL"/>
    <s v="ORGANIZACION Y SERVICIOS COMUNALES"/>
    <x v="0"/>
    <n v="365285"/>
    <x v="8"/>
    <x v="8"/>
  </r>
  <r>
    <x v="4369"/>
    <s v="CONSTRUCCION RECINTO DEPORTIVO SECTOR MOCOPULLI, COMUNA DE DALCAHUE"/>
    <x v="4"/>
    <s v="CHILOE"/>
    <s v="DALCAHUE"/>
    <n v="2020"/>
    <s v="PROYECTO"/>
    <s v="DEPORTES"/>
    <s v="DEPORTE RECREATIVO"/>
    <x v="0"/>
    <n v="16025"/>
    <x v="2521"/>
    <x v="2416"/>
  </r>
  <r>
    <x v="4370"/>
    <s v="CONSTRUCCION CUARTEL TERCERA COMPAÑÍA DE BOMBEROS, SECTOR ALTOS DEL LAJA"/>
    <x v="3"/>
    <s v="BIO BIO"/>
    <s v="LAJA"/>
    <n v="2020"/>
    <s v="PROYECTO"/>
    <s v="SEGURIDAD PUBLICA"/>
    <s v="SEGURIDAD PUBLICA"/>
    <x v="0"/>
    <n v="15390"/>
    <x v="12"/>
    <x v="8"/>
  </r>
  <r>
    <x v="4371"/>
    <s v="CONSTRUCCION PAVIMENTACIÓN Y AGUAS LLUVIAS CALLE CELULOSA INTERIOR, LAJA"/>
    <x v="3"/>
    <s v="BIO BIO"/>
    <s v="LAJA"/>
    <n v="2020"/>
    <s v="PROYECTO"/>
    <s v="MULTISECTORIAL"/>
    <s v="ADMINISTRACION MULTISECTOR"/>
    <x v="0"/>
    <n v="249504"/>
    <x v="8"/>
    <x v="8"/>
  </r>
  <r>
    <x v="4372"/>
    <s v="NORMALIZACION ESCUELA BÁSICA LA VIÑA, CABILDO. "/>
    <x v="0"/>
    <s v="PETORCA"/>
    <s v="CABILDO"/>
    <n v="2020"/>
    <s v="PROYECTO"/>
    <s v="EDUCACION, CULTURA Y PATRIMONIO"/>
    <s v="EDUCACION BASICA Y MEDIA"/>
    <x v="0"/>
    <n v="46169"/>
    <x v="8"/>
    <x v="8"/>
  </r>
  <r>
    <x v="4373"/>
    <s v="REPOSICION POSTA SALUD RURAL PUNUCAPA"/>
    <x v="13"/>
    <s v="VALDIVIA - REGION XIV"/>
    <s v="VALDIVIA - REGION XIV "/>
    <n v="2020"/>
    <s v="PROYECTO"/>
    <s v="SALUD"/>
    <s v="BAJA COMPLEJIDAD"/>
    <x v="0"/>
    <n v="349052"/>
    <x v="20"/>
    <x v="8"/>
  </r>
  <r>
    <x v="4374"/>
    <s v="MEJORAMIENTO DE MULTICANCHAS COMUNA PEDRO AGUIRRE CERDA"/>
    <x v="11"/>
    <s v="SANTIAGO"/>
    <s v="PEDRO A. CERDA"/>
    <n v="2020"/>
    <s v="PROYECTO"/>
    <s v="DEPORTES"/>
    <s v="ADMINISTRACION DEPORTES Y RECREACION"/>
    <x v="1"/>
    <n v="633420"/>
    <x v="8"/>
    <x v="8"/>
  </r>
  <r>
    <x v="4375"/>
    <s v="CONSTRUCCION EDIFICIO INSTITUCIONAL MINVU ATACAMA, COPIAPÓ"/>
    <x v="12"/>
    <s v="COPIAPO"/>
    <s v="COPIAPO"/>
    <n v="2019"/>
    <s v="PROYECTO"/>
    <s v="VIVIENDA Y DESARROLLO URBANO"/>
    <s v="ADMINISTRACION VIVIENDA"/>
    <x v="0"/>
    <n v="55388"/>
    <x v="2522"/>
    <x v="2417"/>
  </r>
  <r>
    <x v="4376"/>
    <s v="CONSTRUCCION EE.PP. PLAZA LAS TERRAZAS, ARICA."/>
    <x v="14"/>
    <s v="ARICA - REGION XV "/>
    <s v="ARICA - REGION XV"/>
    <n v="2019"/>
    <s v="PROYECTO"/>
    <s v="VIVIENDA Y DESARROLLO URBANO"/>
    <s v="DESARROLLO URBANO"/>
    <x v="0"/>
    <n v="468073"/>
    <x v="2523"/>
    <x v="2418"/>
  </r>
  <r>
    <x v="4377"/>
    <s v="MEJORAMIENTO CALLES ALEDAÑAS A PLAZA CÍVICA DE LAJA"/>
    <x v="3"/>
    <s v="BIO BIO"/>
    <s v="LAJA"/>
    <n v="2020"/>
    <s v="PROYECTO"/>
    <s v="VIVIENDA Y DESARROLLO URBANO"/>
    <s v="DESARROLLO URBANO"/>
    <x v="0"/>
    <n v="308458"/>
    <x v="2524"/>
    <x v="8"/>
  </r>
  <r>
    <x v="4378"/>
    <s v="HABILITACION TERMINAL DE BUSES INTERURBANOS CIUDAD DE CURACAUTIN"/>
    <x v="1"/>
    <s v="MALLECO"/>
    <s v="CURACAUTIN"/>
    <n v="2020"/>
    <s v="PROYECTO"/>
    <s v="TRANSPORTE"/>
    <s v="TRANSPORTE URBANO,VIALIDAD PEATONAL"/>
    <x v="0"/>
    <n v="64696"/>
    <x v="2525"/>
    <x v="2419"/>
  </r>
  <r>
    <x v="4379"/>
    <s v="MEJORAMIENTO CANCHA BIOBIO, LAJA."/>
    <x v="3"/>
    <s v="BIO BIO"/>
    <s v="LAJA"/>
    <n v="2020"/>
    <s v="PROYECTO"/>
    <s v="DEPORTES"/>
    <s v="DEPORTE RECREATIVO"/>
    <x v="0"/>
    <n v="584032"/>
    <x v="8"/>
    <x v="8"/>
  </r>
  <r>
    <x v="4380"/>
    <s v="MEJORAMIENTO PAR VIAL 1 ORIENTE - 2 PONIENTE ENTRE 18 SUR Y ESTERO CAJÓN"/>
    <x v="5"/>
    <s v="TALCA"/>
    <m/>
    <n v="2019"/>
    <s v="PROYECTO"/>
    <s v="TRANSPORTE"/>
    <s v="TRANSPORTE URBANO,VIALIDAD PEATONAL"/>
    <x v="0"/>
    <n v="732811"/>
    <x v="2526"/>
    <x v="2420"/>
  </r>
  <r>
    <x v="4381"/>
    <s v="RESTAURACION IGLESIA NUESTRA SEÑORA DE LA MERCED, COMUNA DE CODEGUA"/>
    <x v="9"/>
    <s v="CACHAPOAL"/>
    <s v="CODEGUA"/>
    <n v="2020"/>
    <s v="PROYECTO"/>
    <s v="EDUCACION, CULTURA Y PATRIMONIO"/>
    <s v="PATRIMONIO"/>
    <x v="0"/>
    <n v="13086"/>
    <x v="12"/>
    <x v="8"/>
  </r>
  <r>
    <x v="4382"/>
    <s v="CONSTRUCCION Y MEJORAMIENTO DIVERSAS PLAZAS, LEBU"/>
    <x v="3"/>
    <s v="ARAUCO"/>
    <s v="LEBU"/>
    <n v="2020"/>
    <s v="PROYECTO"/>
    <s v="VIVIENDA Y DESARROLLO URBANO"/>
    <s v="DESARROLLO URBANO"/>
    <x v="0"/>
    <n v="80000"/>
    <x v="8"/>
    <x v="8"/>
  </r>
  <r>
    <x v="4383"/>
    <s v="MEJORAMIENTO AULA PSICOMOTRIZ Y HÁBITOS FÍSICOS ESC. DIFERENCIAL SAN CARLOS, ANCUD"/>
    <x v="4"/>
    <s v="CHILOE"/>
    <s v="ANCUD"/>
    <n v="2019"/>
    <s v="PROYECTO"/>
    <s v="EDUCACION, CULTURA Y PATRIMONIO"/>
    <s v="EDUCACION DIFERENCIAL Y ESPECIAL"/>
    <x v="0"/>
    <n v="1027"/>
    <x v="8"/>
    <x v="8"/>
  </r>
  <r>
    <x v="4384"/>
    <s v="CONSTRUCCION PARQUE BARRIO MANUEL RODRÍGUEZ, CURACAUTIN"/>
    <x v="1"/>
    <s v="MALLECO"/>
    <s v="CURACAUTIN"/>
    <n v="2019"/>
    <s v="PROYECTO"/>
    <s v="MULTISECTORIAL"/>
    <s v="INTERSUBSECTORIAL MULTISECTOR"/>
    <x v="0"/>
    <n v="287388"/>
    <x v="2527"/>
    <x v="2421"/>
  </r>
  <r>
    <x v="4385"/>
    <s v="CONSTRUCCION HOGAR DE LARGA ESTADIA, COMUNA DE SANTA JUANA"/>
    <x v="3"/>
    <s v="CONCEPCION"/>
    <s v="SANTA JUANA"/>
    <n v="2020"/>
    <s v="PROYECTO"/>
    <s v="VIVIENDA Y DESARROLLO URBANO"/>
    <s v="VIVIENDA DEFINITIVA"/>
    <x v="1"/>
    <n v="144533"/>
    <x v="8"/>
    <x v="8"/>
  </r>
  <r>
    <x v="4386"/>
    <s v="REPOSICION CUARTEL 6º COMPAÑÍA DE BOMBEROS DE PANQUEHUE"/>
    <x v="0"/>
    <s v="SAN FELIPE DE ACONCAGUA"/>
    <s v="PANQUEHUE"/>
    <n v="2020"/>
    <s v="PROYECTO"/>
    <s v="SEGURIDAD PUBLICA"/>
    <s v="SEGURIDAD PUBLICA"/>
    <x v="0"/>
    <n v="34542"/>
    <x v="2528"/>
    <x v="2422"/>
  </r>
  <r>
    <x v="4387"/>
    <s v="REPOSICION ESTADIO MUNICIPAL DE CONTULMO"/>
    <x v="3"/>
    <s v="ARAUCO"/>
    <s v="CONTULMO"/>
    <n v="2019"/>
    <s v="PROYECTO"/>
    <s v="DEPORTES"/>
    <s v="DEPORTE RECREATIVO"/>
    <x v="0"/>
    <n v="1156175"/>
    <x v="2529"/>
    <x v="2423"/>
  </r>
  <r>
    <x v="4388"/>
    <s v="CONSTRUCCION SEDE CLUB ADULTO MAYOR DESEO DE VIVIR, COMUNA DE ALTO HOSPICIO"/>
    <x v="10"/>
    <s v="IQUIQUE"/>
    <s v="ALTO HOSPICIO"/>
    <n v="2020"/>
    <s v="PROYECTO"/>
    <s v="MULTISECTORIAL"/>
    <s v="ORGANIZACION Y SERVICIOS COMUNALES"/>
    <x v="0"/>
    <n v="2000"/>
    <x v="8"/>
    <x v="8"/>
  </r>
  <r>
    <x v="4389"/>
    <s v="REPOSICION ACERAS Y CALZADAS ETAPA I, COMUNA DE LA FLORIDA"/>
    <x v="11"/>
    <s v="SANTIAGO"/>
    <s v="LA FLORIDA"/>
    <n v="2020"/>
    <s v="PROYECTO"/>
    <s v="TRANSPORTE"/>
    <s v="TRANSPORTE URBANO,VIALIDAD PEATONAL"/>
    <x v="1"/>
    <n v="1942094"/>
    <x v="8"/>
    <x v="8"/>
  </r>
  <r>
    <x v="4390"/>
    <s v="INSTALACION SAPR EL BOYE. SECTORES, CHUFQUEN,TERPELLE,COMUNA DE TRAIGUEN"/>
    <x v="1"/>
    <s v="MALLECO"/>
    <s v="TRAIGUEN"/>
    <n v="2019"/>
    <s v="PROYECTO"/>
    <s v="RECURSOS HIDRICOS"/>
    <s v="AGUA POTABLE"/>
    <x v="0"/>
    <n v="2046838"/>
    <x v="2530"/>
    <x v="2424"/>
  </r>
  <r>
    <x v="4391"/>
    <s v="REPOSICION PARCIAL LICEO TECNOLÓGICO DE LA ARAUCANÍA, TEMUCO"/>
    <x v="1"/>
    <s v="CAUTIN"/>
    <s v="TEMUCO"/>
    <n v="2020"/>
    <s v="PROYECTO"/>
    <s v="EDUCACION, CULTURA Y PATRIMONIO"/>
    <s v="EDUCACION MEDIA TECNICO"/>
    <x v="0"/>
    <n v="158207"/>
    <x v="8"/>
    <x v="8"/>
  </r>
  <r>
    <x v="4392"/>
    <s v="ACTUALIZACION  PLAN REGULADOR COMUNA DE QUIRIHUE"/>
    <x v="7"/>
    <s v="ITATA"/>
    <s v="QUIRIHUE - REGION DE ÑUBLE"/>
    <n v="2019"/>
    <s v="ESTUDIO BASICO"/>
    <s v="MULTISECTORIAL"/>
    <s v="ORGANIZACION Y SERVICIOS COMUNALES"/>
    <x v="0"/>
    <n v="78176"/>
    <x v="2531"/>
    <x v="2425"/>
  </r>
  <r>
    <x v="4393"/>
    <s v="HABILITACION BIBLIOTECA MUNICIPAL, CHIGUAYANTE"/>
    <x v="3"/>
    <s v="CONCEPCION"/>
    <s v="CHIGUAYANTE"/>
    <n v="2020"/>
    <s v="PROYECTO"/>
    <s v="EDUCACION, CULTURA Y PATRIMONIO"/>
    <s v="INTERSUBSECTORIAL EDUCACION, CULTURA Y PATRIMONIO"/>
    <x v="0"/>
    <n v="1099989"/>
    <x v="8"/>
    <x v="8"/>
  </r>
  <r>
    <x v="4394"/>
    <s v="CONSTRUCCION UNIDAD DE DIÁLISIS, HOSPITAL LA LIGUA"/>
    <x v="0"/>
    <s v="PETORCA"/>
    <m/>
    <n v="2020"/>
    <s v="PROYECTO"/>
    <s v="SALUD"/>
    <s v="MEDIA COMPLEJIDAD"/>
    <x v="0"/>
    <n v="2852"/>
    <x v="2532"/>
    <x v="8"/>
  </r>
  <r>
    <x v="4395"/>
    <s v="MEJORAMIENTO ESPACIO PÚBLICO CALLES LOS NOTROS, NAHUELBUTA Y MILLARAY, CONTULMO"/>
    <x v="3"/>
    <s v="ARAUCO"/>
    <s v="CONTULMO"/>
    <n v="2019"/>
    <s v="PROYECTO"/>
    <s v="VIVIENDA Y DESARROLLO URBANO"/>
    <s v="DESARROLLO URBANO"/>
    <x v="0"/>
    <n v="21110"/>
    <x v="2533"/>
    <x v="2426"/>
  </r>
  <r>
    <x v="4396"/>
    <s v="MEJORAMIENTO PAVIMENTO CIRCUITO CIRCUNVALACION SAN IGNACIO-CALLE SAN IGNACIO, LLAY-LLAY"/>
    <x v="0"/>
    <s v="SAN FELIPE DE ACONCAGUA"/>
    <s v="LLAY LLAY"/>
    <n v="2020"/>
    <s v="PROYECTO"/>
    <s v="TRANSPORTE"/>
    <s v="TRANSPORTE URBANO,VIALIDAD PEATONAL"/>
    <x v="0"/>
    <n v="109885"/>
    <x v="2534"/>
    <x v="2427"/>
  </r>
  <r>
    <x v="4397"/>
    <s v="MEJORAMIENTO PAR VIAL BOMBERO RIOSECO, JANEQUEO-GALVARINO, LOS ANGELES "/>
    <x v="3"/>
    <s v="BIO BIO"/>
    <s v="LOS ANGELES"/>
    <n v="2020"/>
    <s v="PROYECTO"/>
    <s v="TRANSPORTE"/>
    <s v="TRANSPORTE URBANO,VIALIDAD PEATONAL"/>
    <x v="0"/>
    <n v="52838"/>
    <x v="12"/>
    <x v="8"/>
  </r>
  <r>
    <x v="4398"/>
    <s v="MEJORAMIENTO PLAZOLETAS SECTOR SUR I, PUNTA ARENAS"/>
    <x v="2"/>
    <s v="MAGALLANES"/>
    <s v="PUNTA ARENAS"/>
    <n v="2020"/>
    <s v="PROYECTO"/>
    <s v="VIVIENDA Y DESARROLLO URBANO"/>
    <s v="DESARROLLO URBANO"/>
    <x v="0"/>
    <n v="794232"/>
    <x v="26"/>
    <x v="8"/>
  </r>
  <r>
    <x v="4399"/>
    <s v="ACTUALIZACION PLADECO 2019-2024, COMUNA DE SAN IGNACIO"/>
    <x v="7"/>
    <s v="DIGUILLIN"/>
    <s v="SAN IGNACIO - REGION DE ÑUBLE"/>
    <n v="2019"/>
    <s v="ESTUDIO BASICO"/>
    <s v="MULTISECTORIAL"/>
    <s v="ORGANIZACION Y SERVICIOS COMUNALES"/>
    <x v="0"/>
    <n v="25756"/>
    <x v="2535"/>
    <x v="2428"/>
  </r>
  <r>
    <x v="4400"/>
    <s v="CONSTRUCCION DE ACERAS E ILUMINACIÓN Y ACCESO EN  AV. LOS RIOS, LAJA"/>
    <x v="3"/>
    <s v="BIO BIO"/>
    <s v="LAJA"/>
    <n v="2019"/>
    <s v="PROYECTO"/>
    <s v="VIVIENDA Y DESARROLLO URBANO"/>
    <s v="DESARROLLO URBANO"/>
    <x v="0"/>
    <n v="1551308"/>
    <x v="2536"/>
    <x v="2429"/>
  </r>
  <r>
    <x v="4401"/>
    <s v="CONSTRUCCION DE ACERAS MANUEL RODRIGUEZ, COMUNA DE LAJA"/>
    <x v="3"/>
    <s v="BIO BIO"/>
    <s v="LAJA"/>
    <n v="2020"/>
    <s v="PROYECTO"/>
    <s v="TRANSPORTE"/>
    <s v="TRANSPORTE URBANO,VIALIDAD PEATONAL"/>
    <x v="0"/>
    <n v="498358"/>
    <x v="2524"/>
    <x v="8"/>
  </r>
  <r>
    <x v="4402"/>
    <s v="CONSTRUCCION PASEO PEATONAL Y VEHICULAR NOR-ORIENTE SEÑORAZA, LAJA"/>
    <x v="3"/>
    <s v="BIO BIO"/>
    <s v="LAJA"/>
    <n v="2020"/>
    <s v="PROYECTO"/>
    <s v="MULTISECTORIAL"/>
    <s v="ADMINISTRACION MULTISECTOR"/>
    <x v="2"/>
    <n v="906704"/>
    <x v="8"/>
    <x v="8"/>
  </r>
  <r>
    <x v="4403"/>
    <s v="CONSTRUCCION SISTEMA AGUA POTABLE RURAL LA SIERRA, SAAVEDRA"/>
    <x v="1"/>
    <s v="CAUTIN"/>
    <s v="SAAVEDRA"/>
    <n v="2019"/>
    <s v="PROYECTO"/>
    <s v="RECURSOS HIDRICOS"/>
    <s v="AGUA POTABLE"/>
    <x v="0"/>
    <n v="1"/>
    <x v="12"/>
    <x v="8"/>
  </r>
  <r>
    <x v="4404"/>
    <s v="ACTUALIZACION PLAN REGULADOR COMUNAL DE MULCHÉN"/>
    <x v="3"/>
    <s v="BIO BIO"/>
    <s v="MULCHEN"/>
    <n v="2020"/>
    <s v="ESTUDIO BASICO"/>
    <s v="VIVIENDA Y DESARROLLO URBANO"/>
    <s v="DESARROLLO URBANO"/>
    <x v="0"/>
    <n v="117442"/>
    <x v="12"/>
    <x v="8"/>
  </r>
  <r>
    <x v="4405"/>
    <s v="CONSTRUCCION SEDE SOCIAL CLUB ADULTO MAYOR NUEVA ESPERANZA DEL NORTE DE ALTO HOSPICIO"/>
    <x v="10"/>
    <s v="IQUIQUE"/>
    <s v="ALTO HOSPICIO"/>
    <n v="2020"/>
    <s v="PROYECTO"/>
    <s v="MULTISECTORIAL"/>
    <s v="ORGANIZACION Y SERVICIOS COMUNALES"/>
    <x v="0"/>
    <n v="114834"/>
    <x v="8"/>
    <x v="8"/>
  </r>
  <r>
    <x v="4406"/>
    <s v="CONTROL DE TERMITAS SUBTERRÁNEAS EN SECTOR ORIENTE, COMUNA NACIMIENTO "/>
    <x v="3"/>
    <s v="BIO BIO"/>
    <s v="NACIMIENTO"/>
    <n v="2020"/>
    <s v="PROGRAMA"/>
    <s v="RECURSOS NATURALES Y MEDIO AMBIENTE"/>
    <s v="MEDIO AMBIENTE"/>
    <x v="0"/>
    <n v="77264"/>
    <x v="28"/>
    <x v="8"/>
  </r>
  <r>
    <x v="4407"/>
    <s v="CONSTRUCCION CICLOVÍA RUTA G 730, CAMINO MARIA PINTO COMUNA DE CURACAVÍ"/>
    <x v="11"/>
    <s v="MELIPILLA"/>
    <s v="CURACAVI"/>
    <n v="2020"/>
    <s v="PROYECTO"/>
    <s v="TRANSPORTE"/>
    <s v="TRANSPORTE CAMINERO"/>
    <x v="0"/>
    <n v="692243"/>
    <x v="8"/>
    <x v="8"/>
  </r>
  <r>
    <x v="4408"/>
    <s v="CONSTRUCCION CICLOVIA RUTA G -76, SECTOR EL AJIAL, COMUNA DE CURACAVÍ"/>
    <x v="11"/>
    <s v="MELIPILLA"/>
    <s v="CURACAVI"/>
    <n v="2020"/>
    <s v="PROYECTO"/>
    <s v="TRANSPORTE"/>
    <s v="TRANSPORTE CAMINERO"/>
    <x v="0"/>
    <n v="1509374"/>
    <x v="8"/>
    <x v="8"/>
  </r>
  <r>
    <x v="4409"/>
    <s v="CONSTRUCCION CICLOVÍA CAMINO EL TORO,  RUTA G-760, COMUNA DE CURACAVÍ"/>
    <x v="11"/>
    <s v="MELIPILLA"/>
    <s v="CURACAVI"/>
    <n v="2020"/>
    <s v="PROYECTO"/>
    <s v="TRANSPORTE"/>
    <s v="TRANSPORTE CAMINERO"/>
    <x v="0"/>
    <n v="677006"/>
    <x v="2537"/>
    <x v="2430"/>
  </r>
  <r>
    <x v="4410"/>
    <s v="CONSTRUCCION  CICLOVÍA SANTA INÉS, RUTA G-200, COMUNA DE CURACAVÍ"/>
    <x v="11"/>
    <s v="MELIPILLA"/>
    <s v="CURACAVI"/>
    <n v="2020"/>
    <s v="PROYECTO"/>
    <s v="TRANSPORTE"/>
    <s v="TRANSPORTE CAMINERO"/>
    <x v="0"/>
    <n v="804402"/>
    <x v="8"/>
    <x v="8"/>
  </r>
  <r>
    <x v="4411"/>
    <s v="REPOSICION TOTAL JARDIN INFANTIL Y SALAS CUNA CAPERUCITA."/>
    <x v="14"/>
    <s v="ARICA - REGION XV "/>
    <s v="ARICA - REGION XV"/>
    <n v="2019"/>
    <s v="PROYECTO"/>
    <s v="EDUCACION, CULTURA Y PATRIMONIO"/>
    <s v="EDUCACION PREBASICA"/>
    <x v="0"/>
    <n v="84167"/>
    <x v="2538"/>
    <x v="2431"/>
  </r>
  <r>
    <x v="4412"/>
    <s v="TRANSFERENCIA MEJORAR GESTIÓN DEL RH EN LOS RÍOS ACHIBUENO 2° SECCIÓN Y PERQUILAUQUEN"/>
    <x v="5"/>
    <s v="LINARES"/>
    <m/>
    <n v="2020"/>
    <s v="PROGRAMA"/>
    <s v="RECURSOS HIDRICOS"/>
    <s v="RIEGO"/>
    <x v="0"/>
    <n v="50828"/>
    <x v="2539"/>
    <x v="2432"/>
  </r>
  <r>
    <x v="4413"/>
    <s v="CONSTRUCCION SISTEMA APR SANTA BARBARA, COMUNA DE CHAITEN"/>
    <x v="4"/>
    <s v="PALENA"/>
    <s v="CHAITEN"/>
    <n v="2019"/>
    <s v="PROYECTO"/>
    <s v="RECURSOS HIDRICOS"/>
    <s v="AGUA POTABLE"/>
    <x v="0"/>
    <n v="174427"/>
    <x v="2540"/>
    <x v="2433"/>
  </r>
  <r>
    <x v="4414"/>
    <s v="MEJORAMIENTO Y AMPLIACIÓN JARDÍN BOTÁNICO CHAGUAL DEL PARQUE METROPOLITANO DE SANTIAGO"/>
    <x v="11"/>
    <s v="SANTIAGO"/>
    <s v="VITACURA"/>
    <n v="2020"/>
    <s v="PROYECTO"/>
    <s v="VIVIENDA Y DESARROLLO URBANO"/>
    <s v="DESARROLLO URBANO"/>
    <x v="0"/>
    <n v="207985"/>
    <x v="2541"/>
    <x v="2434"/>
  </r>
  <r>
    <x v="4415"/>
    <s v="CONSTRUCCION CENTRO COMUNITARIO SERRANO, TALCAHUANO"/>
    <x v="3"/>
    <s v="CONCEPCION"/>
    <s v="TALCAHUANO"/>
    <n v="2020"/>
    <s v="PROYECTO"/>
    <s v="MULTISECTORIAL"/>
    <s v="ORGANIZACION Y SERVICIOS COMUNALES"/>
    <x v="1"/>
    <n v="254522"/>
    <x v="8"/>
    <x v="8"/>
  </r>
  <r>
    <x v="4416"/>
    <s v="REPOSICION CUARTEL DE BOMBEROS 10 COMPAÑIA, MIRAFLORES DE VIÑA DEL MAR"/>
    <x v="0"/>
    <s v="VALPARAISO"/>
    <s v="VIÑA DEL MAR"/>
    <n v="2019"/>
    <s v="PROYECTO"/>
    <s v="SEGURIDAD PUBLICA"/>
    <s v="SEGURIDAD PUBLICA"/>
    <x v="0"/>
    <n v="85996"/>
    <x v="8"/>
    <x v="8"/>
  </r>
  <r>
    <x v="4417"/>
    <s v="CONSTRUCCION SISTEMA INTERCONECTADO DE ABASTECIMIENTO PARA SISTEMAS APR DESDE POZOS LLAY LLAY"/>
    <x v="0"/>
    <m/>
    <m/>
    <n v="2020"/>
    <s v="PROYECTO"/>
    <s v="RECURSOS HIDRICOS"/>
    <s v="AGUA POTABLE"/>
    <x v="0"/>
    <n v="131736"/>
    <x v="8"/>
    <x v="8"/>
  </r>
  <r>
    <x v="4418"/>
    <s v="CONSTRUCCION EXTENSION RED ELECTRICA EN DIVERSOS SECTORES, EL CARMEN"/>
    <x v="7"/>
    <s v="DIGUILLIN"/>
    <s v="EL CARMEN - REGION DE ÑUBLE"/>
    <n v="2020"/>
    <s v="PROYECTO"/>
    <s v="ENERGIA"/>
    <s v="DISTRIBUCION Y CONEXION FINAL USUARIOS"/>
    <x v="0"/>
    <n v="50000"/>
    <x v="8"/>
    <x v="8"/>
  </r>
  <r>
    <x v="4419"/>
    <s v="CONSTRUCCION SISTEMA INTERCONECTADO DE ABASTECIMIENTO DE SISTEMAS APR DESDE EL RÍO MAIPO"/>
    <x v="0"/>
    <m/>
    <m/>
    <n v="2020"/>
    <s v="PROYECTO"/>
    <s v="RECURSOS HIDRICOS"/>
    <s v="AGUA POTABLE"/>
    <x v="0"/>
    <n v="110594"/>
    <x v="8"/>
    <x v="8"/>
  </r>
  <r>
    <x v="4420"/>
    <s v="CONSTRUCCION PROGRAMA MEJORAMIENTO DE BARRIOS LOCALIDAD DE GENERAL CRUZ, PEMUCO"/>
    <x v="7"/>
    <s v="DIGUILLIN"/>
    <s v="PEMUCO - REGION DE ÑUBLE"/>
    <n v="2020"/>
    <s v="PROYECTO"/>
    <s v="RECURSOS HIDRICOS"/>
    <s v="EVACUACION DISPOSICION FINAL AGUAS SERVIDAS"/>
    <x v="1"/>
    <n v="301979"/>
    <x v="8"/>
    <x v="8"/>
  </r>
  <r>
    <x v="4421"/>
    <s v="CONSTRUCCION ESPACIO RECREATIVO CAMINO VALLE NONGUÉN, CONCEPCIÓN."/>
    <x v="3"/>
    <s v="CONCEPCION"/>
    <s v="CONCEPCION"/>
    <n v="2020"/>
    <s v="PROYECTO"/>
    <s v="VIVIENDA Y DESARROLLO URBANO"/>
    <s v="DESARROLLO URBANO"/>
    <x v="1"/>
    <n v="268593"/>
    <x v="8"/>
    <x v="8"/>
  </r>
  <r>
    <x v="4422"/>
    <s v="CONSTRUCCION OBRAS DE URBANIZACIÓN QUINTAS COCHOLGUE, TOMÉ"/>
    <x v="3"/>
    <s v="CONCEPCION"/>
    <s v="TOME"/>
    <n v="2020"/>
    <s v="PROYECTO"/>
    <s v="RECURSOS HIDRICOS"/>
    <s v="EVACUACION DISPOSICION FINAL AGUAS SERVIDAS"/>
    <x v="1"/>
    <n v="336525"/>
    <x v="8"/>
    <x v="8"/>
  </r>
  <r>
    <x v="4423"/>
    <s v="INSTALACION SISTEMA APR QUEBRADA VALPARAISO, VALLENAR"/>
    <x v="12"/>
    <s v="HUASCO"/>
    <s v="VALLENAR"/>
    <n v="2019"/>
    <s v="PROYECTO"/>
    <s v="RECURSOS HIDRICOS"/>
    <s v="AGUA POTABLE"/>
    <x v="0"/>
    <n v="50256"/>
    <x v="2542"/>
    <x v="2435"/>
  </r>
  <r>
    <x v="4424"/>
    <s v="REPOSICION MULTICANCHA JUNTA VECINAL PROGRESO"/>
    <x v="10"/>
    <s v="IQUIQUE"/>
    <s v="ALTO HOSPICIO"/>
    <n v="2020"/>
    <s v="PROYECTO"/>
    <s v="MULTISECTORIAL"/>
    <s v="ORGANIZACION Y SERVICIOS COMUNALES"/>
    <x v="0"/>
    <n v="1"/>
    <x v="8"/>
    <x v="8"/>
  </r>
  <r>
    <x v="4425"/>
    <s v="REPOSICION Y EQUIPAMIENTO CUARTEL PDI CHIGUAYANTE"/>
    <x v="3"/>
    <s v="CONCEPCION"/>
    <s v="CHIGUAYANTE"/>
    <n v="2020"/>
    <s v="PROYECTO"/>
    <s v="SEGURIDAD PUBLICA"/>
    <s v="SEGURIDAD PUBLICA"/>
    <x v="0"/>
    <n v="11430"/>
    <x v="8"/>
    <x v="8"/>
  </r>
  <r>
    <x v="4426"/>
    <s v="REPOSICION DISEÑO  ESCUELA FRONTERIZA E970, RALCO"/>
    <x v="3"/>
    <s v="BIO BIO"/>
    <s v="ALTO BIO BIO"/>
    <n v="2019"/>
    <s v="PROYECTO"/>
    <s v="EDUCACION, CULTURA Y PATRIMONIO"/>
    <s v="EDUCACION BASICA Y MEDIA"/>
    <x v="1"/>
    <n v="102895"/>
    <x v="8"/>
    <x v="8"/>
  </r>
  <r>
    <x v="4427"/>
    <s v="REPOSICION SC Y JI FANTASÍA DE BUIN"/>
    <x v="11"/>
    <s v="MAIPO"/>
    <s v="BUIN"/>
    <n v="2019"/>
    <s v="PROYECTO"/>
    <s v="EDUCACION, CULTURA Y PATRIMONIO"/>
    <s v="EDUCACION PREBASICA"/>
    <x v="1"/>
    <n v="44884"/>
    <x v="8"/>
    <x v="8"/>
  </r>
  <r>
    <x v="4428"/>
    <s v="MEJORAMIENTO MULTICANCHA PIONEROS DEL DESIERTO"/>
    <x v="10"/>
    <s v="IQUIQUE"/>
    <s v="ALTO HOSPICIO"/>
    <n v="2020"/>
    <s v="PROYECTO"/>
    <s v="DEPORTES"/>
    <s v="DEPORTE RECREATIVO"/>
    <x v="0"/>
    <n v="354277"/>
    <x v="8"/>
    <x v="8"/>
  </r>
  <r>
    <x v="4429"/>
    <s v="REPOSICION CENTRO COMUNITARIO ESPACIO HIGUERAS, TALCAHUANO"/>
    <x v="3"/>
    <s v="CONCEPCION"/>
    <s v="TALCAHUANO"/>
    <n v="2020"/>
    <s v="PROYECTO"/>
    <s v="MULTISECTORIAL"/>
    <s v="ORGANIZACION Y SERVICIOS COMUNALES"/>
    <x v="0"/>
    <n v="46169"/>
    <x v="12"/>
    <x v="8"/>
  </r>
  <r>
    <x v="4430"/>
    <s v="REPOSICION ESCUELA PEHUEN, LEBU"/>
    <x v="3"/>
    <s v="ARAUCO"/>
    <s v="LEBU"/>
    <n v="2020"/>
    <s v="PROYECTO"/>
    <s v="EDUCACION, CULTURA Y PATRIMONIO"/>
    <s v="EDUCACION BASICA Y MEDIA"/>
    <x v="1"/>
    <n v="123370"/>
    <x v="8"/>
    <x v="8"/>
  </r>
  <r>
    <x v="4431"/>
    <s v="AMPLIACION LICEO INTERCULTURAL BILINGUE RALCO"/>
    <x v="3"/>
    <s v="BIO BIO"/>
    <s v="ALTO BIO BIO"/>
    <n v="2020"/>
    <s v="PROYECTO"/>
    <s v="EDUCACION, CULTURA Y PATRIMONIO"/>
    <s v="EDUCACION MEDIA TECNICO"/>
    <x v="1"/>
    <n v="20520"/>
    <x v="8"/>
    <x v="8"/>
  </r>
  <r>
    <x v="4432"/>
    <s v="MEJORAMIENTO CALLE PITRANTU ENTRE AV. P. DE VALDIVIA Y YAUPI, TEMUCO"/>
    <x v="1"/>
    <s v="CAUTIN"/>
    <s v="TEMUCO"/>
    <n v="2020"/>
    <s v="PROYECTO"/>
    <s v="TRANSPORTE"/>
    <s v="TRANSPORTE URBANO,VIALIDAD PEATONAL"/>
    <x v="0"/>
    <n v="172575"/>
    <x v="8"/>
    <x v="8"/>
  </r>
  <r>
    <x v="4433"/>
    <s v="CONSTRUCCION AREA VERDE LAGUNILLAS NORTE, CORONEL."/>
    <x v="3"/>
    <s v="CONCEPCION"/>
    <s v="CORONEL"/>
    <n v="2020"/>
    <s v="PROYECTO"/>
    <s v="VIVIENDA Y DESARROLLO URBANO"/>
    <s v="DESARROLLO URBANO"/>
    <x v="0"/>
    <n v="721275"/>
    <x v="28"/>
    <x v="8"/>
  </r>
  <r>
    <x v="4434"/>
    <s v="MEJORAMIENTO PAVIMENTACIÓN AVDA. CAMINO EL VENADO, SECTOR ANDALUE, SAN PEDRO DE LA PAZ"/>
    <x v="3"/>
    <s v="CONCEPCION"/>
    <s v="SAN PEDRO DE LA PAZ"/>
    <n v="2020"/>
    <s v="PROYECTO"/>
    <s v="TRANSPORTE"/>
    <s v="TRANSPORTE URBANO,VIALIDAD PEATONAL"/>
    <x v="0"/>
    <n v="1000"/>
    <x v="8"/>
    <x v="8"/>
  </r>
  <r>
    <x v="4435"/>
    <s v="AMPLIACION SISTEMA APR AGUA BUENA A PUEBLO HUNDIDO, SAN FERNANDO"/>
    <x v="9"/>
    <s v="COLCHAGUA"/>
    <s v="SAN FERNANDO"/>
    <n v="2019"/>
    <s v="PROYECTO"/>
    <s v="RECURSOS HIDRICOS"/>
    <s v="AGUA POTABLE"/>
    <x v="0"/>
    <n v="10001"/>
    <x v="8"/>
    <x v="8"/>
  </r>
  <r>
    <x v="4436"/>
    <s v="CONSTRUCCION AMPLIACIÓN  PLANTA DE TRATAMIENTO AS CAMPANARIO, comuna de YUNGAY"/>
    <x v="7"/>
    <s v="DIGUILLIN"/>
    <s v="YUNGAY - REGION DE ÑUBLE"/>
    <n v="2020"/>
    <s v="PROYECTO"/>
    <s v="RECURSOS HIDRICOS"/>
    <s v="EVACUACION DISPOSICION FINAL AGUAS SERVIDAS"/>
    <x v="1"/>
    <n v="112859"/>
    <x v="8"/>
    <x v="8"/>
  </r>
  <r>
    <x v="4437"/>
    <s v="ACTUALIZACION PLAN REGULADOR  DE LA COMUNA DE YUNGAY"/>
    <x v="7"/>
    <s v="DIGUILLIN"/>
    <s v="YUNGAY - REGION DE ÑUBLE"/>
    <n v="2019"/>
    <s v="ESTUDIO BASICO"/>
    <s v="VIVIENDA Y DESARROLLO URBANO"/>
    <s v="DESARROLLO URBANO"/>
    <x v="0"/>
    <n v="37911"/>
    <x v="12"/>
    <x v="8"/>
  </r>
  <r>
    <x v="4438"/>
    <s v="REPOSICION PAVIMENTOS CALLE ARTURO PRAT DE LA CIUDAD DE YUNGAY"/>
    <x v="7"/>
    <s v="DIGUILLIN"/>
    <s v="YUNGAY - REGION DE ÑUBLE"/>
    <n v="2020"/>
    <s v="PROYECTO"/>
    <s v="TRANSPORTE"/>
    <s v="TRANSPORTE URBANO,VIALIDAD PEATONAL"/>
    <x v="1"/>
    <n v="563780"/>
    <x v="8"/>
    <x v="8"/>
  </r>
  <r>
    <x v="4439"/>
    <s v="AMPLIACION SERVICIO APR LAGUNA VERDE, COMUNA DE VALPARAÍSO."/>
    <x v="0"/>
    <s v="VALPARAISO"/>
    <s v="VALPARAISO"/>
    <n v="2019"/>
    <s v="PROYECTO"/>
    <s v="RECURSOS HIDRICOS"/>
    <s v="AGUA POTABLE"/>
    <x v="0"/>
    <n v="2751849"/>
    <x v="2543"/>
    <x v="2436"/>
  </r>
  <r>
    <x v="4440"/>
    <s v="MEJORAMIENTO CALLE 1 ENTRE CALLE 4 Y QUELLON, POB. VALLE BICENTENARIO, PUNTA ARENAS"/>
    <x v="2"/>
    <s v="MAGALLANES"/>
    <s v="PUNTA ARENAS"/>
    <n v="2019"/>
    <s v="PROYECTO"/>
    <s v="TRANSPORTE"/>
    <s v="TRANSPORTE URBANO,VIALIDAD PEATONAL"/>
    <x v="0"/>
    <n v="18965"/>
    <x v="2544"/>
    <x v="2437"/>
  </r>
  <r>
    <x v="4441"/>
    <s v="MEJORAMIENTO CENTRO DE REHABILITACION CRUZ DEL SUR, NATALES"/>
    <x v="2"/>
    <s v="ULTIMA ESPERANZA"/>
    <s v="NATALES"/>
    <n v="2020"/>
    <s v="PROYECTO"/>
    <s v="SALUD"/>
    <s v="BAJA COMPLEJIDAD"/>
    <x v="0"/>
    <n v="69148"/>
    <x v="8"/>
    <x v="8"/>
  </r>
  <r>
    <x v="4442"/>
    <s v="INSTALACION SAPR CODIHUE RANQUILCO, COMUNA DE NUEVA IMPERIAL"/>
    <x v="1"/>
    <s v="CAUTIN"/>
    <s v="NUEVA IMPERIAL"/>
    <n v="2020"/>
    <s v="PROYECTO"/>
    <s v="RECURSOS HIDRICOS"/>
    <s v="AGUA POTABLE"/>
    <x v="1"/>
    <n v="589671"/>
    <x v="8"/>
    <x v="8"/>
  </r>
  <r>
    <x v="4443"/>
    <s v="MEJORAMIENTO INTEGRAL ESTADIO MUNICIPAL DE QUEILEN"/>
    <x v="4"/>
    <s v="CHILOE"/>
    <s v="QUEILEN"/>
    <n v="2020"/>
    <s v="PROYECTO"/>
    <s v="DEPORTES"/>
    <s v="INTERSUBSECTORIAL DEPORTES"/>
    <x v="0"/>
    <n v="210000"/>
    <x v="8"/>
    <x v="8"/>
  </r>
  <r>
    <x v="4444"/>
    <s v="AMPLIACION REMODELACIÓN JUZGADO DE GARANTÍA Y TRIBUNAL DE JUICIO ORAL DE SANTA CRUZ"/>
    <x v="9"/>
    <m/>
    <m/>
    <n v="2019"/>
    <s v="PROYECTO"/>
    <s v="JUSTICIA"/>
    <s v="ADMINISTRACION DE JUSTICIA"/>
    <x v="0"/>
    <n v="240890"/>
    <x v="12"/>
    <x v="2438"/>
  </r>
  <r>
    <x v="4445"/>
    <s v="MEJORAMIENTO BORDE COSTERO SECTOR PLAYA EL SALITRE, TOCOPILLA"/>
    <x v="6"/>
    <s v="TOCOPILLA"/>
    <s v="TOCOPILLA"/>
    <n v="2019"/>
    <s v="PROYECTO"/>
    <s v="VIVIENDA Y DESARROLLO URBANO"/>
    <s v="BORDE COSTERO,PASEOS PEATONALES, PLAYAS"/>
    <x v="0"/>
    <n v="3019572"/>
    <x v="2545"/>
    <x v="2439"/>
  </r>
  <r>
    <x v="4446"/>
    <s v="MEJORAMIENTO INFRAESTRUCTURA PORTUARIA CALETA RIO SECO, IQUIQUE"/>
    <x v="10"/>
    <s v="IQUIQUE"/>
    <s v="IQUIQUE"/>
    <n v="2019"/>
    <s v="PROYECTO"/>
    <s v="PESCA"/>
    <s v="PESCA ARTESANAL"/>
    <x v="0"/>
    <n v="73772"/>
    <x v="2546"/>
    <x v="2440"/>
  </r>
  <r>
    <x v="4447"/>
    <s v="MEJORAMIENTO BORDE COSTERO PISAGUA, COMUNA DE HUARA"/>
    <x v="10"/>
    <s v="TAMARUGAL"/>
    <s v="HUARA (Prov. Tamarugal)"/>
    <n v="2019"/>
    <s v="PROYECTO"/>
    <s v="VIVIENDA Y DESARROLLO URBANO"/>
    <s v="BORDE COSTERO,PASEOS PEATONALES, PLAYAS"/>
    <x v="0"/>
    <n v="529377"/>
    <x v="2547"/>
    <x v="2441"/>
  </r>
  <r>
    <x v="4448"/>
    <s v="REPOSICION ESTADIO CENTENARIO COMUNA DE LOS ANDES"/>
    <x v="0"/>
    <s v="LOS ANDES"/>
    <s v="LOS ANDES"/>
    <n v="2020"/>
    <s v="PROYECTO"/>
    <s v="DEPORTES"/>
    <s v="DEPORTE RECREATIVO"/>
    <x v="0"/>
    <n v="1128568"/>
    <x v="2548"/>
    <x v="2442"/>
  </r>
  <r>
    <x v="4449"/>
    <s v="ACTUALIZACION PLAN REGULADOR COMUNAL DE TOMÉ"/>
    <x v="3"/>
    <s v="CONCEPCION"/>
    <s v="TOME"/>
    <n v="2020"/>
    <s v="ESTUDIO BASICO"/>
    <s v="VIVIENDA Y DESARROLLO URBANO"/>
    <s v="DESARROLLO URBANO"/>
    <x v="0"/>
    <n v="25368"/>
    <x v="12"/>
    <x v="8"/>
  </r>
  <r>
    <x v="4450"/>
    <s v="HABILITACION PROYECTO UNIDAD DE REHABILITACIÓN INFANTIL CON ATENCIÓN CLÍNICA INTEGRAL"/>
    <x v="11"/>
    <m/>
    <m/>
    <n v="2019"/>
    <s v="PROYECTO"/>
    <s v="SALUD"/>
    <s v="ALTA COMPLEJIDAD"/>
    <x v="0"/>
    <n v="171111"/>
    <x v="2549"/>
    <x v="2443"/>
  </r>
  <r>
    <x v="4451"/>
    <s v="REPOSICION PLAZA MANDIOLA  ESTACION PAIPOTE - COPIAPO "/>
    <x v="12"/>
    <s v="COPIAPO"/>
    <s v="COPIAPO"/>
    <n v="2019"/>
    <s v="PROYECTO"/>
    <s v="VIVIENDA Y DESARROLLO URBANO"/>
    <s v="DESARROLLO URBANO"/>
    <x v="0"/>
    <n v="148481"/>
    <x v="2550"/>
    <x v="2444"/>
  </r>
  <r>
    <x v="4452"/>
    <s v="REPOSICION PLAZA IGNACIO CARRERA PINTO - COPIAPO"/>
    <x v="12"/>
    <s v="COPIAPO"/>
    <s v="COPIAPO"/>
    <n v="2019"/>
    <s v="PROYECTO"/>
    <s v="VIVIENDA Y DESARROLLO URBANO"/>
    <s v="DESARROLLO URBANO"/>
    <x v="0"/>
    <n v="340598"/>
    <x v="2551"/>
    <x v="2445"/>
  </r>
  <r>
    <x v="4453"/>
    <s v="CONSTRUCCION SISTEMA DE AGUA POTABLE RURAL FACHINAL"/>
    <x v="16"/>
    <s v="GENERAL CARRERA"/>
    <s v="CHILE CHICO"/>
    <n v="2020"/>
    <s v="PROYECTO"/>
    <s v="RECURSOS HIDRICOS"/>
    <s v="AGUA POTABLE"/>
    <x v="1"/>
    <n v="751584"/>
    <x v="8"/>
    <x v="8"/>
  </r>
  <r>
    <x v="4454"/>
    <s v="CONSTRUCCION 20 VIVIENDAS TUTELADAS ADULTO MAYOR COMUNA RANCAGUA"/>
    <x v="9"/>
    <m/>
    <m/>
    <n v="2019"/>
    <s v="PROYECTO"/>
    <s v="VIVIENDA Y DESARROLLO URBANO"/>
    <s v="VIVIENDA DEFINITIVA"/>
    <x v="0"/>
    <n v="21894"/>
    <x v="2552"/>
    <x v="2446"/>
  </r>
  <r>
    <x v="4455"/>
    <s v="CONSTRUCCION 15 VIVIENDAS TUTELADAS ADULTO MAYOR COMUNA RANCAGUA"/>
    <x v="9"/>
    <m/>
    <m/>
    <n v="2019"/>
    <s v="PROYECTO"/>
    <s v="VIVIENDA Y DESARROLLO URBANO"/>
    <s v="VIVIENDA DEFINITIVA"/>
    <x v="0"/>
    <n v="21840"/>
    <x v="2553"/>
    <x v="2447"/>
  </r>
  <r>
    <x v="4456"/>
    <s v="MEJORAMIENTO PAVIMENTACIÓN CALLE PERFECTO DE LA FUENTE, RINCONADA"/>
    <x v="0"/>
    <s v="LOS ANDES"/>
    <s v="RINCONADA"/>
    <n v="2019"/>
    <s v="PROYECTO"/>
    <s v="TRANSPORTE"/>
    <s v="TRANSPORTE URBANO,VIALIDAD PEATONAL"/>
    <x v="0"/>
    <n v="61662"/>
    <x v="8"/>
    <x v="8"/>
  </r>
  <r>
    <x v="4457"/>
    <s v="CONSTRUCCION GIMNASIO ESCUELA LOS TRIGALES, TEMUCO"/>
    <x v="1"/>
    <s v="CAUTIN"/>
    <s v="TEMUCO"/>
    <n v="2020"/>
    <s v="PROYECTO"/>
    <s v="EDUCACION, CULTURA Y PATRIMONIO"/>
    <s v="EDUCACION BASICA Y MEDIA"/>
    <x v="0"/>
    <n v="1017878"/>
    <x v="2554"/>
    <x v="2448"/>
  </r>
  <r>
    <x v="4458"/>
    <s v="NORMALIZACION HOSPITAL DE NIÑOS DR. ROBERTO DEL RÍO"/>
    <x v="11"/>
    <m/>
    <m/>
    <n v="2019"/>
    <s v="PROYECTO"/>
    <s v="SALUD"/>
    <s v="ALTA COMPLEJIDAD"/>
    <x v="0"/>
    <n v="114277"/>
    <x v="2555"/>
    <x v="2449"/>
  </r>
  <r>
    <x v="4459"/>
    <s v="DIAGNOSTICO PLAN DE MANEJO Y DESLINDES LOS CIERVOS, LEÑADURA, LA MANO Y LLAULLAU, PTA ARENAS"/>
    <x v="2"/>
    <s v="MAGALLANES"/>
    <s v="PUNTA ARENAS"/>
    <n v="2019"/>
    <s v="ESTUDIO BASICO"/>
    <s v="RECURSOS HIDRICOS"/>
    <s v="DEFENSAS FLUVIALES,MARITIMAS Y CAUCES NATURALES"/>
    <x v="0"/>
    <n v="59600"/>
    <x v="8"/>
    <x v="8"/>
  </r>
  <r>
    <x v="4460"/>
    <s v="MEJORAMIENTO Y AMPLIACIÓN SISTEMA APR MANUEL LARRAIN, LOLOL"/>
    <x v="9"/>
    <s v="COLCHAGUA"/>
    <s v="LOLOL"/>
    <n v="2019"/>
    <s v="PROYECTO"/>
    <s v="RECURSOS HIDRICOS"/>
    <s v="AGUA POTABLE"/>
    <x v="0"/>
    <n v="1192758"/>
    <x v="2556"/>
    <x v="2450"/>
  </r>
  <r>
    <x v="4461"/>
    <s v="MEJORAMIENTO T-217, CRUCE RUTA 5 - CIRUELOS - PUMILLAHUE"/>
    <x v="13"/>
    <m/>
    <m/>
    <n v="2019"/>
    <s v="PROYECTO"/>
    <s v="TRANSPORTE"/>
    <s v="TRANSPORTE CAMINERO"/>
    <x v="0"/>
    <n v="99336"/>
    <x v="2557"/>
    <x v="2451"/>
  </r>
  <r>
    <x v="4462"/>
    <s v="MEJORAMIENTO CBI RUTA T-525: LAS HUELLAS Y RUTA T-661 QUIMAN, COMUNAS DE FUTRONO Y LOS LAGOS"/>
    <x v="13"/>
    <m/>
    <m/>
    <n v="2019"/>
    <s v="PROYECTO"/>
    <s v="TRANSPORTE"/>
    <s v="TRANSPORTE CAMINERO"/>
    <x v="0"/>
    <n v="342585"/>
    <x v="2558"/>
    <x v="2452"/>
  </r>
  <r>
    <x v="4463"/>
    <s v="MEJORAMIENTO PASADA URBANA RUTA T-85 EN LAGO RANCO"/>
    <x v="13"/>
    <m/>
    <m/>
    <n v="2019"/>
    <s v="PROYECTO"/>
    <s v="TRANSPORTE"/>
    <s v="TRANSPORTE URBANO,VIALIDAD PEATONAL"/>
    <x v="2"/>
    <n v="52326"/>
    <x v="8"/>
    <x v="8"/>
  </r>
  <r>
    <x v="4464"/>
    <s v="CONSTRUCCION PROGRAMA DE PAVIMENTOS PARTICIPATIVOS 28 LLAMADO, XII REGIÓN"/>
    <x v="2"/>
    <m/>
    <m/>
    <n v="2019"/>
    <s v="PROYECTO"/>
    <s v="TRANSPORTE"/>
    <s v="TRANSPORTE URBANO,VIALIDAD PEATONAL"/>
    <x v="0"/>
    <n v="1728742"/>
    <x v="2559"/>
    <x v="2453"/>
  </r>
  <r>
    <x v="4465"/>
    <s v="MEJORAMIENTO PUENTE VEHICULAR CALLE CONDELL ESQUINA LIMA, VILLA ALEMANA"/>
    <x v="0"/>
    <s v="MARGA MARGA"/>
    <s v="VILLA ALEMANA"/>
    <n v="2020"/>
    <s v="PROYECTO"/>
    <s v="TRANSPORTE"/>
    <s v="TRANSPORTE URBANO,VIALIDAD PEATONAL"/>
    <x v="0"/>
    <n v="247823"/>
    <x v="2560"/>
    <x v="2454"/>
  </r>
  <r>
    <x v="4466"/>
    <s v="MEJORAMIENTO SISTEMA DE AGUA POTABLE RURAL POBLACION 9 DE OCTUBRE, PANQUEHUE"/>
    <x v="0"/>
    <s v="SAN FELIPE DE ACONCAGUA"/>
    <s v="PANQUEHUE"/>
    <n v="2020"/>
    <s v="PROYECTO"/>
    <s v="RECURSOS HIDRICOS"/>
    <s v="AGUA POTABLE"/>
    <x v="0"/>
    <n v="19043"/>
    <x v="2561"/>
    <x v="2455"/>
  </r>
  <r>
    <x v="4467"/>
    <s v="CONSTRUCCION CENTRO COMUNITARIO COMUNA DE IQUIQUE"/>
    <x v="10"/>
    <s v="IQUIQUE"/>
    <s v="IQUIQUE"/>
    <n v="2019"/>
    <s v="PROYECTO"/>
    <s v="MULTISECTORIAL"/>
    <s v="ORGANIZACION Y SERVICIOS COMUNALES"/>
    <x v="0"/>
    <n v="902923"/>
    <x v="2562"/>
    <x v="2456"/>
  </r>
  <r>
    <x v="4468"/>
    <s v="HABILITACION UNIDAD DE MEDICINA HIPERBARICA, HOSPITAL DE COQUIMBO"/>
    <x v="8"/>
    <s v="ELQUI"/>
    <s v="COQUIMBO"/>
    <n v="2020"/>
    <s v="PROYECTO"/>
    <s v="SALUD"/>
    <s v="ALTA COMPLEJIDAD"/>
    <x v="0"/>
    <n v="448739"/>
    <x v="2563"/>
    <x v="2457"/>
  </r>
  <r>
    <x v="4469"/>
    <s v="CONSTRUCCION PAVIMENTACIÓN PASAJE LOS LINGUES, RINCONADA DE PARRAL, COLTAUCO"/>
    <x v="9"/>
    <s v="CACHAPOAL"/>
    <s v="COLTAUCO"/>
    <n v="2019"/>
    <s v="PROYECTO"/>
    <s v="TRANSPORTE"/>
    <s v="TRANSPORTE URBANO,VIALIDAD PEATONAL"/>
    <x v="1"/>
    <n v="212321"/>
    <x v="8"/>
    <x v="8"/>
  </r>
  <r>
    <x v="4470"/>
    <s v="MEJORAMIENTO Y AMPLIACIÓN SISTEMA APR LO DE LOBOS, RENGO"/>
    <x v="9"/>
    <s v="CACHAPOAL"/>
    <s v="RENGO"/>
    <n v="2019"/>
    <s v="PROYECTO"/>
    <s v="RECURSOS HIDRICOS"/>
    <s v="AGUA POTABLE"/>
    <x v="0"/>
    <n v="10001"/>
    <x v="8"/>
    <x v="8"/>
  </r>
  <r>
    <x v="4471"/>
    <s v="REPOSICION SC Y JI FANTASÍA, CERRO NAVIA"/>
    <x v="11"/>
    <s v="SANTIAGO"/>
    <s v="CERRO NAVIA"/>
    <n v="2019"/>
    <s v="PROYECTO"/>
    <s v="EDUCACION, CULTURA Y PATRIMONIO"/>
    <s v="EDUCACION PREBASICA"/>
    <x v="1"/>
    <n v="82344"/>
    <x v="8"/>
    <x v="8"/>
  </r>
  <r>
    <x v="4472"/>
    <s v="ACTUALIZACION ESTUDIO ELABORACIÓN PLADETUR COMUNA DE PINTO"/>
    <x v="7"/>
    <s v="DIGUILLIN"/>
    <s v="PINTO - REGION DE ÑUBLE"/>
    <n v="2019"/>
    <s v="ESTUDIO BASICO"/>
    <s v="TURISMO Y COMERCIO"/>
    <s v="TURISMO"/>
    <x v="0"/>
    <n v="20520"/>
    <x v="12"/>
    <x v="8"/>
  </r>
  <r>
    <x v="4473"/>
    <s v="CONSTRUCCION FACILIDAD PORTUARIA CALETA PAPUDO"/>
    <x v="0"/>
    <s v="PETORCA"/>
    <s v="PAPUDO"/>
    <n v="2020"/>
    <s v="PROYECTO"/>
    <s v="PESCA"/>
    <s v="PESCA ARTESANAL"/>
    <x v="0"/>
    <n v="1000"/>
    <x v="2564"/>
    <x v="2458"/>
  </r>
  <r>
    <x v="4474"/>
    <s v="ANALISIS PLAN MAESTRO RIO CAUTIN Y SUS BORDES,TEMUCO, PADRE LAS CASAS Y VILCUN "/>
    <x v="1"/>
    <s v="CAUTIN"/>
    <s v="TEMUCO"/>
    <n v="2020"/>
    <s v="ESTUDIO BASICO"/>
    <s v="VIVIENDA Y DESARROLLO URBANO"/>
    <s v="DESARROLLO URBANO"/>
    <x v="0"/>
    <n v="4010"/>
    <x v="2565"/>
    <x v="2459"/>
  </r>
  <r>
    <x v="4475"/>
    <s v="MEJORAMIENTO SISTEMA APR ROMA SAN JOSÉ LOS LINGUES, SAN FERNANDO"/>
    <x v="9"/>
    <s v="COLCHAGUA"/>
    <s v="SAN FERNANDO"/>
    <n v="2019"/>
    <s v="PROYECTO"/>
    <s v="RECURSOS HIDRICOS"/>
    <s v="AGUA POTABLE"/>
    <x v="0"/>
    <n v="57250"/>
    <x v="8"/>
    <x v="8"/>
  </r>
  <r>
    <x v="4476"/>
    <s v="CONSTRUCCION CICLOVÍA RUTA LA CHIMBA, COMUNAS RENCA, INDEPENDENCIA Y RECOLETA."/>
    <x v="11"/>
    <s v="SANTIAGO"/>
    <m/>
    <n v="2019"/>
    <s v="PROYECTO"/>
    <s v="TRANSPORTE"/>
    <s v="TRANSPORTE URBANO,VIALIDAD PEATONAL"/>
    <x v="0"/>
    <n v="52795"/>
    <x v="8"/>
    <x v="8"/>
  </r>
  <r>
    <x v="4477"/>
    <s v="ANALISIS PLAN DE CONECTIVIDAD COMUNA DE SAN FERNANDO"/>
    <x v="9"/>
    <s v="COLCHAGUA"/>
    <s v="SAN FERNANDO"/>
    <n v="2019"/>
    <s v="ESTUDIO BASICO"/>
    <s v="TRANSPORTE"/>
    <s v="TRANSPORTE URBANO,VIALIDAD PEATONAL"/>
    <x v="0"/>
    <n v="41040"/>
    <x v="944"/>
    <x v="1137"/>
  </r>
  <r>
    <x v="4478"/>
    <s v="REPOSICION ESTADIO MUNICIPAL DE SAN PEDRO"/>
    <x v="11"/>
    <s v="MELIPILLA"/>
    <s v="SAN PEDRO"/>
    <n v="2020"/>
    <s v="PROYECTO"/>
    <s v="DEPORTES"/>
    <s v="DEPORTE RECREATIVO"/>
    <x v="0"/>
    <n v="1797132"/>
    <x v="8"/>
    <x v="8"/>
  </r>
  <r>
    <x v="4479"/>
    <s v="MEJORAMIENTO CALLE RELOJ  DE SOL POB. MARTA BRUNET COMUNA DE PUENTE ALTO"/>
    <x v="11"/>
    <s v="CORDILLERA"/>
    <s v="PUENTE ALTO"/>
    <n v="2019"/>
    <s v="PROYECTO"/>
    <s v="TRANSPORTE"/>
    <s v="TRANSPORTE URBANO,VIALIDAD PEATONAL"/>
    <x v="0"/>
    <n v="128795"/>
    <x v="2566"/>
    <x v="2460"/>
  </r>
  <r>
    <x v="4480"/>
    <s v="MEJORAMIENTO SISTEMA APP RINCONADA DE YAQUIL, SANTA CRUZ"/>
    <x v="9"/>
    <s v="COLCHAGUA"/>
    <s v="SANTA CRUZ"/>
    <n v="2020"/>
    <s v="PROYECTO"/>
    <s v="RECURSOS HIDRICOS"/>
    <s v="AGUA POTABLE"/>
    <x v="0"/>
    <n v="1123151"/>
    <x v="8"/>
    <x v="8"/>
  </r>
  <r>
    <x v="4481"/>
    <s v="AMPLIACION  ALUMBRADO PUBLICO VARIOS SECTORES RURALES COMUNA DE SAN FELIPE"/>
    <x v="0"/>
    <s v="SAN FELIPE DE ACONCAGUA"/>
    <s v="SAN FELIPE"/>
    <n v="2020"/>
    <s v="PROYECTO"/>
    <s v="ENERGIA"/>
    <s v="ALUMBRADO PUBLICO"/>
    <x v="0"/>
    <n v="463563"/>
    <x v="8"/>
    <x v="8"/>
  </r>
  <r>
    <x v="4482"/>
    <s v="MEJORAMIENTO PASADA URBANA RUTA T-55 EN FUTRONO"/>
    <x v="13"/>
    <m/>
    <m/>
    <n v="2019"/>
    <s v="PROYECTO"/>
    <s v="TRANSPORTE"/>
    <s v="TRANSPORTE URBANO,VIALIDAD PEATONAL"/>
    <x v="2"/>
    <n v="52326"/>
    <x v="8"/>
    <x v="8"/>
  </r>
  <r>
    <x v="4483"/>
    <s v="ACTUALIZACION INVENTARIO PATRIMONIO CULTURAL INMUEBLE REGION DE VALPARAISO"/>
    <x v="0"/>
    <m/>
    <m/>
    <n v="2019"/>
    <s v="ESTUDIO BASICO"/>
    <s v="EDUCACION, CULTURA Y PATRIMONIO"/>
    <s v="PATRIMONIO"/>
    <x v="0"/>
    <n v="185949"/>
    <x v="2567"/>
    <x v="2461"/>
  </r>
  <r>
    <x v="4484"/>
    <s v="REPOSICION GIMNASIO MUNICIPAL DE TEODORO SCHMIDT"/>
    <x v="1"/>
    <s v="CAUTIN"/>
    <s v="TEODORO SCHMIDT"/>
    <n v="2020"/>
    <s v="PROYECTO"/>
    <s v="DEPORTES"/>
    <s v="ADMINISTRACION DEPORTES Y RECREACION"/>
    <x v="1"/>
    <n v="3100"/>
    <x v="8"/>
    <x v="8"/>
  </r>
  <r>
    <x v="4485"/>
    <s v="MEJORAMIENTO PAVIMENTACION DE CALLE  DE LAS ROCAS, COMUNA DE SANTO DOMINGO"/>
    <x v="0"/>
    <s v="SAN ANTONIO"/>
    <s v="SANTO DOMINGO"/>
    <n v="2020"/>
    <s v="PROYECTO"/>
    <s v="TRANSPORTE"/>
    <s v="TRANSPORTE URBANO,VIALIDAD PEATONAL"/>
    <x v="0"/>
    <n v="586167"/>
    <x v="8"/>
    <x v="8"/>
  </r>
  <r>
    <x v="4486"/>
    <s v="MEJORAMIENTO URBANISTICO AVENIDA O´HIGGINS Y AVENIDA SAN MARTIN CASTRO"/>
    <x v="4"/>
    <s v="CHILOE"/>
    <s v="CASTRO"/>
    <n v="2019"/>
    <s v="PROYECTO"/>
    <s v="TRANSPORTE"/>
    <s v="TRANSPORTE URBANO,VIALIDAD PEATONAL"/>
    <x v="0"/>
    <n v="787633"/>
    <x v="2568"/>
    <x v="2462"/>
  </r>
  <r>
    <x v="4487"/>
    <s v="MEJORAMIENTO UNIDAD IMAGENOLOGÍA HOSPITAL DE NIÑOS DR ROBERTO DEL RÍO CENTRO ADT"/>
    <x v="11"/>
    <m/>
    <m/>
    <n v="2019"/>
    <s v="PROYECTO"/>
    <s v="SALUD"/>
    <s v="ALTA COMPLEJIDAD"/>
    <x v="0"/>
    <n v="15062"/>
    <x v="2569"/>
    <x v="2463"/>
  </r>
  <r>
    <x v="4488"/>
    <s v="CONSTRUCCION PAVIMENTACIÓN Y AGUAS LLUVIAS CONEXIÓN QUEBRADA LAS CASAS, COMUNA DE ALGARROBO"/>
    <x v="0"/>
    <s v="SAN ANTONIO"/>
    <s v="ALGARROBO"/>
    <n v="2020"/>
    <s v="PROYECTO"/>
    <s v="TRANSPORTE"/>
    <s v="TRANSPORTE URBANO,VIALIDAD PEATONAL"/>
    <x v="0"/>
    <n v="212629"/>
    <x v="2570"/>
    <x v="2464"/>
  </r>
  <r>
    <x v="4489"/>
    <s v="CONSTRUCCION  NORMALIZACION SISTEMA AGUA POTABLE CHILOTA"/>
    <x v="2"/>
    <s v="TIERRA DEL FUEGO"/>
    <s v="PORVENIR"/>
    <n v="2020"/>
    <s v="PROYECTO"/>
    <s v="MULTISECTORIAL"/>
    <s v="ADMINISTRACION MULTISECTOR"/>
    <x v="0"/>
    <n v="1009217"/>
    <x v="8"/>
    <x v="8"/>
  </r>
  <r>
    <x v="4490"/>
    <s v="REPOSICION PAVIMENTOS VIAS LOCALES. COMUNA DE RECOLETA."/>
    <x v="11"/>
    <s v="SANTIAGO"/>
    <s v="RECOLETA"/>
    <n v="2020"/>
    <s v="PROYECTO"/>
    <s v="TRANSPORTE"/>
    <s v="TRANSPORTE URBANO,VIALIDAD PEATONAL"/>
    <x v="1"/>
    <n v="125068"/>
    <x v="8"/>
    <x v="8"/>
  </r>
  <r>
    <x v="4491"/>
    <s v="MEJORAMIENTO AMPLIACION  SISTEMA DE AGUA POTABLE RURAL TEODORO SCHMIDT, T.SCHMIDT"/>
    <x v="1"/>
    <s v="CAUTIN"/>
    <s v="TEODORO SCHMIDT"/>
    <n v="2019"/>
    <s v="PROYECTO"/>
    <s v="RECURSOS HIDRICOS"/>
    <s v="AGUA POTABLE"/>
    <x v="0"/>
    <n v="521974"/>
    <x v="2571"/>
    <x v="2465"/>
  </r>
  <r>
    <x v="4492"/>
    <s v="RESTAURACION IGLESIA SAN SANTIAGO DE BELEN"/>
    <x v="14"/>
    <m/>
    <m/>
    <n v="2019"/>
    <s v="PROYECTO"/>
    <s v="EDUCACION, CULTURA Y PATRIMONIO"/>
    <s v="PATRIMONIO"/>
    <x v="0"/>
    <n v="631749"/>
    <x v="2572"/>
    <x v="2466"/>
  </r>
  <r>
    <x v="4493"/>
    <s v="CONSTRUCCION RECINTO COMUNITARIO ASOCIACION  DE FUTBOL UNION PEÑA BLANCA, VILLA  ALEMANA "/>
    <x v="0"/>
    <s v="MARGA MARGA"/>
    <s v="VILLA ALEMANA"/>
    <n v="2020"/>
    <s v="PROYECTO"/>
    <s v="MULTISECTORIAL"/>
    <s v="ORGANIZACION Y SERVICIOS COMUNALES"/>
    <x v="0"/>
    <n v="405398"/>
    <x v="8"/>
    <x v="8"/>
  </r>
  <r>
    <x v="4494"/>
    <s v="CONSTRUCCION SISTEMA AGUA POTABLE RURAL LOTEOS SELKNAM Y LOTEO LOS CISNES, PORVENIR "/>
    <x v="2"/>
    <s v="TIERRA DEL FUEGO"/>
    <s v="PORVENIR"/>
    <n v="2020"/>
    <s v="PROYECTO"/>
    <s v="RECURSOS HIDRICOS"/>
    <s v="AGUA POTABLE"/>
    <x v="0"/>
    <n v="1496985"/>
    <x v="8"/>
    <x v="8"/>
  </r>
  <r>
    <x v="4495"/>
    <s v="MEJORAMIENTO SISTEMA DE AGUA POTABLE SAN PEDRO LA PUNTILLA, MALLOA"/>
    <x v="9"/>
    <s v="CACHAPOAL"/>
    <s v="MALLOA"/>
    <n v="2020"/>
    <s v="PROYECTO"/>
    <s v="RECURSOS HIDRICOS"/>
    <s v="AGUA POTABLE"/>
    <x v="0"/>
    <n v="606669"/>
    <x v="2573"/>
    <x v="2467"/>
  </r>
  <r>
    <x v="4496"/>
    <s v="CONSTRUCCION TUNEL INTERNACIONAL PASO LAS LEÑAS"/>
    <x v="17"/>
    <m/>
    <m/>
    <n v="2020"/>
    <s v="PROYECTO"/>
    <s v="TRANSPORTE"/>
    <s v="TRANSPORTE CAMINERO"/>
    <x v="0"/>
    <n v="549624"/>
    <x v="2574"/>
    <x v="2468"/>
  </r>
  <r>
    <x v="4497"/>
    <s v="CONSTRUCCION SISTEMA DE AGUA POTABLE RURAL CAMINO VIEJO LO CAMPO, PANQUEHUE"/>
    <x v="0"/>
    <s v="SAN FELIPE DE ACONCAGUA"/>
    <s v="PANQUEHUE"/>
    <n v="2020"/>
    <s v="PROYECTO"/>
    <s v="RECURSOS HIDRICOS"/>
    <s v="AGUA POTABLE"/>
    <x v="0"/>
    <n v="66841"/>
    <x v="2575"/>
    <x v="2469"/>
  </r>
  <r>
    <x v="4498"/>
    <s v="CONSTRUCCION ESPIGONES CALETA DUAO"/>
    <x v="5"/>
    <s v="CURICO"/>
    <s v="LICANTEN"/>
    <n v="2019"/>
    <s v="PROYECTO"/>
    <s v="PESCA"/>
    <s v="PESCA ARTESANAL"/>
    <x v="0"/>
    <n v="1202974"/>
    <x v="200"/>
    <x v="2470"/>
  </r>
  <r>
    <x v="4499"/>
    <s v="CONSTRUCCION SISTEMA ALCANTARILLADO PARTICULAR EL SAUCE II ETAPA, LOS ANDES"/>
    <x v="0"/>
    <s v="LOS ANDES"/>
    <s v="LOS ANDES"/>
    <n v="2020"/>
    <s v="PROYECTO"/>
    <s v="MULTISECTORIAL"/>
    <s v="INTERSUBSECTORIAL MULTISECTOR"/>
    <x v="0"/>
    <n v="21327"/>
    <x v="8"/>
    <x v="8"/>
  </r>
  <r>
    <x v="4500"/>
    <s v="REPOSICION CUARTEL 9ª COMPAÑIA DE BOMBEROS, TALCAHUANO"/>
    <x v="3"/>
    <s v="CONCEPCION"/>
    <s v="TALCAHUANO"/>
    <n v="2020"/>
    <s v="PROYECTO"/>
    <s v="SEGURIDAD PUBLICA"/>
    <s v="SEGURIDAD PUBLICA"/>
    <x v="2"/>
    <n v="835000"/>
    <x v="8"/>
    <x v="8"/>
  </r>
  <r>
    <x v="4501"/>
    <s v="CONSTRUCCION ELECTRIFICACION RURAL VILLA SELKNAM, PORVENIR"/>
    <x v="2"/>
    <s v="TIERRA DEL FUEGO"/>
    <s v="PORVENIR"/>
    <n v="2020"/>
    <s v="PROYECTO"/>
    <s v="ENERGIA"/>
    <s v="DISTRIBUCION Y CONEXION FINAL USUARIOS"/>
    <x v="0"/>
    <n v="223932"/>
    <x v="1726"/>
    <x v="2471"/>
  </r>
  <r>
    <x v="4502"/>
    <s v="MEJORAMIENTO RUTA 7 SUR EL MANZANO-COCHRANE, SECTOR CUESTA EL TRARO – ACCESO SUR COCHRANE"/>
    <x v="16"/>
    <s v="CAPITAN PRAT"/>
    <s v="COCHRANE"/>
    <n v="2019"/>
    <s v="PROYECTO"/>
    <s v="TRANSPORTE"/>
    <s v="TRANSPORTE CAMINERO"/>
    <x v="0"/>
    <n v="6900740"/>
    <x v="2576"/>
    <x v="2472"/>
  </r>
  <r>
    <x v="4503"/>
    <s v="ACTUALIZACION PLAN SECCIONAL SECTOR NORORIENTE PUNTA ARENOSA"/>
    <x v="2"/>
    <s v="MAGALLANES"/>
    <s v="PUNTA ARENAS"/>
    <n v="2020"/>
    <s v="ESTUDIO BASICO"/>
    <s v="VIVIENDA Y DESARROLLO URBANO"/>
    <s v="DESARROLLO URBANO"/>
    <x v="0"/>
    <n v="48612"/>
    <x v="8"/>
    <x v="8"/>
  </r>
  <r>
    <x v="4504"/>
    <s v="CONSTRUCCION COLECTOR AGUAS LLUVIAS A-01: BALMACEDA MATTA, VALDIVIA"/>
    <x v="13"/>
    <s v="VALDIVIA - REGION XIV"/>
    <s v="VALDIVIA - REGION XIV "/>
    <n v="2019"/>
    <s v="PROYECTO"/>
    <s v="RECURSOS HIDRICOS"/>
    <s v="AGUAS LLUVIAS"/>
    <x v="0"/>
    <n v="2213"/>
    <x v="54"/>
    <x v="8"/>
  </r>
  <r>
    <x v="4505"/>
    <s v="REPOSICION Y CONSTRUCCION VEREDAS POBLACION CARLOS IBAÑEZ, PUNTA ARENAS"/>
    <x v="2"/>
    <s v="MAGALLANES"/>
    <s v="PUNTA ARENAS"/>
    <n v="2020"/>
    <s v="PROYECTO"/>
    <s v="TRANSPORTE"/>
    <s v="TRANSPORTE URBANO,VIALIDAD PEATONAL"/>
    <x v="0"/>
    <n v="60980"/>
    <x v="8"/>
    <x v="8"/>
  </r>
  <r>
    <x v="4506"/>
    <s v="CONSTRUCCION SANEAMIENTO SANITARIO DOMICILIARIO DE DIVERSOS SECTORES DE LA CIUDAD DE VALDIVIA"/>
    <x v="13"/>
    <s v="VALDIVIA - REGION XIV"/>
    <s v="VALDIVIA - REGION XIV "/>
    <n v="2020"/>
    <s v="PROYECTO"/>
    <s v="RECURSOS HIDRICOS"/>
    <s v="EVACUACION DISPOSICION FINAL AGUAS SERVIDAS"/>
    <x v="0"/>
    <n v="155952"/>
    <x v="28"/>
    <x v="8"/>
  </r>
  <r>
    <x v="4507"/>
    <s v="MEJORAMIENTO  AVENIDA ALESSANDRI, PUTAENDO"/>
    <x v="0"/>
    <s v="SAN FELIPE DE ACONCAGUA"/>
    <s v="PUTAENDO"/>
    <n v="2020"/>
    <s v="PROYECTO"/>
    <s v="TRANSPORTE"/>
    <s v="TRANSPORTE URBANO,VIALIDAD PEATONAL"/>
    <x v="0"/>
    <n v="84664"/>
    <x v="8"/>
    <x v="8"/>
  </r>
  <r>
    <x v="4508"/>
    <s v="REPOSICION CUARTEL PRIMERA COMPAÑIA DE BOMBEROS DE QUINTERO"/>
    <x v="0"/>
    <s v="VALPARAISO"/>
    <s v="QUINTERO"/>
    <n v="2020"/>
    <s v="PROYECTO"/>
    <s v="SEGURIDAD PUBLICA"/>
    <s v="SEGURIDAD PUBLICA"/>
    <x v="2"/>
    <n v="254061"/>
    <x v="8"/>
    <x v="8"/>
  </r>
  <r>
    <x v="4509"/>
    <s v="MEJORAMIENTO PUENTE CAPUCHINOS Y ENTORNO, AVDA. ESPAÑA, VIÑA DEL MAR"/>
    <x v="0"/>
    <s v="VALPARAISO"/>
    <s v="VIÑA DEL MAR"/>
    <n v="2019"/>
    <s v="PROYECTO"/>
    <s v="TRANSPORTE"/>
    <s v="TRANSPORTE URBANO,VIALIDAD PEATONAL"/>
    <x v="0"/>
    <n v="48940"/>
    <x v="2577"/>
    <x v="2473"/>
  </r>
  <r>
    <x v="4510"/>
    <s v="RESTAURACION IGLESIA VIRGEN DE LA ASUNCIÓN DE TICNAMAR"/>
    <x v="14"/>
    <m/>
    <m/>
    <n v="2019"/>
    <s v="PROYECTO"/>
    <s v="EDUCACION, CULTURA Y PATRIMONIO"/>
    <s v="PATRIMONIO"/>
    <x v="0"/>
    <n v="463273"/>
    <x v="2578"/>
    <x v="2474"/>
  </r>
  <r>
    <x v="4511"/>
    <s v="CONSTRUCCION MACRO DEPÓSITO ARQUEOLÓGICO REGIONAL, REGIÓN DE COQUIMBO "/>
    <x v="8"/>
    <m/>
    <m/>
    <n v="2020"/>
    <s v="PROYECTO"/>
    <s v="EDUCACION, CULTURA Y PATRIMONIO"/>
    <s v="PATRIMONIO"/>
    <x v="0"/>
    <n v="66843"/>
    <x v="2579"/>
    <x v="2475"/>
  </r>
  <r>
    <x v="4512"/>
    <s v="MEJORAMIENTO PLAZAS COMUNALES PARA LA INCLUSIÓN - LA REINA"/>
    <x v="11"/>
    <s v="SANTIAGO"/>
    <s v="LA REINA"/>
    <n v="2020"/>
    <s v="PROYECTO"/>
    <s v="VIVIENDA Y DESARROLLO URBANO"/>
    <s v="DESARROLLO URBANO"/>
    <x v="0"/>
    <n v="921355"/>
    <x v="8"/>
    <x v="8"/>
  </r>
  <r>
    <x v="4513"/>
    <s v="CONSTRUCCION SEDE JUNTA DE VECINOS ALCALDE PERALTA, VILLA ALEMANA"/>
    <x v="0"/>
    <s v="MARGA MARGA"/>
    <s v="VILLA ALEMANA"/>
    <n v="2020"/>
    <s v="PROYECTO"/>
    <s v="MULTISECTORIAL"/>
    <s v="ORGANIZACION Y SERVICIOS COMUNALES"/>
    <x v="1"/>
    <n v="77698"/>
    <x v="8"/>
    <x v="8"/>
  </r>
  <r>
    <x v="4514"/>
    <s v="HABILITACION ACCESIBILIDAD UNIVERSAL DEPENDENCIAS MUNICIPALES, PAILLACO"/>
    <x v="13"/>
    <s v="VALDIVIA - REGION XIV"/>
    <s v="PAILLACO - REGION XIV "/>
    <n v="2020"/>
    <s v="PROYECTO"/>
    <s v="MULTISECTORIAL"/>
    <s v="ADMINISTRACION MULTISECTOR"/>
    <x v="1"/>
    <n v="160152"/>
    <x v="8"/>
    <x v="8"/>
  </r>
  <r>
    <x v="4515"/>
    <s v="REPOSICION CUARTEL DE BOMBEROS, 2DA COMPAÑIA DE ALCONES, MARCHIGUE"/>
    <x v="9"/>
    <s v="CARDENAL CARO"/>
    <s v="MARCHIGUE"/>
    <n v="2020"/>
    <s v="PROYECTO"/>
    <s v="SEGURIDAD PUBLICA"/>
    <s v="SEGURIDAD PUBLICA"/>
    <x v="0"/>
    <n v="110173"/>
    <x v="2580"/>
    <x v="8"/>
  </r>
  <r>
    <x v="4516"/>
    <s v="CONSTRUCCION DE CALZADAS Y ACERAS  EN NIRIVILO URBANO, COMUNA DE SAN JAVIER"/>
    <x v="5"/>
    <s v="LINARES"/>
    <s v="SAN JAVIER"/>
    <n v="2020"/>
    <s v="PROYECTO"/>
    <s v="TRANSPORTE"/>
    <s v="TRANSPORTE URBANO,VIALIDAD PEATONAL"/>
    <x v="0"/>
    <n v="2"/>
    <x v="28"/>
    <x v="8"/>
  </r>
  <r>
    <x v="4517"/>
    <s v="MEJORAMIENTO SALAS ESPECIALIZADAS CASA DEL DEPORTISTA, COMUNA DE VICUÑA"/>
    <x v="8"/>
    <s v="ELQUI"/>
    <s v="VICUÑA"/>
    <n v="2020"/>
    <s v="PROYECTO"/>
    <s v="DEPORTES"/>
    <s v="DEPORTE COMPETITIVO"/>
    <x v="0"/>
    <n v="30028"/>
    <x v="8"/>
    <x v="8"/>
  </r>
  <r>
    <x v="4518"/>
    <s v="MEJORAMIENTO PAVIMENTO CALLE EL MOLINO, COMUNA SAN ESTEBAN"/>
    <x v="0"/>
    <s v="LOS ANDES"/>
    <s v="SAN ESTEBAN"/>
    <n v="2020"/>
    <s v="PROYECTO"/>
    <s v="TRANSPORTE"/>
    <s v="TRANSPORTE URBANO,VIALIDAD PEATONAL"/>
    <x v="0"/>
    <n v="785283"/>
    <x v="2581"/>
    <x v="2476"/>
  </r>
  <r>
    <x v="4519"/>
    <s v="REPOSICION ALUMBRADO PÚBLICO, SECTOR URBANO, RINCONADA"/>
    <x v="0"/>
    <s v="LOS ANDES"/>
    <s v="RINCONADA"/>
    <n v="2020"/>
    <s v="PROYECTO"/>
    <s v="ENERGIA"/>
    <s v="ALUMBRADO PUBLICO"/>
    <x v="0"/>
    <n v="697003"/>
    <x v="2582"/>
    <x v="2477"/>
  </r>
  <r>
    <x v="4520"/>
    <s v="MEJORAMIENTO GIMNASIO LICEO LOS ANDES, MELIPEUCO"/>
    <x v="1"/>
    <s v="CAUTIN"/>
    <s v="MELIPEUCO"/>
    <n v="2020"/>
    <s v="PROYECTO"/>
    <s v="EDUCACION, CULTURA Y PATRIMONIO"/>
    <s v="EDUCACION BASICA Y MEDIA"/>
    <x v="0"/>
    <n v="1"/>
    <x v="12"/>
    <x v="8"/>
  </r>
  <r>
    <x v="4521"/>
    <s v="CONSTRUCCION PLAZA DE ABASTOS VILLA LAMBERT, SECTOR LAS COMPAÑÍAS, LA SERENA"/>
    <x v="8"/>
    <s v="ELQUI"/>
    <s v="LA SERENA"/>
    <n v="2020"/>
    <s v="PROYECTO"/>
    <s v="TURISMO Y COMERCIO"/>
    <s v="COMERCIO"/>
    <x v="0"/>
    <n v="95109"/>
    <x v="2583"/>
    <x v="8"/>
  </r>
  <r>
    <x v="4522"/>
    <s v="RESTAURACION EX CÁRCEL DE PISAGUA, PARA EL CENTRO DE INTERPRETACIÓN HISTÓRICA"/>
    <x v="10"/>
    <m/>
    <m/>
    <n v="2019"/>
    <s v="PROYECTO"/>
    <s v="EDUCACION, CULTURA Y PATRIMONIO"/>
    <s v="PATRIMONIO"/>
    <x v="0"/>
    <n v="61780"/>
    <x v="2584"/>
    <x v="2478"/>
  </r>
  <r>
    <x v="4523"/>
    <s v="CONSTRUCCION COMPLEJO DEPORTIVO COMUNAL DE PUTRE, ETAPA I"/>
    <x v="14"/>
    <s v="PARINACOTA - REGION XV "/>
    <s v="PUTRE - REGION XV "/>
    <n v="2019"/>
    <s v="PROYECTO"/>
    <s v="DEPORTES"/>
    <s v="DEPORTE RECREATIVO"/>
    <x v="0"/>
    <n v="1624841"/>
    <x v="54"/>
    <x v="1857"/>
  </r>
  <r>
    <x v="4524"/>
    <s v="CONSTRUCCION MACROURBANIZACION LLANOS DE LA CANDELARIA, ETAPA 1, COPIAPO"/>
    <x v="12"/>
    <s v="COPIAPO"/>
    <s v="COPIAPO"/>
    <n v="2019"/>
    <s v="PROYECTO"/>
    <s v="VIVIENDA Y DESARROLLO URBANO"/>
    <s v="DESARROLLO URBANO"/>
    <x v="0"/>
    <n v="653699"/>
    <x v="2585"/>
    <x v="2479"/>
  </r>
  <r>
    <x v="4525"/>
    <s v="MEJORAMIENTO CALLE ALMIRANTE GERKEN, POBLACIÓN TENIENTE SERRANO. QUILPUÉ"/>
    <x v="0"/>
    <s v="MARGA MARGA"/>
    <s v="QUILPUE"/>
    <n v="2019"/>
    <s v="PROYECTO"/>
    <s v="TRANSPORTE"/>
    <s v="TRANSPORTE URBANO,VIALIDAD PEATONAL"/>
    <x v="0"/>
    <n v="229030"/>
    <x v="8"/>
    <x v="8"/>
  </r>
  <r>
    <x v="4526"/>
    <s v="MEJORAMIENTO CAMINO ILLAPEL - CUZ CUZ, COMUNA DE ILLAPEL"/>
    <x v="8"/>
    <s v="CHOAPA"/>
    <s v="ILLAPEL"/>
    <n v="2020"/>
    <s v="PROYECTO"/>
    <s v="TRANSPORTE"/>
    <s v="TRANSPORTE URBANO,VIALIDAD PEATONAL"/>
    <x v="0"/>
    <n v="102601"/>
    <x v="12"/>
    <x v="8"/>
  </r>
  <r>
    <x v="4527"/>
    <s v="RESTAURACION INTEGRAL PALACIO DE LA MONEDA , SANTIAGO"/>
    <x v="11"/>
    <m/>
    <m/>
    <n v="2019"/>
    <s v="PROYECTO"/>
    <s v="EDUCACION, CULTURA Y PATRIMONIO"/>
    <s v="PATRIMONIO"/>
    <x v="1"/>
    <n v="395701"/>
    <x v="8"/>
    <x v="8"/>
  </r>
  <r>
    <x v="4528"/>
    <s v="MEJORAMIENTO BANDEJÓN CENTRAL AVENIDA  LEÓN BUSTOS, LINARES"/>
    <x v="5"/>
    <s v="LINARES"/>
    <s v="LINARES"/>
    <n v="2020"/>
    <s v="PROYECTO"/>
    <s v="VIVIENDA Y DESARROLLO URBANO"/>
    <s v="DESARROLLO URBANO"/>
    <x v="0"/>
    <n v="75955"/>
    <x v="28"/>
    <x v="8"/>
  </r>
  <r>
    <x v="4529"/>
    <s v="MEJORAMIENTO SISTEMA DE AGUA POTABLE RURAL PALOMAR INTERIOR, PANQUEHUE"/>
    <x v="0"/>
    <s v="SAN FELIPE DE ACONCAGUA"/>
    <s v="PANQUEHUE"/>
    <n v="2020"/>
    <s v="PROYECTO"/>
    <s v="RECURSOS HIDRICOS"/>
    <s v="AGUA POTABLE"/>
    <x v="0"/>
    <n v="36043"/>
    <x v="2586"/>
    <x v="2480"/>
  </r>
  <r>
    <x v="4530"/>
    <s v="RESTAURACION EDIFICIO SOCIEDAD PROTECTORA DE EMPLEADOS DE TARAPACÁ, MHN"/>
    <x v="10"/>
    <m/>
    <m/>
    <n v="2019"/>
    <s v="PROYECTO"/>
    <s v="EDUCACION, CULTURA Y PATRIMONIO"/>
    <s v="PATRIMONIO"/>
    <x v="0"/>
    <n v="1623915"/>
    <x v="2587"/>
    <x v="2481"/>
  </r>
  <r>
    <x v="4531"/>
    <s v="AMPLIACION CONEXIÓN VIAL CONCEPCIÓN-CHIGUAYANTE, ETAPA 2"/>
    <x v="3"/>
    <s v="CONCEPCION"/>
    <m/>
    <n v="2019"/>
    <s v="PROYECTO"/>
    <s v="TRANSPORTE"/>
    <s v="TRANSPORTE URBANO,VIALIDAD PEATONAL"/>
    <x v="0"/>
    <n v="1482028"/>
    <x v="2588"/>
    <x v="2482"/>
  </r>
  <r>
    <x v="4532"/>
    <s v="MEJORAMIENTO PAVIMENTACIÓN Y AGUAS LLUVIAS CALLE  DAGOBERTO GODOY, QUINTERO"/>
    <x v="0"/>
    <s v="VALPARAISO"/>
    <s v="QUINTERO"/>
    <n v="2020"/>
    <s v="PROYECTO"/>
    <s v="TRANSPORTE"/>
    <s v="TRANSPORTE URBANO,VIALIDAD PEATONAL"/>
    <x v="0"/>
    <n v="67830"/>
    <x v="2589"/>
    <x v="2483"/>
  </r>
  <r>
    <x v="4533"/>
    <s v="MEJORAMIENTO  SIST. DE AGUA POTABLE RURAL LOC. DE TRES ESQUINAS SAN CARLOS"/>
    <x v="7"/>
    <s v="PUNILLA"/>
    <s v="SAN CARLOS - REGION DE ÑUBLE"/>
    <n v="2020"/>
    <s v="PROYECTO"/>
    <s v="RECURSOS HIDRICOS"/>
    <s v="AGUA POTABLE"/>
    <x v="1"/>
    <n v="115403"/>
    <x v="8"/>
    <x v="8"/>
  </r>
  <r>
    <x v="4534"/>
    <s v="REPOSICION FISCALÍA LOCAL DE POZO ALMONTE"/>
    <x v="10"/>
    <m/>
    <m/>
    <n v="2020"/>
    <s v="PROYECTO"/>
    <s v="JUSTICIA"/>
    <s v="ADMINISTRACION DE JUSTICIA"/>
    <x v="0"/>
    <n v="414821"/>
    <x v="2590"/>
    <x v="2484"/>
  </r>
  <r>
    <x v="4535"/>
    <s v="REPOSICION DIRECCION PROVINCIAL DE VIALIDAD HUASCO"/>
    <x v="12"/>
    <s v="HUASCO"/>
    <s v="VALLENAR"/>
    <n v="2019"/>
    <s v="PROYECTO"/>
    <s v="TRANSPORTE"/>
    <s v="ADMINISTRACION TRANSPORTE"/>
    <x v="0"/>
    <n v="68324"/>
    <x v="2591"/>
    <x v="2485"/>
  </r>
  <r>
    <x v="4536"/>
    <s v="AMPLIACION Y REMODELACION JUZGADOS, LEY N° 21.017 (110 Jueces) Etapa II."/>
    <x v="15"/>
    <m/>
    <m/>
    <n v="2019"/>
    <s v="PROYECTO"/>
    <s v="JUSTICIA"/>
    <s v="ADMINISTRACION DE JUSTICIA"/>
    <x v="0"/>
    <n v="1399110"/>
    <x v="2592"/>
    <x v="2486"/>
  </r>
  <r>
    <x v="4537"/>
    <s v="CONSTRUCCION BASE SAMU EN CASTRO Y SUBCENTRO DE DESPACHO PROVINCIA DE CHILOE"/>
    <x v="4"/>
    <s v="CHILOE"/>
    <s v="CASTRO"/>
    <n v="2019"/>
    <s v="PROYECTO"/>
    <s v="SALUD"/>
    <s v="ADMINISTRACION SALUD"/>
    <x v="0"/>
    <n v="32853"/>
    <x v="2593"/>
    <x v="2487"/>
  </r>
  <r>
    <x v="4538"/>
    <s v="MEJORAMIENTO RUTA 235-CH SECTOR PUERTO RAMIREZ - PALENA"/>
    <x v="4"/>
    <s v="PALENA"/>
    <s v="PALENA"/>
    <n v="2020"/>
    <s v="PROYECTO"/>
    <s v="TRANSPORTE"/>
    <s v="TRANSPORTE CAMINERO"/>
    <x v="0"/>
    <n v="117188"/>
    <x v="8"/>
    <x v="8"/>
  </r>
  <r>
    <x v="4539"/>
    <s v="REPOSICION CESFAM PABLO DE ROKHA, LA PINTANA"/>
    <x v="11"/>
    <s v="SANTIAGO"/>
    <s v="LA PINTANA"/>
    <n v="2020"/>
    <s v="PROYECTO"/>
    <s v="SALUD"/>
    <s v="BAJA COMPLEJIDAD"/>
    <x v="0"/>
    <n v="7987"/>
    <x v="8"/>
    <x v="8"/>
  </r>
  <r>
    <x v="4540"/>
    <s v="MEJORAMIENTO CONEXIÓN VIAL S: TALCAMAVIDA -SAN ROSENDO. REGION DEL BIOBIO"/>
    <x v="3"/>
    <m/>
    <m/>
    <n v="2020"/>
    <s v="PROYECTO"/>
    <s v="TRANSPORTE"/>
    <s v="TRANSPORTE CAMINERO"/>
    <x v="0"/>
    <n v="74502"/>
    <x v="8"/>
    <x v="8"/>
  </r>
  <r>
    <x v="4541"/>
    <s v="CONSTRUCCION INTERCONEXIÓN VIAL RUTAS T-225 A T-255 PANGUIPULLI S: HUELLAHUE CR COZCOZ"/>
    <x v="13"/>
    <m/>
    <m/>
    <n v="2019"/>
    <s v="PROYECTO"/>
    <s v="TRANSPORTE"/>
    <s v="TRANSPORTE CAMINERO"/>
    <x v="0"/>
    <n v="128778"/>
    <x v="2594"/>
    <x v="2488"/>
  </r>
  <r>
    <x v="4542"/>
    <s v="MEJORAMIENTO RUTA W-800, S.CRUCE RUTA 5 (NOTUCO)-HUILLINCO-CUCAO-CHANQUIN"/>
    <x v="4"/>
    <s v="CHILOE"/>
    <s v="CHONCHI"/>
    <n v="2020"/>
    <s v="PROYECTO"/>
    <s v="TRANSPORTE"/>
    <s v="TRANSPORTE CAMINERO"/>
    <x v="0"/>
    <n v="113895"/>
    <x v="8"/>
    <x v="8"/>
  </r>
  <r>
    <x v="4543"/>
    <s v="REPOSICION CUARTEL PRIMERA COMPAÑIA DE BOMBEROS DE PAREDONES"/>
    <x v="9"/>
    <s v="CARDENAL CARO"/>
    <s v="PAREDONES"/>
    <n v="2020"/>
    <s v="PROYECTO"/>
    <s v="SEGURIDAD PUBLICA"/>
    <s v="SEGURIDAD PUBLICA"/>
    <x v="0"/>
    <n v="410000"/>
    <x v="2595"/>
    <x v="2489"/>
  </r>
  <r>
    <x v="4544"/>
    <s v="REPOSICION BIBLIOTECA MUNICIPAL N° 126 DE SAN FELIPE"/>
    <x v="0"/>
    <s v="SAN FELIPE DE ACONCAGUA"/>
    <s v="SAN FELIPE"/>
    <n v="2020"/>
    <s v="PROYECTO"/>
    <s v="EDUCACION, CULTURA Y PATRIMONIO"/>
    <s v="ARTE Y CULTURA"/>
    <x v="0"/>
    <n v="609500"/>
    <x v="8"/>
    <x v="8"/>
  </r>
  <r>
    <x v="4545"/>
    <s v="CONSTRUCCION PROYECTO DE AGUA POTABLE RURAL VILLA JARA"/>
    <x v="16"/>
    <s v="COYHAIQUE"/>
    <s v="COYHAIQUE"/>
    <n v="2020"/>
    <s v="PROYECTO"/>
    <s v="RECURSOS HIDRICOS"/>
    <s v="AGUA POTABLE"/>
    <x v="2"/>
    <n v="649714"/>
    <x v="8"/>
    <x v="8"/>
  </r>
  <r>
    <x v="4546"/>
    <s v="CONSTRUCCION SISTEMA DE AGUA POTABLE RURAL ENSENADA DEL VALLE SIMPSON,COYHAIQUE"/>
    <x v="16"/>
    <s v="COYHAIQUE"/>
    <s v="COYHAIQUE"/>
    <n v="2019"/>
    <s v="PROYECTO"/>
    <s v="RECURSOS HIDRICOS"/>
    <s v="AGUA POTABLE"/>
    <x v="0"/>
    <n v="11450"/>
    <x v="8"/>
    <x v="8"/>
  </r>
  <r>
    <x v="4547"/>
    <s v="CONSTRUCCION CONEXION VIAL RUTA 23-CH  - RUTA  B-385"/>
    <x v="6"/>
    <m/>
    <m/>
    <n v="2019"/>
    <s v="PROYECTO"/>
    <s v="TRANSPORTE"/>
    <s v="TRANSPORTE CAMINERO"/>
    <x v="0"/>
    <n v="116773"/>
    <x v="8"/>
    <x v="8"/>
  </r>
  <r>
    <x v="4548"/>
    <s v="CONSTRUCCION PUENTE SOBRE ESTERO PUNITAQUI  EN RUTA D-607"/>
    <x v="8"/>
    <s v="LIMARI"/>
    <s v="PUNITAQUI"/>
    <n v="2019"/>
    <s v="PROYECTO"/>
    <s v="TRANSPORTE"/>
    <s v="TRANSPORTE CAMINERO"/>
    <x v="0"/>
    <n v="100866"/>
    <x v="2596"/>
    <x v="2490"/>
  </r>
  <r>
    <x v="4549"/>
    <s v="REPOSICION RETÉN DE CARABINEROS RIO TRANQUILO, COMUNA RÍO IBAÑEZ"/>
    <x v="16"/>
    <s v="GENERAL CARRERA"/>
    <s v="RIO IBAÑEZ"/>
    <n v="2019"/>
    <s v="PROYECTO"/>
    <s v="SEGURIDAD PUBLICA"/>
    <s v="SEGURIDAD PUBLICA"/>
    <x v="0"/>
    <n v="87590"/>
    <x v="8"/>
    <x v="8"/>
  </r>
  <r>
    <x v="4550"/>
    <s v="CONSTRUCCION CASA MUNICIPAL DE ACOGIDA PARA EL ADULTO MAYOR"/>
    <x v="6"/>
    <s v="EL LOA"/>
    <s v="OLLAGUE"/>
    <n v="2020"/>
    <s v="PROYECTO"/>
    <s v="MULTISECTORIAL"/>
    <s v="ASISTENCIA Y SERVICIO SOCIAL"/>
    <x v="1"/>
    <n v="1626625"/>
    <x v="8"/>
    <x v="8"/>
  </r>
  <r>
    <x v="4551"/>
    <s v="CONSTRUCCION PLAZA DE INGRESO DE OLLAGUE"/>
    <x v="6"/>
    <s v="EL LOA"/>
    <s v="OLLAGUE"/>
    <n v="2020"/>
    <s v="PROYECTO"/>
    <s v="VIVIENDA Y DESARROLLO URBANO"/>
    <s v="DESARROLLO URBANO"/>
    <x v="1"/>
    <n v="1175943"/>
    <x v="8"/>
    <x v="8"/>
  </r>
  <r>
    <x v="4552"/>
    <s v="AMPLIACION REPOSICION RUTA V-85. SECTOR: HUITO-CALBUCO"/>
    <x v="4"/>
    <m/>
    <m/>
    <n v="2019"/>
    <s v="PROYECTO"/>
    <s v="TRANSPORTE"/>
    <s v="TRANSPORTE CAMINERO"/>
    <x v="0"/>
    <n v="3661999"/>
    <x v="2597"/>
    <x v="2491"/>
  </r>
  <r>
    <x v="4553"/>
    <s v="MEJORAMIENTO RUTA F-986-G S: LAGUNA VERDE"/>
    <x v="0"/>
    <m/>
    <m/>
    <n v="2020"/>
    <s v="PROYECTO"/>
    <s v="TRANSPORTE"/>
    <s v="TRANSPORTE URBANO,VIALIDAD PEATONAL"/>
    <x v="0"/>
    <n v="11057"/>
    <x v="810"/>
    <x v="1926"/>
  </r>
  <r>
    <x v="4554"/>
    <s v="REPOSICION GIMNASIO MUNICIPAL DE COCHAMO"/>
    <x v="4"/>
    <s v="LLANQUIHUE"/>
    <s v="COCHAMO"/>
    <n v="2020"/>
    <s v="PROYECTO"/>
    <s v="DEPORTES"/>
    <s v="DEPORTE RECREATIVO"/>
    <x v="2"/>
    <n v="36885"/>
    <x v="8"/>
    <x v="8"/>
  </r>
  <r>
    <x v="4555"/>
    <s v="MEJORAMIENTO RUTA 45 S:CR. RUTA 5(SOCOS)- ALTOS LA CHIMBA, COMUNA DE OVALLE"/>
    <x v="8"/>
    <s v="LIMARI"/>
    <s v="OVALLE"/>
    <n v="2019"/>
    <s v="PROYECTO"/>
    <s v="TRANSPORTE"/>
    <s v="TRANSPORTE CAMINERO"/>
    <x v="0"/>
    <n v="327513"/>
    <x v="2598"/>
    <x v="2492"/>
  </r>
  <r>
    <x v="4556"/>
    <s v="CONSTRUCCION SEGUNDA COMPAÑÍA DE BOMBEROS DE CALDERA "/>
    <x v="12"/>
    <s v="COPIAPO"/>
    <s v="CALDERA"/>
    <n v="2020"/>
    <s v="PROYECTO"/>
    <s v="SEGURIDAD PUBLICA"/>
    <s v="SEGURIDAD PUBLICA"/>
    <x v="1"/>
    <n v="1016323"/>
    <x v="8"/>
    <x v="8"/>
  </r>
  <r>
    <x v="4557"/>
    <s v="REPOSICION DIVERSAS VEREDAS BARRIO SAN MIGUEL Y BARRIO  SUR, PUNTA ARENAS"/>
    <x v="2"/>
    <s v="MAGALLANES"/>
    <s v="PUNTA ARENAS"/>
    <n v="2019"/>
    <s v="PROYECTO"/>
    <s v="TRANSPORTE"/>
    <s v="TRANSPORTE URBANO,VIALIDAD PEATONAL"/>
    <x v="0"/>
    <n v="1551965"/>
    <x v="2599"/>
    <x v="2493"/>
  </r>
  <r>
    <x v="4558"/>
    <s v="MEJORAMIENTO PASADA URBANA  RUTA T-551 EN FUTRONO"/>
    <x v="13"/>
    <s v="DEL RANCO"/>
    <s v="FUTRONO - REGION XIV "/>
    <n v="2019"/>
    <s v="PROYECTO"/>
    <s v="TRANSPORTE"/>
    <s v="TRANSPORTE URBANO,VIALIDAD PEATONAL"/>
    <x v="0"/>
    <n v="53896"/>
    <x v="2600"/>
    <x v="1926"/>
  </r>
  <r>
    <x v="4559"/>
    <s v="REPOSICION POSTA SALUD RURAL QUILLEM, COMUNA DE PERQUENCO"/>
    <x v="1"/>
    <s v="CAUTIN"/>
    <s v="PERQUENCO"/>
    <n v="2020"/>
    <s v="PROYECTO"/>
    <s v="SALUD"/>
    <s v="BAJA COMPLEJIDAD"/>
    <x v="1"/>
    <n v="319335"/>
    <x v="8"/>
    <x v="8"/>
  </r>
  <r>
    <x v="4560"/>
    <s v="AMPLIACION Y REMODELACION ESCUELA B. O'HIGGINS, PUERTO NATALES"/>
    <x v="2"/>
    <s v="ULTIMA ESPERANZA"/>
    <s v="NATALES"/>
    <n v="2020"/>
    <s v="PROYECTO"/>
    <s v="EDUCACION, CULTURA Y PATRIMONIO"/>
    <s v="EDUCACION BASICA Y MEDIA"/>
    <x v="1"/>
    <n v="487268"/>
    <x v="8"/>
    <x v="8"/>
  </r>
  <r>
    <x v="4561"/>
    <s v="REPOSICION SALA CUNA  Y JARDIN INFANTIL LAS ARDILLITAS DE CONCHALI"/>
    <x v="11"/>
    <s v="SANTIAGO"/>
    <s v="CONCHALI"/>
    <n v="2019"/>
    <s v="PROYECTO"/>
    <s v="EDUCACION, CULTURA Y PATRIMONIO"/>
    <s v="EDUCACION PREBASICA"/>
    <x v="0"/>
    <n v="21000"/>
    <x v="2601"/>
    <x v="557"/>
  </r>
  <r>
    <x v="4562"/>
    <s v="MEJORAMIENTO ESTADIO MUNICIPAL ROBERTO BRAVO SANTIBAÑEZ, MELIPILLA"/>
    <x v="11"/>
    <s v="MELIPILLA"/>
    <s v="MELIPILLA"/>
    <n v="2020"/>
    <s v="PROYECTO"/>
    <s v="DEPORTES"/>
    <s v="DEPORTE FORMATIVO"/>
    <x v="0"/>
    <n v="4692056"/>
    <x v="2602"/>
    <x v="2494"/>
  </r>
  <r>
    <x v="4563"/>
    <s v="CONSTRUCCION PROGRAMA DE PAVIMENTOS PARTICIPATIVOS 28° LLAMADO REGIÓN DE LOS LAGOS"/>
    <x v="4"/>
    <m/>
    <m/>
    <n v="2019"/>
    <s v="PROYECTO"/>
    <s v="TRANSPORTE"/>
    <s v="TRANSPORTE URBANO,VIALIDAD PEATONAL"/>
    <x v="0"/>
    <n v="2420183"/>
    <x v="2603"/>
    <x v="2495"/>
  </r>
  <r>
    <x v="4564"/>
    <s v="MEJORAMIENTO INTERCONEXIÓN VIAL NORTE PONIENTE, TEMUCO"/>
    <x v="1"/>
    <m/>
    <m/>
    <n v="2020"/>
    <s v="PROYECTO"/>
    <s v="TRANSPORTE"/>
    <s v="TRANSPORTE URBANO,VIALIDAD PEATONAL"/>
    <x v="0"/>
    <n v="63420"/>
    <x v="2604"/>
    <x v="2496"/>
  </r>
  <r>
    <x v="4565"/>
    <s v="MEJORAMIENTO PAVIMENTACION CIRCUITO  LINCOLN, ARGENTINA, F. EDMANS Y STO DOMINGO, EL TABO"/>
    <x v="0"/>
    <s v="SAN ANTONIO"/>
    <s v="EL TABO"/>
    <n v="2019"/>
    <s v="PROYECTO"/>
    <s v="TRANSPORTE"/>
    <s v="TRANSPORTE URBANO,VIALIDAD PEATONAL"/>
    <x v="0"/>
    <n v="542830"/>
    <x v="8"/>
    <x v="8"/>
  </r>
  <r>
    <x v="4566"/>
    <s v="REPOSICION  JUZGADOS DE LETRAS DE OVALLE"/>
    <x v="8"/>
    <s v="LIMARI"/>
    <s v="OVALLE"/>
    <n v="2019"/>
    <s v="PROYECTO"/>
    <s v="JUSTICIA"/>
    <s v="ADMINISTRACION DE JUSTICIA"/>
    <x v="0"/>
    <n v="34031"/>
    <x v="8"/>
    <x v="8"/>
  </r>
  <r>
    <x v="4567"/>
    <s v="RESTAURACION MONUMENTO NACIONAL CASONA FUNDACIONAL ALTO RÍO CISNES, COMUNA DE LAGO VERDE "/>
    <x v="16"/>
    <s v="COYHAIQUE"/>
    <s v="LAGO VERDE"/>
    <n v="2019"/>
    <s v="PROYECTO"/>
    <s v="EDUCACION, CULTURA Y PATRIMONIO"/>
    <s v="PATRIMONIO"/>
    <x v="0"/>
    <n v="1026"/>
    <x v="8"/>
    <x v="8"/>
  </r>
  <r>
    <x v="4568"/>
    <s v="REPOSICION SALA CUNA Y JARDÍN INFANTIL RAYITO DE SOL DE LA COMUNA DE CONCHALÍ "/>
    <x v="11"/>
    <s v="SANTIAGO"/>
    <s v="CONCHALI"/>
    <n v="2019"/>
    <s v="PROYECTO"/>
    <s v="EDUCACION, CULTURA Y PATRIMONIO"/>
    <s v="EDUCACION PREBASICA"/>
    <x v="1"/>
    <n v="70103"/>
    <x v="8"/>
    <x v="8"/>
  </r>
  <r>
    <x v="4569"/>
    <s v="REPOSICION JARDÍN INFANTIL PIN PIN SERAFÍN OVALLE, COMUNA DE OVALLE"/>
    <x v="8"/>
    <s v="LIMARI"/>
    <s v="OVALLE"/>
    <n v="2020"/>
    <s v="PROYECTO"/>
    <s v="EDUCACION, CULTURA Y PATRIMONIO"/>
    <s v="EDUCACION PREBASICA"/>
    <x v="0"/>
    <n v="360536"/>
    <x v="2605"/>
    <x v="2497"/>
  </r>
  <r>
    <x v="4570"/>
    <s v="CONSTRUCCION PUENTE POCOYAN Y ACCESOS EN RUTA S-648 ENTRE RUTAS S-60 Y S-70; TOLTEN"/>
    <x v="1"/>
    <s v="CAUTIN"/>
    <m/>
    <n v="2019"/>
    <s v="PROYECTO"/>
    <s v="TRANSPORTE"/>
    <s v="TRANSPORTE CAMINERO"/>
    <x v="0"/>
    <n v="308265"/>
    <x v="2606"/>
    <x v="2498"/>
  </r>
  <r>
    <x v="4571"/>
    <s v="CONSTRUCCION CONEXION VIAL RINCONADA - PUALA (RUTAS SIN ROL, S-981), CURARREHUE"/>
    <x v="1"/>
    <s v="CAUTIN"/>
    <m/>
    <n v="2019"/>
    <s v="PROYECTO"/>
    <s v="TRANSPORTE"/>
    <s v="TRANSPORTE CAMINERO"/>
    <x v="0"/>
    <n v="106206"/>
    <x v="8"/>
    <x v="8"/>
  </r>
  <r>
    <x v="4572"/>
    <s v="ANALISIS DIAGNOSTICO ESTRUCTURAL PUENTES VIÑA DEL MAR"/>
    <x v="0"/>
    <s v="VALPARAISO"/>
    <s v="VIÑA DEL MAR"/>
    <n v="2020"/>
    <s v="ESTUDIO BASICO"/>
    <s v="TRANSPORTE"/>
    <s v="TRANSPORTE URBANO,VIALIDAD PEATONAL"/>
    <x v="0"/>
    <n v="106259"/>
    <x v="8"/>
    <x v="8"/>
  </r>
  <r>
    <x v="4573"/>
    <s v="AMPLIACION Y MEJORAMIENTO DEL  APR SAN JOSÉ DE MELIPILLA, MELIPILLA"/>
    <x v="11"/>
    <s v="MELIPILLA"/>
    <s v="MELIPILLA"/>
    <n v="2019"/>
    <s v="PROYECTO"/>
    <s v="RECURSOS HIDRICOS"/>
    <s v="AGUA POTABLE"/>
    <x v="0"/>
    <n v="366451"/>
    <x v="2607"/>
    <x v="2499"/>
  </r>
  <r>
    <x v="4574"/>
    <s v="MEJORAMIENTO RUTA C-350, SECTOR:  CERRILLOS -  LOS LOROS"/>
    <x v="12"/>
    <m/>
    <m/>
    <n v="2019"/>
    <s v="PROYECTO"/>
    <s v="TRANSPORTE"/>
    <s v="TRANSPORTE CAMINERO"/>
    <x v="0"/>
    <n v="271459"/>
    <x v="2608"/>
    <x v="2500"/>
  </r>
  <r>
    <x v="4575"/>
    <s v="RESTAURACION IGLESIA DE SOTAQUÍ, COMUNA DE OVALLE"/>
    <x v="8"/>
    <s v="LIMARI"/>
    <s v="OVALLE"/>
    <n v="2020"/>
    <s v="PROYECTO"/>
    <s v="EDUCACION, CULTURA Y PATRIMONIO"/>
    <s v="PATRIMONIO"/>
    <x v="0"/>
    <n v="25629"/>
    <x v="2609"/>
    <x v="2501"/>
  </r>
  <r>
    <x v="4576"/>
    <s v="REPOSICION Espacio Público Villa San Ramón, Pirque"/>
    <x v="11"/>
    <s v="CORDILLERA"/>
    <s v="PIRQUE"/>
    <n v="2019"/>
    <s v="PROYECTO"/>
    <s v="VIVIENDA Y DESARROLLO URBANO"/>
    <s v="DESARROLLO URBANO"/>
    <x v="0"/>
    <n v="3939"/>
    <x v="2610"/>
    <x v="2502"/>
  </r>
  <r>
    <x v="4577"/>
    <s v="MEJORAMIENTO CONECTIVIDAD 2º ACCESO A PIRQUE"/>
    <x v="11"/>
    <m/>
    <m/>
    <n v="2019"/>
    <s v="PROYECTO"/>
    <s v="TRANSPORTE"/>
    <s v="TRANSPORTE URBANO,VIALIDAD PEATONAL"/>
    <x v="0"/>
    <n v="194379"/>
    <x v="2611"/>
    <x v="2503"/>
  </r>
  <r>
    <x v="4578"/>
    <s v="CONSTRUCCION ALCANTARILLADO Y PLANTA DE TRATAMIENTO PARA VILLA LORETO, TALAGANTE."/>
    <x v="11"/>
    <s v="TALAGANTE"/>
    <s v="TALAGANTE"/>
    <n v="2020"/>
    <s v="PROYECTO"/>
    <s v="RECURSOS HIDRICOS"/>
    <s v="ADMINISTRACION AGUA POTABLE Y ALCANTARILLADO"/>
    <x v="0"/>
    <n v="15900"/>
    <x v="8"/>
    <x v="8"/>
  </r>
  <r>
    <x v="4579"/>
    <s v="CONSTRUCCION SISTEMA APR PEÑOL, COMUNA DE MAULLIN"/>
    <x v="4"/>
    <s v="LLANQUIHUE"/>
    <s v="MAULLIN"/>
    <n v="2019"/>
    <s v="PROYECTO"/>
    <s v="RECURSOS HIDRICOS"/>
    <s v="AGUA POTABLE"/>
    <x v="0"/>
    <n v="476372"/>
    <x v="2612"/>
    <x v="2504"/>
  </r>
  <r>
    <x v="4580"/>
    <s v="CONSTRUCCION SISTEMA APR POLINCAY, COMUNA DE PUERTO MONTT"/>
    <x v="4"/>
    <s v="LLANQUIHUE"/>
    <s v="PUERTO MONTT"/>
    <n v="2019"/>
    <s v="PROYECTO"/>
    <s v="RECURSOS HIDRICOS"/>
    <s v="AGUA POTABLE"/>
    <x v="0"/>
    <n v="531870"/>
    <x v="2613"/>
    <x v="2505"/>
  </r>
  <r>
    <x v="4581"/>
    <s v="MEJORAMIENTO ESPACIOS PUBLICOS ACERAS BERNARDO O´HIGGINS Y 21 DE MAYO, NIRIVILO"/>
    <x v="5"/>
    <s v="LINARES"/>
    <s v="SAN JAVIER"/>
    <n v="2019"/>
    <s v="PROYECTO"/>
    <s v="VIVIENDA Y DESARROLLO URBANO"/>
    <s v="DESARROLLO URBANO"/>
    <x v="0"/>
    <n v="7417"/>
    <x v="2614"/>
    <x v="2506"/>
  </r>
  <r>
    <x v="4582"/>
    <s v="MEJORAMIENTO PARQUE CHACABUCO, COMUNA DE SAN BERNARDO"/>
    <x v="11"/>
    <s v="MAIPO"/>
    <s v="SAN BERNARDO"/>
    <n v="2020"/>
    <s v="PROYECTO"/>
    <s v="VIVIENDA Y DESARROLLO URBANO"/>
    <s v="DESARROLLO URBANO"/>
    <x v="0"/>
    <n v="48808"/>
    <x v="8"/>
    <x v="8"/>
  </r>
  <r>
    <x v="4583"/>
    <s v="CONSTRUCCION  ÁREA VERDE EN PARQUE DEPORTIVO Y RECREACIONAL COMUNA DE SAN PEDRO"/>
    <x v="11"/>
    <s v="MELIPILLA"/>
    <s v="SAN PEDRO"/>
    <n v="2019"/>
    <s v="PROYECTO"/>
    <s v="VIVIENDA Y DESARROLLO URBANO"/>
    <s v="DESARROLLO URBANO"/>
    <x v="0"/>
    <n v="28497"/>
    <x v="2615"/>
    <x v="2507"/>
  </r>
  <r>
    <x v="4584"/>
    <s v="CONSTRUCCION CUARTEL 4TA COMPAÑIA DE BOMBEROS DE LA COMUNA DE TOCOPILLA"/>
    <x v="6"/>
    <s v="TOCOPILLA"/>
    <s v="TOCOPILLA"/>
    <n v="2020"/>
    <s v="PROYECTO"/>
    <s v="SEGURIDAD PUBLICA"/>
    <s v="SEGURIDAD PUBLICA"/>
    <x v="1"/>
    <n v="1550448"/>
    <x v="8"/>
    <x v="8"/>
  </r>
  <r>
    <x v="4585"/>
    <s v="MEJORAMIENTO PASADA URBANA RUTA T-851 EN LAGO RANCO"/>
    <x v="13"/>
    <s v="DEL RANCO"/>
    <s v="LAGO RANCO - REGION XIV "/>
    <n v="2020"/>
    <s v="PROYECTO"/>
    <s v="TRANSPORTE"/>
    <s v="TRANSPORTE URBANO,VIALIDAD PEATONAL"/>
    <x v="0"/>
    <n v="53896"/>
    <x v="8"/>
    <x v="8"/>
  </r>
  <r>
    <x v="4586"/>
    <s v="MEJORAMIENTO ACERAS Y AREAS VERDES AVDA. OBISPO EDUARDO LARRAIN, LITUECHE URBANO"/>
    <x v="9"/>
    <s v="CARDENAL CARO"/>
    <s v="LITUECHE"/>
    <n v="2019"/>
    <s v="PROYECTO"/>
    <s v="VIVIENDA Y DESARROLLO URBANO"/>
    <s v="DESARROLLO URBANO"/>
    <x v="0"/>
    <n v="36695"/>
    <x v="2616"/>
    <x v="2508"/>
  </r>
  <r>
    <x v="4587"/>
    <s v="REPOSICION JARDÃN INFANTIL Y SALA CUNA LOBITO MARINO, COMUNA DE IQUIQUE."/>
    <x v="10"/>
    <m/>
    <m/>
    <n v="2019"/>
    <s v="PROYECTO"/>
    <s v="EDUCACION, CULTURA Y PATRIMONIO"/>
    <s v="EDUCACION PREBASICA"/>
    <x v="0"/>
    <n v="15389"/>
    <x v="2617"/>
    <x v="2509"/>
  </r>
  <r>
    <x v="4588"/>
    <s v="CONSTRUCCION CENTRO DE ALMACENAJE Y EMERGENCIAS, ALTO DEL CARMEN"/>
    <x v="12"/>
    <s v="HUASCO"/>
    <s v="ALTO DEL CARMEN"/>
    <n v="2019"/>
    <s v="PROYECTO"/>
    <s v="MULTISECTORIAL"/>
    <s v="ADMINISTRACION MULTISECTOR"/>
    <x v="0"/>
    <n v="788276"/>
    <x v="2618"/>
    <x v="2510"/>
  </r>
  <r>
    <x v="4589"/>
    <s v="MEJORAMIENTO SISTEMA DE AGUA POTABLE RURAL VILLA LO CAMPO, PANQUEHUE"/>
    <x v="0"/>
    <s v="SAN FELIPE DE ACONCAGUA"/>
    <s v="PANQUEHUE"/>
    <n v="2020"/>
    <s v="PROYECTO"/>
    <s v="RECURSOS HIDRICOS"/>
    <s v="AGUA POTABLE"/>
    <x v="0"/>
    <n v="21392"/>
    <x v="2619"/>
    <x v="2511"/>
  </r>
  <r>
    <x v="4590"/>
    <s v="MEJORAMIENTO DEL ESPACIO PUBLICO EJE MANUELA ERRAZURIZ COMUNA PEDRO AGUIRRE CERDA"/>
    <x v="11"/>
    <s v="SANTIAGO"/>
    <s v="PEDRO A. CERDA"/>
    <n v="2020"/>
    <s v="PROYECTO"/>
    <s v="VIVIENDA Y DESARROLLO URBANO"/>
    <s v="DESARROLLO URBANO"/>
    <x v="1"/>
    <n v="1050764"/>
    <x v="8"/>
    <x v="8"/>
  </r>
  <r>
    <x v="4591"/>
    <s v="REPOSICION SC Y JI NIDITO DE SOL PEDRO AGUIRRE CERDA"/>
    <x v="11"/>
    <s v="SANTIAGO"/>
    <s v="PEDRO A. CERDA"/>
    <n v="2019"/>
    <s v="PROYECTO"/>
    <s v="EDUCACION, CULTURA Y PATRIMONIO"/>
    <s v="EDUCACION PREBASICA"/>
    <x v="1"/>
    <n v="71025"/>
    <x v="8"/>
    <x v="8"/>
  </r>
  <r>
    <x v="4592"/>
    <s v="MEJORAMIENTO RUTA 5 SECTOR: MATTA  - CARPA CUATRO, COPIAPO"/>
    <x v="12"/>
    <s v="COPIAPO"/>
    <s v="COPIAPO"/>
    <n v="2020"/>
    <s v="PROYECTO"/>
    <s v="TRANSPORTE"/>
    <s v="TRANSPORTE URBANO,VIALIDAD PEATONAL"/>
    <x v="0"/>
    <n v="53896"/>
    <x v="8"/>
    <x v="8"/>
  </r>
  <r>
    <x v="4593"/>
    <s v="CONSTRUCCION PASEO SEMIPEATONAL PEDRO PINOCHET, CHANCO "/>
    <x v="5"/>
    <s v="CAUQUENES"/>
    <s v="CHANCO"/>
    <n v="2019"/>
    <s v="PROYECTO"/>
    <s v="VIVIENDA Y DESARROLLO URBANO"/>
    <s v="DESARROLLO URBANO"/>
    <x v="0"/>
    <n v="8079"/>
    <x v="2620"/>
    <x v="2512"/>
  </r>
  <r>
    <x v="4594"/>
    <s v="MEJORAMIENTO RUTA A-750, SECTOR: CRUCE RUTA 1 - CRUCE RUTA A-760, REGION DE  TARAPACA"/>
    <x v="10"/>
    <m/>
    <m/>
    <n v="2019"/>
    <s v="PROYECTO"/>
    <s v="TRANSPORTE"/>
    <s v="TRANSPORTE CAMINERO"/>
    <x v="0"/>
    <n v="53367"/>
    <x v="8"/>
    <x v="8"/>
  </r>
  <r>
    <x v="4595"/>
    <s v="MEJORAMIENTO CIRCUITO PEATONAL,PLAZA CENTENARIO Y PLAZA CORVI,COMUNA DE SANTA CRUZ"/>
    <x v="9"/>
    <s v="COLCHAGUA"/>
    <s v="SANTA CRUZ"/>
    <n v="2020"/>
    <s v="PROYECTO"/>
    <s v="VIVIENDA Y DESARROLLO URBANO"/>
    <s v="DESARROLLO URBANO"/>
    <x v="0"/>
    <n v="63225"/>
    <x v="8"/>
    <x v="8"/>
  </r>
  <r>
    <x v="4596"/>
    <s v="CONSTRUCCION SUMINISTRO E. ELECTRICA FOTOVOLTAICA LOC. DE QUIACA-ISLA LLANCAHUE, HUALAIHUE"/>
    <x v="4"/>
    <s v="PALENA"/>
    <s v="HUALAIHUE"/>
    <n v="2019"/>
    <s v="PROYECTO"/>
    <s v="ENERGIA"/>
    <s v="AUTOGENERACION"/>
    <x v="0"/>
    <n v="474773"/>
    <x v="8"/>
    <x v="8"/>
  </r>
  <r>
    <x v="4597"/>
    <s v="MEJORAMIENTO ESPACIO PUBLICO CENTRO DE CUREPTO"/>
    <x v="5"/>
    <s v="TALCA"/>
    <s v="CUREPTO"/>
    <n v="2019"/>
    <s v="PROYECTO"/>
    <s v="VIVIENDA Y DESARROLLO URBANO"/>
    <s v="DESARROLLO URBANO"/>
    <x v="0"/>
    <n v="20174"/>
    <x v="2621"/>
    <x v="2513"/>
  </r>
  <r>
    <x v="4598"/>
    <s v="MEJORAMIENTO PASADA URBANA RUTAS 5 Y A-27 EN ARICA SECTOR C"/>
    <x v="14"/>
    <m/>
    <m/>
    <n v="2019"/>
    <s v="PROYECTO"/>
    <s v="TRANSPORTE"/>
    <s v="TRANSPORTE URBANO,VIALIDAD PEATONAL"/>
    <x v="0"/>
    <n v="34525"/>
    <x v="8"/>
    <x v="8"/>
  </r>
  <r>
    <x v="4599"/>
    <s v="REPOSICION DEFENSORÍA REGIONAL ARAUCANÍA Y LOCAL TEMUCO"/>
    <x v="1"/>
    <m/>
    <m/>
    <n v="2019"/>
    <s v="PROYECTO"/>
    <s v="JUSTICIA"/>
    <s v="ADMINISTRACION DE JUSTICIA"/>
    <x v="0"/>
    <n v="586405"/>
    <x v="8"/>
    <x v="8"/>
  </r>
  <r>
    <x v="4600"/>
    <s v="CONSTRUCCION Y HABILITACIÓN  SALA CUNA Y JARDÍN INFANTIL LOS CHIQUITINES, TALCA."/>
    <x v="5"/>
    <s v="TALCA"/>
    <s v="TALCA"/>
    <n v="2019"/>
    <s v="PROYECTO"/>
    <s v="EDUCACION, CULTURA Y PATRIMONIO"/>
    <s v="EDUCACION PREBASICA"/>
    <x v="0"/>
    <n v="4"/>
    <x v="40"/>
    <x v="8"/>
  </r>
  <r>
    <x v="4601"/>
    <s v="AMPLIACION GIMNASIO FISCAL DE RÍO BUENO"/>
    <x v="13"/>
    <s v="DEL RANCO"/>
    <s v="RIO BUENO - REGION XIV "/>
    <n v="2020"/>
    <s v="PROYECTO"/>
    <s v="DEPORTES"/>
    <s v="DEPORTE COMPETITIVO"/>
    <x v="0"/>
    <n v="101606"/>
    <x v="8"/>
    <x v="8"/>
  </r>
  <r>
    <x v="4602"/>
    <s v="CAPACITACION E IMPLEMENTACIÓN EN GESTIÓN INTEGRADA DEL RECURSO HÏDRICO CUENCA RÍO MATAQUITO"/>
    <x v="5"/>
    <m/>
    <m/>
    <n v="2020"/>
    <s v="PROGRAMA"/>
    <s v="RECURSOS HIDRICOS"/>
    <s v="RIEGO"/>
    <x v="0"/>
    <n v="84541"/>
    <x v="8"/>
    <x v="8"/>
  </r>
  <r>
    <x v="4603"/>
    <s v="MEJORAMIENTO URBANO CALLE LAUREANO CORNEJO, MARCHIGUE"/>
    <x v="9"/>
    <s v="CARDENAL CARO"/>
    <s v="MARCHIGUE"/>
    <n v="2020"/>
    <s v="PROYECTO"/>
    <s v="VIVIENDA Y DESARROLLO URBANO"/>
    <s v="DESARROLLO URBANO"/>
    <x v="0"/>
    <n v="16757"/>
    <x v="2622"/>
    <x v="1479"/>
  </r>
  <r>
    <x v="4604"/>
    <s v="CONSTRUCCION CONSTRUCCIÓN 28° LLAMADO PROGRAMA DE PAVIMENTACIÓN PARTICIPATIVA, VALPARAISO"/>
    <x v="0"/>
    <m/>
    <m/>
    <n v="2019"/>
    <s v="PROYECTO"/>
    <s v="TRANSPORTE"/>
    <s v="TRANSPORTE URBANO,VIALIDAD PEATONAL"/>
    <x v="0"/>
    <n v="3736769"/>
    <x v="2623"/>
    <x v="2514"/>
  </r>
  <r>
    <x v="4605"/>
    <s v="ANALISIS INFRAESTUCTURA VIAL DE TRANSPORTE REGIÓN DEL ÑUBLE"/>
    <x v="3"/>
    <m/>
    <m/>
    <n v="2019"/>
    <s v="ESTUDIO BASICO"/>
    <s v="TRANSPORTE"/>
    <s v="TRANSPORTE CAMINERO"/>
    <x v="0"/>
    <n v="32588"/>
    <x v="2624"/>
    <x v="2515"/>
  </r>
  <r>
    <x v="4606"/>
    <s v="MEJORAMIENTO SISTEMA DE AGUA POTABLE ISLA DEL GUINDO Y CHOMEDAHUE, SANTA CRUZ"/>
    <x v="9"/>
    <s v="COLCHAGUA"/>
    <s v="SANTA CRUZ"/>
    <n v="2019"/>
    <s v="PROYECTO"/>
    <s v="RECURSOS HIDRICOS"/>
    <s v="AGUA POTABLE"/>
    <x v="0"/>
    <n v="791044"/>
    <x v="2625"/>
    <x v="2516"/>
  </r>
  <r>
    <x v="4607"/>
    <s v="REPOSICION CAPILLA Y COMEDOR SOCIAL SAN LORENZO, EL SALADO, CHAÑARAL"/>
    <x v="12"/>
    <s v="CHAÑARAL"/>
    <s v="CHAÑARAL"/>
    <n v="2020"/>
    <s v="PROYECTO"/>
    <s v="MULTISECTORIAL"/>
    <s v="ORGANIZACION Y SERVICIOS COMUNALES"/>
    <x v="0"/>
    <n v="456332"/>
    <x v="2626"/>
    <x v="2517"/>
  </r>
  <r>
    <x v="4608"/>
    <s v="CONSTRUCCION MIRADOR PUNTILLA SANFUENTES, QUINTERO"/>
    <x v="0"/>
    <s v="VALPARAISO"/>
    <s v="QUINTERO"/>
    <n v="2019"/>
    <s v="PROYECTO"/>
    <s v="VIVIENDA Y DESARROLLO URBANO"/>
    <s v="DESARROLLO URBANO"/>
    <x v="0"/>
    <n v="18003"/>
    <x v="2627"/>
    <x v="2518"/>
  </r>
  <r>
    <x v="4609"/>
    <s v="MEJORAMIENTO RUTA COSTERA S: TALTAL - CALETA CIFUNCHO"/>
    <x v="6"/>
    <s v="ANTOFAGASTA"/>
    <s v="TALTAL"/>
    <n v="2019"/>
    <s v="PROYECTO"/>
    <s v="TRANSPORTE"/>
    <s v="TRANSPORTE CAMINERO"/>
    <x v="0"/>
    <n v="53367"/>
    <x v="8"/>
    <x v="8"/>
  </r>
  <r>
    <x v="4610"/>
    <s v="MEJORAMIENTO PLAZA VICTORIA, SECTOR BAQUEDANO, COQUIMBO "/>
    <x v="8"/>
    <s v="ELQUI"/>
    <s v="COQUIMBO"/>
    <n v="2019"/>
    <s v="PROYECTO"/>
    <s v="VIVIENDA Y DESARROLLO URBANO"/>
    <s v="DESARROLLO URBANO"/>
    <x v="0"/>
    <n v="10712"/>
    <x v="2628"/>
    <x v="2519"/>
  </r>
  <r>
    <x v="4611"/>
    <s v="MEJORAMIENTO CAMINOS BÁSICOS INTERMEDIOS PROVINCIAS DE MAIPO Y TALAGANTE RM"/>
    <x v="11"/>
    <m/>
    <m/>
    <n v="2019"/>
    <s v="PROYECTO"/>
    <s v="TRANSPORTE"/>
    <s v="TRANSPORTE CAMINERO"/>
    <x v="0"/>
    <n v="175487"/>
    <x v="2629"/>
    <x v="2520"/>
  </r>
  <r>
    <x v="4612"/>
    <s v="AMPLIACION RED DE AGUA POTABLE, SECTOR POMAIRITO, COMUNA EL MONTE"/>
    <x v="11"/>
    <s v="TALAGANTE"/>
    <s v="EL MONTE"/>
    <n v="2020"/>
    <s v="PROYECTO"/>
    <s v="RECURSOS HIDRICOS"/>
    <s v="AGUA POTABLE"/>
    <x v="0"/>
    <n v="1"/>
    <x v="8"/>
    <x v="8"/>
  </r>
  <r>
    <x v="4613"/>
    <s v="CONSTRUCCION CONEXIÓN DE LA AVENIDA ANGAMOS ENTRE AV. PARANAL - AVDA. ARGENTINA, ANTOFAGASTA"/>
    <x v="6"/>
    <s v="ANTOFAGASTA"/>
    <s v="ANTOFAGASTA"/>
    <n v="2019"/>
    <s v="PROYECTO"/>
    <s v="TRANSPORTE"/>
    <s v="TRANSPORTE URBANO,VIALIDAD PEATONAL"/>
    <x v="0"/>
    <n v="466589"/>
    <x v="2630"/>
    <x v="2521"/>
  </r>
  <r>
    <x v="4614"/>
    <s v="MEJORAMIENTO CIRCUITO ESPACIOS PÚBLICOS  CENTRO URBANO, CABILDO."/>
    <x v="0"/>
    <s v="PETORCA"/>
    <s v="CABILDO"/>
    <n v="2020"/>
    <s v="PROYECTO"/>
    <s v="VIVIENDA Y DESARROLLO URBANO"/>
    <s v="DESARROLLO URBANO"/>
    <x v="0"/>
    <n v="63742"/>
    <x v="8"/>
    <x v="8"/>
  </r>
  <r>
    <x v="4615"/>
    <s v="DIAGNOSTICO MEJORAMIENTO PLAYA LA SERENA, cOMUNA DE LA SERENA"/>
    <x v="8"/>
    <s v="ELQUI"/>
    <s v="LA SERENA"/>
    <n v="2019"/>
    <s v="ESTUDIO BASICO"/>
    <s v="MULTISECTORIAL"/>
    <s v="INTERSUBSECTORIAL MULTISECTOR"/>
    <x v="0"/>
    <n v="49221"/>
    <x v="2631"/>
    <x v="2522"/>
  </r>
  <r>
    <x v="4616"/>
    <s v="CONSTRUCCION  PROGRAMA DE  PAVIMENTACIÓN PARTICIPATIVA 28°LLAMADO, VI REGIÓN"/>
    <x v="9"/>
    <m/>
    <m/>
    <n v="2019"/>
    <s v="PROYECTO"/>
    <s v="TRANSPORTE"/>
    <s v="TRANSPORTE URBANO,VIALIDAD PEATONAL"/>
    <x v="0"/>
    <n v="1752651"/>
    <x v="2632"/>
    <x v="2523"/>
  </r>
  <r>
    <x v="4617"/>
    <s v="CONSTRUCCION DE UN SISTEMA DE TELEFÉRICO EN LOS CERROS DE TALCAHUANO"/>
    <x v="3"/>
    <s v="CONCEPCION"/>
    <s v="TALCAHUANO"/>
    <n v="2019"/>
    <s v="PROYECTO"/>
    <s v="TRANSPORTE"/>
    <s v="TRANSPORTE URBANO,VIALIDAD PEATONAL"/>
    <x v="0"/>
    <n v="61560"/>
    <x v="8"/>
    <x v="8"/>
  </r>
  <r>
    <x v="4618"/>
    <s v="CONSTRUCCION PARQUE URBANO DE LAS ARTES"/>
    <x v="12"/>
    <s v="HUASCO"/>
    <s v="HUASCO"/>
    <n v="2019"/>
    <s v="PROYECTO"/>
    <s v="MULTISECTORIAL"/>
    <s v="INTERSUBSECTORIAL MULTISECTOR"/>
    <x v="1"/>
    <n v="3066693"/>
    <x v="8"/>
    <x v="8"/>
  </r>
  <r>
    <x v="4619"/>
    <s v="REPOSICION PUENTE LOS PUERCOS EN RUTA K-60, KM. 17,34"/>
    <x v="5"/>
    <s v="TALCA"/>
    <s v="PENCAHUE"/>
    <n v="2019"/>
    <s v="PROYECTO"/>
    <s v="TRANSPORTE"/>
    <s v="TRANSPORTE CAMINERO"/>
    <x v="0"/>
    <n v="1525203"/>
    <x v="2633"/>
    <x v="2524"/>
  </r>
  <r>
    <x v="4620"/>
    <s v="MEJORAMIENTO EJE HUMBERSTONE - CAPARROSA, ANTOFAGASTA."/>
    <x v="6"/>
    <s v="ANTOFAGASTA"/>
    <s v="ANTOFAGASTA"/>
    <n v="2019"/>
    <s v="PROYECTO"/>
    <s v="TRANSPORTE"/>
    <s v="TRANSPORTE URBANO,VIALIDAD PEATONAL"/>
    <x v="0"/>
    <n v="94593"/>
    <x v="2634"/>
    <x v="2525"/>
  </r>
  <r>
    <x v="4621"/>
    <s v="REPOSICION Y MEJORAMIENTO PUENTE LAS JUNTAS EN RUTA L-831, KM. 7.94, COMUNA DE PARRAL"/>
    <x v="5"/>
    <s v="LINARES"/>
    <s v="PARRAL"/>
    <n v="2019"/>
    <s v="PROYECTO"/>
    <s v="TRANSPORTE"/>
    <s v="TRANSPORTE CAMINERO"/>
    <x v="0"/>
    <n v="327007"/>
    <x v="2635"/>
    <x v="2526"/>
  </r>
  <r>
    <x v="4622"/>
    <s v="MEJORAMIENTO CAMINO BASICO INTERMEDIO RUTA K-20, SECTOR GUALLECO - CARRIZAL."/>
    <x v="5"/>
    <s v="TALCA"/>
    <m/>
    <n v="2019"/>
    <s v="PROYECTO"/>
    <s v="TRANSPORTE"/>
    <s v="TRANSPORTE CAMINERO"/>
    <x v="0"/>
    <n v="190337"/>
    <x v="2636"/>
    <x v="2527"/>
  </r>
  <r>
    <x v="4623"/>
    <s v="REPOSICION PAVIMENTO TRASLAVIÑA ORIENTAL Y ETCHEVERS, VIÑA DEL MAR"/>
    <x v="0"/>
    <s v="VALPARAISO"/>
    <s v="VIÑA DEL MAR"/>
    <n v="2020"/>
    <s v="PROYECTO"/>
    <s v="TRANSPORTE"/>
    <s v="TRANSPORTE URBANO,VIALIDAD PEATONAL"/>
    <x v="0"/>
    <n v="955656"/>
    <x v="2637"/>
    <x v="2528"/>
  </r>
  <r>
    <x v="4624"/>
    <s v="REPOSICION PAVIMENTO LUSITANIA, LAS REJAS Y BELLAVISTA, MIRAFLORES, VIÑA DEL MAR"/>
    <x v="0"/>
    <s v="VALPARAISO"/>
    <s v="VIÑA DEL MAR"/>
    <n v="2020"/>
    <s v="PROYECTO"/>
    <s v="TRANSPORTE"/>
    <s v="TRANSPORTE URBANO,VIALIDAD PEATONAL"/>
    <x v="1"/>
    <n v="1461377"/>
    <x v="8"/>
    <x v="8"/>
  </r>
  <r>
    <x v="4625"/>
    <s v="DIAGNOSTICO PARA LA GESTIÓN DE EXPLOTACIÓN DEL ACUÍFERO VALLE DE AZAPA"/>
    <x v="14"/>
    <s v="ARICA - REGION XV "/>
    <s v="ARICA - REGION XV"/>
    <n v="2019"/>
    <s v="ESTUDIO BASICO"/>
    <s v="RECURSOS HIDRICOS"/>
    <s v="RECURSOS HIDRICOS"/>
    <x v="0"/>
    <n v="188796"/>
    <x v="104"/>
    <x v="2529"/>
  </r>
  <r>
    <x v="4626"/>
    <s v="MEJORAMIENTO PASO FRONTERIZO OLLAGUE, RUTA 21 CH, SECTOR :CHIU CHIU  ASCOTAN"/>
    <x v="6"/>
    <m/>
    <m/>
    <n v="2019"/>
    <s v="PROYECTO"/>
    <s v="TRANSPORTE"/>
    <s v="TRANSPORTE CAMINERO"/>
    <x v="0"/>
    <n v="538"/>
    <x v="1166"/>
    <x v="1763"/>
  </r>
  <r>
    <x v="4627"/>
    <s v="MEJORAMIENTO CAMINOS BÁSICOS INTERMEDIOS CONEXIÓN RUTA N-335,N-447 A N-31,ÑUBLE"/>
    <x v="7"/>
    <s v="PUNILLA"/>
    <s v="SAN CARLOS - REGION DE ÑUBLE"/>
    <n v="2019"/>
    <s v="PROYECTO"/>
    <s v="TRANSPORTE"/>
    <s v="TRANSPORTE CAMINERO"/>
    <x v="0"/>
    <n v="1180854"/>
    <x v="2638"/>
    <x v="2530"/>
  </r>
  <r>
    <x v="4628"/>
    <s v="MEJORAMIENTO PAVIMENTO SALVADOR VERGARA, ENTRE O HIGGINS Y FRESIA, REÑACA, VIÑA DEL MAR"/>
    <x v="0"/>
    <s v="VALPARAISO"/>
    <s v="VIÑA DEL MAR"/>
    <n v="2020"/>
    <s v="PROYECTO"/>
    <s v="TRANSPORTE"/>
    <s v="TRANSPORTE URBANO,VIALIDAD PEATONAL"/>
    <x v="0"/>
    <n v="308972"/>
    <x v="2639"/>
    <x v="2531"/>
  </r>
  <r>
    <x v="4629"/>
    <s v="ANALISIS HIDROLÓGICO Y MECÁNICO FLUVIAL QUEBRADA DE ACHA"/>
    <x v="14"/>
    <s v="ARICA - REGION XV "/>
    <s v="ARICA - REGION XV"/>
    <n v="2020"/>
    <s v="ESTUDIO BASICO"/>
    <s v="RECURSOS HIDRICOS"/>
    <s v="DEFENSAS FLUVIALES,MARITIMAS Y CAUCES NATURALES"/>
    <x v="0"/>
    <n v="1001"/>
    <x v="8"/>
    <x v="8"/>
  </r>
  <r>
    <x v="4630"/>
    <s v="CONSTRUCCION ESCUELA MARCOS RIGOBERTO PIZARRO, SAN JULIAN, OVALLE"/>
    <x v="8"/>
    <s v="LIMARI"/>
    <s v="OVALLE"/>
    <n v="2020"/>
    <s v="PROYECTO"/>
    <s v="EDUCACION, CULTURA Y PATRIMONIO"/>
    <s v="EDUCACION BASICA Y MEDIA"/>
    <x v="0"/>
    <n v="29333"/>
    <x v="12"/>
    <x v="8"/>
  </r>
  <r>
    <x v="4631"/>
    <s v="MEJORAMIENTO PLAZA PEDEGUA. COMUNA DE PETORCA."/>
    <x v="0"/>
    <s v="PETORCA"/>
    <s v="PETORCA"/>
    <n v="2019"/>
    <s v="PROYECTO"/>
    <s v="VIVIENDA Y DESARROLLO URBANO"/>
    <s v="DESARROLLO URBANO"/>
    <x v="0"/>
    <n v="17748"/>
    <x v="2640"/>
    <x v="2532"/>
  </r>
  <r>
    <x v="4632"/>
    <s v="MEJORAMIENTO CALLE COOPERACIÓN (FLAMARIÓN - SAN FRANCISCO DE ASÍS). QUILPUÉ"/>
    <x v="0"/>
    <s v="MARGA MARGA"/>
    <s v="QUILPUE"/>
    <n v="2019"/>
    <s v="PROYECTO"/>
    <s v="TRANSPORTE"/>
    <s v="TRANSPORTE URBANO,VIALIDAD PEATONAL"/>
    <x v="0"/>
    <n v="287095"/>
    <x v="8"/>
    <x v="8"/>
  </r>
  <r>
    <x v="4633"/>
    <s v="CONSTRUCCION MAUSOLEO PABELLON COMUNIDADES KAWESQAR, NATALES"/>
    <x v="2"/>
    <s v="ULTIMA ESPERANZA"/>
    <s v="NATALES"/>
    <n v="2020"/>
    <s v="PROYECTO"/>
    <s v="MULTISECTORIAL"/>
    <s v="INTERSUBSECTORIAL MULTISECTOR"/>
    <x v="0"/>
    <n v="252572"/>
    <x v="8"/>
    <x v="8"/>
  </r>
  <r>
    <x v="4634"/>
    <s v="MEJORAMIENTO SISTEMA FILTRACION DE AGUA PISCINA MUNICIPAL, COMUNA DE MAIPU"/>
    <x v="11"/>
    <s v="SANTIAGO"/>
    <s v="MAIPU"/>
    <n v="2020"/>
    <s v="PROYECTO"/>
    <s v="DEPORTES"/>
    <s v="DEPORTE RECREATIVO"/>
    <x v="0"/>
    <n v="7489"/>
    <x v="8"/>
    <x v="8"/>
  </r>
  <r>
    <x v="4635"/>
    <s v="CONSTRUCCION AGUA POTABLE Y ALCANTARILLADO VILLA MADRID OSORIO SAN BERNARDO"/>
    <x v="11"/>
    <s v="MAIPO"/>
    <s v="SAN BERNARDO"/>
    <n v="2020"/>
    <s v="PROYECTO"/>
    <s v="RECURSOS HIDRICOS"/>
    <s v="AGUA POTABLE"/>
    <x v="1"/>
    <n v="757843"/>
    <x v="8"/>
    <x v="8"/>
  </r>
  <r>
    <x v="4636"/>
    <s v="AMPLIACION CENTRO CERRADO DEL MAULE"/>
    <x v="5"/>
    <s v="TALCA"/>
    <s v="TALCA"/>
    <n v="2020"/>
    <s v="PROYECTO"/>
    <s v="JUSTICIA"/>
    <s v="ASISTENCIA DE MENORES"/>
    <x v="0"/>
    <n v="2186"/>
    <x v="2641"/>
    <x v="2533"/>
  </r>
  <r>
    <x v="4637"/>
    <s v="MEJORAMIENTO ESPACIO PUBLICO AVDA. PEDRO AGUIRRE CERDA, MELIPEUCO"/>
    <x v="1"/>
    <s v="CAUTIN"/>
    <s v="MELIPEUCO"/>
    <n v="2020"/>
    <s v="PROYECTO"/>
    <s v="VIVIENDA Y DESARROLLO URBANO"/>
    <s v="DESARROLLO URBANO"/>
    <x v="1"/>
    <n v="228150"/>
    <x v="8"/>
    <x v="8"/>
  </r>
  <r>
    <x v="4638"/>
    <s v="CONSTRUCCION PAVIMENTOS PARTICIPATIVOS, 28 LLAMADO, ARICA Y PARINACOTA"/>
    <x v="14"/>
    <m/>
    <m/>
    <n v="2019"/>
    <s v="PROYECTO"/>
    <s v="TRANSPORTE"/>
    <s v="TRANSPORTE URBANO,VIALIDAD PEATONAL"/>
    <x v="0"/>
    <n v="992823"/>
    <x v="2642"/>
    <x v="2534"/>
  </r>
  <r>
    <x v="4639"/>
    <s v="MEJORAMIENTO SISTEMA DE AGUA POTABLE RURAL LOS LIBERTADORES, PANQUEHUE"/>
    <x v="0"/>
    <s v="SAN FELIPE DE ACONCAGUA"/>
    <s v="PANQUEHUE"/>
    <n v="2020"/>
    <s v="PROYECTO"/>
    <s v="RECURSOS HIDRICOS"/>
    <s v="AGUA POTABLE"/>
    <x v="0"/>
    <n v="14533"/>
    <x v="8"/>
    <x v="8"/>
  </r>
  <r>
    <x v="4640"/>
    <s v="MEJORAMIENTO CAMINO BaSICO INTERMEDIO RUTA N-773 DEL KM 0.3 AL KM 23.4, Ã¿UBLE"/>
    <x v="7"/>
    <m/>
    <m/>
    <n v="2019"/>
    <s v="PROYECTO"/>
    <s v="TRANSPORTE"/>
    <s v="TRANSPORTE CAMINERO"/>
    <x v="0"/>
    <n v="1687599"/>
    <x v="2643"/>
    <x v="2535"/>
  </r>
  <r>
    <x v="4641"/>
    <s v="CONSTRUCCION SISTEMA DE VIGILANCIA COMUNAL DE POZO ALMONTE"/>
    <x v="10"/>
    <s v="TAMARUGAL"/>
    <s v="POZO ALMONTE (Prov. Tamarugal)"/>
    <n v="2020"/>
    <s v="PROYECTO"/>
    <s v="SEGURIDAD PUBLICA"/>
    <s v="SEGURIDAD PUBLICA"/>
    <x v="1"/>
    <n v="183563"/>
    <x v="8"/>
    <x v="8"/>
  </r>
  <r>
    <x v="4642"/>
    <s v="MEJORAMIENTO PLAZA PÚBLICA DE LA ISLA, COMBARBALÁ"/>
    <x v="8"/>
    <s v="LIMARI"/>
    <s v="COMBARBALA"/>
    <n v="2019"/>
    <s v="PROYECTO"/>
    <s v="VIVIENDA Y DESARROLLO URBANO"/>
    <s v="DESARROLLO URBANO"/>
    <x v="0"/>
    <n v="12275"/>
    <x v="2644"/>
    <x v="2536"/>
  </r>
  <r>
    <x v="4643"/>
    <s v="MEJORAMIENTO RUTA 41-CH S: SAN ISIDRO/CALINGASTA-RIVADAVIA,COMUNA DE VICUÑA"/>
    <x v="8"/>
    <s v="ELQUI"/>
    <s v="VICUÑA"/>
    <n v="2020"/>
    <s v="PROYECTO"/>
    <s v="TRANSPORTE"/>
    <s v="TRANSPORTE CAMINERO"/>
    <x v="0"/>
    <n v="51813"/>
    <x v="8"/>
    <x v="8"/>
  </r>
  <r>
    <x v="4644"/>
    <s v="NORMALIZACION POSTA RURAL CANTO DE AGUA, HUASCO"/>
    <x v="12"/>
    <s v="HUASCO"/>
    <s v="HUASCO"/>
    <n v="2019"/>
    <s v="PROYECTO"/>
    <s v="SALUD"/>
    <s v="BAJA COMPLEJIDAD"/>
    <x v="1"/>
    <n v="1900"/>
    <x v="8"/>
    <x v="8"/>
  </r>
  <r>
    <x v="4645"/>
    <s v="DIAGNOSTICO DE OBRAS DE ACUMULACIÓN DE AGUA EN LA REGIÓN DE AYSÉN"/>
    <x v="16"/>
    <m/>
    <m/>
    <n v="2020"/>
    <s v="ESTUDIO BASICO"/>
    <s v="RECURSOS HIDRICOS"/>
    <s v="RIEGO"/>
    <x v="0"/>
    <n v="27819"/>
    <x v="2645"/>
    <x v="2537"/>
  </r>
  <r>
    <x v="4646"/>
    <s v="DIAGNOSTICO Y MEJORAMIENTO RIEGO EXTRAPREDIAL AYLLUS RÍO SAN PEDRO"/>
    <x v="6"/>
    <s v="EL LOA"/>
    <s v="SAN PEDRO DE ATACAMA"/>
    <n v="2020"/>
    <s v="ESTUDIO BASICO"/>
    <s v="RECURSOS HIDRICOS"/>
    <s v="RIEGO"/>
    <x v="0"/>
    <n v="43050"/>
    <x v="2646"/>
    <x v="2538"/>
  </r>
  <r>
    <x v="4647"/>
    <s v="CONSTRUCCION PARQUE METROPOLITANO, PUERTO MONTT"/>
    <x v="4"/>
    <s v="LLANQUIHUE"/>
    <s v="PUERTO MONTT"/>
    <n v="2019"/>
    <s v="PROYECTO"/>
    <s v="VIVIENDA Y DESARROLLO URBANO"/>
    <s v="DESARROLLO URBANO"/>
    <x v="0"/>
    <n v="114909"/>
    <x v="2647"/>
    <x v="2539"/>
  </r>
  <r>
    <x v="4648"/>
    <s v="REPOSICION PLAZA DE ARMAS Y SU ENTORNO, COMUNA DE PELARCO"/>
    <x v="5"/>
    <s v="TALCA"/>
    <s v="PELARCO"/>
    <n v="2019"/>
    <s v="PROYECTO"/>
    <s v="VIVIENDA Y DESARROLLO URBANO"/>
    <s v="DESARROLLO URBANO"/>
    <x v="0"/>
    <n v="21732"/>
    <x v="2648"/>
    <x v="2540"/>
  </r>
  <r>
    <x v="4649"/>
    <s v="MEJORAMIENTO CONECTIVIDAD VIAL VALDIVIA-COSTA CORRAL, REGIÓN DE LOS RÍOS."/>
    <x v="13"/>
    <m/>
    <m/>
    <n v="2019"/>
    <s v="PROYECTO"/>
    <s v="TRANSPORTE"/>
    <s v="TRANSPORTE CAMINERO"/>
    <x v="0"/>
    <n v="270465"/>
    <x v="2649"/>
    <x v="2541"/>
  </r>
  <r>
    <x v="4650"/>
    <s v="DIAGNOSTICO DE LOCALIZACIÓN PARA MICROTRANQUES EN LA CUENCA DEL RÍO LONGAVÍ REGIÓN DE MAULE"/>
    <x v="5"/>
    <s v="LINARES"/>
    <m/>
    <n v="2019"/>
    <s v="ESTUDIO BASICO"/>
    <s v="RECURSOS HIDRICOS"/>
    <s v="RIEGO"/>
    <x v="0"/>
    <n v="39942"/>
    <x v="2650"/>
    <x v="2542"/>
  </r>
  <r>
    <x v="4651"/>
    <s v="DIAGNOSTICO Y PROPUESTAS DE PROYECTOS DE RIEGO ERNC, MAGALLANES"/>
    <x v="2"/>
    <m/>
    <m/>
    <n v="2020"/>
    <s v="ESTUDIO BASICO"/>
    <s v="RECURSOS HIDRICOS"/>
    <s v="RIEGO"/>
    <x v="0"/>
    <n v="41520"/>
    <x v="2651"/>
    <x v="2543"/>
  </r>
  <r>
    <x v="4652"/>
    <s v="MEJORAMIENTO INTERCONEXION SUR PONIENTE TEMUCO PADRE LAS CASAS"/>
    <x v="1"/>
    <m/>
    <m/>
    <n v="2019"/>
    <s v="PROYECTO"/>
    <s v="TRANSPORTE"/>
    <s v="TRANSPORTE URBANO,VIALIDAD PEATONAL"/>
    <x v="0"/>
    <n v="81000"/>
    <x v="1445"/>
    <x v="1387"/>
  </r>
  <r>
    <x v="4653"/>
    <s v="CONSTRUCCION PROG. PAV.PARTICIPATIVOS 28° LLAMADO REGIÓN DE LOS RÍOS"/>
    <x v="13"/>
    <m/>
    <m/>
    <n v="2019"/>
    <s v="PROYECTO"/>
    <s v="TRANSPORTE"/>
    <s v="TRANSPORTE URBANO,VIALIDAD PEATONAL"/>
    <x v="0"/>
    <n v="732261"/>
    <x v="2652"/>
    <x v="2544"/>
  </r>
  <r>
    <x v="4654"/>
    <s v="REPOSICION ESCUELA SAN ANTONIO DE LA VILLA, BARRAZA, COMUNA DE OVALLE"/>
    <x v="8"/>
    <s v="LIMARI"/>
    <s v="OVALLE"/>
    <n v="2020"/>
    <s v="PROYECTO"/>
    <s v="EDUCACION, CULTURA Y PATRIMONIO"/>
    <s v="EDUCACION BASICA Y MEDIA"/>
    <x v="0"/>
    <n v="33941"/>
    <x v="12"/>
    <x v="8"/>
  </r>
  <r>
    <x v="4655"/>
    <s v="MEJORAMIENTO  Y AMPLIACIÓN SISTEMA ALUMBRADO PUBLICO DE ESTACIÓN CENTRAL"/>
    <x v="11"/>
    <s v="SANTIAGO"/>
    <s v="ESTACION CENTRAL"/>
    <n v="2019"/>
    <s v="PROYECTO"/>
    <s v="ENERGIA"/>
    <s v="ALUMBRADO PUBLICO"/>
    <x v="0"/>
    <n v="2259122"/>
    <x v="8"/>
    <x v="8"/>
  </r>
  <r>
    <x v="4656"/>
    <s v="CONSTRUCCION PISCINA MUNICIPAL DE PERALILLO"/>
    <x v="9"/>
    <s v="COLCHAGUA"/>
    <s v="PERALILLO"/>
    <n v="2019"/>
    <s v="PROYECTO"/>
    <s v="MULTISECTORIAL"/>
    <s v="INTERSUBSECTORIAL MULTISECTOR"/>
    <x v="1"/>
    <n v="95109"/>
    <x v="8"/>
    <x v="8"/>
  </r>
  <r>
    <x v="4657"/>
    <s v="AMPLIACION PASO FRONTERIZO CRISTO REDENTOR, FASE I"/>
    <x v="17"/>
    <m/>
    <m/>
    <n v="2020"/>
    <s v="PROYECTO"/>
    <s v="TRANSPORTE"/>
    <s v="TRANSPORTE CAMINERO"/>
    <x v="0"/>
    <n v="51800"/>
    <x v="8"/>
    <x v="8"/>
  </r>
  <r>
    <x v="4658"/>
    <s v="CONSTRUCCION RED AGUAS SERVIDAS LOCALIDAD TALCAREHUE COMUNA SAN FERNANDO"/>
    <x v="9"/>
    <s v="COLCHAGUA"/>
    <s v="SAN FERNANDO"/>
    <n v="2019"/>
    <s v="PROYECTO"/>
    <s v="RECURSOS HIDRICOS"/>
    <s v="EVACUACION DISPOSICION FINAL AGUAS SERVIDAS"/>
    <x v="2"/>
    <n v="4372378"/>
    <x v="8"/>
    <x v="8"/>
  </r>
  <r>
    <x v="4659"/>
    <s v="DIAGNOSTICO SITIOS PARA PEQ. ACUMULADORES, RIEGO TECNIFICADO Y ERNC EN ARAUCO"/>
    <x v="3"/>
    <s v="ARAUCO"/>
    <m/>
    <n v="2019"/>
    <s v="ESTUDIO BASICO"/>
    <s v="RECURSOS HIDRICOS"/>
    <s v="RIEGO"/>
    <x v="0"/>
    <n v="50076"/>
    <x v="2653"/>
    <x v="2545"/>
  </r>
  <r>
    <x v="4660"/>
    <s v="CONSTRUCCION PROGRAMA DE PAVIMENTACIÓN PARTICIPATIVA 28 LLAMADO, REGIÓN TARAPACÁ"/>
    <x v="10"/>
    <m/>
    <m/>
    <n v="2019"/>
    <s v="PROYECTO"/>
    <s v="TRANSPORTE"/>
    <s v="TRANSPORTE URBANO,VIALIDAD PEATONAL"/>
    <x v="0"/>
    <n v="1356597"/>
    <x v="2654"/>
    <x v="2546"/>
  </r>
  <r>
    <x v="4661"/>
    <s v="MEJORAMIENTO INTEGRAL PUENTE SANTA AURORA DE LAS ACACIAS"/>
    <x v="9"/>
    <s v="CACHAPOAL"/>
    <s v="MACHALI"/>
    <n v="2019"/>
    <s v="PROYECTO"/>
    <s v="TRANSPORTE"/>
    <s v="TRANSPORTE URBANO,VIALIDAD PEATONAL"/>
    <x v="2"/>
    <n v="99219"/>
    <x v="8"/>
    <x v="8"/>
  </r>
  <r>
    <x v="4662"/>
    <s v="REPOSICION RUTA CARAHUE PUERTO DOMINGUEZ"/>
    <x v="1"/>
    <m/>
    <m/>
    <n v="2019"/>
    <s v="PROYECTO"/>
    <s v="TRANSPORTE"/>
    <s v="TRANSPORTE CAMINERO"/>
    <x v="0"/>
    <n v="1902573"/>
    <x v="2655"/>
    <x v="2547"/>
  </r>
  <r>
    <x v="4663"/>
    <s v="MEJORAMIENTO PUENTE LOS GUINDOS, FREIRINA"/>
    <x v="12"/>
    <s v="HUASCO"/>
    <s v="FREIRINA"/>
    <n v="2019"/>
    <s v="PROYECTO"/>
    <s v="TRANSPORTE"/>
    <s v="TRANSPORTE CAMINERO"/>
    <x v="0"/>
    <n v="90820"/>
    <x v="2611"/>
    <x v="8"/>
  </r>
  <r>
    <x v="4664"/>
    <s v="MEJORAMIENTO CONEXIÓN VIAL QUEBRADA SECA – TONGOY, REGIÓN DE COQUIMBO"/>
    <x v="8"/>
    <m/>
    <m/>
    <n v="2019"/>
    <s v="PROYECTO"/>
    <s v="TRANSPORTE"/>
    <s v="TRANSPORTE CAMINERO"/>
    <x v="0"/>
    <n v="195467"/>
    <x v="2656"/>
    <x v="2548"/>
  </r>
  <r>
    <x v="4665"/>
    <s v="CONSTRUCCION OBRAS INFRA VIAL QUEBRADAS V. OSORNO RUTA 225-CH. S: ENSENADA-T LOS STOS."/>
    <x v="4"/>
    <s v="LLANQUIHUE"/>
    <m/>
    <n v="2019"/>
    <s v="PROYECTO"/>
    <s v="TRANSPORTE"/>
    <s v="TRANSPORTE CAMINERO"/>
    <x v="0"/>
    <n v="215987"/>
    <x v="2657"/>
    <x v="2549"/>
  </r>
  <r>
    <x v="4666"/>
    <s v="REPOSICION PUENTE EL BLANCO RUTA 7 CHAITEN"/>
    <x v="4"/>
    <m/>
    <m/>
    <n v="2019"/>
    <s v="PROYECTO"/>
    <s v="TRANSPORTE"/>
    <s v="TRANSPORTE URBANO,VIALIDAD PEATONAL"/>
    <x v="0"/>
    <n v="280528"/>
    <x v="2658"/>
    <x v="2550"/>
  </r>
  <r>
    <x v="4667"/>
    <s v="MEJORAMIENTO CBI RUTA D-875, S. EMBALSE CULIMO - TILAMA, LOS VILOS"/>
    <x v="8"/>
    <s v="CHOAPA"/>
    <s v="LOS VILOS"/>
    <n v="2019"/>
    <s v="PROYECTO"/>
    <s v="TRANSPORTE"/>
    <s v="TRANSPORTE CAMINERO"/>
    <x v="0"/>
    <n v="2631151"/>
    <x v="2659"/>
    <x v="2551"/>
  </r>
  <r>
    <x v="4668"/>
    <s v="MEJORAMIENTO PUENTE EL TOME EN RUTA D-517, COMUNA DE MONTE PATRIA"/>
    <x v="8"/>
    <s v="LIMARI"/>
    <s v="MONTE PATRIA"/>
    <n v="2019"/>
    <s v="PROYECTO"/>
    <s v="TRANSPORTE"/>
    <s v="TRANSPORTE CAMINERO"/>
    <x v="0"/>
    <n v="154926"/>
    <x v="2660"/>
    <x v="2552"/>
  </r>
  <r>
    <x v="4669"/>
    <s v="MEJORAMIENTO CBI RUTA V-860, SECTOR CRUCE RUTA V-60 (FIN PAVIMENTO)-CRUCE RUTA V-840"/>
    <x v="4"/>
    <m/>
    <m/>
    <n v="2019"/>
    <s v="PROYECTO"/>
    <s v="TRANSPORTE"/>
    <s v="TRANSPORTE CAMINERO"/>
    <x v="0"/>
    <n v="662203"/>
    <x v="2661"/>
    <x v="2553"/>
  </r>
  <r>
    <x v="4670"/>
    <s v="REPOSICION ESPACIO PUBLICO PLAZA DE CABRERO"/>
    <x v="3"/>
    <s v="BIO BIO"/>
    <s v="CABRERO"/>
    <n v="2019"/>
    <s v="PROYECTO"/>
    <s v="VIVIENDA Y DESARROLLO URBANO"/>
    <s v="DESARROLLO URBANO"/>
    <x v="0"/>
    <n v="3468"/>
    <x v="2662"/>
    <x v="2554"/>
  </r>
  <r>
    <x v="4671"/>
    <s v="REPOSICION DE CUARTEL DE BOMBEROS CON RELOCALIZACION  DE LA 1ª CIA DE MELIPILLA"/>
    <x v="11"/>
    <s v="MELIPILLA"/>
    <s v="MELIPILLA"/>
    <n v="2020"/>
    <s v="PROYECTO"/>
    <s v="SEGURIDAD PUBLICA"/>
    <s v="SEGURIDAD PUBLICA"/>
    <x v="0"/>
    <n v="741757"/>
    <x v="8"/>
    <x v="8"/>
  </r>
  <r>
    <x v="4672"/>
    <s v="CONSTRUCCION ESPACIO PUBLICO PARQUE KELLOLLAMPU TIERRA AMARILLA"/>
    <x v="12"/>
    <s v="COPIAPO"/>
    <s v="TIERRA AMARILLA"/>
    <n v="2019"/>
    <s v="PROYECTO"/>
    <s v="VIVIENDA Y DESARROLLO URBANO"/>
    <s v="DESARROLLO URBANO"/>
    <x v="1"/>
    <n v="2030000"/>
    <x v="8"/>
    <x v="8"/>
  </r>
  <r>
    <x v="4673"/>
    <s v="REPOSICION ESCUELA GASPAR CABRALES, BARQUITO, CHAÑARAL"/>
    <x v="12"/>
    <s v="CHAÑARAL"/>
    <s v="CHAÑARAL"/>
    <n v="2020"/>
    <s v="PROYECTO"/>
    <s v="EDUCACION, CULTURA Y PATRIMONIO"/>
    <s v="EDUCACION BASICA Y MEDIA"/>
    <x v="0"/>
    <n v="31535"/>
    <x v="8"/>
    <x v="8"/>
  </r>
  <r>
    <x v="4674"/>
    <s v="INSTALACION SEMAFOROS EN INTERSECCION JORGE RIVERA CON DAGOBERTO GODOY, AEROPUERTO, CHAÑARAL"/>
    <x v="12"/>
    <s v="CHAÑARAL"/>
    <s v="CHAÑARAL"/>
    <n v="2019"/>
    <s v="PROYECTO"/>
    <s v="TRANSPORTE"/>
    <s v="TRANSPORTE URBANO,VIALIDAD PEATONAL"/>
    <x v="0"/>
    <n v="61330"/>
    <x v="8"/>
    <x v="8"/>
  </r>
  <r>
    <x v="4675"/>
    <s v="CONSTRUCCION PASEO FERROVIARIO, SAN ROSENDO"/>
    <x v="3"/>
    <s v="BIO BIO"/>
    <s v="SAN ROSENDO"/>
    <n v="2019"/>
    <s v="PROYECTO"/>
    <s v="VIVIENDA Y DESARROLLO URBANO"/>
    <s v="DESARROLLO URBANO"/>
    <x v="0"/>
    <n v="4132"/>
    <x v="2663"/>
    <x v="2555"/>
  </r>
  <r>
    <x v="4676"/>
    <s v="ACTUALIZACION PLAN MAESTRO DE GESTIÓN DE TRÁNSITO PUERTO AYSEN"/>
    <x v="16"/>
    <s v="AYSEN"/>
    <s v="AYSEN"/>
    <n v="2020"/>
    <s v="ESTUDIO BASICO"/>
    <s v="TRANSPORTE"/>
    <s v="TRANSPORTE URBANO,VIALIDAD PEATONAL"/>
    <x v="0"/>
    <n v="50369"/>
    <x v="26"/>
    <x v="8"/>
  </r>
  <r>
    <x v="4677"/>
    <s v="MEJORAMIENTO PASEO DIEGO PORTALES, CERRO BARÓN VALPARAÍSO"/>
    <x v="0"/>
    <s v="VALPARAISO"/>
    <s v="VALPARAISO"/>
    <n v="2019"/>
    <s v="PROYECTO"/>
    <s v="VIVIENDA Y DESARROLLO URBANO"/>
    <s v="DESARROLLO URBANO"/>
    <x v="0"/>
    <n v="20007"/>
    <x v="2664"/>
    <x v="2556"/>
  </r>
  <r>
    <x v="4678"/>
    <s v="CONSTRUCCION RED AGUAS SERVIDAS Y AGUA POTABLE LA RAMADA, SAN NICOLAS, SAN FCO. Y EL SAUCE  "/>
    <x v="9"/>
    <s v="COLCHAGUA"/>
    <s v="SAN FERNANDO"/>
    <n v="2019"/>
    <s v="PROYECTO"/>
    <s v="RECURSOS HIDRICOS"/>
    <s v="EVACUACION DISPOSICION FINAL AGUAS SERVIDAS"/>
    <x v="2"/>
    <n v="1063113"/>
    <x v="8"/>
    <x v="8"/>
  </r>
  <r>
    <x v="4679"/>
    <s v="CONSTRUCCION PASEO MARIMAN RIBERA BIOBIO, NEGRETE"/>
    <x v="3"/>
    <s v="BIO BIO"/>
    <s v="NEGRETE"/>
    <n v="2019"/>
    <s v="PROYECTO"/>
    <s v="VIVIENDA Y DESARROLLO URBANO"/>
    <s v="DESARROLLO URBANO"/>
    <x v="0"/>
    <n v="16427"/>
    <x v="2665"/>
    <x v="2557"/>
  </r>
  <r>
    <x v="4680"/>
    <s v="CONSTRUCCION ESPACIO PUBLICO ESTANQUE Y ENTORNO, VALPARAÍSO"/>
    <x v="0"/>
    <s v="VALPARAISO"/>
    <s v="VALPARAISO"/>
    <n v="2019"/>
    <s v="PROYECTO"/>
    <s v="VIVIENDA Y DESARROLLO URBANO"/>
    <s v="DESARROLLO URBANO"/>
    <x v="0"/>
    <n v="17606"/>
    <x v="2666"/>
    <x v="2558"/>
  </r>
  <r>
    <x v="4681"/>
    <s v="MEJORAMIENTO ESPACIO PUBLICO EJE GAMERO, CHILLAN "/>
    <x v="7"/>
    <m/>
    <m/>
    <n v="2019"/>
    <s v="PROYECTO"/>
    <s v="VIVIENDA Y DESARROLLO URBANO"/>
    <s v="DESARROLLO URBANO"/>
    <x v="1"/>
    <n v="17099"/>
    <x v="8"/>
    <x v="8"/>
  </r>
  <r>
    <x v="4682"/>
    <s v="INSTALACION CUBIERTA Y SISTEMA DE CALEFACCION PISCINA MUNICIPAL SAN FERNANDO"/>
    <x v="9"/>
    <s v="COLCHAGUA"/>
    <s v="SAN FERNANDO"/>
    <n v="2019"/>
    <s v="PROYECTO"/>
    <s v="DEPORTES"/>
    <s v="DEPORTE FORMATIVO"/>
    <x v="1"/>
    <n v="846444"/>
    <x v="8"/>
    <x v="8"/>
  </r>
  <r>
    <x v="4683"/>
    <s v="MEJORAMIENTO MIRADORES Y VEREDAS CALLE DINAMARCA, VALPARAISO"/>
    <x v="0"/>
    <s v="VALPARAISO"/>
    <s v="VALPARAISO"/>
    <n v="2020"/>
    <s v="PROYECTO"/>
    <s v="VIVIENDA Y DESARROLLO URBANO"/>
    <s v="DESARROLLO URBANO"/>
    <x v="0"/>
    <n v="32547"/>
    <x v="8"/>
    <x v="8"/>
  </r>
  <r>
    <x v="4684"/>
    <s v="CONSTRUCCION SISTEMA APR SECTOR BUTALCURA, PRIMERA ETAPA, DALCAHUE"/>
    <x v="4"/>
    <s v="CHILOE"/>
    <s v="DALCAHUE"/>
    <n v="2019"/>
    <s v="PROYECTO"/>
    <s v="RECURSOS HIDRICOS"/>
    <s v="AGUA POTABLE"/>
    <x v="0"/>
    <n v="136009"/>
    <x v="2667"/>
    <x v="2559"/>
  </r>
  <r>
    <x v="4685"/>
    <s v="REPOSICION PARQUE LOS PINARES, ANTOFAGASTA"/>
    <x v="6"/>
    <s v="ANTOFAGASTA"/>
    <s v="ANTOFAGASTA"/>
    <n v="2020"/>
    <s v="PROYECTO"/>
    <s v="VIVIENDA Y DESARROLLO URBANO"/>
    <s v="DESARROLLO URBANO"/>
    <x v="1"/>
    <n v="179226"/>
    <x v="8"/>
    <x v="8"/>
  </r>
  <r>
    <x v="4686"/>
    <s v="MEJORAMIENTO PASEO LOS HEROES Y VEREDAS ADYACENTES, VILLA ALEMANA"/>
    <x v="0"/>
    <s v="MARGA MARGA"/>
    <s v="VILLA ALEMANA"/>
    <n v="2019"/>
    <s v="PROYECTO"/>
    <s v="VIVIENDA Y DESARROLLO URBANO"/>
    <s v="DESARROLLO URBANO"/>
    <x v="0"/>
    <n v="21502"/>
    <x v="2668"/>
    <x v="2560"/>
  </r>
  <r>
    <x v="4687"/>
    <s v="CONSTRUCCION CONSTRUCCIÓN PARQUE PERLA DEL NORTE, EJE ASCOTÁN, ANTOFAGASTA"/>
    <x v="6"/>
    <s v="ANTOFAGASTA"/>
    <s v="ANTOFAGASTA"/>
    <n v="2020"/>
    <s v="PROYECTO"/>
    <s v="MULTISECTORIAL"/>
    <s v="INTERSUBSECTORIAL MULTISECTOR"/>
    <x v="1"/>
    <n v="626198"/>
    <x v="8"/>
    <x v="8"/>
  </r>
  <r>
    <x v="4688"/>
    <s v="REPOSICION SISTEMA DE AGUA POTABLE RURAL POBLACION BULNES, PANQUEHUE"/>
    <x v="0"/>
    <s v="SAN FELIPE DE ACONCAGUA"/>
    <s v="PANQUEHUE"/>
    <n v="2020"/>
    <s v="PROYECTO"/>
    <s v="RECURSOS HIDRICOS"/>
    <s v="AGUA POTABLE"/>
    <x v="0"/>
    <n v="28227"/>
    <x v="2669"/>
    <x v="2561"/>
  </r>
  <r>
    <x v="4689"/>
    <s v="REPOSICION PARQUE RECREATIVO Y CULTURAL RANCHO ATACAMA, COMUNA DE FREIRINA, ETAPA I"/>
    <x v="12"/>
    <s v="HUASCO"/>
    <s v="FREIRINA"/>
    <n v="2019"/>
    <s v="PROYECTO"/>
    <s v="VIVIENDA Y DESARROLLO URBANO"/>
    <s v="DESARROLLO URBANO"/>
    <x v="0"/>
    <n v="720924"/>
    <x v="8"/>
    <x v="8"/>
  </r>
  <r>
    <x v="4690"/>
    <s v="MEJORAMIENTO PLAZA IQUIQUE, COMUNA DE YUNGAY"/>
    <x v="7"/>
    <s v="DIGUILLIN"/>
    <s v="YUNGAY - REGION DE ÑUBLE"/>
    <n v="2019"/>
    <s v="PROYECTO"/>
    <s v="VIVIENDA Y DESARROLLO URBANO"/>
    <s v="DESARROLLO URBANO"/>
    <x v="0"/>
    <n v="16300"/>
    <x v="2670"/>
    <x v="2562"/>
  </r>
  <r>
    <x v="4691"/>
    <s v="MEJORAMIENTO AREAS VERDES  AV. BULNES (MAIPU - EL BOSQUE), PUNTA ARENAS"/>
    <x v="2"/>
    <s v="MAGALLANES"/>
    <s v="PUNTA ARENAS"/>
    <n v="2019"/>
    <s v="PROYECTO"/>
    <s v="VIVIENDA Y DESARROLLO URBANO"/>
    <s v="DESARROLLO URBANO"/>
    <x v="0"/>
    <n v="34100"/>
    <x v="2671"/>
    <x v="2563"/>
  </r>
  <r>
    <x v="4692"/>
    <s v="MEJORAMIENTO INSTALACIONES ATLÉTICAS VILLA OLÍMPICA, OSORNO"/>
    <x v="4"/>
    <s v="OSORNO"/>
    <s v="OSORNO"/>
    <n v="2020"/>
    <s v="PROYECTO"/>
    <s v="DEPORTES"/>
    <s v="INTERSUBSECTORIAL DEPORTES"/>
    <x v="0"/>
    <n v="1156340"/>
    <x v="2672"/>
    <x v="2564"/>
  </r>
  <r>
    <x v="4693"/>
    <s v="CONSTRUCCION LOTEOS HABITACIONALES 120 VIVIENDAS FSEV, PUERTO NATALES"/>
    <x v="2"/>
    <s v="ULTIMA ESPERANZA"/>
    <s v="NATALES"/>
    <n v="2020"/>
    <s v="PROYECTO"/>
    <s v="VIVIENDA Y DESARROLLO URBANO"/>
    <s v="VIVIENDA DEFINITIVA"/>
    <x v="0"/>
    <n v="6434"/>
    <x v="8"/>
    <x v="8"/>
  </r>
  <r>
    <x v="4694"/>
    <s v="REPOSICION OFICINA REGISTRO CIVIL DE QUILPUÉ"/>
    <x v="0"/>
    <m/>
    <m/>
    <n v="2019"/>
    <s v="PROYECTO"/>
    <s v="JUSTICIA"/>
    <s v="ADMINISTRACION DE JUSTICIA"/>
    <x v="0"/>
    <n v="770325"/>
    <x v="8"/>
    <x v="8"/>
  </r>
  <r>
    <x v="4695"/>
    <s v="CONSTRUCCION PLAZA LOS PASIONISTAS, VILLA ALEMANA"/>
    <x v="0"/>
    <s v="MARGA MARGA"/>
    <s v="VILLA ALEMANA"/>
    <n v="2019"/>
    <s v="PROYECTO"/>
    <s v="VIVIENDA Y DESARROLLO URBANO"/>
    <s v="DESARROLLO URBANO"/>
    <x v="0"/>
    <n v="17658"/>
    <x v="2673"/>
    <x v="2565"/>
  </r>
  <r>
    <x v="4696"/>
    <s v="MEJORAMIENTO PLAZA BERNARDO O'HIGGINS, PUERTO WILLIAMS"/>
    <x v="2"/>
    <s v="ANTARTICA CHILENA"/>
    <s v="CABO DE HORNOS"/>
    <n v="2019"/>
    <s v="PROYECTO"/>
    <s v="VIVIENDA Y DESARROLLO URBANO"/>
    <s v="DESARROLLO URBANO"/>
    <x v="0"/>
    <n v="15800"/>
    <x v="2674"/>
    <x v="2566"/>
  </r>
  <r>
    <x v="4697"/>
    <s v="MEJORAMIENTO PARQUE EL PRETIL I ETAPA, COPIAPÓ"/>
    <x v="12"/>
    <s v="COPIAPO"/>
    <s v="COPIAPO"/>
    <n v="2019"/>
    <s v="PROYECTO"/>
    <s v="VIVIENDA Y DESARROLLO URBANO"/>
    <s v="DESARROLLO URBANO"/>
    <x v="0"/>
    <n v="2677314"/>
    <x v="2675"/>
    <x v="2567"/>
  </r>
  <r>
    <x v="4698"/>
    <s v="CONSTRUCCION PARQUE CERRO LA VIRGEN, COMUNA DE VICUÑA"/>
    <x v="8"/>
    <s v="ELQUI"/>
    <s v="VICUÑA"/>
    <n v="2020"/>
    <s v="PROYECTO"/>
    <s v="VIVIENDA Y DESARROLLO URBANO"/>
    <s v="DESARROLLO URBANO"/>
    <x v="2"/>
    <n v="40548"/>
    <x v="8"/>
    <x v="8"/>
  </r>
  <r>
    <x v="4699"/>
    <s v="ACTUALIZACION PROSECUCIÓN Y TRAMITACIÓN PLAN REGULADOR COMUNA DE PORVENIR"/>
    <x v="2"/>
    <s v="TIERRA DEL FUEGO"/>
    <s v="PORVENIR"/>
    <n v="2020"/>
    <s v="ESTUDIO BASICO"/>
    <s v="VIVIENDA Y DESARROLLO URBANO"/>
    <s v="DESARROLLO URBANO"/>
    <x v="0"/>
    <n v="11882"/>
    <x v="2676"/>
    <x v="8"/>
  </r>
  <r>
    <x v="4700"/>
    <s v="MEJORAMIENTO GESTIÓN DE TRANSITO CALLE MANANTIALES, ENTRE CHAÑARCILLO Y RÍO DE ORO, CONCÓN"/>
    <x v="0"/>
    <s v="VALPARAISO"/>
    <s v="CONCON"/>
    <n v="2019"/>
    <s v="PROYECTO"/>
    <s v="TRANSPORTE"/>
    <s v="TRANSPORTE URBANO,VIALIDAD PEATONAL"/>
    <x v="0"/>
    <n v="19379"/>
    <x v="8"/>
    <x v="8"/>
  </r>
  <r>
    <x v="4701"/>
    <s v="ANALISIS DE MEDIDAS PARA EL MEJORAMIENTO DE LA MOVILIDAD EN EL CENTRO DE CHILLÁN"/>
    <x v="7"/>
    <s v="DIGUILLIN"/>
    <s v="CHILLAN - REGION DE ÑUBLE"/>
    <n v="2019"/>
    <s v="ESTUDIO BASICO"/>
    <s v="TRANSPORTE"/>
    <s v="TRANSPORTE URBANO,VIALIDAD PEATONAL"/>
    <x v="0"/>
    <n v="52839"/>
    <x v="12"/>
    <x v="8"/>
  </r>
  <r>
    <x v="4702"/>
    <s v="MEJORAMIENTO PASEO VILLA EL BOSQUE, PANQUEHUE"/>
    <x v="0"/>
    <s v="SAN FELIPE DE ACONCAGUA"/>
    <s v="PANQUEHUE"/>
    <n v="2020"/>
    <s v="PROYECTO"/>
    <s v="VIVIENDA Y DESARROLLO URBANO"/>
    <s v="DESARROLLO URBANO"/>
    <x v="0"/>
    <n v="7764"/>
    <x v="8"/>
    <x v="8"/>
  </r>
  <r>
    <x v="4703"/>
    <s v="CONSTRUCCION Centro Terapéutico y Recreacional para Personas con Discapacidad, Punta Arenas"/>
    <x v="2"/>
    <s v="MAGALLANES"/>
    <s v="PUNTA ARENAS"/>
    <n v="2020"/>
    <s v="PROYECTO"/>
    <s v="MULTISECTORIAL"/>
    <s v="ASISTENCIA Y SERVICIO SOCIAL"/>
    <x v="0"/>
    <n v="18845"/>
    <x v="8"/>
    <x v="8"/>
  </r>
  <r>
    <x v="4704"/>
    <s v="CONSTRUCCION PISTA PATINAJE TIERRA VIVA, COPIAPO"/>
    <x v="12"/>
    <s v="COPIAPO"/>
    <s v="COPIAPO"/>
    <n v="2019"/>
    <s v="PROYECTO"/>
    <s v="DEPORTES"/>
    <s v="DEPORTE RECREATIVO"/>
    <x v="0"/>
    <n v="61558"/>
    <x v="8"/>
    <x v="8"/>
  </r>
  <r>
    <x v="4705"/>
    <s v="CONSTRUCCION CENTRO DEPORTIVO EL PALOMAR, COPIAPO"/>
    <x v="12"/>
    <s v="COPIAPO"/>
    <s v="COPIAPO"/>
    <n v="2019"/>
    <s v="PROYECTO"/>
    <s v="DEPORTES"/>
    <s v="DEPORTE RECREATIVO"/>
    <x v="2"/>
    <n v="1254794"/>
    <x v="8"/>
    <x v="8"/>
  </r>
  <r>
    <x v="4706"/>
    <s v="MEJORAMIENTO ESPACIO PÚBLICO CALLE BERNARDO O´HIGGINS - FUTRONO"/>
    <x v="13"/>
    <s v="DEL RANCO"/>
    <s v="FUTRONO - REGION XIV "/>
    <n v="2020"/>
    <s v="PROYECTO"/>
    <s v="VIVIENDA Y DESARROLLO URBANO"/>
    <s v="DESARROLLO URBANO"/>
    <x v="0"/>
    <n v="10260"/>
    <x v="1098"/>
    <x v="2568"/>
  </r>
  <r>
    <x v="4707"/>
    <s v="MEJORAMIENTO  CEMENTERIO MUNICIPAL, COPIAPO"/>
    <x v="12"/>
    <s v="COPIAPO"/>
    <s v="COPIAPO"/>
    <n v="2019"/>
    <s v="PROYECTO"/>
    <s v="MULTISECTORIAL"/>
    <s v="ORGANIZACION Y SERVICIOS COMUNALES"/>
    <x v="1"/>
    <n v="2592078"/>
    <x v="8"/>
    <x v="8"/>
  </r>
  <r>
    <x v="4708"/>
    <s v="REPOSICION ESPACIO PÚBLICO BANDEJÓN CENTRAL AV. COLÓN - MARIQUINA"/>
    <x v="13"/>
    <s v="VALDIVIA - REGION XIV"/>
    <s v="SAN JOSE DE LA MARIQUINA - REGION XIV "/>
    <n v="2019"/>
    <s v="PROYECTO"/>
    <s v="VIVIENDA Y DESARROLLO URBANO"/>
    <s v="DESARROLLO URBANO"/>
    <x v="0"/>
    <n v="41936"/>
    <x v="2677"/>
    <x v="2569"/>
  </r>
  <r>
    <x v="4709"/>
    <s v="CONSTRUCCION PASEO SAN MARTÍN Y ENTORNO - LOS LAGOS"/>
    <x v="13"/>
    <s v="VALDIVIA - REGION XIV"/>
    <s v="LOS LAGOS - REGION XIV "/>
    <n v="2020"/>
    <s v="PROYECTO"/>
    <s v="VIVIENDA Y DESARROLLO URBANO"/>
    <s v="DESARROLLO URBANO"/>
    <x v="0"/>
    <n v="10000"/>
    <x v="182"/>
    <x v="167"/>
  </r>
  <r>
    <x v="4710"/>
    <s v="DIAGNOSTICO Y PROPUESTAS DE SISTEMAS DE ACUMULACÍON EN PRECORDILLERA REGIÓN DE ARICA"/>
    <x v="14"/>
    <m/>
    <m/>
    <n v="2019"/>
    <s v="ESTUDIO BASICO"/>
    <s v="RECURSOS HIDRICOS"/>
    <s v="RIEGO"/>
    <x v="0"/>
    <n v="56014"/>
    <x v="2678"/>
    <x v="2570"/>
  </r>
  <r>
    <x v="4711"/>
    <s v="REPOSICION SEDE SOCIAL JOSE MIGUEL CARRERA, DIEGO DE ALMAGRO"/>
    <x v="12"/>
    <s v="CHAÑARAL"/>
    <s v="DIEGO DE ALMAGRO"/>
    <n v="2019"/>
    <s v="PROYECTO"/>
    <s v="MULTISECTORIAL"/>
    <s v="ORGANIZACION Y SERVICIOS COMUNALES"/>
    <x v="0"/>
    <n v="256141"/>
    <x v="8"/>
    <x v="8"/>
  </r>
  <r>
    <x v="4712"/>
    <s v="CONSTRUCCION PAVIMENTOS PARTICIPATIVOS, 28 PROCESO, REGION DE LA ARAUCANIA"/>
    <x v="1"/>
    <m/>
    <m/>
    <n v="2019"/>
    <s v="PROYECTO"/>
    <s v="TRANSPORTE"/>
    <s v="TRANSPORTE URBANO,VIALIDAD PEATONAL"/>
    <x v="0"/>
    <n v="3801055"/>
    <x v="2679"/>
    <x v="2571"/>
  </r>
  <r>
    <x v="4713"/>
    <s v="REPOSICION ESCUELA ICALMA, LONQUIMAY "/>
    <x v="1"/>
    <s v="MALLECO"/>
    <s v="LONQUIMAY"/>
    <n v="2020"/>
    <s v="PROYECTO"/>
    <s v="EDUCACION, CULTURA Y PATRIMONIO"/>
    <s v="EDUCACION BASICA Y MEDIA"/>
    <x v="1"/>
    <n v="115000"/>
    <x v="8"/>
    <x v="8"/>
  </r>
  <r>
    <x v="4714"/>
    <s v="REPOSICION SEDE SOCIAL VILLA POTRERILLOS, DIEGO DE ALMAGRO"/>
    <x v="12"/>
    <s v="CHAÑARAL"/>
    <s v="DIEGO DE ALMAGRO"/>
    <n v="2019"/>
    <s v="PROYECTO"/>
    <s v="MULTISECTORIAL"/>
    <s v="ORGANIZACION Y SERVICIOS COMUNALES"/>
    <x v="0"/>
    <n v="166630"/>
    <x v="8"/>
    <x v="8"/>
  </r>
  <r>
    <x v="4715"/>
    <s v="REPOSICION CALZADA AV. O´HIGGINS, VICTORIA"/>
    <x v="1"/>
    <s v="MALLECO"/>
    <s v="VICTORIA"/>
    <n v="2020"/>
    <s v="PROYECTO"/>
    <s v="TRANSPORTE"/>
    <s v="TRANSPORTE URBANO,VIALIDAD PEATONAL"/>
    <x v="0"/>
    <n v="1302527"/>
    <x v="8"/>
    <x v="8"/>
  </r>
  <r>
    <x v="4716"/>
    <s v="AMPLIACION RED DE AGUA POTABLE HUASCO BAJO SUR, HUASCO"/>
    <x v="12"/>
    <s v="HUASCO"/>
    <s v="HUASCO"/>
    <n v="2019"/>
    <s v="PROYECTO"/>
    <s v="RECURSOS HIDRICOS"/>
    <s v="AGUA POTABLE"/>
    <x v="0"/>
    <n v="1389873"/>
    <x v="8"/>
    <x v="8"/>
  </r>
  <r>
    <x v="4717"/>
    <s v="CONSTRUCCION SISTEMA APR AUCAR, COMUNA DE QUEMCHI"/>
    <x v="4"/>
    <s v="CHILOE"/>
    <s v="QUEMCHI"/>
    <n v="2019"/>
    <s v="PROYECTO"/>
    <s v="RECURSOS HIDRICOS"/>
    <s v="AGUA POTABLE"/>
    <x v="0"/>
    <n v="633367"/>
    <x v="2680"/>
    <x v="2572"/>
  </r>
  <r>
    <x v="4718"/>
    <s v="REPOSICION SEDE VECINAL JOSE SANTOS OSSA, COMUNA FREIRINA"/>
    <x v="12"/>
    <s v="HUASCO"/>
    <s v="FREIRINA"/>
    <n v="2019"/>
    <s v="PROYECTO"/>
    <s v="MULTISECTORIAL"/>
    <s v="ORGANIZACION Y SERVICIOS COMUNALES"/>
    <x v="0"/>
    <n v="142403"/>
    <x v="8"/>
    <x v="8"/>
  </r>
  <r>
    <x v="4719"/>
    <s v="CONSTRUCCION PUENTE ÑIQUEN Y DESCARGA, COMUNA DE ÑIQUÉN, ÑUBLE"/>
    <x v="3"/>
    <m/>
    <m/>
    <n v="2019"/>
    <s v="PROYECTO"/>
    <s v="TRANSPORTE"/>
    <s v="TRANSPORTE CAMINERO"/>
    <x v="0"/>
    <n v="1074"/>
    <x v="2681"/>
    <x v="2500"/>
  </r>
  <r>
    <x v="4720"/>
    <s v="REPOSICION CARPETA DE FUTBOL ESTADIO HUASCO BAJO SUR"/>
    <x v="12"/>
    <s v="HUASCO"/>
    <s v="HUASCO"/>
    <n v="2019"/>
    <s v="PROYECTO"/>
    <s v="DEPORTES"/>
    <s v="DEPORTE RECREATIVO"/>
    <x v="0"/>
    <n v="47785"/>
    <x v="8"/>
    <x v="8"/>
  </r>
  <r>
    <x v="4721"/>
    <s v="REPOSICION PLAZA MARIA CANGANA, DIEGO DE ALMAGRO"/>
    <x v="12"/>
    <s v="CHAÑARAL"/>
    <s v="DIEGO DE ALMAGRO"/>
    <n v="2019"/>
    <s v="PROYECTO"/>
    <s v="VIVIENDA Y DESARROLLO URBANO"/>
    <s v="DESARROLLO URBANO"/>
    <x v="0"/>
    <n v="123986"/>
    <x v="2682"/>
    <x v="2573"/>
  </r>
  <r>
    <x v="4722"/>
    <s v="REPOSICION PAVIMENTOS CALLE LASTARRIA, DIEGO DE ALMAGRO"/>
    <x v="12"/>
    <s v="CHAÑARAL"/>
    <s v="DIEGO DE ALMAGRO"/>
    <n v="2020"/>
    <s v="PROYECTO"/>
    <s v="TRANSPORTE"/>
    <s v="TRANSPORTE URBANO,VIALIDAD PEATONAL"/>
    <x v="0"/>
    <n v="280315"/>
    <x v="8"/>
    <x v="8"/>
  </r>
  <r>
    <x v="4723"/>
    <s v="CONSTRUCCION PROGRAMA PAVIMENTOS PARTICIPATIVOS 28 LLAMADO RM"/>
    <x v="11"/>
    <m/>
    <m/>
    <n v="2019"/>
    <s v="PROYECTO"/>
    <s v="TRANSPORTE"/>
    <s v="TRANSPORTE URBANO,VIALIDAD PEATONAL"/>
    <x v="0"/>
    <n v="17678380"/>
    <x v="2683"/>
    <x v="2574"/>
  </r>
  <r>
    <x v="4724"/>
    <s v="REPOSICION  PLAZA VILLA LAS PALMERAS, LOCALIDAD DE MAITENCILLO, FREIRINA"/>
    <x v="12"/>
    <s v="HUASCO"/>
    <s v="FREIRINA"/>
    <n v="2019"/>
    <s v="PROYECTO"/>
    <s v="VIVIENDA Y DESARROLLO URBANO"/>
    <s v="DESARROLLO URBANO"/>
    <x v="0"/>
    <n v="115256"/>
    <x v="2684"/>
    <x v="2575"/>
  </r>
  <r>
    <x v="4725"/>
    <s v="CONSTRUCCION CANCHA DE FÚTBOL Y CAMARINES, LAS TABLAS, FREIRINA"/>
    <x v="12"/>
    <s v="HUASCO"/>
    <s v="FREIRINA"/>
    <n v="2019"/>
    <s v="PROYECTO"/>
    <s v="DEPORTES"/>
    <s v="DEPORTE RECREATIVO"/>
    <x v="0"/>
    <n v="395086"/>
    <x v="8"/>
    <x v="8"/>
  </r>
  <r>
    <x v="4726"/>
    <s v="CONSTRUCCION RELLENO SANITARIO DE DIEGO DE ALMAGRO"/>
    <x v="12"/>
    <s v="CHAÑARAL"/>
    <s v="DIEGO DE ALMAGRO"/>
    <n v="2019"/>
    <s v="PROYECTO"/>
    <s v="RECURSOS NATURALES Y MEDIO AMBIENTE"/>
    <s v="MEDIO AMBIENTE"/>
    <x v="0"/>
    <n v="1157971"/>
    <x v="92"/>
    <x v="113"/>
  </r>
  <r>
    <x v="4727"/>
    <s v="REPOSICION PLAZA NUEVA ESPERANZA POB. PORTAL DEL INCA, DIEGO DE ALMAGRO"/>
    <x v="12"/>
    <s v="CHAÑARAL"/>
    <s v="DIEGO DE ALMAGRO"/>
    <n v="2019"/>
    <s v="PROYECTO"/>
    <s v="VIVIENDA Y DESARROLLO URBANO"/>
    <s v="DESARROLLO URBANO"/>
    <x v="0"/>
    <n v="304622"/>
    <x v="2685"/>
    <x v="2576"/>
  </r>
  <r>
    <x v="4728"/>
    <s v="CONSTRUCCION PAVIMENTOS PARTICIPATIVOS 28° LLAMADO REGIÓN DE AYSÉN"/>
    <x v="16"/>
    <m/>
    <m/>
    <n v="2019"/>
    <s v="PROYECTO"/>
    <s v="TRANSPORTE"/>
    <s v="TRANSPORTE URBANO,VIALIDAD PEATONAL"/>
    <x v="0"/>
    <n v="1689433"/>
    <x v="2686"/>
    <x v="2577"/>
  </r>
  <r>
    <x v="4729"/>
    <s v="REPOSICION SALA DE REHABILITACION HOSPITAL EL CARMEN"/>
    <x v="7"/>
    <m/>
    <m/>
    <n v="2020"/>
    <s v="PROYECTO"/>
    <s v="SALUD"/>
    <s v="BAJA COMPLEJIDAD"/>
    <x v="1"/>
    <n v="24119"/>
    <x v="8"/>
    <x v="8"/>
  </r>
  <r>
    <x v="4730"/>
    <s v="RESTAURACION CENTRO PATRIMONIAL Y CULTURAL LA LLAVERIA DEL HUIQUE, PALMILLA"/>
    <x v="9"/>
    <s v="COLCHAGUA"/>
    <s v="PALMILLA"/>
    <n v="2020"/>
    <s v="PROYECTO"/>
    <s v="EDUCACION, CULTURA Y PATRIMONIO"/>
    <s v="PATRIMONIO"/>
    <x v="1"/>
    <n v="201000"/>
    <x v="8"/>
    <x v="8"/>
  </r>
  <r>
    <x v="4731"/>
    <s v="CONSTRUCCION CRUCE FERROVIARIO DESNIVELADO SANTA SOFíA - CHIGUAYANTE"/>
    <x v="3"/>
    <s v="CONCEPCION"/>
    <s v="CHIGUAYANTE"/>
    <n v="2019"/>
    <s v="PROYECTO"/>
    <s v="TRANSPORTE"/>
    <s v="TRANSPORTE FERROVIARIO"/>
    <x v="0"/>
    <n v="1282651"/>
    <x v="8"/>
    <x v="8"/>
  </r>
  <r>
    <x v="4732"/>
    <s v="REPOSICION SC Y JI RAYITO DE SOL, SAN JOAQUÍN"/>
    <x v="11"/>
    <s v="SANTIAGO"/>
    <s v="SAN JOAQUIN"/>
    <n v="2019"/>
    <s v="PROYECTO"/>
    <s v="EDUCACION, CULTURA Y PATRIMONIO"/>
    <s v="EDUCACION PREBASICA"/>
    <x v="1"/>
    <n v="52745"/>
    <x v="8"/>
    <x v="8"/>
  </r>
  <r>
    <x v="4733"/>
    <s v="CONSTRUCCION MACRO INFRAESTRUCTURA URBANA TERRENOS SERVIU 2018, CABO DE HORNOS"/>
    <x v="2"/>
    <s v="ANTARTICA CHILENA"/>
    <s v="CABO DE HORNOS"/>
    <n v="2019"/>
    <s v="PROYECTO"/>
    <s v="VIVIENDA Y DESARROLLO URBANO"/>
    <s v="INTERSUBSECTORIAL VIVIENDA Y DESARROLLO URBANO"/>
    <x v="0"/>
    <n v="168410"/>
    <x v="8"/>
    <x v="8"/>
  </r>
  <r>
    <x v="4734"/>
    <s v="MEJORAMIENTO DE LOS EJES LA TIRANA Y CERRO DRAGÓN EN LA CIUDAD DE IQUIQUE"/>
    <x v="10"/>
    <s v="IQUIQUE"/>
    <s v="IQUIQUE"/>
    <n v="2019"/>
    <s v="PROYECTO"/>
    <s v="TRANSPORTE"/>
    <s v="TRANSPORTE URBANO,VIALIDAD PEATONAL"/>
    <x v="0"/>
    <n v="97470"/>
    <x v="2687"/>
    <x v="2578"/>
  </r>
  <r>
    <x v="4735"/>
    <s v="REPOSICION PUENTE O'HIGGINS Y SUS ACCESOS, PUNTA ARENAS"/>
    <x v="2"/>
    <s v="MAGALLANES"/>
    <s v="PUNTA ARENAS"/>
    <n v="2020"/>
    <s v="PROYECTO"/>
    <s v="TRANSPORTE"/>
    <s v="TRANSPORTE CAMINERO"/>
    <x v="0"/>
    <n v="27477"/>
    <x v="8"/>
    <x v="8"/>
  </r>
  <r>
    <x v="4736"/>
    <s v="AMPLIACION AVENIDA LOS NOTROS, TRAMO PUERTO LARA-PRESIDENTE IBAÑEZ DE PUERTO MONTT"/>
    <x v="4"/>
    <s v="LLANQUIHUE"/>
    <s v="PUERTO MONTT"/>
    <n v="2019"/>
    <s v="PROYECTO"/>
    <s v="TRANSPORTE"/>
    <s v="TRANSPORTE URBANO,VIALIDAD PEATONAL"/>
    <x v="0"/>
    <n v="59200"/>
    <x v="2688"/>
    <x v="2579"/>
  </r>
  <r>
    <x v="4737"/>
    <s v="MEJORAMIENTO ACCESIBILIDAD SECTORES NORPONIENTE CENTRO DE PUERTO MONTT"/>
    <x v="4"/>
    <s v="LLANQUIHUE"/>
    <s v="PUERTO MONTT"/>
    <n v="2019"/>
    <s v="PROYECTO"/>
    <s v="TRANSPORTE"/>
    <s v="TRANSPORTE URBANO,VIALIDAD PEATONAL"/>
    <x v="0"/>
    <n v="105698"/>
    <x v="2689"/>
    <x v="2580"/>
  </r>
  <r>
    <x v="4738"/>
    <s v="CAPACITACION EN SEPARACIÓN DE RESIDUOS SÓLIDOS DOMICILIARIOS INORGÁNICOS, COMUNA"/>
    <x v="10"/>
    <m/>
    <m/>
    <n v="2020"/>
    <s v="PROGRAMA"/>
    <s v="RECURSOS NATURALES Y MEDIO AMBIENTE"/>
    <s v="MEDIO AMBIENTE"/>
    <x v="0"/>
    <n v="186083"/>
    <x v="2690"/>
    <x v="2581"/>
  </r>
  <r>
    <x v="4739"/>
    <s v="MEJORAMIENTO BANDEJON CENTRAL AV. O'HIGGINS, COCHRANE"/>
    <x v="16"/>
    <s v="CAPITAN PRAT"/>
    <s v="COCHRANE"/>
    <n v="2019"/>
    <s v="PROYECTO"/>
    <s v="VIVIENDA Y DESARROLLO URBANO"/>
    <s v="DESARROLLO URBANO"/>
    <x v="0"/>
    <n v="615086"/>
    <x v="2691"/>
    <x v="2582"/>
  </r>
  <r>
    <x v="4740"/>
    <s v="ACTUALIZACION PLAN DE DESARROLLO COMUNA COMUNA LLAY-LLAY"/>
    <x v="0"/>
    <s v="SAN FELIPE DE ACONCAGUA"/>
    <s v="LLAY LLAY"/>
    <n v="2020"/>
    <s v="ESTUDIO BASICO"/>
    <s v="MULTISECTORIAL"/>
    <s v="ADMINISTRACION MULTISECTOR"/>
    <x v="0"/>
    <n v="53873"/>
    <x v="2692"/>
    <x v="2583"/>
  </r>
  <r>
    <x v="4741"/>
    <s v="CONSTRUCCION PAVIMENTOS PARTICIPATIVOS 28 LLAMADO REGION DE COQUIMBO"/>
    <x v="8"/>
    <m/>
    <m/>
    <n v="2019"/>
    <s v="PROYECTO"/>
    <s v="TRANSPORTE"/>
    <s v="TRANSPORTE URBANO,VIALIDAD PEATONAL"/>
    <x v="0"/>
    <n v="2341530"/>
    <x v="2693"/>
    <x v="2584"/>
  </r>
  <r>
    <x v="4742"/>
    <s v="MEJORAMIENTO EE.PP POBLACIÓN LAS VIZCACHAS, ARICA "/>
    <x v="14"/>
    <s v="ARICA - REGION XV "/>
    <s v="ARICA - REGION XV"/>
    <n v="2019"/>
    <s v="PROYECTO"/>
    <s v="VIVIENDA Y DESARROLLO URBANO"/>
    <s v="DESARROLLO URBANO"/>
    <x v="0"/>
    <n v="5885"/>
    <x v="2694"/>
    <x v="2585"/>
  </r>
  <r>
    <x v="4743"/>
    <s v="MEJORAMIENTO ESPACIOS PÚBLICOS POBLACIÓN LAS VICUÑAS, ARICA"/>
    <x v="14"/>
    <s v="ARICA - REGION XV "/>
    <s v="ARICA - REGION XV"/>
    <n v="2019"/>
    <s v="PROYECTO"/>
    <s v="VIVIENDA Y DESARROLLO URBANO"/>
    <s v="DESARROLLO URBANO"/>
    <x v="0"/>
    <n v="16585"/>
    <x v="2694"/>
    <x v="558"/>
  </r>
  <r>
    <x v="4744"/>
    <s v="MEJORAMIENTO AV. ANTÁRTICA Y LOS ARTESANOS, ARICA"/>
    <x v="14"/>
    <s v="ARICA - REGION XV "/>
    <s v="ARICA - REGION XV"/>
    <n v="2019"/>
    <s v="PROYECTO"/>
    <s v="TRANSPORTE"/>
    <s v="TRANSPORTE URBANO,VIALIDAD PEATONAL"/>
    <x v="0"/>
    <n v="18403"/>
    <x v="2695"/>
    <x v="2586"/>
  </r>
  <r>
    <x v="4745"/>
    <s v="ANALISIS PLAN DE INVERSION PÚBLICA EN SANEAMIENTO RURAL PARA 20 LOCALIDADES CONCENTRADAS "/>
    <x v="15"/>
    <m/>
    <m/>
    <n v="2019"/>
    <s v="ESTUDIO BASICO"/>
    <s v="RECURSOS HIDRICOS"/>
    <s v="ADMINISTRACION AGUA POTABLE Y ALCANTARILLADO"/>
    <x v="0"/>
    <n v="36373"/>
    <x v="2696"/>
    <x v="2587"/>
  </r>
  <r>
    <x v="4746"/>
    <s v="REPOSICION SALA DE REHABILITACIÓN HOSPITAL DE YUNGAY"/>
    <x v="7"/>
    <m/>
    <m/>
    <n v="2020"/>
    <s v="PROYECTO"/>
    <s v="SALUD"/>
    <s v="BAJA COMPLEJIDAD"/>
    <x v="1"/>
    <n v="24119"/>
    <x v="8"/>
    <x v="8"/>
  </r>
  <r>
    <x v="4747"/>
    <s v="MEJORAMIENTO ESPACIO PUBLICO CALLE PEDRO AGUIRRE CERDA, CHONCHI"/>
    <x v="4"/>
    <s v="CHILOE"/>
    <s v="CHONCHI"/>
    <n v="2019"/>
    <s v="PROYECTO"/>
    <s v="VIVIENDA Y DESARROLLO URBANO"/>
    <s v="DESARROLLO URBANO"/>
    <x v="0"/>
    <n v="25000"/>
    <x v="121"/>
    <x v="1087"/>
  </r>
  <r>
    <x v="4748"/>
    <s v="MEJORAMIENTO INFRAESTRUCTURA PEATONAL CALLE CRISTINO WINKLER, COMUNA FRUTILLAR"/>
    <x v="4"/>
    <s v="LLANQUIHUE"/>
    <s v="FRUTILLAR"/>
    <n v="2020"/>
    <s v="PROYECTO"/>
    <s v="VIVIENDA Y DESARROLLO URBANO"/>
    <s v="DESARROLLO URBANO"/>
    <x v="0"/>
    <n v="7114"/>
    <x v="8"/>
    <x v="8"/>
  </r>
  <r>
    <x v="4749"/>
    <s v="MEJORAMIENTO ESPACIO PÚBLICO HUMEDAL EL LOTO, LLANQUIHUE"/>
    <x v="4"/>
    <s v="LLANQUIHUE"/>
    <s v="LLANQUIHUE"/>
    <n v="2020"/>
    <s v="PROYECTO"/>
    <s v="VIVIENDA Y DESARROLLO URBANO"/>
    <s v="DESARROLLO URBANO"/>
    <x v="0"/>
    <n v="84542"/>
    <x v="28"/>
    <x v="8"/>
  </r>
  <r>
    <x v="4750"/>
    <s v="CONSTRUCCION MUSEO CIRUJANO  VIDELA Y CENTRO CULTURAL, ANDACOLLO"/>
    <x v="8"/>
    <s v="ELQUI"/>
    <s v="ANDACOLLO"/>
    <n v="2020"/>
    <s v="PROYECTO"/>
    <s v="EDUCACION, CULTURA Y PATRIMONIO"/>
    <s v="CULTURA"/>
    <x v="0"/>
    <n v="21585"/>
    <x v="2697"/>
    <x v="8"/>
  </r>
  <r>
    <x v="4751"/>
    <s v="CONSTRUCCION PASEO CALLE LOS CARRERAS, POBLACIÓN 25 DE OCTUBRE, ANDACOLLO"/>
    <x v="8"/>
    <s v="ELQUI"/>
    <s v="ANDACOLLO"/>
    <n v="2020"/>
    <s v="PROYECTO"/>
    <s v="VIVIENDA Y DESARROLLO URBANO"/>
    <s v="DESARROLLO URBANO"/>
    <x v="2"/>
    <n v="868600"/>
    <x v="8"/>
    <x v="8"/>
  </r>
  <r>
    <x v="4752"/>
    <s v="RESTAURACION  Y PUESTA EN VALOR TEATRO DEL HUIQUE, PALMILLA"/>
    <x v="9"/>
    <s v="COLCHAGUA"/>
    <s v="PALMILLA"/>
    <n v="2019"/>
    <s v="PROYECTO"/>
    <s v="EDUCACION, CULTURA Y PATRIMONIO"/>
    <s v="ARTE Y CULTURA"/>
    <x v="2"/>
    <n v="63098"/>
    <x v="8"/>
    <x v="8"/>
  </r>
  <r>
    <x v="4753"/>
    <s v="MEJORAMIENTO CALLE JOSE SILVA ORMEÑO, COYHAIQUE"/>
    <x v="16"/>
    <s v="COYHAIQUE"/>
    <s v="COYHAIQUE"/>
    <n v="2020"/>
    <s v="PROYECTO"/>
    <s v="TRANSPORTE"/>
    <s v="TRANSPORTE URBANO,VIALIDAD PEATONAL"/>
    <x v="0"/>
    <n v="159498"/>
    <x v="92"/>
    <x v="113"/>
  </r>
  <r>
    <x v="4754"/>
    <s v="CONSTRUCCION MIRADOR FAMILIAR SECTOR ALTO BARROS ARANA, TOCOPILLA"/>
    <x v="6"/>
    <s v="TOCOPILLA"/>
    <s v="TOCOPILLA"/>
    <n v="2019"/>
    <s v="PROYECTO"/>
    <s v="VIVIENDA Y DESARROLLO URBANO"/>
    <s v="DESARROLLO URBANO"/>
    <x v="0"/>
    <n v="55944"/>
    <x v="2698"/>
    <x v="2588"/>
  </r>
  <r>
    <x v="4755"/>
    <s v="CONSTRUCCION PARQUE BORDE RÍO DE LA MANO, PUNTA ARENAS"/>
    <x v="2"/>
    <s v="MAGALLANES"/>
    <s v="PUNTA ARENAS"/>
    <n v="2019"/>
    <s v="PROYECTO"/>
    <s v="VIVIENDA Y DESARROLLO URBANO"/>
    <s v="DESARROLLO URBANO"/>
    <x v="0"/>
    <n v="32758"/>
    <x v="8"/>
    <x v="8"/>
  </r>
  <r>
    <x v="4756"/>
    <s v="REPOSICION CONSULTORIO GENERAL URBANO DE MIRAFLORES, TEMUCO"/>
    <x v="1"/>
    <s v="CAUTIN"/>
    <m/>
    <n v="2020"/>
    <s v="PROYECTO"/>
    <s v="SALUD"/>
    <s v="BAJA COMPLEJIDAD"/>
    <x v="1"/>
    <n v="2"/>
    <x v="8"/>
    <x v="8"/>
  </r>
  <r>
    <x v="4757"/>
    <s v="REPOSICION POSTA TRAPEN, PUERTO MONTT"/>
    <x v="4"/>
    <s v="LLANQUIHUE"/>
    <s v="PUERTO MONTT"/>
    <n v="2020"/>
    <s v="PROYECTO"/>
    <s v="SALUD"/>
    <s v="BAJA COMPLEJIDAD"/>
    <x v="0"/>
    <n v="50748"/>
    <x v="8"/>
    <x v="8"/>
  </r>
  <r>
    <x v="4758"/>
    <s v="MEJORAMIENTO 8° PISO EDIFICIO GOBIERNO REGIONAL METROPOLITANO"/>
    <x v="11"/>
    <m/>
    <m/>
    <n v="2020"/>
    <s v="PROYECTO"/>
    <s v="MULTISECTORIAL"/>
    <s v="ADMINISTRACION MULTISECTOR"/>
    <x v="1"/>
    <n v="343732"/>
    <x v="8"/>
    <x v="8"/>
  </r>
  <r>
    <x v="4759"/>
    <s v="DIAGNOSTICO PLAN MAESTRO CICLOVÍAS, CIUDAD DE OVALLE"/>
    <x v="8"/>
    <s v="LIMARI"/>
    <s v="OVALLE"/>
    <n v="2020"/>
    <s v="ESTUDIO BASICO"/>
    <s v="TRANSPORTE"/>
    <s v="TRANSPORTE URBANO,VIALIDAD PEATONAL"/>
    <x v="0"/>
    <n v="27552"/>
    <x v="12"/>
    <x v="8"/>
  </r>
  <r>
    <x v="4760"/>
    <s v="REPOSICION POSTA DE SALUD RURAL DE TENAÚN, COMUNA DE DALCAHUE"/>
    <x v="4"/>
    <s v="CHILOE"/>
    <s v="DALCAHUE"/>
    <n v="2020"/>
    <s v="PROYECTO"/>
    <s v="SALUD"/>
    <s v="SALUD PUBLICA"/>
    <x v="0"/>
    <n v="3026"/>
    <x v="8"/>
    <x v="8"/>
  </r>
  <r>
    <x v="4761"/>
    <s v="CONSTRUCCION PROG. PAV. PART. REGIÓN VIII VIGÉSIMOCTAVO LLAMADO"/>
    <x v="3"/>
    <m/>
    <m/>
    <n v="2019"/>
    <s v="PROYECTO"/>
    <s v="TRANSPORTE"/>
    <s v="TRANSPORTE URBANO,VIALIDAD PEATONAL"/>
    <x v="0"/>
    <n v="4048511"/>
    <x v="2699"/>
    <x v="2589"/>
  </r>
  <r>
    <x v="4762"/>
    <s v="CONSTRUCCION SITIO DE RESGUARDO MIRADOR PIEDRA COLGADA, COPIAPÓ"/>
    <x v="12"/>
    <s v="COPIAPO"/>
    <s v="COPIAPO"/>
    <n v="2019"/>
    <s v="PROYECTO"/>
    <s v="VIVIENDA Y DESARROLLO URBANO"/>
    <s v="DESARROLLO URBANO"/>
    <x v="0"/>
    <n v="30000"/>
    <x v="345"/>
    <x v="246"/>
  </r>
  <r>
    <x v="4763"/>
    <s v="REPOSICION AV. COSTANERA TRAMO 1, ST2 - CALETA PESCADORES A PUENTE CULEBRÓN, COQUIMBO"/>
    <x v="8"/>
    <s v="ELQUI"/>
    <s v="COQUIMBO"/>
    <n v="2019"/>
    <s v="PROYECTO"/>
    <s v="TRANSPORTE"/>
    <s v="TRANSPORTE URBANO,VIALIDAD PEATONAL"/>
    <x v="0"/>
    <n v="20500"/>
    <x v="2700"/>
    <x v="2590"/>
  </r>
  <r>
    <x v="4764"/>
    <s v="CONSTRUCCION TERMINACION CSS Y ALCANTARILLADO QUERI"/>
    <x v="5"/>
    <s v="TALCA"/>
    <s v="SAN CLEMENTE"/>
    <n v="2020"/>
    <s v="PROYECTO"/>
    <s v="RECURSOS HIDRICOS"/>
    <s v="EVACUACION DISPOSICION FINAL AGUAS SERVIDAS"/>
    <x v="1"/>
    <n v="3"/>
    <x v="8"/>
    <x v="8"/>
  </r>
  <r>
    <x v="4765"/>
    <s v="CONSTRUCCION INFRAESTRUCTURA TURISTICA COMUNA PAREDONES"/>
    <x v="9"/>
    <s v="CARDENAL CARO"/>
    <s v="PAREDONES"/>
    <n v="2019"/>
    <s v="PROYECTO"/>
    <s v="MULTISECTORIAL"/>
    <s v="ORGANIZACION Y SERVICIOS COMUNALES"/>
    <x v="2"/>
    <n v="512999"/>
    <x v="8"/>
    <x v="8"/>
  </r>
  <r>
    <x v="4766"/>
    <s v="MEJORAMIENTO ESPACIOS PUBLICOS, COMUNA PAREDONES"/>
    <x v="9"/>
    <s v="CARDENAL CARO"/>
    <s v="PAREDONES"/>
    <n v="2019"/>
    <s v="PROYECTO"/>
    <s v="VIVIENDA Y DESARROLLO URBANO"/>
    <s v="DESARROLLO URBANO"/>
    <x v="2"/>
    <n v="461698"/>
    <x v="8"/>
    <x v="8"/>
  </r>
  <r>
    <x v="4767"/>
    <s v="MEJORAMIENTO ACCESO NORTE, COMUNA DE CURANILAHUE"/>
    <x v="3"/>
    <s v="ARAUCO"/>
    <s v="CURANILAHUE"/>
    <n v="2020"/>
    <s v="PROYECTO"/>
    <s v="TRANSPORTE"/>
    <s v="TRANSPORTE URBANO,VIALIDAD PEATONAL"/>
    <x v="0"/>
    <n v="48780"/>
    <x v="8"/>
    <x v="8"/>
  </r>
  <r>
    <x v="4768"/>
    <s v="CONSTRUCCION PROLONGACIÓN RICARDO VICUÑA PONIENTE, LOS ÁNGELES"/>
    <x v="3"/>
    <s v="BIO BIO"/>
    <s v="LOS ANGELES"/>
    <n v="2019"/>
    <s v="PROYECTO"/>
    <s v="TRANSPORTE"/>
    <s v="TRANSPORTE URBANO,VIALIDAD PEATONAL"/>
    <x v="0"/>
    <n v="13900"/>
    <x v="2701"/>
    <x v="2591"/>
  </r>
  <r>
    <x v="4769"/>
    <s v="MEJORAMIENTO CIRCUITO DE CALLES VILLA EL SOL Y LA CONCEPCION, CATEMU"/>
    <x v="0"/>
    <s v="SAN FELIPE DE ACONCAGUA"/>
    <s v="CATEMU"/>
    <n v="2020"/>
    <s v="PROYECTO"/>
    <s v="TRANSPORTE"/>
    <s v="TRANSPORTE URBANO,VIALIDAD PEATONAL"/>
    <x v="0"/>
    <n v="581391"/>
    <x v="2702"/>
    <x v="2592"/>
  </r>
  <r>
    <x v="4770"/>
    <s v="CONSTRUCCION PARQUE URBANO KAUKARI 3RA ETAPA A, CON REDISEÑO FLUVIAL, RIO COPIAPO"/>
    <x v="12"/>
    <m/>
    <m/>
    <n v="2020"/>
    <s v="PROYECTO"/>
    <s v="VIVIENDA Y DESARROLLO URBANO"/>
    <s v="DESARROLLO URBANO"/>
    <x v="0"/>
    <n v="340454"/>
    <x v="2703"/>
    <x v="2593"/>
  </r>
  <r>
    <x v="4771"/>
    <s v="MEJORAMIENTO AVENIDA LA MONTAÑA, COMUNA DE LAMPA"/>
    <x v="11"/>
    <s v="CHACABUCO"/>
    <s v="LAMPA"/>
    <n v="2020"/>
    <s v="PROYECTO"/>
    <s v="TRANSPORTE"/>
    <s v="TRANSPORTE URBANO,VIALIDAD PEATONAL"/>
    <x v="0"/>
    <n v="1041086"/>
    <x v="2704"/>
    <x v="8"/>
  </r>
  <r>
    <x v="4772"/>
    <s v="CONSTRUCCION PAVIMENTOS PARTICIPATIVOS 28° LLAMADO ATACAMA"/>
    <x v="12"/>
    <m/>
    <m/>
    <n v="2019"/>
    <s v="PROYECTO"/>
    <s v="TRANSPORTE"/>
    <s v="TRANSPORTE URBANO,VIALIDAD PEATONAL"/>
    <x v="0"/>
    <n v="682510"/>
    <x v="2705"/>
    <x v="2594"/>
  </r>
  <r>
    <x v="4773"/>
    <s v="CONSTRUCCION PROG. PAV. PARTICIPATIVOS 28° LLAMADO REG. DEL MAULE"/>
    <x v="5"/>
    <m/>
    <m/>
    <n v="2019"/>
    <s v="PROYECTO"/>
    <s v="TRANSPORTE"/>
    <s v="TRANSPORTE URBANO,VIALIDAD PEATONAL"/>
    <x v="0"/>
    <n v="2037143"/>
    <x v="2706"/>
    <x v="2595"/>
  </r>
  <r>
    <x v="4774"/>
    <s v="MEJORAMIENTO  ZONA DE CONSERVACION HISTORICA DIEGO DE ALMAGRO"/>
    <x v="12"/>
    <s v="CHAÑARAL"/>
    <s v="DIEGO DE ALMAGRO"/>
    <n v="2019"/>
    <s v="PROYECTO"/>
    <s v="VIVIENDA Y DESARROLLO URBANO"/>
    <s v="DESARROLLO URBANO"/>
    <x v="0"/>
    <n v="19019"/>
    <x v="2707"/>
    <x v="2596"/>
  </r>
  <r>
    <x v="4775"/>
    <s v="CONSTRUCCION VIVIENDAS TUTELADAS ADULTO MAYOR COPIAPO"/>
    <x v="12"/>
    <s v="COPIAPO"/>
    <s v="COPIAPO"/>
    <n v="2019"/>
    <s v="PROYECTO"/>
    <s v="VIVIENDA Y DESARROLLO URBANO"/>
    <s v="VIVIENDA DEFINITIVA"/>
    <x v="0"/>
    <n v="28548"/>
    <x v="2708"/>
    <x v="2597"/>
  </r>
  <r>
    <x v="4776"/>
    <s v="REPOSICION CUARTEL BICRIM PDI, VILLA ALEMANA"/>
    <x v="0"/>
    <s v="MARGA MARGA"/>
    <s v="VILLA ALEMANA"/>
    <n v="2020"/>
    <s v="PROYECTO"/>
    <s v="SEGURIDAD PUBLICA"/>
    <s v="SEGURIDAD PUBLICA"/>
    <x v="0"/>
    <n v="35379"/>
    <x v="2709"/>
    <x v="2598"/>
  </r>
  <r>
    <x v="4777"/>
    <s v="REPOSICION SALA CUNA Y JARDIN INFANTIL SEMILLITA DE CONCHALÍ"/>
    <x v="11"/>
    <s v="SANTIAGO"/>
    <s v="CONCHALI"/>
    <n v="2019"/>
    <s v="PROYECTO"/>
    <s v="EDUCACION, CULTURA Y PATRIMONIO"/>
    <s v="EDUCACION PREBASICA"/>
    <x v="0"/>
    <n v="18000"/>
    <x v="2710"/>
    <x v="2275"/>
  </r>
  <r>
    <x v="4778"/>
    <s v="CONSTRUCCION APERTURA CAMINO CINTURA Y CONEXIONES, COPIAPÓ"/>
    <x v="12"/>
    <s v="COPIAPO"/>
    <s v="COPIAPO"/>
    <n v="2020"/>
    <s v="PROYECTO"/>
    <s v="TRANSPORTE"/>
    <s v="TRANSPORTE URBANO,VIALIDAD PEATONAL"/>
    <x v="0"/>
    <n v="37506"/>
    <x v="2711"/>
    <x v="2599"/>
  </r>
  <r>
    <x v="4779"/>
    <s v="MEJORAMIENTO BANDEJONES AVDA. SCHLEYER, TRAMO AVDA. LYNCH Y CAMALEZ NORTE, FREIRE"/>
    <x v="1"/>
    <s v="CAUTIN"/>
    <s v="FREIRE"/>
    <n v="2020"/>
    <s v="PROYECTO"/>
    <s v="VIVIENDA Y DESARROLLO URBANO"/>
    <s v="DESARROLLO URBANO"/>
    <x v="0"/>
    <n v="20799"/>
    <x v="2712"/>
    <x v="2600"/>
  </r>
  <r>
    <x v="4780"/>
    <s v="CONSTRUCCION ESPACIO PUBLICO PLAZA VICUÑA MACKENNA, RANCAGUA"/>
    <x v="9"/>
    <s v="CACHAPOAL"/>
    <s v="RANCAGUA"/>
    <n v="2020"/>
    <s v="PROYECTO"/>
    <s v="VIVIENDA Y DESARROLLO URBANO"/>
    <s v="DESARROLLO URBANO"/>
    <x v="0"/>
    <n v="28958"/>
    <x v="8"/>
    <x v="8"/>
  </r>
  <r>
    <x v="4781"/>
    <s v="CONSTRUCCION CALLE EL LITORAL, TRAMO AVDA. LA VICTORIA Y CALLE CONSTANZA, RANCAGUA"/>
    <x v="9"/>
    <s v="CACHAPOAL"/>
    <s v="RANCAGUA"/>
    <n v="2020"/>
    <s v="PROYECTO"/>
    <s v="TRANSPORTE"/>
    <s v="TRANSPORTE URBANO,VIALIDAD PEATONAL"/>
    <x v="0"/>
    <n v="5717"/>
    <x v="2713"/>
    <x v="2601"/>
  </r>
  <r>
    <x v="4782"/>
    <s v="MEJORAMIENTO ESPACIO PUBLICO ROLANDO ALARCON Y FERIA LIBRE ERRAZURIZ, COMUNA DE BUIN"/>
    <x v="11"/>
    <s v="MAIPO"/>
    <s v="BUIN"/>
    <n v="2020"/>
    <s v="PROYECTO"/>
    <s v="VIVIENDA Y DESARROLLO URBANO"/>
    <s v="DESARROLLO URBANO"/>
    <x v="1"/>
    <n v="120242"/>
    <x v="8"/>
    <x v="8"/>
  </r>
  <r>
    <x v="4783"/>
    <s v="REPOSICION CON RELOCALIZACION CESFAM DE PERALILLO"/>
    <x v="9"/>
    <s v="COLCHAGUA"/>
    <s v="PERALILLO"/>
    <n v="2020"/>
    <s v="PROYECTO"/>
    <s v="SALUD"/>
    <s v="BAJA COMPLEJIDAD"/>
    <x v="0"/>
    <n v="292448"/>
    <x v="2714"/>
    <x v="2602"/>
  </r>
  <r>
    <x v="4784"/>
    <s v="CONSTRUCCION 20 VIVIENDAS ADULTO MAYOR,  RIO NEGRO"/>
    <x v="4"/>
    <s v="OSORNO"/>
    <s v="RIO NEGRO"/>
    <n v="2020"/>
    <s v="PROYECTO"/>
    <s v="VIVIENDA Y DESARROLLO URBANO"/>
    <s v="VIVIENDA DEFINITIVA"/>
    <x v="0"/>
    <n v="7100"/>
    <x v="2143"/>
    <x v="2603"/>
  </r>
  <r>
    <x v="4785"/>
    <s v="CONSTRUCCION CONSTRUCCIÓN SEGUNDA COMPAÑÍA DE BOMBEROS POBLACIÓN."/>
    <x v="9"/>
    <s v="COLCHAGUA"/>
    <s v="PERALILLO"/>
    <n v="2020"/>
    <s v="PROYECTO"/>
    <s v="SEGURIDAD PUBLICA"/>
    <s v="SEGURIDAD PUBLICA"/>
    <x v="0"/>
    <n v="160000"/>
    <x v="2715"/>
    <x v="2604"/>
  </r>
  <r>
    <x v="4786"/>
    <s v="MEJORAMIENTO CALLES VELASCO Y UNDURRAGA, POBLACIÓN, PERALILLO"/>
    <x v="9"/>
    <s v="COLCHAGUA"/>
    <s v="PERALILLO"/>
    <n v="2019"/>
    <s v="PROYECTO"/>
    <s v="TRANSPORTE"/>
    <s v="TRANSPORTE URBANO,VIALIDAD PEATONAL"/>
    <x v="2"/>
    <n v="491000"/>
    <x v="8"/>
    <x v="8"/>
  </r>
  <r>
    <x v="4787"/>
    <s v="MEJORAMIENTO CALLE TERRAPLEN, PUERTO VARAS"/>
    <x v="4"/>
    <s v="LLANQUIHUE"/>
    <s v="PUERTO VARAS"/>
    <n v="2020"/>
    <s v="PROYECTO"/>
    <s v="TRANSPORTE"/>
    <s v="TRANSPORTE URBANO,VIALIDAD PEATONAL"/>
    <x v="0"/>
    <n v="224892"/>
    <x v="2716"/>
    <x v="2605"/>
  </r>
  <r>
    <x v="4788"/>
    <s v="CONSTRUCCION PASEO CERRO MAR Y SISTEMA DE AGUAS RECICLADAS PAULA JARAQUEMADA ANTOFAGASTA"/>
    <x v="6"/>
    <s v="ANTOFAGASTA"/>
    <s v="ANTOFAGASTA"/>
    <n v="2019"/>
    <s v="PROYECTO"/>
    <s v="VIVIENDA Y DESARROLLO URBANO"/>
    <s v="DESARROLLO URBANO"/>
    <x v="1"/>
    <n v="1862852"/>
    <x v="8"/>
    <x v="8"/>
  </r>
  <r>
    <x v="4789"/>
    <s v="REPOSICION ALUMBRADO PUBLICO SECTOR RURAL COMUNA DE PUMANQUE"/>
    <x v="9"/>
    <s v="COLCHAGUA"/>
    <s v="PUMANQUE"/>
    <n v="2019"/>
    <s v="PROYECTO"/>
    <s v="ENERGIA"/>
    <s v="ALUMBRADO PUBLICO"/>
    <x v="1"/>
    <n v="248485"/>
    <x v="8"/>
    <x v="8"/>
  </r>
  <r>
    <x v="4790"/>
    <s v="REPOSICION RECINTO CENTRO COMUNITARIO ESCUADRA II, COMUNA DE SAN FELIPE."/>
    <x v="0"/>
    <s v="SAN FELIPE DE ACONCAGUA"/>
    <s v="SAN FELIPE"/>
    <n v="2019"/>
    <s v="PROYECTO"/>
    <s v="MULTISECTORIAL"/>
    <s v="ORGANIZACION Y SERVICIOS COMUNALES"/>
    <x v="0"/>
    <n v="102839"/>
    <x v="8"/>
    <x v="8"/>
  </r>
  <r>
    <x v="4791"/>
    <s v="REPOSICION DEL ALUMBRADO PÚBLICO, COMUNA DE LA ESTRELLA"/>
    <x v="9"/>
    <s v="CARDENAL CARO"/>
    <s v="LA ESTRELLA"/>
    <n v="2020"/>
    <s v="PROYECTO"/>
    <s v="ENERGIA"/>
    <s v="ALUMBRADO PUBLICO"/>
    <x v="0"/>
    <n v="413136"/>
    <x v="2717"/>
    <x v="2606"/>
  </r>
  <r>
    <x v="4792"/>
    <s v="CONSTRUCCION SC Y JI ALTO JAHUEL, BUIN"/>
    <x v="11"/>
    <s v="MAIPO"/>
    <s v="BUIN"/>
    <n v="2019"/>
    <s v="PROYECTO"/>
    <s v="EDUCACION, CULTURA Y PATRIMONIO"/>
    <s v="EDUCACION PREBASICA"/>
    <x v="1"/>
    <n v="41238"/>
    <x v="8"/>
    <x v="8"/>
  </r>
  <r>
    <x v="4793"/>
    <s v="CONSTRUCCION PAVIMENTACION TERRAPLEN MANANTIALES, COMUNA PUNTA ARENAS XII REGION"/>
    <x v="2"/>
    <s v="MAGALLANES"/>
    <s v="PUNTA ARENAS"/>
    <n v="2019"/>
    <s v="PROYECTO"/>
    <s v="TRANSPORTE"/>
    <s v="TRANSPORTE URBANO,VIALIDAD PEATONAL"/>
    <x v="0"/>
    <n v="383914"/>
    <x v="2718"/>
    <x v="2607"/>
  </r>
  <r>
    <x v="4794"/>
    <s v="REPOSICION CUARTEL CUERPO DE BOMBEROS DE LAS ESTRELLA"/>
    <x v="9"/>
    <s v="CARDENAL CARO"/>
    <s v="LA ESTRELLA"/>
    <n v="2020"/>
    <s v="PROYECTO"/>
    <s v="SEGURIDAD PUBLICA"/>
    <s v="SEGURIDAD PUBLICA"/>
    <x v="0"/>
    <n v="41912"/>
    <x v="2719"/>
    <x v="2608"/>
  </r>
  <r>
    <x v="4795"/>
    <s v="REPOSICION CANCHA ESTADIO MUNICIPAL DE CAJÓN, COMUNA VILCÚN "/>
    <x v="1"/>
    <s v="CAUTIN"/>
    <s v="VILCUN"/>
    <n v="2020"/>
    <s v="PROYECTO"/>
    <s v="DEPORTES"/>
    <s v="DEPORTE RECREATIVO"/>
    <x v="1"/>
    <n v="487581"/>
    <x v="8"/>
    <x v="8"/>
  </r>
  <r>
    <x v="4796"/>
    <s v="REPOSICION PARCIAL BODEGA MUNICIPAL COMUNA DE MAIPU"/>
    <x v="11"/>
    <s v="SANTIAGO"/>
    <s v="MAIPU"/>
    <n v="2020"/>
    <s v="PROYECTO"/>
    <s v="MULTISECTORIAL"/>
    <s v="ADMINISTRACION MULTISECTOR"/>
    <x v="0"/>
    <n v="242060"/>
    <x v="8"/>
    <x v="8"/>
  </r>
  <r>
    <x v="4797"/>
    <s v="REPOSICION GIMNASIO MUNICIPAL DE PALMILLA, COMUNA PALMILLA"/>
    <x v="9"/>
    <s v="COLCHAGUA"/>
    <s v="PALMILLA"/>
    <n v="2019"/>
    <s v="PROYECTO"/>
    <s v="DEPORTES"/>
    <s v="DEPORTE RECREATIVO"/>
    <x v="0"/>
    <n v="41000"/>
    <x v="8"/>
    <x v="8"/>
  </r>
  <r>
    <x v="4798"/>
    <s v="AMPLIACION AVENIDA MANANTIALES ORIENTE, PUNTA ARENAS"/>
    <x v="2"/>
    <s v="MAGALLANES"/>
    <s v="PUNTA ARENAS"/>
    <n v="2019"/>
    <s v="PROYECTO"/>
    <s v="TRANSPORTE"/>
    <s v="TRANSPORTE URBANO,VIALIDAD PEATONAL"/>
    <x v="0"/>
    <n v="31780"/>
    <x v="2720"/>
    <x v="2609"/>
  </r>
  <r>
    <x v="4799"/>
    <s v="CONSTRUCCION PARQUE QUEBRADA DE MACUL SECTOR SUR, COMUNA LA FLORIDA"/>
    <x v="11"/>
    <s v="SANTIAGO"/>
    <s v="LA FLORIDA"/>
    <n v="2019"/>
    <s v="PROYECTO"/>
    <s v="VIVIENDA Y DESARROLLO URBANO"/>
    <s v="DESARROLLO URBANO"/>
    <x v="0"/>
    <n v="252195"/>
    <x v="8"/>
    <x v="8"/>
  </r>
  <r>
    <x v="4800"/>
    <s v="CONSTRUCCION PISCINA TEMPERADA NOR ORIENTE"/>
    <x v="9"/>
    <s v="CACHAPOAL"/>
    <s v="RANCAGUA"/>
    <n v="2019"/>
    <s v="PROYECTO"/>
    <s v="DEPORTES"/>
    <s v="DEPORTE RECREATIVO"/>
    <x v="1"/>
    <n v="259403"/>
    <x v="8"/>
    <x v="8"/>
  </r>
  <r>
    <x v="4801"/>
    <s v="CAPACITACION DESARROLLO COMUNITARIO PARA REGENERACION CONJUNTOS HABITACIONALES R.M."/>
    <x v="11"/>
    <m/>
    <m/>
    <n v="2019"/>
    <s v="PROGRAMA"/>
    <s v="VIVIENDA Y DESARROLLO URBANO"/>
    <s v="DESARROLLO URBANO"/>
    <x v="0"/>
    <n v="2000"/>
    <x v="256"/>
    <x v="8"/>
  </r>
  <r>
    <x v="4802"/>
    <s v="MEJORAMIENTO AV. PABLO NERUDA Y SIMON BOLIVAR / IMPERIAL, TEMUCO"/>
    <x v="1"/>
    <s v="CAUTIN"/>
    <s v="TEMUCO"/>
    <n v="2020"/>
    <s v="PROYECTO"/>
    <s v="TRANSPORTE"/>
    <s v="TRANSPORTE URBANO,VIALIDAD PEATONAL"/>
    <x v="0"/>
    <n v="294118"/>
    <x v="8"/>
    <x v="8"/>
  </r>
  <r>
    <x v="4803"/>
    <s v="CONSTRUCCION PARQUE DE INTEGRACIÓN VILLA SAN JORGE, COMUNA DE REQUINOA"/>
    <x v="9"/>
    <s v="CACHAPOAL"/>
    <s v="REQUINOA"/>
    <n v="2019"/>
    <s v="PROYECTO"/>
    <s v="VIVIENDA Y DESARROLLO URBANO"/>
    <s v="DESARROLLO URBANO"/>
    <x v="1"/>
    <n v="522905"/>
    <x v="8"/>
    <x v="8"/>
  </r>
  <r>
    <x v="4804"/>
    <s v="DIAGNOSTICO Y MEJORAMIENTO RIEGO EXTRAPREDIAL AYLLUS RÍO VILAMA"/>
    <x v="6"/>
    <m/>
    <m/>
    <n v="2020"/>
    <s v="ESTUDIO BASICO"/>
    <s v="RECURSOS HIDRICOS"/>
    <s v="RIEGO"/>
    <x v="0"/>
    <n v="32273"/>
    <x v="2721"/>
    <x v="2610"/>
  </r>
  <r>
    <x v="4805"/>
    <s v="DIAGNOSTICO Y ELABORACION PLAN DE INVERSIONES ADS RED SECUNDARIA MACROZONA CENTRO SUR"/>
    <x v="15"/>
    <m/>
    <m/>
    <n v="2019"/>
    <s v="ESTUDIO BASICO"/>
    <s v="TRANSPORTE"/>
    <s v="TRANSPORTE AEREO"/>
    <x v="0"/>
    <n v="61082"/>
    <x v="2722"/>
    <x v="2611"/>
  </r>
  <r>
    <x v="4806"/>
    <s v="REPOSICION EDIFICIO CONSISTORIAL DE COLTAUCO"/>
    <x v="9"/>
    <s v="CACHAPOAL"/>
    <s v="COLTAUCO"/>
    <n v="2020"/>
    <s v="PROYECTO"/>
    <s v="MULTISECTORIAL"/>
    <s v="ADMINISTRACION MULTISECTOR"/>
    <x v="2"/>
    <n v="68689"/>
    <x v="8"/>
    <x v="8"/>
  </r>
  <r>
    <x v="4807"/>
    <s v="CONSTRUCCION PISCINA MUNICIPAL DE PELEQUÉN, COMUNA DE MALLOA"/>
    <x v="9"/>
    <s v="CACHAPOAL"/>
    <s v="MALLOA"/>
    <n v="2019"/>
    <s v="PROYECTO"/>
    <s v="DEPORTES"/>
    <s v="ADMINISTRACION DEPORTES Y RECREACION"/>
    <x v="1"/>
    <n v="1155194"/>
    <x v="8"/>
    <x v="8"/>
  </r>
  <r>
    <x v="4808"/>
    <s v="MEJORAMIENTO ESPACIO PÚBLICO AVENIDA O'HIGGINS, GORBEA"/>
    <x v="1"/>
    <s v="CAUTIN"/>
    <s v="GORBEA"/>
    <n v="2020"/>
    <s v="PROYECTO"/>
    <s v="VIVIENDA Y DESARROLLO URBANO"/>
    <s v="DESARROLLO URBANO"/>
    <x v="0"/>
    <n v="21312"/>
    <x v="2723"/>
    <x v="2612"/>
  </r>
  <r>
    <x v="4809"/>
    <s v="CONSTRUCCION PAVIMENTOS PARTICIPATIVOS 28° LLAMADO REGIÓN ANTOFAGASTA"/>
    <x v="6"/>
    <m/>
    <m/>
    <n v="2019"/>
    <s v="PROYECTO"/>
    <s v="TRANSPORTE"/>
    <s v="TRANSPORTE URBANO,VIALIDAD PEATONAL"/>
    <x v="0"/>
    <n v="2430348"/>
    <x v="2724"/>
    <x v="2613"/>
  </r>
  <r>
    <x v="4810"/>
    <s v="MEJORAMIENTO AVENIDA RAMÓN  FREIRE, COMUNA GALVARINO"/>
    <x v="1"/>
    <s v="CAUTIN"/>
    <s v="GALVARINO"/>
    <n v="2020"/>
    <s v="PROYECTO"/>
    <s v="VIVIENDA Y DESARROLLO URBANO"/>
    <s v="DESARROLLO URBANO"/>
    <x v="0"/>
    <n v="22191"/>
    <x v="8"/>
    <x v="8"/>
  </r>
  <r>
    <x v="4811"/>
    <s v="REPOSICION CESFAM DE PELEQUÉN, COMUNA DE MALLOA "/>
    <x v="9"/>
    <s v="CACHAPOAL"/>
    <s v="MALLOA"/>
    <n v="2019"/>
    <s v="PROYECTO"/>
    <s v="SALUD"/>
    <s v="BAJA COMPLEJIDAD"/>
    <x v="2"/>
    <n v="1570599"/>
    <x v="8"/>
    <x v="8"/>
  </r>
  <r>
    <x v="4812"/>
    <s v="CONSTRUCCION SISTEMA DE EVACUACION AGUAS LLUVIAS SECTOR CALLE COLO COLO, VALPARAISO"/>
    <x v="0"/>
    <s v="VALPARAISO"/>
    <s v="VALPARAISO"/>
    <n v="2019"/>
    <s v="PROYECTO"/>
    <s v="RECURSOS HIDRICOS"/>
    <s v="AGUAS LLUVIAS"/>
    <x v="0"/>
    <n v="14774"/>
    <x v="2725"/>
    <x v="2614"/>
  </r>
  <r>
    <x v="4813"/>
    <s v="REPOSICION ESCUELA NICOLAS PEREZ, COLLIPULLI"/>
    <x v="1"/>
    <s v="MALLECO"/>
    <s v="COLLIPULLI"/>
    <n v="2020"/>
    <s v="PROYECTO"/>
    <s v="EDUCACION, CULTURA Y PATRIMONIO"/>
    <s v="EDUCACION BASICA Y MEDIA"/>
    <x v="0"/>
    <n v="4886"/>
    <x v="28"/>
    <x v="8"/>
  </r>
  <r>
    <x v="4814"/>
    <s v="MEJORAMIENTO AV. BARROS ARANA ENTRE LIMITE URBANO NORTE Y BALMACEDA, TEMUCO"/>
    <x v="1"/>
    <s v="CAUTIN"/>
    <s v="TEMUCO"/>
    <n v="2019"/>
    <s v="PROYECTO"/>
    <s v="TRANSPORTE"/>
    <s v="TRANSPORTE URBANO,VIALIDAD PEATONAL"/>
    <x v="0"/>
    <n v="166925"/>
    <x v="2726"/>
    <x v="2615"/>
  </r>
  <r>
    <x v="4815"/>
    <s v="MEJORAMIENTO CALLE LAS ROSAS ORIENTE ENTRE HEROES DE LA CONCEPCION Y VIA PAVIMENTADA, ANGOL"/>
    <x v="1"/>
    <s v="MALLECO"/>
    <s v="ANGOL"/>
    <n v="2020"/>
    <s v="PROYECTO"/>
    <s v="TRANSPORTE"/>
    <s v="TRANSPORTE URBANO,VIALIDAD PEATONAL"/>
    <x v="0"/>
    <n v="95622"/>
    <x v="8"/>
    <x v="8"/>
  </r>
  <r>
    <x v="4816"/>
    <s v="MEJORAMIENTO INTERSECCIÓN AV. GRAL. BONILLA CON LOS CONFINES, ANGOL"/>
    <x v="1"/>
    <s v="MALLECO"/>
    <s v="ANGOL"/>
    <n v="2020"/>
    <s v="PROYECTO"/>
    <s v="TRANSPORTE"/>
    <s v="TRANSPORTE URBANO,VIALIDAD PEATONAL"/>
    <x v="0"/>
    <n v="192335"/>
    <x v="8"/>
    <x v="8"/>
  </r>
  <r>
    <x v="4817"/>
    <s v="CONSTRUCCION PLAZA  ESMERALDA, COMUNA DE PICA"/>
    <x v="10"/>
    <s v="TAMARUGAL"/>
    <s v="PICA (Prov. Tamarugal)"/>
    <n v="2020"/>
    <s v="PROYECTO"/>
    <s v="VIVIENDA Y DESARROLLO URBANO"/>
    <s v="DESARROLLO URBANO"/>
    <x v="0"/>
    <n v="591547"/>
    <x v="8"/>
    <x v="8"/>
  </r>
  <r>
    <x v="4818"/>
    <s v="NORMALIZACION CENTRO CERRADO DE CORONEL"/>
    <x v="3"/>
    <m/>
    <m/>
    <n v="2020"/>
    <s v="PROYECTO"/>
    <s v="JUSTICIA"/>
    <s v="ASISTENCIA DE MENORES"/>
    <x v="0"/>
    <n v="10950"/>
    <x v="2727"/>
    <x v="2616"/>
  </r>
  <r>
    <x v="4819"/>
    <s v="CONSTRUCCION CENTRO COMUNITARIO DE SALUD FAMILIAR (CECOSF)  LAS CASCADAS,  PUERTO OCTAY"/>
    <x v="4"/>
    <s v="OSORNO"/>
    <s v="PUERTO OCTAY"/>
    <n v="2020"/>
    <s v="PROYECTO"/>
    <s v="SALUD"/>
    <s v="BAJA COMPLEJIDAD"/>
    <x v="0"/>
    <n v="26850"/>
    <x v="2728"/>
    <x v="2617"/>
  </r>
  <r>
    <x v="4820"/>
    <s v="REPOSICION CASA DE SEPARACIÓN CENTRO CERRADO DE SAN BERNARDO"/>
    <x v="11"/>
    <s v="MAIPO"/>
    <s v="SAN BERNARDO"/>
    <n v="2020"/>
    <s v="PROYECTO"/>
    <s v="JUSTICIA"/>
    <s v="ASISTENCIA DE MENORES"/>
    <x v="0"/>
    <n v="31500"/>
    <x v="2475"/>
    <x v="2618"/>
  </r>
  <r>
    <x v="4821"/>
    <s v="CONSTRUCCION CASETAS SANITARIAS LOCALIDAD DE ANGOSTURA - MOSTAZAL"/>
    <x v="9"/>
    <s v="CACHAPOAL"/>
    <s v="MOSTAZAL"/>
    <n v="2019"/>
    <s v="PROYECTO"/>
    <s v="VIVIENDA Y DESARROLLO URBANO"/>
    <s v="SOLUCION HABITACIONAL PARCIAL O COMPLEMENTARIA"/>
    <x v="2"/>
    <n v="11195461"/>
    <x v="8"/>
    <x v="8"/>
  </r>
  <r>
    <x v="4822"/>
    <s v="CONSTRUCCION  VÍAS ALUVIONALES CALLES  O’HIGGINS Y COLÓN, TOCOPILLA"/>
    <x v="6"/>
    <s v="TOCOPILLA"/>
    <s v="TOCOPILLA"/>
    <n v="2020"/>
    <s v="PROYECTO"/>
    <s v="RECURSOS HIDRICOS"/>
    <s v="AGUAS LLUVIAS"/>
    <x v="0"/>
    <n v="50000"/>
    <x v="1281"/>
    <x v="1016"/>
  </r>
  <r>
    <x v="4823"/>
    <s v="CONSTRUCCION AVDA. LOS PERALES , COMUNA DE LA SERENA"/>
    <x v="8"/>
    <s v="ELQUI"/>
    <s v="LA SERENA"/>
    <n v="2019"/>
    <s v="PROYECTO"/>
    <s v="TRANSPORTE"/>
    <s v="TRANSPORTE URBANO,VIALIDAD PEATONAL"/>
    <x v="0"/>
    <n v="34116"/>
    <x v="2729"/>
    <x v="2619"/>
  </r>
  <r>
    <x v="4824"/>
    <s v="MEJORAMIENTO AVENIDA LOS CLARINES DE COQUIMBO"/>
    <x v="8"/>
    <s v="ELQUI"/>
    <s v="COQUIMBO"/>
    <n v="2020"/>
    <s v="PROYECTO"/>
    <s v="TRANSPORTE"/>
    <s v="TRANSPORTE URBANO,VIALIDAD PEATONAL"/>
    <x v="0"/>
    <n v="57417"/>
    <x v="8"/>
    <x v="8"/>
  </r>
  <r>
    <x v="4825"/>
    <s v="CONSTRUCCION VARADERO, COMUNA DE DALCAHUE"/>
    <x v="4"/>
    <s v="CHILOE"/>
    <s v="DALCAHUE"/>
    <n v="2019"/>
    <s v="PROYECTO"/>
    <s v="PESCA"/>
    <s v="PESCA ARTESANAL"/>
    <x v="0"/>
    <n v="410"/>
    <x v="2730"/>
    <x v="2620"/>
  </r>
  <r>
    <x v="4826"/>
    <s v="AMPLIACION RED DE ALCANTARILLADO VALLE LOS OLMOS, PETORCA"/>
    <x v="0"/>
    <s v="PETORCA"/>
    <s v="PETORCA"/>
    <n v="2020"/>
    <s v="PROYECTO"/>
    <s v="RECURSOS HIDRICOS"/>
    <s v="EVACUACION DISPOSICION FINAL AGUAS SERVIDAS"/>
    <x v="0"/>
    <n v="214538"/>
    <x v="2731"/>
    <x v="2621"/>
  </r>
  <r>
    <x v="4827"/>
    <s v="CONSTRUCCION MURO DE CONTENCIÓN ESQUINA CALLE UNO - LIBERTAD, VIÑA DEL MAR"/>
    <x v="0"/>
    <s v="VALPARAISO"/>
    <s v="VIÑA DEL MAR"/>
    <n v="2020"/>
    <s v="PROYECTO"/>
    <s v="TRANSPORTE"/>
    <s v="TRANSPORTE URBANO,VIALIDAD PEATONAL"/>
    <x v="0"/>
    <n v="73098"/>
    <x v="2732"/>
    <x v="2622"/>
  </r>
  <r>
    <x v="4828"/>
    <s v="CONSTRUCCION MURO DE CONTENCIÓN EN CALLE DARWIN, VIÑA DEL MAR"/>
    <x v="0"/>
    <s v="VALPARAISO"/>
    <s v="VIÑA DEL MAR"/>
    <n v="2020"/>
    <s v="PROYECTO"/>
    <s v="TRANSPORTE"/>
    <s v="TRANSPORTE URBANO,VIALIDAD PEATONAL"/>
    <x v="0"/>
    <n v="98295"/>
    <x v="8"/>
    <x v="8"/>
  </r>
  <r>
    <x v="4829"/>
    <s v="CONSTRUCCION MURO DE CONTENCIÓN CALLE LOS LIRIOS, VIÑA DEL MAR"/>
    <x v="0"/>
    <s v="VALPARAISO"/>
    <s v="VIÑA DEL MAR"/>
    <n v="2020"/>
    <s v="PROYECTO"/>
    <s v="TRANSPORTE"/>
    <s v="TRANSPORTE URBANO,VIALIDAD PEATONAL"/>
    <x v="0"/>
    <n v="95546"/>
    <x v="2733"/>
    <x v="2623"/>
  </r>
  <r>
    <x v="4830"/>
    <s v="CONSTRUCCION 30 VIVIENDAS ADULTO MAYOR ALERCE NORTE, PUERTO MONTT"/>
    <x v="4"/>
    <s v="LLANQUIHUE"/>
    <s v="PUERTO MONTT"/>
    <n v="2020"/>
    <s v="PROYECTO"/>
    <s v="VIVIENDA Y DESARROLLO URBANO"/>
    <s v="VIVIENDA DEFINITIVA"/>
    <x v="0"/>
    <n v="13450"/>
    <x v="8"/>
    <x v="8"/>
  </r>
  <r>
    <x v="4831"/>
    <s v="MEJORAMIENTO CALLE ALVARADO ENTRE FRANCISCO PIZARRO Y HUICHAHUE, PADRE LAS CASAS"/>
    <x v="1"/>
    <s v="CAUTIN"/>
    <s v="PADRE LAS CASAS"/>
    <n v="2019"/>
    <s v="PROYECTO"/>
    <s v="TRANSPORTE"/>
    <s v="TRANSPORTE URBANO,VIALIDAD PEATONAL"/>
    <x v="0"/>
    <n v="283721"/>
    <x v="2734"/>
    <x v="2624"/>
  </r>
  <r>
    <x v="4832"/>
    <s v="CONSTRUCCION RED DE SEMAFOROS Y SINCRONISMOS CIUDAD DE PUNTA ARENAS"/>
    <x v="2"/>
    <s v="MAGALLANES"/>
    <s v="PUNTA ARENAS"/>
    <n v="2020"/>
    <s v="PROYECTO"/>
    <s v="TRANSPORTE"/>
    <s v="TRANSPORTE URBANO,VIALIDAD PEATONAL"/>
    <x v="0"/>
    <n v="6794"/>
    <x v="8"/>
    <x v="8"/>
  </r>
  <r>
    <x v="4833"/>
    <s v="CONSTRUCCION CENTRO DE CONTROL INTEGRADO Y SISTEMA SCAT PUNTA ARENAS"/>
    <x v="2"/>
    <s v="MAGALLANES"/>
    <s v="PUNTA ARENAS"/>
    <n v="2019"/>
    <s v="PROYECTO"/>
    <s v="TRANSPORTE"/>
    <s v="TRANSPORTE URBANO,VIALIDAD PEATONAL"/>
    <x v="0"/>
    <n v="21546"/>
    <x v="2735"/>
    <x v="8"/>
  </r>
  <r>
    <x v="4834"/>
    <s v="MEJORAMIENTO Y AMPLIACIÓN SISTEMA APR PATAGUA CERRO, PICHIDEGUA"/>
    <x v="9"/>
    <s v="CACHAPOAL"/>
    <s v="PICHIDEGUA"/>
    <n v="2019"/>
    <s v="PROYECTO"/>
    <s v="RECURSOS HIDRICOS"/>
    <s v="AGUA POTABLE"/>
    <x v="0"/>
    <n v="11450"/>
    <x v="8"/>
    <x v="8"/>
  </r>
  <r>
    <x v="4835"/>
    <s v="CONSTRUCCION VIVIENDAS TUTELADAS NATALES"/>
    <x v="2"/>
    <s v="ULTIMA ESPERANZA"/>
    <s v="NATALES"/>
    <n v="2019"/>
    <s v="PROYECTO"/>
    <s v="VIVIENDA Y DESARROLLO URBANO"/>
    <s v="SOLUCION HABITACIONAL PARCIAL O COMPLEMENTARIA"/>
    <x v="0"/>
    <n v="10001"/>
    <x v="2736"/>
    <x v="2625"/>
  </r>
  <r>
    <x v="4836"/>
    <s v="CONSTRUCCION VIVIENDAS TUTELADAS PUNTA ARENAS"/>
    <x v="2"/>
    <s v="MAGALLANES"/>
    <s v="PUNTA ARENAS"/>
    <n v="2019"/>
    <s v="PROYECTO"/>
    <s v="VIVIENDA Y DESARROLLO URBANO"/>
    <s v="VIVIENDA DEFINITIVA"/>
    <x v="0"/>
    <n v="15404"/>
    <x v="2737"/>
    <x v="2626"/>
  </r>
  <r>
    <x v="4837"/>
    <s v="HABILITACION PABELLONES CMA COMPLEJO ASISTENCIAL DR. VRR - LOS ÁNGELES"/>
    <x v="3"/>
    <s v="BIO BIO"/>
    <m/>
    <n v="2020"/>
    <s v="PROYECTO"/>
    <s v="SALUD"/>
    <s v="ALTA COMPLEJIDAD"/>
    <x v="0"/>
    <n v="2284970"/>
    <x v="2738"/>
    <x v="2627"/>
  </r>
  <r>
    <x v="4838"/>
    <s v="REPOSICION MUSEO MUNICIPAL Y BIBLIOTECA PUBLICA, CASTRO"/>
    <x v="4"/>
    <s v="CHILOE"/>
    <s v="CASTRO"/>
    <n v="2020"/>
    <s v="PROYECTO"/>
    <s v="EDUCACION, CULTURA Y PATRIMONIO"/>
    <s v="ARTE Y CULTURA"/>
    <x v="0"/>
    <n v="29"/>
    <x v="8"/>
    <x v="8"/>
  </r>
  <r>
    <x v="4839"/>
    <s v="MEJORAMIENTO PAVIMENTACIÓN CIRCUITO VIAL AERÓDROMO, COMUNA DE SANTO DOMINGO"/>
    <x v="0"/>
    <s v="SAN ANTONIO"/>
    <s v="SANTO DOMINGO"/>
    <n v="2020"/>
    <s v="PROYECTO"/>
    <s v="TRANSPORTE"/>
    <s v="TRANSPORTE URBANO,VIALIDAD PEATONAL"/>
    <x v="0"/>
    <n v="520637"/>
    <x v="8"/>
    <x v="8"/>
  </r>
  <r>
    <x v="4840"/>
    <s v="REPOSICION  CENTRO CULTURAL,SUCRE #444,  ANTOFAGASTA "/>
    <x v="6"/>
    <s v="ANTOFAGASTA"/>
    <s v="ANTOFAGASTA"/>
    <n v="2020"/>
    <s v="PROYECTO"/>
    <s v="EDUCACION, CULTURA Y PATRIMONIO"/>
    <s v="ARTE Y CULTURA"/>
    <x v="1"/>
    <n v="140160"/>
    <x v="8"/>
    <x v="8"/>
  </r>
  <r>
    <x v="4841"/>
    <s v="MEJORAMIENTO COSTANERA SECTOR PORTUARIO Y CONEXIONES AL SECTOR PLAYA CHINCHORRO, ARICA"/>
    <x v="14"/>
    <s v="ARICA - REGION XV "/>
    <s v="ARICA - REGION XV"/>
    <n v="2019"/>
    <s v="PROYECTO"/>
    <s v="TRANSPORTE"/>
    <s v="TRANSPORTE URBANO,VIALIDAD PEATONAL"/>
    <x v="0"/>
    <n v="97222"/>
    <x v="2739"/>
    <x v="2628"/>
  </r>
  <r>
    <x v="4842"/>
    <s v="CONSTRUCCION ESCUELA BÃSICA, POZO ALMONTE"/>
    <x v="10"/>
    <s v="TAMARUGAL"/>
    <s v="POZO ALMONTE (Prov. Tamarugal)"/>
    <n v="2020"/>
    <s v="PROYECTO"/>
    <s v="EDUCACION, CULTURA Y PATRIMONIO"/>
    <s v="EDUCACION BASICA Y MEDIA"/>
    <x v="1"/>
    <n v="10259"/>
    <x v="8"/>
    <x v="8"/>
  </r>
  <r>
    <x v="4843"/>
    <s v="MEJORAMIENTO PAVIMENTACIÓN AVENIDA ALGARROBO, COMUNA DE ALGARROBO"/>
    <x v="0"/>
    <s v="SAN ANTONIO"/>
    <s v="ALGARROBO"/>
    <n v="2019"/>
    <s v="PROYECTO"/>
    <s v="TRANSPORTE"/>
    <s v="TRANSPORTE URBANO,VIALIDAD PEATONAL"/>
    <x v="0"/>
    <n v="594758"/>
    <x v="8"/>
    <x v="8"/>
  </r>
  <r>
    <x v="4844"/>
    <s v="REPOSICION LUMINARIAS SEGUNDA ETAPA COMUNA DE CODEGUA"/>
    <x v="9"/>
    <s v="CACHAPOAL"/>
    <s v="CODEGUA"/>
    <n v="2020"/>
    <s v="PROYECTO"/>
    <s v="ENERGIA"/>
    <s v="ALUMBRADO PUBLICO"/>
    <x v="0"/>
    <n v="89450"/>
    <x v="2740"/>
    <x v="2629"/>
  </r>
  <r>
    <x v="4845"/>
    <s v="CONSTRUCCION PAVIMENTACIÓN CALLE SALAS,QUINTERO"/>
    <x v="0"/>
    <s v="VALPARAISO"/>
    <s v="QUINTERO"/>
    <n v="2019"/>
    <s v="PROYECTO"/>
    <s v="TRANSPORTE"/>
    <s v="TRANSPORTE URBANO,VIALIDAD PEATONAL"/>
    <x v="0"/>
    <n v="307213"/>
    <x v="8"/>
    <x v="8"/>
  </r>
  <r>
    <x v="4846"/>
    <s v="CONSTRUCCION SISTEMA APR SECTOR QUILQUICO NORTE, COMUNA DE CASTRO"/>
    <x v="4"/>
    <s v="CHILOE"/>
    <s v="CASTRO"/>
    <n v="2019"/>
    <s v="PROYECTO"/>
    <s v="RECURSOS HIDRICOS"/>
    <s v="AGUA POTABLE"/>
    <x v="0"/>
    <n v="55585"/>
    <x v="2741"/>
    <x v="2630"/>
  </r>
  <r>
    <x v="4847"/>
    <s v="CONSTRUCCION OBRAS CANALIZACIÓN ESTERO LAS CRUCES, ETAPA 5, R.M."/>
    <x v="11"/>
    <m/>
    <m/>
    <n v="2019"/>
    <s v="PROYECTO"/>
    <s v="RECURSOS HIDRICOS"/>
    <s v="AGUAS LLUVIAS"/>
    <x v="0"/>
    <n v="91026"/>
    <x v="2742"/>
    <x v="2631"/>
  </r>
  <r>
    <x v="4848"/>
    <s v="MEJORAMIENTO ESPACIOS PUBLICOS SAN PEDRO, RIO HURTADO"/>
    <x v="8"/>
    <s v="LIMARI"/>
    <s v="RIO HURTADO"/>
    <n v="2020"/>
    <s v="PROYECTO"/>
    <s v="VIVIENDA Y DESARROLLO URBANO"/>
    <s v="DESARROLLO URBANO"/>
    <x v="0"/>
    <n v="77393"/>
    <x v="1049"/>
    <x v="1008"/>
  </r>
  <r>
    <x v="4849"/>
    <s v="CONSTRUCCION SIMULADOR DE FUEGO ESTRUCTURAL PARA LA ACADEMIA NACIONAL DE BOMBEROS DE CHILE"/>
    <x v="11"/>
    <m/>
    <m/>
    <n v="2020"/>
    <s v="PROYECTO"/>
    <s v="SEGURIDAD PUBLICA"/>
    <s v="SEGURIDAD PUBLICA"/>
    <x v="1"/>
    <n v="359177"/>
    <x v="8"/>
    <x v="8"/>
  </r>
  <r>
    <x v="4850"/>
    <s v="ANALISIS DEL ESTUDIO REGIONAL DE LA RED ASISTENCIAL DE SALUD"/>
    <x v="1"/>
    <m/>
    <m/>
    <n v="2020"/>
    <s v="ESTUDIO BASICO"/>
    <s v="SALUD"/>
    <s v="ALTA COMPLEJIDAD"/>
    <x v="0"/>
    <n v="66250"/>
    <x v="8"/>
    <x v="8"/>
  </r>
  <r>
    <x v="4851"/>
    <s v="REPOSICION Plaza Ceremonial San Lorenzo de Tarapacá y su entorno inmediato, Comuna Huara"/>
    <x v="10"/>
    <s v="TAMARUGAL"/>
    <s v="HUARA (Prov. Tamarugal)"/>
    <n v="2019"/>
    <s v="PROYECTO"/>
    <s v="VIVIENDA Y DESARROLLO URBANO"/>
    <s v="DESARROLLO URBANO"/>
    <x v="0"/>
    <n v="1"/>
    <x v="8"/>
    <x v="8"/>
  </r>
  <r>
    <x v="4852"/>
    <s v="REPOSICION SEDE SOCIAL Y CULTURAL LO GALLARDO"/>
    <x v="0"/>
    <s v="SAN ANTONIO"/>
    <s v="SAN ANTONIO"/>
    <n v="2020"/>
    <s v="PROYECTO"/>
    <s v="MULTISECTORIAL"/>
    <s v="ORGANIZACION Y SERVICIOS COMUNALES"/>
    <x v="1"/>
    <n v="157224"/>
    <x v="8"/>
    <x v="8"/>
  </r>
  <r>
    <x v="4853"/>
    <s v="CONSTRUCCION MURO DE CONTENCIÓN EN CALLE LAS HERAS, VIÑA DEL MAR"/>
    <x v="0"/>
    <s v="VALPARAISO"/>
    <s v="VIÑA DEL MAR"/>
    <n v="2020"/>
    <s v="PROYECTO"/>
    <s v="TRANSPORTE"/>
    <s v="TRANSPORTE URBANO,VIALIDAD PEATONAL"/>
    <x v="0"/>
    <n v="148559"/>
    <x v="2743"/>
    <x v="2632"/>
  </r>
  <r>
    <x v="4854"/>
    <s v="CONSTRUCCION PASEO PEATONAL CALLE COMERCIO SURPONIENTE POZO ALMONTE "/>
    <x v="10"/>
    <s v="TAMARUGAL"/>
    <s v="POZO ALMONTE (Prov. Tamarugal)"/>
    <n v="2019"/>
    <s v="PROYECTO"/>
    <s v="VIVIENDA Y DESARROLLO URBANO"/>
    <s v="DESARROLLO URBANO"/>
    <x v="0"/>
    <n v="9779"/>
    <x v="2744"/>
    <x v="243"/>
  </r>
  <r>
    <x v="4855"/>
    <s v="MEJORAMIENTO Y AMPLIACION CENTRO DEPORTIVO POLIFUNCIONAL IND COYHAIQUE"/>
    <x v="16"/>
    <s v="COYHAIQUE"/>
    <s v="COYHAIQUE"/>
    <n v="2020"/>
    <s v="PROYECTO"/>
    <s v="DEPORTES"/>
    <s v="INTERSUBSECTORIAL DEPORTES"/>
    <x v="0"/>
    <n v="1000"/>
    <x v="8"/>
    <x v="8"/>
  </r>
  <r>
    <x v="4856"/>
    <s v="CONSTRUCCION PUENTE CERRO NEGRO, COMUNA DE QUILLÓN"/>
    <x v="7"/>
    <s v="DIGUILLIN"/>
    <s v="QUILLON - REGION DE ÑUBLE"/>
    <n v="2019"/>
    <s v="PROYECTO"/>
    <s v="TRANSPORTE"/>
    <s v="TRANSPORTE CAMINERO"/>
    <x v="0"/>
    <n v="109113"/>
    <x v="2681"/>
    <x v="8"/>
  </r>
  <r>
    <x v="4857"/>
    <s v="CONSTRUCCION POLIDEPORTIVO, COMUNA DE LA PINTANA"/>
    <x v="11"/>
    <s v="SANTIAGO"/>
    <s v="LA PINTANA"/>
    <n v="2019"/>
    <s v="PROYECTO"/>
    <s v="DEPORTES"/>
    <s v="DEPORTE RECREATIVO"/>
    <x v="0"/>
    <n v="2032671"/>
    <x v="2745"/>
    <x v="2633"/>
  </r>
  <r>
    <x v="4858"/>
    <s v="ACTUALIZACION ESTRATEGIA DE DESARROLLO REGIONAL, REGIÓN DE TARAPACÁ 2021-2029"/>
    <x v="10"/>
    <m/>
    <m/>
    <n v="2020"/>
    <s v="ESTUDIO BASICO"/>
    <s v="MULTISECTORIAL"/>
    <s v="ADMINISTRACION MULTISECTOR"/>
    <x v="1"/>
    <n v="300453"/>
    <x v="8"/>
    <x v="8"/>
  </r>
  <r>
    <x v="4859"/>
    <s v="CONSTRUCCION RED DE AGUA POTABLE Y ALCANTARILLADO VIÑA FUNDO EL BOSQUE ETAPA 1 VILLA ALEMANA"/>
    <x v="0"/>
    <s v="MARGA MARGA"/>
    <s v="VILLA ALEMANA"/>
    <n v="2020"/>
    <s v="PROYECTO"/>
    <s v="RECURSOS HIDRICOS"/>
    <s v="ADMINISTRACION AGUA POTABLE Y ALCANTARILLADO"/>
    <x v="0"/>
    <n v="1056"/>
    <x v="8"/>
    <x v="8"/>
  </r>
  <r>
    <x v="4860"/>
    <s v="MEJORAMIENTO DIVERSAS CALLES, COMUNA DE FRESIA "/>
    <x v="4"/>
    <s v="LLANQUIHUE"/>
    <s v="FRESIA"/>
    <n v="2020"/>
    <s v="PROYECTO"/>
    <s v="TRANSPORTE"/>
    <s v="TRANSPORTE URBANO,VIALIDAD PEATONAL"/>
    <x v="0"/>
    <n v="317648"/>
    <x v="28"/>
    <x v="8"/>
  </r>
  <r>
    <x v="4861"/>
    <s v="CONSTRUCCION SERVICIO DE APR HUACAMALA, COMUNA DE QUILLON"/>
    <x v="3"/>
    <m/>
    <m/>
    <n v="2019"/>
    <s v="PROYECTO"/>
    <s v="RECURSOS HIDRICOS"/>
    <s v="AGUA POTABLE"/>
    <x v="0"/>
    <n v="383582"/>
    <x v="2746"/>
    <x v="2634"/>
  </r>
  <r>
    <x v="4862"/>
    <s v="AMPLIACION SERVICIO DE AGUA POTABLE Y ALCANTARILLADO SECTOR PLAYA HERMOSA, PICHILEMU"/>
    <x v="9"/>
    <s v="CARDENAL CARO"/>
    <s v="PICHILEMU"/>
    <n v="2019"/>
    <s v="PROYECTO"/>
    <s v="RECURSOS HIDRICOS"/>
    <s v="AGUA POTABLE"/>
    <x v="2"/>
    <n v="483150"/>
    <x v="8"/>
    <x v="8"/>
  </r>
  <r>
    <x v="4863"/>
    <s v="REPOSICION DEL PAVIMENTO DE AVDA CHILE"/>
    <x v="0"/>
    <s v="SAN FELIPE DE ACONCAGUA"/>
    <s v="SAN FELIPE"/>
    <n v="2020"/>
    <s v="PROYECTO"/>
    <s v="TRANSPORTE"/>
    <s v="TRANSPORTE URBANO,VIALIDAD PEATONAL"/>
    <x v="1"/>
    <n v="46350"/>
    <x v="8"/>
    <x v="8"/>
  </r>
  <r>
    <x v="4864"/>
    <s v="REPOSICION VEREDAS POBLACION 18 SEPTIEMBRE, PUNTA ARENAS"/>
    <x v="2"/>
    <s v="MAGALLANES"/>
    <s v="PUNTA ARENAS"/>
    <n v="2020"/>
    <s v="PROYECTO"/>
    <s v="TRANSPORTE"/>
    <s v="TRANSPORTE URBANO,VIALIDAD PEATONAL"/>
    <x v="0"/>
    <n v="457320"/>
    <x v="8"/>
    <x v="8"/>
  </r>
  <r>
    <x v="4865"/>
    <s v="MEJORAMIENTO VEREDAS Y SOTERRAMIENTO ELECTRIF. CALLE BORIES,TRAMO COLON-SARMIENTO, P.ARENAS"/>
    <x v="2"/>
    <s v="MAGALLANES"/>
    <s v="PUNTA ARENAS"/>
    <n v="2020"/>
    <s v="PROYECTO"/>
    <s v="TRANSPORTE"/>
    <s v="TRANSPORTE URBANO,VIALIDAD PEATONAL"/>
    <x v="0"/>
    <n v="102"/>
    <x v="8"/>
    <x v="8"/>
  </r>
  <r>
    <x v="4866"/>
    <s v="CONSTRUCCION  CENTRO DE VISITANTES CERRO DE LA CRUZ,   PUNTA ARENAS"/>
    <x v="2"/>
    <s v="MAGALLANES"/>
    <s v="PUNTA ARENAS"/>
    <n v="2020"/>
    <s v="PROYECTO"/>
    <s v="TURISMO Y COMERCIO"/>
    <s v="TURISMO"/>
    <x v="0"/>
    <n v="84132"/>
    <x v="8"/>
    <x v="8"/>
  </r>
  <r>
    <x v="4867"/>
    <s v="MEJORAMIENTO PLAZOLETA DON BOSCO, PUNTA ARENAS"/>
    <x v="2"/>
    <s v="MAGALLANES"/>
    <s v="PUNTA ARENAS"/>
    <n v="2020"/>
    <s v="PROYECTO"/>
    <s v="VIVIENDA Y DESARROLLO URBANO"/>
    <s v="DESARROLLO URBANO"/>
    <x v="0"/>
    <n v="779164"/>
    <x v="8"/>
    <x v="8"/>
  </r>
  <r>
    <x v="4868"/>
    <s v="CONSTRUCCION SERVICIO APR MILAHUE-POZO DE ORO-LAS MARIPOSAS, COMUNA DE BULNES"/>
    <x v="7"/>
    <s v="DIGUILLIN"/>
    <s v="BULNES - REGION DE ÑUBLE"/>
    <n v="2019"/>
    <s v="PROYECTO"/>
    <s v="RECURSOS HIDRICOS"/>
    <s v="AGUA POTABLE"/>
    <x v="0"/>
    <n v="552781"/>
    <x v="2747"/>
    <x v="2635"/>
  </r>
  <r>
    <x v="4869"/>
    <s v="REPOSICION AMPLIACION SISTEMA APR LLAULLAU COMUNA DE VILLARRICA"/>
    <x v="1"/>
    <s v="CAUTIN"/>
    <s v="VILLARRICA"/>
    <n v="2020"/>
    <s v="PROYECTO"/>
    <s v="RECURSOS HIDRICOS"/>
    <s v="AGUA POTABLE"/>
    <x v="1"/>
    <n v="832457"/>
    <x v="8"/>
    <x v="8"/>
  </r>
  <r>
    <x v="4870"/>
    <s v="REPOSICION CENTRO COMUNITARIO DE REHABILITACION, COMUNA DE MONTE PATRIA"/>
    <x v="8"/>
    <s v="LIMARI"/>
    <s v="MONTE PATRIA"/>
    <n v="2020"/>
    <s v="PROYECTO"/>
    <s v="MULTISECTORIAL"/>
    <s v="ASISTENCIA Y SERVICIO SOCIAL"/>
    <x v="0"/>
    <n v="440793"/>
    <x v="2748"/>
    <x v="2636"/>
  </r>
  <r>
    <x v="4871"/>
    <s v="REPOSICION CUARTEL 7º COMPAÑIA DE BOMBEROS DE TALCA"/>
    <x v="5"/>
    <s v="TALCA"/>
    <s v="TALCA"/>
    <n v="2020"/>
    <s v="PROYECTO"/>
    <s v="SEGURIDAD PUBLICA"/>
    <s v="SEGURIDAD PUBLICA"/>
    <x v="0"/>
    <n v="115001"/>
    <x v="2749"/>
    <x v="2637"/>
  </r>
  <r>
    <x v="4872"/>
    <s v="MEJORAMIENTO BORDE COSTERO SECTOR CURANIPE "/>
    <x v="5"/>
    <s v="CAUQUENES"/>
    <s v="PELLUHUE"/>
    <n v="2019"/>
    <s v="PROYECTO"/>
    <s v="VIVIENDA Y DESARROLLO URBANO"/>
    <s v="BORDE COSTERO,PASEOS PEATONALES, PLAYAS"/>
    <x v="0"/>
    <n v="1221101"/>
    <x v="2750"/>
    <x v="2638"/>
  </r>
  <r>
    <x v="4873"/>
    <s v="CONSTRUCCION PARQUE INTERCOMUNAL EX FUNDO EL CARMEN, COMUNA DE QUILPUE"/>
    <x v="0"/>
    <s v="MARGA MARGA"/>
    <s v="QUILPUE"/>
    <n v="2019"/>
    <s v="PROYECTO"/>
    <s v="VIVIENDA Y DESARROLLO URBANO"/>
    <s v="DESARROLLO URBANO"/>
    <x v="1"/>
    <n v="52839"/>
    <x v="8"/>
    <x v="8"/>
  </r>
  <r>
    <x v="4874"/>
    <s v="CONSTRUCCION HABILITACIÓN COMPLEJO EDUCACIONAL D-131 VALENTIN LETELIER, CALAMA"/>
    <x v="6"/>
    <s v="EL LOA"/>
    <s v="CALAMA"/>
    <n v="2020"/>
    <s v="PROYECTO"/>
    <s v="EDUCACION, CULTURA Y PATRIMONIO"/>
    <s v="EDUCACION BASICA Y MEDIA"/>
    <x v="1"/>
    <n v="447454"/>
    <x v="8"/>
    <x v="8"/>
  </r>
  <r>
    <x v="4875"/>
    <s v="ACTUALIZACION Y ANÁLISIS VOLUMEN II MANUAL DE CARRETERAS"/>
    <x v="15"/>
    <m/>
    <m/>
    <n v="2019"/>
    <s v="ESTUDIO BASICO"/>
    <s v="TRANSPORTE"/>
    <s v="TRANSPORTE CAMINERO"/>
    <x v="0"/>
    <n v="538"/>
    <x v="2751"/>
    <x v="8"/>
  </r>
  <r>
    <x v="4876"/>
    <s v="CONSTRUCCION MACRO URBANIZACIÓN   “PREDIO BAQUEDANO” OSORNO."/>
    <x v="4"/>
    <s v="OSORNO"/>
    <s v="OSORNO"/>
    <n v="2019"/>
    <s v="PROYECTO"/>
    <s v="VIVIENDA Y DESARROLLO URBANO"/>
    <s v="INTERSUBSECTORIAL VIVIENDA Y DESARROLLO URBANO"/>
    <x v="0"/>
    <n v="283995"/>
    <x v="2752"/>
    <x v="2639"/>
  </r>
  <r>
    <x v="4877"/>
    <s v="DIAGNOSTICO TUNELES DE LA RED VIAL I ETAPA"/>
    <x v="15"/>
    <m/>
    <m/>
    <n v="2019"/>
    <s v="ESTUDIO BASICO"/>
    <s v="TRANSPORTE"/>
    <s v="TRANSPORTE CAMINERO"/>
    <x v="0"/>
    <n v="5528"/>
    <x v="2687"/>
    <x v="8"/>
  </r>
  <r>
    <x v="4878"/>
    <s v="CONSTRUCCION SISTEMA APR LOMAS DE MACHICURA, PARRAL"/>
    <x v="5"/>
    <s v="LINARES"/>
    <s v="PARRAL"/>
    <n v="2019"/>
    <s v="PROYECTO"/>
    <s v="RECURSOS HIDRICOS"/>
    <s v="AGUA POTABLE"/>
    <x v="0"/>
    <n v="738294"/>
    <x v="2753"/>
    <x v="2640"/>
  </r>
  <r>
    <x v="4879"/>
    <s v="REPOSICION DE PAVIMENTOS CALLE LAS ACACIAS, SAN BERNARDO"/>
    <x v="11"/>
    <s v="MAIPO"/>
    <s v="SAN BERNARDO"/>
    <n v="2020"/>
    <s v="PROYECTO"/>
    <s v="TRANSPORTE"/>
    <s v="TRANSPORTE URBANO,VIALIDAD PEATONAL"/>
    <x v="0"/>
    <n v="1697480"/>
    <x v="8"/>
    <x v="8"/>
  </r>
  <r>
    <x v="4880"/>
    <s v="REPOSICION DE PAVIMENTOS CALLE COLON NORTE, SAN BERNARDO"/>
    <x v="11"/>
    <s v="MAIPO"/>
    <s v="SAN BERNARDO"/>
    <n v="2020"/>
    <s v="PROYECTO"/>
    <s v="TRANSPORTE"/>
    <s v="TRANSPORTE URBANO,VIALIDAD PEATONAL"/>
    <x v="0"/>
    <n v="599671"/>
    <x v="8"/>
    <x v="8"/>
  </r>
  <r>
    <x v="4881"/>
    <s v="HABILITACION RESONADOR MAGNETICO PARA EL CR IMAGENOLOGÍA, HJNC, ARICA"/>
    <x v="14"/>
    <m/>
    <m/>
    <n v="2019"/>
    <s v="PROYECTO"/>
    <s v="SALUD"/>
    <s v="ALTA COMPLEJIDAD"/>
    <x v="0"/>
    <n v="1879126"/>
    <x v="2754"/>
    <x v="2641"/>
  </r>
  <r>
    <x v="4882"/>
    <s v="CONSTRUCCION MUROS DE CONTENCIÓN SECTORES CAMPING, TRONCALES Y ALTO CAMIÑA, CAMIÑA"/>
    <x v="10"/>
    <s v="TAMARUGAL"/>
    <s v="CAMIÑA (Prov. Tamarugal)"/>
    <n v="2020"/>
    <s v="PROYECTO"/>
    <s v="MULTISECTORIAL"/>
    <s v="INTERSUBSECTORIAL MULTISECTOR"/>
    <x v="0"/>
    <n v="137719"/>
    <x v="8"/>
    <x v="8"/>
  </r>
  <r>
    <x v="4883"/>
    <s v="DIAGNOSTICO DIAG y ELAB PLAN MAESTRO DE REC BARRIO ESPERANZA-LAS PALMAS,  VIÑA DEL MAR"/>
    <x v="0"/>
    <s v="VALPARAISO"/>
    <s v="VIÑA DEL MAR"/>
    <n v="2019"/>
    <s v="ESTUDIO BASICO"/>
    <s v="VIVIENDA Y DESARROLLO URBANO"/>
    <s v="DESARROLLO URBANO"/>
    <x v="0"/>
    <n v="21731"/>
    <x v="2755"/>
    <x v="2642"/>
  </r>
  <r>
    <x v="4884"/>
    <s v="DIAGNOSTICO DIAG y ELAB PLAN MAESTRO DE RECUPERACION BARRIO CANTERA, QUILPUÉ"/>
    <x v="0"/>
    <s v="MARGA MARGA"/>
    <s v="QUILPUE"/>
    <n v="2019"/>
    <s v="ESTUDIO BASICO"/>
    <s v="VIVIENDA Y DESARROLLO URBANO"/>
    <s v="DESARROLLO URBANO"/>
    <x v="0"/>
    <n v="39302"/>
    <x v="2756"/>
    <x v="2643"/>
  </r>
  <r>
    <x v="4885"/>
    <s v="DIAGNOSTICO DIAG y ELAB PLAN MAESTRO DE REC BARRIO ELIECER ESTAY-LOS SAUCES, LLAY LLAY"/>
    <x v="0"/>
    <s v="SAN FELIPE DE ACONCAGUA"/>
    <s v="LLAY LLAY"/>
    <n v="2019"/>
    <s v="ESTUDIO BASICO"/>
    <s v="VIVIENDA Y DESARROLLO URBANO"/>
    <s v="DESARROLLO URBANO"/>
    <x v="0"/>
    <n v="21546"/>
    <x v="1540"/>
    <x v="1645"/>
  </r>
  <r>
    <x v="4886"/>
    <s v="DIAGNOSTICO Y ELABORACIÓN PLAN MAESTRO BARRIO BORDE PAMPA, ARICA"/>
    <x v="14"/>
    <s v="ARICA - REGION XV "/>
    <s v="ARICA - REGION XV"/>
    <n v="2019"/>
    <s v="ESTUDIO BASICO"/>
    <s v="VIVIENDA Y DESARROLLO URBANO"/>
    <s v="DESARROLLO URBANO"/>
    <x v="0"/>
    <n v="21713"/>
    <x v="2757"/>
    <x v="2644"/>
  </r>
  <r>
    <x v="4887"/>
    <s v="DIAGNOSTICO DIAGNÓSTICO Y ELABORACIÓN PLAN MAESTRO BARRIO JALLALLA, ARICA"/>
    <x v="14"/>
    <s v="ARICA - REGION XV "/>
    <s v="ARICA - REGION XV"/>
    <n v="2019"/>
    <s v="ESTUDIO BASICO"/>
    <s v="VIVIENDA Y DESARROLLO URBANO"/>
    <s v="DESARROLLO URBANO"/>
    <x v="0"/>
    <n v="21713"/>
    <x v="2757"/>
    <x v="2644"/>
  </r>
  <r>
    <x v="4888"/>
    <s v="DIAGNOSTICO DIAG y ELAB PLAN MAESTRO DE REC  ARGENTINA ALTO VALENCIA ALTO, QUILPUE"/>
    <x v="0"/>
    <s v="MARGA MARGA"/>
    <s v="QUILPUE"/>
    <n v="2019"/>
    <s v="ESTUDIO BASICO"/>
    <s v="VIVIENDA Y DESARROLLO URBANO"/>
    <s v="DESARROLLO URBANO"/>
    <x v="0"/>
    <n v="54392"/>
    <x v="8"/>
    <x v="8"/>
  </r>
  <r>
    <x v="4889"/>
    <s v="REPOSICION JUZGADOS DE GARANTÍA, TJOP, FAMILIA, 1° Y 2° LETRAS SAN ANTONIO"/>
    <x v="0"/>
    <s v="SAN ANTONIO"/>
    <m/>
    <n v="2019"/>
    <s v="PROYECTO"/>
    <s v="JUSTICIA"/>
    <s v="ADMINISTRACION DE JUSTICIA"/>
    <x v="0"/>
    <n v="4815249"/>
    <x v="8"/>
    <x v="8"/>
  </r>
  <r>
    <x v="4890"/>
    <s v="DIAGNOSTICO DIAG y ELAB PLAN MAESTRO DE RECUPERACION BARRIO TRALCAMAHUIDA, EL QUISCO"/>
    <x v="0"/>
    <s v="SAN ANTONIO"/>
    <s v="EL QUISCO"/>
    <n v="2019"/>
    <s v="ESTUDIO BASICO"/>
    <s v="VIVIENDA Y DESARROLLO URBANO"/>
    <s v="DESARROLLO URBANO"/>
    <x v="0"/>
    <n v="22469"/>
    <x v="2758"/>
    <x v="2645"/>
  </r>
  <r>
    <x v="4891"/>
    <s v="DIAGNOSTICO DIAG y ELAB PLAN MAESTRO DE REC BARRIO CONJUNTO LOS COPIHUES, LOS ANDES"/>
    <x v="0"/>
    <s v="LOS ANDES"/>
    <s v="LOS ANDES"/>
    <n v="2019"/>
    <s v="ESTUDIO BASICO"/>
    <s v="VIVIENDA Y DESARROLLO URBANO"/>
    <s v="DESARROLLO URBANO"/>
    <x v="0"/>
    <n v="22623"/>
    <x v="2759"/>
    <x v="2646"/>
  </r>
  <r>
    <x v="4892"/>
    <s v="DIAGNOSTICO PLAN MAESTRO BARRIO SIETE LAGOS COMUNA PANGUIPULLI"/>
    <x v="13"/>
    <s v="VALDIVIA - REGION XIV"/>
    <s v="PANGUIPULLI - REGION XIV "/>
    <n v="2020"/>
    <s v="ESTUDIO BASICO"/>
    <s v="VIVIENDA Y DESARROLLO URBANO"/>
    <s v="DESARROLLO URBANO"/>
    <x v="0"/>
    <n v="67410"/>
    <x v="2760"/>
    <x v="2647"/>
  </r>
  <r>
    <x v="4893"/>
    <s v="DIAGNOSTICO PLAN MAESTRO BARRIO MEDIA LUNA - SAN FRANCISCO - COMUNA SAN JOSE DE LA MARIQUINA"/>
    <x v="13"/>
    <s v="VALDIVIA - REGION XIV"/>
    <s v="SAN JOSE DE LA MARIQUINA - REGION XIV "/>
    <n v="2020"/>
    <s v="ESTUDIO BASICO"/>
    <s v="VIVIENDA Y DESARROLLO URBANO"/>
    <s v="DESARROLLO URBANO"/>
    <x v="0"/>
    <n v="64710"/>
    <x v="2761"/>
    <x v="2648"/>
  </r>
  <r>
    <x v="4894"/>
    <s v="MEJORAMIENTO Y AMPLIACIÓN SISTEMA APR CORINTO, PENCAHUE"/>
    <x v="5"/>
    <s v="TALCA"/>
    <s v="PENCAHUE"/>
    <n v="2020"/>
    <s v="PROYECTO"/>
    <s v="RECURSOS HIDRICOS"/>
    <s v="AGUA POTABLE"/>
    <x v="1"/>
    <n v="7969"/>
    <x v="8"/>
    <x v="8"/>
  </r>
  <r>
    <x v="4895"/>
    <s v="CONSTRUCCION PAR VIAL 60 CH. S: JUNCAL-PORTILLO Y AMPLIACION S: PORTILLO - TUNEL C. REDENTOR"/>
    <x v="0"/>
    <m/>
    <m/>
    <n v="2019"/>
    <s v="PROYECTO"/>
    <s v="TRANSPORTE"/>
    <s v="TRANSPORTE CAMINERO"/>
    <x v="0"/>
    <n v="22059"/>
    <x v="810"/>
    <x v="501"/>
  </r>
  <r>
    <x v="4896"/>
    <s v="MEJORAMIENTO DIVERSAS CALLES SECTOR CENTRO-SUR, PUNTA ARENAS"/>
    <x v="2"/>
    <s v="MAGALLANES"/>
    <s v="PUNTA ARENAS"/>
    <n v="2019"/>
    <s v="PROYECTO"/>
    <s v="TRANSPORTE"/>
    <s v="TRANSPORTE URBANO,VIALIDAD PEATONAL"/>
    <x v="0"/>
    <n v="341752"/>
    <x v="2762"/>
    <x v="2649"/>
  </r>
  <r>
    <x v="4897"/>
    <s v="CONSTRUCCION PARQUE URBANO RENÉ SCHNEIDER CALAMA"/>
    <x v="6"/>
    <s v="EL LOA"/>
    <s v="CALAMA"/>
    <n v="2019"/>
    <s v="PROYECTO"/>
    <s v="VIVIENDA Y DESARROLLO URBANO"/>
    <s v="DESARROLLO URBANO"/>
    <x v="0"/>
    <n v="63561"/>
    <x v="2763"/>
    <x v="2650"/>
  </r>
  <r>
    <x v="4898"/>
    <s v="DIAGNOSTICO PLAN MAESTRO BARRIO PURRANTUNUL, PURRANQUE"/>
    <x v="4"/>
    <s v="OSORNO"/>
    <s v="PURRANQUE"/>
    <n v="2019"/>
    <s v="ESTUDIO BASICO"/>
    <s v="VIVIENDA Y DESARROLLO URBANO"/>
    <s v="DESARROLLO URBANO"/>
    <x v="0"/>
    <n v="58616"/>
    <x v="2764"/>
    <x v="2651"/>
  </r>
  <r>
    <x v="4899"/>
    <s v="DIAGNOSTICO PLAN MAESTRO BARRIO ERARDO WERNER,  LLANQUIHUE"/>
    <x v="4"/>
    <s v="LLANQUIHUE"/>
    <s v="LLANQUIHUE"/>
    <n v="2019"/>
    <s v="ESTUDIO BASICO"/>
    <s v="VIVIENDA Y DESARROLLO URBANO"/>
    <s v="DESARROLLO URBANO"/>
    <x v="0"/>
    <n v="40000"/>
    <x v="2765"/>
    <x v="2652"/>
  </r>
  <r>
    <x v="4900"/>
    <s v="CONSTRUCCION  DE ESPACIO DEPORTIVO CANCHA DE FUTBOL N°7, COMUNA DE LO ESPEJO"/>
    <x v="11"/>
    <s v="SANTIAGO"/>
    <s v="LO ESPEJO"/>
    <n v="2020"/>
    <s v="PROYECTO"/>
    <s v="DEPORTES"/>
    <s v="DEPORTE RECREATIVO"/>
    <x v="1"/>
    <n v="1208509"/>
    <x v="8"/>
    <x v="8"/>
  </r>
  <r>
    <x v="4901"/>
    <s v="DIAGNOSTICO PLAN MAESTRO BARRIO BERNARDO O'HIGGINS, PUERTO MONTT"/>
    <x v="4"/>
    <s v="LLANQUIHUE"/>
    <s v="PUERTO MONTT"/>
    <n v="2019"/>
    <s v="ESTUDIO BASICO"/>
    <s v="VIVIENDA Y DESARROLLO URBANO"/>
    <s v="DESARROLLO URBANO"/>
    <x v="0"/>
    <n v="52162"/>
    <x v="2766"/>
    <x v="2653"/>
  </r>
  <r>
    <x v="4902"/>
    <s v="DIAGNOSTICO PLAN MAESTRO BARRIO PICHI PELLUCO,  PUERTO MONTT"/>
    <x v="4"/>
    <s v="LLANQUIHUE"/>
    <s v="PUERTO MONTT"/>
    <n v="2019"/>
    <s v="ESTUDIO BASICO"/>
    <s v="VIVIENDA Y DESARROLLO URBANO"/>
    <s v="DESARROLLO URBANO"/>
    <x v="0"/>
    <n v="40656"/>
    <x v="2767"/>
    <x v="2654"/>
  </r>
  <r>
    <x v="4903"/>
    <s v="DIAGNOSTICO PLAN MAESTRO BARRIO AITUÉ,  QUELLÓN"/>
    <x v="4"/>
    <s v="CHILOE"/>
    <s v="QUELLON"/>
    <n v="2019"/>
    <s v="ESTUDIO BASICO"/>
    <s v="VIVIENDA Y DESARROLLO URBANO"/>
    <s v="DESARROLLO URBANO"/>
    <x v="0"/>
    <n v="25858"/>
    <x v="2768"/>
    <x v="2655"/>
  </r>
  <r>
    <x v="4904"/>
    <s v="DIAGNOSTICO Y ELABORACIÓN DEL PLAN MAESTRO, BARRIO BAJO TRAIGUEN , VICTORIA, LLAMADO 2017"/>
    <x v="1"/>
    <s v="MALLECO"/>
    <s v="VICTORIA"/>
    <n v="2019"/>
    <s v="ESTUDIO BASICO"/>
    <s v="VIVIENDA Y DESARROLLO URBANO"/>
    <s v="DESARROLLO URBANO"/>
    <x v="0"/>
    <n v="21600"/>
    <x v="887"/>
    <x v="852"/>
  </r>
  <r>
    <x v="4905"/>
    <s v="AMPLIACION Y MEJORAMIENTO APR MANUEL RODRIGUEZ,COLINA"/>
    <x v="11"/>
    <s v="CHACABUCO"/>
    <s v="COLINA"/>
    <n v="2020"/>
    <s v="PROYECTO"/>
    <s v="RECURSOS HIDRICOS"/>
    <s v="AGUA POTABLE"/>
    <x v="0"/>
    <n v="206545"/>
    <x v="8"/>
    <x v="8"/>
  </r>
  <r>
    <x v="4906"/>
    <s v="DIAGNOSTICO Y ELABORACIÓN DEL PLAN MAESTRO, BARRIO SANTA ANA, COMUNA DE LAUTARO LLAMADO 2017"/>
    <x v="1"/>
    <s v="CAUTIN"/>
    <s v="LAUTARO"/>
    <n v="2019"/>
    <s v="ESTUDIO BASICO"/>
    <s v="VIVIENDA Y DESARROLLO URBANO"/>
    <s v="DESARROLLO URBANO"/>
    <x v="0"/>
    <n v="22847"/>
    <x v="2769"/>
    <x v="2656"/>
  </r>
  <r>
    <x v="4907"/>
    <s v="ANALISIS ESTRUCTURAL CAMINOS PAV. SISTEMA ALTO RENDIMIENTO ETAPA II"/>
    <x v="15"/>
    <m/>
    <m/>
    <n v="2019"/>
    <s v="ESTUDIO BASICO"/>
    <s v="TRANSPORTE"/>
    <s v="TRANSPORTE CAMINERO"/>
    <x v="0"/>
    <n v="144168"/>
    <x v="2770"/>
    <x v="2657"/>
  </r>
  <r>
    <x v="4908"/>
    <s v="ANALISIS DEFINICIÓN DE ESTANDARES DE LOS CAMINOS DE CHILE ETAPA II"/>
    <x v="15"/>
    <m/>
    <m/>
    <n v="2019"/>
    <s v="ESTUDIO BASICO"/>
    <s v="TRANSPORTE"/>
    <s v="TRANSPORTE CAMINERO"/>
    <x v="0"/>
    <n v="66371"/>
    <x v="2771"/>
    <x v="2658"/>
  </r>
  <r>
    <x v="4909"/>
    <s v="NORMALIZACION LICEO POLITÉCNICO COMUNA LLAY LLAY"/>
    <x v="0"/>
    <s v="SAN FELIPE DE ACONCAGUA"/>
    <s v="LLAY LLAY"/>
    <n v="2020"/>
    <s v="PROYECTO"/>
    <s v="EDUCACION, CULTURA Y PATRIMONIO"/>
    <s v="EDUCACION BASICA Y MEDIA"/>
    <x v="0"/>
    <n v="443136"/>
    <x v="133"/>
    <x v="1598"/>
  </r>
  <r>
    <x v="4910"/>
    <s v="DIAGNOSTICO Y ELABORACIÓN DEL PLAN MAESTRO BARRIO HUMBERTO TORO, COMUNA FREIRE, LLAMADO 2017"/>
    <x v="1"/>
    <s v="CAUTIN"/>
    <s v="FREIRE"/>
    <n v="2019"/>
    <s v="ESTUDIO BASICO"/>
    <s v="VIVIENDA Y DESARROLLO URBANO"/>
    <s v="DESARROLLO URBANO"/>
    <x v="0"/>
    <n v="22080"/>
    <x v="2772"/>
    <x v="2659"/>
  </r>
  <r>
    <x v="4911"/>
    <s v="DIAGNOSTICO Y ELABORACIÓN DEL PLAN MAESTRO, BARRIO RENACER DE GUACOLDA, TRAIGUEN LLAM. 2017"/>
    <x v="1"/>
    <s v="MALLECO"/>
    <s v="TRAIGUEN"/>
    <n v="2019"/>
    <s v="ESTUDIO BASICO"/>
    <s v="VIVIENDA Y DESARROLLO URBANO"/>
    <s v="DESARROLLO URBANO"/>
    <x v="0"/>
    <n v="21600"/>
    <x v="887"/>
    <x v="852"/>
  </r>
  <r>
    <x v="4912"/>
    <s v="DIAGNOSTICO Y ELABORACIÓN DEL PLAN MAESTRO, BARRIO VILLA LOS RIOS, PITRUFQUEN, LLAMADO 2017"/>
    <x v="1"/>
    <s v="CAUTIN"/>
    <s v="PITRUFQUEN"/>
    <n v="2019"/>
    <s v="ESTUDIO BASICO"/>
    <s v="VIVIENDA Y DESARROLLO URBANO"/>
    <s v="DESARROLLO URBANO"/>
    <x v="0"/>
    <n v="21300"/>
    <x v="75"/>
    <x v="2660"/>
  </r>
  <r>
    <x v="4913"/>
    <s v="DIAGNOSTICO Y ELABORACIÓN DEL PLAN MAESTRO BARRIO VILLAS UNIDAS, COMUNA IMPERIAL, LLAM. 2017"/>
    <x v="1"/>
    <s v="CAUTIN"/>
    <s v="NUEVA IMPERIAL"/>
    <n v="2019"/>
    <s v="ESTUDIO BASICO"/>
    <s v="VIVIENDA Y DESARROLLO URBANO"/>
    <s v="DESARROLLO URBANO"/>
    <x v="0"/>
    <n v="22260"/>
    <x v="1533"/>
    <x v="1469"/>
  </r>
  <r>
    <x v="4914"/>
    <s v="REPOSICION PLAZA SECTOR TORTUGA III, ALTO HOSPICIO"/>
    <x v="10"/>
    <s v="IQUIQUE"/>
    <s v="ALTO HOSPICIO"/>
    <n v="2020"/>
    <s v="PROYECTO"/>
    <s v="MULTISECTORIAL"/>
    <s v="ORGANIZACION Y SERVICIOS COMUNALES"/>
    <x v="0"/>
    <n v="3"/>
    <x v="8"/>
    <x v="8"/>
  </r>
  <r>
    <x v="4915"/>
    <s v="DIAGNOSTICO ELABORACIÓN PLAN MAESTRO BARRIO CASA DE MÁQUINAS, COMUNA DE MEJILLONES"/>
    <x v="6"/>
    <s v="ANTOFAGASTA"/>
    <s v="MEJILLONES"/>
    <n v="2020"/>
    <s v="ESTUDIO BASICO"/>
    <s v="VIVIENDA Y DESARROLLO URBANO"/>
    <s v="DESARROLLO URBANO"/>
    <x v="0"/>
    <n v="21886"/>
    <x v="2773"/>
    <x v="2661"/>
  </r>
  <r>
    <x v="4916"/>
    <s v="DIAGNOSTICO ELABORACIÓN PLAN MAESTRO BARRIO LAUTARO, COMUNA DE ANTOFAGASTA"/>
    <x v="6"/>
    <s v="ANTOFAGASTA"/>
    <s v="ANTOFAGASTA"/>
    <n v="2020"/>
    <s v="ESTUDIO BASICO"/>
    <s v="VIVIENDA Y DESARROLLO URBANO"/>
    <s v="DESARROLLO URBANO"/>
    <x v="0"/>
    <n v="21886"/>
    <x v="2773"/>
    <x v="2661"/>
  </r>
  <r>
    <x v="4917"/>
    <s v="CONSTRUCCION SISTEMA APR ISLA MEULIN, COMUNA DE QUINCHAO"/>
    <x v="4"/>
    <s v="CHILOE"/>
    <s v="QUINCHAO"/>
    <n v="2019"/>
    <s v="PROYECTO"/>
    <s v="RECURSOS HIDRICOS"/>
    <s v="AGUA POTABLE"/>
    <x v="0"/>
    <n v="308175"/>
    <x v="2774"/>
    <x v="2662"/>
  </r>
  <r>
    <x v="4918"/>
    <s v="DIAGNOSTICO PLAN MAESTRO BARRIO O'HIGGINS COMUNA DE HUASCO"/>
    <x v="12"/>
    <s v="HUASCO"/>
    <s v="HUASCO"/>
    <n v="2019"/>
    <s v="ESTUDIO BASICO"/>
    <s v="VIVIENDA Y DESARROLLO URBANO"/>
    <s v="DESARROLLO URBANO"/>
    <x v="0"/>
    <n v="25280"/>
    <x v="1782"/>
    <x v="1703"/>
  </r>
  <r>
    <x v="4919"/>
    <s v="DIAGNOSTICO PARA EL PLAN MAESTRO BARRIO BRILLA EL SOL COMUNA DE CALDERA"/>
    <x v="12"/>
    <s v="COPIAPO"/>
    <s v="CALDERA"/>
    <n v="2019"/>
    <s v="ESTUDIO BASICO"/>
    <s v="VIVIENDA Y DESARROLLO URBANO"/>
    <s v="DESARROLLO URBANO"/>
    <x v="0"/>
    <n v="25280"/>
    <x v="1782"/>
    <x v="1703"/>
  </r>
  <r>
    <x v="4920"/>
    <s v="DIAGNOSTICO PARA EL PLAN MAESTRO BARRIO CIRCUNVALACIÓN NORPONIENTE COMUNA POZO ALMONTE"/>
    <x v="10"/>
    <s v="TAMARUGAL"/>
    <s v="POZO ALMONTE (Prov. Tamarugal)"/>
    <n v="2019"/>
    <s v="ESTUDIO BASICO"/>
    <s v="VIVIENDA Y DESARROLLO URBANO"/>
    <s v="DESARROLLO URBANO"/>
    <x v="0"/>
    <n v="22960"/>
    <x v="2775"/>
    <x v="2663"/>
  </r>
  <r>
    <x v="4921"/>
    <s v="DIAGNOSTICO PARA EL PLAN MAESTRO BARRIO CENTRO ORIENTE COMUNA POZO ALMONTE"/>
    <x v="10"/>
    <s v="TAMARUGAL"/>
    <s v="POZO ALMONTE (Prov. Tamarugal)"/>
    <n v="2019"/>
    <s v="ESTUDIO BASICO"/>
    <s v="VIVIENDA Y DESARROLLO URBANO"/>
    <s v="DESARROLLO URBANO"/>
    <x v="0"/>
    <n v="22960"/>
    <x v="2775"/>
    <x v="8"/>
  </r>
  <r>
    <x v="4922"/>
    <s v="NORMALIZACION HOSPITAL CLÍNICO SAN BORJA ARRIÁRÁN  "/>
    <x v="11"/>
    <m/>
    <m/>
    <n v="2020"/>
    <s v="PROYECTO"/>
    <s v="SALUD"/>
    <s v="ALTA COMPLEJIDAD"/>
    <x v="0"/>
    <n v="1"/>
    <x v="2776"/>
    <x v="54"/>
  </r>
  <r>
    <x v="4923"/>
    <s v="MEJORAMIENTO SISTEMA DE ESPACIOS PUBLICOS, TRAMO 1, CARAHUE"/>
    <x v="1"/>
    <s v="CAUTIN"/>
    <s v="CARAHUE"/>
    <n v="2019"/>
    <s v="PROYECTO"/>
    <s v="VIVIENDA Y DESARROLLO URBANO"/>
    <s v="DESARROLLO URBANO"/>
    <x v="0"/>
    <n v="620650"/>
    <x v="2777"/>
    <x v="2664"/>
  </r>
  <r>
    <x v="4924"/>
    <s v="REPOSICION  ESCUELA LAS VEGAS, LLAY-LLAY"/>
    <x v="0"/>
    <s v="SAN FELIPE DE ACONCAGUA"/>
    <s v="LLAY LLAY"/>
    <n v="2020"/>
    <s v="PROYECTO"/>
    <s v="EDUCACION, CULTURA Y PATRIMONIO"/>
    <s v="EDUCACION BASICA Y MEDIA"/>
    <x v="1"/>
    <n v="74306"/>
    <x v="8"/>
    <x v="8"/>
  </r>
  <r>
    <x v="4925"/>
    <s v="CONSTRUCCION RED DE ALCANTARILLADO Y PLANTA DE TRATAMIENTO DE AGUAS SERVIDAS LAGO VERDE"/>
    <x v="16"/>
    <s v="COYHAIQUE"/>
    <s v="LAGO VERDE"/>
    <n v="2020"/>
    <s v="PROYECTO"/>
    <s v="RECURSOS HIDRICOS"/>
    <s v="EVACUACION DISPOSICION FINAL AGUAS SERVIDAS"/>
    <x v="0"/>
    <n v="184240"/>
    <x v="2778"/>
    <x v="2665"/>
  </r>
  <r>
    <x v="4926"/>
    <s v="ACTUALIZACION PLADETUR Y DEFINICION ZOIT COMUNA DE VIÑA DEL MAR"/>
    <x v="0"/>
    <s v="VALPARAISO"/>
    <s v="VIÑA DEL MAR"/>
    <n v="2020"/>
    <s v="ESTUDIO BASICO"/>
    <s v="TURISMO Y COMERCIO"/>
    <s v="TURISMO"/>
    <x v="0"/>
    <n v="100"/>
    <x v="8"/>
    <x v="8"/>
  </r>
  <r>
    <x v="4927"/>
    <s v="AMPLIACION Y MEJORAMIENTO AEROPUERTO ANDRÉS SABELLA REGIÓN DE ANTOFAGASTA"/>
    <x v="6"/>
    <m/>
    <m/>
    <n v="2019"/>
    <s v="PROYECTO"/>
    <s v="TRANSPORTE"/>
    <s v="TRANSPORTE AEREO"/>
    <x v="0"/>
    <n v="578618"/>
    <x v="2779"/>
    <x v="2666"/>
  </r>
  <r>
    <x v="4928"/>
    <s v="CONSTRUCCION PARQUE URBANO OASIS CALAMA"/>
    <x v="6"/>
    <s v="EL LOA"/>
    <s v="CALAMA"/>
    <n v="2020"/>
    <s v="PROYECTO"/>
    <s v="VIVIENDA Y DESARROLLO URBANO"/>
    <s v="DESARROLLO URBANO"/>
    <x v="0"/>
    <n v="201000"/>
    <x v="2780"/>
    <x v="2667"/>
  </r>
  <r>
    <x v="4929"/>
    <s v="INSTALACION SEMÁFOROS PEATONALES SAN FERNANDO"/>
    <x v="9"/>
    <s v="COLCHAGUA"/>
    <s v="SAN FERNANDO"/>
    <n v="2019"/>
    <s v="PROYECTO"/>
    <s v="TRANSPORTE"/>
    <s v="TRANSPORTE URBANO,VIALIDAD PEATONAL"/>
    <x v="0"/>
    <n v="136412"/>
    <x v="8"/>
    <x v="8"/>
  </r>
  <r>
    <x v="4930"/>
    <s v="AMPLIACION Y MEJORAMIENTO AERÓDROMO LA ARAUCANÍA REGIÓN DE LA ARAUCANÍA"/>
    <x v="1"/>
    <m/>
    <m/>
    <n v="2019"/>
    <s v="PROYECTO"/>
    <s v="TRANSPORTE"/>
    <s v="TRANSPORTE AEREO"/>
    <x v="0"/>
    <n v="546960"/>
    <x v="2781"/>
    <x v="2668"/>
  </r>
  <r>
    <x v="4931"/>
    <s v="AMPLIACION Y MEJORAMIENTO AERÓDROMO DESIERTO DE ATACAMA REGIÓN DE ATACAMA"/>
    <x v="12"/>
    <m/>
    <m/>
    <n v="2019"/>
    <s v="PROYECTO"/>
    <s v="TRANSPORTE"/>
    <s v="TRANSPORTE AEREO"/>
    <x v="0"/>
    <n v="596155"/>
    <x v="2782"/>
    <x v="2669"/>
  </r>
  <r>
    <x v="4932"/>
    <s v="AMPLIACION Y MEJORAMIENTO SAPR FOLILCO, RIO BUENO"/>
    <x v="13"/>
    <m/>
    <m/>
    <n v="2019"/>
    <s v="PROYECTO"/>
    <s v="RECURSOS HIDRICOS"/>
    <s v="AGUA POTABLE"/>
    <x v="0"/>
    <n v="135412"/>
    <x v="2783"/>
    <x v="2670"/>
  </r>
  <r>
    <x v="4933"/>
    <s v="REPOSICION ESCUELA JUAN SOLER MANFREDINI, COCHAMO"/>
    <x v="4"/>
    <s v="LLANQUIHUE"/>
    <s v="COCHAMO"/>
    <n v="2020"/>
    <s v="PROYECTO"/>
    <s v="EDUCACION, CULTURA Y PATRIMONIO"/>
    <s v="EDUCACION BASICA Y MEDIA"/>
    <x v="0"/>
    <n v="132793"/>
    <x v="2784"/>
    <x v="2671"/>
  </r>
  <r>
    <x v="4934"/>
    <s v="NORMALIZACION HOSPITAL DE ACHAO, QUINCHAO"/>
    <x v="4"/>
    <s v="CHILOE"/>
    <s v="QUINCHAO"/>
    <n v="2019"/>
    <s v="PROYECTO"/>
    <s v="SALUD"/>
    <s v="BAJA COMPLEJIDAD"/>
    <x v="0"/>
    <n v="29297"/>
    <x v="2785"/>
    <x v="2672"/>
  </r>
  <r>
    <x v="4935"/>
    <s v="CONSTRUCCION CENTRO DEPORTIVO CULTURAL PROFESORES COMUNA DE COQUIMBO"/>
    <x v="8"/>
    <s v="ELQUI"/>
    <s v="COQUIMBO"/>
    <n v="2020"/>
    <s v="PROYECTO"/>
    <s v="DEPORTES"/>
    <s v="DEPORTE RECREATIVO"/>
    <x v="0"/>
    <n v="278155"/>
    <x v="8"/>
    <x v="8"/>
  </r>
  <r>
    <x v="4936"/>
    <s v="CONSTRUCCION SISTEMA ALCANTARILLADO PARTICULAR VILLA LAS ROSAS, LOS ANDES "/>
    <x v="0"/>
    <s v="LOS ANDES"/>
    <s v="LOS ANDES"/>
    <n v="2020"/>
    <s v="PROYECTO"/>
    <s v="MULTISECTORIAL"/>
    <s v="INTERSUBSECTORIAL MULTISECTOR"/>
    <x v="1"/>
    <n v="21158"/>
    <x v="8"/>
    <x v="8"/>
  </r>
  <r>
    <x v="4937"/>
    <s v="REPOSICION GIMNASIO  MUNICIPAL DE LUMACO, COMUNA DE LUMACO"/>
    <x v="1"/>
    <s v="MALLECO"/>
    <s v="LUMACO"/>
    <n v="2020"/>
    <s v="PROYECTO"/>
    <s v="DEPORTES"/>
    <s v="DEPORTE RECREATIVO"/>
    <x v="1"/>
    <n v="29061"/>
    <x v="8"/>
    <x v="8"/>
  </r>
  <r>
    <x v="4938"/>
    <s v="REPOSICION ESTADIO MUNICIPAL, CIUDAD DE MONTE PATRIA"/>
    <x v="8"/>
    <s v="LIMARI"/>
    <s v="MONTE PATRIA"/>
    <n v="2020"/>
    <s v="PROYECTO"/>
    <s v="DEPORTES"/>
    <s v="DEPORTE COMPETITIVO"/>
    <x v="0"/>
    <n v="43363"/>
    <x v="2786"/>
    <x v="2673"/>
  </r>
  <r>
    <x v="4939"/>
    <s v="REPARACION INTEGRAL PLAZA DE LA CONSTITUCIÓN, SANTIAGO"/>
    <x v="11"/>
    <s v="SANTIAGO"/>
    <s v="SANTIAGO"/>
    <n v="2020"/>
    <s v="PROYECTO"/>
    <s v="EDUCACION, CULTURA Y PATRIMONIO"/>
    <s v="PATRIMONIO"/>
    <x v="0"/>
    <n v="129095"/>
    <x v="8"/>
    <x v="8"/>
  </r>
  <r>
    <x v="4940"/>
    <s v="CONSTRUCCION POLIDEPORTIVO CIUDAD DE MONTE PATRIA, MONTE PATRIA"/>
    <x v="8"/>
    <s v="LIMARI"/>
    <s v="MONTE PATRIA"/>
    <n v="2020"/>
    <s v="PROYECTO"/>
    <s v="DEPORTES"/>
    <s v="DEPORTE FORMATIVO"/>
    <x v="0"/>
    <n v="66603"/>
    <x v="2787"/>
    <x v="2674"/>
  </r>
  <r>
    <x v="4941"/>
    <s v="CONSTRUCCION ESTRUCTURA TECHADA VARIOS ESTABLECIMIENTOS EDUCACIONALES, MONTE PATRIA"/>
    <x v="8"/>
    <s v="LIMARI"/>
    <s v="MONTE PATRIA"/>
    <n v="2020"/>
    <s v="PROYECTO"/>
    <s v="EDUCACION, CULTURA Y PATRIMONIO"/>
    <s v="EDUCACION BASICA Y MEDIA"/>
    <x v="0"/>
    <n v="868643"/>
    <x v="2788"/>
    <x v="2675"/>
  </r>
  <r>
    <x v="4942"/>
    <s v="MEJORAMIENTO PLAZA DE ARMAS, COMUNA DE PUNITAQUI"/>
    <x v="8"/>
    <s v="LIMARI"/>
    <s v="PUNITAQUI"/>
    <n v="2020"/>
    <s v="PROYECTO"/>
    <s v="VIVIENDA Y DESARROLLO URBANO"/>
    <s v="DESARROLLO URBANO"/>
    <x v="0"/>
    <n v="20745"/>
    <x v="8"/>
    <x v="8"/>
  </r>
  <r>
    <x v="4943"/>
    <s v="AMPLIACION EDIFICIO CONSISTORIAL MUNICIPALIDAD DE PUNITAQUI"/>
    <x v="8"/>
    <s v="LIMARI"/>
    <s v="PUNITAQUI"/>
    <n v="2020"/>
    <s v="PROYECTO"/>
    <s v="MULTISECTORIAL"/>
    <s v="ADMINISTRACION MULTISECTOR"/>
    <x v="0"/>
    <n v="15768"/>
    <x v="8"/>
    <x v="8"/>
  </r>
  <r>
    <x v="4944"/>
    <s v="REPOSICION ESCUELA ERICO HORNUNG, COLLIPULLI"/>
    <x v="1"/>
    <s v="MALLECO"/>
    <s v="COLLIPULLI"/>
    <n v="2020"/>
    <s v="PROYECTO"/>
    <s v="EDUCACION, CULTURA Y PATRIMONIO"/>
    <s v="EDUCACION DIFERENCIAL Y ESPECIAL"/>
    <x v="0"/>
    <n v="4791"/>
    <x v="28"/>
    <x v="8"/>
  </r>
  <r>
    <x v="4945"/>
    <s v="CONSTRUCCION BORDE COSTERO HORCON PUCHUNCAVI"/>
    <x v="0"/>
    <s v="VALPARAISO"/>
    <s v="PUCHUNCAVI"/>
    <n v="2020"/>
    <s v="PROYECTO"/>
    <s v="VIVIENDA Y DESARROLLO URBANO"/>
    <s v="BORDE COSTERO,PASEOS PEATONALES, PLAYAS"/>
    <x v="1"/>
    <n v="211010"/>
    <x v="8"/>
    <x v="8"/>
  </r>
  <r>
    <x v="4946"/>
    <s v="NORMALIZACION Y AMPLIACIÓN DE ESCUELA CORNELIA OLIVARES, COMUNA DE INDEPENDENCIA"/>
    <x v="11"/>
    <s v="SANTIAGO"/>
    <s v="INDEPENDENCIA"/>
    <n v="2020"/>
    <s v="PROYECTO"/>
    <s v="EDUCACION, CULTURA Y PATRIMONIO"/>
    <s v="EDUCACION BASICA Y MEDIA"/>
    <x v="1"/>
    <n v="63412"/>
    <x v="8"/>
    <x v="8"/>
  </r>
  <r>
    <x v="4947"/>
    <s v="TRANSFERENCIA TECNOLÓGICA PARA MEJORAR DESARROLLO DE LA AGRICULTURA EN COMUNA DE CALAMA"/>
    <x v="6"/>
    <s v="EL LOA"/>
    <s v="CALAMA"/>
    <n v="2019"/>
    <s v="PROGRAMA"/>
    <s v="RECURSOS HIDRICOS"/>
    <s v="RIEGO"/>
    <x v="0"/>
    <n v="61560"/>
    <x v="21"/>
    <x v="622"/>
  </r>
  <r>
    <x v="4948"/>
    <s v="REPOSICION CECOSF EL ENCANTO, COMUNA DE PUYEHUE"/>
    <x v="4"/>
    <s v="OSORNO"/>
    <s v="PUYEHUE"/>
    <n v="2020"/>
    <s v="PROYECTO"/>
    <s v="SALUD"/>
    <s v="BAJA COMPLEJIDAD"/>
    <x v="0"/>
    <n v="21577"/>
    <x v="2789"/>
    <x v="2676"/>
  </r>
  <r>
    <x v="4949"/>
    <s v="REPOSICION PUENTE RABUCO EN RUTA F-300, COMUNA DE HIJUELAS"/>
    <x v="0"/>
    <s v="QUILLOTA"/>
    <m/>
    <n v="2019"/>
    <s v="PROYECTO"/>
    <s v="TRANSPORTE"/>
    <s v="TRANSPORTE CAMINERO"/>
    <x v="0"/>
    <n v="78626"/>
    <x v="2790"/>
    <x v="2677"/>
  </r>
  <r>
    <x v="4950"/>
    <s v="ACTUALIZACION  PLADECO COMUNA DE PORVENIR 2017-2022"/>
    <x v="2"/>
    <s v="TIERRA DEL FUEGO"/>
    <s v="PORVENIR"/>
    <n v="2020"/>
    <s v="ESTUDIO BASICO"/>
    <s v="MULTISECTORIAL"/>
    <s v="ORGANIZACION Y SERVICIOS COMUNALES"/>
    <x v="0"/>
    <n v="4861"/>
    <x v="2692"/>
    <x v="2678"/>
  </r>
  <r>
    <x v="4951"/>
    <s v="CONSTRUCCION CENTRO INTEGRAL PARA EL ADULTO MAYOR,CURACAVI"/>
    <x v="11"/>
    <s v="MELIPILLA"/>
    <s v="CURACAVI"/>
    <n v="2020"/>
    <s v="PROYECTO"/>
    <s v="MULTISECTORIAL"/>
    <s v="ORGANIZACION Y SERVICIOS COMUNALES"/>
    <x v="0"/>
    <n v="25043"/>
    <x v="8"/>
    <x v="8"/>
  </r>
  <r>
    <x v="4952"/>
    <s v="DIAGNOSTICO ESTUDIO HIDRAULICO DE PUENTES, VARIAS REGIONES"/>
    <x v="15"/>
    <m/>
    <m/>
    <n v="2019"/>
    <s v="ESTUDIO BASICO"/>
    <s v="TRANSPORTE"/>
    <s v="TRANSPORTE CAMINERO"/>
    <x v="0"/>
    <n v="145194"/>
    <x v="2791"/>
    <x v="2679"/>
  </r>
  <r>
    <x v="4953"/>
    <s v="CONSTRUCCION SERVICIO DE APR DE MONTELEÓN, COMUNA SAN NICOLÁS"/>
    <x v="7"/>
    <m/>
    <m/>
    <n v="2019"/>
    <s v="PROYECTO"/>
    <s v="RECURSOS HIDRICOS"/>
    <s v="AGUA POTABLE"/>
    <x v="0"/>
    <n v="451112"/>
    <x v="2792"/>
    <x v="2680"/>
  </r>
  <r>
    <x v="4954"/>
    <s v="REPOSICION SISTEMA APR CHIHUIMPILLI Y AMPLIACION A IMILCO,MILLALI, LAS QUILAS, FREIRE"/>
    <x v="1"/>
    <s v="CAUTIN"/>
    <s v="FREIRE"/>
    <n v="2019"/>
    <s v="PROYECTO"/>
    <s v="RECURSOS HIDRICOS"/>
    <s v="AGUA POTABLE"/>
    <x v="0"/>
    <n v="1108632"/>
    <x v="2793"/>
    <x v="2681"/>
  </r>
  <r>
    <x v="4955"/>
    <s v="TRANSFERENCIA PARA ORGANIZAR JUNTA DE VIGILANCIA EN RÍO ITATA"/>
    <x v="7"/>
    <m/>
    <m/>
    <n v="2019"/>
    <s v="PROGRAMA"/>
    <s v="RECURSOS HIDRICOS"/>
    <s v="RIEGO"/>
    <x v="0"/>
    <n v="60000"/>
    <x v="21"/>
    <x v="2682"/>
  </r>
  <r>
    <x v="4956"/>
    <s v="MEJORAMIENTO RED ALCANTARILLADO PUBLICO AV. LAS PARCELAS Y PJES COLECTORES, TENDIDO POR ACERA"/>
    <x v="10"/>
    <s v="IQUIQUE"/>
    <s v="ALTO HOSPICIO"/>
    <n v="2020"/>
    <s v="PROYECTO"/>
    <s v="RECURSOS HIDRICOS"/>
    <s v="ADMINISTRACION AGUA POTABLE Y ALCANTARILLADO"/>
    <x v="2"/>
    <n v="508510"/>
    <x v="8"/>
    <x v="8"/>
  </r>
  <r>
    <x v="4957"/>
    <s v="REPOSICION EDIFICIO ADMINISTRACION ADUANA PTO AYSEN"/>
    <x v="16"/>
    <s v="AYSEN"/>
    <s v="AYSEN"/>
    <n v="2019"/>
    <s v="PROYECTO"/>
    <s v="TURISMO Y COMERCIO"/>
    <s v="ADMINISTRACION, COMERCIO Y TURISMO"/>
    <x v="0"/>
    <n v="3000"/>
    <x v="133"/>
    <x v="1598"/>
  </r>
  <r>
    <x v="4958"/>
    <s v="RESTAURACION ARQUITECTÓNICA EX ADUANA DE IQUIQUE"/>
    <x v="10"/>
    <m/>
    <m/>
    <n v="2019"/>
    <s v="PROYECTO"/>
    <s v="EDUCACION, CULTURA Y PATRIMONIO"/>
    <s v="PATRIMONIO"/>
    <x v="0"/>
    <n v="125687"/>
    <x v="2794"/>
    <x v="2683"/>
  </r>
  <r>
    <x v="4959"/>
    <s v="DIAGNOSTICO PARA DESARROLLAR PLAN DE INFRAESTRUCTURA DE RIEGO EN CUENCA DEL RÍO ÑUBLE"/>
    <x v="3"/>
    <m/>
    <m/>
    <n v="2019"/>
    <s v="ESTUDIO BASICO"/>
    <s v="RECURSOS HIDRICOS"/>
    <s v="RIEGO"/>
    <x v="0"/>
    <n v="31831"/>
    <x v="2795"/>
    <x v="8"/>
  </r>
  <r>
    <x v="4960"/>
    <s v="SANEAMIENTO DE DERECHOS DE AGUAS PARA LA SUSCRIPCION DE ACCIONES DEL EMBALSE PUCLARO"/>
    <x v="8"/>
    <s v="ELQUI"/>
    <m/>
    <n v="2019"/>
    <s v="PROGRAMA"/>
    <s v="RECURSOS HIDRICOS"/>
    <s v="RIEGO"/>
    <x v="0"/>
    <n v="49225"/>
    <x v="2796"/>
    <x v="2684"/>
  </r>
  <r>
    <x v="4961"/>
    <s v="ANALISIS PLAN INVERSIONES CONECTIVIDAD INTERURBANA 2050-CORREDOR INTERIOR CENTRAL"/>
    <x v="15"/>
    <m/>
    <m/>
    <n v="2019"/>
    <s v="ESTUDIO BASICO"/>
    <s v="TRANSPORTE"/>
    <s v="INTERSUBSECTORIAL TRANSPORTE"/>
    <x v="0"/>
    <n v="82630"/>
    <x v="2797"/>
    <x v="2685"/>
  </r>
  <r>
    <x v="4962"/>
    <s v="AMPLIACION SISTEMA DE AGUA POTABLE RURAL DE ACHA, COMUNA DE ARICA"/>
    <x v="14"/>
    <s v="ARICA - REGION XV "/>
    <s v="ARICA - REGION XV"/>
    <n v="2019"/>
    <s v="PROYECTO"/>
    <s v="RECURSOS HIDRICOS"/>
    <s v="AGUA POTABLE"/>
    <x v="0"/>
    <n v="1720894"/>
    <x v="2798"/>
    <x v="2686"/>
  </r>
  <r>
    <x v="4963"/>
    <s v="MEJORAMIENTO INTEGRAL SISTEMA DE AGUA POTABLE RURAL DE SOCOROMA, COMUNA DE PUTRE "/>
    <x v="14"/>
    <s v="PARINACOTA - REGION XV "/>
    <s v="PUTRE - REGION XV "/>
    <n v="2019"/>
    <s v="PROYECTO"/>
    <s v="RECURSOS HIDRICOS"/>
    <s v="AGUA POTABLE"/>
    <x v="0"/>
    <n v="141355"/>
    <x v="2799"/>
    <x v="2687"/>
  </r>
  <r>
    <x v="4964"/>
    <s v="DIAGNOSTICO PARA EL DESARROLLO DEL RIEGO EN TREHUACO Y COELEMU"/>
    <x v="7"/>
    <s v="ITATA"/>
    <m/>
    <n v="2019"/>
    <s v="ESTUDIO BASICO"/>
    <s v="RECURSOS HIDRICOS"/>
    <s v="RIEGO"/>
    <x v="0"/>
    <n v="106385"/>
    <x v="2800"/>
    <x v="2688"/>
  </r>
  <r>
    <x v="4965"/>
    <s v="MEJORAMIENTO PUENTE MONTE GRANDE RUTA D-487 COMUNA DE PAIHUANO"/>
    <x v="8"/>
    <s v="ELQUI"/>
    <s v="PAIHUANO"/>
    <n v="2019"/>
    <s v="PROYECTO"/>
    <s v="TRANSPORTE"/>
    <s v="TRANSPORTE CAMINERO"/>
    <x v="0"/>
    <n v="145187"/>
    <x v="2801"/>
    <x v="2689"/>
  </r>
  <r>
    <x v="4966"/>
    <s v="ANALISIS RIESGOS ALUVIONALES SECTOR ALTOS DE PLAYA BLANCA, COMUNA DE IQUIQUE"/>
    <x v="10"/>
    <m/>
    <m/>
    <n v="2019"/>
    <s v="ESTUDIO BASICO"/>
    <s v="RECURSOS HIDRICOS"/>
    <s v="AGUAS LLUVIAS"/>
    <x v="0"/>
    <n v="155254"/>
    <x v="2802"/>
    <x v="2690"/>
  </r>
  <r>
    <x v="4967"/>
    <s v="MEJORAMIENTO Y REPOSICIÓN DEL SISTEMA DE AGUA POTABLE MUNICIPAL  EL MELÓN, NOGALES"/>
    <x v="0"/>
    <s v="QUILLOTA"/>
    <s v="NOGALES"/>
    <n v="2020"/>
    <s v="PROYECTO"/>
    <s v="RECURSOS HIDRICOS"/>
    <s v="ADMINISTRACION AGUA POTABLE Y ALCANTARILLADO"/>
    <x v="1"/>
    <n v="2397000"/>
    <x v="8"/>
    <x v="8"/>
  </r>
  <r>
    <x v="4968"/>
    <s v="AMPLIACION Y MEJORAMIENTO AERÓDROMO VIÑA DEL MAR REGIÓN DE VALPARAÍSO"/>
    <x v="0"/>
    <m/>
    <m/>
    <n v="2020"/>
    <s v="PROYECTO"/>
    <s v="TRANSPORTE"/>
    <s v="TRANSPORTE AEREO"/>
    <x v="0"/>
    <n v="510"/>
    <x v="2803"/>
    <x v="8"/>
  </r>
  <r>
    <x v="4969"/>
    <s v="CONSTRUCCION OBRAS CONTROL ALUVIONAL ESTERO LA LAVANDERA"/>
    <x v="16"/>
    <s v="AYSEN"/>
    <s v="AYSEN"/>
    <n v="2020"/>
    <s v="PROYECTO"/>
    <s v="RECURSOS HIDRICOS"/>
    <s v="DEFENSAS FLUVIALES,MARITIMAS Y CAUCES NATURALES"/>
    <x v="1"/>
    <n v="831"/>
    <x v="8"/>
    <x v="8"/>
  </r>
  <r>
    <x v="4970"/>
    <s v="REPOSICION PUENTE CANCURA EN RUTA U-55-V COMUNAS DE PUERTO OCTAY Y OSORNO"/>
    <x v="4"/>
    <s v="OSORNO"/>
    <m/>
    <n v="2019"/>
    <s v="PROYECTO"/>
    <s v="TRANSPORTE"/>
    <s v="TRANSPORTE CAMINERO"/>
    <x v="0"/>
    <n v="363028"/>
    <x v="2419"/>
    <x v="2691"/>
  </r>
  <r>
    <x v="4971"/>
    <s v="CONSTRUCCION AGUA POTABLE RURAL COLEGUAL ESPERANZA, COMUNA LLANQUIHUE"/>
    <x v="4"/>
    <s v="LLANQUIHUE"/>
    <s v="LLANQUIHUE"/>
    <n v="2020"/>
    <s v="PROYECTO"/>
    <s v="RECURSOS HIDRICOS"/>
    <s v="AGUA POTABLE"/>
    <x v="0"/>
    <n v="385180"/>
    <x v="2804"/>
    <x v="2692"/>
  </r>
  <r>
    <x v="4972"/>
    <s v="NORMALIZACION CONEXIÓN SCAT SAN ANTONIO "/>
    <x v="0"/>
    <s v="SAN ANTONIO"/>
    <m/>
    <n v="2020"/>
    <s v="PROYECTO"/>
    <s v="TRANSPORTE"/>
    <s v="TRANSPORTE URBANO,VIALIDAD PEATONAL"/>
    <x v="0"/>
    <n v="786513"/>
    <x v="8"/>
    <x v="8"/>
  </r>
  <r>
    <x v="4973"/>
    <s v="MEJORAMIENTO JEFATURA NACIONAL DE INTELIGENCIA POLICIAL PDI ÑUÑOA"/>
    <x v="11"/>
    <s v="SANTIAGO"/>
    <s v="ÑUÑOA"/>
    <n v="2020"/>
    <s v="PROYECTO"/>
    <s v="SEGURIDAD PUBLICA"/>
    <s v="SEGURIDAD PUBLICA"/>
    <x v="0"/>
    <n v="159402"/>
    <x v="2805"/>
    <x v="2693"/>
  </r>
  <r>
    <x v="4974"/>
    <s v="ACTUALIZACION PLAN DE DESARROLLO COMUNAL COMUNA DE NINHUE"/>
    <x v="7"/>
    <s v="ITATA"/>
    <s v="NINHUE - REGION DE ÑUBLE"/>
    <n v="2019"/>
    <s v="ESTUDIO BASICO"/>
    <s v="MULTISECTORIAL"/>
    <s v="ASISTENCIA Y SERVICIO SOCIAL"/>
    <x v="0"/>
    <n v="31242"/>
    <x v="2806"/>
    <x v="2694"/>
  </r>
  <r>
    <x v="4975"/>
    <s v="REPOSICION  SISTEMA APR CHOROICO, COMUNA DE CUNCO "/>
    <x v="1"/>
    <s v="CAUTIN"/>
    <s v="CUNCO"/>
    <n v="2019"/>
    <s v="PROYECTO"/>
    <s v="RECURSOS HIDRICOS"/>
    <s v="AGUA POTABLE"/>
    <x v="0"/>
    <n v="57250"/>
    <x v="2807"/>
    <x v="2695"/>
  </r>
  <r>
    <x v="4976"/>
    <s v="CONSTRUCCION ESPACIO PÚBLICO BANDEJONES AV. HERNANDO DE MAGALLANES, BARRIOS GORE PORVENIR."/>
    <x v="2"/>
    <s v="TIERRA DEL FUEGO"/>
    <s v="PORVENIR"/>
    <n v="2020"/>
    <s v="PROYECTO"/>
    <s v="VIVIENDA Y DESARROLLO URBANO"/>
    <s v="DESARROLLO URBANO"/>
    <x v="0"/>
    <n v="21844"/>
    <x v="8"/>
    <x v="8"/>
  </r>
  <r>
    <x v="4977"/>
    <s v="MEJORAMIENTO CIRCUITO CALLES DEL NOGAL, EL LITRE Y DEL PLATERO, POB. ESPERANZA. QUILPUE"/>
    <x v="0"/>
    <s v="MARGA MARGA"/>
    <s v="QUILPUE"/>
    <n v="2019"/>
    <s v="PROYECTO"/>
    <s v="TRANSPORTE"/>
    <s v="TRANSPORTE URBANO,VIALIDAD PEATONAL"/>
    <x v="0"/>
    <n v="219728"/>
    <x v="8"/>
    <x v="8"/>
  </r>
  <r>
    <x v="4978"/>
    <s v="REPOSICION ESCUELA JOSE ABELARDO NUÑEZ, COMUNA DE MAULLIN"/>
    <x v="4"/>
    <s v="LLANQUIHUE"/>
    <s v="MAULLIN"/>
    <n v="2020"/>
    <s v="PROYECTO"/>
    <s v="EDUCACION, CULTURA Y PATRIMONIO"/>
    <s v="EDUCACION BASICA Y MEDIA"/>
    <x v="0"/>
    <n v="42999"/>
    <x v="8"/>
    <x v="8"/>
  </r>
  <r>
    <x v="4979"/>
    <s v="CONSTRUCCION CUARTEL GENERAL DEL CUERPO DE BOMBEROS CONCHALI-HUECHURABA "/>
    <x v="11"/>
    <s v="SANTIAGO"/>
    <s v="CONCHALI"/>
    <n v="2020"/>
    <s v="PROYECTO"/>
    <s v="MULTISECTORIAL"/>
    <s v="ADMINISTRACION MULTISECTOR"/>
    <x v="2"/>
    <n v="1"/>
    <x v="8"/>
    <x v="8"/>
  </r>
  <r>
    <x v="4980"/>
    <s v="CONSTRUCCION CENTRO DIURNO PARA EL ADULTO MAYOR, COMUNA DE TEODORO SCHMIDT"/>
    <x v="1"/>
    <s v="CAUTIN"/>
    <s v="TEODORO SCHMIDT"/>
    <n v="2020"/>
    <s v="PROYECTO"/>
    <s v="MULTISECTORIAL"/>
    <s v="ORGANIZACION Y SERVICIOS COMUNALES"/>
    <x v="1"/>
    <n v="410"/>
    <x v="8"/>
    <x v="8"/>
  </r>
  <r>
    <x v="4981"/>
    <s v="REPOSICION PLAZA EL PINAR, BARRIO EL PINAR, COMUNA DE SAN JOAQUIN"/>
    <x v="11"/>
    <s v="SANTIAGO"/>
    <s v="SAN JOAQUIN"/>
    <n v="2019"/>
    <s v="PROYECTO"/>
    <s v="VIVIENDA Y DESARROLLO URBANO"/>
    <s v="DESARROLLO URBANO"/>
    <x v="0"/>
    <n v="176121"/>
    <x v="2808"/>
    <x v="2696"/>
  </r>
  <r>
    <x v="4982"/>
    <s v="REPOSICION LUMINARIAS PUBLICAS DE LA COMUNA DE NOGALES"/>
    <x v="0"/>
    <s v="QUILLOTA"/>
    <s v="NOGALES"/>
    <n v="2019"/>
    <s v="PROYECTO"/>
    <s v="ENERGIA"/>
    <s v="ALUMBRADO PUBLICO"/>
    <x v="0"/>
    <n v="1081134"/>
    <x v="2809"/>
    <x v="2697"/>
  </r>
  <r>
    <x v="4983"/>
    <s v="REPOSICION PARCIAL CENTRO EDUCACIONAL ERNESTO YANEZ RIVERA, HUECHURABA"/>
    <x v="11"/>
    <s v="SANTIAGO"/>
    <s v="HUECHURABA"/>
    <n v="2020"/>
    <s v="PROYECTO"/>
    <s v="EDUCACION, CULTURA Y PATRIMONIO"/>
    <s v="EDUCACION BASICA Y MEDIA"/>
    <x v="0"/>
    <n v="6069"/>
    <x v="8"/>
    <x v="8"/>
  </r>
  <r>
    <x v="4984"/>
    <s v="MEJORAMIENTO RECINTOS DEPORTIVOS EN DIVERSOS SECTORES, COMUNA DE LA PINTANA"/>
    <x v="11"/>
    <s v="SANTIAGO"/>
    <s v="LA PINTANA"/>
    <n v="2020"/>
    <s v="PROYECTO"/>
    <s v="DEPORTES"/>
    <s v="DEPORTE RECREATIVO"/>
    <x v="1"/>
    <n v="352255"/>
    <x v="8"/>
    <x v="8"/>
  </r>
  <r>
    <x v="4985"/>
    <s v="CONSTRUCCION CENDYR NAUTICO, QUILLÓN"/>
    <x v="7"/>
    <s v="DIGUILLIN"/>
    <s v="QUILLON - REGION DE ÑUBLE"/>
    <n v="2019"/>
    <s v="PROYECTO"/>
    <s v="DEPORTES"/>
    <s v="DEPORTE FORMATIVO"/>
    <x v="0"/>
    <n v="255945"/>
    <x v="2810"/>
    <x v="2698"/>
  </r>
  <r>
    <x v="4986"/>
    <s v="CONSTRUCCION GIMNASIO ZAVATTARO, PORVENIR, TIERRA DEL FUEGO"/>
    <x v="2"/>
    <m/>
    <m/>
    <n v="2020"/>
    <s v="PROYECTO"/>
    <s v="DEPORTES"/>
    <s v="DEPORTE RECREATIVO"/>
    <x v="0"/>
    <n v="31869"/>
    <x v="8"/>
    <x v="8"/>
  </r>
  <r>
    <x v="4987"/>
    <s v="CONSTRUCCION SISTEMA ALUMBRADO PÚBLICO VARIOS SECTORES, SAN CLEMENTE"/>
    <x v="5"/>
    <s v="TALCA"/>
    <s v="SAN CLEMENTE"/>
    <n v="2020"/>
    <s v="PROYECTO"/>
    <s v="ENERGIA"/>
    <s v="ALUMBRADO PUBLICO"/>
    <x v="0"/>
    <n v="2"/>
    <x v="28"/>
    <x v="8"/>
  </r>
  <r>
    <x v="4988"/>
    <s v="REPOSICION CON RELOCALIZACION TRIBUNAL ORAL EN LO PENAL DE RANCAGUA"/>
    <x v="9"/>
    <m/>
    <m/>
    <n v="2020"/>
    <s v="PROYECTO"/>
    <s v="JUSTICIA"/>
    <s v="ADMINISTRACION DE JUSTICIA"/>
    <x v="0"/>
    <n v="83707"/>
    <x v="8"/>
    <x v="8"/>
  </r>
  <r>
    <x v="4989"/>
    <s v="ANALISIS PLAN MOVILIDAD PEATONAL, CIUDAD DE CORRAL"/>
    <x v="13"/>
    <s v="VALDIVIA - REGION XIV"/>
    <s v="CORRAL - REGION XIV "/>
    <n v="2019"/>
    <s v="ESTUDIO BASICO"/>
    <s v="TRANSPORTE"/>
    <s v="TRANSPORTE URBANO,VIALIDAD PEATONAL"/>
    <x v="0"/>
    <n v="44384"/>
    <x v="2811"/>
    <x v="556"/>
  </r>
  <r>
    <x v="4990"/>
    <s v="ANALISIS ACTUALIZACION CONEXIONES VIALES SECTOR SUR PONIENTE DE SANTIAGO"/>
    <x v="11"/>
    <s v="SANTIAGO"/>
    <m/>
    <n v="2019"/>
    <s v="ESTUDIO BASICO"/>
    <s v="TRANSPORTE"/>
    <s v="TRANSPORTE URBANO,VIALIDAD PEATONAL"/>
    <x v="0"/>
    <n v="92340"/>
    <x v="2812"/>
    <x v="2699"/>
  </r>
  <r>
    <x v="4991"/>
    <s v="CONSTRUCCION PUENTE ARTIFICIO - LA CALERA"/>
    <x v="0"/>
    <s v="QUILLOTA"/>
    <s v="LA CALERA"/>
    <n v="2019"/>
    <s v="PROYECTO"/>
    <s v="TRANSPORTE"/>
    <s v="TRANSPORTE URBANO,VIALIDAD PEATONAL"/>
    <x v="0"/>
    <n v="70793"/>
    <x v="2739"/>
    <x v="2700"/>
  </r>
  <r>
    <x v="4992"/>
    <s v="MEJORAMIENTO PAVIMENTACION AVENIDA COSTANERA, SECTOR SAN SEBASTIAN, COMUNA DE CARTAGENA"/>
    <x v="0"/>
    <s v="SAN ANTONIO"/>
    <s v="CARTAGENA"/>
    <n v="2020"/>
    <s v="PROYECTO"/>
    <s v="TRANSPORTE"/>
    <s v="TRANSPORTE URBANO,VIALIDAD PEATONAL"/>
    <x v="0"/>
    <n v="254321"/>
    <x v="2813"/>
    <x v="2701"/>
  </r>
  <r>
    <x v="4993"/>
    <s v="CONSTRUCCION GUARDERÍA SECTOR PAINE GRANDE, PARQUE NACIONAL TORRES DEL PAINE"/>
    <x v="2"/>
    <s v="ULTIMA ESPERANZA"/>
    <s v="TORRES DEL PAINE"/>
    <n v="2020"/>
    <s v="PROYECTO"/>
    <s v="RECURSOS NATURALES Y MEDIO AMBIENTE"/>
    <s v="ADMINISTRACION SILVOAGROPECUARIO"/>
    <x v="0"/>
    <n v="802279"/>
    <x v="8"/>
    <x v="8"/>
  </r>
  <r>
    <x v="4994"/>
    <s v="DIAGNOSTICO PLAN MAESTRO DE EVACUACIÓN Y DRENAJE DE AGUAS LLUVIAS DE PANGUIPULLI, LOS RÍOS"/>
    <x v="13"/>
    <s v="VALDIVIA - REGION XIV"/>
    <s v="PANGUIPULLI - REGION XIV "/>
    <n v="2019"/>
    <s v="ESTUDIO BASICO"/>
    <s v="RECURSOS HIDRICOS"/>
    <s v="AGUAS LLUVIAS"/>
    <x v="0"/>
    <n v="120278"/>
    <x v="2814"/>
    <x v="2702"/>
  </r>
  <r>
    <x v="4995"/>
    <s v="CONSTRUCCION SISTEMA APR ÑIDA, COMUNA DE QUEILEN"/>
    <x v="4"/>
    <s v="CHILOE"/>
    <s v="QUEILEN"/>
    <n v="2019"/>
    <s v="PROYECTO"/>
    <s v="RECURSOS HIDRICOS"/>
    <s v="AGUA POTABLE"/>
    <x v="0"/>
    <n v="752109"/>
    <x v="2815"/>
    <x v="2703"/>
  </r>
  <r>
    <x v="4996"/>
    <s v="CONSTRUCCION CENTRO DE CONTROL DE TRANSITO-SCAT REGION DE TARAPACÁ"/>
    <x v="10"/>
    <s v="IQUIQUE"/>
    <m/>
    <n v="2020"/>
    <s v="PROYECTO"/>
    <s v="TRANSPORTE"/>
    <s v="TRANSPORTE URBANO,VIALIDAD PEATONAL"/>
    <x v="0"/>
    <n v="813229"/>
    <x v="8"/>
    <x v="8"/>
  </r>
  <r>
    <x v="4997"/>
    <s v="REPOSICION GIMNASIO MUNICIPAL LA CALERA"/>
    <x v="0"/>
    <s v="QUILLOTA"/>
    <s v="LA CALERA"/>
    <n v="2020"/>
    <s v="PROYECTO"/>
    <s v="DEPORTES"/>
    <s v="DEPORTE COMPETITIVO"/>
    <x v="0"/>
    <n v="94392"/>
    <x v="8"/>
    <x v="8"/>
  </r>
  <r>
    <x v="4998"/>
    <s v="REPOSICION CUARTA COMPAÑÍA DE BOMBEROS CALAMA"/>
    <x v="6"/>
    <s v="EL LOA"/>
    <s v="CALAMA"/>
    <n v="2020"/>
    <s v="PROYECTO"/>
    <s v="SEGURIDAD PUBLICA"/>
    <s v="SEGURIDAD PUBLICA"/>
    <x v="1"/>
    <n v="1"/>
    <x v="8"/>
    <x v="8"/>
  </r>
  <r>
    <x v="4999"/>
    <s v="REPOSICION PAVIMENTO CALLE GERMAN RIESCO, ZAPALLAR"/>
    <x v="0"/>
    <s v="PETORCA"/>
    <s v="ZAPALLAR"/>
    <n v="2020"/>
    <s v="PROYECTO"/>
    <s v="TRANSPORTE"/>
    <s v="TRANSPORTE URBANO,VIALIDAD PEATONAL"/>
    <x v="0"/>
    <n v="92248"/>
    <x v="8"/>
    <x v="8"/>
  </r>
  <r>
    <x v="5000"/>
    <s v="REPOSICION CON RELOCALIZACION  DEL CONSULTORIO OSSANDON COMUNA DE LA REINA"/>
    <x v="11"/>
    <s v="SANTIAGO"/>
    <s v="LA REINA"/>
    <n v="2020"/>
    <s v="PROYECTO"/>
    <s v="SALUD"/>
    <s v="BAJA COMPLEJIDAD"/>
    <x v="0"/>
    <n v="1974612"/>
    <x v="2816"/>
    <x v="2704"/>
  </r>
  <r>
    <x v="5001"/>
    <s v="DIAGNOSTICO PLAN URBANO HABITACIONAL (PUH) LOMAS DE MACHALÍ, COMUNA MACHALÍ."/>
    <x v="9"/>
    <s v="CACHAPOAL"/>
    <s v="MACHALI"/>
    <n v="2019"/>
    <s v="ESTUDIO BASICO"/>
    <s v="VIVIENDA Y DESARROLLO URBANO"/>
    <s v="DESARROLLO URBANO"/>
    <x v="0"/>
    <n v="187907"/>
    <x v="2817"/>
    <x v="2705"/>
  </r>
  <r>
    <x v="5002"/>
    <s v="MEJORAMIENTO CENTRO CÍVICO COMUNA DE SANTA CRUZ"/>
    <x v="9"/>
    <s v="COLCHAGUA"/>
    <s v="SANTA CRUZ"/>
    <n v="2020"/>
    <s v="PROYECTO"/>
    <s v="VIVIENDA Y DESARROLLO URBANO"/>
    <s v="DESARROLLO URBANO"/>
    <x v="0"/>
    <n v="85249"/>
    <x v="2818"/>
    <x v="2706"/>
  </r>
  <r>
    <x v="5003"/>
    <s v="ACTUALIZACION PLAN DE DESARROLLO COMUNAL QUILLOTA"/>
    <x v="0"/>
    <s v="QUILLOTA"/>
    <s v="QUILLOTA"/>
    <n v="2020"/>
    <s v="ESTUDIO BASICO"/>
    <s v="MULTISECTORIAL"/>
    <s v="INTERSUBSECTORIAL MULTISECTOR"/>
    <x v="0"/>
    <n v="69444"/>
    <x v="8"/>
    <x v="8"/>
  </r>
  <r>
    <x v="5004"/>
    <s v="CONSTRUCCION SISTEMA APR DE SAN PEDRO, LOS LAGOS"/>
    <x v="13"/>
    <m/>
    <m/>
    <n v="2019"/>
    <s v="PROYECTO"/>
    <s v="RECURSOS HIDRICOS"/>
    <s v="AGUA POTABLE"/>
    <x v="0"/>
    <n v="508881"/>
    <x v="2819"/>
    <x v="2707"/>
  </r>
  <r>
    <x v="5005"/>
    <s v="CONSTRUCCION PARQUE URBANO VILLA LA UNIÓN PISCO ELQUI, COMUNA DE PAIHUANO"/>
    <x v="8"/>
    <s v="ELQUI"/>
    <s v="PAIHUANO"/>
    <n v="2020"/>
    <s v="PROYECTO"/>
    <s v="VIVIENDA Y DESARROLLO URBANO"/>
    <s v="DESARROLLO URBANO"/>
    <x v="1"/>
    <n v="13182"/>
    <x v="8"/>
    <x v="8"/>
  </r>
  <r>
    <x v="5006"/>
    <s v="HABILITACION CASA MUSEO Y CULTURA GABRIELA MISTRAL, LOS ANDES"/>
    <x v="0"/>
    <s v="LOS ANDES"/>
    <s v="LOS ANDES"/>
    <n v="2020"/>
    <s v="PROYECTO"/>
    <s v="EDUCACION, CULTURA Y PATRIMONIO"/>
    <s v="PATRIMONIO"/>
    <x v="0"/>
    <n v="257018"/>
    <x v="8"/>
    <x v="8"/>
  </r>
  <r>
    <x v="5007"/>
    <s v="REPOSICION ALUMBRADO PUBLICO, COMUNA DE PAIHUANO"/>
    <x v="8"/>
    <s v="ELQUI"/>
    <s v="PAIHUANO"/>
    <n v="2020"/>
    <s v="PROYECTO"/>
    <s v="ENERGIA"/>
    <s v="ALUMBRADO PUBLICO"/>
    <x v="2"/>
    <n v="55632"/>
    <x v="8"/>
    <x v="8"/>
  </r>
  <r>
    <x v="5008"/>
    <s v="MEJORAMIENTO ESTADIO MUNICIPAL DE PAIHUANO"/>
    <x v="8"/>
    <s v="ELQUI"/>
    <s v="PAIHUANO"/>
    <n v="2020"/>
    <s v="PROYECTO"/>
    <s v="DEPORTES"/>
    <s v="DEPORTE COMPETITIVO"/>
    <x v="0"/>
    <n v="136195"/>
    <x v="2820"/>
    <x v="2708"/>
  </r>
  <r>
    <x v="5009"/>
    <s v="REPOSICION JUZGADO DE LETRAS Y GARANTIA FLORIDA"/>
    <x v="3"/>
    <s v="CONCEPCION"/>
    <s v="FLORIDA"/>
    <n v="2019"/>
    <s v="PROYECTO"/>
    <s v="JUSTICIA"/>
    <s v="ADMINISTRACION DE JUSTICIA"/>
    <x v="0"/>
    <n v="12010"/>
    <x v="8"/>
    <x v="8"/>
  </r>
  <r>
    <x v="5010"/>
    <s v="MEJORAMIENTO DEL ESPACIO PUBLICO PLATABANDA PLANO REGULADOR COMUNA PEDRO AGUIRRE CERDA"/>
    <x v="11"/>
    <s v="SANTIAGO"/>
    <s v="PEDRO A. CERDA"/>
    <n v="2020"/>
    <s v="PROYECTO"/>
    <s v="VIVIENDA Y DESARROLLO URBANO"/>
    <s v="DESARROLLO URBANO"/>
    <x v="1"/>
    <n v="358232"/>
    <x v="8"/>
    <x v="8"/>
  </r>
  <r>
    <x v="5011"/>
    <s v="MEJORAMIENTO CANCHA DE FUTBOL SECTOR QUILLAIMO, COMUNA DE RETIRO"/>
    <x v="5"/>
    <s v="LINARES"/>
    <s v="RETIRO"/>
    <n v="2020"/>
    <s v="PROYECTO"/>
    <s v="DEPORTES"/>
    <s v="DEPORTE RECREATIVO"/>
    <x v="1"/>
    <n v="3"/>
    <x v="8"/>
    <x v="8"/>
  </r>
  <r>
    <x v="5012"/>
    <s v="CONSTRUCCION SISTEMA DE COMBUSTIBLE AERÓDROMO TTE. GALLARDO DE PUERTO NATALES, MAGALLANES"/>
    <x v="2"/>
    <s v="ULTIMA ESPERANZA"/>
    <m/>
    <n v="2020"/>
    <s v="PROYECTO"/>
    <s v="TRANSPORTE"/>
    <s v="TRANSPORTE AEREO"/>
    <x v="0"/>
    <n v="403093"/>
    <x v="8"/>
    <x v="8"/>
  </r>
  <r>
    <x v="5013"/>
    <s v="REPOSICION SEDE VECINAL Nº 12 MANUEL CHAPARRO PUNTA ARENAS"/>
    <x v="2"/>
    <s v="MAGALLANES"/>
    <s v="PUNTA ARENAS"/>
    <n v="2020"/>
    <s v="PROYECTO"/>
    <s v="MULTISECTORIAL"/>
    <s v="ORGANIZACION Y SERVICIOS COMUNALES"/>
    <x v="0"/>
    <n v="21500"/>
    <x v="8"/>
    <x v="8"/>
  </r>
  <r>
    <x v="5014"/>
    <s v="CONSTRUCCION ALCANTARILLADO Y AGUA POTABLE CHINCOLCO CENTRO, PETORCA"/>
    <x v="0"/>
    <s v="PETORCA"/>
    <s v="PETORCA"/>
    <n v="2020"/>
    <s v="PROYECTO"/>
    <s v="RECURSOS HIDRICOS"/>
    <s v="EVACUACION DISPOSICION FINAL AGUAS SERVIDAS"/>
    <x v="0"/>
    <n v="184368"/>
    <x v="8"/>
    <x v="8"/>
  </r>
  <r>
    <x v="5015"/>
    <s v="MEJORAMIENTO SISTEMA DE AGUA POTABLE MALLIN DEL TREILE ,COMUNA DE LONQUIMAY"/>
    <x v="1"/>
    <s v="MALLECO"/>
    <s v="LONQUIMAY"/>
    <n v="2019"/>
    <s v="PROYECTO"/>
    <s v="RECURSOS HIDRICOS"/>
    <s v="AGUA POTABLE"/>
    <x v="0"/>
    <n v="240449"/>
    <x v="2821"/>
    <x v="2709"/>
  </r>
  <r>
    <x v="5016"/>
    <s v="HABILITACION NUEVA FUENTE SISTEMA  APR RAPEL DE NAVIDAD"/>
    <x v="9"/>
    <s v="CARDENAL CARO"/>
    <s v="NAVIDAD"/>
    <n v="2020"/>
    <s v="PROYECTO"/>
    <s v="RECURSOS HIDRICOS"/>
    <s v="AGUA POTABLE"/>
    <x v="0"/>
    <n v="277254"/>
    <x v="2822"/>
    <x v="2710"/>
  </r>
  <r>
    <x v="5017"/>
    <s v="HABILITACION PASEO URBANO FLUVIAL LECHO  RIO MAPOCHO, COMUNA DE SANTIAGO Y PROVIDENCIA"/>
    <x v="11"/>
    <s v="SANTIAGO"/>
    <m/>
    <n v="2019"/>
    <s v="PROYECTO"/>
    <s v="VIVIENDA Y DESARROLLO URBANO"/>
    <s v="DESARROLLO URBANO"/>
    <x v="0"/>
    <n v="304020"/>
    <x v="2823"/>
    <x v="2711"/>
  </r>
  <r>
    <x v="5018"/>
    <s v="MEJORAMIENTO BORDE COSTERO PLAYA LAS MACHAS"/>
    <x v="14"/>
    <s v="ARICA - REGION XV "/>
    <s v="ARICA - REGION XV"/>
    <n v="2020"/>
    <s v="PROYECTO"/>
    <s v="VIVIENDA Y DESARROLLO URBANO"/>
    <s v="BORDE COSTERO,PASEOS PEATONALES, PLAYAS"/>
    <x v="0"/>
    <n v="1002"/>
    <x v="2824"/>
    <x v="2712"/>
  </r>
  <r>
    <x v="5019"/>
    <s v="REPOSICION CON RELOCALIZACIÓN  JUZGADO DE LETRAS COLINA"/>
    <x v="11"/>
    <s v="CHACABUCO"/>
    <s v="COLINA"/>
    <n v="2020"/>
    <s v="PROYECTO"/>
    <s v="JUSTICIA"/>
    <s v="ADMINISTRACION DE JUSTICIA"/>
    <x v="0"/>
    <n v="79658"/>
    <x v="8"/>
    <x v="8"/>
  </r>
  <r>
    <x v="5020"/>
    <s v="CONSTRUCCION ELECTRIFICACION RURAL SECTOR BOYECO 2 CUEL Y OTROS TEMUCO"/>
    <x v="1"/>
    <s v="CAUTIN"/>
    <s v="TEMUCO"/>
    <n v="2019"/>
    <s v="PROYECTO"/>
    <s v="ENERGIA"/>
    <s v="DISTRIBUCION Y CONEXION FINAL USUARIOS"/>
    <x v="0"/>
    <n v="138027"/>
    <x v="2825"/>
    <x v="2713"/>
  </r>
  <r>
    <x v="5021"/>
    <s v="CONSTRUCCION ELECTRIFICACION RURAL  SECTOR BOYECO 3 CHANQUIN Y OTROS, TEMUCO"/>
    <x v="1"/>
    <s v="CAUTIN"/>
    <s v="TEMUCO"/>
    <n v="2019"/>
    <s v="PROYECTO"/>
    <s v="ENERGIA"/>
    <s v="DISTRIBUCION Y CONEXION FINAL USUARIOS"/>
    <x v="0"/>
    <n v="155836"/>
    <x v="2826"/>
    <x v="2714"/>
  </r>
  <r>
    <x v="5022"/>
    <s v="CONSTRUCCION ELECTRIFICACION RURAL SECTOR  BOYECO 1 Y OTROS, TEMUCO"/>
    <x v="1"/>
    <s v="CAUTIN"/>
    <s v="TEMUCO"/>
    <n v="2019"/>
    <s v="PROYECTO"/>
    <s v="ENERGIA"/>
    <s v="DISTRIBUCION Y CONEXION FINAL USUARIOS"/>
    <x v="0"/>
    <n v="153397"/>
    <x v="2827"/>
    <x v="2715"/>
  </r>
  <r>
    <x v="5023"/>
    <s v="REPOSICION PAVIMENTO CALLE ARTURO PRAT, ZAPALLAR"/>
    <x v="0"/>
    <s v="PETORCA"/>
    <s v="ZAPALLAR"/>
    <n v="2020"/>
    <s v="PROYECTO"/>
    <s v="TRANSPORTE"/>
    <s v="TRANSPORTE URBANO,VIALIDAD PEATONAL"/>
    <x v="0"/>
    <n v="177505"/>
    <x v="2828"/>
    <x v="2716"/>
  </r>
  <r>
    <x v="5024"/>
    <s v="REPOSICION PAVIMENTO CALLE VICUÑA MACKENNA, ZAPALLAR"/>
    <x v="0"/>
    <s v="PETORCA"/>
    <s v="ZAPALLAR"/>
    <n v="2020"/>
    <s v="PROYECTO"/>
    <s v="TRANSPORTE"/>
    <s v="TRANSPORTE URBANO,VIALIDAD PEATONAL"/>
    <x v="0"/>
    <n v="253311"/>
    <x v="2829"/>
    <x v="2717"/>
  </r>
  <r>
    <x v="5025"/>
    <s v="REPOSICION ESCUELA EGON KEUTMANN  HUISCAPI, LONCOCHE"/>
    <x v="1"/>
    <s v="CAUTIN"/>
    <s v="LONCOCHE"/>
    <n v="2020"/>
    <s v="PROYECTO"/>
    <s v="EDUCACION, CULTURA Y PATRIMONIO"/>
    <s v="EDUCACION BASICA Y MEDIA"/>
    <x v="0"/>
    <n v="9520"/>
    <x v="8"/>
    <x v="8"/>
  </r>
  <r>
    <x v="5026"/>
    <s v="CONTROL DE MASCOTAS, FOMENTO TENENCIA RESPONSABLE EN LA COMUNA DE PORVENIR"/>
    <x v="2"/>
    <s v="TIERRA DEL FUEGO"/>
    <s v="PORVENIR"/>
    <n v="2020"/>
    <s v="PROGRAMA"/>
    <s v="RECURSOS NATURALES Y MEDIO AMBIENTE"/>
    <s v="MEDIO AMBIENTE"/>
    <x v="0"/>
    <n v="25784"/>
    <x v="2830"/>
    <x v="2718"/>
  </r>
  <r>
    <x v="5027"/>
    <s v="CONSTRUCCION  CASETAS SANITARIAS   SAN ISIDRO LA BOMBA, PERALILLO"/>
    <x v="9"/>
    <s v="COLCHAGUA"/>
    <s v="PERALILLO"/>
    <n v="2019"/>
    <s v="PROYECTO"/>
    <s v="RECURSOS HIDRICOS"/>
    <s v="INTERSUBSECTORIAL RECURSOS HIDRICOS"/>
    <x v="0"/>
    <n v="53894"/>
    <x v="8"/>
    <x v="8"/>
  </r>
  <r>
    <x v="5028"/>
    <s v="REPOSICION CUARTEL 2º COMPAÑIA DE BOMBEROS, FRUTILLAR"/>
    <x v="4"/>
    <s v="LLANQUIHUE"/>
    <s v="FRUTILLAR"/>
    <n v="2020"/>
    <s v="PROYECTO"/>
    <s v="SEGURIDAD PUBLICA"/>
    <s v="SEGURIDAD PUBLICA"/>
    <x v="2"/>
    <n v="36000"/>
    <x v="8"/>
    <x v="8"/>
  </r>
  <r>
    <x v="5029"/>
    <s v="MEJORAMIENTO PLAZA IQUIQUE POBLACIÓN CAMILO HENRIQUEZ, COMUNA DE ARICA"/>
    <x v="14"/>
    <s v="ARICA - REGION XV "/>
    <s v="ARICA - REGION XV"/>
    <n v="2019"/>
    <s v="PROYECTO"/>
    <s v="VIVIENDA Y DESARROLLO URBANO"/>
    <s v="DESARROLLO URBANO"/>
    <x v="0"/>
    <n v="22771"/>
    <x v="2831"/>
    <x v="2719"/>
  </r>
  <r>
    <x v="5030"/>
    <s v="MEJORAMIENTO PAVIMENTO AVENIDA GENERAL BULNES REÃ¿ACA VIÑA DEL MAR"/>
    <x v="0"/>
    <s v="VALPARAISO"/>
    <s v="VIÑA DEL MAR"/>
    <n v="2020"/>
    <s v="PROYECTO"/>
    <s v="TRANSPORTE"/>
    <s v="TRANSPORTE URBANO,VIALIDAD PEATONAL"/>
    <x v="0"/>
    <n v="720004"/>
    <x v="2832"/>
    <x v="2720"/>
  </r>
  <r>
    <x v="5031"/>
    <s v="MEJORAMIENTO PAVIMENTO CIRCUITO LOS ROMEROS COMUNA DE CONCÓN"/>
    <x v="0"/>
    <s v="VALPARAISO"/>
    <s v="CONCON"/>
    <n v="2019"/>
    <s v="PROYECTO"/>
    <s v="TRANSPORTE"/>
    <s v="TRANSPORTE URBANO,VIALIDAD PEATONAL"/>
    <x v="0"/>
    <n v="152880"/>
    <x v="8"/>
    <x v="8"/>
  </r>
  <r>
    <x v="5032"/>
    <s v="MEJORAMIENTO Y AMPLIACIÓN DEL SISTEMA DE ALUMBRADO PÚBLICO COMUNA DE SAN MIGUEL"/>
    <x v="11"/>
    <s v="SANTIAGO"/>
    <s v="SAN MIGUEL"/>
    <n v="2019"/>
    <s v="PROYECTO"/>
    <s v="ENERGIA"/>
    <s v="ALUMBRADO PUBLICO"/>
    <x v="0"/>
    <n v="2588203"/>
    <x v="2833"/>
    <x v="2721"/>
  </r>
  <r>
    <x v="5033"/>
    <s v="AMPLIACION JEFATURA NACIONAL DE SALUD PDI"/>
    <x v="11"/>
    <s v="SANTIAGO"/>
    <s v="ÑUÑOA"/>
    <n v="2020"/>
    <s v="PROYECTO"/>
    <s v="SEGURIDAD PUBLICA"/>
    <s v="SEGURIDAD PUBLICA"/>
    <x v="1"/>
    <n v="248957"/>
    <x v="8"/>
    <x v="8"/>
  </r>
  <r>
    <x v="5034"/>
    <s v="DIAGNOSTICO ESTUDIO TÉCNICO DEFINICIÓN DESLINDES LAGO RANCO SECTOR PISADA DEL DIABLO"/>
    <x v="13"/>
    <s v="DEL RANCO"/>
    <s v="LAGO RANCO - REGION XIV "/>
    <n v="2020"/>
    <s v="ESTUDIO BASICO"/>
    <s v="RECURSOS HIDRICOS"/>
    <s v="DEFENSAS FLUVIALES,MARITIMAS Y CAUCES NATURALES"/>
    <x v="1"/>
    <n v="1"/>
    <x v="8"/>
    <x v="8"/>
  </r>
  <r>
    <x v="5035"/>
    <s v="CONSTRUCCION URBANIZACION LOTEOS FSEV 2017 SECTOR SUR PUNTA ARENAS"/>
    <x v="2"/>
    <s v="MAGALLANES"/>
    <s v="PUNTA ARENAS"/>
    <n v="2019"/>
    <s v="PROYECTO"/>
    <s v="VIVIENDA Y DESARROLLO URBANO"/>
    <s v="VIVIENDA DEFINITIVA"/>
    <x v="0"/>
    <n v="3"/>
    <x v="12"/>
    <x v="8"/>
  </r>
  <r>
    <x v="5036"/>
    <s v="CONSTRUCCION RED ALCANTARILLADO SECTOR CAI CAI ALTO, OLMUE"/>
    <x v="0"/>
    <s v="MARGA MARGA"/>
    <s v="OLMUE"/>
    <n v="2020"/>
    <s v="PROYECTO"/>
    <s v="RECURSOS HIDRICOS"/>
    <s v="EVACUACION DISPOSICION FINAL AGUAS SERVIDAS"/>
    <x v="0"/>
    <n v="316461"/>
    <x v="2834"/>
    <x v="2722"/>
  </r>
  <r>
    <x v="5037"/>
    <s v="CONSTRUCCION RED DE ALCANTARILLADO PASAJE ARANCIBIA, OLMUE"/>
    <x v="0"/>
    <s v="MARGA MARGA"/>
    <s v="OLMUE"/>
    <n v="2020"/>
    <s v="PROYECTO"/>
    <s v="RECURSOS HIDRICOS"/>
    <s v="EVACUACION DISPOSICION FINAL AGUAS SERVIDAS"/>
    <x v="0"/>
    <n v="267654"/>
    <x v="2835"/>
    <x v="2723"/>
  </r>
  <r>
    <x v="5038"/>
    <s v="CONSTRUCCION RED DE ALCANTARILLADO CALLE VICTOR DOMINGO SILVA, OLMUE"/>
    <x v="0"/>
    <s v="MARGA MARGA"/>
    <s v="OLMUE"/>
    <n v="2020"/>
    <s v="PROYECTO"/>
    <s v="RECURSOS HIDRICOS"/>
    <s v="EVACUACION DISPOSICION FINAL AGUAS SERVIDAS"/>
    <x v="0"/>
    <n v="120496"/>
    <x v="2836"/>
    <x v="2724"/>
  </r>
  <r>
    <x v="5039"/>
    <s v="CONSTRUCCION RED DE ALCANTARILLADO SECTOR LO SALAS ALTO, OLMUE"/>
    <x v="0"/>
    <s v="MARGA MARGA"/>
    <s v="OLMUE"/>
    <n v="2020"/>
    <s v="PROYECTO"/>
    <s v="RECURSOS HIDRICOS"/>
    <s v="EVACUACION DISPOSICION FINAL AGUAS SERVIDAS"/>
    <x v="0"/>
    <n v="336738"/>
    <x v="2837"/>
    <x v="2725"/>
  </r>
  <r>
    <x v="5040"/>
    <s v="CONSTRUCCION ESPACIO DEPORTIVO CANCHA DE FÚTBOL N°8, COMUNA DE LO ESPEJO"/>
    <x v="11"/>
    <s v="SANTIAGO"/>
    <s v="LO ESPEJO"/>
    <n v="2020"/>
    <s v="PROYECTO"/>
    <s v="DEPORTES"/>
    <s v="DEPORTE RECREATIVO"/>
    <x v="1"/>
    <n v="125342"/>
    <x v="8"/>
    <x v="8"/>
  </r>
  <r>
    <x v="5041"/>
    <s v="MEJORAMIENTO PLAZA DE JUEGOS J.V. NRO. 52 VILLA MARDONES, PUNTA ARENAS"/>
    <x v="2"/>
    <s v="MAGALLANES"/>
    <s v="PUNTA ARENAS"/>
    <n v="2019"/>
    <s v="PROYECTO"/>
    <s v="VIVIENDA Y DESARROLLO URBANO"/>
    <s v="DESARROLLO URBANO"/>
    <x v="0"/>
    <n v="183462"/>
    <x v="8"/>
    <x v="8"/>
  </r>
  <r>
    <x v="5042"/>
    <s v="MEJORAMIENTO INTEGRAL DEL SISTEMA DE TRATAMIENTO APR de CHANAVAYITA, comuna de Iquique"/>
    <x v="10"/>
    <s v="IQUIQUE"/>
    <s v="IQUIQUE"/>
    <n v="2019"/>
    <s v="PROYECTO"/>
    <s v="RECURSOS HIDRICOS"/>
    <s v="AGUA POTABLE"/>
    <x v="0"/>
    <n v="408163"/>
    <x v="2838"/>
    <x v="2726"/>
  </r>
  <r>
    <x v="5043"/>
    <s v="CONSTRUCCION COMPLEJO DEPORTIVO JÚPITER, COMUNA LO ESPEJO"/>
    <x v="11"/>
    <s v="SANTIAGO"/>
    <s v="LO ESPEJO"/>
    <n v="2020"/>
    <s v="PROYECTO"/>
    <s v="DEPORTES"/>
    <s v="DEPORTE RECREATIVO"/>
    <x v="1"/>
    <n v="638693"/>
    <x v="8"/>
    <x v="8"/>
  </r>
  <r>
    <x v="5044"/>
    <s v="MEJORAMIENTO PAVIMENTACIÓN  CALLE JOSÉ TORIBIO LARRAÍN Y CALLE PRINCIPAL, COMUNA DE ALGARROBO"/>
    <x v="0"/>
    <s v="SAN ANTONIO"/>
    <s v="ALGARROBO"/>
    <n v="2020"/>
    <s v="PROYECTO"/>
    <s v="TRANSPORTE"/>
    <s v="TRANSPORTE URBANO,VIALIDAD PEATONAL"/>
    <x v="0"/>
    <n v="641637"/>
    <x v="2839"/>
    <x v="2727"/>
  </r>
  <r>
    <x v="5045"/>
    <s v="MEJORAMIENTO Y AMPLIACIÓN PARQUE LO ERRAZURIZ, ESTACION CENTRAL"/>
    <x v="11"/>
    <s v="SANTIAGO"/>
    <s v="ESTACION CENTRAL"/>
    <n v="2020"/>
    <s v="PROYECTO"/>
    <s v="VIVIENDA Y DESARROLLO URBANO"/>
    <s v="DESARROLLO URBANO"/>
    <x v="0"/>
    <n v="420611"/>
    <x v="2840"/>
    <x v="2728"/>
  </r>
  <r>
    <x v="5046"/>
    <s v="MEJORAMIENTO DE RECINTOS DEPORTIVOS EN LA REGIÓN METROPOLITANA DE SANTIAGO"/>
    <x v="11"/>
    <m/>
    <m/>
    <n v="2020"/>
    <s v="PROYECTO"/>
    <s v="DEPORTES"/>
    <s v="DEPORTE RECREATIVO"/>
    <x v="1"/>
    <n v="254089"/>
    <x v="8"/>
    <x v="8"/>
  </r>
  <r>
    <x v="5047"/>
    <s v="MEJORAMIENTO Y ENSANCHE EJE COLOMBIA -J.M. CARRERA Y TRINIDAD. LA FLORIDA R.M."/>
    <x v="11"/>
    <m/>
    <m/>
    <n v="2019"/>
    <s v="PROYECTO"/>
    <s v="TRANSPORTE"/>
    <s v="TRANSPORTE URBANO,VIALIDAD PEATONAL"/>
    <x v="0"/>
    <n v="3445804"/>
    <x v="8"/>
    <x v="8"/>
  </r>
  <r>
    <x v="5048"/>
    <s v="AMPLIACION SISTEMA DE AGUA POTABLE RURAL EL CARMEN SAN   JOSE, COMUNA DE NOGALES"/>
    <x v="0"/>
    <s v="QUILLOTA"/>
    <s v="NOGALES"/>
    <n v="2019"/>
    <s v="PROYECTO"/>
    <s v="RECURSOS HIDRICOS"/>
    <s v="AGUA POTABLE"/>
    <x v="0"/>
    <n v="660812"/>
    <x v="2841"/>
    <x v="2729"/>
  </r>
  <r>
    <x v="5049"/>
    <s v="ANALISIS Y DESARROLLO DEL PLAN MAESTRO DE GESTIÓN DE TRÁNSITO EN QUIRIHUE"/>
    <x v="7"/>
    <m/>
    <m/>
    <n v="2020"/>
    <s v="ESTUDIO BASICO"/>
    <s v="TRANSPORTE"/>
    <s v="TRANSPORTE URBANO,VIALIDAD PEATONAL"/>
    <x v="0"/>
    <n v="1500"/>
    <x v="8"/>
    <x v="8"/>
  </r>
  <r>
    <x v="5050"/>
    <s v="ANALISIS OFERTA Y DEMANDA DE PASAJEROS PARA SERVICIOS FERROVIARIOS REGIONALES ZONA CENTRO"/>
    <x v="15"/>
    <m/>
    <m/>
    <n v="2019"/>
    <s v="ESTUDIO BASICO"/>
    <s v="TRANSPORTE"/>
    <s v="TRANSPORTE FERROVIARIO"/>
    <x v="0"/>
    <n v="3"/>
    <x v="2842"/>
    <x v="2730"/>
  </r>
  <r>
    <x v="5051"/>
    <s v="AMPLIACION FISCALÍA LOCAL DE PUERTO VARAS"/>
    <x v="4"/>
    <m/>
    <m/>
    <n v="2019"/>
    <s v="PROYECTO"/>
    <s v="JUSTICIA"/>
    <s v="ADMINISTRACION DE JUSTICIA"/>
    <x v="0"/>
    <n v="2"/>
    <x v="8"/>
    <x v="8"/>
  </r>
  <r>
    <x v="5052"/>
    <s v="REPOSICION SEXTA COMPAÑÍA DE BOMBEROS DE OSORNO"/>
    <x v="4"/>
    <s v="OSORNO"/>
    <s v="OSORNO"/>
    <n v="2020"/>
    <s v="PROYECTO"/>
    <s v="SEGURIDAD PUBLICA"/>
    <s v="SEGURIDAD PUBLICA"/>
    <x v="0"/>
    <n v="988704"/>
    <x v="8"/>
    <x v="8"/>
  </r>
  <r>
    <x v="5053"/>
    <s v="CONSTRUCCION CESFAM VILLA OLIMPICA, OLMUE"/>
    <x v="0"/>
    <s v="MARGA MARGA"/>
    <s v="OLMUE"/>
    <n v="2020"/>
    <s v="PROYECTO"/>
    <s v="SALUD"/>
    <s v="BAJA COMPLEJIDAD"/>
    <x v="0"/>
    <n v="60225"/>
    <x v="8"/>
    <x v="8"/>
  </r>
  <r>
    <x v="5054"/>
    <s v="HABILITACION SALÓN DE USO MÚLTIPLE ACTIVIDADES MUNICIPALES, LOS ANGELES "/>
    <x v="3"/>
    <s v="BIO BIO"/>
    <s v="LOS ANGELES"/>
    <n v="2020"/>
    <s v="PROYECTO"/>
    <s v="MULTISECTORIAL"/>
    <s v="ORGANIZACION Y SERVICIOS COMUNALES"/>
    <x v="1"/>
    <n v="140000"/>
    <x v="8"/>
    <x v="8"/>
  </r>
  <r>
    <x v="5055"/>
    <s v="CONSTRUCCION CUARTEL 3A. COMPAÑÍA BOMBEROS ANCUD"/>
    <x v="4"/>
    <s v="CHILOE"/>
    <s v="ANCUD"/>
    <n v="2020"/>
    <s v="PROYECTO"/>
    <s v="SEGURIDAD PUBLICA"/>
    <s v="SEGURIDAD PUBLICA"/>
    <x v="1"/>
    <n v="92699"/>
    <x v="8"/>
    <x v="8"/>
  </r>
  <r>
    <x v="5056"/>
    <s v="CONSTRUCCION VARIAS CICLOVIAS PROVINCIA SAN FELIPE REGION DE VALPARAISO"/>
    <x v="0"/>
    <s v="SAN FELIPE DE ACONCAGUA"/>
    <m/>
    <n v="2019"/>
    <s v="PROYECTO"/>
    <s v="TRANSPORTE"/>
    <s v="TRANSPORTE CAMINERO"/>
    <x v="0"/>
    <n v="691600"/>
    <x v="2843"/>
    <x v="2731"/>
  </r>
  <r>
    <x v="5057"/>
    <s v="CONSTRUCCION CICLOVIAS PROVINCIA DE QUILLOTA REGION DE VALPARAISO"/>
    <x v="0"/>
    <s v="QUILLOTA"/>
    <m/>
    <n v="2019"/>
    <s v="PROYECTO"/>
    <s v="TRANSPORTE"/>
    <s v="TRANSPORTE CAMINERO"/>
    <x v="0"/>
    <n v="219407"/>
    <x v="2844"/>
    <x v="2732"/>
  </r>
  <r>
    <x v="5058"/>
    <s v="CONSTRUCCION VARIAS CICLOVIAS PROVINCIA DE MARGA MARGA REGION DE VALPARAISO"/>
    <x v="0"/>
    <s v="MARGA MARGA"/>
    <m/>
    <n v="2019"/>
    <s v="PROYECTO"/>
    <s v="TRANSPORTE"/>
    <s v="TRANSPORTE CAMINERO"/>
    <x v="0"/>
    <n v="530000"/>
    <x v="2845"/>
    <x v="2733"/>
  </r>
  <r>
    <x v="5059"/>
    <s v="AMPLIACION  Y MEJORAMIENTO MUSEO HISTÓRICO NACIONAL DE SANTIAGO"/>
    <x v="11"/>
    <s v="SANTIAGO"/>
    <s v="SANTIAGO"/>
    <n v="2020"/>
    <s v="PROYECTO"/>
    <s v="EDUCACION, CULTURA Y PATRIMONIO"/>
    <s v="PATRIMONIO"/>
    <x v="0"/>
    <n v="620857"/>
    <x v="8"/>
    <x v="8"/>
  </r>
  <r>
    <x v="5060"/>
    <s v="MEJORAMIENTO DEL ESPACIO PÚBLICO  EJE CÍVICO AV. CENTRAL ETAPA I,COMUNA DE LO ESPEJO"/>
    <x v="11"/>
    <s v="SANTIAGO"/>
    <s v="LO ESPEJO"/>
    <n v="2020"/>
    <s v="PROYECTO"/>
    <s v="VIVIENDA Y DESARROLLO URBANO"/>
    <s v="DESARROLLO URBANO"/>
    <x v="1"/>
    <n v="138331"/>
    <x v="8"/>
    <x v="8"/>
  </r>
  <r>
    <x v="5061"/>
    <s v="MEJORAMIENTO SISTEMA DE SEÑALETICA VIAL Y PEATONAL , COMUNA DE LO ESPEJO"/>
    <x v="11"/>
    <s v="SANTIAGO"/>
    <s v="LO ESPEJO"/>
    <n v="2020"/>
    <s v="PROYECTO"/>
    <s v="TRANSPORTE"/>
    <s v="TRANSPORTE URBANO,VIALIDAD PEATONAL"/>
    <x v="0"/>
    <n v="51617"/>
    <x v="8"/>
    <x v="8"/>
  </r>
  <r>
    <x v="5062"/>
    <s v="MEJORAMIENTO ESPACIO PUBLICO Y ACEQUIAS DEL CASCO HISTORICO DE BUIN "/>
    <x v="11"/>
    <s v="MAIPO"/>
    <s v="BUIN"/>
    <n v="2020"/>
    <s v="PROYECTO"/>
    <s v="VIVIENDA Y DESARROLLO URBANO"/>
    <s v="DESARROLLO URBANO"/>
    <x v="0"/>
    <n v="1"/>
    <x v="8"/>
    <x v="8"/>
  </r>
  <r>
    <x v="5063"/>
    <s v="REPOSICION CENTRO DE LA MUJER DE TOCOPILLA"/>
    <x v="6"/>
    <m/>
    <m/>
    <n v="2020"/>
    <s v="PROYECTO"/>
    <s v="MULTISECTORIAL"/>
    <s v="ASISTENCIA Y SERVICIO SOCIAL"/>
    <x v="2"/>
    <n v="91663"/>
    <x v="8"/>
    <x v="8"/>
  </r>
  <r>
    <x v="5064"/>
    <s v="REPOSICION ESCUELA CRUZACO, COMUNA LONQUIMAY"/>
    <x v="1"/>
    <s v="MALLECO"/>
    <s v="LONQUIMAY"/>
    <n v="2020"/>
    <s v="PROYECTO"/>
    <s v="EDUCACION, CULTURA Y PATRIMONIO"/>
    <s v="EDUCACION BASICA Y MEDIA"/>
    <x v="0"/>
    <n v="11000"/>
    <x v="8"/>
    <x v="8"/>
  </r>
  <r>
    <x v="5065"/>
    <s v="CONSTRUCCION SISTEMA DE AGUA POTABLE RURAL PUACURA, CASTRO"/>
    <x v="4"/>
    <s v="CHILOE"/>
    <s v="CASTRO"/>
    <n v="2020"/>
    <s v="PROYECTO"/>
    <s v="RECURSOS HIDRICOS"/>
    <s v="AGUA POTABLE"/>
    <x v="1"/>
    <n v="117830"/>
    <x v="8"/>
    <x v="8"/>
  </r>
  <r>
    <x v="5066"/>
    <s v="REPOSICION SEDE SOCIAL J.V. 52 VILLA MARDONES, PUNTA ARENAS"/>
    <x v="2"/>
    <s v="MAGALLANES"/>
    <s v="PUNTA ARENAS"/>
    <n v="2019"/>
    <s v="PROYECTO"/>
    <s v="MULTISECTORIAL"/>
    <s v="ORGANIZACION Y SERVICIOS COMUNALES"/>
    <x v="0"/>
    <n v="173307"/>
    <x v="8"/>
    <x v="8"/>
  </r>
  <r>
    <x v="5067"/>
    <s v="ANALISIS Y DESARROLLO DEL PLAN MAESTRO DE GESTIÓN DE TRÁNSITO EN BULNES"/>
    <x v="7"/>
    <m/>
    <m/>
    <n v="2020"/>
    <s v="ESTUDIO BASICO"/>
    <s v="TRANSPORTE"/>
    <s v="TRANSPORTE URBANO,VIALIDAD PEATONAL"/>
    <x v="0"/>
    <n v="1500"/>
    <x v="8"/>
    <x v="8"/>
  </r>
  <r>
    <x v="5068"/>
    <s v="CONSTRUCCION EMPASTADO SINTETICO CANCHA CRISPULO GANDARA, HUALPEN"/>
    <x v="3"/>
    <s v="CONCEPCION"/>
    <s v="HUALPEN"/>
    <n v="2020"/>
    <s v="PROYECTO"/>
    <s v="DEPORTES"/>
    <s v="DEPORTE FORMATIVO"/>
    <x v="1"/>
    <n v="11596"/>
    <x v="8"/>
    <x v="8"/>
  </r>
  <r>
    <x v="5069"/>
    <s v="CONSTRUCCION POLIDEPORTIVO COMUNA DE LAMPA"/>
    <x v="11"/>
    <s v="CHACABUCO"/>
    <s v="LAMPA"/>
    <n v="2020"/>
    <s v="PROYECTO"/>
    <s v="DEPORTES"/>
    <s v="DEPORTE COMPETITIVO"/>
    <x v="1"/>
    <n v="72903"/>
    <x v="8"/>
    <x v="8"/>
  </r>
  <r>
    <x v="5070"/>
    <s v="MEJORAMIENTO FUENTE Y DISEÑO SISTEMA  APR EL NARANJO, COMUNA DE LONQUIMAY"/>
    <x v="1"/>
    <s v="MALLECO"/>
    <s v="LONQUIMAY"/>
    <n v="2020"/>
    <s v="PROYECTO"/>
    <s v="RECURSOS HIDRICOS"/>
    <s v="AGUA POTABLE"/>
    <x v="1"/>
    <n v="85952"/>
    <x v="8"/>
    <x v="8"/>
  </r>
  <r>
    <x v="5071"/>
    <s v="REPOSICION LUMINARIAS PÚBLICAS EN QUINQUIMO, PLACILLA, Y LA CHIMBA, COMUNA DE LA LIGUA"/>
    <x v="0"/>
    <s v="PETORCA"/>
    <s v="LA LIGUA"/>
    <n v="2020"/>
    <s v="PROYECTO"/>
    <s v="ENERGIA"/>
    <s v="ALUMBRADO PUBLICO"/>
    <x v="0"/>
    <n v="359474"/>
    <x v="8"/>
    <x v="8"/>
  </r>
  <r>
    <x v="5072"/>
    <s v="CONSTRUCCION EMPASTADO SINTETICO PARQUE CENTRAL, HUALPEN"/>
    <x v="3"/>
    <s v="CONCEPCION"/>
    <s v="HUALPEN"/>
    <n v="2020"/>
    <s v="PROYECTO"/>
    <s v="DEPORTES"/>
    <s v="DEPORTE FORMATIVO"/>
    <x v="2"/>
    <n v="653657"/>
    <x v="8"/>
    <x v="8"/>
  </r>
  <r>
    <x v="5073"/>
    <s v="DIAGNOSTICO BIODIVERSIDAD COSTERA DE TARAPACA"/>
    <x v="10"/>
    <m/>
    <m/>
    <n v="2020"/>
    <s v="ESTUDIO BASICO"/>
    <s v="RECURSOS NATURALES Y MEDIO AMBIENTE"/>
    <s v="MEDIO AMBIENTE"/>
    <x v="0"/>
    <n v="424914"/>
    <x v="8"/>
    <x v="8"/>
  </r>
  <r>
    <x v="5074"/>
    <s v="DIAGNOSTICO TERRENOS Y CONSTRUC. DE PROPIEDAD MUNICIPAL DE V. CERRO CASTILLO"/>
    <x v="2"/>
    <s v="ULTIMA ESPERANZA"/>
    <s v="TORRES DEL PAINE"/>
    <n v="2019"/>
    <s v="ESTUDIO BASICO"/>
    <s v="MULTISECTORIAL"/>
    <s v="ADMINISTRACION MULTISECTOR"/>
    <x v="0"/>
    <n v="32073"/>
    <x v="2846"/>
    <x v="2734"/>
  </r>
  <r>
    <x v="5075"/>
    <s v="MEJORAMIENTO  CANCHA DE FUTBOL  Y GRADERIAS ESTADIO MUNICIPAL DE PORTEZUELO"/>
    <x v="7"/>
    <s v="ITATA"/>
    <s v="PORTEZUELO - REGION DE ÑUBLE"/>
    <n v="2019"/>
    <s v="PROYECTO"/>
    <s v="DEPORTES"/>
    <s v="DEPORTE RECREATIVO"/>
    <x v="0"/>
    <n v="370123"/>
    <x v="2847"/>
    <x v="2735"/>
  </r>
  <r>
    <x v="5076"/>
    <s v="HABILITACION Y RECUPERACIÓN DE TERRENOS SERVIU RM"/>
    <x v="11"/>
    <m/>
    <m/>
    <n v="2019"/>
    <s v="PROYECTO"/>
    <s v="VIVIENDA Y DESARROLLO URBANO"/>
    <s v="INTERSUBSECTORIAL VIVIENDA Y DESARROLLO URBANO"/>
    <x v="0"/>
    <n v="321000"/>
    <x v="2848"/>
    <x v="2736"/>
  </r>
  <r>
    <x v="5077"/>
    <s v="CONSTRUCCION PARQUE LOS GLACIARES, SECTOR ESCUELA AGRÍCOLA - COYHAIQUE"/>
    <x v="16"/>
    <s v="COYHAIQUE"/>
    <s v="COYHAIQUE"/>
    <n v="2019"/>
    <s v="PROYECTO"/>
    <s v="VIVIENDA Y DESARROLLO URBANO"/>
    <s v="DESARROLLO URBANO"/>
    <x v="0"/>
    <n v="41694"/>
    <x v="2849"/>
    <x v="2737"/>
  </r>
  <r>
    <x v="5078"/>
    <s v="REPOSICION DE LUMINARIAS PUBLICAS SECTOR VALLE HERMOSO, COMUNA DE LA LIGUA"/>
    <x v="0"/>
    <s v="PETORCA"/>
    <s v="LA LIGUA"/>
    <n v="2019"/>
    <s v="PROYECTO"/>
    <s v="ENERGIA"/>
    <s v="ALUMBRADO PUBLICO"/>
    <x v="0"/>
    <n v="612705"/>
    <x v="8"/>
    <x v="8"/>
  </r>
  <r>
    <x v="5079"/>
    <s v="REPOSICION DE LUMINARIAS PUBLICAS VIALES DE LA COMUNA DE YUMBEL"/>
    <x v="3"/>
    <s v="BIO BIO"/>
    <s v="YUMBEL"/>
    <n v="2020"/>
    <s v="PROYECTO"/>
    <s v="ENERGIA"/>
    <s v="ALUMBRADO PUBLICO"/>
    <x v="0"/>
    <n v="869729"/>
    <x v="26"/>
    <x v="8"/>
  </r>
  <r>
    <x v="5080"/>
    <s v="CONSTRUCCION SUBCOMISARÍA SOBERANÍA, COMUNA DE TALCAHUANO"/>
    <x v="3"/>
    <s v="CONCEPCION"/>
    <s v="TALCAHUANO"/>
    <n v="2020"/>
    <s v="PROYECTO"/>
    <s v="SEGURIDAD PUBLICA"/>
    <s v="SEGURIDAD PUBLICA"/>
    <x v="0"/>
    <n v="28409"/>
    <x v="2850"/>
    <x v="2478"/>
  </r>
  <r>
    <x v="5081"/>
    <s v="CONSTRUCCION RED CICLO-RUTAS 60K PUNTA ARENAS"/>
    <x v="2"/>
    <s v="MAGALLANES"/>
    <s v="PUNTA ARENAS"/>
    <n v="2019"/>
    <s v="PROYECTO"/>
    <s v="TRANSPORTE"/>
    <s v="TRANSPORTE URBANO,VIALIDAD PEATONAL"/>
    <x v="0"/>
    <n v="104607"/>
    <x v="2851"/>
    <x v="2738"/>
  </r>
  <r>
    <x v="5082"/>
    <s v="CONSTRUCCION PLAZA DE ABASTOS EN LAS COMPAÑÍAS, LA SERENA"/>
    <x v="8"/>
    <s v="ELQUI"/>
    <s v="LA SERENA"/>
    <n v="2020"/>
    <s v="PROYECTO"/>
    <s v="TURISMO Y COMERCIO"/>
    <s v="COMERCIO"/>
    <x v="0"/>
    <n v="1225912"/>
    <x v="2735"/>
    <x v="2739"/>
  </r>
  <r>
    <x v="5083"/>
    <s v="CONSTRUCCION TELEFÉRICO TURÍSTICO PARQUE METROPOLITANO CERRO CARACOL"/>
    <x v="3"/>
    <s v="CONCEPCION"/>
    <m/>
    <n v="2020"/>
    <s v="PROYECTO"/>
    <s v="VIVIENDA Y DESARROLLO URBANO"/>
    <s v="DESARROLLO URBANO"/>
    <x v="0"/>
    <n v="8000"/>
    <x v="8"/>
    <x v="8"/>
  </r>
  <r>
    <x v="5084"/>
    <s v="PROTECCION TRANSMISIÓN Y FOMENTO DE USO DE LA LENGUA RAPA NUI EN LA COMUNA DE ISLA DE PASCU"/>
    <x v="0"/>
    <s v="ISLA DE PASCUA"/>
    <s v="ISLA DE PASCUA"/>
    <n v="2020"/>
    <s v="PROGRAMA"/>
    <s v="EDUCACION, CULTURA Y PATRIMONIO"/>
    <s v="CULTURA"/>
    <x v="2"/>
    <n v="379157"/>
    <x v="8"/>
    <x v="8"/>
  </r>
  <r>
    <x v="5085"/>
    <s v="CONSTRUCCION NUEVA RED DE ALCANTARILLADO Y PTAS PARA POLPAICO, TIL TIL"/>
    <x v="11"/>
    <s v="CHACABUCO"/>
    <s v="TIL TIL"/>
    <n v="2020"/>
    <s v="PROYECTO"/>
    <s v="RECURSOS HIDRICOS"/>
    <s v="EVACUACION DISPOSICION FINAL AGUAS SERVIDAS"/>
    <x v="0"/>
    <n v="56560"/>
    <x v="8"/>
    <x v="8"/>
  </r>
  <r>
    <x v="5086"/>
    <s v="AMPLIACION RED DE ALCANTARILLADO Y CONSTRUCCIÓN NUEVA PTAS PARA RUNGUE, TIL TIL"/>
    <x v="11"/>
    <s v="CHACABUCO"/>
    <s v="TIL TIL"/>
    <n v="2019"/>
    <s v="PROYECTO"/>
    <s v="RECURSOS HIDRICOS"/>
    <s v="EVACUACION DISPOSICION FINAL AGUAS SERVIDAS"/>
    <x v="0"/>
    <n v="21119"/>
    <x v="8"/>
    <x v="8"/>
  </r>
  <r>
    <x v="5087"/>
    <s v="CONSTRUCCION RED DE ALCANTARILLADO Y PTAS PARA HUERTOS FAMILIARES Y SANTA MATILDE, TIL TIL"/>
    <x v="11"/>
    <s v="CHACABUCO"/>
    <s v="TIL TIL"/>
    <n v="2020"/>
    <s v="PROYECTO"/>
    <s v="RECURSOS HIDRICOS"/>
    <s v="EVACUACION DISPOSICION FINAL AGUAS SERVIDAS"/>
    <x v="0"/>
    <n v="128477"/>
    <x v="8"/>
    <x v="8"/>
  </r>
  <r>
    <x v="5088"/>
    <s v="CONSTRUCCION RED DE ALCANTARILLADO Y PTAS PARA MONTENEGRO, TIL TIL"/>
    <x v="11"/>
    <s v="CHACABUCO"/>
    <s v="TIL TIL"/>
    <n v="2019"/>
    <s v="PROYECTO"/>
    <s v="RECURSOS HIDRICOS"/>
    <s v="EVACUACION DISPOSICION FINAL AGUAS SERVIDAS"/>
    <x v="0"/>
    <n v="19893"/>
    <x v="8"/>
    <x v="8"/>
  </r>
  <r>
    <x v="5089"/>
    <s v="NORMALIZACION HOSPITAL  ADRIANA COUSIÑO, QUINTERO"/>
    <x v="0"/>
    <s v="VALPARAISO"/>
    <s v="QUINTERO"/>
    <n v="2020"/>
    <s v="PROYECTO"/>
    <s v="SALUD"/>
    <s v="BAJA COMPLEJIDAD"/>
    <x v="0"/>
    <n v="24422"/>
    <x v="2852"/>
    <x v="8"/>
  </r>
  <r>
    <x v="5090"/>
    <s v="CONSTRUCCION DE RED DE ALCANTARILLADO Y AGUA POTABLE CALLE SANTA ANA, VILLA ALEMANA"/>
    <x v="0"/>
    <s v="MARGA MARGA"/>
    <s v="VILLA ALEMANA"/>
    <n v="2020"/>
    <s v="PROYECTO"/>
    <s v="RECURSOS HIDRICOS"/>
    <s v="ADMINISTRACION AGUA POTABLE Y ALCANTARILLADO"/>
    <x v="0"/>
    <n v="182005"/>
    <x v="8"/>
    <x v="8"/>
  </r>
  <r>
    <x v="5091"/>
    <s v="REPOSICION LABORATORIO HOSPITAL DE YUNGAY"/>
    <x v="7"/>
    <s v="DIGUILLIN"/>
    <m/>
    <n v="2020"/>
    <s v="PROYECTO"/>
    <s v="SALUD"/>
    <s v="BAJA COMPLEJIDAD"/>
    <x v="1"/>
    <n v="41553"/>
    <x v="8"/>
    <x v="8"/>
  </r>
  <r>
    <x v="5092"/>
    <s v="REPOSICION CESFAM MAIPÚ, COMUNA DE MAIPÚ"/>
    <x v="11"/>
    <s v="SANTIAGO"/>
    <s v="MAIPU"/>
    <n v="2020"/>
    <s v="PROYECTO"/>
    <s v="SALUD"/>
    <s v="BAJA COMPLEJIDAD"/>
    <x v="0"/>
    <n v="1"/>
    <x v="8"/>
    <x v="8"/>
  </r>
  <r>
    <x v="5093"/>
    <s v="CONSTRUCCION FERIA MUNICIPAL DE PRODUCTORES LOCALES, COMUNA DE PIRQUE"/>
    <x v="11"/>
    <m/>
    <m/>
    <n v="2020"/>
    <s v="PROYECTO"/>
    <s v="TURISMO Y COMERCIO"/>
    <s v="COMERCIO"/>
    <x v="0"/>
    <n v="215143"/>
    <x v="8"/>
    <x v="8"/>
  </r>
  <r>
    <x v="5094"/>
    <s v="REPOSICION PUENTES MAYORES REGIÓN DE LOS LAGOS GRUPO 2"/>
    <x v="4"/>
    <m/>
    <m/>
    <n v="2019"/>
    <s v="PROYECTO"/>
    <s v="TRANSPORTE"/>
    <s v="TRANSPORTE CAMINERO"/>
    <x v="0"/>
    <n v="45452"/>
    <x v="175"/>
    <x v="8"/>
  </r>
  <r>
    <x v="5095"/>
    <s v="CONSTRUCCION RED AGUA POTABLE, SECTOR BORO PONIENTE"/>
    <x v="10"/>
    <s v="IQUIQUE"/>
    <s v="ALTO HOSPICIO"/>
    <n v="2019"/>
    <s v="PROYECTO"/>
    <s v="RECURSOS HIDRICOS"/>
    <s v="AGUA POTABLE"/>
    <x v="0"/>
    <n v="174447"/>
    <x v="2853"/>
    <x v="1857"/>
  </r>
  <r>
    <x v="5096"/>
    <s v="DIAGNOSTICO  ESTRUCTURAL Y GEOTÉCNICO VIVIENDAS GUAÑACAGUA II, ARICA"/>
    <x v="14"/>
    <s v="ARICA - REGION XV "/>
    <s v="ARICA - REGION XV"/>
    <n v="2019"/>
    <s v="ESTUDIO BASICO"/>
    <s v="VIVIENDA Y DESARROLLO URBANO"/>
    <s v="DESARROLLO URBANO"/>
    <x v="0"/>
    <n v="25800"/>
    <x v="928"/>
    <x v="894"/>
  </r>
  <r>
    <x v="5097"/>
    <s v="REPOSICION PUENTE LA LIGUA, RUTA I-510 PAREDONES"/>
    <x v="9"/>
    <s v="CARDENAL CARO"/>
    <s v="PAREDONES"/>
    <n v="2019"/>
    <s v="PROYECTO"/>
    <s v="TRANSPORTE"/>
    <s v="TRANSPORTE CAMINERO"/>
    <x v="0"/>
    <n v="20520"/>
    <x v="175"/>
    <x v="8"/>
  </r>
  <r>
    <x v="5098"/>
    <s v="MEJORAMIENTO PLAZA SHENUAIKE, NATALES"/>
    <x v="2"/>
    <s v="ULTIMA ESPERANZA"/>
    <s v="NATALES"/>
    <n v="2020"/>
    <s v="PROYECTO"/>
    <s v="VIVIENDA Y DESARROLLO URBANO"/>
    <s v="DESARROLLO URBANO"/>
    <x v="1"/>
    <n v="682638"/>
    <x v="8"/>
    <x v="8"/>
  </r>
  <r>
    <x v="5099"/>
    <s v="CONSTRUCCION OBRAS DE URBANIZACIÓN BÁSICA EL ROMERO"/>
    <x v="8"/>
    <s v="ELQUI"/>
    <s v="LA SERENA"/>
    <n v="2019"/>
    <s v="PROYECTO"/>
    <s v="RECURSOS HIDRICOS"/>
    <s v="EVACUACION DISPOSICION FINAL AGUAS SERVIDAS"/>
    <x v="2"/>
    <n v="29004"/>
    <x v="8"/>
    <x v="8"/>
  </r>
  <r>
    <x v="5100"/>
    <s v="CONSTRUCCION PARADEROS RURALES COMUNA DE CABILDO"/>
    <x v="0"/>
    <s v="PETORCA"/>
    <s v="CABILDO"/>
    <n v="2020"/>
    <s v="PROYECTO"/>
    <s v="TRANSPORTE"/>
    <s v="TRANSPORTE CAMINERO"/>
    <x v="0"/>
    <n v="512964"/>
    <x v="8"/>
    <x v="8"/>
  </r>
  <r>
    <x v="5101"/>
    <s v="REPOSICION DE LA 3RA COMPAÑÍA DE BOMBEROS DE VILLA ALEMANA"/>
    <x v="0"/>
    <s v="MARGA MARGA"/>
    <s v="VILLA ALEMANA"/>
    <n v="2020"/>
    <s v="PROYECTO"/>
    <s v="SEGURIDAD PUBLICA"/>
    <s v="SEGURIDAD PUBLICA"/>
    <x v="0"/>
    <n v="319597"/>
    <x v="8"/>
    <x v="8"/>
  </r>
  <r>
    <x v="5102"/>
    <s v="MEJORAMIENTO INTEGRAL PLAZA DE QUEBRADA DE PAIHUANO"/>
    <x v="8"/>
    <s v="ELQUI"/>
    <s v="PAIHUANO"/>
    <n v="2019"/>
    <s v="PROYECTO"/>
    <s v="VIVIENDA Y DESARROLLO URBANO"/>
    <s v="DESARROLLO URBANO"/>
    <x v="0"/>
    <n v="3350"/>
    <x v="2854"/>
    <x v="2740"/>
  </r>
  <r>
    <x v="5103"/>
    <s v="CONSTRUCCION PATINODROMO, COMUNA DE HUECHURABA"/>
    <x v="11"/>
    <s v="SANTIAGO"/>
    <s v="HUECHURABA"/>
    <n v="2020"/>
    <s v="PROYECTO"/>
    <s v="DEPORTES"/>
    <s v="DEPORTE RECREATIVO"/>
    <x v="1"/>
    <n v="67663"/>
    <x v="8"/>
    <x v="8"/>
  </r>
  <r>
    <x v="5104"/>
    <s v="AMPLIACION AREA  TERMINAL AERÓDROMO GAMA. ZAÑARTU DE PTO. WILLIAMS"/>
    <x v="2"/>
    <s v="ANTARTICA CHILENA"/>
    <s v="CABO DE HORNOS"/>
    <n v="2019"/>
    <s v="PROYECTO"/>
    <s v="TRANSPORTE"/>
    <s v="TRANSPORTE AEREO"/>
    <x v="0"/>
    <n v="80"/>
    <x v="2855"/>
    <x v="501"/>
  </r>
  <r>
    <x v="5105"/>
    <s v="AMPLIACION Y MEJORAMIENTO SERVICIO DE APR DE HUAPE, CORRAL"/>
    <x v="13"/>
    <m/>
    <m/>
    <n v="2019"/>
    <s v="PROYECTO"/>
    <s v="RECURSOS HIDRICOS"/>
    <s v="AGUA POTABLE"/>
    <x v="0"/>
    <n v="111826"/>
    <x v="2856"/>
    <x v="8"/>
  </r>
  <r>
    <x v="5106"/>
    <s v="MEJORAMIENTO HOSPITAL  DE QUINTERO"/>
    <x v="0"/>
    <s v="VALPARAISO"/>
    <s v="QUINTERO"/>
    <n v="2020"/>
    <s v="PROYECTO"/>
    <s v="SALUD"/>
    <s v="MEDIA COMPLEJIDAD"/>
    <x v="0"/>
    <n v="606078"/>
    <x v="2857"/>
    <x v="2741"/>
  </r>
  <r>
    <x v="5107"/>
    <s v="REPOSICION MASIVA DE LUMINARIAS DE LA COMUNA DE COELEMU"/>
    <x v="7"/>
    <s v="ITATA"/>
    <s v="COELEMU - REGION DE ÑUBLE"/>
    <n v="2020"/>
    <s v="PROYECTO"/>
    <s v="ENERGIA"/>
    <s v="ALUMBRADO PUBLICO"/>
    <x v="1"/>
    <n v="306820"/>
    <x v="8"/>
    <x v="8"/>
  </r>
  <r>
    <x v="5108"/>
    <s v="REPOSICION ESCUELA BASICA PARLAMENTO QUILLEM, PERQUENCO"/>
    <x v="1"/>
    <s v="CAUTIN"/>
    <s v="PERQUENCO"/>
    <n v="2020"/>
    <s v="PROYECTO"/>
    <s v="EDUCACION, CULTURA Y PATRIMONIO"/>
    <s v="EDUCACION BASICA Y MEDIA"/>
    <x v="0"/>
    <n v="104000"/>
    <x v="8"/>
    <x v="8"/>
  </r>
  <r>
    <x v="5109"/>
    <s v="CONSTRUCCION PAVIMENTACION SUBIDA A URACO, COMUNA DE LICANTEN"/>
    <x v="5"/>
    <s v="CURICO"/>
    <s v="LICANTEN"/>
    <n v="2020"/>
    <s v="PROYECTO"/>
    <s v="TRANSPORTE"/>
    <s v="TRANSPORTE URBANO,VIALIDAD PEATONAL"/>
    <x v="1"/>
    <n v="2"/>
    <x v="8"/>
    <x v="8"/>
  </r>
  <r>
    <x v="5110"/>
    <s v="AMPLIACION Y MEJORAMIENTO SERVICIO DE APR DE LLIFEN, FUTRONO"/>
    <x v="13"/>
    <m/>
    <m/>
    <n v="2019"/>
    <s v="PROYECTO"/>
    <s v="RECURSOS HIDRICOS"/>
    <s v="AGUA POTABLE"/>
    <x v="0"/>
    <n v="601616"/>
    <x v="2858"/>
    <x v="2742"/>
  </r>
  <r>
    <x v="5111"/>
    <s v="NORMALIZACION Y MEJORAMIENTO ÁREA DE MOVIMIENTO AEROPUERTO ANDRÉS SABELLA, ANTOFAGASTA"/>
    <x v="6"/>
    <m/>
    <m/>
    <n v="2020"/>
    <s v="PROYECTO"/>
    <s v="TRANSPORTE"/>
    <s v="TRANSPORTE AEREO"/>
    <x v="0"/>
    <n v="2035606"/>
    <x v="2859"/>
    <x v="2743"/>
  </r>
  <r>
    <x v="5112"/>
    <s v="CONSTRUCCION SERVICIO DE APR DE PIEDRAS MORAS, LOS LAGOS"/>
    <x v="13"/>
    <m/>
    <m/>
    <n v="2019"/>
    <s v="PROYECTO"/>
    <s v="RECURSOS HIDRICOS"/>
    <s v="AGUA POTABLE"/>
    <x v="0"/>
    <n v="309697"/>
    <x v="2860"/>
    <x v="2744"/>
  </r>
  <r>
    <x v="5113"/>
    <s v="AMPLIACION Y MEJORAMIENTO ÁREA TERMINAL AERÓDROMO PICHOY, VALDIVIA"/>
    <x v="13"/>
    <m/>
    <m/>
    <n v="2020"/>
    <s v="PROYECTO"/>
    <s v="TRANSPORTE"/>
    <s v="TRANSPORTE AEREO"/>
    <x v="0"/>
    <n v="134730"/>
    <x v="2861"/>
    <x v="2745"/>
  </r>
  <r>
    <x v="5114"/>
    <s v="MEJORAMIENTO PUENTE AMOLANAS EN RUTA C-447, COMUNA DE TIERRA AMARILLA"/>
    <x v="12"/>
    <s v="COPIAPO"/>
    <s v="TIERRA AMARILLA"/>
    <n v="2019"/>
    <s v="PROYECTO"/>
    <s v="TRANSPORTE"/>
    <s v="TRANSPORTE CAMINERO"/>
    <x v="0"/>
    <n v="569659"/>
    <x v="2862"/>
    <x v="2746"/>
  </r>
  <r>
    <x v="5115"/>
    <s v="MEJORAMIENTO PUENTE TIRADO, LOCALIDAD DE PABELLÓN, COMUNA DE TIERRA AMARILLA"/>
    <x v="12"/>
    <s v="COPIAPO"/>
    <s v="TIERRA AMARILLA"/>
    <n v="2019"/>
    <s v="PROYECTO"/>
    <s v="TRANSPORTE"/>
    <s v="TRANSPORTE CAMINERO"/>
    <x v="0"/>
    <n v="715311"/>
    <x v="2863"/>
    <x v="2747"/>
  </r>
  <r>
    <x v="5116"/>
    <s v="CONSTRUCCION PUENTE Y ACCESOS, LOCALIDAD DE LOS LOROS, COMUNA DE FREIRINA"/>
    <x v="12"/>
    <s v="HUASCO"/>
    <s v="FREIRINA"/>
    <n v="2020"/>
    <s v="PROYECTO"/>
    <s v="TRANSPORTE"/>
    <s v="TRANSPORTE CAMINERO"/>
    <x v="0"/>
    <n v="347416"/>
    <x v="26"/>
    <x v="1531"/>
  </r>
  <r>
    <x v="5117"/>
    <s v="AMPLIACION EDIFICIO MUNICIPAL, COMUNA MONTE PATRIA"/>
    <x v="8"/>
    <s v="LIMARI"/>
    <s v="MONTE PATRIA"/>
    <n v="2020"/>
    <s v="PROYECTO"/>
    <s v="MULTISECTORIAL"/>
    <s v="ADMINISTRACION MULTISECTOR"/>
    <x v="0"/>
    <n v="431631"/>
    <x v="8"/>
    <x v="8"/>
  </r>
  <r>
    <x v="5118"/>
    <s v="CONSTRUCCION RAMPAS CONECTIVIDAD CANAL FITZ ROY, RIO VERDE"/>
    <x v="2"/>
    <s v="MAGALLANES"/>
    <s v="RIO VERDE"/>
    <n v="2020"/>
    <s v="PROYECTO"/>
    <s v="TRANSPORTE"/>
    <s v="TRANSPORTE MARITIMO, FLUVIAL Y LACUSTRE"/>
    <x v="0"/>
    <n v="91517"/>
    <x v="8"/>
    <x v="8"/>
  </r>
  <r>
    <x v="5119"/>
    <s v="REPOSICION DEL ALUMBRADO PUBLICO RURAL, COMUNA DE MARCHIGUE"/>
    <x v="9"/>
    <s v="CARDENAL CARO"/>
    <s v="MARCHIGUE"/>
    <n v="2020"/>
    <s v="PROYECTO"/>
    <s v="ENERGIA"/>
    <s v="ALUMBRADO PUBLICO"/>
    <x v="0"/>
    <n v="617038"/>
    <x v="2818"/>
    <x v="2706"/>
  </r>
  <r>
    <x v="5120"/>
    <s v="MEJORAMIENTO PAVIMENTO CALLE HUANHUALÍ ENTRE CALLE NIEBLA Y TRONCAL SUR, VILLA ALEMANA"/>
    <x v="0"/>
    <s v="MARGA MARGA"/>
    <s v="VILLA ALEMANA"/>
    <n v="2020"/>
    <s v="PROYECTO"/>
    <s v="TRANSPORTE"/>
    <s v="TRANSPORTE URBANO,VIALIDAD PEATONAL"/>
    <x v="0"/>
    <n v="68952"/>
    <x v="8"/>
    <x v="8"/>
  </r>
  <r>
    <x v="5121"/>
    <s v="MEJORAMIENTO  ESTADIO MUNICIPAL DE NINHUE"/>
    <x v="7"/>
    <s v="ITATA"/>
    <s v="NINHUE - REGION DE ÑUBLE"/>
    <n v="2020"/>
    <s v="PROYECTO"/>
    <s v="DEPORTES"/>
    <s v="DEPORTE COMPETITIVO"/>
    <x v="1"/>
    <n v="786818"/>
    <x v="8"/>
    <x v="8"/>
  </r>
  <r>
    <x v="5122"/>
    <s v="CONSTRUCCION PLANTA DE GENERACIÓN FOTOVOLTAICA PARA SECTOR VAI A REPA, RAPA NUI"/>
    <x v="0"/>
    <s v="ISLA DE PASCUA"/>
    <s v="ISLA DE PASCUA"/>
    <n v="2019"/>
    <s v="PROYECTO"/>
    <s v="ENERGIA"/>
    <s v="AUTOGENERACION"/>
    <x v="0"/>
    <n v="967591"/>
    <x v="8"/>
    <x v="8"/>
  </r>
  <r>
    <x v="5123"/>
    <s v="HABILITACION SALA PARA RESONADOR MAGNÉTICO Y ADECUACIONES EN U. IMAGENOLOGÍA, H. COQUIMBO "/>
    <x v="8"/>
    <s v="ELQUI"/>
    <s v="COQUIMBO"/>
    <n v="2020"/>
    <s v="PROYECTO"/>
    <s v="SALUD"/>
    <s v="ALTA COMPLEJIDAD"/>
    <x v="0"/>
    <n v="80000"/>
    <x v="8"/>
    <x v="8"/>
  </r>
  <r>
    <x v="5124"/>
    <s v="CONSTRUCCION RED DE ALCANTARILLADO SECTOR TRANCALCO-EL ROSAL, LEBU"/>
    <x v="3"/>
    <s v="ARAUCO"/>
    <s v="LEBU"/>
    <n v="2020"/>
    <s v="PROYECTO"/>
    <s v="RECURSOS HIDRICOS"/>
    <s v="EVACUACION DISPOSICION FINAL AGUAS SERVIDAS"/>
    <x v="2"/>
    <n v="34650"/>
    <x v="8"/>
    <x v="8"/>
  </r>
  <r>
    <x v="5125"/>
    <s v="EXPLORACION de la capacidad de explotación aguas subterráneas en sector productivo Biobío"/>
    <x v="3"/>
    <s v="BIO BIO"/>
    <m/>
    <n v="2020"/>
    <s v="ESTUDIO BASICO"/>
    <s v="RECURSOS HIDRICOS"/>
    <s v="INTERSUBSECTORIAL RECURSOS HIDRICOS"/>
    <x v="0"/>
    <n v="692309"/>
    <x v="8"/>
    <x v="8"/>
  </r>
  <r>
    <x v="5126"/>
    <s v="MEJORAMIENTO ESPACIOS PÚBLICOS POBLACIÓN EMPART, COMUNA DE ARICA"/>
    <x v="14"/>
    <s v="ARICA - REGION XV "/>
    <s v="ARICA - REGION XV"/>
    <n v="2019"/>
    <s v="PROYECTO"/>
    <s v="VIVIENDA Y DESARROLLO URBANO"/>
    <s v="DESARROLLO URBANO"/>
    <x v="0"/>
    <n v="41757"/>
    <x v="8"/>
    <x v="8"/>
  </r>
  <r>
    <x v="5127"/>
    <s v="CONSTRUCCION REDES DE AP Y ALC. DE AGUAS SERVIDAS DIVERSOS SECTORES CIUDAD DE ANCUD"/>
    <x v="4"/>
    <s v="CHILOE"/>
    <s v="ANCUD"/>
    <n v="2019"/>
    <s v="PROYECTO"/>
    <s v="RECURSOS HIDRICOS"/>
    <s v="AGUA POTABLE"/>
    <x v="0"/>
    <n v="349826"/>
    <x v="2864"/>
    <x v="2748"/>
  </r>
  <r>
    <x v="5128"/>
    <s v="CONSTRUCCION SEDE JUNTA DE VECINOS Nº 5 TORRES DEL PAINE P ARENAS"/>
    <x v="2"/>
    <s v="MAGALLANES"/>
    <s v="PUNTA ARENAS"/>
    <n v="2020"/>
    <s v="PROYECTO"/>
    <s v="MULTISECTORIAL"/>
    <s v="ORGANIZACION Y SERVICIOS COMUNALES"/>
    <x v="0"/>
    <n v="105700"/>
    <x v="8"/>
    <x v="8"/>
  </r>
  <r>
    <x v="5129"/>
    <s v="CONSTRUCCION BASE TÁCTICA PARA EMERGENCIAS REGIONALES (CONAF), PUMANQUE"/>
    <x v="9"/>
    <m/>
    <m/>
    <n v="2020"/>
    <s v="PROYECTO"/>
    <s v="MULTISECTORIAL"/>
    <s v="ADMINISTRACION MULTISECTOR"/>
    <x v="0"/>
    <n v="57514"/>
    <x v="2865"/>
    <x v="167"/>
  </r>
  <r>
    <x v="5130"/>
    <s v="REPOSICION PAVIMENTACIÓN CALLE INGENIERO HYATT, CERRO CORDILLERA VALPARAÍSO. "/>
    <x v="0"/>
    <s v="VALPARAISO"/>
    <s v="VALPARAISO"/>
    <n v="2020"/>
    <s v="PROYECTO"/>
    <s v="TRANSPORTE"/>
    <s v="TRANSPORTE URBANO,VIALIDAD PEATONAL"/>
    <x v="0"/>
    <n v="164469"/>
    <x v="8"/>
    <x v="8"/>
  </r>
  <r>
    <x v="5131"/>
    <s v="REPOSICION ESTADIO MUNICIPAL SAN PABLO"/>
    <x v="4"/>
    <s v="OSORNO"/>
    <s v="SAN PABLO"/>
    <n v="2020"/>
    <s v="PROYECTO"/>
    <s v="DEPORTES"/>
    <s v="DEPORTE RECREATIVO"/>
    <x v="2"/>
    <n v="33801"/>
    <x v="8"/>
    <x v="8"/>
  </r>
  <r>
    <x v="5132"/>
    <s v="MEJORAMIENTO SISTEMA DE CLIMATIZACIÓN CAR, POLIDEPORTIVO Y CENTRO ACUÁTICO ESTADIO NACIONAL"/>
    <x v="11"/>
    <m/>
    <m/>
    <n v="2019"/>
    <s v="PROYECTO"/>
    <s v="DEPORTES"/>
    <s v="DEPORTE ALTO RENDIMIENTO"/>
    <x v="0"/>
    <n v="1000"/>
    <x v="8"/>
    <x v="8"/>
  </r>
  <r>
    <x v="5133"/>
    <s v="MEJORAMIENTO CAMINO PUERTO DOMINGUEZ LA MISION, COMUNA DE SAAVEDRA"/>
    <x v="1"/>
    <s v="CAUTIN"/>
    <s v="SAAVEDRA"/>
    <n v="2019"/>
    <s v="PROYECTO"/>
    <s v="TRANSPORTE"/>
    <s v="TRANSPORTE CAMINERO"/>
    <x v="0"/>
    <n v="57847"/>
    <x v="1847"/>
    <x v="2749"/>
  </r>
  <r>
    <x v="5134"/>
    <s v="MEJORAMIENTO SECTOR PACIFICO TERCER Y CUARTO PISO DEL COLISEO ESTADIO NACIONAL"/>
    <x v="11"/>
    <m/>
    <m/>
    <n v="2019"/>
    <s v="PROYECTO"/>
    <s v="DEPORTES"/>
    <s v="DEPORTE COMPETITIVO"/>
    <x v="0"/>
    <n v="137678"/>
    <x v="2866"/>
    <x v="2750"/>
  </r>
  <r>
    <x v="5135"/>
    <s v="CONSTRUCCION CENTRO COMUNITARIO MUNICIPAL, TEODORO SCHMIDT"/>
    <x v="1"/>
    <s v="CAUTIN"/>
    <s v="TEODORO SCHMIDT"/>
    <n v="2020"/>
    <s v="PROYECTO"/>
    <s v="MULTISECTORIAL"/>
    <s v="ORGANIZACION Y SERVICIOS COMUNALES"/>
    <x v="1"/>
    <n v="1282"/>
    <x v="8"/>
    <x v="8"/>
  </r>
  <r>
    <x v="5136"/>
    <s v="AMPLIACION CENTRO DE REINSERCIÓN SOCIAL DE  TALCA"/>
    <x v="5"/>
    <s v="TALCA"/>
    <s v="TALCA"/>
    <n v="2020"/>
    <s v="PROYECTO"/>
    <s v="JUSTICIA"/>
    <s v="REHABILITACION ADULTOS"/>
    <x v="0"/>
    <n v="2"/>
    <x v="28"/>
    <x v="8"/>
  </r>
  <r>
    <x v="5137"/>
    <s v="MEJORAMIENTO CALLE CONSTITUCION , COMUNA DE QUILPUE."/>
    <x v="0"/>
    <s v="MARGA MARGA"/>
    <s v="QUILPUE"/>
    <n v="2020"/>
    <s v="PROYECTO"/>
    <s v="TRANSPORTE"/>
    <s v="TRANSPORTE URBANO,VIALIDAD PEATONAL"/>
    <x v="0"/>
    <n v="85004"/>
    <x v="8"/>
    <x v="8"/>
  </r>
  <r>
    <x v="5138"/>
    <s v="MEJORAMIENTO Y AMPLIACION APR EL PAICO,EL MONTE"/>
    <x v="11"/>
    <s v="TALAGANTE"/>
    <s v="EL MONTE"/>
    <n v="2019"/>
    <s v="PROYECTO"/>
    <s v="RECURSOS HIDRICOS"/>
    <s v="AGUA POTABLE"/>
    <x v="0"/>
    <n v="889585"/>
    <x v="2867"/>
    <x v="2751"/>
  </r>
  <r>
    <x v="5139"/>
    <s v="CONSTRUCCION SANEAMIENTO SANITARIO CAMPAMENTO MANUEL BUSTOS ETAPA 1A, VIÑA DEL MAR"/>
    <x v="0"/>
    <s v="VALPARAISO"/>
    <s v="VIÑA DEL MAR"/>
    <n v="2020"/>
    <s v="PROYECTO"/>
    <s v="RECURSOS HIDRICOS"/>
    <s v="INTERSUBSECTORIAL RECURSOS HIDRICOS"/>
    <x v="0"/>
    <n v="1057403"/>
    <x v="2868"/>
    <x v="2752"/>
  </r>
  <r>
    <x v="5140"/>
    <s v="CONSTRUCCION PARQUE URBANO DEL PACÍFICO, SAN ANTONIO"/>
    <x v="0"/>
    <s v="SAN ANTONIO"/>
    <s v="SAN ANTONIO"/>
    <n v="2020"/>
    <s v="PROYECTO"/>
    <s v="VIVIENDA Y DESARROLLO URBANO"/>
    <s v="DESARROLLO URBANO"/>
    <x v="0"/>
    <n v="54325"/>
    <x v="2869"/>
    <x v="2753"/>
  </r>
  <r>
    <x v="5141"/>
    <s v="REPOSICION ESCUELA F-393 SECTOR DE NAVIDAD EL CARMEN"/>
    <x v="7"/>
    <s v="DIGUILLIN"/>
    <s v="EL CARMEN - REGION DE ÑUBLE"/>
    <n v="2020"/>
    <s v="PROYECTO"/>
    <s v="EDUCACION, CULTURA Y PATRIMONIO"/>
    <s v="EDUCACION BASICA Y MEDIA"/>
    <x v="1"/>
    <n v="87984"/>
    <x v="8"/>
    <x v="8"/>
  </r>
  <r>
    <x v="5142"/>
    <s v="MEJORAMIENTO  PAVIMENTACION CIRCUITO LOMAS LATORRE - ACHUPALLAS VIÑA DEL MAR"/>
    <x v="0"/>
    <s v="VALPARAISO"/>
    <s v="VIÑA DEL MAR"/>
    <n v="2019"/>
    <s v="PROYECTO"/>
    <s v="TRANSPORTE"/>
    <s v="TRANSPORTE URBANO,VIALIDAD PEATONAL"/>
    <x v="0"/>
    <n v="717896"/>
    <x v="8"/>
    <x v="8"/>
  </r>
  <r>
    <x v="5143"/>
    <s v="HABILITACION SUMINISTRO ENERGIA  ELECTRICA SECTOR RURAL DE LOS MAÑIOS, ANCUD"/>
    <x v="4"/>
    <s v="CHILOE"/>
    <s v="ANCUD"/>
    <n v="2020"/>
    <s v="PROYECTO"/>
    <s v="ENERGIA"/>
    <s v="DISTRIBUCION Y CONEXION FINAL USUARIOS"/>
    <x v="0"/>
    <n v="310199"/>
    <x v="2870"/>
    <x v="2754"/>
  </r>
  <r>
    <x v="5144"/>
    <s v="CONSTRUCCION SERVICIO DE APR DE CHAMIZAL, COMUNA DE EL CARMEN"/>
    <x v="7"/>
    <s v="DIGUILLIN"/>
    <s v="EL CARMEN - REGION DE ÑUBLE"/>
    <n v="2019"/>
    <s v="PROYECTO"/>
    <s v="RECURSOS HIDRICOS"/>
    <s v="AGUA POTABLE"/>
    <x v="0"/>
    <n v="466952"/>
    <x v="2871"/>
    <x v="2755"/>
  </r>
  <r>
    <x v="5145"/>
    <s v="MEJORAMIENTO GRADAS REDUCTORAS DE AGUAS"/>
    <x v="11"/>
    <s v="SANTIAGO"/>
    <s v="BARNECHEA"/>
    <n v="2020"/>
    <s v="PROYECTO"/>
    <s v="RECURSOS HIDRICOS"/>
    <s v="DEFENSAS FLUVIALES,MARITIMAS Y CAUCES NATURALES"/>
    <x v="2"/>
    <n v="583399"/>
    <x v="8"/>
    <x v="8"/>
  </r>
  <r>
    <x v="5146"/>
    <s v="CONSTRUCCION ELECTRIFICACION RURAL HUANILLA BAJO, MONTE PATRIA"/>
    <x v="8"/>
    <s v="LIMARI"/>
    <s v="MONTE PATRIA"/>
    <n v="2020"/>
    <s v="PROYECTO"/>
    <s v="ENERGIA"/>
    <s v="DISTRIBUCION Y CONEXION FINAL USUARIOS"/>
    <x v="2"/>
    <n v="364043"/>
    <x v="8"/>
    <x v="8"/>
  </r>
  <r>
    <x v="5147"/>
    <s v="REPOSICION INSTALACIONES DEPORTIVAS PARQUE VISTA AL MAR, comuna concón "/>
    <x v="0"/>
    <s v="VALPARAISO"/>
    <s v="CONCON"/>
    <n v="2020"/>
    <s v="PROYECTO"/>
    <s v="DEPORTES"/>
    <s v="DEPORTE FORMATIVO"/>
    <x v="0"/>
    <n v="201800"/>
    <x v="8"/>
    <x v="8"/>
  </r>
  <r>
    <x v="5148"/>
    <s v="CONSTRUCCION REDES CONTRA INCENDIO  CDP COLLIPULLI"/>
    <x v="1"/>
    <s v="MALLECO"/>
    <s v="COLLIPULLI"/>
    <n v="2020"/>
    <s v="PROYECTO"/>
    <s v="JUSTICIA"/>
    <s v="ADMINISTRACION DE JUSTICIA"/>
    <x v="1"/>
    <n v="2000"/>
    <x v="8"/>
    <x v="8"/>
  </r>
  <r>
    <x v="5149"/>
    <s v="CONSTRUCCION HITO DE ACCESO VILLA PUNTA DELGADA, PROGRAMA PEQUEÑAS LOCALIDADES"/>
    <x v="2"/>
    <s v="MAGALLANES"/>
    <s v="SAN GREGORIO"/>
    <n v="2020"/>
    <s v="PROYECTO"/>
    <s v="TRANSPORTE"/>
    <s v="TRANSPORTE URBANO,VIALIDAD PEATONAL"/>
    <x v="0"/>
    <n v="82306"/>
    <x v="8"/>
    <x v="8"/>
  </r>
  <r>
    <x v="5150"/>
    <s v="REPOSICION CON RELOCALIZACION ESCUELA FUERTE BAQUEDANO,  COMUNA DE POZO ALMONTE"/>
    <x v="10"/>
    <s v="TAMARUGAL"/>
    <s v="POZO ALMONTE (Prov. Tamarugal)"/>
    <n v="2020"/>
    <s v="PROYECTO"/>
    <s v="EDUCACION, CULTURA Y PATRIMONIO"/>
    <s v="INTERSUBSECTORIAL EDUCACION, CULTURA Y PATRIMONIO"/>
    <x v="1"/>
    <n v="6567372"/>
    <x v="8"/>
    <x v="8"/>
  </r>
  <r>
    <x v="5151"/>
    <s v="REPOSICION OFICINA REGISTRO CIVIL DE DIEGO DE ALMAGRO"/>
    <x v="12"/>
    <s v="CHAÑARAL"/>
    <s v="DIEGO DE ALMAGRO"/>
    <n v="2020"/>
    <s v="PROYECTO"/>
    <s v="JUSTICIA"/>
    <s v="ADMINISTRACION DE JUSTICIA"/>
    <x v="1"/>
    <n v="5500"/>
    <x v="8"/>
    <x v="8"/>
  </r>
  <r>
    <x v="5152"/>
    <s v="DIAGNOSTICO  Y ELABORACION PLAN DE INVERSIONES ADS MACROZONA AUSTRAL"/>
    <x v="15"/>
    <m/>
    <m/>
    <n v="2019"/>
    <s v="ESTUDIO BASICO"/>
    <s v="TRANSPORTE"/>
    <s v="TRANSPORTE AEREO"/>
    <x v="0"/>
    <n v="206066"/>
    <x v="2872"/>
    <x v="2756"/>
  </r>
  <r>
    <x v="5153"/>
    <s v="HABILITACION SUMINISTRO ENERGIA ELECTRICA SECTOR PUERTO GODOY COMUNA DE MAULLIN"/>
    <x v="4"/>
    <s v="LLANQUIHUE"/>
    <s v="MAULLIN"/>
    <n v="2020"/>
    <s v="PROYECTO"/>
    <s v="ENERGIA"/>
    <s v="DISTRIBUCION Y CONEXION FINAL USUARIOS"/>
    <x v="2"/>
    <n v="372250"/>
    <x v="8"/>
    <x v="8"/>
  </r>
  <r>
    <x v="5154"/>
    <s v="RESTAURACION DEL CONJUNTO TORRE BAUER, VICUÑA"/>
    <x v="8"/>
    <s v="ELQUI"/>
    <s v="VICUÑA"/>
    <n v="2020"/>
    <s v="PROYECTO"/>
    <s v="EDUCACION, CULTURA Y PATRIMONIO"/>
    <s v="PATRIMONIO"/>
    <x v="0"/>
    <n v="20000"/>
    <x v="8"/>
    <x v="8"/>
  </r>
  <r>
    <x v="5155"/>
    <s v="REPOSICION EDIFICIO CONSISTORIAL MUNICIPALIDAD DE OHIGGINS"/>
    <x v="16"/>
    <s v="CAPITAN PRAT"/>
    <s v="OHIGGINS"/>
    <n v="2020"/>
    <s v="PROYECTO"/>
    <s v="MULTISECTORIAL"/>
    <s v="INTERSUBSECTORIAL MULTISECTOR"/>
    <x v="0"/>
    <n v="2"/>
    <x v="8"/>
    <x v="8"/>
  </r>
  <r>
    <x v="5156"/>
    <s v="MEJORAMIENTO  ESPACIO PUBLICO PLAZAS DE LA VICTORIA Y SIMÓN BOLÍVAR"/>
    <x v="0"/>
    <s v="VALPARAISO"/>
    <s v="VALPARAISO"/>
    <n v="2020"/>
    <s v="PROYECTO"/>
    <s v="MULTISECTORIAL"/>
    <s v="ADMINISTRACION MULTISECTOR"/>
    <x v="2"/>
    <n v="81677"/>
    <x v="8"/>
    <x v="8"/>
  </r>
  <r>
    <x v="5157"/>
    <s v="MEJORAMIENTO Y AMPLIACIÓN RED DE ALUMBRADO PUBLICO,SAN CARLOS "/>
    <x v="7"/>
    <s v="PUNILLA"/>
    <s v="SAN CARLOS - REGION DE ÑUBLE"/>
    <n v="2020"/>
    <s v="PROYECTO"/>
    <s v="ENERGIA"/>
    <s v="ALUMBRADO PUBLICO"/>
    <x v="1"/>
    <n v="433693"/>
    <x v="8"/>
    <x v="8"/>
  </r>
  <r>
    <x v="5158"/>
    <s v="REPOSICION POSTA DE SALUD RURAL EL DIVISADERO, COMUNA DE PUNITAQUI"/>
    <x v="8"/>
    <s v="LIMARI"/>
    <s v="PUNITAQUI"/>
    <n v="2020"/>
    <s v="PROYECTO"/>
    <s v="SALUD"/>
    <s v="BAJA COMPLEJIDAD"/>
    <x v="0"/>
    <n v="13836"/>
    <x v="45"/>
    <x v="8"/>
  </r>
  <r>
    <x v="5159"/>
    <s v="REPOSICION ACERAS ETAPA VI COMUNA DE SAN JOAQUIN"/>
    <x v="11"/>
    <s v="SANTIAGO"/>
    <s v="SAN JOAQUIN"/>
    <n v="2020"/>
    <s v="PROYECTO"/>
    <s v="TRANSPORTE"/>
    <s v="TRANSPORTE URBANO,VIALIDAD PEATONAL"/>
    <x v="0"/>
    <n v="1074864"/>
    <x v="8"/>
    <x v="8"/>
  </r>
  <r>
    <x v="5160"/>
    <s v="CONSTRUCCION INFRA REGIONAL, BIBLIOTECA, ARCHIVO Y DEPÓSITO DE COLECCIONES, COMUNA VALDIVIA"/>
    <x v="13"/>
    <m/>
    <m/>
    <n v="2020"/>
    <s v="PROYECTO"/>
    <s v="EDUCACION, CULTURA Y PATRIMONIO"/>
    <s v="INTERSUBSECTORIAL EDUCACION, CULTURA Y PATRIMONIO"/>
    <x v="0"/>
    <n v="58266"/>
    <x v="8"/>
    <x v="8"/>
  </r>
  <r>
    <x v="5161"/>
    <s v="MEJORAMIENTO SISTEMA APR LA CHIMBA, RENGO"/>
    <x v="9"/>
    <s v="CACHAPOAL"/>
    <s v="RENGO"/>
    <n v="2019"/>
    <s v="PROYECTO"/>
    <s v="RECURSOS HIDRICOS"/>
    <s v="AGUA POTABLE"/>
    <x v="0"/>
    <n v="57250"/>
    <x v="8"/>
    <x v="8"/>
  </r>
  <r>
    <x v="5162"/>
    <s v="REPOSICION PRIMERA COMPAÑÍA DE BOMBEROS, COMUNA DE ALGARROBO"/>
    <x v="0"/>
    <s v="SAN ANTONIO"/>
    <s v="ALGARROBO"/>
    <n v="2019"/>
    <s v="PROYECTO"/>
    <s v="SEGURIDAD PUBLICA"/>
    <s v="SEGURIDAD PUBLICA"/>
    <x v="0"/>
    <n v="143647"/>
    <x v="2873"/>
    <x v="2757"/>
  </r>
  <r>
    <x v="5163"/>
    <s v="ANALISIS RED VIAL SECTOR CENTRO ORIENTE DE SANTIAGO"/>
    <x v="11"/>
    <s v="SANTIAGO"/>
    <m/>
    <n v="2019"/>
    <s v="ESTUDIO BASICO"/>
    <s v="TRANSPORTE"/>
    <s v="TRANSPORTE URBANO,VIALIDAD PEATONAL"/>
    <x v="0"/>
    <n v="158003"/>
    <x v="380"/>
    <x v="2758"/>
  </r>
  <r>
    <x v="5164"/>
    <s v="REPOSICION PUENTE TRINIDAD COMUNA DE SAGRADA FAMILIA"/>
    <x v="5"/>
    <s v="CURICO"/>
    <s v="SAGRADA FAMILIA"/>
    <n v="2020"/>
    <s v="PROYECTO"/>
    <s v="VIVIENDA Y DESARROLLO URBANO"/>
    <s v="DESARROLLO URBANO"/>
    <x v="1"/>
    <n v="1001"/>
    <x v="8"/>
    <x v="8"/>
  </r>
  <r>
    <x v="5165"/>
    <s v="ANALISIS DE PUNTOS CONGESTIONADOS EN LAS COMUNAS DE AYSÉN Y COYHAIQUE "/>
    <x v="16"/>
    <m/>
    <m/>
    <n v="2019"/>
    <s v="ESTUDIO BASICO"/>
    <s v="TRANSPORTE"/>
    <s v="TRANSPORTE URBANO,VIALIDAD PEATONAL"/>
    <x v="0"/>
    <n v="10"/>
    <x v="2874"/>
    <x v="8"/>
  </r>
  <r>
    <x v="5166"/>
    <s v="CONSTRUCCION ESTACIÓN DE TRANSFERENCIA CANELA, CANELA"/>
    <x v="8"/>
    <s v="CHOAPA"/>
    <s v="CANELA"/>
    <n v="2020"/>
    <s v="PROYECTO"/>
    <s v="RECURSOS NATURALES Y MEDIO AMBIENTE"/>
    <s v="MEDIO AMBIENTE"/>
    <x v="2"/>
    <n v="100000"/>
    <x v="8"/>
    <x v="8"/>
  </r>
  <r>
    <x v="5167"/>
    <s v="AMPLIACION DE RED PUBLICA SIST DE AGUA POTABLE Y ALC. SECTOR SAN ANTONIO, COMUNA DE QUELLON"/>
    <x v="4"/>
    <s v="CHILOE"/>
    <s v="QUELLON"/>
    <n v="2020"/>
    <s v="PROYECTO"/>
    <s v="RECURSOS HIDRICOS"/>
    <s v="ADMINISTRACION AGUA POTABLE Y ALCANTARILLADO"/>
    <x v="1"/>
    <n v="264684"/>
    <x v="8"/>
    <x v="8"/>
  </r>
  <r>
    <x v="5168"/>
    <s v="AMPLIACION DE RED PUBLICA SIST DE AGUA POTABLE Y ALC SECTOR ALCÁZAR COMUNA DE QUELLON"/>
    <x v="4"/>
    <s v="CHILOE"/>
    <s v="QUELLON"/>
    <n v="2020"/>
    <s v="PROYECTO"/>
    <s v="RECURSOS HIDRICOS"/>
    <s v="ADMINISTRACION AGUA POTABLE Y ALCANTARILLADO"/>
    <x v="0"/>
    <n v="230500"/>
    <x v="20"/>
    <x v="8"/>
  </r>
  <r>
    <x v="5169"/>
    <s v="TRANSFERENCIA TECNOLÓGICA ADAPTACIÓN CAMBIO CLIMÁTICO ÁREAS VULNERABLES LOS RÍOS Y LOS LAGOS"/>
    <x v="15"/>
    <m/>
    <m/>
    <n v="2020"/>
    <s v="PROGRAMA"/>
    <s v="RECURSOS HIDRICOS"/>
    <s v="RIEGO"/>
    <x v="0"/>
    <n v="65421"/>
    <x v="2875"/>
    <x v="2759"/>
  </r>
  <r>
    <x v="5170"/>
    <s v="CONSTRUCCION  RED  ALCANTARILLADO Y AGUA POT. CALLES CAUPOLICÁN, MARCONI, VILLA ALEMANA"/>
    <x v="0"/>
    <s v="MARGA MARGA"/>
    <s v="VILLA ALEMANA"/>
    <n v="2020"/>
    <s v="PROYECTO"/>
    <s v="RECURSOS HIDRICOS"/>
    <s v="ADMINISTRACION AGUA POTABLE Y ALCANTARILLADO"/>
    <x v="0"/>
    <n v="10568"/>
    <x v="8"/>
    <x v="8"/>
  </r>
  <r>
    <x v="5171"/>
    <s v="MEJORAMIENTO CAMINOS BÁSICOS INTERMEDIOS SUR Y OESTE, REGIÓN DE LA ARAUCANÍA"/>
    <x v="1"/>
    <m/>
    <m/>
    <n v="2020"/>
    <s v="PROYECTO"/>
    <s v="TRANSPORTE"/>
    <s v="TRANSPORTE CAMINERO"/>
    <x v="0"/>
    <n v="54000"/>
    <x v="2876"/>
    <x v="2760"/>
  </r>
  <r>
    <x v="5172"/>
    <s v="MEJORAMIENTO CAMINOS BÁSICOS INTERMEDIOS NORTE Y ESTE, REGIÓN DE LA ARAUCANÍA"/>
    <x v="1"/>
    <m/>
    <m/>
    <n v="2020"/>
    <s v="PROYECTO"/>
    <s v="TRANSPORTE"/>
    <s v="TRANSPORTE CAMINERO"/>
    <x v="0"/>
    <n v="54408"/>
    <x v="2877"/>
    <x v="2761"/>
  </r>
  <r>
    <x v="5173"/>
    <s v="CONSTRUCCION PARQUE COLCHAGUA, SANTA CRUZ."/>
    <x v="9"/>
    <s v="COLCHAGUA"/>
    <s v="SANTA CRUZ"/>
    <n v="2019"/>
    <s v="PROYECTO"/>
    <s v="VIVIENDA Y DESARROLLO URBANO"/>
    <s v="DESARROLLO URBANO"/>
    <x v="0"/>
    <n v="126838"/>
    <x v="2878"/>
    <x v="2762"/>
  </r>
  <r>
    <x v="5174"/>
    <s v="NORMALIZACION ÁREA DE MOVIMIENTO AERÓDROMO CARRIEL SUR, CONCEPCIÓN"/>
    <x v="3"/>
    <m/>
    <m/>
    <n v="2020"/>
    <s v="PROYECTO"/>
    <s v="TRANSPORTE"/>
    <s v="TRANSPORTE AEREO"/>
    <x v="0"/>
    <n v="518673"/>
    <x v="2879"/>
    <x v="2763"/>
  </r>
  <r>
    <x v="5175"/>
    <s v="TRANSFERENCIA TECNOLOGICA ADAPTACION CAMBIO CLIMATICO AREAS VULNERABLES ATACAMA Y COQUIMBO"/>
    <x v="15"/>
    <m/>
    <m/>
    <n v="2020"/>
    <s v="PROGRAMA"/>
    <s v="RECURSOS HIDRICOS"/>
    <s v="RIEGO"/>
    <x v="0"/>
    <n v="65421"/>
    <x v="2875"/>
    <x v="2759"/>
  </r>
  <r>
    <x v="5176"/>
    <s v="MEJORAMIENTO DEL SISTEMA DE ALCANTARILLADO   SAN GREGORIO, COMUNA DE ÑIQUEN"/>
    <x v="7"/>
    <s v="PUNILLA"/>
    <s v="NIQUEN - REGION DE ÑUBLE"/>
    <n v="2020"/>
    <s v="PROYECTO"/>
    <s v="RECURSOS HIDRICOS"/>
    <s v="EVACUACION DISPOSICION FINAL AGUAS SERVIDAS"/>
    <x v="1"/>
    <n v="1596047"/>
    <x v="8"/>
    <x v="8"/>
  </r>
  <r>
    <x v="5177"/>
    <s v="CONSTRUCCION EXPLANADA PESCADORES CALETA CURANIPE"/>
    <x v="5"/>
    <s v="CAUQUENES"/>
    <s v="PELLUHUE"/>
    <n v="2020"/>
    <s v="PROYECTO"/>
    <s v="PESCA"/>
    <s v="PESCA ARTESANAL"/>
    <x v="0"/>
    <n v="1001"/>
    <x v="8"/>
    <x v="8"/>
  </r>
  <r>
    <x v="5178"/>
    <s v="CONSTRUCCION CENTRO DE GESTIÓN DE RES. SÓLIDOS, CUENCA GRAL. CARRERA, CHILE CHICO-RÍO IBÁÑEZ"/>
    <x v="16"/>
    <m/>
    <m/>
    <n v="2019"/>
    <s v="PROYECTO"/>
    <s v="RECURSOS NATURALES Y MEDIO AMBIENTE"/>
    <s v="MEDIO AMBIENTE"/>
    <x v="0"/>
    <n v="701000"/>
    <x v="8"/>
    <x v="8"/>
  </r>
  <r>
    <x v="5179"/>
    <s v="CONSTRUCCION EXTENSION DE ALCANTARILLADO Y AGUA POTABLE, SECTOR LA PALMA, COMUNA DE COIHUECO"/>
    <x v="7"/>
    <s v="PUNILLA"/>
    <s v="COIHUECO - REGION DE ÑUBLE"/>
    <n v="2020"/>
    <s v="PROYECTO"/>
    <s v="RECURSOS HIDRICOS"/>
    <s v="AGUA POTABLE"/>
    <x v="1"/>
    <n v="1"/>
    <x v="8"/>
    <x v="8"/>
  </r>
  <r>
    <x v="5180"/>
    <s v="REPOSICION ESCUELA PIERRE MENDES FRANCE, SAN PEDRO DE LA PAZ"/>
    <x v="3"/>
    <s v="CONCEPCION"/>
    <s v="SAN PEDRO DE LA PAZ"/>
    <n v="2020"/>
    <s v="PROYECTO"/>
    <s v="EDUCACION, CULTURA Y PATRIMONIO"/>
    <s v="EDUCACION DIFERENCIAL Y ESPECIAL"/>
    <x v="0"/>
    <n v="60000"/>
    <x v="8"/>
    <x v="8"/>
  </r>
  <r>
    <x v="5181"/>
    <s v="AMPLIACION Y MEJORAMIENTO SERVICIO DE APR CURRIÑE-CHABRANCO, FUTRONO"/>
    <x v="13"/>
    <m/>
    <m/>
    <n v="2019"/>
    <s v="PROYECTO"/>
    <s v="RECURSOS HIDRICOS"/>
    <s v="AGUA POTABLE"/>
    <x v="0"/>
    <n v="1659451"/>
    <x v="2880"/>
    <x v="2764"/>
  </r>
  <r>
    <x v="5182"/>
    <s v="REPOSICION LUMINARIAS PUBLICAS VIAS COLECTORAS, COMUNA DE QUILLOTA"/>
    <x v="0"/>
    <s v="QUILLOTA"/>
    <s v="QUILLOTA"/>
    <n v="2019"/>
    <s v="PROYECTO"/>
    <s v="ENERGIA"/>
    <s v="ALUMBRADO PUBLICO"/>
    <x v="0"/>
    <n v="1971507"/>
    <x v="8"/>
    <x v="8"/>
  </r>
  <r>
    <x v="5183"/>
    <s v="CAPACITACION IDENTIDAD BARRIAL Y FORTALECIMIENTO COMUNITARIO, COMUNA DE EL QUISCO"/>
    <x v="0"/>
    <s v="SAN ANTONIO"/>
    <s v="EL QUISCO"/>
    <n v="2020"/>
    <s v="PROGRAMA"/>
    <s v="MULTISECTORIAL"/>
    <s v="ASISTENCIA Y SERVICIO SOCIAL"/>
    <x v="1"/>
    <n v="84483"/>
    <x v="8"/>
    <x v="8"/>
  </r>
  <r>
    <x v="5184"/>
    <s v="CONSTRUCCION JARDÍN INFANTIL Y SALA CUNA LA VARA, PUERTO MONTT"/>
    <x v="4"/>
    <s v="LLANQUIHUE"/>
    <s v="PUERTO MONTT"/>
    <n v="2019"/>
    <s v="PROYECTO"/>
    <s v="EDUCACION, CULTURA Y PATRIMONIO"/>
    <s v="EDUCACION PREBASICA"/>
    <x v="1"/>
    <n v="321083"/>
    <x v="8"/>
    <x v="8"/>
  </r>
  <r>
    <x v="5185"/>
    <s v="DIFUSION  DEL BUEN TRATO AL ADULTO MAYOR DE LA COMUNA DE SAN ANTONIO."/>
    <x v="0"/>
    <s v="SAN ANTONIO"/>
    <s v="SAN ANTONIO"/>
    <n v="2019"/>
    <s v="PROGRAMA"/>
    <s v="MULTISECTORIAL"/>
    <s v="ASISTENCIA Y SERVICIO SOCIAL"/>
    <x v="0"/>
    <n v="52928"/>
    <x v="8"/>
    <x v="8"/>
  </r>
  <r>
    <x v="5186"/>
    <s v="CONSTRUCCION RED ALCANTARILLADO CALLE BULNES, OLMUÉ"/>
    <x v="0"/>
    <s v="MARGA MARGA"/>
    <s v="OLMUE"/>
    <n v="2020"/>
    <s v="PROYECTO"/>
    <s v="RECURSOS HIDRICOS"/>
    <s v="EVACUACION DISPOSICION FINAL AGUAS SERVIDAS"/>
    <x v="0"/>
    <n v="179715"/>
    <x v="2881"/>
    <x v="2765"/>
  </r>
  <r>
    <x v="5187"/>
    <s v="CONSTRUCCION COMPLEJO DEPORTIVO MUNICIPAL, COMUNA DE LA CRUZ"/>
    <x v="0"/>
    <s v="QUILLOTA"/>
    <s v="LA CRUZ"/>
    <n v="2019"/>
    <s v="PROYECTO"/>
    <s v="DEPORTES"/>
    <s v="DEPORTE FORMATIVO"/>
    <x v="0"/>
    <n v="141882"/>
    <x v="8"/>
    <x v="8"/>
  </r>
  <r>
    <x v="5188"/>
    <s v="CONSTRUCCION SISTEMA DE AGUA POTABLE RURAL DETIF, COMUNA DE PUQUELDON"/>
    <x v="4"/>
    <s v="CHILOE"/>
    <s v="PUQUELDON"/>
    <n v="2019"/>
    <s v="PROYECTO"/>
    <s v="RECURSOS HIDRICOS"/>
    <s v="AGUA POTABLE"/>
    <x v="0"/>
    <n v="786543"/>
    <x v="2882"/>
    <x v="2766"/>
  </r>
  <r>
    <x v="5189"/>
    <s v="CONSTRUCCION SISTEMA DE AGUA POTABLE RURAL SAN RAMON - ENTRE ESTEROS, COMUNA DE CALBUCO"/>
    <x v="4"/>
    <s v="LLANQUIHUE"/>
    <s v="CALBUCO"/>
    <n v="2019"/>
    <s v="PROYECTO"/>
    <s v="RECURSOS HIDRICOS"/>
    <s v="AGUA POTABLE"/>
    <x v="0"/>
    <n v="643589"/>
    <x v="2883"/>
    <x v="2767"/>
  </r>
  <r>
    <x v="5190"/>
    <s v="CONSTRUCCION SISTEMA DE AGUA POTABLE RURAL DETICO - QUECHU, COMUNA DE QUEILEN"/>
    <x v="4"/>
    <s v="CHILOE"/>
    <s v="QUEILEN"/>
    <n v="2019"/>
    <s v="PROYECTO"/>
    <s v="RECURSOS HIDRICOS"/>
    <s v="AGUA POTABLE"/>
    <x v="0"/>
    <n v="707618"/>
    <x v="2884"/>
    <x v="2768"/>
  </r>
  <r>
    <x v="5191"/>
    <s v="REPOSICION ESCUELA MODULAR F-495 TUMBES, TALCAHUANO "/>
    <x v="3"/>
    <s v="CONCEPCION"/>
    <s v="TALCAHUANO"/>
    <n v="2020"/>
    <s v="PROYECTO"/>
    <s v="EDUCACION, CULTURA Y PATRIMONIO"/>
    <s v="EDUCACION BASICA Y MEDIA"/>
    <x v="0"/>
    <n v="18875"/>
    <x v="8"/>
    <x v="8"/>
  </r>
  <r>
    <x v="5192"/>
    <s v="MEJORAMIENTO ACCESIBILIDAD SUR, CURICO"/>
    <x v="5"/>
    <s v="CURICO"/>
    <s v="CURICO"/>
    <n v="2020"/>
    <s v="PROYECTO"/>
    <s v="TRANSPORTE"/>
    <s v="TRANSPORTE URBANO,VIALIDAD PEATONAL"/>
    <x v="0"/>
    <n v="13907"/>
    <x v="8"/>
    <x v="8"/>
  </r>
  <r>
    <x v="5193"/>
    <s v="MEJORAMIENTO PLAN INTEGRAL ACCESIBILIDAD SECTOR CENTRO, LA SERENA"/>
    <x v="8"/>
    <s v="ELQUI"/>
    <s v="LA SERENA"/>
    <n v="2019"/>
    <s v="PROYECTO"/>
    <s v="TRANSPORTE"/>
    <s v="TRANSPORTE URBANO,VIALIDAD PEATONAL"/>
    <x v="0"/>
    <n v="68947"/>
    <x v="2885"/>
    <x v="2769"/>
  </r>
  <r>
    <x v="5194"/>
    <s v="CONSTRUCCION EXTENSION ELECTRIFICACION SECTOR TRES MARIAS-EL NATRE  CONTULMO"/>
    <x v="3"/>
    <s v="ARAUCO"/>
    <s v="CONTULMO"/>
    <n v="2020"/>
    <s v="PROYECTO"/>
    <s v="ENERGIA"/>
    <s v="DISTRIBUCION Y CONEXION FINAL USUARIOS"/>
    <x v="1"/>
    <n v="158516"/>
    <x v="8"/>
    <x v="8"/>
  </r>
  <r>
    <x v="5195"/>
    <s v="NORMALIZACION ELECTRIFICACION SECTOR VALLE ELICURA Y OTROS , CONTULMO"/>
    <x v="3"/>
    <s v="ARAUCO"/>
    <s v="CONTULMO"/>
    <n v="2020"/>
    <s v="PROYECTO"/>
    <s v="ENERGIA"/>
    <s v="DISTRIBUCION Y CONEXION FINAL USUARIOS"/>
    <x v="0"/>
    <n v="51300"/>
    <x v="8"/>
    <x v="8"/>
  </r>
  <r>
    <x v="5196"/>
    <s v="CONSTRUCCION EXTENSION ELECTRIFICACION SECTOR PAILLAHUE, CONTULMO"/>
    <x v="3"/>
    <s v="ARAUCO"/>
    <s v="CONTULMO"/>
    <n v="2020"/>
    <s v="PROYECTO"/>
    <s v="ENERGIA"/>
    <s v="DISTRIBUCION Y CONEXION FINAL USUARIOS"/>
    <x v="1"/>
    <n v="20520"/>
    <x v="8"/>
    <x v="8"/>
  </r>
  <r>
    <x v="5197"/>
    <s v="NORMALIZACION CANCHA SANTA LUISA, COMUNA DE MARIA PINTO"/>
    <x v="11"/>
    <s v="MELIPILLA"/>
    <s v="MARIA PINTO"/>
    <n v="2020"/>
    <s v="PROYECTO"/>
    <s v="DEPORTES"/>
    <s v="DEPORTE RECREATIVO"/>
    <x v="0"/>
    <n v="872248"/>
    <x v="8"/>
    <x v="8"/>
  </r>
  <r>
    <x v="5198"/>
    <s v="CONSTRUCCION CUARTEL DE BOMBEROS SEGUNDA COMPAÑIA DE LA COMUNA DE TALAGANTE"/>
    <x v="11"/>
    <s v="TALAGANTE"/>
    <s v="TALAGANTE"/>
    <n v="2019"/>
    <s v="PROYECTO"/>
    <s v="SEGURIDAD PUBLICA"/>
    <s v="SEGURIDAD PUBLICA"/>
    <x v="0"/>
    <n v="51300"/>
    <x v="2886"/>
    <x v="2770"/>
  </r>
  <r>
    <x v="5199"/>
    <s v="MEJORAMIENTO ESCUELA BASICA MARCELA PAZ Y CONSTRUCCION MULTICANCHA COMUNA DE RECOLETA"/>
    <x v="11"/>
    <s v="SANTIAGO"/>
    <s v="RECOLETA"/>
    <n v="2020"/>
    <s v="PROYECTO"/>
    <s v="EDUCACION, CULTURA Y PATRIMONIO"/>
    <s v="EDUCACION BASICA Y MEDIA"/>
    <x v="1"/>
    <n v="77264"/>
    <x v="8"/>
    <x v="8"/>
  </r>
  <r>
    <x v="5200"/>
    <s v="CONSTRUCCION DE ELECTRIFICACION RURAL PARA DIVERSOS SECTORES DE ANTUCO"/>
    <x v="3"/>
    <s v="BIO BIO"/>
    <s v="ANTUCO"/>
    <n v="2020"/>
    <s v="PROYECTO"/>
    <s v="ENERGIA"/>
    <s v="DISTRIBUCION Y CONEXION FINAL USUARIOS"/>
    <x v="0"/>
    <n v="425003"/>
    <x v="2887"/>
    <x v="2771"/>
  </r>
  <r>
    <x v="5201"/>
    <s v="MEJORAMIENTO BARRIO COMERCIAL PATRONATO, ETAPA I COMUNA DE RECOLETA"/>
    <x v="11"/>
    <s v="SANTIAGO"/>
    <s v="RECOLETA"/>
    <n v="2020"/>
    <s v="PROYECTO"/>
    <s v="VIVIENDA Y DESARROLLO URBANO"/>
    <s v="DESARROLLO URBANO"/>
    <x v="0"/>
    <n v="70000"/>
    <x v="8"/>
    <x v="8"/>
  </r>
  <r>
    <x v="5202"/>
    <s v="MEJORAMIENTO Y AMPLIACIÓN LICEO VALENTÍN LETELIER,  COMUNA DE RECOLETA"/>
    <x v="11"/>
    <s v="SANTIAGO"/>
    <s v="RECOLETA"/>
    <n v="2020"/>
    <s v="PROYECTO"/>
    <s v="EDUCACION, CULTURA Y PATRIMONIO"/>
    <s v="EDUCACION BASICA Y MEDIA"/>
    <x v="1"/>
    <n v="65255"/>
    <x v="8"/>
    <x v="8"/>
  </r>
  <r>
    <x v="5203"/>
    <s v="REPOSICION CUARTEL DE 2º COMPAÑIA DE BOMBEROS DE PINTO"/>
    <x v="7"/>
    <s v="DIGUILLIN"/>
    <s v="PINTO - REGION DE ÑUBLE"/>
    <n v="2020"/>
    <s v="PROYECTO"/>
    <s v="SEGURIDAD PUBLICA"/>
    <s v="SEGURIDAD PUBLICA"/>
    <x v="0"/>
    <n v="391853"/>
    <x v="12"/>
    <x v="8"/>
  </r>
  <r>
    <x v="5204"/>
    <s v="CONSTRUCCION SISTEMA DE AGUA POTABLE RURAL DE LA ESTRELLA"/>
    <x v="8"/>
    <s v="ELQUI"/>
    <s v="LA SERENA"/>
    <n v="2019"/>
    <s v="PROYECTO"/>
    <s v="RECURSOS HIDRICOS"/>
    <s v="AGUA POTABLE"/>
    <x v="2"/>
    <n v="4103"/>
    <x v="8"/>
    <x v="8"/>
  </r>
  <r>
    <x v="5205"/>
    <s v="ACTUALIZACION PLADECO COMUNA DE JUAN FERNANDEZ"/>
    <x v="0"/>
    <s v="VALPARAISO"/>
    <s v="JUAN FERNANDEZ"/>
    <n v="2019"/>
    <s v="ESTUDIO BASICO"/>
    <s v="MULTISECTORIAL"/>
    <s v="ADMINISTRACION MULTISECTOR"/>
    <x v="0"/>
    <n v="70448"/>
    <x v="8"/>
    <x v="8"/>
  </r>
  <r>
    <x v="5206"/>
    <s v="MEJORAMIENTO AVENIDA MARIA DOLORES-OROMPELLO, LOS ANGELES"/>
    <x v="3"/>
    <s v="BIO BIO"/>
    <s v="LOS ANGELES"/>
    <n v="2020"/>
    <s v="PROYECTO"/>
    <s v="TRANSPORTE"/>
    <s v="TRANSPORTE URBANO,VIALIDAD PEATONAL"/>
    <x v="1"/>
    <n v="158516"/>
    <x v="8"/>
    <x v="8"/>
  </r>
  <r>
    <x v="5207"/>
    <s v="CONSTRUCCION SISTEMA DE AGUA POTABLE RURAL EL TRAPICHE Y LOS CORRALES"/>
    <x v="8"/>
    <s v="ELQUI"/>
    <s v="LA SERENA"/>
    <n v="2019"/>
    <s v="PROYECTO"/>
    <s v="RECURSOS HIDRICOS"/>
    <s v="AGUA POTABLE"/>
    <x v="2"/>
    <n v="7062"/>
    <x v="8"/>
    <x v="8"/>
  </r>
  <r>
    <x v="5208"/>
    <s v="DIAGNOSTICO AUSCULTACION PAVIMENTOS PEQUEÑOS AERODROMOS ZONA CENTRO-NORTE"/>
    <x v="15"/>
    <m/>
    <m/>
    <n v="2020"/>
    <s v="ESTUDIO BASICO"/>
    <s v="TRANSPORTE"/>
    <s v="TRANSPORTE AEREO"/>
    <x v="0"/>
    <n v="1200"/>
    <x v="2888"/>
    <x v="501"/>
  </r>
  <r>
    <x v="5209"/>
    <s v="CONSTRUCCION CENTRO COMUNITARIO MULTIPROPOSITO BAHIA MANSA, SAN JUAN DE LA COSTA"/>
    <x v="4"/>
    <s v="OSORNO"/>
    <s v="SAN JUAN DE LA COSTA"/>
    <n v="2020"/>
    <s v="PROYECTO"/>
    <s v="MULTISECTORIAL"/>
    <s v="ORGANIZACION Y SERVICIOS COMUNALES"/>
    <x v="0"/>
    <n v="26400"/>
    <x v="8"/>
    <x v="8"/>
  </r>
  <r>
    <x v="5210"/>
    <s v="CONSTRUCCION SISTEMA DE AGUAS LLUVIAS, VILLA GÉNESIS, LOS ANGELES "/>
    <x v="3"/>
    <s v="BIO BIO"/>
    <s v="LOS ANGELES"/>
    <n v="2020"/>
    <s v="PROYECTO"/>
    <s v="TRANSPORTE"/>
    <s v="TRANSPORTE URBANO,VIALIDAD PEATONAL"/>
    <x v="1"/>
    <n v="20000"/>
    <x v="8"/>
    <x v="8"/>
  </r>
  <r>
    <x v="5211"/>
    <s v="REPOSICION VEREDAS UNIDAD VECINAL Nº 28 CERRO DE LA CRUZ PUNTA ARENAS"/>
    <x v="2"/>
    <s v="MAGALLANES"/>
    <s v="PUNTA ARENAS"/>
    <n v="2019"/>
    <s v="PROYECTO"/>
    <s v="TRANSPORTE"/>
    <s v="TRANSPORTE URBANO,VIALIDAD PEATONAL"/>
    <x v="0"/>
    <n v="84192"/>
    <x v="8"/>
    <x v="8"/>
  </r>
  <r>
    <x v="5212"/>
    <s v="DIAGNOSTICO AUSCULTACION PAVIMENTOS PEQUEÑOS  AERODROMOS ZONA-SUR"/>
    <x v="15"/>
    <m/>
    <m/>
    <n v="2020"/>
    <s v="ESTUDIO BASICO"/>
    <s v="TRANSPORTE"/>
    <s v="TRANSPORTE AEREO"/>
    <x v="0"/>
    <n v="1200"/>
    <x v="2888"/>
    <x v="501"/>
  </r>
  <r>
    <x v="5213"/>
    <s v="DIAGNOSTICO  AUSCULTACION PAVIMENTOS RED SECUNDARIA ZONA CENTRO-NORTE"/>
    <x v="15"/>
    <m/>
    <m/>
    <n v="2020"/>
    <s v="ESTUDIO BASICO"/>
    <s v="TRANSPORTE"/>
    <s v="TRANSPORTE AEREO"/>
    <x v="0"/>
    <n v="1300"/>
    <x v="1737"/>
    <x v="1926"/>
  </r>
  <r>
    <x v="5214"/>
    <s v="DIAGNOSTICO AUSCULTACION  PAVIMENTO AEROPORTUARIO RED-SECUNDARIA ZONA-SUR"/>
    <x v="15"/>
    <m/>
    <m/>
    <n v="2020"/>
    <s v="ESTUDIO BASICO"/>
    <s v="TRANSPORTE"/>
    <s v="TRANSPORTE AEREO"/>
    <x v="0"/>
    <n v="1200"/>
    <x v="2888"/>
    <x v="501"/>
  </r>
  <r>
    <x v="5215"/>
    <s v="DIAGNOSTICO AUSCULTACION PAVIMENTOS AEROPORTUARIOS, RED PRIMARIA ZONA -SUR"/>
    <x v="15"/>
    <m/>
    <m/>
    <n v="2020"/>
    <s v="ESTUDIO BASICO"/>
    <s v="TRANSPORTE"/>
    <s v="TRANSPORTE AEREO"/>
    <x v="0"/>
    <n v="1200"/>
    <x v="2888"/>
    <x v="501"/>
  </r>
  <r>
    <x v="5216"/>
    <s v="DIAGNOSTICO AUSCULTACION   PAV. AEROPORTUARIOS DELA RED PRIMARIA ZONA.NORTE"/>
    <x v="15"/>
    <m/>
    <m/>
    <n v="2020"/>
    <s v="ESTUDIO BASICO"/>
    <s v="TRANSPORTE"/>
    <s v="TRANSPORTE AEREO"/>
    <x v="0"/>
    <n v="100300"/>
    <x v="2889"/>
    <x v="2772"/>
  </r>
  <r>
    <x v="5217"/>
    <s v="MEJORAMIENTO RUTA 7 NORTE, SECTOR  PANGUE-LAGO RISOPATRÓN-PUYUHUAPI, REGIÓN AYSEN"/>
    <x v="16"/>
    <m/>
    <m/>
    <n v="2020"/>
    <s v="PROYECTO"/>
    <s v="TRANSPORTE"/>
    <s v="TRANSPORTE CAMINERO"/>
    <x v="0"/>
    <n v="6005410"/>
    <x v="2890"/>
    <x v="2773"/>
  </r>
  <r>
    <x v="5218"/>
    <s v="CONSTRUCCION HITO ACCESO A LA COMUNA DE PAIHUANO"/>
    <x v="8"/>
    <s v="ELQUI"/>
    <s v="PAIHUANO"/>
    <n v="2019"/>
    <s v="PROYECTO"/>
    <s v="VIVIENDA Y DESARROLLO URBANO"/>
    <s v="DESARROLLO URBANO"/>
    <x v="1"/>
    <n v="217793"/>
    <x v="8"/>
    <x v="8"/>
  </r>
  <r>
    <x v="5219"/>
    <s v="ANALISIS PLAN DE DESARROLLO TURISTICO COMUNA DE NINHUE "/>
    <x v="7"/>
    <s v="ITATA"/>
    <s v="NINHUE - REGION DE ÑUBLE"/>
    <n v="2019"/>
    <s v="ESTUDIO BASICO"/>
    <s v="TURISMO Y COMERCIO"/>
    <s v="TURISMO"/>
    <x v="0"/>
    <n v="22206"/>
    <x v="12"/>
    <x v="8"/>
  </r>
  <r>
    <x v="5220"/>
    <s v="CONSTRUCCION EXTENSIÓN DE REDES SANITARIAS CHORRILLOS, COELEMU"/>
    <x v="7"/>
    <s v="ITATA"/>
    <s v="COELEMU - REGION DE ÑUBLE"/>
    <n v="2020"/>
    <s v="PROYECTO"/>
    <s v="RECURSOS HIDRICOS"/>
    <s v="ADMINISTRACION AGUA POTABLE Y ALCANTARILLADO"/>
    <x v="1"/>
    <n v="425800"/>
    <x v="8"/>
    <x v="8"/>
  </r>
  <r>
    <x v="5221"/>
    <s v="MEJORAMIENTO Cancha 16 de Julio Sector Santa Elvira, El Carmen"/>
    <x v="7"/>
    <s v="DIGUILLIN"/>
    <s v="EL CARMEN - REGION DE ÑUBLE"/>
    <n v="2020"/>
    <s v="PROYECTO"/>
    <s v="DEPORTES"/>
    <s v="DEPORTE RECREATIVO"/>
    <x v="0"/>
    <n v="254000"/>
    <x v="12"/>
    <x v="8"/>
  </r>
  <r>
    <x v="5222"/>
    <s v="REPOSICION CENTRO DE SALUD FAMILIAR, COMUNA DE PINTO"/>
    <x v="7"/>
    <s v="DIGUILLIN"/>
    <s v="PINTO - REGION DE ÑUBLE"/>
    <n v="2019"/>
    <s v="PROYECTO"/>
    <s v="SALUD"/>
    <s v="BAJA COMPLEJIDAD"/>
    <x v="0"/>
    <n v="71820"/>
    <x v="2891"/>
    <x v="2774"/>
  </r>
  <r>
    <x v="5223"/>
    <s v="CONSTRUCCION CENTRO DEPORTIVO COMUNA EL CARMEN"/>
    <x v="7"/>
    <s v="DIGUILLIN"/>
    <s v="EL CARMEN - REGION DE ÑUBLE"/>
    <n v="2020"/>
    <s v="PROYECTO"/>
    <s v="DEPORTES"/>
    <s v="DEPORTE FORMATIVO"/>
    <x v="1"/>
    <n v="70570"/>
    <x v="8"/>
    <x v="8"/>
  </r>
  <r>
    <x v="5224"/>
    <s v="CONSTRUCCION ELECTRIFICACIÓN RURAL SECTOR RINCONADA, PERQUENCO"/>
    <x v="1"/>
    <s v="CAUTIN"/>
    <s v="PERQUENCO"/>
    <n v="2020"/>
    <s v="PROYECTO"/>
    <s v="ENERGIA"/>
    <s v="DISTRIBUCION Y CONEXION FINAL USUARIOS"/>
    <x v="0"/>
    <n v="1"/>
    <x v="12"/>
    <x v="8"/>
  </r>
  <r>
    <x v="5225"/>
    <s v="CONSTRUCCION ELECTRIFICACION RURAL SECTOR PERQUENCO SUR, PERQUENCO"/>
    <x v="1"/>
    <s v="CAUTIN"/>
    <s v="PERQUENCO"/>
    <n v="2020"/>
    <s v="PROYECTO"/>
    <s v="ENERGIA"/>
    <s v="DISTRIBUCION Y CONEXION FINAL USUARIOS"/>
    <x v="0"/>
    <n v="1"/>
    <x v="12"/>
    <x v="8"/>
  </r>
  <r>
    <x v="5226"/>
    <s v="CONSTRUCCION ELECTRIFICACIÓN RURAL SECTOR SANTIAGO LINCOÑIR - NECHIFCUE, PADRE LAS CASAS "/>
    <x v="1"/>
    <s v="CAUTIN"/>
    <s v="PADRE LAS CASAS"/>
    <n v="2020"/>
    <s v="PROYECTO"/>
    <s v="ENERGIA"/>
    <s v="DISTRIBUCION Y CONEXION FINAL USUARIOS"/>
    <x v="0"/>
    <n v="1"/>
    <x v="12"/>
    <x v="8"/>
  </r>
  <r>
    <x v="5227"/>
    <s v="CONSTRUCCION SALA DE REHABILITACION KINESICA CESFAM, QUEMCHI"/>
    <x v="4"/>
    <s v="CHILOE"/>
    <s v="QUEMCHI"/>
    <n v="2020"/>
    <s v="PROYECTO"/>
    <s v="SALUD"/>
    <s v="BAJA COMPLEJIDAD"/>
    <x v="0"/>
    <n v="2"/>
    <x v="8"/>
    <x v="8"/>
  </r>
  <r>
    <x v="5228"/>
    <s v="CONSTRUCCION SERVICIO DE APR DE TREHUALEMU, COMUNA DE EL CARMEN"/>
    <x v="7"/>
    <m/>
    <m/>
    <n v="2019"/>
    <s v="PROYECTO"/>
    <s v="RECURSOS HIDRICOS"/>
    <s v="AGUA POTABLE"/>
    <x v="0"/>
    <n v="2"/>
    <x v="8"/>
    <x v="8"/>
  </r>
  <r>
    <x v="5229"/>
    <s v="CONSTRUCCION SERVICIO DE APR DE LA CABAÑA SANTA TERESA TRES RANCHOS, COMUNA YUNGAY"/>
    <x v="7"/>
    <m/>
    <m/>
    <n v="2020"/>
    <s v="PROYECTO"/>
    <s v="RECURSOS HIDRICOS"/>
    <s v="AGUA POTABLE"/>
    <x v="0"/>
    <n v="2"/>
    <x v="2807"/>
    <x v="8"/>
  </r>
  <r>
    <x v="5230"/>
    <s v="CONSTRUCCION ELECTRIFICACION RURAL SECTOR MILLAHUIN, PADRE LAS CASAS"/>
    <x v="1"/>
    <s v="CAUTIN"/>
    <s v="PADRE LAS CASAS"/>
    <n v="2020"/>
    <s v="PROYECTO"/>
    <s v="ENERGIA"/>
    <s v="DISTRIBUCION Y CONEXION FINAL USUARIOS"/>
    <x v="0"/>
    <n v="1"/>
    <x v="12"/>
    <x v="8"/>
  </r>
  <r>
    <x v="5231"/>
    <s v="CONSTRUCCION SERVICIO DE APR AURORA DE ENERO, MULCHÉN"/>
    <x v="3"/>
    <s v="BIO BIO"/>
    <s v="MULCHEN"/>
    <n v="2020"/>
    <s v="PROYECTO"/>
    <s v="RECURSOS HIDRICOS"/>
    <s v="AGUA POTABLE"/>
    <x v="1"/>
    <n v="493313"/>
    <x v="8"/>
    <x v="8"/>
  </r>
  <r>
    <x v="5232"/>
    <s v="CONSTRUCCION CECOSF URBANO CHIFIN, COMUNA DE RIO NEGRO"/>
    <x v="4"/>
    <s v="OSORNO"/>
    <s v="RIO NEGRO"/>
    <n v="2020"/>
    <s v="PROYECTO"/>
    <s v="SALUD"/>
    <s v="BAJA COMPLEJIDAD"/>
    <x v="0"/>
    <n v="6057"/>
    <x v="2892"/>
    <x v="8"/>
  </r>
  <r>
    <x v="5233"/>
    <s v="CONSTRUCCION PLAZOLETAS INTERACTIVAS DE OLLAGUE "/>
    <x v="6"/>
    <s v="EL LOA"/>
    <s v="OLLAGUE"/>
    <n v="2020"/>
    <s v="PROYECTO"/>
    <s v="VIVIENDA Y DESARROLLO URBANO"/>
    <s v="DESARROLLO URBANO"/>
    <x v="3"/>
    <n v="84372"/>
    <x v="8"/>
    <x v="8"/>
  </r>
  <r>
    <x v="5234"/>
    <s v="CONSTRUCCION CENTRO DE DIÁLISIS LOS VILOS"/>
    <x v="8"/>
    <s v="CHOAPA"/>
    <s v="LOS VILOS"/>
    <n v="2020"/>
    <s v="PROYECTO"/>
    <s v="SALUD"/>
    <s v="BAJA COMPLEJIDAD"/>
    <x v="0"/>
    <n v="348579"/>
    <x v="2893"/>
    <x v="2775"/>
  </r>
  <r>
    <x v="5235"/>
    <s v="MEJORAMIENTO PLAZAS Y ÁREAS VERDES SECTOR HUERTOS FAMILIARES COMUNA  DE TIL TIL"/>
    <x v="11"/>
    <s v="CHACABUCO"/>
    <s v="TIL TIL"/>
    <n v="2020"/>
    <s v="PROYECTO"/>
    <s v="VIVIENDA Y DESARROLLO URBANO"/>
    <s v="DESARROLLO URBANO"/>
    <x v="1"/>
    <n v="236969"/>
    <x v="8"/>
    <x v="8"/>
  </r>
  <r>
    <x v="5236"/>
    <s v="REPOSICION ESCUELA CRISTOBAL COLÓN E-478, HUALPÉN"/>
    <x v="3"/>
    <s v="CONCEPCION"/>
    <s v="HUALPEN"/>
    <n v="2020"/>
    <s v="PROYECTO"/>
    <s v="EDUCACION, CULTURA Y PATRIMONIO"/>
    <s v="EDUCACION BASICA Y MEDIA"/>
    <x v="1"/>
    <n v="73814"/>
    <x v="8"/>
    <x v="8"/>
  </r>
  <r>
    <x v="5237"/>
    <s v="ADQUISICION LETREROS DE MENSAJERIA VARIABLE PARA EL CENTRO DE CONTROL DE TRANSITO ANTOFAGAST"/>
    <x v="6"/>
    <s v="ANTOFAGASTA"/>
    <s v="ANTOFAGASTA"/>
    <n v="2020"/>
    <s v="PROYECTO"/>
    <s v="TRANSPORTE"/>
    <s v="TRANSPORTE URBANO,VIALIDAD PEATONAL"/>
    <x v="0"/>
    <n v="2"/>
    <x v="28"/>
    <x v="8"/>
  </r>
  <r>
    <x v="5238"/>
    <s v="CONSTRUCCION PUENTES ESTERO REÑACA, VIA PIV ETAPA 3, VIÑA DEL MAR"/>
    <x v="0"/>
    <s v="VALPARAISO"/>
    <s v="VIÑA DEL MAR"/>
    <n v="2019"/>
    <s v="PROYECTO"/>
    <s v="TRANSPORTE"/>
    <s v="TRANSPORTE URBANO,VIALIDAD PEATONAL"/>
    <x v="0"/>
    <n v="1232248"/>
    <x v="2894"/>
    <x v="2776"/>
  </r>
  <r>
    <x v="5239"/>
    <s v="CONSTRUCCION PASEO PEATONAL CAMINO TROPERO MARKAPATA, PUTRE "/>
    <x v="14"/>
    <s v="PARINACOTA - REGION XV "/>
    <s v="PUTRE - REGION XV "/>
    <n v="2019"/>
    <s v="PROYECTO"/>
    <s v="VIVIENDA Y DESARROLLO URBANO"/>
    <s v="DESARROLLO URBANO"/>
    <x v="0"/>
    <n v="319979"/>
    <x v="12"/>
    <x v="8"/>
  </r>
  <r>
    <x v="5240"/>
    <s v="ACTUALIZACION PLADECO PERIODO 2020-2024, COMUNA DE MALLOA"/>
    <x v="9"/>
    <s v="CACHAPOAL"/>
    <s v="MALLOA"/>
    <n v="2020"/>
    <s v="ESTUDIO BASICO"/>
    <s v="MULTISECTORIAL"/>
    <s v="ADMINISTRACION MULTISECTOR"/>
    <x v="0"/>
    <n v="16681"/>
    <x v="8"/>
    <x v="8"/>
  </r>
  <r>
    <x v="5241"/>
    <s v="CONSTRUCCION CENTRO COMUNITARIO HUALPIN, COMUNA TEODORO SCHMIDT"/>
    <x v="1"/>
    <s v="CAUTIN"/>
    <s v="TEODORO SCHMIDT"/>
    <n v="2020"/>
    <s v="PROYECTO"/>
    <s v="MULTISECTORIAL"/>
    <s v="ORGANIZACION Y SERVICIOS COMUNALES"/>
    <x v="1"/>
    <n v="1282"/>
    <x v="8"/>
    <x v="8"/>
  </r>
  <r>
    <x v="5242"/>
    <s v="ACTUALIZACION PLAN  DESARROLLO COMUNAL, SAN ROSENDO"/>
    <x v="3"/>
    <s v="BIO BIO"/>
    <s v="SAN ROSENDO"/>
    <n v="2020"/>
    <s v="ESTUDIO BASICO"/>
    <s v="MULTISECTORIAL"/>
    <s v="ADMINISTRACION MULTISECTOR"/>
    <x v="0"/>
    <n v="28729"/>
    <x v="12"/>
    <x v="8"/>
  </r>
  <r>
    <x v="5243"/>
    <s v="CONSTRUCCION SERVICIO DE AGUA POTABLE RURAL DE HUECHUPIN - COLLIGUAY, COMUNA DE CHILLÁN"/>
    <x v="7"/>
    <m/>
    <m/>
    <n v="2020"/>
    <s v="PROYECTO"/>
    <s v="RECURSOS HIDRICOS"/>
    <s v="AGUA POTABLE"/>
    <x v="0"/>
    <n v="525840"/>
    <x v="8"/>
    <x v="8"/>
  </r>
  <r>
    <x v="5244"/>
    <s v="MEJORAMIENTO CONDICIONES URBANAS Y DE HABITABILIDAD CONJ. HABIT. 'RIBERA NORTE', CONCEPCION"/>
    <x v="3"/>
    <s v="CONCEPCION"/>
    <s v="CONCEPCION"/>
    <n v="2019"/>
    <s v="PROYECTO"/>
    <s v="VIVIENDA Y DESARROLLO URBANO"/>
    <s v="DESARROLLO URBANO"/>
    <x v="0"/>
    <n v="92782"/>
    <x v="2895"/>
    <x v="2777"/>
  </r>
  <r>
    <x v="5245"/>
    <s v="MEJORAMIENTO CONDICIONES URBANAS Y DE HABITABILIDAD, MICHAIHUE, SAN PEDRO DE LA PAZ"/>
    <x v="3"/>
    <s v="CONCEPCION"/>
    <s v="SAN PEDRO DE LA PAZ"/>
    <n v="2019"/>
    <s v="PROYECTO"/>
    <s v="VIVIENDA Y DESARROLLO URBANO"/>
    <s v="DESARROLLO URBANO"/>
    <x v="0"/>
    <n v="93917"/>
    <x v="2896"/>
    <x v="2778"/>
  </r>
  <r>
    <x v="5246"/>
    <s v="CONSTRUCCION AVENIDA 101, ENTRE CALLE PINARES Y CALLE LIBERTAD, CHIGUAYANTE"/>
    <x v="3"/>
    <s v="CONCEPCION"/>
    <s v="CHIGUAYANTE"/>
    <n v="2020"/>
    <s v="PROYECTO"/>
    <s v="TRANSPORTE"/>
    <s v="TRANSPORTE URBANO,VIALIDAD PEATONAL"/>
    <x v="1"/>
    <n v="558250"/>
    <x v="8"/>
    <x v="8"/>
  </r>
  <r>
    <x v="5247"/>
    <s v="REPOSICION PAVIMENTO CALLE COLON, CHIGUAYANTE"/>
    <x v="3"/>
    <s v="CONCEPCION"/>
    <s v="CHIGUAYANTE"/>
    <n v="2020"/>
    <s v="PROYECTO"/>
    <s v="TRANSPORTE"/>
    <s v="TRANSPORTE URBANO,VIALIDAD PEATONAL"/>
    <x v="1"/>
    <n v="986255"/>
    <x v="8"/>
    <x v="8"/>
  </r>
  <r>
    <x v="5248"/>
    <s v="CONSTRUCCION ESTRUCTURA DE SEGURIDAD PERIFÉRICA EN CENTRO PENITENCIARIO CHILLAN"/>
    <x v="7"/>
    <m/>
    <m/>
    <n v="2019"/>
    <s v="PROYECTO"/>
    <s v="JUSTICIA"/>
    <s v="REHABILITACION ADULTOS"/>
    <x v="0"/>
    <n v="285198"/>
    <x v="2897"/>
    <x v="2779"/>
  </r>
  <r>
    <x v="5249"/>
    <s v="ACTUALIZACION PLAN DE DESARROLLO COMUNAL DE TORRES DEL PAINE"/>
    <x v="2"/>
    <s v="ULTIMA ESPERANZA"/>
    <s v="TORRES DEL PAINE"/>
    <n v="2020"/>
    <s v="ESTUDIO BASICO"/>
    <s v="MULTISECTORIAL"/>
    <s v="INTERSUBSECTORIAL MULTISECTOR"/>
    <x v="0"/>
    <n v="1"/>
    <x v="2898"/>
    <x v="2780"/>
  </r>
  <r>
    <x v="5250"/>
    <s v="CONSTRUCCION RED DE AGUA POTABLE SECTOR EL COPIHUE, CALERA DE TANGO"/>
    <x v="11"/>
    <s v="MAIPO"/>
    <s v="CALERA DE TANGO"/>
    <n v="2020"/>
    <s v="PROYECTO"/>
    <s v="RECURSOS HIDRICOS"/>
    <s v="AGUA POTABLE"/>
    <x v="0"/>
    <n v="6721"/>
    <x v="2899"/>
    <x v="2781"/>
  </r>
  <r>
    <x v="5251"/>
    <s v="CONSTRUCCION TEATRO PROVINCIAL COMUNA DE LEBU"/>
    <x v="3"/>
    <s v="ARAUCO"/>
    <s v="LEBU"/>
    <n v="2020"/>
    <s v="PROYECTO"/>
    <s v="EDUCACION, CULTURA Y PATRIMONIO"/>
    <s v="ARTE Y CULTURA"/>
    <x v="2"/>
    <n v="80000"/>
    <x v="8"/>
    <x v="8"/>
  </r>
  <r>
    <x v="5252"/>
    <s v="MEJORAMIENTO POLIDEPORTIVO CENTENARIO ANTOFAGASTA"/>
    <x v="6"/>
    <m/>
    <m/>
    <n v="2020"/>
    <s v="PROYECTO"/>
    <s v="DEPORTES"/>
    <s v="DEPORTE RECREATIVO"/>
    <x v="0"/>
    <n v="20579"/>
    <x v="8"/>
    <x v="8"/>
  </r>
  <r>
    <x v="5253"/>
    <s v="DIAGNOSTICO AUSCULTACION PAV. AEROPORTUARIO  RED PRIMARIA ZONA CENTRO."/>
    <x v="15"/>
    <m/>
    <m/>
    <n v="2020"/>
    <s v="ESTUDIO BASICO"/>
    <s v="TRANSPORTE"/>
    <s v="TRANSPORTE AEREO"/>
    <x v="0"/>
    <n v="1200"/>
    <x v="2888"/>
    <x v="1926"/>
  </r>
  <r>
    <x v="5254"/>
    <s v="AMPLIACION Y MEJORAMIENTO FISCALIA REGIONAL DE MAGALLANES Y LA ANTARTICA CHILENA"/>
    <x v="2"/>
    <s v="MAGALLANES"/>
    <s v="PUNTA ARENAS"/>
    <n v="2019"/>
    <s v="PROYECTO"/>
    <s v="JUSTICIA"/>
    <s v="ADMINISTRACION DE JUSTICIA"/>
    <x v="0"/>
    <n v="8826"/>
    <x v="8"/>
    <x v="8"/>
  </r>
  <r>
    <x v="5255"/>
    <s v="CONSTRUCCION EXTENSIÓN REDES PÚBLICAS DE ALCANTARILLADO Y EEAS, VILLA RINCONADA, RINCONADA"/>
    <x v="0"/>
    <s v="LOS ANDES"/>
    <s v="RINCONADA"/>
    <n v="2019"/>
    <s v="PROYECTO"/>
    <s v="RECURSOS HIDRICOS"/>
    <s v="EVACUACION DISPOSICION FINAL AGUAS SERVIDAS"/>
    <x v="0"/>
    <n v="120197"/>
    <x v="8"/>
    <x v="8"/>
  </r>
  <r>
    <x v="5256"/>
    <s v="CONSTRUCCION CESFAM  NOR ORIENTE DE LA COMUNA DE PUENTE ALTO"/>
    <x v="11"/>
    <s v="CORDILLERA"/>
    <s v="PUENTE ALTO"/>
    <n v="2020"/>
    <s v="PROYECTO"/>
    <s v="SALUD"/>
    <s v="BAJA COMPLEJIDAD"/>
    <x v="0"/>
    <n v="25602"/>
    <x v="2900"/>
    <x v="2782"/>
  </r>
  <r>
    <x v="5257"/>
    <s v="CONSTRUCCION LABORATORIO REGIONAL SAG REGIÓN DE ÑUBLE"/>
    <x v="7"/>
    <m/>
    <m/>
    <n v="2020"/>
    <s v="PROYECTO"/>
    <s v="MULTISECTORIAL"/>
    <s v="ADMINISTRACION MULTISECTOR"/>
    <x v="0"/>
    <n v="76999"/>
    <x v="12"/>
    <x v="8"/>
  </r>
  <r>
    <x v="5258"/>
    <s v="NORMALIZACION ESCUELA IGNACIO CARRERA PINTO G-27"/>
    <x v="14"/>
    <s v="ARICA - REGION XV "/>
    <s v="ARICA - REGION XV"/>
    <n v="2020"/>
    <s v="PROYECTO"/>
    <s v="EDUCACION, CULTURA Y PATRIMONIO"/>
    <s v="EDUCACION BASICA Y MEDIA"/>
    <x v="0"/>
    <n v="1"/>
    <x v="8"/>
    <x v="8"/>
  </r>
  <r>
    <x v="5259"/>
    <s v="CONSTRUCCION CENTRO DE SERVICIOS  ESTACION PAIPOTE, COPIAPO"/>
    <x v="12"/>
    <s v="COPIAPO"/>
    <s v="COPIAPO"/>
    <n v="2019"/>
    <s v="PROYECTO"/>
    <s v="MULTISECTORIAL"/>
    <s v="ADMINISTRACION MULTISECTOR"/>
    <x v="0"/>
    <n v="31265"/>
    <x v="8"/>
    <x v="8"/>
  </r>
  <r>
    <x v="5260"/>
    <s v="CONSTRUCCION ESPACIO PUBLICO MIRADOR CERRO LA CRUZ  ESTACION PAIPOTE COPIAPO"/>
    <x v="12"/>
    <s v="COPIAPO"/>
    <s v="COPIAPO"/>
    <n v="2019"/>
    <s v="PROYECTO"/>
    <s v="VIVIENDA Y DESARROLLO URBANO"/>
    <s v="DESARROLLO URBANO"/>
    <x v="0"/>
    <n v="710568"/>
    <x v="2901"/>
    <x v="2783"/>
  </r>
  <r>
    <x v="5261"/>
    <s v="REPOSICION DE ALUMBRADO PUBLICO INTERIOR, COMUNA DE PICHILEMU"/>
    <x v="9"/>
    <s v="CARDENAL CARO"/>
    <s v="PICHILEMU"/>
    <n v="2020"/>
    <s v="PROYECTO"/>
    <s v="ENERGIA"/>
    <s v="ALUMBRADO PUBLICO"/>
    <x v="0"/>
    <n v="1193144"/>
    <x v="8"/>
    <x v="8"/>
  </r>
  <r>
    <x v="5262"/>
    <s v="REPOSICION DEL ALUMBRADO PUBLICO ZONA COSTERA  COMUNA DE PICHILEMU"/>
    <x v="9"/>
    <s v="CARDENAL CARO"/>
    <s v="PICHILEMU"/>
    <n v="2020"/>
    <s v="PROYECTO"/>
    <s v="ENERGIA"/>
    <s v="ALUMBRADO PUBLICO"/>
    <x v="0"/>
    <n v="1132127"/>
    <x v="8"/>
    <x v="8"/>
  </r>
  <r>
    <x v="5263"/>
    <s v="CONSTRUCCION GIMNASIO POLIDEPORTIVO, COMUNA DE SAN FABIÁN."/>
    <x v="7"/>
    <s v="PUNILLA"/>
    <s v="SAN FABIAN - REGION DE ÑUBLE"/>
    <n v="2020"/>
    <s v="PROYECTO"/>
    <s v="DEPORTES"/>
    <s v="DEPORTE FORMATIVO"/>
    <x v="2"/>
    <n v="174366"/>
    <x v="8"/>
    <x v="8"/>
  </r>
  <r>
    <x v="5264"/>
    <s v="REPOSICION COMPLEJO POLICIAL REGIÓN DE ÑUBLE - PDI"/>
    <x v="7"/>
    <m/>
    <m/>
    <n v="2019"/>
    <s v="PROYECTO"/>
    <s v="SEGURIDAD PUBLICA"/>
    <s v="SEGURIDAD PUBLICA"/>
    <x v="0"/>
    <n v="233177"/>
    <x v="2902"/>
    <x v="2784"/>
  </r>
  <r>
    <x v="5265"/>
    <s v="MEJORAMIENTO CANCHA DE FÚTBOL LIBERTAD, TALCAHUANO"/>
    <x v="3"/>
    <s v="CONCEPCION"/>
    <s v="TALCAHUANO"/>
    <n v="2020"/>
    <s v="PROYECTO"/>
    <s v="DEPORTES"/>
    <s v="DEPORTE RECREATIVO"/>
    <x v="1"/>
    <n v="1191780"/>
    <x v="8"/>
    <x v="8"/>
  </r>
  <r>
    <x v="5266"/>
    <s v="CONSTRUCCION ESPACIOS PÚBLICOS INCLUSIVOS EN AVENIDA NUESTRA SEÑORA DEL ROSARIO, NINHUE."/>
    <x v="7"/>
    <s v="ITATA"/>
    <s v="NINHUE - REGION DE ÑUBLE"/>
    <n v="2019"/>
    <s v="PROYECTO"/>
    <s v="VIVIENDA Y DESARROLLO URBANO"/>
    <s v="DESARROLLO URBANO"/>
    <x v="0"/>
    <n v="944574"/>
    <x v="2903"/>
    <x v="2785"/>
  </r>
  <r>
    <x v="5267"/>
    <s v="CONSTRUCCION CASETAS SANITARIAS BUCALEMU ALTO,  LOCALIDAD DE BUCALEMU, COMUNA DE PAREDONES"/>
    <x v="9"/>
    <s v="CARDENAL CARO"/>
    <s v="PAREDONES"/>
    <n v="2020"/>
    <s v="PROYECTO"/>
    <s v="RECURSOS HIDRICOS"/>
    <s v="INTERSUBSECTORIAL RECURSOS HIDRICOS"/>
    <x v="0"/>
    <n v="15136"/>
    <x v="8"/>
    <x v="8"/>
  </r>
  <r>
    <x v="5268"/>
    <s v="CONSTRUCCION CENTRO CULTURAL, COMUNA DE CONTULMO"/>
    <x v="3"/>
    <s v="ARAUCO"/>
    <s v="CONTULMO"/>
    <n v="2020"/>
    <s v="PROYECTO"/>
    <s v="EDUCACION, CULTURA Y PATRIMONIO"/>
    <s v="CULTURA"/>
    <x v="0"/>
    <n v="1287224"/>
    <x v="40"/>
    <x v="8"/>
  </r>
  <r>
    <x v="5269"/>
    <s v="MEJORAMIENTO Y AMPLIACIÓN SISTEMA APR BAJO ESMERALDA, YERBAS BUENAS"/>
    <x v="5"/>
    <s v="LINARES"/>
    <s v="YERBAS BUENAS"/>
    <n v="2020"/>
    <s v="PROYECTO"/>
    <s v="RECURSOS HIDRICOS"/>
    <s v="AGUA POTABLE"/>
    <x v="0"/>
    <n v="57250"/>
    <x v="8"/>
    <x v="8"/>
  </r>
  <r>
    <x v="5270"/>
    <s v="CONSTRUCCION PARQUE URBANO SECTOR EL LITRE, COMUNA DE ALGARROBO"/>
    <x v="0"/>
    <s v="SAN ANTONIO"/>
    <s v="ALGARROBO"/>
    <n v="2020"/>
    <s v="PROYECTO"/>
    <s v="VIVIENDA Y DESARROLLO URBANO"/>
    <s v="DESARROLLO URBANO"/>
    <x v="0"/>
    <n v="1809521"/>
    <x v="8"/>
    <x v="8"/>
  </r>
  <r>
    <x v="5271"/>
    <s v="REPOSICION CUARTEL 1ERA COMPAÑIA DE BOMBEROS, SAN PEDRO DE LA PAZ"/>
    <x v="3"/>
    <s v="CONCEPCION"/>
    <s v="SAN PEDRO DE LA PAZ"/>
    <n v="2020"/>
    <s v="PROYECTO"/>
    <s v="SEGURIDAD PUBLICA"/>
    <s v="SEGURIDAD PUBLICA"/>
    <x v="1"/>
    <n v="86440"/>
    <x v="8"/>
    <x v="8"/>
  </r>
  <r>
    <x v="5272"/>
    <s v="REPOSICION SERVICIO DE APR PUYEHUE, PANGUIPULLI"/>
    <x v="13"/>
    <m/>
    <m/>
    <n v="2019"/>
    <s v="PROYECTO"/>
    <s v="RECURSOS HIDRICOS"/>
    <s v="AGUA POTABLE"/>
    <x v="0"/>
    <n v="1341122"/>
    <x v="2904"/>
    <x v="2786"/>
  </r>
  <r>
    <x v="5273"/>
    <s v="MEJORAMIENTO CBI CAMINO BOTROLHUE ENTRE LOTEO GERMANIA  Y FIN DE CALLE"/>
    <x v="1"/>
    <s v="CAUTIN"/>
    <s v="TEMUCO"/>
    <n v="2020"/>
    <s v="PROYECTO"/>
    <s v="TRANSPORTE"/>
    <s v="TRANSPORTE URBANO,VIALIDAD PEATONAL"/>
    <x v="1"/>
    <n v="114382"/>
    <x v="8"/>
    <x v="8"/>
  </r>
  <r>
    <x v="5274"/>
    <s v="CONSTRUCCION RED DE PUNTOS LIMPIOS REGION DE TARAPACA"/>
    <x v="10"/>
    <m/>
    <m/>
    <n v="2020"/>
    <s v="PROYECTO"/>
    <s v="RECURSOS NATURALES Y MEDIO AMBIENTE"/>
    <s v="MEDIO AMBIENTE"/>
    <x v="0"/>
    <n v="102000"/>
    <x v="8"/>
    <x v="8"/>
  </r>
  <r>
    <x v="5275"/>
    <s v="DIAGNOSTICO SOCIOHABITACIONAL ESTRUCTURAL VOLCÁN SAN JOSÉ III PUENTE ALTO"/>
    <x v="11"/>
    <s v="CORDILLERA"/>
    <s v="PUENTE ALTO"/>
    <n v="2019"/>
    <s v="ESTUDIO BASICO"/>
    <s v="VIVIENDA Y DESARROLLO URBANO"/>
    <s v="INTERSUBSECTORIAL VIVIENDA Y DESARROLLO URBANO"/>
    <x v="0"/>
    <n v="28525"/>
    <x v="2905"/>
    <x v="2787"/>
  </r>
  <r>
    <x v="5276"/>
    <s v="AMPLIACION RELICITACION CONCESION RUTA 5 TEMUCO - RIO BUENO (ESTUDIO INTEGRALES)"/>
    <x v="15"/>
    <m/>
    <m/>
    <n v="2019"/>
    <s v="PROYECTO"/>
    <s v="TRANSPORTE"/>
    <s v="TRANSPORTE CAMINERO"/>
    <x v="0"/>
    <n v="217584"/>
    <x v="2906"/>
    <x v="2788"/>
  </r>
  <r>
    <x v="5277"/>
    <s v="AMPLIACION RELICITACION CONCESION RUTA 5 CHILLAN - COLLIPULLI (ESTUDIO INTEGRALES)"/>
    <x v="15"/>
    <m/>
    <m/>
    <n v="2019"/>
    <s v="PROYECTO"/>
    <s v="TRANSPORTE"/>
    <s v="TRANSPORTE CAMINERO"/>
    <x v="0"/>
    <n v="224399"/>
    <x v="2907"/>
    <x v="2789"/>
  </r>
  <r>
    <x v="5278"/>
    <s v="AMPLIACION RELICITACION CONCESION RUTA 68 SANTIAGO - VALPARAISO (ESTUDIO INTEGRALES)"/>
    <x v="15"/>
    <m/>
    <m/>
    <n v="2020"/>
    <s v="PROYECTO"/>
    <s v="TRANSPORTE"/>
    <s v="TRANSPORTE CAMINERO"/>
    <x v="0"/>
    <n v="297497"/>
    <x v="2908"/>
    <x v="2790"/>
  </r>
  <r>
    <x v="5279"/>
    <s v="AMPLIACION RELICITACION CONCESION RUTA 78 SANTIAGO - SAN ANTONIO (ESTUDIO INTEGRALES)"/>
    <x v="15"/>
    <m/>
    <m/>
    <n v="2019"/>
    <s v="PROYECTO"/>
    <s v="TRANSPORTE"/>
    <s v="TRANSPORTE CAMINERO"/>
    <x v="0"/>
    <n v="880412"/>
    <x v="2909"/>
    <x v="2791"/>
  </r>
  <r>
    <x v="5280"/>
    <s v="DIAGNOSTICO -PMDT- LITORAL COMUNA DE CISNES"/>
    <x v="16"/>
    <m/>
    <m/>
    <n v="2020"/>
    <s v="ESTUDIO BASICO"/>
    <s v="MULTISECTORIAL"/>
    <s v="INTERSUBSECTORIAL MULTISECTOR"/>
    <x v="0"/>
    <n v="54207"/>
    <x v="2910"/>
    <x v="2792"/>
  </r>
  <r>
    <x v="5281"/>
    <s v="MEJORAMIENTO CALLE SILVESTRE URIZAR, SAN CLEMENTE"/>
    <x v="5"/>
    <s v="TALCA"/>
    <s v="SAN CLEMENTE"/>
    <n v="2020"/>
    <s v="PROYECTO"/>
    <s v="TRANSPORTE"/>
    <s v="TRANSPORTE URBANO,VIALIDAD PEATONAL"/>
    <x v="0"/>
    <n v="2"/>
    <x v="28"/>
    <x v="8"/>
  </r>
  <r>
    <x v="5282"/>
    <s v="CONSTRUCCION CENTRO DE ENTRENAMIENTO DE ATLETISMO, SECTOR EX FINCA SAN JUAN CALAMA"/>
    <x v="6"/>
    <s v="EL LOA"/>
    <s v="CALAMA"/>
    <n v="2020"/>
    <s v="PROYECTO"/>
    <s v="DEPORTES"/>
    <s v="INTERSUBSECTORIAL DEPORTES"/>
    <x v="1"/>
    <n v="650"/>
    <x v="8"/>
    <x v="8"/>
  </r>
  <r>
    <x v="5283"/>
    <s v="MEJORAMIENTO RED CUATRO MIRADORES TURISTICOS PUNTA ARENAS"/>
    <x v="2"/>
    <s v="MAGALLANES"/>
    <s v="PUNTA ARENAS"/>
    <n v="2020"/>
    <s v="PROYECTO"/>
    <s v="VIVIENDA Y DESARROLLO URBANO"/>
    <s v="DESARROLLO URBANO"/>
    <x v="0"/>
    <n v="108207"/>
    <x v="8"/>
    <x v="8"/>
  </r>
  <r>
    <x v="5284"/>
    <s v="MEJORAMIENTO SEDE SOCIAL JJ.VV POBLACION MORANDE, LLAY-LLAY"/>
    <x v="0"/>
    <s v="SAN FELIPE DE ACONCAGUA"/>
    <s v="LLAY LLAY"/>
    <n v="2020"/>
    <s v="PROYECTO"/>
    <s v="MULTISECTORIAL"/>
    <s v="ORGANIZACION Y SERVICIOS COMUNALES"/>
    <x v="0"/>
    <n v="91310"/>
    <x v="8"/>
    <x v="8"/>
  </r>
  <r>
    <x v="5285"/>
    <s v="MEJORAMIENTO BANDEJONES AVENIDA SUIZA, SEGUNDA ETAPA, TRAIGUÉN"/>
    <x v="1"/>
    <s v="MALLECO"/>
    <s v="TRAIGUEN"/>
    <n v="2020"/>
    <s v="PROYECTO"/>
    <s v="VIVIENDA Y DESARROLLO URBANO"/>
    <s v="DESARROLLO URBANO"/>
    <x v="0"/>
    <n v="869277"/>
    <x v="8"/>
    <x v="8"/>
  </r>
  <r>
    <x v="5286"/>
    <s v="CONSTRUCCION REDES CONTRA INCENDIO UNIDADES PENALES REGIÓN METROPOLITANA"/>
    <x v="11"/>
    <m/>
    <m/>
    <n v="2019"/>
    <s v="PROYECTO"/>
    <s v="JUSTICIA"/>
    <s v="REHABILITACION ADULTOS"/>
    <x v="0"/>
    <n v="122749"/>
    <x v="8"/>
    <x v="8"/>
  </r>
  <r>
    <x v="5287"/>
    <s v="CONSTRUCCION RED DE ALCANTARILLADO CALLE PORTALES, OLMUE"/>
    <x v="0"/>
    <s v="MARGA MARGA"/>
    <s v="OLMUE"/>
    <n v="2020"/>
    <s v="PROYECTO"/>
    <s v="RECURSOS HIDRICOS"/>
    <s v="EVACUACION DISPOSICION FINAL AGUAS SERVIDAS"/>
    <x v="0"/>
    <n v="132421"/>
    <x v="2911"/>
    <x v="2793"/>
  </r>
  <r>
    <x v="5288"/>
    <s v="CONSTRUCCION CENTRO COMUNITARIO BARROS ARANA, COMUNA DE TEODORO SCHMIDT"/>
    <x v="1"/>
    <s v="CAUTIN"/>
    <s v="TEODORO SCHMIDT"/>
    <n v="2020"/>
    <s v="PROYECTO"/>
    <s v="MULTISECTORIAL"/>
    <s v="ORGANIZACION Y SERVICIOS COMUNALES"/>
    <x v="1"/>
    <n v="1281"/>
    <x v="8"/>
    <x v="8"/>
  </r>
  <r>
    <x v="5289"/>
    <s v="CONSTRUCCION CENTRO DE SALUD FAMILIAR CORDILLERA LOS ÁNGELES"/>
    <x v="3"/>
    <s v="BIO BIO"/>
    <m/>
    <n v="2020"/>
    <s v="PROYECTO"/>
    <s v="SALUD"/>
    <s v="BAJA COMPLEJIDAD"/>
    <x v="1"/>
    <n v="60675"/>
    <x v="8"/>
    <x v="8"/>
  </r>
  <r>
    <x v="5290"/>
    <s v="CONSTRUCCION 29° LLAMADO PROGRAMA DE PAVIMENTACIÓN PARTICIPATIVA, VALPARAISO"/>
    <x v="0"/>
    <m/>
    <m/>
    <n v="2020"/>
    <s v="PROYECTO"/>
    <s v="TRANSPORTE"/>
    <s v="TRANSPORTE URBANO,VIALIDAD PEATONAL"/>
    <x v="0"/>
    <n v="7297782"/>
    <x v="2912"/>
    <x v="2794"/>
  </r>
  <r>
    <x v="5291"/>
    <s v="CONSTRUCCION ACCESO ECOPARQUE ETAPA A, PARQUE METROPOLITANO DE SANTIAGO"/>
    <x v="11"/>
    <m/>
    <m/>
    <n v="2020"/>
    <s v="PROYECTO"/>
    <s v="VIVIENDA Y DESARROLLO URBANO"/>
    <s v="DESARROLLO URBANO"/>
    <x v="0"/>
    <n v="232371"/>
    <x v="2913"/>
    <x v="2795"/>
  </r>
  <r>
    <x v="5292"/>
    <s v="MEJORAMIENTO  CONJUNTO HABITACIONAL VILLA ARAUCO, VIÑA DEL MAR"/>
    <x v="0"/>
    <s v="VALPARAISO"/>
    <s v="VIÑA DEL MAR"/>
    <n v="2019"/>
    <s v="PROYECTO"/>
    <s v="VIVIENDA Y DESARROLLO URBANO"/>
    <s v="INTERSUBSECTORIAL VIVIENDA Y DESARROLLO URBANO"/>
    <x v="0"/>
    <n v="90968"/>
    <x v="2914"/>
    <x v="2796"/>
  </r>
  <r>
    <x v="5293"/>
    <s v="MEJORAMIENTO CALLE   LA QUEBRADA, PUERTO VARAS"/>
    <x v="4"/>
    <s v="LLANQUIHUE"/>
    <s v="PUERTO VARAS"/>
    <n v="2020"/>
    <s v="PROYECTO"/>
    <s v="TRANSPORTE"/>
    <s v="TRANSPORTE URBANO,VIALIDAD PEATONAL"/>
    <x v="0"/>
    <n v="49065"/>
    <x v="2915"/>
    <x v="2797"/>
  </r>
  <r>
    <x v="5294"/>
    <s v="NORMALIZACION UNIDAD PACIENTE CRITICO INFANTIL, COMPLEJO ASISTENCIAL DR. VÍCTOR RÍOS RUIZ"/>
    <x v="3"/>
    <s v="BIO BIO"/>
    <m/>
    <n v="2020"/>
    <s v="PROYECTO"/>
    <s v="SALUD"/>
    <s v="ALTA COMPLEJIDAD"/>
    <x v="1"/>
    <n v="1010604"/>
    <x v="8"/>
    <x v="8"/>
  </r>
  <r>
    <x v="5295"/>
    <s v="DIAGNOSTICO Y PLAN MANEJO  EXTRACCIÓN DE ÁRIDOS  RÍO TINGUIRIRICA Y CACHAPOAL"/>
    <x v="9"/>
    <m/>
    <m/>
    <n v="2019"/>
    <s v="ESTUDIO BASICO"/>
    <s v="RECURSOS HIDRICOS"/>
    <s v="RECURSOS HIDRICOS"/>
    <x v="0"/>
    <n v="6130"/>
    <x v="8"/>
    <x v="8"/>
  </r>
  <r>
    <x v="5296"/>
    <s v="INSTALACION SISTEMA APR LONGOMILLA, LA FLORIDA, MAITENCILLO Y QUEBRADA HONDA, VALLENAR"/>
    <x v="12"/>
    <s v="HUASCO"/>
    <s v="VALLENAR"/>
    <n v="2019"/>
    <s v="PROYECTO"/>
    <s v="RECURSOS HIDRICOS"/>
    <s v="AGUA POTABLE"/>
    <x v="0"/>
    <n v="10244"/>
    <x v="8"/>
    <x v="8"/>
  </r>
  <r>
    <x v="5297"/>
    <s v="AMPLIACION SISTEMA DE ALUMBRADO PÚBLICO PEATONAL DE DIVERSAS VÍAS, COMUNA DE LA FLORIDA"/>
    <x v="11"/>
    <s v="SANTIAGO"/>
    <s v="LA FLORIDA"/>
    <n v="2019"/>
    <s v="PROYECTO"/>
    <s v="ENERGIA"/>
    <s v="ALUMBRADO PUBLICO"/>
    <x v="0"/>
    <n v="330762"/>
    <x v="8"/>
    <x v="8"/>
  </r>
  <r>
    <x v="5298"/>
    <s v="CONSTRUCCION INFRAESTRUCTURA SANITARIA SECTOR TALQUIPÉN, COMUNA DE COIHUECO"/>
    <x v="7"/>
    <s v="PUNILLA"/>
    <s v="COIHUECO - REGION DE ÑUBLE"/>
    <n v="2020"/>
    <s v="PROYECTO"/>
    <s v="RECURSOS HIDRICOS"/>
    <s v="AGUA POTABLE"/>
    <x v="0"/>
    <n v="76200"/>
    <x v="8"/>
    <x v="8"/>
  </r>
  <r>
    <x v="5299"/>
    <s v="DIAGNOSTICO ENERGIZACIÓN, VILLA RÍO SERRANO"/>
    <x v="2"/>
    <s v="ULTIMA ESPERANZA"/>
    <s v="TORRES DEL PAINE"/>
    <n v="2020"/>
    <s v="ESTUDIO BASICO"/>
    <s v="ENERGIA"/>
    <s v="ADMINISTRACION ENERGIA"/>
    <x v="0"/>
    <n v="17976"/>
    <x v="8"/>
    <x v="8"/>
  </r>
  <r>
    <x v="5300"/>
    <s v="MEJORAMIENTO PLAZA  1º DE MAYO, NATALES"/>
    <x v="2"/>
    <s v="ULTIMA ESPERANZA"/>
    <s v="NATALES"/>
    <n v="2020"/>
    <s v="PROYECTO"/>
    <s v="VIVIENDA Y DESARROLLO URBANO"/>
    <s v="DESARROLLO URBANO"/>
    <x v="1"/>
    <n v="413544"/>
    <x v="8"/>
    <x v="8"/>
  </r>
  <r>
    <x v="5301"/>
    <s v="CONSTRUCCION PLAZA TENIENTE MERINO, LAJA"/>
    <x v="3"/>
    <s v="BIO BIO"/>
    <s v="LAJA"/>
    <n v="2020"/>
    <s v="PROYECTO"/>
    <s v="VIVIENDA Y DESARROLLO URBANO"/>
    <s v="DESARROLLO URBANO"/>
    <x v="0"/>
    <n v="515000"/>
    <x v="8"/>
    <x v="8"/>
  </r>
  <r>
    <x v="5302"/>
    <s v="DIAGNOSTICO INTEGRAL DE RESIDUOS SÓLIDOS, REGIÓN DE ÑUBLE."/>
    <x v="7"/>
    <m/>
    <m/>
    <n v="2020"/>
    <s v="ESTUDIO BASICO"/>
    <s v="RECURSOS NATURALES Y MEDIO AMBIENTE"/>
    <s v="MEDIO AMBIENTE"/>
    <x v="0"/>
    <n v="42218"/>
    <x v="8"/>
    <x v="8"/>
  </r>
  <r>
    <x v="5303"/>
    <s v="DIAGNOSTICO ESTADO DE LOS INMUEBLES MOP REGIÓN DE LOS LAGOS"/>
    <x v="4"/>
    <m/>
    <m/>
    <n v="2019"/>
    <s v="ESTUDIO BASICO"/>
    <s v="MULTISECTORIAL"/>
    <s v="ADMINISTRACION MULTISECTOR"/>
    <x v="1"/>
    <n v="105165"/>
    <x v="8"/>
    <x v="8"/>
  </r>
  <r>
    <x v="5304"/>
    <s v="HABILITACION CENTRO ASISTENCIAL ÑUÑOA"/>
    <x v="11"/>
    <m/>
    <m/>
    <n v="2020"/>
    <s v="PROYECTO"/>
    <s v="SALUD"/>
    <s v="ALTA COMPLEJIDAD"/>
    <x v="0"/>
    <n v="38154"/>
    <x v="2916"/>
    <x v="2798"/>
  </r>
  <r>
    <x v="5305"/>
    <s v="MEJORAMIENTO EFICIENCIA ENERGETICA  HOSPITAL HANGA ROA"/>
    <x v="0"/>
    <m/>
    <m/>
    <n v="2020"/>
    <s v="PROYECTO"/>
    <s v="SALUD"/>
    <s v="ALTA COMPLEJIDAD"/>
    <x v="0"/>
    <n v="29554"/>
    <x v="2917"/>
    <x v="2799"/>
  </r>
  <r>
    <x v="5306"/>
    <s v="DIAGNOSTICO PLAN DE MANEJO Y ESTUDIO DE DESLINDES ESTERO NATALES, PTO. NATALES"/>
    <x v="2"/>
    <s v="ULTIMA ESPERANZA"/>
    <s v="NATALES"/>
    <n v="2019"/>
    <s v="ESTUDIO BASICO"/>
    <s v="RECURSOS HIDRICOS"/>
    <s v="DEFENSAS FLUVIALES,MARITIMAS Y CAUCES NATURALES"/>
    <x v="0"/>
    <n v="98151"/>
    <x v="8"/>
    <x v="8"/>
  </r>
  <r>
    <x v="5307"/>
    <s v="DIAGNOSTICO INTEGRAL CONJ. HAB, VILLA LOS CÓNDORES, ANDINA Y EL SALITRE."/>
    <x v="1"/>
    <s v="CAUTIN"/>
    <s v="TEMUCO"/>
    <n v="2020"/>
    <s v="ESTUDIO BASICO"/>
    <s v="VIVIENDA Y DESARROLLO URBANO"/>
    <s v="DESARROLLO URBANO"/>
    <x v="0"/>
    <n v="130272"/>
    <x v="2918"/>
    <x v="2800"/>
  </r>
  <r>
    <x v="5308"/>
    <s v="CAPACITACION ,EDUC. AMBIENTAL EN RECICLAJE CON USO DE COMPOSTERAS Y PTOS LIMPIOS,CONCEPCIÓN"/>
    <x v="3"/>
    <s v="CONCEPCION"/>
    <s v="CONCEPCION"/>
    <n v="2020"/>
    <s v="PROGRAMA"/>
    <s v="RECURSOS NATURALES Y MEDIO AMBIENTE"/>
    <s v="MEDIO AMBIENTE"/>
    <x v="0"/>
    <n v="304007"/>
    <x v="8"/>
    <x v="8"/>
  </r>
  <r>
    <x v="5309"/>
    <s v="MEJORAMIENTO ESPACIO PUBLICO SECTOR POLCURA - NIVEQUETEN, LAJA"/>
    <x v="3"/>
    <s v="BIO BIO"/>
    <s v="LAJA"/>
    <n v="2020"/>
    <s v="PROYECTO"/>
    <s v="MULTISECTORIAL"/>
    <s v="ADMINISTRACION MULTISECTOR"/>
    <x v="0"/>
    <n v="1035847"/>
    <x v="8"/>
    <x v="8"/>
  </r>
  <r>
    <x v="5310"/>
    <s v="ACTUALIZACION DE LAS BASES HIDROLÓGICAS DE PUNTA ARENAS"/>
    <x v="2"/>
    <s v="MAGALLANES"/>
    <s v="PUNTA ARENAS"/>
    <n v="2019"/>
    <s v="ESTUDIO BASICO"/>
    <s v="RECURSOS HIDRICOS"/>
    <s v="AGUAS LLUVIAS"/>
    <x v="0"/>
    <n v="20807"/>
    <x v="8"/>
    <x v="8"/>
  </r>
  <r>
    <x v="5311"/>
    <s v="MEJORAMIENTO SISTEMA DE AGUA POTABLE RURAL REQUEGUA, SAN VICENTE DE TT"/>
    <x v="9"/>
    <s v="CACHAPOAL"/>
    <s v="SAN VICENTE DE TAGUA TAGUA"/>
    <n v="2019"/>
    <s v="PROYECTO"/>
    <s v="RECURSOS HIDRICOS"/>
    <s v="AGUA POTABLE"/>
    <x v="0"/>
    <n v="45800"/>
    <x v="2919"/>
    <x v="2801"/>
  </r>
  <r>
    <x v="5312"/>
    <s v="REPOSICION ESTADIO MUNICIPAL DE LA JUNTA, COMUNA DE CISNES"/>
    <x v="16"/>
    <s v="AYSEN"/>
    <s v="CISNES"/>
    <n v="2019"/>
    <s v="PROYECTO"/>
    <s v="DEPORTES"/>
    <s v="DEPORTE COMPETITIVO"/>
    <x v="1"/>
    <n v="1324390"/>
    <x v="8"/>
    <x v="8"/>
  </r>
  <r>
    <x v="5313"/>
    <s v="CONSTRUCCION COLECTOR RED PRIMARIA CAJON SAN FRANCISCO Y REDES SECUNDARIAS PTO VARAS"/>
    <x v="4"/>
    <s v="LLANQUIHUE"/>
    <s v="PUERTO VARAS"/>
    <n v="2020"/>
    <s v="PROYECTO"/>
    <s v="RECURSOS HIDRICOS"/>
    <s v="AGUAS LLUVIAS"/>
    <x v="0"/>
    <n v="1306"/>
    <x v="2920"/>
    <x v="2802"/>
  </r>
  <r>
    <x v="5314"/>
    <s v="REPOSICION COLECTOR RED PRIMARIA DE AGUAS LLUVIAS CAJÓN GRAMADO COMUNA DE PUERTO VARAS"/>
    <x v="4"/>
    <s v="LLANQUIHUE"/>
    <s v="PUERTO VARAS"/>
    <n v="2020"/>
    <s v="PROYECTO"/>
    <s v="RECURSOS HIDRICOS"/>
    <s v="AGUAS LLUVIAS"/>
    <x v="0"/>
    <n v="1308"/>
    <x v="2920"/>
    <x v="1926"/>
  </r>
  <r>
    <x v="5315"/>
    <s v="CONSTRUCCION PLAZA SECTOR PEDRO LAGOS, LAJA"/>
    <x v="3"/>
    <s v="BIO BIO"/>
    <s v="LAJA"/>
    <n v="2020"/>
    <s v="PROYECTO"/>
    <s v="VIVIENDA Y DESARROLLO URBANO"/>
    <s v="DESARROLLO URBANO"/>
    <x v="0"/>
    <n v="317033"/>
    <x v="2524"/>
    <x v="8"/>
  </r>
  <r>
    <x v="5316"/>
    <s v="CONSTRUCCION POLIDEPORTIVO MUNICIPAL DE CASABLANCA"/>
    <x v="0"/>
    <s v="VALPARAISO"/>
    <s v="CASABLANCA"/>
    <n v="2019"/>
    <s v="PROYECTO"/>
    <s v="DEPORTES"/>
    <s v="DEPORTE RECREATIVO"/>
    <x v="0"/>
    <n v="2628246"/>
    <x v="8"/>
    <x v="8"/>
  </r>
  <r>
    <x v="5317"/>
    <s v="DIAGNOSTICO PROVISIÓN ACS JARDINES INFANTILES ADMINISTRADOS POR JUNJI, REGION TARAPACA"/>
    <x v="10"/>
    <m/>
    <m/>
    <n v="2019"/>
    <s v="ESTUDIO BASICO"/>
    <s v="MULTISECTORIAL"/>
    <s v="ORGANIZACION Y SERVICIOS COMUNALES"/>
    <x v="0"/>
    <n v="16523"/>
    <x v="8"/>
    <x v="8"/>
  </r>
  <r>
    <x v="5318"/>
    <s v="ANALISIS ACCION COSTERA DUNAS PLAYA MONOLITO CHANCO"/>
    <x v="5"/>
    <s v="CAUQUENES"/>
    <s v="CHANCO"/>
    <n v="2019"/>
    <s v="ESTUDIO BASICO"/>
    <s v="VIVIENDA Y DESARROLLO URBANO"/>
    <s v="BORDE COSTERO,PASEOS PEATONALES, PLAYAS"/>
    <x v="1"/>
    <n v="151206"/>
    <x v="8"/>
    <x v="8"/>
  </r>
  <r>
    <x v="5319"/>
    <s v="MEJORAMIENTO PARADEROS URBANOS VARIOS SECTORES, COMUNA DE OVALLE"/>
    <x v="8"/>
    <s v="LIMARI"/>
    <s v="OVALLE"/>
    <n v="2020"/>
    <s v="PROYECTO"/>
    <s v="TRANSPORTE"/>
    <s v="TRANSPORTE URBANO,VIALIDAD PEATONAL"/>
    <x v="2"/>
    <n v="1000"/>
    <x v="8"/>
    <x v="8"/>
  </r>
  <r>
    <x v="5320"/>
    <s v="DIAGNOSTICO POTENCIAL TURISTICO PRODUCTIVO DE BORDE COSTERO Y PESCA ARTESANAL, REGION  ÑUBLE"/>
    <x v="7"/>
    <s v="ITATA"/>
    <m/>
    <n v="2019"/>
    <s v="ESTUDIO BASICO"/>
    <s v="VIVIENDA Y DESARROLLO URBANO"/>
    <s v="BORDE COSTERO,PASEOS PEATONALES, PLAYAS"/>
    <x v="0"/>
    <n v="111"/>
    <x v="8"/>
    <x v="8"/>
  </r>
  <r>
    <x v="5321"/>
    <s v="ACTUALIZACION PLANES MAESTROS DE CICLORUTAS CURICO Y LINARES"/>
    <x v="5"/>
    <m/>
    <m/>
    <n v="2020"/>
    <s v="ESTUDIO BASICO"/>
    <s v="TRANSPORTE"/>
    <s v="TRANSPORTE URBANO,VIALIDAD PEATONAL"/>
    <x v="0"/>
    <n v="41040"/>
    <x v="8"/>
    <x v="8"/>
  </r>
  <r>
    <x v="5322"/>
    <s v="MEJORAMIENTO DEL ESPACIO PUBLICO PARQUE CASTILLO URIZAR, COMUNA DE MACUL"/>
    <x v="11"/>
    <s v="SANTIAGO"/>
    <s v="MACUL"/>
    <n v="2020"/>
    <s v="PROYECTO"/>
    <s v="VIVIENDA Y DESARROLLO URBANO"/>
    <s v="DESARROLLO URBANO"/>
    <x v="0"/>
    <n v="1961971"/>
    <x v="8"/>
    <x v="8"/>
  </r>
  <r>
    <x v="5323"/>
    <s v="TRANSFERENCIA PARA FORTALECER GESTION DE JUNTA VIGILANCIA RIO MALLECO"/>
    <x v="1"/>
    <s v="MALLECO"/>
    <m/>
    <n v="2019"/>
    <s v="PROGRAMA"/>
    <s v="RECURSOS HIDRICOS"/>
    <s v="RIEGO"/>
    <x v="0"/>
    <n v="74146"/>
    <x v="2921"/>
    <x v="2803"/>
  </r>
  <r>
    <x v="5324"/>
    <s v="TRANSFERENCIA PARA FORTALECER GESTION DE JUNTA VIGILANCIA RIO RENAICO"/>
    <x v="15"/>
    <m/>
    <m/>
    <n v="2020"/>
    <s v="PROGRAMA"/>
    <s v="RECURSOS HIDRICOS"/>
    <s v="RIEGO"/>
    <x v="0"/>
    <n v="60799"/>
    <x v="8"/>
    <x v="8"/>
  </r>
  <r>
    <x v="5325"/>
    <s v="MEJORAMIENTO RECINTO DEPORTIVO CANCHA CRUZ AZUL COMUNA DE PADRE HURTADO"/>
    <x v="11"/>
    <s v="TALAGANTE"/>
    <s v="PADRE HURTADO"/>
    <n v="2020"/>
    <s v="PROYECTO"/>
    <s v="DEPORTES"/>
    <s v="DEPORTE RECREATIVO"/>
    <x v="1"/>
    <n v="747627"/>
    <x v="8"/>
    <x v="8"/>
  </r>
  <r>
    <x v="5326"/>
    <s v="ACTUALIZACION PLAN MAESTRO DE AGUAS LLUVIAS RANCAGUA- MACHALI"/>
    <x v="9"/>
    <s v="CACHAPOAL"/>
    <m/>
    <n v="2019"/>
    <s v="ESTUDIO BASICO"/>
    <s v="RECURSOS HIDRICOS"/>
    <s v="AGUAS LLUVIAS"/>
    <x v="0"/>
    <n v="154926"/>
    <x v="8"/>
    <x v="8"/>
  </r>
  <r>
    <x v="5327"/>
    <s v="DIAGNOSTICO DE INMUEBLES ADMINISTRATIVOS Y OPERATIVOS  MOP REGION DE ANTOFAGASTA"/>
    <x v="6"/>
    <m/>
    <m/>
    <n v="2019"/>
    <s v="ESTUDIO BASICO"/>
    <s v="MULTISECTORIAL"/>
    <s v="INTERSUBSECTORIAL MULTISECTOR"/>
    <x v="0"/>
    <n v="93366"/>
    <x v="8"/>
    <x v="8"/>
  </r>
  <r>
    <x v="5328"/>
    <s v="DIAGNOSTICO ESTRUCTURAL Y GEOTÉCNICO VIVIENDAS TUCAPEL  Y TARAPACÁ ORIENTE, ARICA"/>
    <x v="14"/>
    <m/>
    <m/>
    <n v="2019"/>
    <s v="ESTUDIO BASICO"/>
    <s v="VIVIENDA Y DESARROLLO URBANO"/>
    <s v="DESARROLLO URBANO"/>
    <x v="0"/>
    <n v="936246"/>
    <x v="8"/>
    <x v="8"/>
  </r>
  <r>
    <x v="5329"/>
    <s v="TRANSFERENCIA PARA ORGANIZAR JUNTA DE VIGILANCIA EN RIO BIOBIO"/>
    <x v="3"/>
    <m/>
    <m/>
    <n v="2020"/>
    <s v="PROGRAMA"/>
    <s v="RECURSOS HIDRICOS"/>
    <s v="RIEGO"/>
    <x v="0"/>
    <n v="68994"/>
    <x v="2922"/>
    <x v="2804"/>
  </r>
  <r>
    <x v="5330"/>
    <s v="REPOSICION PUENTE ZAPALLAR EN RUTA N-655, PROVINCIA DIGUILLIN"/>
    <x v="7"/>
    <m/>
    <m/>
    <n v="2019"/>
    <s v="PROYECTO"/>
    <s v="TRANSPORTE"/>
    <s v="TRANSPORTE CAMINERO"/>
    <x v="0"/>
    <n v="523"/>
    <x v="1724"/>
    <x v="2805"/>
  </r>
  <r>
    <x v="5331"/>
    <s v="REPOSICION PUENTE LONQUEN EN RUTA 126, COMUNA TREHUACO"/>
    <x v="7"/>
    <m/>
    <m/>
    <n v="2019"/>
    <s v="PROYECTO"/>
    <s v="TRANSPORTE"/>
    <s v="TRANSPORTE CAMINERO"/>
    <x v="0"/>
    <n v="523"/>
    <x v="1166"/>
    <x v="8"/>
  </r>
  <r>
    <x v="5332"/>
    <s v="CONSTRUCCION PASADAS URBANAS RUTA N-59-Q SECTOR CHILLAN - LIMITE REGIONAL"/>
    <x v="7"/>
    <m/>
    <m/>
    <n v="2019"/>
    <s v="PROYECTO"/>
    <s v="TRANSPORTE"/>
    <s v="TRANSPORTE CAMINERO"/>
    <x v="0"/>
    <n v="523"/>
    <x v="810"/>
    <x v="1407"/>
  </r>
  <r>
    <x v="5333"/>
    <s v="CONSTRUCCION PAVIMENTOS PARTICIPATIVOS, 29 LLAMADO, ARICA Y PARINACOTA"/>
    <x v="14"/>
    <m/>
    <m/>
    <n v="2019"/>
    <s v="PROYECTO"/>
    <s v="TRANSPORTE"/>
    <s v="TRANSPORTE URBANO,VIALIDAD PEATONAL"/>
    <x v="0"/>
    <n v="608585"/>
    <x v="2923"/>
    <x v="2806"/>
  </r>
  <r>
    <x v="5334"/>
    <s v="ANALISIS  Y CARACTERIZACIÓN DEL ACUIFERO DE LA CUENCA DEL RIO ITATA"/>
    <x v="7"/>
    <m/>
    <m/>
    <n v="2019"/>
    <s v="ESTUDIO BASICO"/>
    <s v="RECURSOS HIDRICOS"/>
    <s v="INTERSUBSECTORIAL RECURSOS HIDRICOS"/>
    <x v="0"/>
    <n v="11286"/>
    <x v="2924"/>
    <x v="8"/>
  </r>
  <r>
    <x v="5335"/>
    <s v="MEJORAMIENTO Y AMPLIACION SISTEMA APR LAS LOMAS, SAN CLEMENTE"/>
    <x v="5"/>
    <s v="TALCA"/>
    <s v="SAN CLEMENTE"/>
    <n v="2019"/>
    <s v="PROYECTO"/>
    <s v="RECURSOS HIDRICOS"/>
    <s v="AGUA POTABLE"/>
    <x v="0"/>
    <n v="57250"/>
    <x v="8"/>
    <x v="8"/>
  </r>
  <r>
    <x v="5336"/>
    <s v="NORMALIZACION CUARTEL PRIMERA COMPAÑÍA. DE BOMBEROS, LLAY-LLAY"/>
    <x v="0"/>
    <s v="SAN FELIPE DE ACONCAGUA"/>
    <s v="LLAY LLAY"/>
    <n v="2020"/>
    <s v="PROYECTO"/>
    <s v="SEGURIDAD PUBLICA"/>
    <s v="SEGURIDAD PUBLICA"/>
    <x v="0"/>
    <n v="520218"/>
    <x v="2925"/>
    <x v="2807"/>
  </r>
  <r>
    <x v="5337"/>
    <s v="MEJORAMIENTO ESTADIO GAETE, TALCAHUANO"/>
    <x v="3"/>
    <s v="CONCEPCION"/>
    <s v="TALCAHUANO"/>
    <n v="2020"/>
    <s v="PROYECTO"/>
    <s v="DEPORTES"/>
    <s v="DEPORTE FORMATIVO"/>
    <x v="1"/>
    <n v="78900"/>
    <x v="8"/>
    <x v="8"/>
  </r>
  <r>
    <x v="5338"/>
    <s v="CONSTRUCCION ESPACIO PÚBLICO CIRCUITO PEATONAL LOTA GREEN, LOTA."/>
    <x v="3"/>
    <s v="CONCEPCION"/>
    <s v="LOTA"/>
    <n v="2020"/>
    <s v="PROYECTO"/>
    <s v="VIVIENDA Y DESARROLLO URBANO"/>
    <s v="DESARROLLO URBANO"/>
    <x v="0"/>
    <n v="2047"/>
    <x v="8"/>
    <x v="8"/>
  </r>
  <r>
    <x v="5339"/>
    <s v="CONSTRUCCION EDIFICIO COMUNITARIO SECTOR CENTRO DE COQUIMBO"/>
    <x v="8"/>
    <s v="ELQUI"/>
    <s v="COQUIMBO"/>
    <n v="2020"/>
    <s v="PROYECTO"/>
    <s v="MULTISECTORIAL"/>
    <s v="ORGANIZACION Y SERVICIOS COMUNALES"/>
    <x v="0"/>
    <n v="1000"/>
    <x v="8"/>
    <x v="8"/>
  </r>
  <r>
    <x v="5340"/>
    <s v="MEJORAMIENTO CALLE SAN IGNACIO, COMUNA DE CHILLAN"/>
    <x v="7"/>
    <s v="DIGUILLIN"/>
    <s v="CHILLAN - REGION DE ÑUBLE"/>
    <n v="2019"/>
    <s v="PROYECTO"/>
    <s v="TRANSPORTE"/>
    <s v="TRANSPORTE URBANO,VIALIDAD PEATONAL"/>
    <x v="0"/>
    <n v="325436"/>
    <x v="2926"/>
    <x v="2808"/>
  </r>
  <r>
    <x v="5341"/>
    <s v="REPOSICION PUENTES MENORES PROVINCIAS DE VALPARAISO Y QUILLOTA "/>
    <x v="0"/>
    <m/>
    <m/>
    <n v="2020"/>
    <s v="PROYECTO"/>
    <s v="TRANSPORTE"/>
    <s v="TRANSPORTE CAMINERO"/>
    <x v="1"/>
    <n v="52326"/>
    <x v="8"/>
    <x v="8"/>
  </r>
  <r>
    <x v="5342"/>
    <s v="ACTUALIZACION INVENTARIO PATRIMONIO CULTURAL INMUEBLE REGIÓN DE ÑUBLE"/>
    <x v="7"/>
    <m/>
    <m/>
    <n v="2019"/>
    <s v="ESTUDIO BASICO"/>
    <s v="EDUCACION, CULTURA Y PATRIMONIO"/>
    <s v="PATRIMONIO"/>
    <x v="0"/>
    <n v="85280"/>
    <x v="2927"/>
    <x v="2809"/>
  </r>
  <r>
    <x v="5343"/>
    <s v="CONSTRUCCION CAMINO LAGO VERDE-LA TAPERA, COMUNA LAGO VERDE"/>
    <x v="16"/>
    <m/>
    <m/>
    <n v="2019"/>
    <s v="PROYECTO"/>
    <s v="TRANSPORTE"/>
    <s v="TRANSPORTE CAMINERO"/>
    <x v="2"/>
    <n v="5823829"/>
    <x v="8"/>
    <x v="8"/>
  </r>
  <r>
    <x v="5344"/>
    <s v="CONSTRUCCION CENTRO COMUNITARIO DOÑA ROSA, CHILLAN"/>
    <x v="7"/>
    <s v="DIGUILLIN"/>
    <s v="CHILLAN - REGION DE ÑUBLE"/>
    <n v="2020"/>
    <s v="PROYECTO"/>
    <s v="MULTISECTORIAL"/>
    <s v="ORGANIZACION Y SERVICIOS COMUNALES"/>
    <x v="0"/>
    <n v="25000"/>
    <x v="12"/>
    <x v="8"/>
  </r>
  <r>
    <x v="5345"/>
    <s v="AMPLIACION GALERÍA DE LA HISTORIA DE CONCEPCIÓN"/>
    <x v="3"/>
    <s v="CONCEPCION"/>
    <s v="CONCEPCION"/>
    <n v="2020"/>
    <s v="PROYECTO"/>
    <s v="EDUCACION, CULTURA Y PATRIMONIO"/>
    <s v="ARTE Y CULTURA"/>
    <x v="1"/>
    <n v="359024"/>
    <x v="8"/>
    <x v="8"/>
  </r>
  <r>
    <x v="5346"/>
    <s v="MEJORAMIENTO RUTA 156 (RUTA DE LA MADERA) TRAMO PATAGUAL - PURGATORIO (POR SECTORES) "/>
    <x v="3"/>
    <m/>
    <m/>
    <n v="2019"/>
    <s v="PROYECTO"/>
    <s v="TRANSPORTE"/>
    <s v="TRANSPORTE CAMINERO"/>
    <x v="0"/>
    <n v="261116"/>
    <x v="2928"/>
    <x v="2810"/>
  </r>
  <r>
    <x v="5347"/>
    <s v="DIAGNOSTICO PUENTES E IMPLEMENTACION SISTEMA GESTION PARA CONSERV. ETAPA II"/>
    <x v="15"/>
    <m/>
    <m/>
    <n v="2019"/>
    <s v="ESTUDIO BASICO"/>
    <s v="TRANSPORTE"/>
    <s v="TRANSPORTE CAMINERO"/>
    <x v="0"/>
    <n v="545112"/>
    <x v="1166"/>
    <x v="8"/>
  </r>
  <r>
    <x v="5348"/>
    <s v="AMPLIACION AVENIDA LAS INDUSTRIAS EN LA CIUDAD DE LOS ANGELES"/>
    <x v="3"/>
    <s v="BIO BIO"/>
    <s v="LOS ANGELES"/>
    <n v="2019"/>
    <s v="PROYECTO"/>
    <s v="TRANSPORTE"/>
    <s v="TRANSPORTE URBANO,VIALIDAD PEATONAL"/>
    <x v="0"/>
    <n v="51813"/>
    <x v="1166"/>
    <x v="2811"/>
  </r>
  <r>
    <x v="5349"/>
    <s v="MEJORAMIENTO  Y CONSTRUCCION CAMINO CURANILAHUE-NACIMIENTO POR B. LOS RIOS "/>
    <x v="3"/>
    <m/>
    <m/>
    <n v="2019"/>
    <s v="PROYECTO"/>
    <s v="TRANSPORTE"/>
    <s v="TRANSPORTE CAMINERO"/>
    <x v="1"/>
    <n v="51813"/>
    <x v="8"/>
    <x v="8"/>
  </r>
  <r>
    <x v="5350"/>
    <s v="MEJORAMIENTO CBI RUTA Q-148 CRUCE RUTA 180 (PASO ARENA)-CRUCE Q-34 (LAS QUILAS), LOS ANGELES"/>
    <x v="3"/>
    <s v="BIO BIO"/>
    <s v="LOS ANGELES"/>
    <n v="2019"/>
    <s v="PROYECTO"/>
    <s v="TRANSPORTE"/>
    <s v="TRANSPORTE CAMINERO"/>
    <x v="0"/>
    <n v="51813"/>
    <x v="8"/>
    <x v="8"/>
  </r>
  <r>
    <x v="5351"/>
    <s v="MEJORAMIENTO ACCESIBILIDAD BARCELONA, CHILLAN"/>
    <x v="7"/>
    <s v="DIGUILLIN"/>
    <s v="CHILLAN - REGION DE ÑUBLE"/>
    <n v="2020"/>
    <s v="PROYECTO"/>
    <s v="TRANSPORTE"/>
    <s v="TRANSPORTE URBANO,VIALIDAD PEATONAL"/>
    <x v="1"/>
    <n v="1287394"/>
    <x v="8"/>
    <x v="8"/>
  </r>
  <r>
    <x v="5352"/>
    <s v="AMPLIACION OBRAS MARITIMAS CALETA BUCALEMU, PAREDONES"/>
    <x v="9"/>
    <s v="CARDENAL CARO"/>
    <s v="PAREDONES"/>
    <n v="2020"/>
    <s v="PROYECTO"/>
    <s v="PESCA"/>
    <s v="PESCA ARTESANAL"/>
    <x v="2"/>
    <n v="21067"/>
    <x v="8"/>
    <x v="8"/>
  </r>
  <r>
    <x v="5353"/>
    <s v="NORMALIZACION DE LUMINARIAS ORNAMENTALES EN DIVERSOS ESPACIOS PUBLICOS DE LAS CABRAS"/>
    <x v="9"/>
    <s v="CACHAPOAL"/>
    <s v="LAS CABRAS"/>
    <n v="2020"/>
    <s v="PROYECTO"/>
    <s v="ENERGIA"/>
    <s v="ALUMBRADO PUBLICO"/>
    <x v="0"/>
    <n v="100416"/>
    <x v="8"/>
    <x v="8"/>
  </r>
  <r>
    <x v="5354"/>
    <s v="DIAGNOSTICO DESARROLLO RIEGO EN SAN FABIÁN, SECTOR 6 EMBALSE PUNILLA"/>
    <x v="7"/>
    <s v="PUNILLA"/>
    <s v="SAN FABIAN - REGION DE ÑUBLE"/>
    <n v="2020"/>
    <s v="ESTUDIO BASICO"/>
    <s v="RECURSOS HIDRICOS"/>
    <s v="RIEGO"/>
    <x v="0"/>
    <n v="50750"/>
    <x v="8"/>
    <x v="8"/>
  </r>
  <r>
    <x v="5355"/>
    <s v="REPOSICION PAVIMENTOS CALLE BAQUEDANO, COMUNA DE LIMACHE"/>
    <x v="0"/>
    <s v="MARGA MARGA"/>
    <s v="LIMACHE"/>
    <n v="2020"/>
    <s v="PROYECTO"/>
    <s v="TRANSPORTE"/>
    <s v="TRANSPORTE URBANO,VIALIDAD PEATONAL"/>
    <x v="0"/>
    <n v="764922"/>
    <x v="2929"/>
    <x v="2812"/>
  </r>
  <r>
    <x v="5356"/>
    <s v="CONSTRUCCION APERTURA Y PAVIMENTACIÓN CALLE PALERMO "/>
    <x v="7"/>
    <s v="DIGUILLIN"/>
    <s v="CHILLAN - REGION DE ÑUBLE"/>
    <n v="2020"/>
    <s v="PROYECTO"/>
    <s v="TRANSPORTE"/>
    <s v="TRANSPORTE URBANO,VIALIDAD PEATONAL"/>
    <x v="0"/>
    <n v="46346"/>
    <x v="8"/>
    <x v="8"/>
  </r>
  <r>
    <x v="5357"/>
    <s v="HABILITACION ELECTRIFICACIÓN SECTOR COLONIA LA POZA, PUERTO VARAS"/>
    <x v="4"/>
    <s v="LLANQUIHUE"/>
    <s v="PUERTO VARAS"/>
    <n v="2020"/>
    <s v="PROYECTO"/>
    <s v="ENERGIA"/>
    <s v="DISTRIBUCION Y CONEXION FINAL USUARIOS"/>
    <x v="2"/>
    <n v="30734"/>
    <x v="8"/>
    <x v="8"/>
  </r>
  <r>
    <x v="5358"/>
    <s v="CONSTRUCCION PLANTA TRATAMIENTO AGUAS SERVIDAS Y RED DE ALCANTARILLADO EL HUINGÁN, PIRQUE"/>
    <x v="11"/>
    <s v="CORDILLERA"/>
    <s v="PIRQUE"/>
    <n v="2020"/>
    <s v="PROYECTO"/>
    <s v="RECURSOS HIDRICOS"/>
    <s v="EVACUACION DISPOSICION FINAL AGUAS SERVIDAS"/>
    <x v="0"/>
    <n v="597740"/>
    <x v="8"/>
    <x v="8"/>
  </r>
  <r>
    <x v="5359"/>
    <s v="HABILITACION NUEVA OFICINA DEL SERVICIO DE REGISTRO CIVIL E IDENTIFICACION DE VICUÑA"/>
    <x v="8"/>
    <s v="ELQUI"/>
    <s v="VICUÑA"/>
    <n v="2020"/>
    <s v="PROYECTO"/>
    <s v="JUSTICIA"/>
    <s v="ADMINISTRACION DE JUSTICIA"/>
    <x v="0"/>
    <n v="188397"/>
    <x v="8"/>
    <x v="8"/>
  </r>
  <r>
    <x v="5360"/>
    <s v="CONSTRUCCION DE VARIOS DESNIVELES EN CRUCES CON LÍNEA FÉRREA  REGIÓN METROPOLITANA"/>
    <x v="11"/>
    <m/>
    <m/>
    <n v="2019"/>
    <s v="PROYECTO"/>
    <s v="TRANSPORTE"/>
    <s v="TRANSPORTE CAMINERO"/>
    <x v="2"/>
    <n v="52326"/>
    <x v="8"/>
    <x v="8"/>
  </r>
  <r>
    <x v="5361"/>
    <s v="ANALISIS PRONÓSTICO DE CAUDALES DE  DERRETIMIENTO NIVAL EN LA  CUENCA DEL RAPEL"/>
    <x v="9"/>
    <m/>
    <m/>
    <n v="2019"/>
    <s v="ESTUDIO BASICO"/>
    <s v="RECURSOS NATURALES Y MEDIO AMBIENTE"/>
    <s v="AGRICULTURA"/>
    <x v="2"/>
    <n v="128251"/>
    <x v="8"/>
    <x v="8"/>
  </r>
  <r>
    <x v="5362"/>
    <s v="REPOSICION BASE OPERATIVA LA PATAGÜILLA DE LA DIRECCIÓN DE VIALIDAD,  CURACAVÍ"/>
    <x v="11"/>
    <s v="MELIPILLA"/>
    <s v="CURACAVI"/>
    <n v="2019"/>
    <s v="PROYECTO"/>
    <s v="TRANSPORTE"/>
    <s v="ADMINISTRACION TRANSPORTE"/>
    <x v="1"/>
    <n v="21546"/>
    <x v="8"/>
    <x v="8"/>
  </r>
  <r>
    <x v="5363"/>
    <s v="CONSTRUCCION CENTRO ARTESANAL DE COYHAIQUE"/>
    <x v="16"/>
    <s v="COYHAIQUE"/>
    <s v="COYHAIQUE"/>
    <n v="2020"/>
    <s v="PROYECTO"/>
    <s v="TURISMO Y COMERCIO"/>
    <s v="INTERSUBSECTORIAL COMERCIO Y TURISMO"/>
    <x v="0"/>
    <n v="1749"/>
    <x v="2930"/>
    <x v="2813"/>
  </r>
  <r>
    <x v="5364"/>
    <s v="ANALISIS &quot;BALANCE HÍDRICO DEL AREA AGRÍCOLA REGIÓN DEL LIBERTADOR BERNARDO O'HIGGINS.&quot;"/>
    <x v="9"/>
    <m/>
    <m/>
    <n v="2019"/>
    <s v="ESTUDIO BASICO"/>
    <s v="RECURSOS NATURALES Y MEDIO AMBIENTE"/>
    <s v="AGRICULTURA"/>
    <x v="2"/>
    <n v="123120"/>
    <x v="8"/>
    <x v="8"/>
  </r>
  <r>
    <x v="5365"/>
    <s v="MEJORAMIENTO Y MODERNIZACION RED HIDROMETRICA CUENCA DEL RIO HUASCO"/>
    <x v="12"/>
    <s v="HUASCO"/>
    <m/>
    <n v="2019"/>
    <s v="PROYECTO"/>
    <s v="RECURSOS HIDRICOS"/>
    <s v="RECURSOS HIDRICOS"/>
    <x v="2"/>
    <n v="226524"/>
    <x v="8"/>
    <x v="8"/>
  </r>
  <r>
    <x v="5366"/>
    <s v="REPOSICION BIBLIOTECA PUBLICA N°229, COMUNA DE LA HIGUERA"/>
    <x v="8"/>
    <s v="ELQUI"/>
    <s v="LA HIGUERA"/>
    <n v="2020"/>
    <s v="PROYECTO"/>
    <s v="EDUCACION, CULTURA Y PATRIMONIO"/>
    <s v="ADMINISTRACION  EDUCACION, CULTURA Y PATRIMONIO"/>
    <x v="2"/>
    <n v="48387"/>
    <x v="8"/>
    <x v="8"/>
  </r>
  <r>
    <x v="5367"/>
    <s v="MEJORAMIENTO Y AMPLIACIÓN SISTEMA APR MOLINO-VENTANA DEL ALTO A SANTA LAURA, TENO"/>
    <x v="5"/>
    <s v="CURICO"/>
    <s v="TENO"/>
    <n v="2019"/>
    <s v="PROYECTO"/>
    <s v="RECURSOS HIDRICOS"/>
    <s v="AGUA POTABLE"/>
    <x v="1"/>
    <n v="1399"/>
    <x v="8"/>
    <x v="8"/>
  </r>
  <r>
    <x v="5368"/>
    <s v="DIAGNOSTICO BARRIO ALMENDRAL PIE DE CERRO VALPARAISO"/>
    <x v="0"/>
    <s v="VALPARAISO"/>
    <s v="VALPARAISO"/>
    <n v="2019"/>
    <s v="ESTUDIO BASICO"/>
    <s v="VIVIENDA Y DESARROLLO URBANO"/>
    <s v="DESARROLLO URBANO"/>
    <x v="0"/>
    <n v="46670"/>
    <x v="2931"/>
    <x v="2814"/>
  </r>
  <r>
    <x v="5369"/>
    <s v="CONSTRUCCION Y NORMALIZACIÓN FISCALÍA REGIONAL Y FISCALÍA LOCAL DE ANTOFAGASTA"/>
    <x v="6"/>
    <m/>
    <m/>
    <n v="2020"/>
    <s v="PROYECTO"/>
    <s v="JUSTICIA"/>
    <s v="ADMINISTRACION DE JUSTICIA"/>
    <x v="0"/>
    <n v="1658"/>
    <x v="8"/>
    <x v="8"/>
  </r>
  <r>
    <x v="5370"/>
    <s v="DIAGNOSTICO  ELABORACIÓN DE PLAN MAESTRO BARRIO LAS LAGUNAS CASABLANCA"/>
    <x v="0"/>
    <s v="VALPARAISO"/>
    <s v="CASABLANCA"/>
    <n v="2019"/>
    <s v="ESTUDIO BASICO"/>
    <s v="VIVIENDA Y DESARROLLO URBANO"/>
    <s v="DESARROLLO URBANO"/>
    <x v="0"/>
    <n v="52800"/>
    <x v="2932"/>
    <x v="2815"/>
  </r>
  <r>
    <x v="5371"/>
    <s v="CONSTRUCCION  COSTANERA DEL MAIPO, TRAMO PTE LOS MORROS   G-46, SECTOR 1 "/>
    <x v="11"/>
    <s v="MAIPO"/>
    <s v="BUIN"/>
    <n v="2019"/>
    <s v="PROYECTO"/>
    <s v="TRANSPORTE"/>
    <s v="TRANSPORTE CAMINERO"/>
    <x v="1"/>
    <n v="10"/>
    <x v="8"/>
    <x v="8"/>
  </r>
  <r>
    <x v="5372"/>
    <s v="ACTUALIZACION PLAN REGULADOR COMUNAL, COMUNA EL TABO"/>
    <x v="0"/>
    <s v="SAN ANTONIO"/>
    <s v="EL TABO"/>
    <n v="2020"/>
    <s v="ESTUDIO BASICO"/>
    <s v="MULTISECTORIAL"/>
    <s v="ADMINISTRACION MULTISECTOR"/>
    <x v="0"/>
    <n v="100763"/>
    <x v="8"/>
    <x v="8"/>
  </r>
  <r>
    <x v="5373"/>
    <s v="MEJORAMIENTO CBI RUTA D-597, SECTOR TULAHUÉN-PEJERREYES PROVICIA DE LIMARÍ"/>
    <x v="8"/>
    <s v="LIMARI"/>
    <m/>
    <n v="2019"/>
    <s v="PROYECTO"/>
    <s v="TRANSPORTE"/>
    <s v="TRANSPORTE CAMINERO"/>
    <x v="0"/>
    <n v="275486"/>
    <x v="2933"/>
    <x v="2816"/>
  </r>
  <r>
    <x v="5374"/>
    <s v="REPOSICION E INSTALACIÓN DE LUMINARIAS PÚBLICAS. COMUNA DE TALAGANTE."/>
    <x v="11"/>
    <s v="TALAGANTE"/>
    <s v="TALAGANTE"/>
    <n v="2020"/>
    <s v="PROYECTO"/>
    <s v="ENERGIA"/>
    <s v="ALUMBRADO PUBLICO"/>
    <x v="0"/>
    <n v="2300316"/>
    <x v="8"/>
    <x v="8"/>
  </r>
  <r>
    <x v="5375"/>
    <s v="CONSTRUCCION PLAZA MERCADO LUMACO"/>
    <x v="1"/>
    <s v="MALLECO"/>
    <s v="LUMACO"/>
    <n v="2019"/>
    <s v="PROYECTO"/>
    <s v="TURISMO Y COMERCIO"/>
    <s v="INTERSUBSECTORIAL COMERCIO Y TURISMO"/>
    <x v="1"/>
    <n v="348633"/>
    <x v="8"/>
    <x v="8"/>
  </r>
  <r>
    <x v="5376"/>
    <s v="NORMALIZACION Y ADECUACION EDIFICIO MOP REGIÓN DEL BIOBÍO "/>
    <x v="3"/>
    <m/>
    <m/>
    <n v="2019"/>
    <s v="PROYECTO"/>
    <s v="MULTISECTORIAL"/>
    <s v="ADMINISTRACION MULTISECTOR"/>
    <x v="0"/>
    <n v="44631"/>
    <x v="8"/>
    <x v="8"/>
  </r>
  <r>
    <x v="5377"/>
    <s v="DIAGNOSTICO CONDICIONES NATURALES PARQUE NAÚTICO DEPORTIVO VALDIVIA"/>
    <x v="13"/>
    <s v="VALDIVIA - REGION XIV"/>
    <s v="VALDIVIA - REGION XIV "/>
    <n v="2019"/>
    <s v="ESTUDIO BASICO"/>
    <s v="MULTISECTORIAL"/>
    <s v="INTERSUBSECTORIAL MULTISECTOR"/>
    <x v="2"/>
    <n v="42271"/>
    <x v="8"/>
    <x v="8"/>
  </r>
  <r>
    <x v="5378"/>
    <s v="MEJORAMIENTO Y AMPLIACIÓN SISTEMA APR UNIÓN SAN VICTOR LAMAS, LINARES"/>
    <x v="5"/>
    <s v="LINARES"/>
    <s v="LINARES"/>
    <n v="2019"/>
    <s v="PROYECTO"/>
    <s v="RECURSOS HIDRICOS"/>
    <s v="AGUA POTABLE"/>
    <x v="0"/>
    <n v="12544"/>
    <x v="2934"/>
    <x v="8"/>
  </r>
  <r>
    <x v="5379"/>
    <s v="AMPLIACION Y MEJORAMIENTO AEROPUERTO EL TEPUAL REGIÓN DE LOS LAGOS"/>
    <x v="4"/>
    <m/>
    <m/>
    <n v="2020"/>
    <s v="PROYECTO"/>
    <s v="TRANSPORTE"/>
    <s v="TRANSPORTE AEREO"/>
    <x v="0"/>
    <n v="155633"/>
    <x v="2935"/>
    <x v="2817"/>
  </r>
  <r>
    <x v="5380"/>
    <s v="ANALISIS METODOLOGICO PARA LA DETERMINACION DE COSTOS DE PROYECTOS VIALES"/>
    <x v="15"/>
    <m/>
    <m/>
    <n v="2019"/>
    <s v="ESTUDIO BASICO"/>
    <s v="TRANSPORTE"/>
    <s v="TRANSPORTE CAMINERO"/>
    <x v="0"/>
    <n v="523"/>
    <x v="8"/>
    <x v="8"/>
  </r>
  <r>
    <x v="5381"/>
    <s v="CONSTRUCCION TELEFERICO PIO NONO, PARQUE METROPOLITANO DE SANTIAGO"/>
    <x v="11"/>
    <s v="SANTIAGO"/>
    <m/>
    <n v="2020"/>
    <s v="PROYECTO"/>
    <s v="VIVIENDA Y DESARROLLO URBANO"/>
    <s v="DESARROLLO URBANO"/>
    <x v="0"/>
    <n v="8103"/>
    <x v="2936"/>
    <x v="8"/>
  </r>
  <r>
    <x v="5382"/>
    <s v="CONSTRUCCION RED DE ALCANTARILLADO DEL SECTOR PLACILLA/LA CHIMBA, COMUNA DE LA LIGUA"/>
    <x v="0"/>
    <s v="PETORCA"/>
    <s v="LA LIGUA"/>
    <n v="2020"/>
    <s v="PROYECTO"/>
    <s v="RECURSOS HIDRICOS"/>
    <s v="ADMINISTRACION AGUA POTABLE Y ALCANTARILLADO"/>
    <x v="0"/>
    <n v="84223"/>
    <x v="8"/>
    <x v="8"/>
  </r>
  <r>
    <x v="5383"/>
    <s v="CONSTRUCCION CALLES  DE RODAJE  AEROPUERTO ARTURO MERINO BENITEZ - REGIÓN METROPOLITANA"/>
    <x v="11"/>
    <m/>
    <m/>
    <n v="2020"/>
    <s v="PROYECTO"/>
    <s v="TRANSPORTE"/>
    <s v="TRANSPORTE AEREO"/>
    <x v="0"/>
    <n v="310"/>
    <x v="2937"/>
    <x v="1926"/>
  </r>
  <r>
    <x v="5384"/>
    <s v="ACTUALIZACION PLAN REGULADOR COMUNAL DE EL CARMEN"/>
    <x v="7"/>
    <s v="DIGUILLIN"/>
    <s v="EL CARMEN - REGION DE ÑUBLE"/>
    <n v="2020"/>
    <s v="ESTUDIO BASICO"/>
    <s v="VIVIENDA Y DESARROLLO URBANO"/>
    <s v="DESARROLLO URBANO"/>
    <x v="0"/>
    <n v="94200"/>
    <x v="8"/>
    <x v="8"/>
  </r>
  <r>
    <x v="5385"/>
    <s v="CONSTRUCCION TERMINAL DE BUSES MELIPEUCO "/>
    <x v="1"/>
    <s v="CAUTIN"/>
    <s v="MELIPEUCO"/>
    <n v="2020"/>
    <s v="PROYECTO"/>
    <s v="TRANSPORTE"/>
    <s v="INTERSUBSECTORIAL TRANSPORTE"/>
    <x v="0"/>
    <n v="11000"/>
    <x v="8"/>
    <x v="8"/>
  </r>
  <r>
    <x v="5386"/>
    <s v="DIAGNOSTICO PLAN MAESTRO BARRIO SECTOR POBLACIÓN FEDERICO SANTA MARÍA, COMUNA DE CERRO NAVIA"/>
    <x v="11"/>
    <s v="SANTIAGO"/>
    <s v="CERRO NAVIA"/>
    <n v="2019"/>
    <s v="ESTUDIO BASICO"/>
    <s v="VIVIENDA Y DESARROLLO URBANO"/>
    <s v="DESARROLLO URBANO"/>
    <x v="0"/>
    <n v="13358"/>
    <x v="2938"/>
    <x v="2818"/>
  </r>
  <r>
    <x v="5387"/>
    <s v="DIAGNOSTICO PLAN MAESTRO BARRIO CENTENARIO II,  COMUNA DE COLINA"/>
    <x v="11"/>
    <s v="CHACABUCO"/>
    <s v="COLINA"/>
    <n v="2019"/>
    <s v="ESTUDIO BASICO"/>
    <s v="VIVIENDA Y DESARROLLO URBANO"/>
    <s v="DESARROLLO URBANO"/>
    <x v="0"/>
    <n v="500"/>
    <x v="92"/>
    <x v="113"/>
  </r>
  <r>
    <x v="5388"/>
    <s v="DIAGNOSTICO PLAN MAESTRO BARRIO ENEAS GONEL SECTOR 2 ,  COMUNA DE CONCHALI"/>
    <x v="11"/>
    <s v="SANTIAGO"/>
    <s v="CONCHALI"/>
    <n v="2019"/>
    <s v="ESTUDIO BASICO"/>
    <s v="VIVIENDA Y DESARROLLO URBANO"/>
    <s v="DESARROLLO URBANO"/>
    <x v="0"/>
    <n v="500"/>
    <x v="92"/>
    <x v="113"/>
  </r>
  <r>
    <x v="5389"/>
    <s v="DIAGNOSTICO PLAN MAESTRO BARRIO CACIQUE CALOLANQUE,  COMUNA DE CURACAVI"/>
    <x v="11"/>
    <s v="MELIPILLA"/>
    <s v="CURACAVI"/>
    <n v="2019"/>
    <s v="ESTUDIO BASICO"/>
    <s v="VIVIENDA Y DESARROLLO URBANO"/>
    <s v="DESARROLLO URBANO"/>
    <x v="0"/>
    <n v="13358"/>
    <x v="2938"/>
    <x v="2818"/>
  </r>
  <r>
    <x v="5390"/>
    <s v="DIAGNOSTICO PLAN MAESTRO BARRIO CLARA SOLOVERA I-II,  COMUNA DE TALAGANTE"/>
    <x v="11"/>
    <s v="TALAGANTE"/>
    <s v="TALAGANTE"/>
    <n v="2019"/>
    <s v="ESTUDIO BASICO"/>
    <s v="VIVIENDA Y DESARROLLO URBANO"/>
    <s v="DESARROLLO URBANO"/>
    <x v="0"/>
    <n v="13358"/>
    <x v="2938"/>
    <x v="2818"/>
  </r>
  <r>
    <x v="5391"/>
    <s v="DIAGNOSTICO PLAN MAESTRO BARRIO VILLA LAS MERCEDES,  COMUNA DE ESTACIÓN CENTRAL"/>
    <x v="11"/>
    <s v="SANTIAGO"/>
    <s v="ESTACION CENTRAL"/>
    <n v="2019"/>
    <s v="ESTUDIO BASICO"/>
    <s v="VIVIENDA Y DESARROLLO URBANO"/>
    <s v="DESARROLLO URBANO"/>
    <x v="0"/>
    <n v="500"/>
    <x v="92"/>
    <x v="113"/>
  </r>
  <r>
    <x v="5392"/>
    <s v="DIAGNOSTICO PLAN MAESTRO BARRIO LOS COPIHUES,  COMUNA DE LA FLORIDA"/>
    <x v="11"/>
    <s v="SANTIAGO"/>
    <s v="LA FLORIDA"/>
    <n v="2019"/>
    <s v="ESTUDIO BASICO"/>
    <s v="VIVIENDA Y DESARROLLO URBANO"/>
    <s v="DESARROLLO URBANO"/>
    <x v="0"/>
    <n v="500"/>
    <x v="92"/>
    <x v="113"/>
  </r>
  <r>
    <x v="5393"/>
    <s v="DIAGNOSTICO PLAN MAESTRO BARRIO SECTOR EL LLANO,  COMUNA DE MELIPILLA"/>
    <x v="11"/>
    <s v="MELIPILLA"/>
    <s v="MELIPILLA"/>
    <n v="2019"/>
    <s v="ESTUDIO BASICO"/>
    <s v="VIVIENDA Y DESARROLLO URBANO"/>
    <s v="DESARROLLO URBANO"/>
    <x v="0"/>
    <n v="13358"/>
    <x v="2938"/>
    <x v="2818"/>
  </r>
  <r>
    <x v="5394"/>
    <s v="ANALISIS Y DIAGNOSTICO CONECTIVIDAD RUTA S/R, TRAMO PTO YUNGAY - PTO NATALES"/>
    <x v="15"/>
    <m/>
    <m/>
    <n v="2020"/>
    <s v="ESTUDIO BASICO"/>
    <s v="TRANSPORTE"/>
    <s v="TRANSPORTE CAMINERO"/>
    <x v="1"/>
    <n v="1050"/>
    <x v="8"/>
    <x v="8"/>
  </r>
  <r>
    <x v="5395"/>
    <s v="DIAGNOSTICO PLAN MAESTRO BARRIO MATADERO - FRANKLIN - BIO BIO,  COMUNA DE SANTIAGO"/>
    <x v="11"/>
    <s v="SANTIAGO"/>
    <s v="SANTIAGO"/>
    <n v="2019"/>
    <s v="ESTUDIO BASICO"/>
    <s v="VIVIENDA Y DESARROLLO URBANO"/>
    <s v="DESARROLLO URBANO"/>
    <x v="0"/>
    <n v="500"/>
    <x v="92"/>
    <x v="113"/>
  </r>
  <r>
    <x v="5396"/>
    <s v="DIAGNOSTICO PLAN MAESTRO BARRIO VILLA REBECA MATTE ,  COMUNA DE ÑUÑOA"/>
    <x v="11"/>
    <s v="SANTIAGO"/>
    <s v="ÑUÑOA"/>
    <n v="2019"/>
    <s v="ESTUDIO BASICO"/>
    <s v="VIVIENDA Y DESARROLLO URBANO"/>
    <s v="DESARROLLO URBANO"/>
    <x v="0"/>
    <n v="500"/>
    <x v="92"/>
    <x v="113"/>
  </r>
  <r>
    <x v="5397"/>
    <s v="DIAGNOSTICO PLAN MAESTRO BARRIO POBLACIÓN SAN JOAQUÍN,  COMUNA DE PEDRO AGUIRRE CERDA"/>
    <x v="11"/>
    <s v="SANTIAGO"/>
    <s v="PEDRO A. CERDA"/>
    <n v="2019"/>
    <s v="ESTUDIO BASICO"/>
    <s v="VIVIENDA Y DESARROLLO URBANO"/>
    <s v="DESARROLLO URBANO"/>
    <x v="0"/>
    <n v="13358"/>
    <x v="2938"/>
    <x v="2818"/>
  </r>
  <r>
    <x v="5398"/>
    <s v="DIAGNOSTICO PLAN MAESTRO BARRIO SAN MIGUEL IV,  COMUNA DE PUENTE ALTO"/>
    <x v="11"/>
    <s v="CORDILLERA"/>
    <s v="PUENTE ALTO"/>
    <n v="2019"/>
    <s v="ESTUDIO BASICO"/>
    <s v="VIVIENDA Y DESARROLLO URBANO"/>
    <s v="DESARROLLO URBANO"/>
    <x v="0"/>
    <n v="500"/>
    <x v="92"/>
    <x v="113"/>
  </r>
  <r>
    <x v="5399"/>
    <s v="DIAGNOSTICO PLAN MAESTRO BARRIO ANDES II, SECTOR 2,  COMUNA DE SAN BERNARDO"/>
    <x v="11"/>
    <s v="MAIPO"/>
    <s v="SAN BERNARDO"/>
    <n v="2019"/>
    <s v="ESTUDIO BASICO"/>
    <s v="VIVIENDA Y DESARROLLO URBANO"/>
    <s v="DESARROLLO URBANO"/>
    <x v="0"/>
    <n v="500"/>
    <x v="92"/>
    <x v="113"/>
  </r>
  <r>
    <x v="5400"/>
    <s v="DIAGNOSTICO PLAN MAESTRO BARRIO UNIDAD VECINAL N° 16,  COMUNA DE SAN JOAQUÍN"/>
    <x v="11"/>
    <s v="SANTIAGO"/>
    <s v="SAN JOAQUIN"/>
    <n v="2019"/>
    <s v="ESTUDIO BASICO"/>
    <s v="VIVIENDA Y DESARROLLO URBANO"/>
    <s v="DESARROLLO URBANO"/>
    <x v="0"/>
    <n v="500"/>
    <x v="92"/>
    <x v="113"/>
  </r>
  <r>
    <x v="5401"/>
    <s v="DIAGNOSTICO PLAN MAESTRO BARRIO GERMANIA,  COMUNA DE SAN MIGUEL"/>
    <x v="11"/>
    <s v="SANTIAGO"/>
    <s v="SAN MIGUEL"/>
    <n v="2019"/>
    <s v="ESTUDIO BASICO"/>
    <s v="VIVIENDA Y DESARROLLO URBANO"/>
    <s v="DESARROLLO URBANO"/>
    <x v="0"/>
    <n v="500"/>
    <x v="92"/>
    <x v="113"/>
  </r>
  <r>
    <x v="5402"/>
    <s v="DIAGNOSTICO PLAN MAESTRO BARRIO CONCILIO VATICANO II,  COMUNA DE SAN RAMÓN"/>
    <x v="11"/>
    <s v="SANTIAGO"/>
    <s v="SAN RAMON"/>
    <n v="2019"/>
    <s v="ESTUDIO BASICO"/>
    <s v="VIVIENDA Y DESARROLLO URBANO"/>
    <s v="DESARROLLO URBANO"/>
    <x v="0"/>
    <n v="500"/>
    <x v="92"/>
    <x v="113"/>
  </r>
  <r>
    <x v="5403"/>
    <s v="MEJORAMIENTO Y AMPLIACIÓN SISTEMA APR BUENOS AIRES, SAN CLEMENTE"/>
    <x v="5"/>
    <s v="TALCA"/>
    <s v="SAN CLEMENTE"/>
    <n v="2020"/>
    <s v="PROYECTO"/>
    <s v="RECURSOS HIDRICOS"/>
    <s v="AGUA POTABLE"/>
    <x v="1"/>
    <n v="11953"/>
    <x v="8"/>
    <x v="8"/>
  </r>
  <r>
    <x v="5404"/>
    <s v="HABILITACION SUMINISTRO ENERGIA ELECTRICA VARIOS SECTORES, LOS MUERMOS"/>
    <x v="4"/>
    <s v="LLANQUIHUE"/>
    <s v="LOS MUERMOS"/>
    <n v="2020"/>
    <s v="PROYECTO"/>
    <s v="ENERGIA"/>
    <s v="DISTRIBUCION Y CONEXION FINAL USUARIOS"/>
    <x v="0"/>
    <n v="115072"/>
    <x v="8"/>
    <x v="8"/>
  </r>
  <r>
    <x v="5405"/>
    <s v="DIAGNOSTICO Y ELABORACIÓN PLAN MAESTRO BARRIO HÉROES DE LA CONCEPCION"/>
    <x v="14"/>
    <s v="ARICA - REGION XV "/>
    <s v="ARICA - REGION XV"/>
    <n v="2019"/>
    <s v="ESTUDIO BASICO"/>
    <s v="VIVIENDA Y DESARROLLO URBANO"/>
    <s v="DESARROLLO URBANO"/>
    <x v="0"/>
    <n v="53079"/>
    <x v="2939"/>
    <x v="2819"/>
  </r>
  <r>
    <x v="5406"/>
    <s v="DIAGNOSTICO PLADETUR COMUNA DE COELEMU"/>
    <x v="7"/>
    <s v="ITATA"/>
    <s v="COELEMU - REGION DE ÑUBLE"/>
    <n v="2020"/>
    <s v="ESTUDIO BASICO"/>
    <s v="TURISMO Y COMERCIO"/>
    <s v="INTERSUBSECTORIAL COMERCIO Y TURISMO"/>
    <x v="1"/>
    <n v="38988"/>
    <x v="8"/>
    <x v="8"/>
  </r>
  <r>
    <x v="5407"/>
    <s v="DIAGNOSTICO ESTUDIO PLAN MAESTRO BARRIO TIERRA DE TU CORAZON, CALAMA, CONCURSO 2018"/>
    <x v="6"/>
    <s v="EL LOA"/>
    <s v="CALAMA"/>
    <n v="2020"/>
    <s v="ESTUDIO BASICO"/>
    <s v="VIVIENDA Y DESARROLLO URBANO"/>
    <s v="DESARROLLO URBANO"/>
    <x v="0"/>
    <n v="59978"/>
    <x v="2940"/>
    <x v="2820"/>
  </r>
  <r>
    <x v="5408"/>
    <s v="DIAGNOSTICO ESTUDIO PLAN MAESTRO BARRIO CHUQUICAMATA, ANTOFAGASTA, CONCURSO 2018"/>
    <x v="6"/>
    <s v="ANTOFAGASTA"/>
    <s v="ANTOFAGASTA"/>
    <n v="2020"/>
    <s v="ESTUDIO BASICO"/>
    <s v="VIVIENDA Y DESARROLLO URBANO"/>
    <s v="DESARROLLO URBANO"/>
    <x v="0"/>
    <n v="55952"/>
    <x v="2941"/>
    <x v="2821"/>
  </r>
  <r>
    <x v="5409"/>
    <s v="DIAGNOSTICO Y ELABORACION PLAN MAESTRO PRB BARRIO DINTRANS COMUNA RANCAGUA"/>
    <x v="9"/>
    <s v="CACHAPOAL"/>
    <s v="RANCAGUA"/>
    <n v="2019"/>
    <s v="ESTUDIO BASICO"/>
    <s v="VIVIENDA Y DESARROLLO URBANO"/>
    <s v="DESARROLLO URBANO"/>
    <x v="0"/>
    <n v="57400"/>
    <x v="2942"/>
    <x v="2822"/>
  </r>
  <r>
    <x v="5410"/>
    <s v="HABILITACION HOSPITAL DR. MAURICIO HEYERMANN TORRES ANGOL, SEGUNDA ETAPA"/>
    <x v="1"/>
    <s v="MALLECO"/>
    <s v="ANGOL"/>
    <n v="2020"/>
    <s v="PROYECTO"/>
    <s v="SALUD"/>
    <s v="ALTA COMPLEJIDAD"/>
    <x v="0"/>
    <n v="8334001"/>
    <x v="2943"/>
    <x v="2823"/>
  </r>
  <r>
    <x v="5411"/>
    <s v="DIAGNOSTICO PARA EL PLAN MAESTRO DEL BARRIO DALCAHUE COMUNA DALCAHUE"/>
    <x v="4"/>
    <s v="CHILOE"/>
    <s v="DALCAHUE"/>
    <n v="2019"/>
    <s v="ESTUDIO BASICO"/>
    <s v="VIVIENDA Y DESARROLLO URBANO"/>
    <s v="DESARROLLO URBANO"/>
    <x v="0"/>
    <n v="61560"/>
    <x v="2944"/>
    <x v="2824"/>
  </r>
  <r>
    <x v="5412"/>
    <s v="RESTAURACION EXCARCEL DE SAN FERNANDO"/>
    <x v="9"/>
    <s v="COLCHAGUA"/>
    <s v="SAN FERNANDO"/>
    <n v="2019"/>
    <s v="PROYECTO"/>
    <s v="JUSTICIA"/>
    <s v="REHABILITACION ADULTOS"/>
    <x v="2"/>
    <n v="309276"/>
    <x v="8"/>
    <x v="8"/>
  </r>
  <r>
    <x v="5413"/>
    <s v="CONSTRUCCION PAVIMENTOS VILLA SAN LUIS DE ALQUIHUE, COMUNA DE SAN JAVIER"/>
    <x v="5"/>
    <s v="LINARES"/>
    <s v="SAN JAVIER"/>
    <n v="2020"/>
    <s v="PROYECTO"/>
    <s v="TRANSPORTE"/>
    <s v="TRANSPORTE URBANO,VIALIDAD PEATONAL"/>
    <x v="0"/>
    <n v="2"/>
    <x v="12"/>
    <x v="8"/>
  </r>
  <r>
    <x v="5414"/>
    <s v="DIAGNOSTICO PLAN MAESTRO BARRIO PADRE HURTADO-COMUNA DE RIO BUENO"/>
    <x v="13"/>
    <s v="DEL RANCO"/>
    <s v="RIO BUENO - REGION XIV "/>
    <n v="2020"/>
    <s v="ESTUDIO BASICO"/>
    <s v="VIVIENDA Y DESARROLLO URBANO"/>
    <s v="DESARROLLO URBANO"/>
    <x v="0"/>
    <n v="67410"/>
    <x v="2760"/>
    <x v="2647"/>
  </r>
  <r>
    <x v="5415"/>
    <s v="MEJORAMIENTO RUTA A-514, SECTOR CRUCE ACCESO NORTE A IQUIQUE-CALETA BUENA PISAGUA (CMT)"/>
    <x v="10"/>
    <s v="TAMARUGAL"/>
    <s v="HUARA (Prov. Tamarugal)"/>
    <n v="2019"/>
    <s v="PROYECTO"/>
    <s v="TRANSPORTE"/>
    <s v="TRANSPORTE CAMINERO"/>
    <x v="2"/>
    <n v="82593"/>
    <x v="8"/>
    <x v="8"/>
  </r>
  <r>
    <x v="5416"/>
    <s v="DIAGNOSTICO COMPETITIVIDAD PRODUCTIVA"/>
    <x v="9"/>
    <m/>
    <m/>
    <n v="2019"/>
    <s v="ESTUDIO BASICO"/>
    <s v="RECURSOS NATURALES Y MEDIO AMBIENTE"/>
    <s v="AGRICULTURA"/>
    <x v="2"/>
    <n v="41040"/>
    <x v="8"/>
    <x v="8"/>
  </r>
  <r>
    <x v="5417"/>
    <s v="CONSTRUCCION CONEXION AGUA VERDE - ALTAMIRA - LIMITE REGIONAL ATACAMA"/>
    <x v="6"/>
    <s v="ANTOFAGASTA"/>
    <s v="TALTAL"/>
    <n v="2019"/>
    <s v="PROYECTO"/>
    <s v="TRANSPORTE"/>
    <s v="TRANSPORTE CAMINERO"/>
    <x v="0"/>
    <n v="50500"/>
    <x v="8"/>
    <x v="8"/>
  </r>
  <r>
    <x v="5418"/>
    <s v="CONSTRUCCION SISTEMA DE AGUA POTABLE RURAL MAÑIHUEICO, COMUNA DE HUALAIHUE"/>
    <x v="4"/>
    <s v="PALENA"/>
    <s v="HUALAIHUE"/>
    <n v="2019"/>
    <s v="PROYECTO"/>
    <s v="RECURSOS HIDRICOS"/>
    <s v="AGUA POTABLE"/>
    <x v="0"/>
    <n v="229000"/>
    <x v="2945"/>
    <x v="2825"/>
  </r>
  <r>
    <x v="5419"/>
    <s v="REPOSICION PUENTE MONTE PATRIA EN RUTA D-55, MONTE PATRIA"/>
    <x v="8"/>
    <s v="LIMARI"/>
    <s v="MONTE PATRIA"/>
    <n v="2019"/>
    <s v="PROYECTO"/>
    <s v="TRANSPORTE"/>
    <s v="TRANSPORTE CAMINERO"/>
    <x v="0"/>
    <n v="510"/>
    <x v="2946"/>
    <x v="1926"/>
  </r>
  <r>
    <x v="5420"/>
    <s v="MEJORAMIENTO CBI RUTA D-805 SECTOR: HUINTIL-CAREN, COMUNA DE ILLAPEL, REGION DE COQUIMBO"/>
    <x v="8"/>
    <s v="CHOAPA"/>
    <s v="ILLAPEL"/>
    <n v="2019"/>
    <s v="PROYECTO"/>
    <s v="TRANSPORTE"/>
    <s v="TRANSPORTE CAMINERO"/>
    <x v="0"/>
    <n v="1431539"/>
    <x v="2947"/>
    <x v="2826"/>
  </r>
  <r>
    <x v="5421"/>
    <s v="MEJORAMIENTO CBI RUTA D-427 TAMBILLOS-TONGOYCILLO, REGION DE COQUIMBO"/>
    <x v="8"/>
    <s v="ELQUI"/>
    <s v="COQUIMBO"/>
    <n v="2019"/>
    <s v="PROYECTO"/>
    <s v="TRANSPORTE"/>
    <s v="TRANSPORTE CAMINERO"/>
    <x v="0"/>
    <n v="1363796"/>
    <x v="2948"/>
    <x v="2827"/>
  </r>
  <r>
    <x v="5422"/>
    <s v="REPOSICION PUENTE LAS ROJAS EN RUTA D-325, PROV. DEL ELQUI, REGION DE COQUIMBO"/>
    <x v="8"/>
    <s v="ELQUI"/>
    <s v="LA SERENA"/>
    <n v="2019"/>
    <s v="PROYECTO"/>
    <s v="TRANSPORTE"/>
    <s v="TRANSPORTE CAMINERO"/>
    <x v="1"/>
    <n v="10773"/>
    <x v="8"/>
    <x v="8"/>
  </r>
  <r>
    <x v="5423"/>
    <s v="CONSTRUCCION PROG. PAVIM. PART. REGIÓN ÑUBLE VIGESIMOCTAVO LLAMADO"/>
    <x v="7"/>
    <m/>
    <m/>
    <n v="2019"/>
    <s v="PROYECTO"/>
    <s v="TRANSPORTE"/>
    <s v="TRANSPORTE URBANO,VIALIDAD PEATONAL"/>
    <x v="0"/>
    <n v="2328628"/>
    <x v="2949"/>
    <x v="2828"/>
  </r>
  <r>
    <x v="5424"/>
    <s v="MEJORAMIENTO PUENTE EL PERAL EN RUTA D-867, COMUNA DE ILLAPEL"/>
    <x v="8"/>
    <s v="CHOAPA"/>
    <s v="ILLAPEL"/>
    <n v="2019"/>
    <s v="PROYECTO"/>
    <s v="TRANSPORTE"/>
    <s v="TRANSPORTE CAMINERO"/>
    <x v="0"/>
    <n v="31539"/>
    <x v="2950"/>
    <x v="1662"/>
  </r>
  <r>
    <x v="5425"/>
    <s v="MEJORAMIENTO RUTA 47 SECTOR CUESTA CAVILOLEN, REGIÓN DE COQUIMBO"/>
    <x v="8"/>
    <s v="CHOAPA"/>
    <s v="ILLAPEL"/>
    <n v="2019"/>
    <s v="PROYECTO"/>
    <s v="TRANSPORTE"/>
    <s v="TRANSPORTE CAMINERO"/>
    <x v="1"/>
    <n v="10773"/>
    <x v="8"/>
    <x v="8"/>
  </r>
  <r>
    <x v="5426"/>
    <s v="REPOSICION PUENTE SAN PEDRO EN RUTA D-439, COMUNA DE RIO HURTADO"/>
    <x v="8"/>
    <s v="LIMARI"/>
    <s v="RIO HURTADO"/>
    <n v="2019"/>
    <s v="PROYECTO"/>
    <s v="TRANSPORTE"/>
    <s v="TRANSPORTE CAMINERO"/>
    <x v="2"/>
    <n v="10773"/>
    <x v="8"/>
    <x v="8"/>
  </r>
  <r>
    <x v="5427"/>
    <s v="MEJORAMIENTO ESCUELA ARTISTICA CLAUDIO ARRAU LEON, CHILLAN"/>
    <x v="7"/>
    <s v="DIGUILLIN"/>
    <s v="CHILLAN - REGION DE ÑUBLE"/>
    <n v="2020"/>
    <s v="PROYECTO"/>
    <s v="EDUCACION, CULTURA Y PATRIMONIO"/>
    <s v="ARTE Y CULTURA"/>
    <x v="1"/>
    <n v="32717"/>
    <x v="8"/>
    <x v="8"/>
  </r>
  <r>
    <x v="5428"/>
    <s v="MEJORAMIENTO RUTA F-301-E, COMUNAS  NOGALES, HIJUELAS Y CATEMU"/>
    <x v="0"/>
    <m/>
    <m/>
    <n v="2019"/>
    <s v="PROYECTO"/>
    <s v="TRANSPORTE"/>
    <s v="TRANSPORTE CAMINERO"/>
    <x v="0"/>
    <n v="22013"/>
    <x v="1166"/>
    <x v="2829"/>
  </r>
  <r>
    <x v="5429"/>
    <s v="CONSTRUCCION PISCINA TEMPERADA PARQUE DEPORTIVO QUILAMAPU, CHILLAN."/>
    <x v="7"/>
    <s v="DIGUILLIN"/>
    <s v="CHILLAN - REGION DE ÑUBLE"/>
    <n v="2020"/>
    <s v="PROYECTO"/>
    <s v="DEPORTES"/>
    <s v="INTERSUBSECTORIAL DEPORTES"/>
    <x v="0"/>
    <n v="131545"/>
    <x v="8"/>
    <x v="8"/>
  </r>
  <r>
    <x v="5430"/>
    <s v="REPOSICION CINCO PUENTES MENORES, REGIÓN DEL MAULE"/>
    <x v="5"/>
    <m/>
    <m/>
    <n v="2019"/>
    <s v="PROYECTO"/>
    <s v="TRANSPORTE"/>
    <s v="TRANSPORTE CAMINERO"/>
    <x v="0"/>
    <n v="1033"/>
    <x v="810"/>
    <x v="2805"/>
  </r>
  <r>
    <x v="5431"/>
    <s v="REPOSICION PLAZA LOCALIDAD DE LAONZANA, COMUNA DE HUARA"/>
    <x v="10"/>
    <s v="TAMARUGAL"/>
    <s v="HUARA (Prov. Tamarugal)"/>
    <n v="2020"/>
    <s v="PROYECTO"/>
    <s v="VIVIENDA Y DESARROLLO URBANO"/>
    <s v="DESARROLLO URBANO"/>
    <x v="0"/>
    <n v="140165"/>
    <x v="8"/>
    <x v="8"/>
  </r>
  <r>
    <x v="5432"/>
    <s v="CONSTRUCCION CONEXION VIAL PUREY- LOS LAGOS"/>
    <x v="13"/>
    <s v="VALDIVIA - REGION XIV"/>
    <s v="LOS LAGOS - REGION XIV "/>
    <n v="2019"/>
    <s v="PROYECTO"/>
    <s v="TRANSPORTE"/>
    <s v="TRANSPORTE CAMINERO"/>
    <x v="0"/>
    <n v="10500"/>
    <x v="8"/>
    <x v="8"/>
  </r>
  <r>
    <x v="5433"/>
    <s v="REPOSICION JUZGADO DE LETRAS, GARANTIA, FAMILIA Y LABORAL ISLA DE PASCUA"/>
    <x v="0"/>
    <s v="ISLA DE PASCUA"/>
    <m/>
    <n v="2020"/>
    <s v="PROYECTO"/>
    <s v="JUSTICIA"/>
    <s v="ADMINISTRACION DE JUSTICIA"/>
    <x v="0"/>
    <n v="2827"/>
    <x v="8"/>
    <x v="8"/>
  </r>
  <r>
    <x v="5434"/>
    <s v="CONSTRUCCION  PROGRAMA PAVIMENTACIÓN PARTICIPATIVA, 29° LLAMADO, REGIÓN DE ÑUBLE"/>
    <x v="7"/>
    <m/>
    <m/>
    <n v="2020"/>
    <s v="PROYECTO"/>
    <s v="TRANSPORTE"/>
    <s v="TRANSPORTE URBANO,VIALIDAD PEATONAL"/>
    <x v="0"/>
    <n v="2298891"/>
    <x v="2951"/>
    <x v="2830"/>
  </r>
  <r>
    <x v="5435"/>
    <s v="CONSTRUCCION ESTADIO EL PUEBLO DE CHANARAL ALTO, MONTE PATRIA"/>
    <x v="8"/>
    <s v="LIMARI"/>
    <s v="MONTE PATRIA"/>
    <n v="2020"/>
    <s v="PROYECTO"/>
    <s v="DEPORTES"/>
    <s v="DEPORTE COMPETITIVO"/>
    <x v="0"/>
    <n v="885621"/>
    <x v="2952"/>
    <x v="2831"/>
  </r>
  <r>
    <x v="5436"/>
    <s v="CONSTRUCCION MASTIL BANDERA REGIONAL ÑUBLE"/>
    <x v="7"/>
    <m/>
    <m/>
    <n v="2019"/>
    <s v="PROYECTO"/>
    <s v="MULTISECTORIAL"/>
    <s v="ADMINISTRACION MULTISECTOR"/>
    <x v="2"/>
    <n v="1652"/>
    <x v="2953"/>
    <x v="8"/>
  </r>
  <r>
    <x v="5437"/>
    <s v="CONSTRUCCION SISTEMA DE ALCANTARILLADO Y SANEAMIENTO SANITARIO PAN DE AZUCAR, COQUIMBO"/>
    <x v="8"/>
    <s v="ELQUI"/>
    <s v="COQUIMBO"/>
    <n v="2020"/>
    <s v="PROYECTO"/>
    <s v="RECURSOS HIDRICOS"/>
    <s v="EVACUACION DISPOSICION FINAL AGUAS SERVIDAS"/>
    <x v="2"/>
    <n v="11110"/>
    <x v="8"/>
    <x v="8"/>
  </r>
  <r>
    <x v="5438"/>
    <s v="DIAGNOSTICO Y ELAB P. MAESTRO REC BARRIOS, REMODELACIÓN PAICAVÍ, CONCEPCIÓN"/>
    <x v="3"/>
    <s v="CONCEPCION"/>
    <s v="CONCEPCION"/>
    <n v="2019"/>
    <s v="ESTUDIO BASICO"/>
    <s v="VIVIENDA Y DESARROLLO URBANO"/>
    <s v="DESARROLLO URBANO"/>
    <x v="0"/>
    <n v="29069"/>
    <x v="2954"/>
    <x v="2832"/>
  </r>
  <r>
    <x v="5439"/>
    <s v="ACTUALIZACION PLAN MAESTRO DE GESTIÓN DE TRÁNSITO, PUERTO NATALES"/>
    <x v="2"/>
    <s v="ULTIMA ESPERANZA"/>
    <s v="NATALES"/>
    <n v="2020"/>
    <s v="ESTUDIO BASICO"/>
    <s v="TRANSPORTE"/>
    <s v="TRANSPORTE URBANO,VIALIDAD PEATONAL"/>
    <x v="0"/>
    <n v="28728"/>
    <x v="8"/>
    <x v="8"/>
  </r>
  <r>
    <x v="5440"/>
    <s v="REPOSICION LUMINARIA PÚBLICA, COMUNA DE ANDACOLLO"/>
    <x v="8"/>
    <s v="ELQUI"/>
    <s v="ANDACOLLO"/>
    <n v="2020"/>
    <s v="PROYECTO"/>
    <s v="ENERGIA"/>
    <s v="ALUMBRADO PUBLICO"/>
    <x v="2"/>
    <n v="315733"/>
    <x v="8"/>
    <x v="8"/>
  </r>
  <r>
    <x v="5441"/>
    <s v="REPOSICION SEDE SOCIAL LOCALIDAD DE PACHICA"/>
    <x v="10"/>
    <s v="TAMARUGAL"/>
    <s v="HUARA (Prov. Tamarugal)"/>
    <n v="2020"/>
    <s v="PROYECTO"/>
    <s v="MULTISECTORIAL"/>
    <s v="ORGANIZACION Y SERVICIOS COMUNALES"/>
    <x v="0"/>
    <n v="395676"/>
    <x v="8"/>
    <x v="8"/>
  </r>
  <r>
    <x v="5442"/>
    <s v="CONSTRUCCION EL VADO POTRERILLOS, COMUNA DE OVALLE"/>
    <x v="8"/>
    <s v="LIMARI"/>
    <s v="OVALLE"/>
    <n v="2020"/>
    <s v="PROYECTO"/>
    <s v="TRANSPORTE"/>
    <s v="TRANSPORTE URBANO,VIALIDAD PEATONAL"/>
    <x v="2"/>
    <n v="45306"/>
    <x v="8"/>
    <x v="8"/>
  </r>
  <r>
    <x v="5443"/>
    <s v="TRANSFERENCIA PARA FORTALECER LA GESTIÓN DE LA CASUB DEL VALLE DE AZAPA"/>
    <x v="14"/>
    <s v="ARICA - REGION XV "/>
    <s v="ARICA - REGION XV"/>
    <n v="2020"/>
    <s v="PROGRAMA"/>
    <s v="RECURSOS HIDRICOS"/>
    <s v="RIEGO"/>
    <x v="0"/>
    <n v="49150"/>
    <x v="2955"/>
    <x v="2833"/>
  </r>
  <r>
    <x v="5444"/>
    <s v="DIAGNOSTICO ELABORACIÓN DE PLAN MAESTRO DE BARRIO MANUEL RODRÍGUEZ, COMUNA DE COPIAPÓ"/>
    <x v="12"/>
    <s v="COPIAPO"/>
    <s v="COPIAPO"/>
    <n v="2019"/>
    <s v="ESTUDIO BASICO"/>
    <s v="VIVIENDA Y DESARROLLO URBANO"/>
    <s v="DESARROLLO URBANO"/>
    <x v="0"/>
    <n v="22500"/>
    <x v="2301"/>
    <x v="2834"/>
  </r>
  <r>
    <x v="5445"/>
    <s v="CONSTRUCCION EJE MISTRALIANO ENTRE TRAMO BAQUEDANO E INFANTE, COMUNA DE VICUÑA"/>
    <x v="8"/>
    <s v="ELQUI"/>
    <s v="VICUÑA"/>
    <n v="2020"/>
    <s v="PROYECTO"/>
    <s v="VIVIENDA Y DESARROLLO URBANO"/>
    <s v="BORDE COSTERO,PASEOS PEATONALES, PLAYAS"/>
    <x v="2"/>
    <n v="205199"/>
    <x v="8"/>
    <x v="8"/>
  </r>
  <r>
    <x v="5446"/>
    <s v="MEJORAMIENTO CANCHA EL TAMBO, SALAMANCA"/>
    <x v="8"/>
    <s v="CHOAPA"/>
    <s v="SALAMANCA"/>
    <n v="2020"/>
    <s v="PROYECTO"/>
    <s v="DEPORTES"/>
    <s v="DEPORTE RECREATIVO"/>
    <x v="0"/>
    <n v="70672"/>
    <x v="8"/>
    <x v="8"/>
  </r>
  <r>
    <x v="5447"/>
    <s v="MEJORAMIENTO CANCHA QUELÉN,  COMUNA DE SALAMANCA"/>
    <x v="8"/>
    <s v="CHOAPA"/>
    <s v="SALAMANCA"/>
    <n v="2020"/>
    <s v="PROYECTO"/>
    <s v="DEPORTES"/>
    <s v="DEPORTE RECREATIVO"/>
    <x v="0"/>
    <n v="105272"/>
    <x v="8"/>
    <x v="8"/>
  </r>
  <r>
    <x v="5448"/>
    <s v="HABILITACION CENTRO DE ARTE Y CULTURA &quot;ESPACIO ESTACIÓN&quot;, VICUÑA."/>
    <x v="8"/>
    <s v="ELQUI"/>
    <s v="VICUÑA"/>
    <n v="2020"/>
    <s v="PROYECTO"/>
    <s v="EDUCACION, CULTURA Y PATRIMONIO"/>
    <s v="ARTE Y CULTURA"/>
    <x v="0"/>
    <n v="16172"/>
    <x v="8"/>
    <x v="8"/>
  </r>
  <r>
    <x v="5449"/>
    <s v="MEJORAMIENTO CALLE ALESSANDRI ENTRE PRAT Y LAS ACACIAS, CUNCO"/>
    <x v="1"/>
    <s v="CAUTIN"/>
    <s v="CUNCO"/>
    <n v="2019"/>
    <s v="PROYECTO"/>
    <s v="TRANSPORTE"/>
    <s v="TRANSPORTE URBANO,VIALIDAD PEATONAL"/>
    <x v="0"/>
    <n v="322852"/>
    <x v="2956"/>
    <x v="2835"/>
  </r>
  <r>
    <x v="5450"/>
    <s v="REPOSICION CANCHA DE FUTBOL, SECTOR LA JUNTA, ALTO DEL CARMEN "/>
    <x v="12"/>
    <s v="HUASCO"/>
    <s v="ALTO DEL CARMEN"/>
    <n v="2019"/>
    <s v="PROYECTO"/>
    <s v="DEPORTES"/>
    <s v="DEPORTE RECREATIVO"/>
    <x v="2"/>
    <n v="1252951"/>
    <x v="8"/>
    <x v="8"/>
  </r>
  <r>
    <x v="5451"/>
    <s v="CONSTRUCCION Y MEJORAMIENTO CRUCERO-COLLIGUAY-TILTIL, PASO INTERREGIONAL ENTRE RM Y RV"/>
    <x v="15"/>
    <m/>
    <m/>
    <n v="2019"/>
    <s v="PROYECTO"/>
    <s v="TRANSPORTE"/>
    <s v="TRANSPORTE CAMINERO"/>
    <x v="0"/>
    <n v="51869"/>
    <x v="8"/>
    <x v="8"/>
  </r>
  <r>
    <x v="5452"/>
    <s v="ANALISIS IMPLEMENTACIÓN PLANES ESTRATÉGICOS DE CUENCA PARA LA GRH NACIONAL"/>
    <x v="15"/>
    <m/>
    <m/>
    <n v="2019"/>
    <s v="ESTUDIO BASICO"/>
    <s v="RECURSOS HIDRICOS"/>
    <s v="RECURSOS HIDRICOS"/>
    <x v="3"/>
    <n v="810205"/>
    <x v="2957"/>
    <x v="2836"/>
  </r>
  <r>
    <x v="5453"/>
    <s v="MEJORAMIENTO Y EQUIPAMIENTO OFICINAS DE SECPLA DE LA ILUSTRE MUNICIPALIDAD DE PAINE"/>
    <x v="11"/>
    <s v="MAIPO"/>
    <s v="PAINE"/>
    <n v="2020"/>
    <s v="PROYECTO"/>
    <s v="MULTISECTORIAL"/>
    <s v="ADMINISTRACION MULTISECTOR"/>
    <x v="1"/>
    <n v="30000"/>
    <x v="8"/>
    <x v="8"/>
  </r>
  <r>
    <x v="5454"/>
    <s v="CONSTRUCCION PLAZA SERRANO, COMUNA DE EL QUISCO"/>
    <x v="0"/>
    <s v="SAN ANTONIO"/>
    <s v="EL QUISCO"/>
    <n v="2020"/>
    <s v="PROYECTO"/>
    <s v="VIVIENDA Y DESARROLLO URBANO"/>
    <s v="DESARROLLO URBANO"/>
    <x v="1"/>
    <n v="156081"/>
    <x v="8"/>
    <x v="8"/>
  </r>
  <r>
    <x v="5455"/>
    <s v="CONSTRUCCION CESFAM NUEVA BRAUNAU, PUERTO VARAS"/>
    <x v="4"/>
    <s v="LLANQUIHUE"/>
    <s v="PUERTO VARAS"/>
    <n v="2020"/>
    <s v="PROYECTO"/>
    <s v="SALUD"/>
    <s v="SALUD PUBLICA"/>
    <x v="0"/>
    <n v="7200"/>
    <x v="8"/>
    <x v="8"/>
  </r>
  <r>
    <x v="5456"/>
    <s v="MEJORAMIENTO GIMNASIO ESCUELA LLANO SUBERCASEAUX, COMUNA DE SAN MIGUEL"/>
    <x v="11"/>
    <s v="SANTIAGO"/>
    <s v="SAN MIGUEL"/>
    <n v="2020"/>
    <s v="PROYECTO"/>
    <s v="DEPORTES"/>
    <s v="DEPORTE RECREATIVO"/>
    <x v="1"/>
    <n v="42844"/>
    <x v="8"/>
    <x v="8"/>
  </r>
  <r>
    <x v="5457"/>
    <s v="DIAGNOSTICO Y CATASTRO DE LA PROPIEDAD REGULAR E IRREGULAR DEL SUBTERRITORIO DE MAMIÑA"/>
    <x v="10"/>
    <s v="TAMARUGAL"/>
    <s v="POZO ALMONTE (Prov. Tamarugal)"/>
    <n v="2019"/>
    <s v="ESTUDIO BASICO"/>
    <s v="VIVIENDA Y DESARROLLO URBANO"/>
    <s v="DESARROLLO URBANO"/>
    <x v="0"/>
    <n v="73327"/>
    <x v="8"/>
    <x v="8"/>
  </r>
  <r>
    <x v="5458"/>
    <s v="REPOSICION PUENTES MAYORES REGIÓN DE LOS LAGOS GRUPO 3"/>
    <x v="4"/>
    <m/>
    <m/>
    <n v="2019"/>
    <s v="PROYECTO"/>
    <s v="TRANSPORTE"/>
    <s v="TRANSPORTE CAMINERO"/>
    <x v="0"/>
    <n v="39686"/>
    <x v="8"/>
    <x v="8"/>
  </r>
  <r>
    <x v="5459"/>
    <s v="MEJORAMIENTO SEÑALETICA Y DEMARCACION DE SEGURIDAD VIAL Y PEATONAL, COMUNA DE SAN JOAQUIN"/>
    <x v="11"/>
    <s v="SANTIAGO"/>
    <s v="SAN JOAQUIN"/>
    <n v="2020"/>
    <s v="PROYECTO"/>
    <s v="TRANSPORTE"/>
    <s v="TRANSPORTE URBANO,VIALIDAD PEATONAL"/>
    <x v="0"/>
    <n v="383984"/>
    <x v="8"/>
    <x v="8"/>
  </r>
  <r>
    <x v="5460"/>
    <s v="CONSTRUCCION PLAZA, LOCALIDAD DE SIPIZA, huara"/>
    <x v="10"/>
    <s v="TAMARUGAL"/>
    <s v="HUARA (Prov. Tamarugal)"/>
    <n v="2020"/>
    <s v="PROYECTO"/>
    <s v="VIVIENDA Y DESARROLLO URBANO"/>
    <s v="DESARROLLO URBANO"/>
    <x v="0"/>
    <n v="141322"/>
    <x v="8"/>
    <x v="8"/>
  </r>
  <r>
    <x v="5461"/>
    <s v="CONSTRUCCION PASARELA RUTA 5 CRUCE GRANEROS - RAMPAS SECTOR LA CABAÑA"/>
    <x v="9"/>
    <s v="CACHAPOAL"/>
    <s v="GRANEROS"/>
    <n v="2019"/>
    <s v="PROYECTO"/>
    <s v="TRANSPORTE"/>
    <s v="TRANSPORTE CAMINERO"/>
    <x v="0"/>
    <n v="83599"/>
    <x v="2958"/>
    <x v="2837"/>
  </r>
  <r>
    <x v="5462"/>
    <s v="ACTUALIZACION PLAN MAESTRO DE TRANSPORTE URBANO, SAN ANTONIO"/>
    <x v="0"/>
    <s v="SAN ANTONIO"/>
    <s v="SAN ANTONIO"/>
    <n v="2019"/>
    <s v="ESTUDIO BASICO"/>
    <s v="TRANSPORTE"/>
    <s v="TRANSPORTE URBANO,VIALIDAD PEATONAL"/>
    <x v="0"/>
    <n v="34500"/>
    <x v="2959"/>
    <x v="2838"/>
  </r>
  <r>
    <x v="5463"/>
    <s v="CONSTRUCCION PASARELA  RUTA 5 SECTOR LOS LIRIOS"/>
    <x v="9"/>
    <s v="CACHAPOAL"/>
    <s v="REQUINOA"/>
    <n v="2019"/>
    <s v="PROYECTO"/>
    <s v="TRANSPORTE"/>
    <s v="TRANSPORTE CAMINERO"/>
    <x v="0"/>
    <n v="80028"/>
    <x v="182"/>
    <x v="2839"/>
  </r>
  <r>
    <x v="5464"/>
    <s v="MEJORAMIENTO PLAZOLETAS SECTOR SUR 2 PONIENTE, PUNTA ARENAS"/>
    <x v="2"/>
    <s v="MAGALLANES"/>
    <s v="PUNTA ARENAS"/>
    <n v="2020"/>
    <s v="PROYECTO"/>
    <s v="MULTISECTORIAL"/>
    <s v="ORGANIZACION Y SERVICIOS COMUNALES"/>
    <x v="0"/>
    <n v="1138036"/>
    <x v="8"/>
    <x v="8"/>
  </r>
  <r>
    <x v="5465"/>
    <s v="HABILITACION  Y SUMINISTRO ENERGÍA ELÉCTRICA SECTOR  KM 26 Y 27, COMUNA DE ANCUD"/>
    <x v="4"/>
    <s v="CHILOE"/>
    <s v="ANCUD"/>
    <n v="2020"/>
    <s v="PROYECTO"/>
    <s v="ENERGIA"/>
    <s v="DISTRIBUCION Y CONEXION FINAL USUARIOS"/>
    <x v="0"/>
    <n v="189406"/>
    <x v="8"/>
    <x v="8"/>
  </r>
  <r>
    <x v="5466"/>
    <s v="DIAGNOSTICO ELABORACIÓN PLAN MAESTRO RECUPERACIÓN DE BARRIOS, VILLA DOMINANTE, COQUIMBO"/>
    <x v="8"/>
    <s v="ELQUI"/>
    <s v="COQUIMBO"/>
    <n v="2019"/>
    <s v="ESTUDIO BASICO"/>
    <s v="VIVIENDA Y DESARROLLO URBANO"/>
    <s v="DESARROLLO URBANO"/>
    <x v="0"/>
    <n v="50535"/>
    <x v="2960"/>
    <x v="2840"/>
  </r>
  <r>
    <x v="5467"/>
    <s v="MEJORAMIENTO PAVIMENTACION  AVENIDA PEDRO AGUIRRE CERDA, COMUNA DE CARTAGENA"/>
    <x v="0"/>
    <s v="SAN ANTONIO"/>
    <s v="CARTAGENA"/>
    <n v="2019"/>
    <s v="PROYECTO"/>
    <s v="TRANSPORTE"/>
    <s v="TRANSPORTE URBANO,VIALIDAD PEATONAL"/>
    <x v="0"/>
    <n v="160384"/>
    <x v="8"/>
    <x v="8"/>
  </r>
  <r>
    <x v="5468"/>
    <s v="MEJORAMIENTO Y AMPLIACIÓN SISTEMA APR MEMBRILLO LOS TRICAHUES, LOLOL"/>
    <x v="9"/>
    <s v="COLCHAGUA"/>
    <s v="LOLOL"/>
    <n v="2019"/>
    <s v="PROYECTO"/>
    <s v="RECURSOS HIDRICOS"/>
    <s v="AGUA POTABLE"/>
    <x v="0"/>
    <n v="2849861"/>
    <x v="273"/>
    <x v="1417"/>
  </r>
  <r>
    <x v="5469"/>
    <s v="CONSTRUCCION BANDERA REGIONAL DE TARAPACA"/>
    <x v="10"/>
    <m/>
    <m/>
    <n v="2019"/>
    <s v="PROYECTO"/>
    <s v="MULTISECTORIAL"/>
    <s v="ADMINISTRACION MULTISECTOR"/>
    <x v="2"/>
    <n v="2508"/>
    <x v="2961"/>
    <x v="2841"/>
  </r>
  <r>
    <x v="5470"/>
    <s v="CONSTRUCCION POLIDEPORTIVO ZONA RURAL DE CABILDO. "/>
    <x v="0"/>
    <s v="PETORCA"/>
    <s v="CABILDO"/>
    <n v="2020"/>
    <s v="PROYECTO"/>
    <s v="DEPORTES"/>
    <s v="ADMINISTRACION DEPORTES Y RECREACION"/>
    <x v="1"/>
    <n v="1054831"/>
    <x v="8"/>
    <x v="8"/>
  </r>
  <r>
    <x v="5471"/>
    <s v="CONSTRUCCION CENTRO DEPORTIVO SAN RAMÓN, COMUNA DE LA SERENA"/>
    <x v="8"/>
    <s v="ELQUI"/>
    <s v="LA SERENA"/>
    <n v="2020"/>
    <s v="PROYECTO"/>
    <s v="DEPORTES"/>
    <s v="DEPORTE COMPETITIVO"/>
    <x v="0"/>
    <n v="8371262"/>
    <x v="2962"/>
    <x v="2842"/>
  </r>
  <r>
    <x v="5472"/>
    <s v="MEJORAMIENTO PARQUE COSTANERA DE PUERTO MONTT"/>
    <x v="4"/>
    <s v="LLANQUIHUE"/>
    <s v="PUERTO MONTT"/>
    <n v="2019"/>
    <s v="PROYECTO"/>
    <s v="VIVIENDA Y DESARROLLO URBANO"/>
    <s v="DESARROLLO URBANO"/>
    <x v="0"/>
    <n v="155001"/>
    <x v="2963"/>
    <x v="1417"/>
  </r>
  <r>
    <x v="5473"/>
    <s v="NORMALIZACION RED DE ALCANTARILLADO DE AGUAS SERVIDAS QUINTA HANS, COMUNA DE TOMÉ"/>
    <x v="3"/>
    <s v="CONCEPCION"/>
    <s v="TOME"/>
    <n v="2020"/>
    <s v="PROYECTO"/>
    <s v="RECURSOS HIDRICOS"/>
    <s v="EVACUACION DISPOSICION FINAL AGUAS SERVIDAS"/>
    <x v="1"/>
    <n v="200000"/>
    <x v="8"/>
    <x v="8"/>
  </r>
  <r>
    <x v="5474"/>
    <s v="DIAGNOSTICO ELABORACIÓN PLAN MAESTRO RECUPERACIÓN DE BARRIO 8 DE JULIO, OVALLE"/>
    <x v="8"/>
    <s v="LIMARI"/>
    <s v="OVALLE"/>
    <n v="2019"/>
    <s v="ESTUDIO BASICO"/>
    <s v="VIVIENDA Y DESARROLLO URBANO"/>
    <s v="DESARROLLO URBANO"/>
    <x v="0"/>
    <n v="50940"/>
    <x v="2964"/>
    <x v="2843"/>
  </r>
  <r>
    <x v="5475"/>
    <s v="AMPLIACION SISTEMA DE ALUMBRADO PÚBLICO, COMUNA EL MONTE"/>
    <x v="11"/>
    <s v="TALAGANTE"/>
    <s v="EL MONTE"/>
    <n v="2019"/>
    <s v="PROYECTO"/>
    <s v="ENERGIA"/>
    <s v="ALUMBRADO PUBLICO"/>
    <x v="0"/>
    <n v="76154"/>
    <x v="8"/>
    <x v="8"/>
  </r>
  <r>
    <x v="5476"/>
    <s v="CONSTRUCCION PROGRAMA. DE PAVIMENTOS PARTICIPATIVOS 29° LLAMADO R,M"/>
    <x v="11"/>
    <m/>
    <m/>
    <n v="2020"/>
    <s v="PROYECTO"/>
    <s v="TRANSPORTE"/>
    <s v="TRANSPORTE URBANO,VIALIDAD PEATONAL"/>
    <x v="0"/>
    <n v="5501137"/>
    <x v="2965"/>
    <x v="2844"/>
  </r>
  <r>
    <x v="5477"/>
    <s v="MEJORAMIENTO  SISTEMA CANAL LAUCA "/>
    <x v="14"/>
    <m/>
    <m/>
    <n v="2020"/>
    <s v="PROYECTO"/>
    <s v="RECURSOS HIDRICOS"/>
    <s v="RIEGO"/>
    <x v="1"/>
    <n v="182000"/>
    <x v="8"/>
    <x v="8"/>
  </r>
  <r>
    <x v="5478"/>
    <s v="CONSTRUCCION PARQUE  CENTRAL DIAGONAL  ENTRE PUENTES, COPIAPO"/>
    <x v="12"/>
    <s v="COPIAPO"/>
    <s v="COPIAPO"/>
    <n v="2020"/>
    <s v="PROYECTO"/>
    <s v="VIVIENDA Y DESARROLLO URBANO"/>
    <s v="DESARROLLO URBANO"/>
    <x v="1"/>
    <n v="2648262"/>
    <x v="8"/>
    <x v="8"/>
  </r>
  <r>
    <x v="5479"/>
    <s v="REPOSICION CON RELOCALIZACIÓN DE BIBLIOTECA MUNICIPAL DE CONCHALI"/>
    <x v="11"/>
    <s v="SANTIAGO"/>
    <s v="CONCHALI"/>
    <n v="2020"/>
    <s v="PROYECTO"/>
    <s v="EDUCACION, CULTURA Y PATRIMONIO"/>
    <s v="ARTE Y CULTURA"/>
    <x v="1"/>
    <n v="124730"/>
    <x v="8"/>
    <x v="8"/>
  </r>
  <r>
    <x v="5480"/>
    <s v="RESTAURACION DEL  EDIFICIO PONTIFICIA UNIVERSIDAD CATOLICA DE VALPARAISO"/>
    <x v="0"/>
    <m/>
    <m/>
    <n v="2020"/>
    <s v="PROYECTO"/>
    <s v="EDUCACION, CULTURA Y PATRIMONIO"/>
    <s v="ADMINISTRACION  EDUCACION, CULTURA Y PATRIMONIO"/>
    <x v="0"/>
    <n v="609543"/>
    <x v="8"/>
    <x v="8"/>
  </r>
  <r>
    <x v="5481"/>
    <s v="REPOSICION PAVIMENTOS LOS PENSAMIENTOS (QUEBR. EXISTENTE-LAGO VILLARICA, REÑACA ALTO, VIÑA "/>
    <x v="0"/>
    <s v="VALPARAISO"/>
    <s v="VIÑA DEL MAR"/>
    <n v="2020"/>
    <s v="PROYECTO"/>
    <s v="TRANSPORTE"/>
    <s v="TRANSPORTE URBANO,VIALIDAD PEATONAL"/>
    <x v="0"/>
    <n v="182999"/>
    <x v="8"/>
    <x v="8"/>
  </r>
  <r>
    <x v="5482"/>
    <s v="MEJORAMIENTO PLAZA ARTURO PRAT, NINHUE"/>
    <x v="7"/>
    <m/>
    <m/>
    <n v="2019"/>
    <s v="PROYECTO"/>
    <s v="VIVIENDA Y DESARROLLO URBANO"/>
    <s v="DESARROLLO URBANO"/>
    <x v="0"/>
    <n v="8230"/>
    <x v="2966"/>
    <x v="2845"/>
  </r>
  <r>
    <x v="5483"/>
    <s v="DIAGNOSTICO ELABORACIÓN PLAN MAESTRO BARRIO ALTO CARAHUE"/>
    <x v="1"/>
    <s v="CAUTIN"/>
    <s v="CARAHUE"/>
    <n v="2019"/>
    <s v="ESTUDIO BASICO"/>
    <s v="VIVIENDA Y DESARROLLO URBANO"/>
    <s v="DESARROLLO URBANO"/>
    <x v="0"/>
    <n v="58300"/>
    <x v="2967"/>
    <x v="2846"/>
  </r>
  <r>
    <x v="5484"/>
    <s v="DIAGNOSTICO ELABORACIÓN PLAN MAESTRO, BARRIO PABLO NERUDA, COLLIPULLI"/>
    <x v="1"/>
    <s v="MALLECO"/>
    <s v="COLLIPULLI"/>
    <n v="2019"/>
    <s v="ESTUDIO BASICO"/>
    <s v="VIVIENDA Y DESARROLLO URBANO"/>
    <s v="DESARROLLO URBANO"/>
    <x v="0"/>
    <n v="52406"/>
    <x v="2968"/>
    <x v="2847"/>
  </r>
  <r>
    <x v="5485"/>
    <s v="DIAGNOSTICO ELABORACIÓN PLAN MAESTRO, BARRIO VILLA EL EDÉN, PADRE LAS CASAS"/>
    <x v="1"/>
    <s v="CAUTIN"/>
    <s v="PADRE LAS CASAS"/>
    <n v="2019"/>
    <s v="ESTUDIO BASICO"/>
    <s v="VIVIENDA Y DESARROLLO URBANO"/>
    <s v="DESARROLLO URBANO"/>
    <x v="0"/>
    <n v="58994"/>
    <x v="2967"/>
    <x v="2846"/>
  </r>
  <r>
    <x v="5486"/>
    <s v="NORMALIZACION REDES DE AGUA POTABLE, SECTOR ELENA CAFFARENA - IQUIQUE"/>
    <x v="10"/>
    <s v="IQUIQUE"/>
    <s v="IQUIQUE"/>
    <n v="2020"/>
    <s v="PROYECTO"/>
    <s v="VIVIENDA Y DESARROLLO URBANO"/>
    <s v="SOLUCION HABITACIONAL PARCIAL O COMPLEMENTARIA"/>
    <x v="0"/>
    <n v="113797"/>
    <x v="8"/>
    <x v="8"/>
  </r>
  <r>
    <x v="5487"/>
    <s v="CONSTRUCCION SISTEMA DE ALCANTARILLADO Y TRATAMIENTO DE AGUAS SERVIDAS, LOCALIDAD DE PISAGUA"/>
    <x v="10"/>
    <s v="TAMARUGAL"/>
    <s v="HUARA (Prov. Tamarugal)"/>
    <n v="2020"/>
    <s v="PROYECTO"/>
    <s v="RECURSOS HIDRICOS"/>
    <s v="EVACUACION DISPOSICION FINAL AGUAS SERVIDAS"/>
    <x v="1"/>
    <n v="167704"/>
    <x v="8"/>
    <x v="8"/>
  </r>
  <r>
    <x v="5488"/>
    <s v="MEJORAMIENTO DE VEREDAS Y ESPACIO PUBLICO CRUCE CHOROMBO ALTO, COMUNA DE MARIA PINTO"/>
    <x v="11"/>
    <s v="MELIPILLA"/>
    <s v="MARIA PINTO"/>
    <n v="2020"/>
    <s v="PROYECTO"/>
    <s v="TRANSPORTE"/>
    <s v="TRANSPORTE URBANO,VIALIDAD PEATONAL"/>
    <x v="0"/>
    <n v="102"/>
    <x v="8"/>
    <x v="8"/>
  </r>
  <r>
    <x v="5489"/>
    <s v="MEJORAMIENTO DE VEREDAS Y ESPACIO PUBLICO CRUCE EL REDIL, COMUNA DE MARIA PINTO"/>
    <x v="11"/>
    <s v="MELIPILLA"/>
    <s v="MARIA PINTO"/>
    <n v="2020"/>
    <s v="PROYECTO"/>
    <s v="TRANSPORTE"/>
    <s v="TRANSPORTE URBANO,VIALIDAD PEATONAL"/>
    <x v="0"/>
    <n v="106069"/>
    <x v="2969"/>
    <x v="2848"/>
  </r>
  <r>
    <x v="5490"/>
    <s v="MEJORAMIENTO Y AMPLIACIÓN SISTEMA APR LAS HORNILLAS, LINARES"/>
    <x v="5"/>
    <s v="LINARES"/>
    <s v="LINARES"/>
    <n v="2019"/>
    <s v="PROYECTO"/>
    <s v="RECURSOS HIDRICOS"/>
    <s v="AGUA POTABLE"/>
    <x v="0"/>
    <n v="898987"/>
    <x v="2970"/>
    <x v="2849"/>
  </r>
  <r>
    <x v="5491"/>
    <s v="DIAGNOSTICO PLAN MAESTRO BARRIOS BAJOS- COMUNA DE VALDIVIA"/>
    <x v="13"/>
    <s v="VALDIVIA - REGION XIV"/>
    <s v="VALDIVIA - REGION XIV "/>
    <n v="2020"/>
    <s v="ESTUDIO BASICO"/>
    <s v="VIVIENDA Y DESARROLLO URBANO"/>
    <s v="DESARROLLO URBANO"/>
    <x v="0"/>
    <n v="67410"/>
    <x v="2760"/>
    <x v="2647"/>
  </r>
  <r>
    <x v="5492"/>
    <s v="REPOSICION PUENTE ALLIPEN Y ACCESOS EN RUTA S-69. SECTOR: LOS LAURELES-PEDREGOSO, CUNCO"/>
    <x v="1"/>
    <s v="CAUTIN"/>
    <s v="CUNCO"/>
    <n v="2019"/>
    <s v="PROYECTO"/>
    <s v="TRANSPORTE"/>
    <s v="TRANSPORTE CAMINERO"/>
    <x v="0"/>
    <n v="20513"/>
    <x v="2971"/>
    <x v="2850"/>
  </r>
  <r>
    <x v="5493"/>
    <s v="CONSTRUCCION CENTRO CÍVICO EN EJE LIBERTAD CHILLÁN, REGIÓN DE ÑUBLE"/>
    <x v="7"/>
    <m/>
    <m/>
    <n v="2019"/>
    <s v="PROYECTO"/>
    <s v="MULTISECTORIAL"/>
    <s v="ADMINISTRACION MULTISECTOR"/>
    <x v="0"/>
    <n v="64638"/>
    <x v="2972"/>
    <x v="2851"/>
  </r>
  <r>
    <x v="5494"/>
    <s v="CONSTRUCCION CONEXIÓN VIAL LOS NICHES-ZAPALLAR -CURICO"/>
    <x v="5"/>
    <s v="CURICO"/>
    <s v="CURICO"/>
    <n v="2019"/>
    <s v="PROYECTO"/>
    <s v="TRANSPORTE"/>
    <s v="TRANSPORTE URBANO,VIALIDAD PEATONAL"/>
    <x v="2"/>
    <n v="10773"/>
    <x v="8"/>
    <x v="8"/>
  </r>
  <r>
    <x v="5495"/>
    <s v="MEJORAMIENTO AVENIDA ESPAÑA S: CALLE PEDRO AGUIRRE CERDA- CAMINO CABO BLANCO VALDIVIA"/>
    <x v="13"/>
    <m/>
    <m/>
    <n v="2019"/>
    <s v="PROYECTO"/>
    <s v="TRANSPORTE"/>
    <s v="TRANSPORTE URBANO,VIALIDAD PEATONAL"/>
    <x v="0"/>
    <n v="10513"/>
    <x v="2600"/>
    <x v="1926"/>
  </r>
  <r>
    <x v="5496"/>
    <s v="MEJORAMIENTO ACCESO PUERTO DE ARICA"/>
    <x v="14"/>
    <m/>
    <m/>
    <n v="2019"/>
    <s v="PROYECTO"/>
    <s v="TRANSPORTE"/>
    <s v="TRANSPORTE URBANO,VIALIDAD PEATONAL"/>
    <x v="2"/>
    <n v="51813"/>
    <x v="8"/>
    <x v="8"/>
  </r>
  <r>
    <x v="5497"/>
    <s v="REPOSICION RUTA 9 SECTOR PUENTE TRES PASOS-CERRO CASTILLO, Torres del paine"/>
    <x v="2"/>
    <m/>
    <m/>
    <n v="2019"/>
    <s v="PROYECTO"/>
    <s v="TRANSPORTE"/>
    <s v="TRANSPORTE CAMINERO"/>
    <x v="0"/>
    <n v="61026"/>
    <x v="8"/>
    <x v="8"/>
  </r>
  <r>
    <x v="5498"/>
    <s v="REPOSICION SEDE SOCIAL LOS CLAVELES III, COMUNA DE MAIPU"/>
    <x v="11"/>
    <s v="SANTIAGO"/>
    <s v="MAIPU"/>
    <n v="2020"/>
    <s v="PROYECTO"/>
    <s v="MULTISECTORIAL"/>
    <s v="ORGANIZACION Y SERVICIOS COMUNALES"/>
    <x v="1"/>
    <n v="101000"/>
    <x v="8"/>
    <x v="8"/>
  </r>
  <r>
    <x v="5499"/>
    <s v="MEJORAMIENTO DIVERSAS VÍAS VILLA PUNTA DELGADA, SAN GREGORIO"/>
    <x v="2"/>
    <s v="MAGALLANES"/>
    <s v="SAN GREGORIO"/>
    <n v="2019"/>
    <s v="PROYECTO"/>
    <s v="TRANSPORTE"/>
    <s v="TRANSPORTE URBANO,VIALIDAD PEATONAL"/>
    <x v="0"/>
    <n v="301"/>
    <x v="1736"/>
    <x v="2852"/>
  </r>
  <r>
    <x v="5500"/>
    <s v="DIAGNOSTICO PILOTO RECARGA ARTIFICIAL DE ACUÍFERO, CUENCA DEL RÍO CACHAPOAL"/>
    <x v="9"/>
    <m/>
    <m/>
    <n v="2019"/>
    <s v="ESTUDIO BASICO"/>
    <s v="RECURSOS HIDRICOS"/>
    <s v="RIEGO"/>
    <x v="0"/>
    <n v="109370"/>
    <x v="2973"/>
    <x v="2853"/>
  </r>
  <r>
    <x v="5501"/>
    <s v="MEJORAMIENTO RUTA S-501 SAN PEDRO - PITRUNCO, COMUNA DE CUNCO"/>
    <x v="1"/>
    <s v="CAUTIN"/>
    <s v="CUNCO"/>
    <n v="2019"/>
    <s v="PROYECTO"/>
    <s v="TRANSPORTE"/>
    <s v="TRANSPORTE CAMINERO"/>
    <x v="1"/>
    <n v="198428"/>
    <x v="8"/>
    <x v="8"/>
  </r>
  <r>
    <x v="5502"/>
    <s v="MEJORAMIENTO INTERCONEXIÓN ZONAS ALTAS VALPARAISO - VIÑA DEL MAR"/>
    <x v="0"/>
    <s v="VALPARAISO"/>
    <m/>
    <n v="2019"/>
    <s v="PROYECTO"/>
    <s v="TRANSPORTE"/>
    <s v="TRANSPORTE URBANO,VIALIDAD PEATONAL"/>
    <x v="0"/>
    <n v="69255"/>
    <x v="2739"/>
    <x v="2854"/>
  </r>
  <r>
    <x v="5503"/>
    <s v="CONSTRUCCION CENTRO NACIONAL DE RADIOTERAPIA INFANTO-JUVENIL HEGC"/>
    <x v="11"/>
    <s v="SANTIAGO"/>
    <s v="SAN MIGUEL"/>
    <n v="2019"/>
    <s v="PROYECTO"/>
    <s v="SALUD"/>
    <s v="ALTA COMPLEJIDAD"/>
    <x v="0"/>
    <n v="24623"/>
    <x v="2974"/>
    <x v="2855"/>
  </r>
  <r>
    <x v="5504"/>
    <s v="MEJORAMIENTO Y AMPLIACIÓN SISTEMA APR LUIS CRUZ MARTÍNEZ, SAN JAVIER."/>
    <x v="5"/>
    <s v="LINARES"/>
    <s v="SAN JAVIER"/>
    <n v="2020"/>
    <s v="PROYECTO"/>
    <s v="RECURSOS HIDRICOS"/>
    <s v="AGUA POTABLE"/>
    <x v="1"/>
    <n v="1125752"/>
    <x v="8"/>
    <x v="8"/>
  </r>
  <r>
    <x v="5505"/>
    <s v="DIAGNOSTICO PRB BARRIO PINGUINO, PUNTA ARENAS"/>
    <x v="2"/>
    <s v="MAGALLANES"/>
    <s v="PUNTA ARENAS"/>
    <n v="2019"/>
    <s v="ESTUDIO BASICO"/>
    <s v="VIVIENDA Y DESARROLLO URBANO"/>
    <s v="DESARROLLO URBANO"/>
    <x v="0"/>
    <n v="61560"/>
    <x v="2478"/>
    <x v="2375"/>
  </r>
  <r>
    <x v="5506"/>
    <s v="MEJORAMIENTO RUTA 7 NORTE, SECTOR FIORDO QUEULAT-PTE CHUCAO, COMUNA DE CISNES"/>
    <x v="16"/>
    <s v="AYSEN"/>
    <s v="CISNES"/>
    <n v="2020"/>
    <s v="PROYECTO"/>
    <s v="TRANSPORTE"/>
    <s v="TRANSPORTE CAMINERO"/>
    <x v="0"/>
    <n v="827881"/>
    <x v="2975"/>
    <x v="2211"/>
  </r>
  <r>
    <x v="5507"/>
    <s v="MEJORAMIENTO  RUTA 7 NORTE, SECTOR PORTEZUELO QUEULAT-BIFURCACIóN CISNES, COMUNA DE CISNES"/>
    <x v="16"/>
    <s v="AYSEN"/>
    <s v="CISNES"/>
    <n v="2019"/>
    <s v="PROYECTO"/>
    <s v="TRANSPORTE"/>
    <s v="TRANSPORTE CAMINERO"/>
    <x v="0"/>
    <n v="471799"/>
    <x v="1228"/>
    <x v="395"/>
  </r>
  <r>
    <x v="5508"/>
    <s v="RESTAURACION MURAL PASO BAJO NIVEL SANTA LUCÍA, SANTIAGO, CHILE."/>
    <x v="11"/>
    <s v="SANTIAGO"/>
    <s v="SANTIAGO"/>
    <n v="2020"/>
    <s v="PROYECTO"/>
    <s v="EDUCACION, CULTURA Y PATRIMONIO"/>
    <s v="ARTE Y CULTURA"/>
    <x v="2"/>
    <n v="65970"/>
    <x v="8"/>
    <x v="8"/>
  </r>
  <r>
    <x v="5509"/>
    <s v="ANALISIS Y DIAGNÓSTICO CONEXIÓN VIAL BINACIONAL REGION DE ÑUBLE"/>
    <x v="7"/>
    <m/>
    <m/>
    <n v="2020"/>
    <s v="ESTUDIO BASICO"/>
    <s v="TRANSPORTE"/>
    <s v="TRANSPORTE CAMINERO"/>
    <x v="0"/>
    <n v="51854"/>
    <x v="8"/>
    <x v="8"/>
  </r>
  <r>
    <x v="5510"/>
    <s v="CONSTRUCCION MACROURBANIZACION DE 30,82 HAS EN SECTOR LICEO AGRICOLA OVALLE, REGION COQUIMBO"/>
    <x v="8"/>
    <s v="LIMARI"/>
    <s v="OVALLE"/>
    <n v="2019"/>
    <s v="PROYECTO"/>
    <s v="VIVIENDA Y DESARROLLO URBANO"/>
    <s v="VIVIENDA DEFINITIVA"/>
    <x v="0"/>
    <n v="697720"/>
    <x v="2976"/>
    <x v="2856"/>
  </r>
  <r>
    <x v="5511"/>
    <s v="CONSTRUCCION PISCINA SEMIOLIMPICA TEMPERADA Y CANCHAS DE TENIS, VALLENAR"/>
    <x v="12"/>
    <s v="HUASCO"/>
    <s v="VALLENAR"/>
    <n v="2019"/>
    <s v="PROYECTO"/>
    <s v="DEPORTES"/>
    <s v="DEPORTE RECREATIVO"/>
    <x v="2"/>
    <n v="3666770"/>
    <x v="8"/>
    <x v="8"/>
  </r>
  <r>
    <x v="5512"/>
    <s v="REPOSICION CESFAM LUCAS SIERRA DE CONCHALI"/>
    <x v="11"/>
    <s v="SANTIAGO"/>
    <s v="CONCHALI"/>
    <n v="2020"/>
    <s v="PROYECTO"/>
    <s v="SALUD"/>
    <s v="BAJA COMPLEJIDAD"/>
    <x v="1"/>
    <n v="379695"/>
    <x v="8"/>
    <x v="8"/>
  </r>
  <r>
    <x v="5513"/>
    <s v="AMPLIACION ELECTRIFICACION RURAL CARAMAVIDA Y OTROS, LOS ALAMOS"/>
    <x v="3"/>
    <s v="ARAUCO"/>
    <s v="LOS ALAMOS"/>
    <n v="2019"/>
    <s v="PROYECTO"/>
    <s v="ENERGIA"/>
    <s v="DISTRIBUCION Y CONEXION FINAL USUARIOS"/>
    <x v="1"/>
    <n v="102600"/>
    <x v="8"/>
    <x v="8"/>
  </r>
  <r>
    <x v="5514"/>
    <s v="MEJORAMIENTO BANDEJONES AV. DARTNELL, VICTORIA"/>
    <x v="1"/>
    <s v="MALLECO"/>
    <s v="VICTORIA"/>
    <n v="2020"/>
    <s v="PROYECTO"/>
    <s v="VIVIENDA Y DESARROLLO URBANO"/>
    <s v="DESARROLLO URBANO"/>
    <x v="1"/>
    <n v="923397"/>
    <x v="8"/>
    <x v="8"/>
  </r>
  <r>
    <x v="5515"/>
    <s v="MEJORAMIENTO Y AMPLIACIÓN SISTEMA APR BAJOS DE LIRCAY, SAN CLEMENTE"/>
    <x v="5"/>
    <s v="TALCA"/>
    <s v="SAN CLEMENTE"/>
    <n v="2019"/>
    <s v="PROYECTO"/>
    <s v="RECURSOS HIDRICOS"/>
    <s v="AGUA POTABLE"/>
    <x v="0"/>
    <n v="57250"/>
    <x v="8"/>
    <x v="8"/>
  </r>
  <r>
    <x v="5516"/>
    <s v="CONSTRUCCION RED DE ALCANTARILLADO LOCALIDAD DE LO HERRERA SAN BERNARDO"/>
    <x v="11"/>
    <s v="MAIPO"/>
    <s v="SAN BERNARDO"/>
    <n v="2020"/>
    <s v="PROYECTO"/>
    <s v="RECURSOS HIDRICOS"/>
    <s v="ADMINISTRACION AGUA POTABLE Y ALCANTARILLADO"/>
    <x v="1"/>
    <n v="927205"/>
    <x v="8"/>
    <x v="8"/>
  </r>
  <r>
    <x v="5517"/>
    <s v="CONSTRUCCION CENTRO COMUNITARIO DIGNIDAD, VALLENAR"/>
    <x v="12"/>
    <s v="HUASCO"/>
    <s v="VALLENAR"/>
    <n v="2019"/>
    <s v="PROYECTO"/>
    <s v="MULTISECTORIAL"/>
    <s v="ORGANIZACION Y SERVICIOS COMUNALES"/>
    <x v="2"/>
    <n v="508895"/>
    <x v="8"/>
    <x v="8"/>
  </r>
  <r>
    <x v="5518"/>
    <s v="MEJORAMIENTO TALUDES AVENIDA LOS CANALES, VALLENAR"/>
    <x v="12"/>
    <s v="HUASCO"/>
    <s v="VALLENAR"/>
    <n v="2019"/>
    <s v="PROYECTO"/>
    <s v="TRANSPORTE"/>
    <s v="TRANSPORTE URBANO,VIALIDAD PEATONAL"/>
    <x v="0"/>
    <n v="1280167"/>
    <x v="2977"/>
    <x v="2857"/>
  </r>
  <r>
    <x v="5519"/>
    <s v="REPOSICION AVDA. J. M. BALMACEDA ENTRE AVDA. VILLARRICA Y CALLE M. BULNES, LONCOCHE"/>
    <x v="1"/>
    <s v="CAUTIN"/>
    <s v="LONCOCHE"/>
    <n v="2020"/>
    <s v="PROYECTO"/>
    <s v="TRANSPORTE"/>
    <s v="TRANSPORTE URBANO,VIALIDAD PEATONAL"/>
    <x v="0"/>
    <n v="548347"/>
    <x v="8"/>
    <x v="8"/>
  </r>
  <r>
    <x v="5520"/>
    <s v="REPOSICION SKATE PARK, PASEO RIBEREÑO, VALLENAR"/>
    <x v="12"/>
    <s v="HUASCO"/>
    <s v="VALLENAR"/>
    <n v="2019"/>
    <s v="PROYECTO"/>
    <s v="DEPORTES"/>
    <s v="DEPORTE RECREATIVO"/>
    <x v="0"/>
    <n v="614832"/>
    <x v="8"/>
    <x v="8"/>
  </r>
  <r>
    <x v="5521"/>
    <s v="REPOSICION POSTA RURAL  DE DOMEYKO, VALLENAR"/>
    <x v="12"/>
    <s v="HUASCO"/>
    <s v="VALLENAR"/>
    <n v="2019"/>
    <s v="PROYECTO"/>
    <s v="SALUD"/>
    <s v="BAJA COMPLEJIDAD"/>
    <x v="2"/>
    <n v="168370"/>
    <x v="8"/>
    <x v="8"/>
  </r>
  <r>
    <x v="5522"/>
    <s v="MEJORAMIENTO INFRAESTRUCTURA PORTUARIA RAMPA ACHAO, COMUNA DE QUINCHAO"/>
    <x v="4"/>
    <s v="CHILOE"/>
    <s v="QUINCHAO"/>
    <n v="2020"/>
    <s v="PROYECTO"/>
    <s v="TRANSPORTE"/>
    <s v="TRANSPORTE MARITIMO, FLUVIAL Y LACUSTRE"/>
    <x v="0"/>
    <n v="8868"/>
    <x v="2184"/>
    <x v="2076"/>
  </r>
  <r>
    <x v="5523"/>
    <s v="MEJORAMIENTO ESPACIO PÚBLICO 21 DE MAYO, PURRANQUE "/>
    <x v="4"/>
    <s v="OSORNO"/>
    <s v="PURRANQUE"/>
    <n v="2020"/>
    <s v="PROYECTO"/>
    <s v="VIVIENDA Y DESARROLLO URBANO"/>
    <s v="DESARROLLO URBANO"/>
    <x v="0"/>
    <n v="67"/>
    <x v="8"/>
    <x v="8"/>
  </r>
  <r>
    <x v="5524"/>
    <s v="REPOSICION ALUMBRADO PUBLICO COMUNA HUALAÑÉ"/>
    <x v="5"/>
    <s v="CURICO"/>
    <s v="HUALAÑE"/>
    <n v="2020"/>
    <s v="PROYECTO"/>
    <s v="ENERGIA"/>
    <s v="ALUMBRADO PUBLICO"/>
    <x v="1"/>
    <n v="782713"/>
    <x v="8"/>
    <x v="8"/>
  </r>
  <r>
    <x v="5525"/>
    <s v="MEJORAMIENTO CANCHA NUMERO 1, COMUNA DE SALAMANCA"/>
    <x v="8"/>
    <s v="CHOAPA"/>
    <s v="SALAMANCA"/>
    <n v="2020"/>
    <s v="PROYECTO"/>
    <s v="DEPORTES"/>
    <s v="DEPORTE RECREATIVO"/>
    <x v="0"/>
    <n v="13821"/>
    <x v="8"/>
    <x v="8"/>
  </r>
  <r>
    <x v="5526"/>
    <s v="CONSTRUCCION PARQUE URBANO VIVERO MUNICIPAL, CHAÑARAL"/>
    <x v="12"/>
    <s v="CHAÑARAL"/>
    <s v="CHAÑARAL"/>
    <n v="2019"/>
    <s v="PROYECTO"/>
    <s v="VIVIENDA Y DESARROLLO URBANO"/>
    <s v="DESARROLLO URBANO"/>
    <x v="2"/>
    <n v="2739905"/>
    <x v="8"/>
    <x v="8"/>
  </r>
  <r>
    <x v="5527"/>
    <s v="CONSTRUCCION PASEO AVENIDA LA PAZ, EL SALADO, CHAÑARAL"/>
    <x v="12"/>
    <s v="CHAÑARAL"/>
    <s v="CHAÑARAL"/>
    <n v="2019"/>
    <s v="PROYECTO"/>
    <s v="VIVIENDA Y DESARROLLO URBANO"/>
    <s v="DESARROLLO URBANO"/>
    <x v="1"/>
    <n v="41040"/>
    <x v="8"/>
    <x v="8"/>
  </r>
  <r>
    <x v="5528"/>
    <s v="CONSTRUCCION PASEO DE BORDE  COSTERO FLAMENCO, CHAÑARAL"/>
    <x v="12"/>
    <s v="CHAÑARAL"/>
    <s v="CHAÑARAL"/>
    <n v="2019"/>
    <s v="PROYECTO"/>
    <s v="VIVIENDA Y DESARROLLO URBANO"/>
    <s v="BORDE COSTERO,PASEOS PEATONALES, PLAYAS"/>
    <x v="2"/>
    <n v="61560"/>
    <x v="8"/>
    <x v="8"/>
  </r>
  <r>
    <x v="5529"/>
    <s v="REPOSICION MUSEO DE HISTORIA NATURAL Y PREHISTORIA, RODULFO PHILIPI, CHAÑARAL"/>
    <x v="12"/>
    <s v="CHAÑARAL"/>
    <s v="CHAÑARAL"/>
    <n v="2019"/>
    <s v="PROYECTO"/>
    <s v="EDUCACION, CULTURA Y PATRIMONIO"/>
    <s v="INTERSUBSECTORIAL EDUCACION, CULTURA Y PATRIMONIO"/>
    <x v="1"/>
    <n v="30780"/>
    <x v="8"/>
    <x v="8"/>
  </r>
  <r>
    <x v="5530"/>
    <s v="CONSTRUCCION POSTA SALUD RURAL REINOSO CATEMU"/>
    <x v="0"/>
    <s v="SAN FELIPE DE ACONCAGUA"/>
    <s v="CATEMU"/>
    <n v="2020"/>
    <s v="PROYECTO"/>
    <s v="SALUD"/>
    <s v="BAJA COMPLEJIDAD"/>
    <x v="1"/>
    <n v="6000"/>
    <x v="8"/>
    <x v="8"/>
  </r>
  <r>
    <x v="5531"/>
    <s v="CONSTRUCCION PARQUE LA AGUADA EL PAJONAL COMUNAS DE MAIPU Y CERILLOS"/>
    <x v="11"/>
    <s v="SANTIAGO"/>
    <m/>
    <n v="2019"/>
    <s v="PROYECTO"/>
    <s v="VIVIENDA Y DESARROLLO URBANO"/>
    <s v="DESARROLLO URBANO"/>
    <x v="0"/>
    <n v="228319"/>
    <x v="2978"/>
    <x v="2858"/>
  </r>
  <r>
    <x v="5532"/>
    <s v="CONSTRUCCION TECHADOS VARIOS ESTABLECIMIENTOS EDUCACIONALES, COMUNA DE PUNITAQUI"/>
    <x v="8"/>
    <s v="LIMARI"/>
    <s v="PUNITAQUI"/>
    <n v="2020"/>
    <s v="PROYECTO"/>
    <s v="EDUCACION, CULTURA Y PATRIMONIO"/>
    <s v="EDUCACION BASICA Y MEDIA"/>
    <x v="0"/>
    <n v="23597"/>
    <x v="5"/>
    <x v="1417"/>
  </r>
  <r>
    <x v="5533"/>
    <s v="CONSTRUCCION COCINA Y CASINOS PARA  FUNCIONARIOS DEL COMPLEJO PENITENCIARIO  ARICA"/>
    <x v="14"/>
    <m/>
    <m/>
    <n v="2020"/>
    <s v="PROYECTO"/>
    <s v="JUSTICIA"/>
    <s v="REHABILITACION ADULTOS"/>
    <x v="0"/>
    <n v="67759"/>
    <x v="8"/>
    <x v="8"/>
  </r>
  <r>
    <x v="5534"/>
    <s v="MEJORAMIENTO PLAZA GUARELLO, SAN BERNARDO"/>
    <x v="11"/>
    <s v="MAIPO"/>
    <s v="SAN BERNARDO"/>
    <n v="2020"/>
    <s v="PROYECTO"/>
    <s v="VIVIENDA Y DESARROLLO URBANO"/>
    <s v="DESARROLLO URBANO"/>
    <x v="0"/>
    <n v="50"/>
    <x v="8"/>
    <x v="8"/>
  </r>
  <r>
    <x v="5535"/>
    <s v="CONSTRUCCION PROLONGACION AV. ESMERALDA CALDERA Y CALLE LOS GLADIOLOS"/>
    <x v="12"/>
    <s v="COPIAPO"/>
    <s v="CALDERA"/>
    <n v="2019"/>
    <s v="PROYECTO"/>
    <s v="TRANSPORTE"/>
    <s v="TRANSPORTE URBANO,VIALIDAD PEATONAL"/>
    <x v="2"/>
    <n v="12312"/>
    <x v="8"/>
    <x v="8"/>
  </r>
  <r>
    <x v="5536"/>
    <s v="MEJORAMIENTO ACCESO PRINCIPAL A BALNEARIO LORETO, CALDERA"/>
    <x v="12"/>
    <s v="COPIAPO"/>
    <s v="CALDERA"/>
    <n v="2019"/>
    <s v="PROYECTO"/>
    <s v="TRANSPORTE"/>
    <s v="TRANSPORTE URBANO,VIALIDAD PEATONAL"/>
    <x v="2"/>
    <n v="12312"/>
    <x v="8"/>
    <x v="8"/>
  </r>
  <r>
    <x v="5537"/>
    <s v="CONSTRUCCION PAVIMENTACION PARTICIPATIVA 29 LLAMADO, XII REGION"/>
    <x v="2"/>
    <m/>
    <m/>
    <n v="2019"/>
    <s v="PROYECTO"/>
    <s v="TRANSPORTE"/>
    <s v="TRANSPORTE URBANO,VIALIDAD PEATONAL"/>
    <x v="0"/>
    <n v="504000"/>
    <x v="2979"/>
    <x v="2859"/>
  </r>
  <r>
    <x v="5538"/>
    <s v="MEJORAMIENTO CALLE ESPAÑA, ENTRE CALLE QUEPE Y AVENIDA JUAN SOLER MANFREDINI, PUERTO MONTT"/>
    <x v="4"/>
    <s v="LLANQUIHUE"/>
    <s v="PUERTO MONTT"/>
    <n v="2020"/>
    <s v="PROYECTO"/>
    <s v="TRANSPORTE"/>
    <s v="TRANSPORTE URBANO,VIALIDAD PEATONAL"/>
    <x v="0"/>
    <n v="109960"/>
    <x v="8"/>
    <x v="8"/>
  </r>
  <r>
    <x v="5539"/>
    <s v="AMPLIACION AVENIDA LA COMPAÑIA, RANCAGUA"/>
    <x v="9"/>
    <s v="CACHAPOAL"/>
    <s v="RANCAGUA"/>
    <n v="2019"/>
    <s v="PROYECTO"/>
    <s v="TRANSPORTE"/>
    <s v="TRANSPORTE URBANO,VIALIDAD PEATONAL"/>
    <x v="2"/>
    <n v="112552"/>
    <x v="8"/>
    <x v="8"/>
  </r>
  <r>
    <x v="5540"/>
    <s v="CONSTRUCCION CENTRO CULTURAL SAN BERNARDO"/>
    <x v="11"/>
    <s v="MAIPO"/>
    <s v="SAN BERNARDO"/>
    <n v="2020"/>
    <s v="PROYECTO"/>
    <s v="EDUCACION, CULTURA Y PATRIMONIO"/>
    <s v="CULTURA"/>
    <x v="2"/>
    <n v="3046908"/>
    <x v="8"/>
    <x v="8"/>
  </r>
  <r>
    <x v="5541"/>
    <s v="HABILITACION SUMINISTRO ENERGIA ELECTRICA SECTOR EL TIGRE, PALENA"/>
    <x v="4"/>
    <s v="PALENA"/>
    <s v="PALENA"/>
    <n v="2020"/>
    <s v="PROYECTO"/>
    <s v="ENERGIA"/>
    <s v="DISTRIBUCION Y CONEXION FINAL USUARIOS"/>
    <x v="0"/>
    <n v="200303"/>
    <x v="8"/>
    <x v="8"/>
  </r>
  <r>
    <x v="5542"/>
    <s v="CONSTRUCCION PATIO CUBIERTO LICEO POLITÉCNICO DE CASTRO"/>
    <x v="4"/>
    <s v="CHILOE"/>
    <s v="CASTRO"/>
    <n v="2020"/>
    <s v="PROYECTO"/>
    <s v="EDUCACION, CULTURA Y PATRIMONIO"/>
    <s v="EDUCACION MEDIA TECNICO"/>
    <x v="1"/>
    <n v="168560"/>
    <x v="8"/>
    <x v="8"/>
  </r>
  <r>
    <x v="5543"/>
    <s v="MEJORAMIENTO CIRCUITO CALLES FLORENCIA, LUIS URIBE Y SAN ENRIQUE, EL RETIRO. QUILPUÉ"/>
    <x v="0"/>
    <s v="MARGA MARGA"/>
    <s v="QUILPUE"/>
    <n v="2020"/>
    <s v="PROYECTO"/>
    <s v="TRANSPORTE"/>
    <s v="TRANSPORTE URBANO,VIALIDAD PEATONAL"/>
    <x v="0"/>
    <n v="672203"/>
    <x v="8"/>
    <x v="8"/>
  </r>
  <r>
    <x v="5544"/>
    <s v="CONSTRUCCION CONEXION VIAL CURARREHUE - MELIPEUCO"/>
    <x v="1"/>
    <s v="CAUTIN"/>
    <s v="MELIPEUCO"/>
    <n v="2019"/>
    <s v="PROYECTO"/>
    <s v="TRANSPORTE"/>
    <s v="TRANSPORTE CAMINERO"/>
    <x v="2"/>
    <n v="52326"/>
    <x v="8"/>
    <x v="8"/>
  </r>
  <r>
    <x v="5545"/>
    <s v="ANALISIS Y DESARROLLO DEL PLAN MAESTRO DE GESTION DE TTO EN EL SECTOR ORIENTE  DE CHILLAN"/>
    <x v="7"/>
    <m/>
    <m/>
    <n v="2019"/>
    <s v="ESTUDIO BASICO"/>
    <s v="TRANSPORTE"/>
    <s v="TRANSPORTE URBANO,VIALIDAD PEATONAL"/>
    <x v="0"/>
    <n v="30780"/>
    <x v="12"/>
    <x v="8"/>
  </r>
  <r>
    <x v="5546"/>
    <s v="REPOSICION POSTA ALTO QUILANTAHUE, TIRÚA"/>
    <x v="3"/>
    <s v="ARAUCO"/>
    <s v="TIRUA"/>
    <n v="2020"/>
    <s v="PROYECTO"/>
    <s v="SALUD"/>
    <s v="BAJA COMPLEJIDAD"/>
    <x v="0"/>
    <n v="6164"/>
    <x v="8"/>
    <x v="8"/>
  </r>
  <r>
    <x v="5547"/>
    <s v="CONSTRUCCION RUTA COSTERA LIMITE REGIONAL NORTE (V REG ) -PICHILEMU"/>
    <x v="9"/>
    <s v="CARDENAL CARO"/>
    <m/>
    <n v="2019"/>
    <s v="PROYECTO"/>
    <s v="TRANSPORTE"/>
    <s v="TRANSPORTE CAMINERO"/>
    <x v="0"/>
    <n v="22059"/>
    <x v="810"/>
    <x v="2860"/>
  </r>
  <r>
    <x v="5548"/>
    <s v="MEJORAMIENTO CALLE CARLOS COUSIÑO ENTRE PLAZA CARRERA Y LORETO COUSIÑO, LOTA"/>
    <x v="3"/>
    <s v="CONCEPCION"/>
    <s v="LOTA"/>
    <n v="2020"/>
    <s v="PROYECTO"/>
    <s v="VIVIENDA Y DESARROLLO URBANO"/>
    <s v="DESARROLLO URBANO"/>
    <x v="0"/>
    <n v="502747"/>
    <x v="2980"/>
    <x v="8"/>
  </r>
  <r>
    <x v="5549"/>
    <s v="CONSTRUCCION MURO DE CONTENCIÓN Y RELLENO DE TERRENO ALTOS MIRAMAR, TOMÉ"/>
    <x v="3"/>
    <s v="CONCEPCION"/>
    <s v="TOME"/>
    <n v="2019"/>
    <s v="PROYECTO"/>
    <s v="VIVIENDA Y DESARROLLO URBANO"/>
    <s v="SOLUCION HABITACIONAL PARCIAL O COMPLEMENTARIA"/>
    <x v="0"/>
    <n v="2001"/>
    <x v="256"/>
    <x v="1813"/>
  </r>
  <r>
    <x v="5550"/>
    <s v="MEJORAMIENTO Y AMPLIACION SISTEMA APR QUERI, SAN CLEMENTE"/>
    <x v="5"/>
    <s v="TALCA"/>
    <s v="SAN CLEMENTE"/>
    <n v="2019"/>
    <s v="PROYECTO"/>
    <s v="RECURSOS HIDRICOS"/>
    <s v="AGUA POTABLE"/>
    <x v="0"/>
    <n v="45800"/>
    <x v="2919"/>
    <x v="2861"/>
  </r>
  <r>
    <x v="5551"/>
    <s v="DIAGNOSTICO PARA IMPLEMENTACION  RED NACIONAL DE ALERTA"/>
    <x v="15"/>
    <m/>
    <m/>
    <n v="2020"/>
    <s v="ESTUDIO BASICO"/>
    <s v="RECURSOS HIDRICOS"/>
    <s v="RECURSOS HIDRICOS"/>
    <x v="0"/>
    <n v="1000"/>
    <x v="8"/>
    <x v="8"/>
  </r>
  <r>
    <x v="5552"/>
    <s v="REPOSICION SUBCOMISARIA LONGAVI, COMUNA LONGAVÍ"/>
    <x v="5"/>
    <s v="LINARES"/>
    <s v="LONGAVI"/>
    <n v="2019"/>
    <s v="PROYECTO"/>
    <s v="SEGURIDAD PUBLICA"/>
    <s v="SEGURIDAD PUBLICA"/>
    <x v="0"/>
    <n v="34674"/>
    <x v="58"/>
    <x v="2862"/>
  </r>
  <r>
    <x v="5553"/>
    <s v="DIAGNOSTICO PLAN MAESTRO PARQUE METROPOLITANO CERRO CARACOL"/>
    <x v="3"/>
    <s v="CONCEPCION"/>
    <s v="CONCEPCION"/>
    <n v="2019"/>
    <s v="ESTUDIO BASICO"/>
    <s v="VIVIENDA Y DESARROLLO URBANO"/>
    <s v="DESARROLLO URBANO"/>
    <x v="0"/>
    <n v="1413"/>
    <x v="2981"/>
    <x v="8"/>
  </r>
  <r>
    <x v="5554"/>
    <s v="CONSTRUCCION DE SEMAFOROS EN INTERSECCIONES CRITICAS DE LA RED VIAL DEL GRAN SANTIAGO "/>
    <x v="11"/>
    <m/>
    <m/>
    <n v="2019"/>
    <s v="PROYECTO"/>
    <s v="TRANSPORTE"/>
    <s v="TRANSPORTE URBANO,VIALIDAD PEATONAL"/>
    <x v="0"/>
    <n v="262813"/>
    <x v="8"/>
    <x v="8"/>
  </r>
  <r>
    <x v="5555"/>
    <s v="CONSTRUCCION DE CICLOVÍAS COMUNA DE MACHALÍ"/>
    <x v="9"/>
    <s v="CACHAPOAL"/>
    <s v="MACHALI"/>
    <n v="2020"/>
    <s v="PROYECTO"/>
    <s v="TRANSPORTE"/>
    <s v="TRANSPORTE URBANO,VIALIDAD PEATONAL"/>
    <x v="0"/>
    <n v="47620"/>
    <x v="2982"/>
    <x v="2863"/>
  </r>
  <r>
    <x v="5556"/>
    <s v="DIAGNOSTICO PLAN  GESTIÓN RESERVA BIOSFERA LA CAMPANA-PEÑUELAS,R. VALPARAISO"/>
    <x v="0"/>
    <m/>
    <m/>
    <n v="2020"/>
    <s v="ESTUDIO BASICO"/>
    <s v="RECURSOS NATURALES Y MEDIO AMBIENTE"/>
    <s v="MEDIO AMBIENTE"/>
    <x v="0"/>
    <n v="37295"/>
    <x v="2983"/>
    <x v="2864"/>
  </r>
  <r>
    <x v="5557"/>
    <s v="CONSTRUCCION SISTEMAS DE GENERACIÓN FOTOVOLTAICOS EL PEDREGOSO COMUNA COYHAIQUE "/>
    <x v="16"/>
    <s v="COYHAIQUE"/>
    <s v="COYHAIQUE"/>
    <n v="2019"/>
    <s v="PROYECTO"/>
    <s v="ENERGIA"/>
    <s v="AUTOGENERACION"/>
    <x v="2"/>
    <n v="1129"/>
    <x v="8"/>
    <x v="8"/>
  </r>
  <r>
    <x v="5558"/>
    <s v="MEJORAMIENTO Y AMPLIACIÓN SISTEMA APR EL ROSARIO LA ESTRELLA, LITUECHE , LA ESTRELLA"/>
    <x v="9"/>
    <s v="CARDENAL CARO"/>
    <m/>
    <n v="2019"/>
    <s v="PROYECTO"/>
    <s v="RECURSOS HIDRICOS"/>
    <s v="AGUA POTABLE"/>
    <x v="2"/>
    <n v="5252005"/>
    <x v="8"/>
    <x v="8"/>
  </r>
  <r>
    <x v="5559"/>
    <s v="REPOSICION POSTA DE SALUD RURAL VILLA CHAULINEC, ISLA CHAULINEC - QUINCHAO"/>
    <x v="4"/>
    <s v="CHILOE"/>
    <s v="QUINCHAO"/>
    <n v="2019"/>
    <s v="PROYECTO"/>
    <s v="SALUD"/>
    <s v="BAJA COMPLEJIDAD"/>
    <x v="0"/>
    <n v="509096"/>
    <x v="2984"/>
    <x v="2865"/>
  </r>
  <r>
    <x v="5560"/>
    <s v="CONSTRUCCION CANCHA DE FÚTBOL CORNELIO BAEZA, TALCA"/>
    <x v="5"/>
    <s v="TALCA"/>
    <s v="TALCA"/>
    <n v="2019"/>
    <s v="PROYECTO"/>
    <s v="DEPORTES"/>
    <s v="ADMINISTRACION DEPORTES Y RECREACION"/>
    <x v="1"/>
    <n v="592606"/>
    <x v="8"/>
    <x v="8"/>
  </r>
  <r>
    <x v="5561"/>
    <s v="MEJORAMIENTO BANDEJON 30 ORIENTE ENTRE CALLES 4 Y 8 SUR, TALCA."/>
    <x v="5"/>
    <s v="TALCA"/>
    <s v="TALCA"/>
    <n v="2020"/>
    <s v="PROYECTO"/>
    <s v="VIVIENDA Y DESARROLLO URBANO"/>
    <s v="DESARROLLO URBANO"/>
    <x v="0"/>
    <n v="151443"/>
    <x v="2985"/>
    <x v="2866"/>
  </r>
  <r>
    <x v="5562"/>
    <s v="CONSTRUCCION ELECTRIFICACION FOTOVOLTAICA LUMACO, CANCAGUAL, TRES CHIFLONES Y CADILLAL"/>
    <x v="13"/>
    <s v="VALDIVIA - REGION XIV"/>
    <s v="CORRAL - REGION XIV "/>
    <n v="2020"/>
    <s v="PROYECTO"/>
    <s v="ENERGIA"/>
    <s v="AUTOGENERACION"/>
    <x v="0"/>
    <n v="1476119"/>
    <x v="20"/>
    <x v="8"/>
  </r>
  <r>
    <x v="5563"/>
    <s v="CONSTRUCCION CONSTRUCCIÓN CASETAS SANITARIAS PICHIDEGUA URBANO"/>
    <x v="9"/>
    <s v="CACHAPOAL"/>
    <s v="PICHIDEGUA"/>
    <n v="2019"/>
    <s v="PROYECTO"/>
    <s v="RECURSOS HIDRICOS"/>
    <s v="ADMINISTRACION AGUA POTABLE Y ALCANTARILLADO"/>
    <x v="2"/>
    <n v="4616987"/>
    <x v="8"/>
    <x v="8"/>
  </r>
  <r>
    <x v="5564"/>
    <s v="CONSTRUCCION PARQUE COMUNAL PAINE"/>
    <x v="11"/>
    <s v="MAIPO"/>
    <s v="PAINE"/>
    <n v="2020"/>
    <s v="PROYECTO"/>
    <s v="VIVIENDA Y DESARROLLO URBANO"/>
    <s v="DESARROLLO URBANO"/>
    <x v="0"/>
    <n v="1125287"/>
    <x v="2986"/>
    <x v="2867"/>
  </r>
  <r>
    <x v="5565"/>
    <s v="CONSTRUCCION PAVIMENTOS PARTICIPATIVOS, 29 PROCESO, REGIÓN DE LA ARAUCANÍA"/>
    <x v="1"/>
    <m/>
    <m/>
    <n v="2020"/>
    <s v="PROYECTO"/>
    <s v="TRANSPORTE"/>
    <s v="TRANSPORTE URBANO,VIALIDAD PEATONAL"/>
    <x v="0"/>
    <n v="3283131"/>
    <x v="2987"/>
    <x v="2868"/>
  </r>
  <r>
    <x v="5566"/>
    <s v="ANALISIS Y DESARROLLO PLAN MAESTRO DE MOVILIDAD URBANA PURRANQUE Y CORTE ALTO"/>
    <x v="4"/>
    <s v="OSORNO"/>
    <s v="PURRANQUE"/>
    <n v="2020"/>
    <s v="ESTUDIO BASICO"/>
    <s v="TRANSPORTE"/>
    <s v="TRANSPORTE URBANO,VIALIDAD PEATONAL"/>
    <x v="0"/>
    <n v="27702"/>
    <x v="8"/>
    <x v="8"/>
  </r>
  <r>
    <x v="5567"/>
    <s v="REPOSICION PAVIMENTOS CALLE CONDELL, COMUNA DE LIMACHE"/>
    <x v="0"/>
    <s v="MARGA MARGA"/>
    <s v="LIMACHE"/>
    <n v="2019"/>
    <s v="PROYECTO"/>
    <s v="TRANSPORTE"/>
    <s v="TRANSPORTE URBANO,VIALIDAD PEATONAL"/>
    <x v="0"/>
    <n v="1231"/>
    <x v="8"/>
    <x v="8"/>
  </r>
  <r>
    <x v="5568"/>
    <s v="REPOSICION PAVIMENTOS CALLE INDEPENDENCIA, COMUNA DE LIMACHE"/>
    <x v="0"/>
    <s v="MARGA MARGA"/>
    <s v="LIMACHE"/>
    <n v="2020"/>
    <s v="PROYECTO"/>
    <s v="TRANSPORTE"/>
    <s v="TRANSPORTE URBANO,VIALIDAD PEATONAL"/>
    <x v="0"/>
    <n v="195551"/>
    <x v="8"/>
    <x v="8"/>
  </r>
  <r>
    <x v="5569"/>
    <s v="CONSTRUCCION SISTEMA DE EVACUACIÓN DE AGUAS LLUVIAS COMUNA DE LA FLORIDA, SANTIAGO, RM"/>
    <x v="11"/>
    <s v="SANTIAGO"/>
    <s v="LA FLORIDA"/>
    <n v="2020"/>
    <s v="PROYECTO"/>
    <s v="RECURSOS HIDRICOS"/>
    <s v="AGUAS LLUVIAS"/>
    <x v="0"/>
    <n v="1025"/>
    <x v="8"/>
    <x v="8"/>
  </r>
  <r>
    <x v="5570"/>
    <s v="CONSTRUCCION CUARTEL POLICIAL PDI ALGARROBO"/>
    <x v="0"/>
    <s v="SAN ANTONIO"/>
    <s v="ALGARROBO"/>
    <n v="2019"/>
    <s v="PROYECTO"/>
    <s v="SEGURIDAD PUBLICA"/>
    <s v="SEGURIDAD PUBLICA"/>
    <x v="2"/>
    <n v="87427"/>
    <x v="8"/>
    <x v="8"/>
  </r>
  <r>
    <x v="5571"/>
    <s v="CONSTRUCCION CONSTRUCCION PISCINA PUBLICA COMUNA DE NANCAGUA"/>
    <x v="9"/>
    <s v="COLCHAGUA"/>
    <s v="NANCAGUA"/>
    <n v="2019"/>
    <s v="PROYECTO"/>
    <s v="DEPORTES"/>
    <s v="DEPORTE COMPETITIVO"/>
    <x v="1"/>
    <n v="470035"/>
    <x v="8"/>
    <x v="8"/>
  </r>
  <r>
    <x v="5572"/>
    <s v="DIAGNOSTICO PLAN MAESTRO DE ÁREAS VERDES Y ARBORIZACIÓN, COMUNA DE CHILLÁN"/>
    <x v="7"/>
    <s v="DIGUILLIN"/>
    <s v="CHILLAN - REGION DE ÑUBLE"/>
    <n v="2019"/>
    <s v="ESTUDIO BASICO"/>
    <s v="RECURSOS NATURALES Y MEDIO AMBIENTE"/>
    <s v="MEDIO AMBIENTE"/>
    <x v="0"/>
    <n v="43420"/>
    <x v="12"/>
    <x v="8"/>
  </r>
  <r>
    <x v="5573"/>
    <s v="REPOSICION PUENTE LAS NIÑAS, COMUNA DE COBQUECURA"/>
    <x v="7"/>
    <m/>
    <m/>
    <n v="2019"/>
    <s v="PROYECTO"/>
    <s v="TRANSPORTE"/>
    <s v="TRANSPORTE URBANO,VIALIDAD PEATONAL"/>
    <x v="2"/>
    <n v="12736"/>
    <x v="8"/>
    <x v="8"/>
  </r>
  <r>
    <x v="5574"/>
    <s v="CONSTRUCCION PARQUES COMUNITARIOS CALAMA I ETAPA"/>
    <x v="6"/>
    <s v="EL LOA"/>
    <s v="CALAMA"/>
    <n v="2020"/>
    <s v="PROYECTO"/>
    <s v="MULTISECTORIAL"/>
    <s v="ORGANIZACION Y SERVICIOS COMUNALES"/>
    <x v="1"/>
    <n v="316971"/>
    <x v="8"/>
    <x v="8"/>
  </r>
  <r>
    <x v="5575"/>
    <s v="MEJORAMIENTO ESTADIO IGNAO, COMUNA DE LAGO RANCO"/>
    <x v="13"/>
    <s v="DEL RANCO"/>
    <s v="LAGO RANCO - REGION XIV "/>
    <n v="2020"/>
    <s v="PROYECTO"/>
    <s v="DEPORTES"/>
    <s v="DEPORTE RECREATIVO"/>
    <x v="0"/>
    <n v="8700"/>
    <x v="8"/>
    <x v="8"/>
  </r>
  <r>
    <x v="5576"/>
    <s v="REPOSICION E INSTALACIÓN DE LUMINARIAS PUBLICAS. COMUNA DE ISLA DE MAIPO"/>
    <x v="11"/>
    <s v="TALAGANTE"/>
    <s v="ISLA DE MAIPO"/>
    <n v="2020"/>
    <s v="PROYECTO"/>
    <s v="ENERGIA"/>
    <s v="ALUMBRADO PUBLICO"/>
    <x v="0"/>
    <n v="724466"/>
    <x v="8"/>
    <x v="8"/>
  </r>
  <r>
    <x v="5577"/>
    <s v="SANEAMIENTO DERECHOS DE AGUA EN EMBALSE CORRALES"/>
    <x v="8"/>
    <s v="CHOAPA"/>
    <m/>
    <n v="2019"/>
    <s v="PROGRAMA"/>
    <s v="RECURSOS HIDRICOS"/>
    <s v="RIEGO"/>
    <x v="0"/>
    <n v="70000"/>
    <x v="312"/>
    <x v="1167"/>
  </r>
  <r>
    <x v="5578"/>
    <s v="REPOSICION CALLE SAN IGNACIO, COMUNA DE PADRE HURTADO"/>
    <x v="11"/>
    <s v="TALAGANTE"/>
    <s v="PADRE HURTADO"/>
    <n v="2020"/>
    <s v="PROYECTO"/>
    <s v="TRANSPORTE"/>
    <s v="TRANSPORTE URBANO,VIALIDAD PEATONAL"/>
    <x v="1"/>
    <n v="500"/>
    <x v="8"/>
    <x v="8"/>
  </r>
  <r>
    <x v="5579"/>
    <s v="HABILITACION SUMINISTRO ELECTRICO DIVERSOS SECTORES II COMUNA DE LANCO"/>
    <x v="13"/>
    <s v="VALDIVIA - REGION XIV"/>
    <s v="LANCO - REGION XIV "/>
    <n v="2020"/>
    <s v="PROYECTO"/>
    <s v="ENERGIA"/>
    <s v="DISTRIBUCION Y CONEXION FINAL USUARIOS"/>
    <x v="0"/>
    <n v="347685"/>
    <x v="2988"/>
    <x v="2869"/>
  </r>
  <r>
    <x v="5580"/>
    <s v="MEJORAMIENTO ruta ecologica y movilidad sustentable, San Pedro de la Paz"/>
    <x v="3"/>
    <s v="CONCEPCION"/>
    <s v="SAN PEDRO DE LA PAZ"/>
    <n v="2019"/>
    <s v="PROYECTO"/>
    <s v="TRANSPORTE"/>
    <s v="TRANSPORTE URBANO,VIALIDAD PEATONAL"/>
    <x v="2"/>
    <n v="53659"/>
    <x v="8"/>
    <x v="8"/>
  </r>
  <r>
    <x v="5581"/>
    <s v="AMPLIACION Y MEJORAMIENTO EL BOLLENAR,COMUNA DE MELIPILLA"/>
    <x v="11"/>
    <s v="MELIPILLA"/>
    <s v="MELIPILLA"/>
    <n v="2019"/>
    <s v="PROYECTO"/>
    <s v="RECURSOS HIDRICOS"/>
    <s v="AGUA POTABLE"/>
    <x v="0"/>
    <n v="1144"/>
    <x v="8"/>
    <x v="8"/>
  </r>
  <r>
    <x v="5582"/>
    <s v="DIAGNOSTICO PLAN URBANO HABITACIONAL PEDRO DE VALDIVIA BAJO CONCEPCION"/>
    <x v="3"/>
    <s v="CONCEPCION"/>
    <s v="CONCEPCION"/>
    <n v="2020"/>
    <s v="ESTUDIO BASICO"/>
    <s v="VIVIENDA Y DESARROLLO URBANO"/>
    <s v="INTERSUBSECTORIAL VIVIENDA Y DESARROLLO URBANO"/>
    <x v="0"/>
    <n v="1025"/>
    <x v="8"/>
    <x v="8"/>
  </r>
  <r>
    <x v="5583"/>
    <s v="ACTUALIZACION PLAN DE DESARROLLO COMUNAL DE BULNES"/>
    <x v="7"/>
    <s v="DIGUILLIN"/>
    <s v="BULNES - REGION DE ÑUBLE"/>
    <n v="2019"/>
    <s v="ESTUDIO BASICO"/>
    <s v="MULTISECTORIAL"/>
    <s v="ADMINISTRACION MULTISECTOR"/>
    <x v="0"/>
    <n v="12117"/>
    <x v="8"/>
    <x v="8"/>
  </r>
  <r>
    <x v="5584"/>
    <s v="DIAGNOSTICO DISEÑO DE LA ARQUITECTURA DE LAS TIC PARA RED DE SALUD ÑUBLE"/>
    <x v="7"/>
    <s v="DIGUILLIN"/>
    <m/>
    <n v="2020"/>
    <s v="ESTUDIO BASICO"/>
    <s v="SALUD"/>
    <s v="ADMINISTRACION SALUD"/>
    <x v="0"/>
    <n v="40442"/>
    <x v="12"/>
    <x v="8"/>
  </r>
  <r>
    <x v="5585"/>
    <s v="MEJORAMIENTO CAMINO COSTERO REÑACA-CONCON, ETAPA 1 COMUNA DE CONCON"/>
    <x v="0"/>
    <s v="VALPARAISO"/>
    <s v="CONCON"/>
    <n v="2019"/>
    <s v="PROYECTO"/>
    <s v="TRANSPORTE"/>
    <s v="TRANSPORTE URBANO,VIALIDAD PEATONAL"/>
    <x v="0"/>
    <n v="846501"/>
    <x v="2989"/>
    <x v="2870"/>
  </r>
  <r>
    <x v="5586"/>
    <s v="AMPLIACION Y MEJORAMIENTO APR ROSARIO LOS OLMOS, EL MONTE"/>
    <x v="11"/>
    <s v="TALAGANTE"/>
    <s v="EL MONTE"/>
    <n v="2019"/>
    <s v="PROYECTO"/>
    <s v="RECURSOS HIDRICOS"/>
    <s v="AGUA POTABLE"/>
    <x v="1"/>
    <n v="301710"/>
    <x v="8"/>
    <x v="8"/>
  </r>
  <r>
    <x v="5587"/>
    <s v="AMPLIACION SIST. DE AGUA POTABLE RURAL DE QUILACAHUÍN, SECTOR EL BOQUI-QUILMAHUE, SAN PABLO"/>
    <x v="4"/>
    <s v="OSORNO"/>
    <s v="SAN PABLO"/>
    <n v="2020"/>
    <s v="PROYECTO"/>
    <s v="RECURSOS HIDRICOS"/>
    <s v="AGUA POTABLE"/>
    <x v="1"/>
    <n v="518677"/>
    <x v="8"/>
    <x v="8"/>
  </r>
  <r>
    <x v="5588"/>
    <s v="MEJORAMIENTO PLAZA 12 DE OCTUBRE, COMUNA DE SAN MIGUEL"/>
    <x v="11"/>
    <s v="SANTIAGO"/>
    <s v="SAN MIGUEL"/>
    <n v="2019"/>
    <s v="PROYECTO"/>
    <s v="VIVIENDA Y DESARROLLO URBANO"/>
    <s v="DESARROLLO URBANO"/>
    <x v="0"/>
    <n v="17647"/>
    <x v="2990"/>
    <x v="2871"/>
  </r>
  <r>
    <x v="5589"/>
    <s v="CONSTRUCCION EQUIPAMIENTO SOCIAL Y DEPORTIVO SOL DE RINCONADA, COMUNA DE MAIPU"/>
    <x v="11"/>
    <s v="SANTIAGO"/>
    <s v="MAIPU"/>
    <n v="2020"/>
    <s v="PROYECTO"/>
    <s v="MULTISECTORIAL"/>
    <s v="ORGANIZACION Y SERVICIOS COMUNALES"/>
    <x v="1"/>
    <n v="279999"/>
    <x v="8"/>
    <x v="8"/>
  </r>
  <r>
    <x v="5590"/>
    <s v="CONSTRUCCION PLANTA ELEVADORA DE AGUAS SERVIDAS SECTOR PAILLAO"/>
    <x v="13"/>
    <s v="VALDIVIA - REGION XIV"/>
    <s v="VALDIVIA - REGION XIV "/>
    <n v="2019"/>
    <s v="PROYECTO"/>
    <s v="RECURSOS HIDRICOS"/>
    <s v="EVACUACION DISPOSICION FINAL AGUAS SERVIDAS"/>
    <x v="1"/>
    <n v="418607"/>
    <x v="8"/>
    <x v="8"/>
  </r>
  <r>
    <x v="5591"/>
    <s v="MEJORAMIENTO PLAZA DE ARMAS, CONTULMO"/>
    <x v="3"/>
    <s v="ARAUCO"/>
    <s v="CONTULMO"/>
    <n v="2019"/>
    <s v="PROYECTO"/>
    <s v="VIVIENDA Y DESARROLLO URBANO"/>
    <s v="DESARROLLO URBANO"/>
    <x v="0"/>
    <n v="3245"/>
    <x v="2991"/>
    <x v="2872"/>
  </r>
  <r>
    <x v="5592"/>
    <s v="DIAGNOSTICO ESTRUCTURAL PATRIMONIAL MUELLE Y EDIFICACIONES ANEXAS EX-ENACAR, LOTA"/>
    <x v="3"/>
    <s v="CONCEPCION"/>
    <s v="LOTA"/>
    <n v="2020"/>
    <s v="ESTUDIO BASICO"/>
    <s v="VIVIENDA Y DESARROLLO URBANO"/>
    <s v="BORDE COSTERO,PASEOS PEATONALES, PLAYAS"/>
    <x v="0"/>
    <n v="1000"/>
    <x v="8"/>
    <x v="8"/>
  </r>
  <r>
    <x v="5593"/>
    <s v="MEJORAMIENTO PLAZA SECTOR NORTE Y PASEO DEL ARTESANO MIRADORES ENTRE RIOS LOS QUEÑES"/>
    <x v="5"/>
    <s v="CURICO"/>
    <s v="ROMERAL"/>
    <n v="2020"/>
    <s v="PROYECTO"/>
    <s v="VIVIENDA Y DESARROLLO URBANO"/>
    <s v="DESARROLLO URBANO"/>
    <x v="1"/>
    <n v="27907"/>
    <x v="8"/>
    <x v="8"/>
  </r>
  <r>
    <x v="5594"/>
    <s v="CONSTRUCCION PAVIMENTOS PARTICIPATIVOS 29° LLAMADO REGIÓN DE AYSEN"/>
    <x v="16"/>
    <m/>
    <m/>
    <n v="2020"/>
    <s v="PROYECTO"/>
    <s v="TRANSPORTE"/>
    <s v="TRANSPORTE URBANO,VIALIDAD PEATONAL"/>
    <x v="0"/>
    <n v="1389454"/>
    <x v="2992"/>
    <x v="2873"/>
  </r>
  <r>
    <x v="5595"/>
    <s v="CONSTRUCCION PLAZA CALLE MIGUEL ANGEL COMUNA DE LA PINTANA"/>
    <x v="11"/>
    <s v="SANTIAGO"/>
    <s v="LA PINTANA"/>
    <n v="2019"/>
    <s v="PROYECTO"/>
    <s v="VIVIENDA Y DESARROLLO URBANO"/>
    <s v="DESARROLLO URBANO"/>
    <x v="0"/>
    <n v="7191"/>
    <x v="2993"/>
    <x v="2874"/>
  </r>
  <r>
    <x v="5596"/>
    <s v="CONSTRUCCION CENTRO DE RECICLAJE Y PUNTOS LIMPIOS DEL COMPLEJO PENITENCIARIO DE ARICA"/>
    <x v="14"/>
    <m/>
    <m/>
    <n v="2020"/>
    <s v="PROYECTO"/>
    <s v="JUSTICIA"/>
    <s v="REHABILITACION ADULTOS"/>
    <x v="0"/>
    <n v="446983"/>
    <x v="8"/>
    <x v="8"/>
  </r>
  <r>
    <x v="5597"/>
    <s v="DIAGNOSTICO DISEÑO SENDERO MONTE TARN, UBICADO EN BNP CABO FROWARD."/>
    <x v="2"/>
    <m/>
    <m/>
    <n v="2020"/>
    <s v="ESTUDIO BASICO"/>
    <s v="TURISMO Y COMERCIO"/>
    <s v="TURISMO"/>
    <x v="0"/>
    <n v="1436"/>
    <x v="8"/>
    <x v="8"/>
  </r>
  <r>
    <x v="5598"/>
    <s v="CONSTRUCCION PROGRAMA PAVIMENTOS PARTICIPATIVOS 29° LLAMADO, REGIÓN DEL MAULE "/>
    <x v="5"/>
    <m/>
    <m/>
    <n v="2020"/>
    <s v="PROYECTO"/>
    <s v="TRANSPORTE"/>
    <s v="TRANSPORTE URBANO,VIALIDAD PEATONAL"/>
    <x v="0"/>
    <n v="1506114"/>
    <x v="2994"/>
    <x v="2875"/>
  </r>
  <r>
    <x v="5599"/>
    <s v="MEJORAMIENTO PLAZA CIVICO CULTURAL COMUNA DE ANTUCO"/>
    <x v="3"/>
    <s v="BIO BIO"/>
    <s v="ANTUCO"/>
    <n v="2019"/>
    <s v="PROYECTO"/>
    <s v="VIVIENDA Y DESARROLLO URBANO"/>
    <s v="DESARROLLO URBANO"/>
    <x v="0"/>
    <n v="21100"/>
    <x v="8"/>
    <x v="8"/>
  </r>
  <r>
    <x v="5600"/>
    <s v="MEJORAMIENTO VIAL EXTENSIÓN CALLE PANGAL, PUERTO AYSÉN"/>
    <x v="16"/>
    <s v="AYSEN"/>
    <s v="AYSEN"/>
    <n v="2019"/>
    <s v="PROYECTO"/>
    <s v="TRANSPORTE"/>
    <s v="INTERSUBSECTORIAL TRANSPORTE"/>
    <x v="2"/>
    <n v="1690943"/>
    <x v="8"/>
    <x v="8"/>
  </r>
  <r>
    <x v="5601"/>
    <s v="CONSTRUCCION CENTRO DE ESTIMULACIÓN TEMPRANA PARA NIÑOS/AS CON SINDROME DE DOWN, LA SERENA"/>
    <x v="8"/>
    <s v="ELQUI"/>
    <s v="LA SERENA"/>
    <n v="2020"/>
    <s v="PROYECTO"/>
    <s v="MULTISECTORIAL"/>
    <s v="ASISTENCIA Y SERVICIO SOCIAL"/>
    <x v="0"/>
    <n v="434617"/>
    <x v="2995"/>
    <x v="2876"/>
  </r>
  <r>
    <x v="5602"/>
    <s v="CONSTRUCCION CAMINO INTERNACIONAL, SECTOR: RUTA 5 - AVDA. EJERCITO LIBERTADOR"/>
    <x v="11"/>
    <m/>
    <m/>
    <n v="2019"/>
    <s v="PROYECTO"/>
    <s v="TRANSPORTE"/>
    <s v="TRANSPORTE URBANO,VIALIDAD PEATONAL"/>
    <x v="0"/>
    <n v="42620"/>
    <x v="2996"/>
    <x v="1763"/>
  </r>
  <r>
    <x v="5603"/>
    <s v="MEJORAMIENTO CANCHA HOCKEY PATÍN ESTADIO NACIONAL"/>
    <x v="11"/>
    <m/>
    <m/>
    <n v="2019"/>
    <s v="PROYECTO"/>
    <s v="DEPORTES"/>
    <s v="DEPORTE COMPETITIVO"/>
    <x v="0"/>
    <n v="306600"/>
    <x v="2997"/>
    <x v="2877"/>
  </r>
  <r>
    <x v="5604"/>
    <s v="CONSTRUCCION ELECTRIFICACION RURAL SECTOR PAILLAHUE Y OTROS, GALVARINO"/>
    <x v="1"/>
    <s v="CAUTIN"/>
    <s v="GALVARINO"/>
    <n v="2020"/>
    <s v="PROYECTO"/>
    <s v="ENERGIA"/>
    <s v="DISTRIBUCION Y CONEXION FINAL USUARIOS"/>
    <x v="0"/>
    <n v="1"/>
    <x v="12"/>
    <x v="8"/>
  </r>
  <r>
    <x v="5605"/>
    <s v="REPOSICION RED ELECTRICA LOCALIDAD DE QUILLAGUA"/>
    <x v="6"/>
    <s v="TOCOPILLA"/>
    <s v="MARIA ELENA"/>
    <n v="2020"/>
    <s v="PROYECTO"/>
    <s v="ENERGIA"/>
    <s v="DISTRIBUCION Y CONEXION FINAL USUARIOS"/>
    <x v="0"/>
    <n v="1"/>
    <x v="8"/>
    <x v="8"/>
  </r>
  <r>
    <x v="5606"/>
    <s v="CONSTRUCCION PLAZA CERRO CORAZON, CHAÑARAL"/>
    <x v="12"/>
    <s v="CHAÑARAL"/>
    <s v="CHAÑARAL"/>
    <n v="2020"/>
    <s v="PROYECTO"/>
    <s v="VIVIENDA Y DESARROLLO URBANO"/>
    <s v="DESARROLLO URBANO"/>
    <x v="0"/>
    <n v="448091"/>
    <x v="8"/>
    <x v="8"/>
  </r>
  <r>
    <x v="5607"/>
    <s v="HABILITACION BASE SAMU INTERVENTORA SALAMANCA"/>
    <x v="8"/>
    <s v="CHOAPA"/>
    <s v="SALAMANCA"/>
    <n v="2020"/>
    <s v="PROYECTO"/>
    <s v="SALUD"/>
    <s v="MEDIA COMPLEJIDAD"/>
    <x v="0"/>
    <n v="74570"/>
    <x v="12"/>
    <x v="8"/>
  </r>
  <r>
    <x v="5608"/>
    <s v="CONSTRUCCION SEDE ORGANIZACIONES COMUNITARIAS DE PENCAHUE"/>
    <x v="5"/>
    <s v="TALCA"/>
    <s v="PENCAHUE"/>
    <n v="2020"/>
    <s v="PROYECTO"/>
    <s v="MULTISECTORIAL"/>
    <s v="ORGANIZACION Y SERVICIOS COMUNALES"/>
    <x v="0"/>
    <n v="4"/>
    <x v="40"/>
    <x v="8"/>
  </r>
  <r>
    <x v="5609"/>
    <s v="CONSTRUCCION CENTRO DE DIÁLISIS HOSPITAL VICUÑA"/>
    <x v="8"/>
    <s v="ELQUI"/>
    <s v="VICUÑA"/>
    <n v="2019"/>
    <s v="PROYECTO"/>
    <s v="SALUD"/>
    <s v="BAJA COMPLEJIDAD"/>
    <x v="0"/>
    <n v="1698300"/>
    <x v="8"/>
    <x v="8"/>
  </r>
  <r>
    <x v="5610"/>
    <s v="AMPLIACION Y MEJORAMIENTO APR COLONIA KENNEDY,COMUNA DE PAINE"/>
    <x v="11"/>
    <s v="MAIPO"/>
    <s v="PAINE"/>
    <n v="2019"/>
    <s v="PROYECTO"/>
    <s v="RECURSOS HIDRICOS"/>
    <s v="AGUA POTABLE"/>
    <x v="0"/>
    <n v="94939"/>
    <x v="8"/>
    <x v="8"/>
  </r>
  <r>
    <x v="5611"/>
    <s v="AMPLIACION Y MEJORAMIENTO APR GACITUA, COMUNA DE ISLA DE MAIPO"/>
    <x v="11"/>
    <s v="TALAGANTE"/>
    <s v="ISLA DE MAIPO"/>
    <n v="2019"/>
    <s v="PROYECTO"/>
    <s v="RECURSOS HIDRICOS"/>
    <s v="AGUA POTABLE"/>
    <x v="0"/>
    <n v="1144"/>
    <x v="8"/>
    <x v="8"/>
  </r>
  <r>
    <x v="5612"/>
    <s v="CONSTRUCCION PAVIMENTACION RUTA POLCURA-ANTUCO Q-995, COMUNA DE TUCAPEL"/>
    <x v="3"/>
    <s v="BIO BIO"/>
    <s v="TUCAPEL"/>
    <n v="2020"/>
    <s v="PROYECTO"/>
    <s v="TRANSPORTE"/>
    <s v="TRANSPORTE CAMINERO"/>
    <x v="2"/>
    <n v="175000"/>
    <x v="8"/>
    <x v="8"/>
  </r>
  <r>
    <x v="5613"/>
    <s v="REPOSICION RETÉN HORCÓN, COMUNA DE PUCHUNCAVÍ"/>
    <x v="0"/>
    <s v="VALPARAISO"/>
    <s v="PUCHUNCAVI"/>
    <n v="2019"/>
    <s v="PROYECTO"/>
    <s v="SEGURIDAD PUBLICA"/>
    <s v="SEGURIDAD PUBLICA"/>
    <x v="0"/>
    <n v="4066"/>
    <x v="8"/>
    <x v="8"/>
  </r>
  <r>
    <x v="5614"/>
    <s v="CONSTRUCCION BORDE COSTERO PLAYA NEGRA, PENCO"/>
    <x v="3"/>
    <s v="CONCEPCION"/>
    <s v="PENCO"/>
    <n v="2019"/>
    <s v="PROYECTO"/>
    <s v="VIVIENDA Y DESARROLLO URBANO"/>
    <s v="BORDE COSTERO,PASEOS PEATONALES, PLAYAS"/>
    <x v="0"/>
    <n v="1000"/>
    <x v="2824"/>
    <x v="2712"/>
  </r>
  <r>
    <x v="5615"/>
    <s v="CONSTRUCCION RUTA COSTERA, CHAÑARAL  - TALTAL ,  S: PARQUE NAC. PAN DE AZÚCAR"/>
    <x v="15"/>
    <m/>
    <m/>
    <n v="2019"/>
    <s v="PROYECTO"/>
    <s v="TRANSPORTE"/>
    <s v="TRANSPORTE CAMINERO"/>
    <x v="0"/>
    <n v="51813"/>
    <x v="8"/>
    <x v="8"/>
  </r>
  <r>
    <x v="5616"/>
    <s v="HABILITACION ARCHIVO HISTÓRICO DEL REGISTRO CIVIL DE ARICA "/>
    <x v="14"/>
    <s v="ARICA - REGION XV "/>
    <s v="ARICA - REGION XV"/>
    <n v="2020"/>
    <s v="PROYECTO"/>
    <s v="JUSTICIA"/>
    <s v="ADMINISTRACION DE JUSTICIA"/>
    <x v="0"/>
    <n v="77394"/>
    <x v="8"/>
    <x v="8"/>
  </r>
  <r>
    <x v="5617"/>
    <s v="AMPLIACION Y MEJORAMIENTO APR LA PALMA DE IBACACHE COMUNA DE MARIA PINTO"/>
    <x v="11"/>
    <s v="MELIPILLA"/>
    <s v="MARIA PINTO"/>
    <n v="2019"/>
    <s v="PROYECTO"/>
    <s v="RECURSOS HIDRICOS"/>
    <s v="AGUA POTABLE"/>
    <x v="0"/>
    <n v="170495"/>
    <x v="8"/>
    <x v="8"/>
  </r>
  <r>
    <x v="5618"/>
    <s v="REPOSICION CUARTEL DE BOMBEROS 5° COMPAÑIA DE CHILLAN"/>
    <x v="7"/>
    <m/>
    <m/>
    <n v="2020"/>
    <s v="PROYECTO"/>
    <s v="SEGURIDAD PUBLICA"/>
    <s v="SEGURIDAD PUBLICA"/>
    <x v="1"/>
    <n v="50001"/>
    <x v="8"/>
    <x v="8"/>
  </r>
  <r>
    <x v="5619"/>
    <s v="MEJORAMIENTO CENTRO CÍVICO COMUNA LLAY-LLAY"/>
    <x v="0"/>
    <s v="SAN FELIPE DE ACONCAGUA"/>
    <s v="LLAY LLAY"/>
    <n v="2019"/>
    <s v="PROYECTO"/>
    <s v="VIVIENDA Y DESARROLLO URBANO"/>
    <s v="DESARROLLO URBANO"/>
    <x v="2"/>
    <n v="43893"/>
    <x v="8"/>
    <x v="8"/>
  </r>
  <r>
    <x v="5620"/>
    <s v="CONSTRUCCION CUADRAS, CASINO FUNCIONARIOS Y SOMBREADEROS DEL CPF ARICA"/>
    <x v="14"/>
    <m/>
    <m/>
    <n v="2019"/>
    <s v="PROYECTO"/>
    <s v="JUSTICIA"/>
    <s v="REHABILITACION ADULTOS"/>
    <x v="0"/>
    <n v="342997"/>
    <x v="8"/>
    <x v="8"/>
  </r>
  <r>
    <x v="5621"/>
    <s v="AMPLIACION AMPLIACIÓN CENTRO REGIONAL "/>
    <x v="9"/>
    <m/>
    <m/>
    <n v="2019"/>
    <s v="PROYECTO"/>
    <s v="MULTISECTORIAL"/>
    <s v="ADMINISTRACION MULTISECTOR"/>
    <x v="2"/>
    <n v="12604"/>
    <x v="8"/>
    <x v="8"/>
  </r>
  <r>
    <x v="5622"/>
    <s v="CONSTRUCCION ELECTRIFICACION RURAL DIVERSOS SECTORES DE TREHUACO"/>
    <x v="7"/>
    <s v="ITATA"/>
    <s v="TREGUACO - REGION DE ÑUBLE"/>
    <n v="2020"/>
    <s v="PROYECTO"/>
    <s v="ENERGIA"/>
    <s v="DISTRIBUCION Y CONEXION FINAL USUARIOS"/>
    <x v="0"/>
    <n v="50008"/>
    <x v="8"/>
    <x v="8"/>
  </r>
  <r>
    <x v="5623"/>
    <s v="CONSTRUCCION ELECTRIFICACION RURAL SECTOR SANTA ROSA Y OTROS, LOS SAUCES"/>
    <x v="1"/>
    <s v="MALLECO"/>
    <s v="LOS SAUCES"/>
    <n v="2020"/>
    <s v="PROYECTO"/>
    <s v="ENERGIA"/>
    <s v="DISTRIBUCION Y CONEXION FINAL USUARIOS"/>
    <x v="0"/>
    <n v="1000"/>
    <x v="12"/>
    <x v="8"/>
  </r>
  <r>
    <x v="5624"/>
    <s v="MEJORAMIENTO AULAS TALLER  LICEO BICENTENARIO D.O.R., COMUNA DE COELEMU"/>
    <x v="7"/>
    <s v="ITATA"/>
    <s v="COELEMU - REGION DE ÑUBLE"/>
    <n v="2020"/>
    <s v="PROYECTO"/>
    <s v="EDUCACION, CULTURA Y PATRIMONIO"/>
    <s v="EDUCACION MEDIA TECNICO"/>
    <x v="1"/>
    <n v="153665"/>
    <x v="8"/>
    <x v="8"/>
  </r>
  <r>
    <x v="5625"/>
    <s v="CONSTRUCCION EDIFICIO MINISTERIO OBRAS PUBLICAS REGIÓN DE ÑUBLE"/>
    <x v="7"/>
    <m/>
    <m/>
    <n v="2019"/>
    <s v="PROYECTO"/>
    <s v="MULTISECTORIAL"/>
    <s v="ADMINISTRACION MULTISECTOR"/>
    <x v="0"/>
    <n v="1461775"/>
    <x v="8"/>
    <x v="8"/>
  </r>
  <r>
    <x v="5626"/>
    <s v="MEJORAMIENTO  PLAZA DEL PUEBLO, PASAJE BOULEVARD VICTORIA Y ENTORNO"/>
    <x v="0"/>
    <s v="VALPARAISO"/>
    <s v="VALPARAISO"/>
    <n v="2019"/>
    <s v="PROYECTO"/>
    <s v="VIVIENDA Y DESARROLLO URBANO"/>
    <s v="DESARROLLO URBANO"/>
    <x v="1"/>
    <n v="12624"/>
    <x v="8"/>
    <x v="8"/>
  </r>
  <r>
    <x v="5627"/>
    <s v="MEJORAMIENTO Y REPOSICION AVDA. MILLAN, RANCAGUA"/>
    <x v="9"/>
    <s v="CACHAPOAL"/>
    <s v="RANCAGUA"/>
    <n v="2020"/>
    <s v="PROYECTO"/>
    <s v="VIVIENDA Y DESARROLLO URBANO"/>
    <s v="DESARROLLO URBANO"/>
    <x v="2"/>
    <n v="77089"/>
    <x v="8"/>
    <x v="8"/>
  </r>
  <r>
    <x v="5628"/>
    <s v="ACTUALIZACION PLAN REGULADOR INTERCOMUNAL RIO CLARO, REGION DE O'HIGGINS"/>
    <x v="9"/>
    <s v="CACHAPOAL"/>
    <m/>
    <n v="2020"/>
    <s v="ESTUDIO BASICO"/>
    <s v="VIVIENDA Y DESARROLLO URBANO"/>
    <s v="DESARROLLO URBANO"/>
    <x v="0"/>
    <n v="183725"/>
    <x v="8"/>
    <x v="8"/>
  </r>
  <r>
    <x v="5629"/>
    <s v="HABILITACION DE TERRENOS CONJUNTO HABITACIONAL LAS AMÉRICAS TALCA ZONA NORTE"/>
    <x v="5"/>
    <s v="TALCA"/>
    <s v="TALCA"/>
    <n v="2020"/>
    <s v="PROYECTO"/>
    <s v="VIVIENDA Y DESARROLLO URBANO"/>
    <s v="VIVIENDA DEFINITIVA"/>
    <x v="0"/>
    <n v="292664"/>
    <x v="2998"/>
    <x v="2878"/>
  </r>
  <r>
    <x v="5630"/>
    <s v="CONSTRUCCION PROGRAMA DE PAVIMENTACIÓN PARTICIPATIVA 29 LLAMADO, REGIÓN TARAPACÁ"/>
    <x v="10"/>
    <m/>
    <m/>
    <n v="2020"/>
    <s v="PROYECTO"/>
    <s v="TRANSPORTE"/>
    <s v="TRANSPORTE URBANO,VIALIDAD PEATONAL"/>
    <x v="0"/>
    <n v="684557"/>
    <x v="2999"/>
    <x v="2879"/>
  </r>
  <r>
    <x v="5631"/>
    <s v="CONSTRUCCION PAVIMENTOS PARTICIPATIVOS 29 LLAMADO, REGION DE COQUIMBO"/>
    <x v="8"/>
    <m/>
    <m/>
    <n v="2020"/>
    <s v="PROYECTO"/>
    <s v="TRANSPORTE"/>
    <s v="TRANSPORTE URBANO,VIALIDAD PEATONAL"/>
    <x v="0"/>
    <n v="589454"/>
    <x v="3000"/>
    <x v="2880"/>
  </r>
  <r>
    <x v="5632"/>
    <s v="CONSTRUCCION ELECTRIFICACION RURAL SECTOR SAN RAMON Y OTROS, LOS SAUCES"/>
    <x v="1"/>
    <s v="MALLECO"/>
    <s v="LOS SAUCES"/>
    <n v="2020"/>
    <s v="PROYECTO"/>
    <s v="ENERGIA"/>
    <s v="DISTRIBUCION Y CONEXION FINAL USUARIOS"/>
    <x v="0"/>
    <n v="1000"/>
    <x v="12"/>
    <x v="8"/>
  </r>
  <r>
    <x v="5633"/>
    <s v="CONSTRUCCION PLAZA ESTACION VILLA LOS PRESIDENTES, MOSTAZAL"/>
    <x v="9"/>
    <s v="CACHAPOAL"/>
    <s v="MOSTAZAL"/>
    <n v="2020"/>
    <s v="PROYECTO"/>
    <s v="VIVIENDA Y DESARROLLO URBANO"/>
    <s v="DESARROLLO URBANO"/>
    <x v="0"/>
    <n v="19094"/>
    <x v="8"/>
    <x v="8"/>
  </r>
  <r>
    <x v="5634"/>
    <s v="CONSTRUCCION SISTEMA DE AGUA POTABLE RURAL CHAGUAL QUILDACO, COMUNA DE HUALAIHUE "/>
    <x v="4"/>
    <s v="PALENA"/>
    <s v="HUALAIHUE"/>
    <n v="2019"/>
    <s v="PROYECTO"/>
    <s v="RECURSOS HIDRICOS"/>
    <s v="AGUA POTABLE"/>
    <x v="0"/>
    <n v="612455"/>
    <x v="3001"/>
    <x v="2881"/>
  </r>
  <r>
    <x v="5635"/>
    <s v="MEJORAMIENTO 5 VIAS DE LA CIUDAD DE DALCAHUE"/>
    <x v="4"/>
    <s v="CHILOE"/>
    <s v="DALCAHUE"/>
    <n v="2020"/>
    <s v="PROYECTO"/>
    <s v="TRANSPORTE"/>
    <s v="TRANSPORTE URBANO,VIALIDAD PEATONAL"/>
    <x v="0"/>
    <n v="136562"/>
    <x v="8"/>
    <x v="8"/>
  </r>
  <r>
    <x v="5636"/>
    <s v="CONSTRUCCION PAVIMENTOS PARTICIPATIVOS 29° LLAMADO REGION ANTOFAGASTA"/>
    <x v="6"/>
    <m/>
    <m/>
    <n v="2020"/>
    <s v="PROYECTO"/>
    <s v="TRANSPORTE"/>
    <s v="TRANSPORTE URBANO,VIALIDAD PEATONAL"/>
    <x v="0"/>
    <n v="1304321"/>
    <x v="3002"/>
    <x v="2882"/>
  </r>
  <r>
    <x v="5637"/>
    <s v="MEJORAMIENTO BORDE COSTERO VENTANAS COMUNA DE PUCHUNCAVI"/>
    <x v="0"/>
    <s v="VALPARAISO"/>
    <s v="PUCHUNCAVI"/>
    <n v="2019"/>
    <s v="PROYECTO"/>
    <s v="VIVIENDA Y DESARROLLO URBANO"/>
    <s v="DESARROLLO URBANO"/>
    <x v="0"/>
    <n v="12438"/>
    <x v="3003"/>
    <x v="2883"/>
  </r>
  <r>
    <x v="5638"/>
    <s v="REPOSICION PLAZA DE POBLACIÓN PERALILLO"/>
    <x v="9"/>
    <s v="COLCHAGUA"/>
    <s v="PERALILLO"/>
    <n v="2019"/>
    <s v="PROYECTO"/>
    <s v="VIVIENDA Y DESARROLLO URBANO"/>
    <s v="DESARROLLO URBANO"/>
    <x v="1"/>
    <n v="21138"/>
    <x v="8"/>
    <x v="8"/>
  </r>
  <r>
    <x v="5639"/>
    <s v="CONSTRUCCION PROG. PAV. PART. VIGESIMONOVENO LLAMADO REGIÓN DEL BIOBÍO"/>
    <x v="3"/>
    <m/>
    <m/>
    <n v="2019"/>
    <s v="PROYECTO"/>
    <s v="TRANSPORTE"/>
    <s v="TRANSPORTE URBANO,VIALIDAD PEATONAL"/>
    <x v="0"/>
    <n v="4837136"/>
    <x v="3004"/>
    <x v="2884"/>
  </r>
  <r>
    <x v="5640"/>
    <s v="CONSTRUCCION CESFAM COMUNA DE INDEPENDENCIA"/>
    <x v="11"/>
    <s v="SANTIAGO"/>
    <s v="INDEPENDENCIA"/>
    <n v="2020"/>
    <s v="PROYECTO"/>
    <s v="SALUD"/>
    <s v="BAJA COMPLEJIDAD"/>
    <x v="0"/>
    <n v="1500000"/>
    <x v="8"/>
    <x v="8"/>
  </r>
  <r>
    <x v="5641"/>
    <s v="REPOSICION OFICINA REGISTRO CIVIL DE SAN NICOLAS"/>
    <x v="7"/>
    <m/>
    <m/>
    <n v="2019"/>
    <s v="PROYECTO"/>
    <s v="JUSTICIA"/>
    <s v="ADMINISTRACION DE JUSTICIA"/>
    <x v="0"/>
    <n v="13883"/>
    <x v="8"/>
    <x v="8"/>
  </r>
  <r>
    <x v="5642"/>
    <s v="MEJORAMIENTO ESPACIO PUBLICO AVENIDA CENTENARIO YERBAS BUENAS"/>
    <x v="5"/>
    <s v="LINARES"/>
    <s v="YERBAS BUENAS"/>
    <n v="2020"/>
    <s v="PROYECTO"/>
    <s v="VIVIENDA Y DESARROLLO URBANO"/>
    <s v="DESARROLLO URBANO"/>
    <x v="0"/>
    <n v="12077"/>
    <x v="8"/>
    <x v="8"/>
  </r>
  <r>
    <x v="5643"/>
    <s v="MEJORAMIENTO LICEO BICENTENARIO CLAUDIO ARRAU LEON, COMUNA DE COIHUECO"/>
    <x v="7"/>
    <s v="PUNILLA"/>
    <s v="COIHUECO - REGION DE ÑUBLE"/>
    <n v="2020"/>
    <s v="PROYECTO"/>
    <s v="EDUCACION, CULTURA Y PATRIMONIO"/>
    <s v="EDUCACION MEDIA TECNICO"/>
    <x v="0"/>
    <n v="200466"/>
    <x v="8"/>
    <x v="8"/>
  </r>
  <r>
    <x v="5644"/>
    <s v="TRANSFERENCIA TECNOLÓGICA EN CALIDAD DE AGUAS DE LA CUENCA DEL RÍO LLUTA "/>
    <x v="14"/>
    <m/>
    <m/>
    <n v="2019"/>
    <s v="PROGRAMA"/>
    <s v="RECURSOS HIDRICOS"/>
    <s v="RIEGO"/>
    <x v="0"/>
    <n v="102600"/>
    <x v="8"/>
    <x v="8"/>
  </r>
  <r>
    <x v="5645"/>
    <s v="CONSTRUCCION Conexión Av. Argentina - Av. Séptimo de Línea, Antofagasta"/>
    <x v="6"/>
    <s v="ANTOFAGASTA"/>
    <s v="ANTOFAGASTA"/>
    <n v="2019"/>
    <s v="PROYECTO"/>
    <s v="TRANSPORTE"/>
    <s v="TRANSPORTE URBANO,VIALIDAD PEATONAL"/>
    <x v="0"/>
    <n v="10052"/>
    <x v="3005"/>
    <x v="2885"/>
  </r>
  <r>
    <x v="5646"/>
    <s v="MEJORAMIENTO CALLE 1 ALTOS LA CHIMBA, ANTOFAGASTA"/>
    <x v="6"/>
    <s v="ANTOFAGASTA"/>
    <s v="ANTOFAGASTA"/>
    <n v="2019"/>
    <s v="PROYECTO"/>
    <s v="TRANSPORTE"/>
    <s v="TRANSPORTE URBANO,VIALIDAD PEATONAL"/>
    <x v="0"/>
    <n v="633513"/>
    <x v="3006"/>
    <x v="2886"/>
  </r>
  <r>
    <x v="5647"/>
    <s v="TRANSFERENCIA TECNOLÓGICA PARA MEJORAR GESTIÓN DEL RIEGO VALLE CUNCUMÉN, SAN ANTONIO"/>
    <x v="0"/>
    <s v="SAN ANTONIO"/>
    <s v="SAN ANTONIO"/>
    <n v="2019"/>
    <s v="PROGRAMA"/>
    <s v="RECURSOS HIDRICOS"/>
    <s v="RIEGO"/>
    <x v="0"/>
    <n v="35000"/>
    <x v="1876"/>
    <x v="1618"/>
  </r>
  <r>
    <x v="5648"/>
    <s v="DIAGNOSTICO DE ZONAS DE EXPANSIÓN AGRÍCOLA, MEDIANTE IMÁGENES SATELITALES"/>
    <x v="15"/>
    <m/>
    <m/>
    <n v="2019"/>
    <s v="ESTUDIO BASICO"/>
    <s v="RECURSOS HIDRICOS"/>
    <s v="RIEGO"/>
    <x v="1"/>
    <n v="92340"/>
    <x v="8"/>
    <x v="8"/>
  </r>
  <r>
    <x v="5649"/>
    <s v="MEJORAMIENTO AVENIDA ARTURO PRAT-ENTORNO MHN, CONJUNTO ESTACIÓN MÁFIL"/>
    <x v="13"/>
    <s v="VALDIVIA - REGION XIV"/>
    <s v="MAFIL - REGION XIV "/>
    <n v="2020"/>
    <s v="PROYECTO"/>
    <s v="VIVIENDA Y DESARROLLO URBANO"/>
    <s v="DESARROLLO URBANO"/>
    <x v="0"/>
    <n v="10260"/>
    <x v="1098"/>
    <x v="2887"/>
  </r>
  <r>
    <x v="5650"/>
    <s v="TRANSFERENCIA PARA FORTALECER LA GESTIÓN DE LA JV RÍO VÍTOR CODPA Y SUS AFLUENTES"/>
    <x v="14"/>
    <m/>
    <m/>
    <n v="2019"/>
    <s v="PROGRAMA"/>
    <s v="RECURSOS HIDRICOS"/>
    <s v="RIEGO"/>
    <x v="0"/>
    <n v="100000"/>
    <x v="1269"/>
    <x v="800"/>
  </r>
  <r>
    <x v="5651"/>
    <s v="DIAGNOSTICO INTEGRAL DE RIEGO, CUENCA RÍO BUENO"/>
    <x v="15"/>
    <m/>
    <m/>
    <n v="2019"/>
    <s v="ESTUDIO BASICO"/>
    <s v="RECURSOS HIDRICOS"/>
    <s v="RIEGO"/>
    <x v="0"/>
    <n v="153900"/>
    <x v="3007"/>
    <x v="2888"/>
  </r>
  <r>
    <x v="5652"/>
    <s v="TRANSFERENCIA PARA LA FORMACIÓN DE LA CAS DEL ACUÍFERO, COMUNA DE PICA"/>
    <x v="10"/>
    <s v="TAMARUGAL"/>
    <s v="PICA (Prov. Tamarugal)"/>
    <n v="2019"/>
    <s v="PROGRAMA"/>
    <s v="RECURSOS HIDRICOS"/>
    <s v="RIEGO"/>
    <x v="0"/>
    <n v="75000"/>
    <x v="164"/>
    <x v="2578"/>
  </r>
  <r>
    <x v="5653"/>
    <s v="CONSTRUCCION  ALCANTARILLADO Y AGUA POTABLE  SECTOR EL MÉDANO, COMUNA PUCHUNCAVÍ"/>
    <x v="0"/>
    <s v="VALPARAISO"/>
    <s v="PUCHUNCAVI"/>
    <n v="2020"/>
    <s v="PROYECTO"/>
    <s v="RECURSOS HIDRICOS"/>
    <s v="RECURSOS HIDRICOS"/>
    <x v="0"/>
    <n v="279150"/>
    <x v="8"/>
    <x v="8"/>
  </r>
  <r>
    <x v="5654"/>
    <s v="CONSTRUCCION SERVICIO DE APR DE INAWINKO-HUECHALMAY, PANGUIPULLI"/>
    <x v="13"/>
    <m/>
    <m/>
    <n v="2019"/>
    <s v="PROYECTO"/>
    <s v="RECURSOS HIDRICOS"/>
    <s v="AGUA POTABLE"/>
    <x v="0"/>
    <n v="1569145"/>
    <x v="3008"/>
    <x v="2889"/>
  </r>
  <r>
    <x v="5655"/>
    <s v="CONSTRUCCION PASEO RIBEREÑO LA HIGUERA , COMUNA DE QUILACO"/>
    <x v="3"/>
    <s v="BIO BIO"/>
    <s v="QUILACO"/>
    <n v="2019"/>
    <s v="PROYECTO"/>
    <s v="VIVIENDA Y DESARROLLO URBANO"/>
    <s v="INTERSUBSECTORIAL VIVIENDA Y DESARROLLO URBANO"/>
    <x v="0"/>
    <n v="18655"/>
    <x v="8"/>
    <x v="8"/>
  </r>
  <r>
    <x v="5656"/>
    <s v="CONSTRUCCION ESCUELA DE MÚSICOS DE PICHIDEGUA"/>
    <x v="9"/>
    <s v="CACHAPOAL"/>
    <s v="PICHIDEGUA"/>
    <n v="2019"/>
    <s v="PROYECTO"/>
    <s v="EDUCACION, CULTURA Y PATRIMONIO"/>
    <s v="CULTURA"/>
    <x v="2"/>
    <n v="975723"/>
    <x v="8"/>
    <x v="8"/>
  </r>
  <r>
    <x v="5657"/>
    <s v="CONSTRUCCION OBRAS DE MACRO URBANIZACIÓN SECTOR RENÉ SCHNEIDER, CALAMA"/>
    <x v="6"/>
    <s v="EL LOA"/>
    <s v="CALAMA"/>
    <n v="2020"/>
    <s v="PROYECTO"/>
    <s v="VIVIENDA Y DESARROLLO URBANO"/>
    <s v="DESARROLLO URBANO"/>
    <x v="0"/>
    <n v="9000"/>
    <x v="86"/>
    <x v="2275"/>
  </r>
  <r>
    <x v="5658"/>
    <s v="DIAGNOSTICO DE RECURSOS HÍDRICOS PARA USO EN RIEGO,  REGIÓN DE AYSÉN"/>
    <x v="16"/>
    <m/>
    <m/>
    <n v="2019"/>
    <s v="ESTUDIO BASICO"/>
    <s v="RECURSOS HIDRICOS"/>
    <s v="RIEGO"/>
    <x v="2"/>
    <n v="92340"/>
    <x v="8"/>
    <x v="8"/>
  </r>
  <r>
    <x v="5659"/>
    <s v="CONSTRUCCION CICLOVÍA MILLÁN-ESTACIÓN, RANCAGUA."/>
    <x v="9"/>
    <s v="CACHAPOAL"/>
    <s v="RANCAGUA"/>
    <n v="2019"/>
    <s v="PROYECTO"/>
    <s v="TRANSPORTE"/>
    <s v="TRANSPORTE URBANO,VIALIDAD PEATONAL"/>
    <x v="0"/>
    <n v="464022"/>
    <x v="3009"/>
    <x v="2890"/>
  </r>
  <r>
    <x v="5660"/>
    <s v="AMPLIACION ALUMBRADO PUBLICO RUTA 9 N Y RUTA 252 SECTOR NORTE, PUNTA ARENAS"/>
    <x v="2"/>
    <s v="MAGALLANES"/>
    <s v="PUNTA ARENAS"/>
    <n v="2020"/>
    <s v="PROYECTO"/>
    <s v="ENERGIA"/>
    <s v="ALUMBRADO PUBLICO"/>
    <x v="1"/>
    <n v="71903"/>
    <x v="8"/>
    <x v="8"/>
  </r>
  <r>
    <x v="5661"/>
    <s v="CONSTRUCCION SEDE VECINAL MARÍA LUISA BOMBAL, VIÑA DEL MAR"/>
    <x v="0"/>
    <s v="VALPARAISO"/>
    <s v="VIÑA DEL MAR"/>
    <n v="2020"/>
    <s v="PROYECTO"/>
    <s v="MULTISECTORIAL"/>
    <s v="INTERSUBSECTORIAL MULTISECTOR"/>
    <x v="0"/>
    <n v="87543"/>
    <x v="8"/>
    <x v="8"/>
  </r>
  <r>
    <x v="5662"/>
    <s v="DIAGNOSTICO TRATAMIENTO INTRAPREDIAL DE AGUAS PARA RIEGO EN CAMARONES"/>
    <x v="14"/>
    <s v="ARICA - REGION XV "/>
    <s v="CAMARONES - REGION XV "/>
    <n v="2019"/>
    <s v="ESTUDIO BASICO"/>
    <s v="RECURSOS HIDRICOS"/>
    <s v="RIEGO"/>
    <x v="0"/>
    <n v="134420"/>
    <x v="3010"/>
    <x v="2891"/>
  </r>
  <r>
    <x v="5663"/>
    <s v="CONSTRUCCION SISTEMA DE RIEGO RÍO RAPEL, REGIÓN DE O'HIGGINS"/>
    <x v="9"/>
    <s v="CARDENAL CARO"/>
    <m/>
    <n v="2020"/>
    <s v="PROYECTO"/>
    <s v="RECURSOS HIDRICOS"/>
    <s v="RIEGO"/>
    <x v="0"/>
    <n v="300000"/>
    <x v="3011"/>
    <x v="2892"/>
  </r>
  <r>
    <x v="5664"/>
    <s v="HABILITACION  DE TERRENO POBLACION VOLCAN SAN JOSE III MANZANA E, COMUNA DE PUENTE ALTO"/>
    <x v="11"/>
    <s v="CORDILLERA"/>
    <s v="PUENTE ALTO"/>
    <n v="2020"/>
    <s v="PROYECTO"/>
    <s v="VIVIENDA Y DESARROLLO URBANO"/>
    <s v="SOLUCION HABITACIONAL PARCIAL O COMPLEMENTARIA"/>
    <x v="0"/>
    <n v="183000"/>
    <x v="8"/>
    <x v="8"/>
  </r>
  <r>
    <x v="5665"/>
    <s v="DIAGNOSTICO RECARGA DE ACUIFEROS A TRAVES DE CANALES, RIO DIGUILLIN"/>
    <x v="7"/>
    <s v="DIGUILLIN"/>
    <m/>
    <n v="2019"/>
    <s v="ESTUDIO BASICO"/>
    <s v="RECURSOS HIDRICOS"/>
    <s v="RIEGO"/>
    <x v="0"/>
    <n v="112860"/>
    <x v="3012"/>
    <x v="2893"/>
  </r>
  <r>
    <x v="5666"/>
    <s v="TRANSFERENCIA GESTIÓN DE CALIDAD DE AGUAS ASOCIACIÓN DE CANALISTAS LAJA SUR"/>
    <x v="3"/>
    <s v="BIO BIO"/>
    <m/>
    <n v="2019"/>
    <s v="PROGRAMA"/>
    <s v="RECURSOS HIDRICOS"/>
    <s v="RIEGO"/>
    <x v="0"/>
    <n v="102600"/>
    <x v="1269"/>
    <x v="800"/>
  </r>
  <r>
    <x v="5667"/>
    <s v="REPOSICION SERVICIO DE ESTERILIZACIÓN HOSPITAL SAN PABLO DE COQUIMBO"/>
    <x v="8"/>
    <s v="ELQUI"/>
    <s v="COQUIMBO"/>
    <n v="2020"/>
    <s v="PROYECTO"/>
    <s v="SALUD"/>
    <s v="ALTA COMPLEJIDAD"/>
    <x v="0"/>
    <n v="25000"/>
    <x v="12"/>
    <x v="8"/>
  </r>
  <r>
    <x v="5668"/>
    <s v="TRANSFERENCIA PARA FORTALECER GESTIÓN DE LOS REGANTES EMBALSE VALLE HERMOSO"/>
    <x v="8"/>
    <s v="LIMARI"/>
    <s v="COMBARBALA"/>
    <n v="2019"/>
    <s v="PROGRAMA"/>
    <s v="RECURSOS HIDRICOS"/>
    <s v="RIEGO"/>
    <x v="2"/>
    <n v="82080"/>
    <x v="8"/>
    <x v="8"/>
  </r>
  <r>
    <x v="5669"/>
    <s v="MEJORAMIENTO ALUMBRADO PUBLICO PARA VALDIVIA DE PAINE, COMUNA DE BUIN "/>
    <x v="11"/>
    <s v="MAIPO"/>
    <s v="BUIN"/>
    <n v="2020"/>
    <s v="PROYECTO"/>
    <s v="ENERGIA"/>
    <s v="ALUMBRADO PUBLICO"/>
    <x v="1"/>
    <n v="219789"/>
    <x v="8"/>
    <x v="8"/>
  </r>
  <r>
    <x v="5670"/>
    <s v="CONSTRUCCION PARQUE URBANO QUEBRADA MATADERO, OVALLE"/>
    <x v="8"/>
    <s v="LIMARI"/>
    <s v="OVALLE"/>
    <n v="2019"/>
    <s v="PROYECTO"/>
    <s v="VIVIENDA Y DESARROLLO URBANO"/>
    <s v="DESARROLLO URBANO"/>
    <x v="0"/>
    <n v="65763"/>
    <x v="8"/>
    <x v="8"/>
  </r>
  <r>
    <x v="5671"/>
    <s v="MEJORAMIENTO ESPACIO PÚBLICO CAUPOLICÁN SUR, COMUNA DE PUNITAQUI"/>
    <x v="8"/>
    <s v="LIMARI"/>
    <s v="PUNITAQUI"/>
    <n v="2020"/>
    <s v="PROYECTO"/>
    <s v="VIVIENDA Y DESARROLLO URBANO"/>
    <s v="DESARROLLO URBANO"/>
    <x v="0"/>
    <n v="6550"/>
    <x v="3013"/>
    <x v="2894"/>
  </r>
  <r>
    <x v="5672"/>
    <s v="MEJORAMIENTO DE VEREDAS DE VILLA BETANIA. COMUNA DE PADRE HURTADO"/>
    <x v="11"/>
    <s v="TALAGANTE"/>
    <s v="PADRE HURTADO"/>
    <n v="2020"/>
    <s v="PROYECTO"/>
    <s v="TRANSPORTE"/>
    <s v="TRANSPORTE URBANO,VIALIDAD PEATONAL"/>
    <x v="1"/>
    <n v="67057"/>
    <x v="8"/>
    <x v="8"/>
  </r>
  <r>
    <x v="5673"/>
    <s v="CONSTRUCCION PAVIMENTOS PARTICIPATIVOS 29° LLAMADO REGIÓN DE LOS LAGOS"/>
    <x v="4"/>
    <m/>
    <m/>
    <n v="2020"/>
    <s v="PROYECTO"/>
    <s v="TRANSPORTE"/>
    <s v="TRANSPORTE URBANO,VIALIDAD PEATONAL"/>
    <x v="0"/>
    <n v="1170028"/>
    <x v="3014"/>
    <x v="2895"/>
  </r>
  <r>
    <x v="5674"/>
    <s v="CONSTRUCCION DIVERSAS PLAZAS BARRIO ESTACIÓN ANTOFAGASTA"/>
    <x v="6"/>
    <s v="ANTOFAGASTA"/>
    <s v="ANTOFAGASTA"/>
    <n v="2020"/>
    <s v="PROYECTO"/>
    <s v="VIVIENDA Y DESARROLLO URBANO"/>
    <s v="DESARROLLO URBANO"/>
    <x v="1"/>
    <n v="205200"/>
    <x v="8"/>
    <x v="8"/>
  </r>
  <r>
    <x v="5675"/>
    <s v="AMPLIACION RED DE SERVICIOS BÁSICOS  CALLES PANGAL Y O’HIGGINS DE PUERTO AYSÉN"/>
    <x v="16"/>
    <s v="AYSEN"/>
    <s v="AYSEN"/>
    <n v="2019"/>
    <s v="PROYECTO"/>
    <s v="RECURSOS HIDRICOS"/>
    <s v="ADMINISTRACION AGUA POTABLE Y ALCANTARILLADO"/>
    <x v="1"/>
    <n v="314486"/>
    <x v="8"/>
    <x v="8"/>
  </r>
  <r>
    <x v="5676"/>
    <s v="CONSTRUCCION COLECTOR SECUNDARIO AGUAS LLUVIA LOS ALGARROBOS, ALERCE, PTO. MONTT"/>
    <x v="4"/>
    <s v="LLANQUIHUE"/>
    <s v="PUERTO MONTT"/>
    <n v="2019"/>
    <s v="PROYECTO"/>
    <s v="RECURSOS HIDRICOS"/>
    <s v="AGUAS LLUVIAS"/>
    <x v="0"/>
    <n v="28280"/>
    <x v="3015"/>
    <x v="2896"/>
  </r>
  <r>
    <x v="5677"/>
    <s v="CONSTRUCCION INFRAESTRUCTURA SANITARIA PELECO TRES ESQUINAS, SAAVEDRA "/>
    <x v="1"/>
    <s v="CAUTIN"/>
    <s v="SAAVEDRA"/>
    <n v="2020"/>
    <s v="PROYECTO"/>
    <s v="VIVIENDA Y DESARROLLO URBANO"/>
    <s v="SOLUCION HABITACIONAL PARCIAL O COMPLEMENTARIA"/>
    <x v="0"/>
    <n v="38961"/>
    <x v="8"/>
    <x v="8"/>
  </r>
  <r>
    <x v="5678"/>
    <s v="CONSTRUCCION SISTEMA DE DRENAJE DE AGUAS LLUVIAS PASO SECO I,II, III Y IV."/>
    <x v="3"/>
    <s v="CONCEPCION"/>
    <s v="CORONEL"/>
    <n v="2019"/>
    <s v="PROYECTO"/>
    <s v="RECURSOS HIDRICOS"/>
    <s v="AGUAS LLUVIAS"/>
    <x v="2"/>
    <n v="214638"/>
    <x v="8"/>
    <x v="8"/>
  </r>
  <r>
    <x v="5679"/>
    <s v="CONSTRUCCION Y DISEÑO SISTEMA DE DRENAJE DE AGUAS LLUVIAS CALLE FREIRE, PENCO"/>
    <x v="3"/>
    <s v="CONCEPCION"/>
    <s v="PENCO"/>
    <n v="2020"/>
    <s v="PROYECTO"/>
    <s v="RECURSOS HIDRICOS"/>
    <s v="AGUAS LLUVIAS"/>
    <x v="2"/>
    <n v="5130"/>
    <x v="8"/>
    <x v="8"/>
  </r>
  <r>
    <x v="5680"/>
    <s v="CONSTRUCCION  ALCANTARILLADO Y AGUA POTABLE SECTOR LAS CATITAS, COMUNA PUCHUNCAVÍ"/>
    <x v="0"/>
    <s v="VALPARAISO"/>
    <s v="PUCHUNCAVI"/>
    <n v="2020"/>
    <s v="PROYECTO"/>
    <s v="RECURSOS HIDRICOS"/>
    <s v="RECURSOS HIDRICOS"/>
    <x v="0"/>
    <n v="462000"/>
    <x v="8"/>
    <x v="8"/>
  </r>
  <r>
    <x v="5681"/>
    <s v="CONSTRUCCION PASEO GASTRONOMICO CHANCHOQUI, PAIHUANO"/>
    <x v="8"/>
    <s v="ELQUI"/>
    <s v="PAIHUANO"/>
    <n v="2020"/>
    <s v="PROYECTO"/>
    <s v="TURISMO Y COMERCIO"/>
    <s v="ADMINISTRACION, COMERCIO Y TURISMO"/>
    <x v="0"/>
    <n v="850"/>
    <x v="3016"/>
    <x v="2897"/>
  </r>
  <r>
    <x v="5682"/>
    <s v="CONSTRUCCION PROGRAMA DE PAVIMENTOS PARTICIPATIVOS 29° LLAMADO REGIÓN DE LOS RÍOS "/>
    <x v="13"/>
    <m/>
    <m/>
    <n v="2020"/>
    <s v="PROYECTO"/>
    <s v="TRANSPORTE"/>
    <s v="TRANSPORTE URBANO,VIALIDAD PEATONAL"/>
    <x v="0"/>
    <n v="599667"/>
    <x v="3017"/>
    <x v="2898"/>
  </r>
  <r>
    <x v="5683"/>
    <s v="CONSTRUCCION MACROURBANIZACIÓN PUH LOMAS DE MACHALÍ, COMUNA MACHALÍ"/>
    <x v="9"/>
    <s v="CACHAPOAL"/>
    <s v="MACHALI"/>
    <n v="2020"/>
    <s v="PROYECTO"/>
    <s v="VIVIENDA Y DESARROLLO URBANO"/>
    <s v="DESARROLLO URBANO"/>
    <x v="0"/>
    <n v="10260"/>
    <x v="220"/>
    <x v="243"/>
  </r>
  <r>
    <x v="5684"/>
    <s v="CONSTRUCCION SERVICIO DE APR DE TOMÉN, LOS LAGOS"/>
    <x v="13"/>
    <m/>
    <m/>
    <n v="2019"/>
    <s v="PROYECTO"/>
    <s v="RECURSOS HIDRICOS"/>
    <s v="AGUA POTABLE"/>
    <x v="0"/>
    <n v="956333"/>
    <x v="3018"/>
    <x v="2899"/>
  </r>
  <r>
    <x v="5685"/>
    <s v="MEJORAMIENTO ALCANTARILLADO PASAJES MARTA Y MARÍA, COMUNA DE SANTIAGO"/>
    <x v="11"/>
    <s v="SANTIAGO"/>
    <s v="SANTIAGO"/>
    <n v="2020"/>
    <s v="PROYECTO"/>
    <s v="VIVIENDA Y DESARROLLO URBANO"/>
    <s v="DESARROLLO URBANO"/>
    <x v="2"/>
    <n v="189198"/>
    <x v="8"/>
    <x v="8"/>
  </r>
  <r>
    <x v="5686"/>
    <s v="REPOSICION CALLE JAIME GUZMAN, LOCALIDAD DE BAQUEDANO"/>
    <x v="6"/>
    <s v="ANTOFAGASTA"/>
    <s v="SIERRA GORDA"/>
    <n v="2019"/>
    <s v="PROYECTO"/>
    <s v="TRANSPORTE"/>
    <s v="TRANSPORTE URBANO,VIALIDAD PEATONAL"/>
    <x v="0"/>
    <n v="1"/>
    <x v="26"/>
    <x v="8"/>
  </r>
  <r>
    <x v="5687"/>
    <s v="ANALISIS Estudio de viabilidad técnico económico Cable Submarino Transpacífico"/>
    <x v="17"/>
    <m/>
    <m/>
    <n v="2020"/>
    <s v="ESTUDIO BASICO"/>
    <s v="COMUNICACIONES"/>
    <s v="ADMINISTRACION COMUNICACIONES"/>
    <x v="0"/>
    <n v="403050"/>
    <x v="8"/>
    <x v="8"/>
  </r>
  <r>
    <x v="5688"/>
    <s v="CONSTRUCCION RED AGUAS SERVIDAS CALLE JOSE T. MEDINA-CALLE CAPITAN ASTORGA,LA PUNTA-MOSTAZAL"/>
    <x v="9"/>
    <s v="CACHAPOAL"/>
    <s v="MOSTAZAL"/>
    <n v="2019"/>
    <s v="PROYECTO"/>
    <s v="RECURSOS HIDRICOS"/>
    <s v="EVACUACION DISPOSICION FINAL AGUAS SERVIDAS"/>
    <x v="1"/>
    <n v="372129"/>
    <x v="8"/>
    <x v="8"/>
  </r>
  <r>
    <x v="5689"/>
    <s v="REPOSICION SEÑALETICAS Y DEMARCACIÓN VIAL, COMUNA DE PUENTE ALTO."/>
    <x v="11"/>
    <s v="CORDILLERA"/>
    <s v="PUENTE ALTO"/>
    <n v="2020"/>
    <s v="PROYECTO"/>
    <s v="TRANSPORTE"/>
    <s v="TRANSPORTE URBANO,VIALIDAD PEATONAL"/>
    <x v="0"/>
    <n v="115667"/>
    <x v="8"/>
    <x v="8"/>
  </r>
  <r>
    <x v="5690"/>
    <s v="CONSTRUCCION GIMNASIO DEPORTIVO CLUB BORIES, NATALES"/>
    <x v="2"/>
    <s v="ULTIMA ESPERANZA"/>
    <s v="NATALES"/>
    <n v="2020"/>
    <s v="PROYECTO"/>
    <s v="DEPORTES"/>
    <s v="ADMINISTRACION DEPORTES Y RECREACION"/>
    <x v="2"/>
    <n v="71570"/>
    <x v="8"/>
    <x v="8"/>
  </r>
  <r>
    <x v="5691"/>
    <s v="CONSTRUCCION PUENTE SARGENTO ALDEA, COMUNA DE COIHUECO"/>
    <x v="7"/>
    <m/>
    <m/>
    <n v="2019"/>
    <s v="PROYECTO"/>
    <s v="TRANSPORTE"/>
    <s v="TRANSPORTE URBANO,VIALIDAD PEATONAL"/>
    <x v="0"/>
    <n v="55814"/>
    <x v="12"/>
    <x v="8"/>
  </r>
  <r>
    <x v="5692"/>
    <s v="CONSTRUCCION 20 VIVIENDAS TUTELADAS PARA ADULTO MAYOR, SAN CARLOS"/>
    <x v="7"/>
    <m/>
    <m/>
    <n v="2019"/>
    <s v="PROYECTO"/>
    <s v="VIVIENDA Y DESARROLLO URBANO"/>
    <s v="VIVIENDA DEFINITIVA"/>
    <x v="0"/>
    <n v="12478"/>
    <x v="8"/>
    <x v="8"/>
  </r>
  <r>
    <x v="5693"/>
    <s v="CONSTRUCCION SERVICIO DE APR DE CHEUQUE, MARIQUINA"/>
    <x v="13"/>
    <m/>
    <m/>
    <n v="2019"/>
    <s v="PROYECTO"/>
    <s v="RECURSOS HIDRICOS"/>
    <s v="AGUA POTABLE"/>
    <x v="0"/>
    <n v="11550"/>
    <x v="3019"/>
    <x v="8"/>
  </r>
  <r>
    <x v="5694"/>
    <s v="AMPLIACION PARQUE ABEL BOUCHON, SAN FERNANDO"/>
    <x v="9"/>
    <s v="COLCHAGUA"/>
    <s v="SAN FERNANDO"/>
    <n v="2019"/>
    <s v="PROYECTO"/>
    <s v="VIVIENDA Y DESARROLLO URBANO"/>
    <s v="DESARROLLO URBANO"/>
    <x v="1"/>
    <n v="520404"/>
    <x v="8"/>
    <x v="8"/>
  </r>
  <r>
    <x v="5695"/>
    <s v="CONSTRUCCION POLIDEPORTIVO CUNACO"/>
    <x v="9"/>
    <s v="COLCHAGUA"/>
    <s v="NANCAGUA"/>
    <n v="2019"/>
    <s v="PROYECTO"/>
    <s v="DEPORTES"/>
    <s v="DEPORTE FORMATIVO"/>
    <x v="2"/>
    <n v="1025997"/>
    <x v="8"/>
    <x v="8"/>
  </r>
  <r>
    <x v="5696"/>
    <s v="CONSTRUCCION INFRAESTRUCTURA PARA NAVEGACIÓN TURÍSTICA RIO BUENO COMUNA DE RIO BUENO"/>
    <x v="13"/>
    <s v="DEL RANCO"/>
    <s v="RIO BUENO - REGION XIV "/>
    <n v="2019"/>
    <s v="PROYECTO"/>
    <s v="VIVIENDA Y DESARROLLO URBANO"/>
    <s v="DESARROLLO URBANO"/>
    <x v="0"/>
    <n v="147083"/>
    <x v="3020"/>
    <x v="2900"/>
  </r>
  <r>
    <x v="5697"/>
    <s v="REPOSICION SERVICIO DE APR DE LINGUENTO NANIHUE, MARIQUINA"/>
    <x v="13"/>
    <m/>
    <m/>
    <n v="2019"/>
    <s v="PROYECTO"/>
    <s v="RECURSOS HIDRICOS"/>
    <s v="AGUA POTABLE"/>
    <x v="0"/>
    <n v="590253"/>
    <x v="3021"/>
    <x v="2901"/>
  </r>
  <r>
    <x v="5698"/>
    <s v="REPOSICION PLAZA DE LA COMUNA DE QUEMCHI"/>
    <x v="4"/>
    <s v="CHILOE"/>
    <s v="QUEMCHI"/>
    <n v="2020"/>
    <s v="PROYECTO"/>
    <s v="MULTISECTORIAL"/>
    <s v="INTERSUBSECTORIAL MULTISECTOR"/>
    <x v="1"/>
    <n v="307728"/>
    <x v="8"/>
    <x v="8"/>
  </r>
  <r>
    <x v="5699"/>
    <s v="MEJORAMIENTO CALLE CAPITAN DAVILA , LA PUNTA - MOSTAZAL"/>
    <x v="9"/>
    <s v="CACHAPOAL"/>
    <s v="MOSTAZAL"/>
    <n v="2019"/>
    <s v="PROYECTO"/>
    <s v="RECURSOS HIDRICOS"/>
    <s v="EVACUACION DISPOSICION FINAL AGUAS SERVIDAS"/>
    <x v="2"/>
    <n v="9747"/>
    <x v="8"/>
    <x v="8"/>
  </r>
  <r>
    <x v="5700"/>
    <s v="DIAGNOSTICO CONDUCENTE A UNA MACRO INFRAESTRUCTURA SECTOR EX-ENAMI ALTO HOSPICIO"/>
    <x v="10"/>
    <s v="IQUIQUE"/>
    <s v="ALTO HOSPICIO"/>
    <n v="2019"/>
    <s v="ESTUDIO BASICO"/>
    <s v="VIVIENDA Y DESARROLLO URBANO"/>
    <s v="DESARROLLO URBANO"/>
    <x v="0"/>
    <n v="1000"/>
    <x v="8"/>
    <x v="8"/>
  </r>
  <r>
    <x v="5701"/>
    <s v="MEJORAMIENTO VIA PIV ETAPA 6 AVDA CONCON-REÑACA ORIENTE Y AVDA MANANTIALES, CONCON"/>
    <x v="0"/>
    <s v="VALPARAISO"/>
    <s v="CONCON"/>
    <n v="2019"/>
    <s v="PROYECTO"/>
    <s v="TRANSPORTE"/>
    <s v="TRANSPORTE URBANO,VIALIDAD PEATONAL"/>
    <x v="1"/>
    <n v="1384070"/>
    <x v="8"/>
    <x v="8"/>
  </r>
  <r>
    <x v="5702"/>
    <s v="MEJORAMIENTO SISTEMA DE EVACUACIÓN DE AGUAS LLUVIAS CHACABUCO-SALAS, CONCEPCIÓN. "/>
    <x v="3"/>
    <s v="CONCEPCION"/>
    <s v="CONCEPCION"/>
    <n v="2019"/>
    <s v="PROYECTO"/>
    <s v="RECURSOS HIDRICOS"/>
    <s v="AGUAS LLUVIAS"/>
    <x v="1"/>
    <n v="5951"/>
    <x v="8"/>
    <x v="8"/>
  </r>
  <r>
    <x v="5703"/>
    <s v="MEJORAMIENTO SISTEMA  LUMINARIAS PÚBLICAS COMUNA DE PEDRO AGUIRRE CERDA"/>
    <x v="11"/>
    <s v="SANTIAGO"/>
    <s v="PEDRO A. CERDA"/>
    <n v="2020"/>
    <s v="PROYECTO"/>
    <s v="ENERGIA"/>
    <s v="ALUMBRADO PUBLICO"/>
    <x v="0"/>
    <n v="3671730"/>
    <x v="8"/>
    <x v="8"/>
  </r>
  <r>
    <x v="5704"/>
    <s v="MEJORAMIENTO PLAZOLETA DOMEYKO, BAQUEDANO, COQUIMBO"/>
    <x v="8"/>
    <s v="ELQUI"/>
    <s v="COQUIMBO"/>
    <n v="2020"/>
    <s v="PROYECTO"/>
    <s v="VIVIENDA Y DESARROLLO URBANO"/>
    <s v="DESARROLLO URBANO"/>
    <x v="0"/>
    <n v="3350"/>
    <x v="2854"/>
    <x v="2902"/>
  </r>
  <r>
    <x v="5705"/>
    <s v="MEJORAMIENTO ACCESO PONIENTE A PAREDONES"/>
    <x v="9"/>
    <s v="CARDENAL CARO"/>
    <s v="PAREDONES"/>
    <n v="2019"/>
    <s v="PROYECTO"/>
    <s v="TRANSPORTE"/>
    <s v="TRANSPORTE URBANO,VIALIDAD PEATONAL"/>
    <x v="2"/>
    <n v="512999"/>
    <x v="8"/>
    <x v="8"/>
  </r>
  <r>
    <x v="5706"/>
    <s v="REPOSICION ACERAS Y CALZADAS ETAPA II, COMUNA DE LA FLORIDA"/>
    <x v="11"/>
    <s v="SANTIAGO"/>
    <s v="LA FLORIDA"/>
    <n v="2020"/>
    <s v="PROYECTO"/>
    <s v="TRANSPORTE"/>
    <s v="TRANSPORTE URBANO,VIALIDAD PEATONAL"/>
    <x v="1"/>
    <n v="2547551"/>
    <x v="8"/>
    <x v="8"/>
  </r>
  <r>
    <x v="5707"/>
    <s v="HABILITACION CIRCUITO PEATONAL Y ESPACIO PÚBLICO PARA EL ADULTO MAYOR JUAN SCHLEYER, CHILLÁN"/>
    <x v="7"/>
    <m/>
    <m/>
    <n v="2020"/>
    <s v="PROYECTO"/>
    <s v="VIVIENDA Y DESARROLLO URBANO"/>
    <s v="DESARROLLO URBANO"/>
    <x v="1"/>
    <n v="150"/>
    <x v="8"/>
    <x v="8"/>
  </r>
  <r>
    <x v="5708"/>
    <s v="MEJORAMIENTO CICLOVÍA COMUNA DE REQUINOA"/>
    <x v="9"/>
    <s v="CACHAPOAL"/>
    <s v="REQUINOA"/>
    <n v="2019"/>
    <s v="PROYECTO"/>
    <s v="TRANSPORTE"/>
    <s v="TRANSPORTE URBANO,VIALIDAD PEATONAL"/>
    <x v="0"/>
    <n v="9645"/>
    <x v="3022"/>
    <x v="2903"/>
  </r>
  <r>
    <x v="5709"/>
    <s v="MEJORAMIENTO ACERAS Y AMPLIACIÓN DE CALZADA JUAN DE DIOS RIVERA"/>
    <x v="3"/>
    <s v="CONCEPCION"/>
    <s v="CONCEPCION"/>
    <n v="2019"/>
    <s v="PROYECTO"/>
    <s v="TRANSPORTE"/>
    <s v="TRANSPORTE URBANO,VIALIDAD PEATONAL"/>
    <x v="2"/>
    <n v="87320"/>
    <x v="8"/>
    <x v="8"/>
  </r>
  <r>
    <x v="5710"/>
    <s v="CONSTRUCCION PARQUE INTERCOMUNAL ULTRAESTACIÓN, CHILLÁN"/>
    <x v="7"/>
    <m/>
    <m/>
    <n v="2019"/>
    <s v="PROYECTO"/>
    <s v="VIVIENDA Y DESARROLLO URBANO"/>
    <s v="DESARROLLO URBANO"/>
    <x v="0"/>
    <n v="46134"/>
    <x v="12"/>
    <x v="8"/>
  </r>
  <r>
    <x v="5711"/>
    <s v="CAPACITACION DESARROLLO COMUNITARIO TERRITORIOS EN REGENERACIÓN DE CONJUNTOS HABITACIONALES"/>
    <x v="3"/>
    <m/>
    <m/>
    <n v="2019"/>
    <s v="PROGRAMA"/>
    <s v="VIVIENDA Y DESARROLLO URBANO"/>
    <s v="INTERSUBSECTORIAL VIVIENDA Y DESARROLLO URBANO"/>
    <x v="2"/>
    <n v="42066"/>
    <x v="8"/>
    <x v="8"/>
  </r>
  <r>
    <x v="5712"/>
    <s v="CONSTRUCCION CIRCUITO COSTANERA RIO CLARO, PAIHUANO"/>
    <x v="8"/>
    <s v="ELQUI"/>
    <s v="PAIHUANO"/>
    <n v="2019"/>
    <s v="PROYECTO"/>
    <s v="VIVIENDA Y DESARROLLO URBANO"/>
    <s v="ADMINISTRACION VIVIENDA"/>
    <x v="0"/>
    <n v="19398"/>
    <x v="131"/>
    <x v="2904"/>
  </r>
  <r>
    <x v="5713"/>
    <s v="CONSTRUCCION SISTEMA APR CURACO DE VILUPULLI, COMUNA DE CHONCHI"/>
    <x v="4"/>
    <s v="CHILOE"/>
    <s v="CHONCHI"/>
    <n v="2019"/>
    <s v="PROYECTO"/>
    <s v="RECURSOS HIDRICOS"/>
    <s v="AGUA POTABLE"/>
    <x v="0"/>
    <n v="286250"/>
    <x v="3023"/>
    <x v="2905"/>
  </r>
  <r>
    <x v="5714"/>
    <s v="REPOSICION Y RELOCALIZACION GIMNASIO MUNICIPAL DE MARCHIGUE"/>
    <x v="9"/>
    <s v="CARDENAL CARO"/>
    <s v="MARCHIGUE"/>
    <n v="2019"/>
    <s v="PROYECTO"/>
    <s v="DEPORTES"/>
    <s v="DEPORTE RECREATIVO"/>
    <x v="1"/>
    <n v="125992"/>
    <x v="8"/>
    <x v="8"/>
  </r>
  <r>
    <x v="5715"/>
    <s v="CONSTRUCCION EXTENCION RED ALCANTARILLADO VARIOS SECTORES CHEPICA ABAJO"/>
    <x v="9"/>
    <s v="COLCHAGUA"/>
    <s v="CHEPICA"/>
    <n v="2019"/>
    <s v="PROYECTO"/>
    <s v="RECURSOS HIDRICOS"/>
    <s v="EVACUACION DISPOSICION FINAL AGUAS SERVIDAS"/>
    <x v="2"/>
    <n v="343536"/>
    <x v="8"/>
    <x v="8"/>
  </r>
  <r>
    <x v="5716"/>
    <s v="CONSTRUCCION HOGAR DE ANCIANOS COMUNA DE MALLOA"/>
    <x v="9"/>
    <s v="CACHAPOAL"/>
    <s v="MALLOA"/>
    <n v="2019"/>
    <s v="PROYECTO"/>
    <s v="VIVIENDA Y DESARROLLO URBANO"/>
    <s v="VIVIENDA DEFINITIVA"/>
    <x v="2"/>
    <n v="1036365"/>
    <x v="8"/>
    <x v="8"/>
  </r>
  <r>
    <x v="5717"/>
    <s v="CONSTRUCCION EXTENCION RED AGUA POTABLE VARIOS SECTORES CHEPICA ABAJO"/>
    <x v="9"/>
    <s v="COLCHAGUA"/>
    <s v="CHEPICA"/>
    <n v="2019"/>
    <s v="PROYECTO"/>
    <s v="RECURSOS HIDRICOS"/>
    <s v="AGUA POTABLE"/>
    <x v="2"/>
    <n v="269422"/>
    <x v="8"/>
    <x v="8"/>
  </r>
  <r>
    <x v="5718"/>
    <s v="CONSTRUCCION PAVIMENTOS PARTICIPATIVOS 29° LLAMADO ATACAMA"/>
    <x v="12"/>
    <m/>
    <m/>
    <n v="2020"/>
    <s v="PROYECTO"/>
    <s v="TRANSPORTE"/>
    <s v="TRANSPORTE URBANO,VIALIDAD PEATONAL"/>
    <x v="0"/>
    <n v="70250"/>
    <x v="3024"/>
    <x v="2906"/>
  </r>
  <r>
    <x v="5719"/>
    <s v="CONSTRUCCION PARQUE RECREATIVO  MÁXIMO VALDES "/>
    <x v="9"/>
    <s v="COLCHAGUA"/>
    <s v="CHIMBARONGO"/>
    <n v="2019"/>
    <s v="PROYECTO"/>
    <s v="VIVIENDA Y DESARROLLO URBANO"/>
    <s v="DESARROLLO URBANO"/>
    <x v="2"/>
    <n v="2061000"/>
    <x v="8"/>
    <x v="8"/>
  </r>
  <r>
    <x v="5720"/>
    <s v="MEJORAMIENTO ESPACIOS PÚBLICOS BOULEVARD, CUYA"/>
    <x v="14"/>
    <s v="ARICA - REGION XV "/>
    <s v="CAMARONES - REGION XV "/>
    <n v="2020"/>
    <s v="PROYECTO"/>
    <s v="VIVIENDA Y DESARROLLO URBANO"/>
    <s v="DESARROLLO URBANO"/>
    <x v="1"/>
    <n v="270160"/>
    <x v="8"/>
    <x v="8"/>
  </r>
  <r>
    <x v="5721"/>
    <s v="CONSTRUCCION PLAZA CULTURA  CHICHORRO LOCALIDAD DE CUYA "/>
    <x v="14"/>
    <s v="ARICA - REGION XV "/>
    <s v="CAMARONES - REGION XV "/>
    <n v="2020"/>
    <s v="PROYECTO"/>
    <s v="VIVIENDA Y DESARROLLO URBANO"/>
    <s v="DESARROLLO URBANO"/>
    <x v="0"/>
    <n v="0"/>
    <x v="8"/>
    <x v="8"/>
  </r>
  <r>
    <x v="5722"/>
    <s v="CONSTRUCCION Y MEJORAMIENTO AVENIDA CIRCUNVALACIÓN ORIENTE DE TALCA"/>
    <x v="5"/>
    <s v="TALCA"/>
    <s v="TALCA"/>
    <n v="2019"/>
    <s v="PROYECTO"/>
    <s v="TRANSPORTE"/>
    <s v="TRANSPORTE URBANO,VIALIDAD PEATONAL"/>
    <x v="0"/>
    <n v="64637"/>
    <x v="8"/>
    <x v="8"/>
  </r>
  <r>
    <x v="5723"/>
    <s v="CONSTRUCCION PORTAL DE ACCESO A CUYA, COMUNA DE CAMARONES"/>
    <x v="14"/>
    <s v="ARICA - REGION XV "/>
    <s v="CAMARONES - REGION XV "/>
    <n v="2020"/>
    <s v="PROYECTO"/>
    <s v="VIVIENDA Y DESARROLLO URBANO"/>
    <s v="DESARROLLO URBANO"/>
    <x v="0"/>
    <n v="62959"/>
    <x v="8"/>
    <x v="8"/>
  </r>
  <r>
    <x v="5724"/>
    <s v="CONSTRUCCION PARQUE CRIOLLO MUNICIPAL"/>
    <x v="9"/>
    <s v="COLCHAGUA"/>
    <s v="CHIMBARONGO"/>
    <n v="2019"/>
    <s v="PROYECTO"/>
    <s v="EDUCACION, CULTURA Y PATRIMONIO"/>
    <s v="CULTURA"/>
    <x v="2"/>
    <n v="1487696"/>
    <x v="8"/>
    <x v="8"/>
  </r>
  <r>
    <x v="5725"/>
    <s v="CONSTRUCCION ESPACIO PUBLICO PARQUE MIRADOR, LLANOS DE LA CANDELARIA, COPIAPO"/>
    <x v="12"/>
    <s v="COPIAPO"/>
    <s v="COPIAPO"/>
    <n v="2020"/>
    <s v="PROYECTO"/>
    <s v="VIVIENDA Y DESARROLLO URBANO"/>
    <s v="DESARROLLO URBANO"/>
    <x v="0"/>
    <n v="54066"/>
    <x v="8"/>
    <x v="8"/>
  </r>
  <r>
    <x v="5726"/>
    <s v="CONSTRUCCION SISTEMA APR ORILLA DE PURAPEL, SAN JAVIER"/>
    <x v="5"/>
    <s v="LINARES"/>
    <s v="SAN JAVIER"/>
    <n v="2019"/>
    <s v="PROYECTO"/>
    <s v="RECURSOS HIDRICOS"/>
    <s v="AGUA POTABLE"/>
    <x v="0"/>
    <n v="483398"/>
    <x v="3025"/>
    <x v="2907"/>
  </r>
  <r>
    <x v="5727"/>
    <s v="REPOSICION SEDE SOCIAL JUNTA VECINAL CAUPOLICAN, IQUIQUE"/>
    <x v="10"/>
    <s v="IQUIQUE"/>
    <s v="IQUIQUE"/>
    <n v="2020"/>
    <s v="PROYECTO"/>
    <s v="MULTISECTORIAL"/>
    <s v="ORGANIZACION Y SERVICIOS COMUNALES"/>
    <x v="0"/>
    <n v="24253"/>
    <x v="8"/>
    <x v="8"/>
  </r>
  <r>
    <x v="5728"/>
    <s v="MEJORAMIENTO AREAS VERDES AV. ESPAÑA (AV. INDEPENDENCIA - AV. COLON), PUNTA ARENAS"/>
    <x v="2"/>
    <s v="MAGALLANES"/>
    <s v="PUNTA ARENAS"/>
    <n v="2019"/>
    <s v="PROYECTO"/>
    <s v="VIVIENDA Y DESARROLLO URBANO"/>
    <s v="DESARROLLO URBANO"/>
    <x v="0"/>
    <n v="10050"/>
    <x v="3026"/>
    <x v="2908"/>
  </r>
  <r>
    <x v="5729"/>
    <s v="MEJORAMIENTO PASEO PUBLICO CERRO CASTILLO, TORRES DEL PAYNE"/>
    <x v="2"/>
    <s v="ULTIMA ESPERANZA"/>
    <s v="TORRES DEL PAINE"/>
    <n v="2019"/>
    <s v="PROYECTO"/>
    <s v="VIVIENDA Y DESARROLLO URBANO"/>
    <s v="DESARROLLO URBANO"/>
    <x v="0"/>
    <n v="10700"/>
    <x v="3027"/>
    <x v="2909"/>
  </r>
  <r>
    <x v="5730"/>
    <s v="MEJORAMIENTO  PLAZA ALTO DEL CARMEN"/>
    <x v="12"/>
    <s v="HUASCO"/>
    <s v="ALTO DEL CARMEN"/>
    <n v="2020"/>
    <s v="PROYECTO"/>
    <s v="VIVIENDA Y DESARROLLO URBANO"/>
    <s v="DESARROLLO URBANO"/>
    <x v="0"/>
    <n v="15600"/>
    <x v="3028"/>
    <x v="2910"/>
  </r>
  <r>
    <x v="5731"/>
    <s v="MEJORAMIENTO PASEO PUNTA DEL COBRE, TIERRA AMARILLA"/>
    <x v="12"/>
    <s v="COPIAPO"/>
    <s v="TIERRA AMARILLA"/>
    <n v="2020"/>
    <s v="PROYECTO"/>
    <s v="VIVIENDA Y DESARROLLO URBANO"/>
    <s v="DESARROLLO URBANO"/>
    <x v="0"/>
    <n v="6303"/>
    <x v="3029"/>
    <x v="2911"/>
  </r>
  <r>
    <x v="5732"/>
    <s v="CONSTRUCCION PASEO COSTUMBRISTA Y CULTURAL OLLAGUE"/>
    <x v="6"/>
    <s v="EL LOA"/>
    <s v="OLLAGUE"/>
    <n v="2019"/>
    <s v="PROYECTO"/>
    <s v="VIVIENDA Y DESARROLLO URBANO"/>
    <s v="DESARROLLO URBANO"/>
    <x v="0"/>
    <n v="9000"/>
    <x v="27"/>
    <x v="2275"/>
  </r>
  <r>
    <x v="5733"/>
    <s v="CONSTRUCCION CIRCUITO PLAZAS ALTO COVADONGA TOCOPILLA"/>
    <x v="6"/>
    <s v="TOCOPILLA"/>
    <s v="TOCOPILLA"/>
    <n v="2020"/>
    <s v="PROYECTO"/>
    <s v="VIVIENDA Y DESARROLLO URBANO"/>
    <s v="DESARROLLO URBANO"/>
    <x v="0"/>
    <n v="5000"/>
    <x v="273"/>
    <x v="1417"/>
  </r>
  <r>
    <x v="5734"/>
    <s v="MEJORAMIENTO SENDERO SALTOS DEL PETROHUÉ, P. NACIONAL VIC. PEREZ ROSALES, PUERTO VARAS"/>
    <x v="4"/>
    <s v="LLANQUIHUE"/>
    <s v="PUERTO VARAS"/>
    <n v="2019"/>
    <s v="PROYECTO"/>
    <s v="RECURSOS NATURALES Y MEDIO AMBIENTE"/>
    <s v="MEDIO AMBIENTE"/>
    <x v="0"/>
    <n v="296100"/>
    <x v="8"/>
    <x v="8"/>
  </r>
  <r>
    <x v="5735"/>
    <s v="DIAGNOSTICO DE CUENCAS HIDROGRAFICAS PARA EL DESARROLLO DE PROYECTOS DE NSCA A NIVEL NACIONA"/>
    <x v="15"/>
    <m/>
    <m/>
    <n v="2019"/>
    <s v="ESTUDIO BASICO"/>
    <s v="RECURSOS HIDRICOS"/>
    <s v="RECURSOS HIDRICOS"/>
    <x v="2"/>
    <n v="62073"/>
    <x v="8"/>
    <x v="8"/>
  </r>
  <r>
    <x v="5736"/>
    <s v="MEJORAMIENTO Y REPOSICION DE REFUGIOS PEATONALES EN DIVERSOS SECTORES – CALERA DE TANGO"/>
    <x v="11"/>
    <s v="MAIPO"/>
    <s v="CALERA DE TANGO"/>
    <n v="2020"/>
    <s v="PROYECTO"/>
    <s v="TRANSPORTE"/>
    <s v="TRANSPORTE URBANO,VIALIDAD PEATONAL"/>
    <x v="0"/>
    <n v="100000"/>
    <x v="8"/>
    <x v="8"/>
  </r>
  <r>
    <x v="5737"/>
    <s v="MEJORAMIENTO PLAZA DON CLAUDIO MATTE PEREZ BARRIO MATADERO FRANKLIN COMUNA DE SANTIAGO"/>
    <x v="11"/>
    <s v="SANTIAGO"/>
    <s v="SANTIAGO"/>
    <n v="2020"/>
    <s v="PROYECTO"/>
    <s v="VIVIENDA Y DESARROLLO URBANO"/>
    <s v="DESARROLLO URBANO"/>
    <x v="0"/>
    <n v="4499"/>
    <x v="3030"/>
    <x v="2912"/>
  </r>
  <r>
    <x v="5738"/>
    <s v="CONSTRUCCION MACRO INFRAESTRUCTURA PLAN MAESTRO, PUH EL OLIVAR, VIÑA DEL MAR"/>
    <x v="0"/>
    <s v="VALPARAISO"/>
    <s v="VIÑA DEL MAR"/>
    <n v="2019"/>
    <s v="PROYECTO"/>
    <s v="VIVIENDA Y DESARROLLO URBANO"/>
    <s v="DESARROLLO URBANO"/>
    <x v="0"/>
    <n v="47303"/>
    <x v="3031"/>
    <x v="2913"/>
  </r>
  <r>
    <x v="5739"/>
    <s v="MEJORAMIENTO EJE CONECTOR BIO BIO, BARRIO MATADERO FRANKLIN BIOBIO, COMUNA DE SANTIAGO"/>
    <x v="11"/>
    <s v="SANTIAGO"/>
    <s v="SANTIAGO"/>
    <n v="2020"/>
    <s v="PROYECTO"/>
    <s v="VIVIENDA Y DESARROLLO URBANO"/>
    <s v="DESARROLLO URBANO"/>
    <x v="1"/>
    <n v="499"/>
    <x v="8"/>
    <x v="8"/>
  </r>
  <r>
    <x v="5740"/>
    <s v="DIAGNOSTICO PLAN MAESTRO CICLOVIAS CONURBACION LA SERENA-COQUIMBO"/>
    <x v="8"/>
    <s v="ELQUI"/>
    <m/>
    <n v="2019"/>
    <s v="ESTUDIO BASICO"/>
    <s v="TRANSPORTE"/>
    <s v="TRANSPORTE URBANO,VIALIDAD PEATONAL"/>
    <x v="2"/>
    <n v="41994"/>
    <x v="8"/>
    <x v="8"/>
  </r>
  <r>
    <x v="5741"/>
    <s v="MEJORAMIENTO VIA PIV ETAPA 2, AVDA BALMACEDA REÑACA CENTRO, VIÑA DEL MAR"/>
    <x v="0"/>
    <s v="VALPARAISO"/>
    <s v="VIÑA DEL MAR"/>
    <n v="2019"/>
    <s v="PROYECTO"/>
    <s v="TRANSPORTE"/>
    <s v="TRANSPORTE URBANO,VIALIDAD PEATONAL"/>
    <x v="0"/>
    <n v="303693"/>
    <x v="8"/>
    <x v="8"/>
  </r>
  <r>
    <x v="5742"/>
    <s v="MEJORAMIENTO EJE 3 GESTION DE TRANSITO Y TRONCAL, VILLA ALEMANA"/>
    <x v="0"/>
    <s v="MARGA MARGA"/>
    <m/>
    <n v="2019"/>
    <s v="PROYECTO"/>
    <s v="TRANSPORTE"/>
    <s v="TRANSPORTE URBANO,VIALIDAD PEATONAL"/>
    <x v="1"/>
    <n v="1942569"/>
    <x v="8"/>
    <x v="8"/>
  </r>
  <r>
    <x v="5743"/>
    <s v="MEJORAMIENTO AVDA ALEMANIA ETAPA 3, VALPARAISO"/>
    <x v="0"/>
    <s v="VALPARAISO"/>
    <s v="VALPARAISO"/>
    <n v="2019"/>
    <s v="PROYECTO"/>
    <s v="TRANSPORTE"/>
    <s v="TRANSPORTE URBANO,VIALIDAD PEATONAL"/>
    <x v="0"/>
    <n v="65875"/>
    <x v="8"/>
    <x v="8"/>
  </r>
  <r>
    <x v="5744"/>
    <s v="CONSTRUCCION VELODROMO MUNICIPAL DE PICHIDEGUA"/>
    <x v="9"/>
    <s v="CACHAPOAL"/>
    <s v="PICHIDEGUA"/>
    <n v="2019"/>
    <s v="PROYECTO"/>
    <s v="DEPORTES"/>
    <s v="DEPORTE COMPETITIVO"/>
    <x v="2"/>
    <n v="460855"/>
    <x v="8"/>
    <x v="8"/>
  </r>
  <r>
    <x v="5745"/>
    <s v="MEJORAMIENTO CIRCUITO PATRIMONIAL ACHAO, COMUNA QUINCHAO"/>
    <x v="4"/>
    <s v="CHILOE"/>
    <s v="QUINCHAO"/>
    <n v="2019"/>
    <s v="PROYECTO"/>
    <s v="VIVIENDA Y DESARROLLO URBANO"/>
    <s v="DESARROLLO URBANO"/>
    <x v="0"/>
    <n v="7580"/>
    <x v="3032"/>
    <x v="2914"/>
  </r>
  <r>
    <x v="5746"/>
    <s v="MEJORAMIENTO PLAZA DE LA IGLESIA, DALCAHUE"/>
    <x v="4"/>
    <s v="CHILOE"/>
    <s v="DALCAHUE"/>
    <n v="2019"/>
    <s v="PROYECTO"/>
    <s v="VIVIENDA Y DESARROLLO URBANO"/>
    <s v="DESARROLLO URBANO"/>
    <x v="2"/>
    <n v="30780"/>
    <x v="8"/>
    <x v="8"/>
  </r>
  <r>
    <x v="5747"/>
    <s v="MEJORAMIENTO TEATRO MUNICIPAL, LLAY-LLAY"/>
    <x v="0"/>
    <s v="SAN FELIPE DE ACONCAGUA"/>
    <s v="LLAY LLAY"/>
    <n v="2019"/>
    <s v="PROYECTO"/>
    <s v="EDUCACION, CULTURA Y PATRIMONIO"/>
    <s v="ARTE Y CULTURA"/>
    <x v="0"/>
    <n v="145289"/>
    <x v="8"/>
    <x v="8"/>
  </r>
  <r>
    <x v="5748"/>
    <s v="REPOSICION CENTRO DEPORTIVO FORTIN FERROVIARIO,  COMUNA DE LLAY-LLAY"/>
    <x v="0"/>
    <s v="SAN FELIPE DE ACONCAGUA"/>
    <s v="LLAY LLAY"/>
    <n v="2020"/>
    <s v="PROYECTO"/>
    <s v="DEPORTES"/>
    <s v="DEPORTE RECREATIVO"/>
    <x v="1"/>
    <n v="611432"/>
    <x v="8"/>
    <x v="8"/>
  </r>
  <r>
    <x v="5749"/>
    <s v="ANALISIS PARA AUMENTO DE EFICIENCIA EN LOS CONTRATOS DE OBRA MOP"/>
    <x v="15"/>
    <m/>
    <m/>
    <n v="2019"/>
    <s v="ESTUDIO BASICO"/>
    <s v="MULTISECTORIAL"/>
    <s v="ADMINISTRACION MULTISECTOR"/>
    <x v="2"/>
    <n v="9194"/>
    <x v="8"/>
    <x v="8"/>
  </r>
  <r>
    <x v="5750"/>
    <s v="ANALISIS PARA LA GENERACIÓN DE PROGRAMA DE GESTIÓN SUSTENTABLE DE RESIDUOS EN OBRAS MOP"/>
    <x v="15"/>
    <m/>
    <m/>
    <n v="2019"/>
    <s v="ESTUDIO BASICO"/>
    <s v="MULTISECTORIAL"/>
    <s v="ADMINISTRACION MULTISECTOR"/>
    <x v="2"/>
    <n v="11033"/>
    <x v="8"/>
    <x v="8"/>
  </r>
  <r>
    <x v="5751"/>
    <s v="MEJORAMIENTO SISTEMA DE TRANSPORTE PÚBLICO CENTRO - ALERCE, PUERTO MONTT"/>
    <x v="4"/>
    <s v="LLANQUIHUE"/>
    <s v="PUERTO MONTT"/>
    <n v="2019"/>
    <s v="PROYECTO"/>
    <s v="TRANSPORTE"/>
    <s v="TRANSPORTE URBANO,VIALIDAD PEATONAL"/>
    <x v="0"/>
    <n v="50000"/>
    <x v="1281"/>
    <x v="2419"/>
  </r>
  <r>
    <x v="5752"/>
    <s v="MEJORAMIENTO CIRCUNVALACION CENTRO, CIUDAD DE ANCUD"/>
    <x v="4"/>
    <s v="CHILOE"/>
    <s v="ANCUD"/>
    <n v="2019"/>
    <s v="PROYECTO"/>
    <s v="TRANSPORTE"/>
    <s v="TRANSPORTE URBANO,VIALIDAD PEATONAL"/>
    <x v="0"/>
    <n v="50000"/>
    <x v="2687"/>
    <x v="2419"/>
  </r>
  <r>
    <x v="5753"/>
    <s v="CONSTRUCCION CENTRO ELIGE VIVIR SANO SECTOR ORIENTE, RANCAGUA"/>
    <x v="9"/>
    <s v="CACHAPOAL"/>
    <s v="RANCAGUA"/>
    <n v="2019"/>
    <s v="PROYECTO"/>
    <s v="DEPORTES"/>
    <s v="DEPORTE COMPETITIVO"/>
    <x v="2"/>
    <n v="2550144"/>
    <x v="8"/>
    <x v="8"/>
  </r>
  <r>
    <x v="5754"/>
    <s v="MEJORAMIENTO SISTEMA DE LUMINARIAS PUBLICAS COMUNA DE PADRE HURTADO"/>
    <x v="11"/>
    <s v="TALAGANTE"/>
    <s v="PADRE HURTADO"/>
    <n v="2020"/>
    <s v="PROYECTO"/>
    <s v="ENERGIA"/>
    <s v="ALUMBRADO PUBLICO"/>
    <x v="0"/>
    <n v="102"/>
    <x v="8"/>
    <x v="8"/>
  </r>
  <r>
    <x v="5755"/>
    <s v="MEJORAMIENTO AVENIDA PLAYA ANCHA VALPARAÍSO"/>
    <x v="0"/>
    <s v="VALPARAISO"/>
    <s v="VALPARAISO"/>
    <n v="2019"/>
    <s v="PROYECTO"/>
    <s v="VIVIENDA Y DESARROLLO URBANO"/>
    <s v="DESARROLLO URBANO"/>
    <x v="0"/>
    <n v="11433"/>
    <x v="3033"/>
    <x v="2915"/>
  </r>
  <r>
    <x v="5756"/>
    <s v="MEJORAMIENTO ESCALERA Y PASAJE RAMON ANGEL JARA, CERRO CORDILLERA, VALPARAISO"/>
    <x v="0"/>
    <s v="VALPARAISO"/>
    <s v="VALPARAISO"/>
    <n v="2019"/>
    <s v="PROYECTO"/>
    <s v="VIVIENDA Y DESARROLLO URBANO"/>
    <s v="DESARROLLO URBANO"/>
    <x v="0"/>
    <n v="8200"/>
    <x v="58"/>
    <x v="2916"/>
  </r>
  <r>
    <x v="5757"/>
    <s v="MEJORAMIENTO PLAZA MIRADOR LA VIRGEN CERRO MAYACA, QUILLOTA "/>
    <x v="0"/>
    <s v="QUILLOTA"/>
    <s v="QUILLOTA"/>
    <n v="2019"/>
    <s v="PROYECTO"/>
    <s v="VIVIENDA Y DESARROLLO URBANO"/>
    <s v="DESARROLLO URBANO"/>
    <x v="1"/>
    <n v="57573"/>
    <x v="8"/>
    <x v="8"/>
  </r>
  <r>
    <x v="5758"/>
    <s v="MEJORAMIENTO ESPACIOS PÚBLICOS POBLACIÓN SAID DE QUILLOTA"/>
    <x v="0"/>
    <s v="QUILLOTA"/>
    <s v="QUILLOTA"/>
    <n v="2019"/>
    <s v="PROYECTO"/>
    <s v="VIVIENDA Y DESARROLLO URBANO"/>
    <s v="DESARROLLO URBANO"/>
    <x v="0"/>
    <n v="47063"/>
    <x v="8"/>
    <x v="8"/>
  </r>
  <r>
    <x v="5759"/>
    <s v="CONSTRUCCION CENTRO COMUNITARIO LOS CHUNCHOS CON LAS DIABLADAS, COMUNA DE IQUIQUE"/>
    <x v="10"/>
    <s v="IQUIQUE"/>
    <s v="IQUIQUE"/>
    <n v="2020"/>
    <s v="PROYECTO"/>
    <s v="MULTISECTORIAL"/>
    <s v="ORGANIZACION Y SERVICIOS COMUNALES"/>
    <x v="0"/>
    <n v="138770"/>
    <x v="8"/>
    <x v="8"/>
  </r>
  <r>
    <x v="5760"/>
    <s v="REPOSICION CENTRO COMUNITARIO NUEVA VICTORIA"/>
    <x v="10"/>
    <s v="IQUIQUE"/>
    <s v="IQUIQUE"/>
    <n v="2020"/>
    <s v="PROYECTO"/>
    <s v="MULTISECTORIAL"/>
    <s v="ORGANIZACION Y SERVICIOS COMUNALES"/>
    <x v="0"/>
    <n v="102599"/>
    <x v="8"/>
    <x v="8"/>
  </r>
  <r>
    <x v="5761"/>
    <s v="CONSTRUCCION PARQUE BORDE ESTERO EL MELON, COMUNA DE NOGALES"/>
    <x v="0"/>
    <s v="QUILLOTA"/>
    <s v="NOGALES"/>
    <n v="2019"/>
    <s v="PROYECTO"/>
    <s v="VIVIENDA Y DESARROLLO URBANO"/>
    <s v="DESARROLLO URBANO"/>
    <x v="0"/>
    <n v="50869"/>
    <x v="8"/>
    <x v="8"/>
  </r>
  <r>
    <x v="5762"/>
    <s v="CONSTRUCCION AREAS VERDES VILLA EL MIRADOR, SAN ANTONIO"/>
    <x v="0"/>
    <s v="SAN ANTONIO"/>
    <s v="SAN ANTONIO"/>
    <n v="2019"/>
    <s v="PROYECTO"/>
    <s v="VIVIENDA Y DESARROLLO URBANO"/>
    <s v="DESARROLLO URBANO"/>
    <x v="1"/>
    <n v="48600"/>
    <x v="8"/>
    <x v="8"/>
  </r>
  <r>
    <x v="5763"/>
    <s v="REPOSICION DE SISTEMA DE REDES ELECTRICAS SASIPA SECTOR VAITEA - ISLA DE PASCUA"/>
    <x v="0"/>
    <s v="ISLA DE PASCUA"/>
    <s v="ISLA DE PASCUA"/>
    <n v="2020"/>
    <s v="PROYECTO"/>
    <s v="ENERGIA"/>
    <s v="DISTRIBUCION Y CONEXION FINAL USUARIOS"/>
    <x v="0"/>
    <n v="664381"/>
    <x v="8"/>
    <x v="8"/>
  </r>
  <r>
    <x v="5764"/>
    <s v="DIAGNOSTICO PLAN MARCO DE DESARROLLO TERRITORIAL VALLES DE CABILDO Y PETORCA"/>
    <x v="0"/>
    <m/>
    <m/>
    <n v="2019"/>
    <s v="ESTUDIO BASICO"/>
    <s v="MULTISECTORIAL"/>
    <s v="INTERSUBSECTORIAL MULTISECTOR"/>
    <x v="0"/>
    <n v="31036"/>
    <x v="8"/>
    <x v="8"/>
  </r>
  <r>
    <x v="5765"/>
    <s v="MEJORAMIENTO INFRAESTRUCTURA LICEO BICENTENARIO G. FELIU CRUZ"/>
    <x v="11"/>
    <s v="SANTIAGO"/>
    <s v="ESTACION CENTRAL"/>
    <n v="2020"/>
    <s v="PROYECTO"/>
    <s v="EDUCACION, CULTURA Y PATRIMONIO"/>
    <s v="EDUCACION MEDIA TECNICO"/>
    <x v="1"/>
    <n v="238704"/>
    <x v="8"/>
    <x v="8"/>
  </r>
  <r>
    <x v="5766"/>
    <s v="CONSTRUCCION MEDIDAS DE SEGURIDAD VIAL, TRES ESCUELAS DE SAN RAFAEL"/>
    <x v="5"/>
    <s v="TALCA"/>
    <s v="SAN RAFAEL"/>
    <n v="2020"/>
    <s v="PROYECTO"/>
    <s v="TRANSPORTE"/>
    <s v="TRANSPORTE URBANO,VIALIDAD PEATONAL"/>
    <x v="1"/>
    <n v="1965"/>
    <x v="8"/>
    <x v="8"/>
  </r>
  <r>
    <x v="5767"/>
    <s v="CONSTRUCCION  PROGRAMA DE PAVIMENTACIÓN PARTICIPATIVA 29°LLAMADO, VI REGIÓN"/>
    <x v="9"/>
    <m/>
    <m/>
    <n v="2020"/>
    <s v="PROYECTO"/>
    <s v="TRANSPORTE"/>
    <s v="TRANSPORTE URBANO,VIALIDAD PEATONAL"/>
    <x v="0"/>
    <n v="433761"/>
    <x v="3034"/>
    <x v="2917"/>
  </r>
  <r>
    <x v="5768"/>
    <s v="CONSTRUCCION CEMENTERIO MUNICIPAL DE COIHUECO"/>
    <x v="7"/>
    <s v="PUNILLA"/>
    <s v="COIHUECO - REGION DE ÑUBLE"/>
    <n v="2020"/>
    <s v="PROYECTO"/>
    <s v="MULTISECTORIAL"/>
    <s v="ORGANIZACION Y SERVICIOS COMUNALES"/>
    <x v="0"/>
    <n v="74294"/>
    <x v="12"/>
    <x v="8"/>
  </r>
  <r>
    <x v="5769"/>
    <s v="MEJORAMIENTO CBI VICTORIA LAS CARDAS SELVA OSCURA"/>
    <x v="1"/>
    <s v="MALLECO"/>
    <s v="VICTORIA"/>
    <n v="2019"/>
    <s v="PROYECTO"/>
    <s v="TRANSPORTE"/>
    <s v="TRANSPORTE CAMINERO"/>
    <x v="0"/>
    <n v="100000"/>
    <x v="8"/>
    <x v="8"/>
  </r>
  <r>
    <x v="5770"/>
    <s v="CONSTRUCCION SERVICIO DE APR DE VAQUERIA-ARTURO PRAT-SANTA ROSA, COMUNA NEGRETE"/>
    <x v="3"/>
    <s v="BIO BIO"/>
    <s v="NEGRETE"/>
    <n v="2019"/>
    <s v="PROYECTO"/>
    <s v="RECURSOS HIDRICOS"/>
    <s v="AGUA POTABLE"/>
    <x v="0"/>
    <n v="103049"/>
    <x v="3035"/>
    <x v="2918"/>
  </r>
  <r>
    <x v="5771"/>
    <s v="CONSTRUCCION SERVICIO DE APR DE SAN CARLITOS, COMUNA DE TOME"/>
    <x v="3"/>
    <s v="CONCEPCION"/>
    <s v="TOME"/>
    <n v="2020"/>
    <s v="PROYECTO"/>
    <s v="RECURSOS HIDRICOS"/>
    <s v="AGUA POTABLE"/>
    <x v="0"/>
    <n v="1100"/>
    <x v="8"/>
    <x v="8"/>
  </r>
  <r>
    <x v="5772"/>
    <s v="REPARACION ESTACIONES HIDROMETRICAS POR EVENTOS EXTREMOS ZONA NORTE"/>
    <x v="15"/>
    <m/>
    <m/>
    <n v="2019"/>
    <s v="PROYECTO"/>
    <s v="RECURSOS HIDRICOS"/>
    <s v="RECURSOS HIDRICOS"/>
    <x v="2"/>
    <n v="972400"/>
    <x v="8"/>
    <x v="8"/>
  </r>
  <r>
    <x v="5773"/>
    <s v="CAPACITACION  INTERRUPCIÓN DE VULNERACIÓN DE DERECHOS EN FAMILIAS DE LA SERENA Y COQUIMBO"/>
    <x v="8"/>
    <s v="ELQUI"/>
    <m/>
    <n v="2020"/>
    <s v="PROGRAMA"/>
    <s v="JUSTICIA"/>
    <s v="ASISTENCIA DE MENORES"/>
    <x v="0"/>
    <n v="518000"/>
    <x v="8"/>
    <x v="8"/>
  </r>
  <r>
    <x v="5774"/>
    <s v="CONSTRUCCION OFICINAS DIRECCIÓN REGIONAL MINDEP - IND, ARAUCANÍA"/>
    <x v="1"/>
    <m/>
    <m/>
    <n v="2020"/>
    <s v="PROYECTO"/>
    <s v="DEPORTES"/>
    <s v="ADMINISTRACION DEPORTES Y RECREACION"/>
    <x v="1"/>
    <n v="1"/>
    <x v="8"/>
    <x v="8"/>
  </r>
  <r>
    <x v="5775"/>
    <s v="CONSTRUCCION REDES AP Y ALC SECTORES 12 DE OCTUBRE Y AREAS VERDES, QUELLÓN"/>
    <x v="4"/>
    <s v="CHILOE"/>
    <s v="QUELLON"/>
    <n v="2020"/>
    <s v="PROYECTO"/>
    <s v="RECURSOS HIDRICOS"/>
    <s v="INTERSUBSECTORIAL RECURSOS HIDRICOS"/>
    <x v="1"/>
    <n v="357193"/>
    <x v="8"/>
    <x v="8"/>
  </r>
  <r>
    <x v="5776"/>
    <s v="AMPLIACION SERVICIO AGUA POTABLE RURAL SAN LORENZO CASAS VIEJAS, COMUNA DE LA LIGUA"/>
    <x v="0"/>
    <s v="PETORCA"/>
    <s v="LA LIGUA"/>
    <n v="2019"/>
    <s v="PROYECTO"/>
    <s v="RECURSOS HIDRICOS"/>
    <s v="AGUA POTABLE"/>
    <x v="0"/>
    <n v="446115"/>
    <x v="3036"/>
    <x v="2919"/>
  </r>
  <r>
    <x v="5777"/>
    <s v="MEJORAMIENTO PAVIMENTACION AVENIDA PEÑABLANCA, COMUNA DE ALGARROBO"/>
    <x v="0"/>
    <s v="SAN ANTONIO"/>
    <s v="ALGARROBO"/>
    <n v="2020"/>
    <s v="PROYECTO"/>
    <s v="TRANSPORTE"/>
    <s v="TRANSPORTE URBANO,VIALIDAD PEATONAL"/>
    <x v="0"/>
    <n v="26266"/>
    <x v="8"/>
    <x v="8"/>
  </r>
  <r>
    <x v="5778"/>
    <s v="ANALISIS PLAN DE DESARROLLO TURÍSTICO COMUNA DE LA CALERA"/>
    <x v="0"/>
    <s v="QUILLOTA"/>
    <s v="LA CALERA"/>
    <n v="2020"/>
    <s v="ESTUDIO BASICO"/>
    <s v="TURISMO Y COMERCIO"/>
    <s v="TURISMO"/>
    <x v="0"/>
    <n v="45980"/>
    <x v="8"/>
    <x v="8"/>
  </r>
  <r>
    <x v="5779"/>
    <s v="CONSTRUCCION ÁREA CENTRAL Y MEJORAMIENTO BORDE RÍO, PARQUE RÍO CLARO DE TALCA"/>
    <x v="5"/>
    <s v="TALCA"/>
    <s v="TALCA"/>
    <n v="2020"/>
    <s v="PROYECTO"/>
    <s v="VIVIENDA Y DESARROLLO URBANO"/>
    <s v="DESARROLLO URBANO"/>
    <x v="0"/>
    <n v="10820"/>
    <x v="3037"/>
    <x v="2920"/>
  </r>
  <r>
    <x v="5780"/>
    <s v="ACTUALIZACION PLAN DE DESARROLLO COMUNAL LA CALERA 2021-2024"/>
    <x v="0"/>
    <s v="QUILLOTA"/>
    <s v="LA CALERA"/>
    <n v="2020"/>
    <s v="ESTUDIO BASICO"/>
    <s v="VIVIENDA Y DESARROLLO URBANO"/>
    <s v="DESARROLLO URBANO"/>
    <x v="0"/>
    <n v="57695"/>
    <x v="8"/>
    <x v="8"/>
  </r>
  <r>
    <x v="5781"/>
    <s v="DIAGNOSTICO “DESARROLLO DE SISTEMAS DE PRODUCCIÓN PECUARIOS DE LA COMUNA DE GENERAL LAGOS,"/>
    <x v="14"/>
    <s v="PARINACOTA - REGION XV "/>
    <s v="GENERAL LAGOS - REGION XV "/>
    <n v="2020"/>
    <s v="ESTUDIO BASICO"/>
    <s v="MULTISECTORIAL"/>
    <s v="INTERSUBSECTORIAL MULTISECTOR"/>
    <x v="1"/>
    <n v="277531"/>
    <x v="8"/>
    <x v="8"/>
  </r>
  <r>
    <x v="5782"/>
    <s v="REPOSICION Y RELOCALIZACIÓN CESFAM ISLA DE MAIPO"/>
    <x v="11"/>
    <s v="TALAGANTE"/>
    <s v="ISLA DE MAIPO"/>
    <n v="2020"/>
    <s v="PROYECTO"/>
    <s v="SALUD"/>
    <s v="BAJA COMPLEJIDAD"/>
    <x v="0"/>
    <n v="808901"/>
    <x v="8"/>
    <x v="8"/>
  </r>
  <r>
    <x v="5783"/>
    <s v="MEJORAMIENTO BORDE COSTERO LLICO, COMUNA DE VICHUQUEN"/>
    <x v="5"/>
    <s v="CURICO"/>
    <s v="VICHUQUEN"/>
    <n v="2020"/>
    <s v="PROYECTO"/>
    <s v="VIVIENDA Y DESARROLLO URBANO"/>
    <s v="BORDE COSTERO,PASEOS PEATONALES, PLAYAS"/>
    <x v="1"/>
    <n v="253"/>
    <x v="8"/>
    <x v="8"/>
  </r>
  <r>
    <x v="5784"/>
    <s v="CONSTRUCCION DEFENSAS FLUVIALES, CENTROS PENITENCIARIOS DE ACHA, ARICA"/>
    <x v="14"/>
    <m/>
    <m/>
    <n v="2019"/>
    <s v="PROYECTO"/>
    <s v="JUSTICIA"/>
    <s v="ADMINISTRACION DE JUSTICIA"/>
    <x v="0"/>
    <n v="181281"/>
    <x v="8"/>
    <x v="8"/>
  </r>
  <r>
    <x v="5785"/>
    <s v="PREVENCION Y ATENCIÓN A MUJERES VICTIMAS DE VIOLENCIA, MARIQUINA"/>
    <x v="13"/>
    <s v="VALDIVIA - REGION XIV"/>
    <s v="SAN JOSE DE LA MARIQUINA - REGION XIV "/>
    <n v="2020"/>
    <s v="PROGRAMA"/>
    <s v="MULTISECTORIAL"/>
    <s v="ASISTENCIA Y SERVICIO SOCIAL"/>
    <x v="0"/>
    <n v="107005"/>
    <x v="3038"/>
    <x v="243"/>
  </r>
  <r>
    <x v="5786"/>
    <s v="MEJORAMIENTO CALLE N°14, PELLUHUE"/>
    <x v="5"/>
    <s v="CAUQUENES"/>
    <s v="PELLUHUE"/>
    <n v="2019"/>
    <s v="PROYECTO"/>
    <s v="TRANSPORTE"/>
    <s v="TRANSPORTE URBANO,VIALIDAD PEATONAL"/>
    <x v="0"/>
    <n v="1"/>
    <x v="12"/>
    <x v="8"/>
  </r>
  <r>
    <x v="5787"/>
    <s v="CONSTRUCCION SISTEMA DE APR HUENTELELFU, COMUNA DE RIO NEGRO"/>
    <x v="4"/>
    <s v="OSORNO"/>
    <s v="RIO NEGRO"/>
    <n v="2019"/>
    <s v="PROYECTO"/>
    <s v="RECURSOS HIDRICOS"/>
    <s v="AGUA POTABLE"/>
    <x v="0"/>
    <n v="343490"/>
    <x v="3039"/>
    <x v="2921"/>
  </r>
  <r>
    <x v="5788"/>
    <s v="REPOSICION RETEN TROVOLHUE, COMUNA DE CARAHUE"/>
    <x v="1"/>
    <s v="CAUTIN"/>
    <s v="CARAHUE"/>
    <n v="2019"/>
    <s v="PROYECTO"/>
    <s v="SEGURIDAD PUBLICA"/>
    <s v="SEGURIDAD PUBLICA"/>
    <x v="0"/>
    <n v="5118"/>
    <x v="28"/>
    <x v="8"/>
  </r>
  <r>
    <x v="5789"/>
    <s v="REPOSICION TENENCIA DE CARABINEROS PINTO"/>
    <x v="7"/>
    <s v="DIGUILLIN"/>
    <s v="PINTO - REGION DE ÑUBLE"/>
    <n v="2019"/>
    <s v="PROYECTO"/>
    <s v="SEGURIDAD PUBLICA"/>
    <s v="SEGURIDAD PUBLICA"/>
    <x v="0"/>
    <n v="365424"/>
    <x v="3040"/>
    <x v="1685"/>
  </r>
  <r>
    <x v="5790"/>
    <s v="REPOSICION RETEN DE CARABINEROS CATO, COMUNA DE COIHUECO"/>
    <x v="7"/>
    <s v="PUNILLA"/>
    <s v="COIHUECO - REGION DE ÑUBLE"/>
    <n v="2019"/>
    <s v="PROYECTO"/>
    <s v="SEGURIDAD PUBLICA"/>
    <s v="SEGURIDAD PUBLICA"/>
    <x v="0"/>
    <n v="418738"/>
    <x v="3041"/>
    <x v="2922"/>
  </r>
  <r>
    <x v="5791"/>
    <s v="REPOSICION SUBCOMISARÍA HUAMBALÍ"/>
    <x v="7"/>
    <s v="DIGUILLIN"/>
    <s v="CHILLAN - REGION DE ÑUBLE"/>
    <n v="2019"/>
    <s v="PROYECTO"/>
    <s v="SEGURIDAD PUBLICA"/>
    <s v="SEGURIDAD PUBLICA"/>
    <x v="0"/>
    <n v="1216645"/>
    <x v="3042"/>
    <x v="2923"/>
  </r>
  <r>
    <x v="5792"/>
    <s v="REPOSICION SUBCOMISARIA DE CARABINEROS GENERAL OSCAR CRISTI GALLO"/>
    <x v="13"/>
    <s v="VALDIVIA - REGION XIV"/>
    <s v="VALDIVIA - REGION XIV "/>
    <n v="2020"/>
    <s v="PROYECTO"/>
    <s v="SEGURIDAD PUBLICA"/>
    <s v="SEGURIDAD PUBLICA"/>
    <x v="0"/>
    <n v="30000"/>
    <x v="8"/>
    <x v="8"/>
  </r>
  <r>
    <x v="5793"/>
    <s v="REPOSICION JARDiN INFANTIL MI PEQUEñO TESORO ILLAPEL,  COMUNA DE ILLAPEL"/>
    <x v="8"/>
    <s v="CHOAPA"/>
    <s v="ILLAPEL"/>
    <n v="2020"/>
    <s v="PROYECTO"/>
    <s v="EDUCACION, CULTURA Y PATRIMONIO"/>
    <s v="EDUCACION PREBASICA"/>
    <x v="0"/>
    <n v="30046"/>
    <x v="8"/>
    <x v="8"/>
  </r>
  <r>
    <x v="5794"/>
    <s v="REPOSICION TENENCIA DE CARABINEROS PERALILLO, COMUNA DE PERALILLO"/>
    <x v="9"/>
    <s v="COLCHAGUA"/>
    <s v="PERALILLO"/>
    <n v="2019"/>
    <s v="PROYECTO"/>
    <s v="SEGURIDAD PUBLICA"/>
    <s v="SEGURIDAD PUBLICA"/>
    <x v="0"/>
    <n v="1"/>
    <x v="8"/>
    <x v="8"/>
  </r>
  <r>
    <x v="5795"/>
    <s v="MEJORAMIENTO GIMNASIO MUNICIPAL COMUNA ALGARROBO"/>
    <x v="0"/>
    <s v="SAN ANTONIO"/>
    <s v="ALGARROBO"/>
    <n v="2020"/>
    <s v="PROYECTO"/>
    <s v="DEPORTES"/>
    <s v="ADMINISTRACION DEPORTES Y RECREACION"/>
    <x v="0"/>
    <n v="109600"/>
    <x v="3043"/>
    <x v="2924"/>
  </r>
  <r>
    <x v="5796"/>
    <s v="CONSTRUCCION AVDA. 4 ESQUINAS TRAMO I MAS CALLE LOS ARRAYANES, LA SERENA"/>
    <x v="8"/>
    <s v="ELQUI"/>
    <s v="LA SERENA"/>
    <n v="2020"/>
    <s v="PROYECTO"/>
    <s v="TRANSPORTE"/>
    <s v="TRANSPORTE URBANO,VIALIDAD PEATONAL"/>
    <x v="0"/>
    <n v="29130"/>
    <x v="8"/>
    <x v="8"/>
  </r>
  <r>
    <x v="5797"/>
    <s v="REPOSICION OCTAVA COMPAÑÍA DE BOMBEROS DE RANCAGUA "/>
    <x v="9"/>
    <s v="CACHAPOAL"/>
    <s v="RANCAGUA"/>
    <n v="2019"/>
    <s v="PROYECTO"/>
    <s v="SEGURIDAD PUBLICA"/>
    <s v="SEGURIDAD PUBLICA"/>
    <x v="0"/>
    <n v="43855"/>
    <x v="8"/>
    <x v="8"/>
  </r>
  <r>
    <x v="5798"/>
    <s v="MEJORAMIENTO DEL CANAL EGAÑA DE TOMÉ"/>
    <x v="3"/>
    <s v="CONCEPCION"/>
    <s v="TOME"/>
    <n v="2019"/>
    <s v="PROYECTO"/>
    <s v="RECURSOS HIDRICOS"/>
    <s v="AGUAS LLUVIAS"/>
    <x v="0"/>
    <n v="773347"/>
    <x v="3044"/>
    <x v="2925"/>
  </r>
  <r>
    <x v="5799"/>
    <s v="CONSTRUCCION SISTEMA DE APR HUITE, COMUNA DE QUEMCHI"/>
    <x v="4"/>
    <s v="CHILOE"/>
    <s v="QUEMCHI"/>
    <n v="2019"/>
    <s v="PROYECTO"/>
    <s v="RECURSOS HIDRICOS"/>
    <s v="AGUA POTABLE"/>
    <x v="0"/>
    <n v="471098"/>
    <x v="3045"/>
    <x v="2926"/>
  </r>
  <r>
    <x v="5800"/>
    <s v="REPOSICION PAVIMENTO AVDA CHACABUCO SUR, SAN FELIPE"/>
    <x v="0"/>
    <s v="SAN FELIPE DE ACONCAGUA"/>
    <s v="SAN FELIPE"/>
    <n v="2020"/>
    <s v="PROYECTO"/>
    <s v="TRANSPORTE"/>
    <s v="TRANSPORTE URBANO,VIALIDAD PEATONAL"/>
    <x v="1"/>
    <n v="34733"/>
    <x v="8"/>
    <x v="8"/>
  </r>
  <r>
    <x v="5801"/>
    <s v="MEJORAMIENTO  DE SENDERO LOS PILLEYOS, LAGO VERDE, PARQUE V.P.ROSALEZ, PTO VARAS"/>
    <x v="4"/>
    <s v="LLANQUIHUE"/>
    <s v="PUERTO VARAS"/>
    <n v="2020"/>
    <s v="PROYECTO"/>
    <s v="RECURSOS NATURALES Y MEDIO AMBIENTE"/>
    <s v="MEDIO AMBIENTE"/>
    <x v="1"/>
    <n v="401402"/>
    <x v="8"/>
    <x v="8"/>
  </r>
  <r>
    <x v="5802"/>
    <s v="REPOSICION HOGAR DE ANCIANOS PADRE ANTONIO RONCHI, COYHAIQUE"/>
    <x v="16"/>
    <s v="COYHAIQUE"/>
    <s v="COYHAIQUE"/>
    <n v="2019"/>
    <s v="PROYECTO"/>
    <s v="MULTISECTORIAL"/>
    <s v="ORGANIZACION Y SERVICIOS COMUNALES"/>
    <x v="0"/>
    <n v="3523"/>
    <x v="8"/>
    <x v="8"/>
  </r>
  <r>
    <x v="5803"/>
    <s v="REPOSICION JUZGADOS DE POLICÍA LOCAL, OSORNO"/>
    <x v="4"/>
    <s v="OSORNO"/>
    <s v="OSORNO"/>
    <n v="2020"/>
    <s v="PROYECTO"/>
    <s v="JUSTICIA"/>
    <s v="ADMINISTRACION DE JUSTICIA"/>
    <x v="0"/>
    <n v="1000"/>
    <x v="12"/>
    <x v="8"/>
  </r>
  <r>
    <x v="5804"/>
    <s v="CONSTRUCCION SOLUCIÓN AA.LL. ACCESO LAS MARIPOSAS, TEMUCO"/>
    <x v="1"/>
    <s v="CAUTIN"/>
    <s v="TEMUCO"/>
    <n v="2020"/>
    <s v="PROYECTO"/>
    <s v="RECURSOS HIDRICOS"/>
    <s v="AGUAS LLUVIAS"/>
    <x v="0"/>
    <n v="26060"/>
    <x v="3046"/>
    <x v="2927"/>
  </r>
  <r>
    <x v="5805"/>
    <s v="MEJORAMIENTO CANCHA DE FÚTBOL POBLACIÓN CARLOS CONDELL, OSORNO"/>
    <x v="4"/>
    <s v="OSORNO"/>
    <s v="OSORNO"/>
    <n v="2020"/>
    <s v="PROYECTO"/>
    <s v="DEPORTES"/>
    <s v="DEPORTE FORMATIVO"/>
    <x v="1"/>
    <n v="120370"/>
    <x v="8"/>
    <x v="8"/>
  </r>
  <r>
    <x v="5806"/>
    <s v="REPOSICION SEDE VECINAL LAS PLANICIES, COMUNA DE SAN ANTONIO"/>
    <x v="0"/>
    <s v="SAN ANTONIO"/>
    <s v="SAN ANTONIO"/>
    <n v="2020"/>
    <s v="PROYECTO"/>
    <s v="MULTISECTORIAL"/>
    <s v="ORGANIZACION Y SERVICIOS COMUNALES"/>
    <x v="1"/>
    <n v="226438"/>
    <x v="8"/>
    <x v="8"/>
  </r>
  <r>
    <x v="5807"/>
    <s v="HABILITACION CENTRO HORTICOLA DE MAGALLANES"/>
    <x v="2"/>
    <s v="MAGALLANES"/>
    <s v="PUNTA ARENAS"/>
    <n v="2020"/>
    <s v="PROYECTO"/>
    <s v="RECURSOS NATURALES Y MEDIO AMBIENTE"/>
    <s v="INTERSUBSECTORIAL SILVOAGROPECUARIO"/>
    <x v="1"/>
    <n v="521197"/>
    <x v="8"/>
    <x v="8"/>
  </r>
  <r>
    <x v="5808"/>
    <s v="REPOSICION PUENTE EL CARMEN COMUNA DE HUALQUI"/>
    <x v="3"/>
    <s v="CONCEPCION"/>
    <s v="HUALQUI"/>
    <n v="2020"/>
    <s v="PROYECTO"/>
    <s v="TRANSPORTE"/>
    <s v="TRANSPORTE CAMINERO"/>
    <x v="1"/>
    <n v="461809"/>
    <x v="8"/>
    <x v="8"/>
  </r>
  <r>
    <x v="5809"/>
    <s v="REPOSICION Y RELOCALIZACION  DEL CUARTEL 3° COMPAÑÍA DE BOMBEROS DE  MACHALI"/>
    <x v="9"/>
    <s v="CACHAPOAL"/>
    <s v="MACHALI"/>
    <n v="2019"/>
    <s v="PROYECTO"/>
    <s v="SEGURIDAD PUBLICA"/>
    <s v="SEGURIDAD PUBLICA"/>
    <x v="0"/>
    <n v="633597"/>
    <x v="8"/>
    <x v="8"/>
  </r>
  <r>
    <x v="5810"/>
    <s v="MEJORAMIENTO  CANCHA DE FUTBOL ESTADIO DE RIACHUELO, COMUNA DE RIO NEGRO"/>
    <x v="4"/>
    <s v="OSORNO"/>
    <s v="RIO NEGRO"/>
    <n v="2020"/>
    <s v="PROYECTO"/>
    <s v="DEPORTES"/>
    <s v="DEPORTE COMPETITIVO"/>
    <x v="0"/>
    <n v="251122"/>
    <x v="3047"/>
    <x v="2928"/>
  </r>
  <r>
    <x v="5811"/>
    <s v="ACTUALIZACION PLAN MAESTRO LAS AMERICAS DE TALCA"/>
    <x v="5"/>
    <s v="TALCA"/>
    <s v="TALCA"/>
    <n v="2020"/>
    <s v="ESTUDIO BASICO"/>
    <s v="VIVIENDA Y DESARROLLO URBANO"/>
    <s v="INTERSUBSECTORIAL VIVIENDA Y DESARROLLO URBANO"/>
    <x v="1"/>
    <n v="11500"/>
    <x v="8"/>
    <x v="8"/>
  </r>
  <r>
    <x v="5812"/>
    <s v="NORMALIZACION REGISTRO CIVIL DE TENO"/>
    <x v="5"/>
    <s v="CURICO"/>
    <s v="TENO"/>
    <n v="2019"/>
    <s v="PROYECTO"/>
    <s v="JUSTICIA"/>
    <s v="ADMINISTRACION DE JUSTICIA"/>
    <x v="0"/>
    <n v="29176"/>
    <x v="8"/>
    <x v="8"/>
  </r>
  <r>
    <x v="5813"/>
    <s v="CONSTRUCCION MURO DE CONTENCION CALLE LAS PERLAS, REÑACA, VIÑA DEL MAR"/>
    <x v="0"/>
    <s v="VALPARAISO"/>
    <s v="VIÑA DEL MAR"/>
    <n v="2019"/>
    <s v="PROYECTO"/>
    <s v="TRANSPORTE"/>
    <s v="TRANSPORTE URBANO,VIALIDAD PEATONAL"/>
    <x v="1"/>
    <n v="91998"/>
    <x v="8"/>
    <x v="8"/>
  </r>
  <r>
    <x v="5814"/>
    <s v="CONSTRUCCION MURO DE CONTENCION VIA PIV 1, REÑACA, VIÑA DEL MAR"/>
    <x v="0"/>
    <s v="VALPARAISO"/>
    <s v="VIÑA DEL MAR"/>
    <n v="2019"/>
    <s v="PROYECTO"/>
    <s v="TRANSPORTE"/>
    <s v="TRANSPORTE URBANO,VIALIDAD PEATONAL"/>
    <x v="0"/>
    <n v="61435"/>
    <x v="8"/>
    <x v="8"/>
  </r>
  <r>
    <x v="5815"/>
    <s v="REPOSICION VEREDAS E INSTALACION DE ILUMINACION PEATONAL, ETAPA II, LA PINTANA"/>
    <x v="11"/>
    <s v="SANTIAGO"/>
    <s v="LA PINTANA"/>
    <n v="2020"/>
    <s v="PROYECTO"/>
    <s v="TRANSPORTE"/>
    <s v="TRANSPORTE URBANO,VIALIDAD PEATONAL"/>
    <x v="1"/>
    <n v="9282"/>
    <x v="8"/>
    <x v="8"/>
  </r>
  <r>
    <x v="5816"/>
    <s v="MEJORAMIENTO PLAZAS COMUNALES COMUNA DE LA REINA"/>
    <x v="11"/>
    <s v="SANTIAGO"/>
    <s v="LA REINA"/>
    <n v="2020"/>
    <s v="PROYECTO"/>
    <s v="VIVIENDA Y DESARROLLO URBANO"/>
    <s v="DESARROLLO URBANO"/>
    <x v="0"/>
    <n v="631650"/>
    <x v="8"/>
    <x v="8"/>
  </r>
  <r>
    <x v="5817"/>
    <s v="MEJORAMIENTO CALLE ELEUTERIO RAMÍREZ, LOCALIDAD DE HUARA"/>
    <x v="10"/>
    <s v="TAMARUGAL"/>
    <s v="HUARA (Prov. Tamarugal)"/>
    <n v="2019"/>
    <s v="PROYECTO"/>
    <s v="VIVIENDA Y DESARROLLO URBANO"/>
    <s v="DESARROLLO URBANO"/>
    <x v="0"/>
    <n v="12660"/>
    <x v="3048"/>
    <x v="2929"/>
  </r>
  <r>
    <x v="5818"/>
    <s v="CONSTRUCCION PARQUE CAPPONI SEGUNDA ETAPA, LAJA "/>
    <x v="3"/>
    <s v="BIO BIO"/>
    <s v="LAJA"/>
    <n v="2020"/>
    <s v="PROYECTO"/>
    <s v="MULTISECTORIAL"/>
    <s v="ADMINISTRACION MULTISECTOR"/>
    <x v="0"/>
    <n v="3855663"/>
    <x v="8"/>
    <x v="8"/>
  </r>
  <r>
    <x v="5819"/>
    <s v="MEJORAMIENTO CANCHAS DE FUTBOL LIGA DEPORTIVA LIDEINSENOBA, COMUNA DE CERRO NAVIA"/>
    <x v="11"/>
    <s v="SANTIAGO"/>
    <s v="CERRO NAVIA"/>
    <n v="2020"/>
    <s v="PROYECTO"/>
    <s v="DEPORTES"/>
    <s v="DEPORTE RECREATIVO"/>
    <x v="0"/>
    <n v="277211"/>
    <x v="8"/>
    <x v="8"/>
  </r>
  <r>
    <x v="5820"/>
    <s v="REPOSICION POSTA DE SALUD RURAL LLANADA GRANDE, COMUNA COCHAMO"/>
    <x v="4"/>
    <s v="LLANQUIHUE"/>
    <s v="COCHAMO"/>
    <n v="2020"/>
    <s v="PROYECTO"/>
    <s v="SALUD"/>
    <s v="BAJA COMPLEJIDAD"/>
    <x v="0"/>
    <n v="13250"/>
    <x v="8"/>
    <x v="8"/>
  </r>
  <r>
    <x v="5821"/>
    <s v="CONSTRUCCION DE ESTACIÓN INTERMODAL EN LA R.M."/>
    <x v="11"/>
    <m/>
    <m/>
    <n v="2020"/>
    <s v="PROYECTO"/>
    <s v="TRANSPORTE"/>
    <s v="TRANSPORTE URBANO,VIALIDAD PEATONAL"/>
    <x v="0"/>
    <n v="70000"/>
    <x v="8"/>
    <x v="8"/>
  </r>
  <r>
    <x v="5822"/>
    <s v="ACTUALIZACION ENCUESTA ORIGEN DESTINO ANTOFAGASTA"/>
    <x v="6"/>
    <s v="ANTOFAGASTA"/>
    <s v="ANTOFAGASTA"/>
    <n v="2019"/>
    <s v="ESTUDIO BASICO"/>
    <s v="TRANSPORTE"/>
    <s v="TRANSPORTE URBANO,VIALIDAD PEATONAL"/>
    <x v="1"/>
    <n v="151848"/>
    <x v="8"/>
    <x v="8"/>
  </r>
  <r>
    <x v="5823"/>
    <s v="ACTUALIZACION DIAGNOSTICO DEL S.T.U. DE LA CIUDAD DE ARICA"/>
    <x v="14"/>
    <s v="ARICA - REGION XV "/>
    <s v="ARICA - REGION XV"/>
    <n v="2020"/>
    <s v="ESTUDIO BASICO"/>
    <s v="TRANSPORTE"/>
    <s v="TRANSPORTE URBANO,VIALIDAD PEATONAL"/>
    <x v="0"/>
    <n v="35000"/>
    <x v="8"/>
    <x v="8"/>
  </r>
  <r>
    <x v="5824"/>
    <s v="RESTAURACION CENTRO DE EXPRESIONES ARTISTICAS DE GUAYACAN, COQUIMBO"/>
    <x v="8"/>
    <s v="ELQUI"/>
    <s v="COQUIMBO"/>
    <n v="2020"/>
    <s v="PROYECTO"/>
    <s v="EDUCACION, CULTURA Y PATRIMONIO"/>
    <s v="ARTE Y CULTURA"/>
    <x v="1"/>
    <n v="500"/>
    <x v="8"/>
    <x v="8"/>
  </r>
  <r>
    <x v="5825"/>
    <s v="MEJORAMIENTO DE ESPACIOS PÚBLICOS DEL CENTRO CÍVICO DE GUAYACÁN"/>
    <x v="8"/>
    <s v="ELQUI"/>
    <s v="COQUIMBO"/>
    <n v="2020"/>
    <s v="PROYECTO"/>
    <s v="MULTISECTORIAL"/>
    <s v="ADMINISTRACION MULTISECTOR"/>
    <x v="0"/>
    <n v="40264"/>
    <x v="8"/>
    <x v="8"/>
  </r>
  <r>
    <x v="5826"/>
    <s v="ANALISIS CONECTIVIDAD VIAL COMUNAS DE PADRE HURTADO, PEÑAFLOR  Y CALERA DE TANGO"/>
    <x v="11"/>
    <m/>
    <m/>
    <n v="2020"/>
    <s v="ESTUDIO BASICO"/>
    <s v="TRANSPORTE"/>
    <s v="TRANSPORTE URBANO,VIALIDAD PEATONAL"/>
    <x v="0"/>
    <n v="87150"/>
    <x v="104"/>
    <x v="473"/>
  </r>
  <r>
    <x v="5827"/>
    <s v="MEJORAMIENTO AV. O'HIGGINS - ACCESO NORTE, SAN FERNANDO"/>
    <x v="9"/>
    <m/>
    <m/>
    <n v="2020"/>
    <s v="PROYECTO"/>
    <s v="TRANSPORTE"/>
    <s v="TRANSPORTE URBANO,VIALIDAD PEATONAL"/>
    <x v="0"/>
    <n v="80000"/>
    <x v="8"/>
    <x v="8"/>
  </r>
  <r>
    <x v="5828"/>
    <s v="ACTUALIZACION ENCUESTA ORIGEN DESTINO,  COQUIMBO-LA SERENA"/>
    <x v="8"/>
    <s v="ELQUI"/>
    <m/>
    <n v="2020"/>
    <s v="ESTUDIO BASICO"/>
    <s v="TRANSPORTE"/>
    <s v="TRANSPORTE URBANO,VIALIDAD PEATONAL"/>
    <x v="0"/>
    <n v="67500"/>
    <x v="8"/>
    <x v="8"/>
  </r>
  <r>
    <x v="5829"/>
    <s v="AMPLIACION CENTRO DE REHABILITACION COANIQUEM, REGION METROPOLITANA"/>
    <x v="11"/>
    <m/>
    <m/>
    <n v="2020"/>
    <s v="PROYECTO"/>
    <s v="SALUD"/>
    <s v="ALTA COMPLEJIDAD"/>
    <x v="1"/>
    <n v="540298"/>
    <x v="8"/>
    <x v="8"/>
  </r>
  <r>
    <x v="5830"/>
    <s v="ACTUALIZACION DIAGNOSTICO SISTEMA TRANSPORTE URBANO, OVALLE"/>
    <x v="8"/>
    <s v="LIMARI"/>
    <s v="OVALLE"/>
    <n v="2020"/>
    <s v="ESTUDIO BASICO"/>
    <s v="TRANSPORTE"/>
    <s v="TRANSPORTE URBANO,VIALIDAD PEATONAL"/>
    <x v="0"/>
    <n v="10"/>
    <x v="8"/>
    <x v="8"/>
  </r>
  <r>
    <x v="5831"/>
    <s v="MEJORAMIENTO AMPLIACIÓN DIAGONAL SUR Y PAR VIAL COPIAPÓ–21 DE MAYO, ANTOFAGASTA"/>
    <x v="6"/>
    <s v="ANTOFAGASTA"/>
    <s v="ANTOFAGASTA"/>
    <n v="2020"/>
    <s v="PROYECTO"/>
    <s v="TRANSPORTE"/>
    <s v="TRANSPORTE URBANO,VIALIDAD PEATONAL"/>
    <x v="0"/>
    <n v="90000"/>
    <x v="8"/>
    <x v="8"/>
  </r>
  <r>
    <x v="5832"/>
    <s v="DIAGNOSTICO SISTEMA TRANSPORTE URBANO, SECTOR GRAN QUILLOTA"/>
    <x v="0"/>
    <m/>
    <m/>
    <n v="2020"/>
    <s v="ESTUDIO BASICO"/>
    <s v="TRANSPORTE"/>
    <s v="TRANSPORTE URBANO,VIALIDAD PEATONAL"/>
    <x v="0"/>
    <n v="90000"/>
    <x v="8"/>
    <x v="8"/>
  </r>
  <r>
    <x v="5833"/>
    <s v="MEJORAMIENTO CONECTIVIDAD TRANSVERSAL ORIENTE PONIENTE COQUIMBO"/>
    <x v="8"/>
    <s v="ELQUI"/>
    <s v="COQUIMBO"/>
    <n v="2020"/>
    <s v="PROYECTO"/>
    <s v="TRANSPORTE"/>
    <s v="TRANSPORTE URBANO,VIALIDAD PEATONAL"/>
    <x v="0"/>
    <n v="75000"/>
    <x v="104"/>
    <x v="2419"/>
  </r>
  <r>
    <x v="5834"/>
    <s v="MEJORAMIENTO GESTION DE TRANSITO VIÑA DEL MAR Y HABILITACIÓN SUBIDA MIRAFLORES"/>
    <x v="0"/>
    <s v="VALPARAISO"/>
    <s v="VIÑA DEL MAR"/>
    <n v="2020"/>
    <s v="PROYECTO"/>
    <s v="TRANSPORTE"/>
    <s v="TRANSPORTE URBANO,VIALIDAD PEATONAL"/>
    <x v="0"/>
    <n v="105000"/>
    <x v="8"/>
    <x v="8"/>
  </r>
  <r>
    <x v="5835"/>
    <s v="ACTUALIZACION ENCUESTA ORIGEN DESTINO COPIAPO"/>
    <x v="12"/>
    <s v="COPIAPO"/>
    <s v="COPIAPO"/>
    <n v="2020"/>
    <s v="ESTUDIO BASICO"/>
    <s v="TRANSPORTE"/>
    <s v="TRANSPORTE URBANO,VIALIDAD PEATONAL"/>
    <x v="1"/>
    <n v="25000"/>
    <x v="8"/>
    <x v="8"/>
  </r>
  <r>
    <x v="5836"/>
    <s v="CONSTRUCCION PARQUE BARON, COMUNA DE  VALPARAISO "/>
    <x v="0"/>
    <s v="VALPARAISO"/>
    <s v="VALPARAISO"/>
    <n v="2020"/>
    <s v="PROYECTO"/>
    <s v="VIVIENDA Y DESARROLLO URBANO"/>
    <s v="DESARROLLO URBANO"/>
    <x v="0"/>
    <n v="38727"/>
    <x v="3049"/>
    <x v="2930"/>
  </r>
  <r>
    <x v="5837"/>
    <s v="MEJORAMIENTO RECINTO DEPORTIVO CANCHA BETANIA COMUNA DE PADRE HURTADO"/>
    <x v="11"/>
    <s v="TALAGANTE"/>
    <s v="PADRE HURTADO"/>
    <n v="2020"/>
    <s v="PROYECTO"/>
    <s v="DEPORTES"/>
    <s v="DEPORTE RECREATIVO"/>
    <x v="1"/>
    <n v="170679"/>
    <x v="8"/>
    <x v="8"/>
  </r>
  <r>
    <x v="5838"/>
    <s v="AMPLIACION PISTA TRANSPORTE PUBLICO AV. SAN JUAN, COMUNA DE MACHALI"/>
    <x v="9"/>
    <s v="CACHAPOAL"/>
    <m/>
    <n v="2020"/>
    <s v="PROYECTO"/>
    <s v="TRANSPORTE"/>
    <s v="TRANSPORTE URBANO,VIALIDAD PEATONAL"/>
    <x v="1"/>
    <n v="140562"/>
    <x v="8"/>
    <x v="8"/>
  </r>
  <r>
    <x v="5839"/>
    <s v="HABILITACION ESTRUCTURA MODULAR MAQUINA RX CF CARDENAL SAMORE, PUYEHUE"/>
    <x v="4"/>
    <s v="OSORNO"/>
    <m/>
    <n v="2019"/>
    <s v="PROYECTO"/>
    <s v="MULTISECTORIAL"/>
    <s v="INTERSUBSECTORIAL MULTISECTOR"/>
    <x v="0"/>
    <n v="67985"/>
    <x v="3050"/>
    <x v="2931"/>
  </r>
  <r>
    <x v="5840"/>
    <s v="CONSTRUCCION CIRCUITO DE LAS SOMBRAS NORPONIENTE, POZO ALMONTE"/>
    <x v="10"/>
    <s v="TAMARUGAL"/>
    <s v="POZO ALMONTE (Prov. Tamarugal)"/>
    <n v="2019"/>
    <s v="PROYECTO"/>
    <s v="VIVIENDA Y DESARROLLO URBANO"/>
    <s v="DESARROLLO URBANO"/>
    <x v="0"/>
    <n v="8696"/>
    <x v="3051"/>
    <x v="2932"/>
  </r>
  <r>
    <x v="5841"/>
    <s v="PROTECCION DE PERSONAS MAYORES EN CENTRO DIA, COMUNA ARICA"/>
    <x v="14"/>
    <s v="ARICA - REGION XV "/>
    <s v="ARICA - REGION XV"/>
    <n v="2020"/>
    <s v="PROGRAMA"/>
    <s v="MULTISECTORIAL"/>
    <s v="ASISTENCIA Y SERVICIO SOCIAL"/>
    <x v="1"/>
    <n v="109612"/>
    <x v="8"/>
    <x v="8"/>
  </r>
  <r>
    <x v="5842"/>
    <s v="DIFUSION E INCLUSION A PERSONAS CON DISCAPACIDAD AUDITIVA, ARICA"/>
    <x v="14"/>
    <s v="ARICA - REGION XV "/>
    <s v="ARICA - REGION XV"/>
    <n v="2020"/>
    <s v="PROGRAMA"/>
    <s v="MULTISECTORIAL"/>
    <s v="ASISTENCIA Y SERVICIO SOCIAL"/>
    <x v="0"/>
    <n v="80800"/>
    <x v="8"/>
    <x v="8"/>
  </r>
  <r>
    <x v="5843"/>
    <s v="DIFUSION DE LA ACTIVIDAD FISICA, CON DEPORTE SE VIVE MEJOR, ARICA"/>
    <x v="14"/>
    <s v="ARICA - REGION XV "/>
    <s v="ARICA - REGION XV"/>
    <n v="2020"/>
    <s v="PROGRAMA"/>
    <s v="DEPORTES"/>
    <s v="DEPORTE RECREATIVO"/>
    <x v="1"/>
    <n v="202130"/>
    <x v="8"/>
    <x v="8"/>
  </r>
  <r>
    <x v="5844"/>
    <s v="HABILITACION SUMINISTRO E.ELECTRICA SECTOR QUILLOIMO COMPLEMENTARIO, SAN JUAN DE LA COSTA"/>
    <x v="4"/>
    <s v="OSORNO"/>
    <s v="SAN JUAN DE LA COSTA"/>
    <n v="2020"/>
    <s v="PROYECTO"/>
    <s v="ENERGIA"/>
    <s v="ADMINISTRACION ENERGIA"/>
    <x v="2"/>
    <n v="400000"/>
    <x v="8"/>
    <x v="8"/>
  </r>
  <r>
    <x v="5845"/>
    <s v="REPOSICION ALUMBRADO PUBLICO AVENIDAS COMUNA DE ARICA"/>
    <x v="14"/>
    <s v="ARICA - REGION XV "/>
    <s v="ARICA - REGION XV"/>
    <n v="2020"/>
    <s v="PROYECTO"/>
    <s v="ENERGIA"/>
    <s v="ALUMBRADO PUBLICO"/>
    <x v="1"/>
    <n v="897503"/>
    <x v="8"/>
    <x v="8"/>
  </r>
  <r>
    <x v="5846"/>
    <s v="CONSTRUCCION INFRAESTRUCTURA AEROPORTUARIA DE EMERGENCIA, ISLA MEULÍN, COMUNA DE QUINCHAO.  "/>
    <x v="4"/>
    <s v="CHILOE"/>
    <s v="QUINCHAO"/>
    <n v="2019"/>
    <s v="PROYECTO"/>
    <s v="TRANSPORTE"/>
    <s v="TRANSPORTE AEREO"/>
    <x v="0"/>
    <n v="1110"/>
    <x v="344"/>
    <x v="1926"/>
  </r>
  <r>
    <x v="5847"/>
    <s v="MEJORAMIENTO SALA PREPARACIÓN FARMACOS ONCOLOGICOS, HJNC, ARICA"/>
    <x v="14"/>
    <m/>
    <m/>
    <n v="2020"/>
    <s v="PROYECTO"/>
    <s v="SALUD"/>
    <s v="ALTA COMPLEJIDAD"/>
    <x v="0"/>
    <n v="1"/>
    <x v="8"/>
    <x v="8"/>
  </r>
  <r>
    <x v="5848"/>
    <s v="DIAGNOSTICO MANUAL DE CARRETERAS VOL 1 AL 9, ANÁLISIS DE ESPECIF. TÉCNICAS POR DESEMPEÑO"/>
    <x v="15"/>
    <m/>
    <m/>
    <n v="2019"/>
    <s v="ESTUDIO BASICO"/>
    <s v="TRANSPORTE"/>
    <s v="TRANSPORTE CAMINERO"/>
    <x v="1"/>
    <n v="62073"/>
    <x v="8"/>
    <x v="8"/>
  </r>
  <r>
    <x v="5849"/>
    <s v="CAPACITACION COM DE AGUAS SUB DEL RÍO ACONCAGUA SECTOR MEDIOALTO, PROV SAN FELIPE Y LOS ANDES"/>
    <x v="0"/>
    <m/>
    <m/>
    <n v="2019"/>
    <s v="PROGRAMA"/>
    <s v="RECURSOS HIDRICOS"/>
    <s v="RIEGO"/>
    <x v="0"/>
    <n v="102600"/>
    <x v="1269"/>
    <x v="800"/>
  </r>
  <r>
    <x v="5850"/>
    <s v="REPOSICION ACELERADOR LINEAL Y BUNKER HCVB"/>
    <x v="0"/>
    <m/>
    <m/>
    <n v="2019"/>
    <s v="PROYECTO"/>
    <s v="SALUD"/>
    <s v="ALTA COMPLEJIDAD"/>
    <x v="0"/>
    <n v="55408"/>
    <x v="3052"/>
    <x v="8"/>
  </r>
  <r>
    <x v="5851"/>
    <s v="MEJORAMIENTO PAVIMENTO CALLE NUEVA HIPÓDROMO, VILLA ALEMANA"/>
    <x v="0"/>
    <s v="MARGA MARGA"/>
    <s v="VILLA ALEMANA"/>
    <n v="2019"/>
    <s v="PROYECTO"/>
    <s v="TRANSPORTE"/>
    <s v="TRANSPORTE URBANO,VIALIDAD PEATONAL"/>
    <x v="0"/>
    <n v="1539"/>
    <x v="8"/>
    <x v="8"/>
  </r>
  <r>
    <x v="5852"/>
    <s v="REPOSICION CUARTEL SEGUNDA COMPAÑÍA DE BOMBEROS DE RÍO BUENO"/>
    <x v="13"/>
    <s v="DEL RANCO"/>
    <s v="RIO BUENO - REGION XIV "/>
    <n v="2019"/>
    <s v="PROYECTO"/>
    <s v="SEGURIDAD PUBLICA"/>
    <s v="SEGURIDAD PUBLICA"/>
    <x v="0"/>
    <n v="71800"/>
    <x v="8"/>
    <x v="8"/>
  </r>
  <r>
    <x v="5853"/>
    <s v="CONSTRUCCION CENTRO DE DIAGNÓSTICO TERAPÉUTICO, REGIÓN DE ARICA Y PARINACOTA"/>
    <x v="14"/>
    <m/>
    <m/>
    <n v="2020"/>
    <s v="PROYECTO"/>
    <s v="SALUD"/>
    <s v="ALTA COMPLEJIDAD"/>
    <x v="0"/>
    <n v="1"/>
    <x v="8"/>
    <x v="8"/>
  </r>
  <r>
    <x v="5854"/>
    <s v="MEJORAMIENTO PAVIMENTOS CALLES CARLOS CONDELL, FRAGATA COCHRANE Y  LAS VERTIENTES, CALBUCO"/>
    <x v="4"/>
    <s v="LLANQUIHUE"/>
    <s v="CALBUCO"/>
    <n v="2020"/>
    <s v="PROYECTO"/>
    <s v="TRANSPORTE"/>
    <s v="TRANSPORTE URBANO,VIALIDAD PEATONAL"/>
    <x v="0"/>
    <n v="335499"/>
    <x v="8"/>
    <x v="8"/>
  </r>
  <r>
    <x v="5855"/>
    <s v="MEJORAMIENTO PAVIMENTO CALLES VILLA SAN ANDRÉS Y LOS TULIPANES, CALBUCO"/>
    <x v="4"/>
    <s v="LLANQUIHUE"/>
    <s v="CALBUCO"/>
    <n v="2020"/>
    <s v="PROYECTO"/>
    <s v="TRANSPORTE"/>
    <s v="TRANSPORTE URBANO,VIALIDAD PEATONAL"/>
    <x v="0"/>
    <n v="238499"/>
    <x v="8"/>
    <x v="8"/>
  </r>
  <r>
    <x v="5856"/>
    <s v="REPOSICION ESCUELA RURAL CAPITAN DE BANDADA CARLOS RODRIGUEZ PARIS, LLANADA GRANDE, COCHAMO"/>
    <x v="4"/>
    <s v="LLANQUIHUE"/>
    <s v="COCHAMO"/>
    <n v="2019"/>
    <s v="PROYECTO"/>
    <s v="EDUCACION, CULTURA Y PATRIMONIO"/>
    <s v="EDUCACION BASICA Y MEDIA"/>
    <x v="0"/>
    <n v="32093"/>
    <x v="8"/>
    <x v="8"/>
  </r>
  <r>
    <x v="5857"/>
    <s v="TRANSFERENCIA PROGRAMA EDUCACIÓN VIAL PARA COMUNIDADES ESCOLARES DE 6 COMUNAS, REGIÓN COQUIMBO"/>
    <x v="8"/>
    <m/>
    <m/>
    <n v="2019"/>
    <s v="PROGRAMA"/>
    <s v="TRANSPORTE"/>
    <s v="TRANSPORTE URBANO,VIALIDAD PEATONAL"/>
    <x v="0"/>
    <n v="115987"/>
    <x v="8"/>
    <x v="8"/>
  </r>
  <r>
    <x v="5858"/>
    <s v="AMPLIACION  RED AGUA POTABE CALLE CUATRO ESQUINAS, HIJUELAS"/>
    <x v="0"/>
    <s v="QUILLOTA"/>
    <s v="HIJUELAS"/>
    <n v="2019"/>
    <s v="PROYECTO"/>
    <s v="RECURSOS HIDRICOS"/>
    <s v="AGUA POTABLE"/>
    <x v="0"/>
    <n v="226217"/>
    <x v="3053"/>
    <x v="2933"/>
  </r>
  <r>
    <x v="5859"/>
    <s v="DIAGNOSTICO ESTUDIO DE INUNDABILIDAD PRI RIO CLARO"/>
    <x v="9"/>
    <s v="CACHAPOAL"/>
    <m/>
    <n v="2020"/>
    <s v="ESTUDIO BASICO"/>
    <s v="VIVIENDA Y DESARROLLO URBANO"/>
    <s v="DESARROLLO URBANO"/>
    <x v="2"/>
    <n v="201809"/>
    <x v="8"/>
    <x v="8"/>
  </r>
  <r>
    <x v="5860"/>
    <s v="CONSTRUCCION POSTA SALUD RURAL REPOCURA"/>
    <x v="1"/>
    <s v="CAUTIN"/>
    <s v="CHOL CHOL"/>
    <n v="2019"/>
    <s v="PROYECTO"/>
    <s v="SALUD"/>
    <s v="BAJA COMPLEJIDAD"/>
    <x v="1"/>
    <n v="28418"/>
    <x v="8"/>
    <x v="8"/>
  </r>
  <r>
    <x v="5861"/>
    <s v="CONSTRUCCION NUEVO AERODROMO COMERCIAL MACROZONA CENTRO"/>
    <x v="15"/>
    <m/>
    <m/>
    <n v="2020"/>
    <s v="PROYECTO"/>
    <s v="TRANSPORTE"/>
    <s v="TRANSPORTE AEREO"/>
    <x v="1"/>
    <n v="293018"/>
    <x v="8"/>
    <x v="8"/>
  </r>
  <r>
    <x v="5862"/>
    <s v="REPOSICION CES EL SALVADOR, COMUNA DE DIEGO DE ALMAGRO"/>
    <x v="12"/>
    <s v="CHAÑARAL"/>
    <s v="DIEGO DE ALMAGRO"/>
    <n v="2019"/>
    <s v="PROYECTO"/>
    <s v="SALUD"/>
    <s v="BAJA COMPLEJIDAD"/>
    <x v="1"/>
    <n v="47011"/>
    <x v="8"/>
    <x v="8"/>
  </r>
  <r>
    <x v="5863"/>
    <s v="REPOSICION Y AMPLIACION GIMNASIO SANTIAGO BUERAS, COMUNA DE MAIPU"/>
    <x v="11"/>
    <s v="SANTIAGO"/>
    <s v="MAIPU"/>
    <n v="2020"/>
    <s v="PROYECTO"/>
    <s v="DEPORTES"/>
    <s v="DEPORTE RECREATIVO"/>
    <x v="1"/>
    <n v="1221020"/>
    <x v="8"/>
    <x v="8"/>
  </r>
  <r>
    <x v="5864"/>
    <s v="CONSTRUCCION POLIDEPORTIVO LAUTARO, BARRIO CUIDAD SATELITE MAIPU"/>
    <x v="11"/>
    <s v="SANTIAGO"/>
    <s v="MAIPU"/>
    <n v="2020"/>
    <s v="PROYECTO"/>
    <s v="DEPORTES"/>
    <s v="DEPORTE RECREATIVO"/>
    <x v="1"/>
    <n v="824278"/>
    <x v="8"/>
    <x v="8"/>
  </r>
  <r>
    <x v="5865"/>
    <s v="RESTAURACION MH MUSEO GABRIEL GONZALEZ VIDELA, LA SERENA"/>
    <x v="8"/>
    <s v="ELQUI"/>
    <s v="LA SERENA"/>
    <n v="2019"/>
    <s v="PROYECTO"/>
    <s v="EDUCACION, CULTURA Y PATRIMONIO"/>
    <s v="PATRIMONIO"/>
    <x v="0"/>
    <n v="54650"/>
    <x v="3054"/>
    <x v="2934"/>
  </r>
  <r>
    <x v="5866"/>
    <s v="CONSTRUCCION CENTRO INTEGRAL DE VALORIZACIÓN DE RSD, COMUNA DE NOGALES"/>
    <x v="0"/>
    <s v="QUILLOTA"/>
    <s v="NOGALES"/>
    <n v="2019"/>
    <s v="PROYECTO"/>
    <s v="RECURSOS NATURALES Y MEDIO AMBIENTE"/>
    <s v="MEDIO AMBIENTE"/>
    <x v="0"/>
    <n v="28728"/>
    <x v="8"/>
    <x v="8"/>
  </r>
  <r>
    <x v="5867"/>
    <s v="HABILITACION SUMINISTRO  E. ELECTRICA SECTOR CAMINOS DE APECHE, QUEILEN"/>
    <x v="4"/>
    <s v="CHILOE"/>
    <s v="QUEILEN"/>
    <n v="2020"/>
    <s v="PROYECTO"/>
    <s v="ENERGIA"/>
    <s v="DISTRIBUCION Y CONEXION FINAL USUARIOS"/>
    <x v="0"/>
    <n v="238672"/>
    <x v="3055"/>
    <x v="2935"/>
  </r>
  <r>
    <x v="5868"/>
    <s v="NORMALIZACION Y MODER. DE RED ELÉCTRICA,DATOS Y VOZ EDIF. SERRANO 45 Y A. PRAT 48, SERVIU"/>
    <x v="11"/>
    <m/>
    <m/>
    <n v="2020"/>
    <s v="PROYECTO"/>
    <s v="MULTISECTORIAL"/>
    <s v="ADMINISTRACION MULTISECTOR"/>
    <x v="0"/>
    <n v="12400"/>
    <x v="3056"/>
    <x v="2936"/>
  </r>
  <r>
    <x v="5869"/>
    <s v="CONSTRUCCION RED DE AGUA POTABLE RURAL SECTOR VILLA CARIÑO Y COLONIA ISABEL RIQUELME, NATALES"/>
    <x v="2"/>
    <s v="ULTIMA ESPERANZA"/>
    <s v="NATALES"/>
    <n v="2020"/>
    <s v="PROYECTO"/>
    <s v="RECURSOS HIDRICOS"/>
    <s v="AGUA POTABLE"/>
    <x v="1"/>
    <n v="123382"/>
    <x v="8"/>
    <x v="8"/>
  </r>
  <r>
    <x v="5870"/>
    <s v="REPOSICION DIVERSOS PUENTES URBANOS COMUNA DE YUMBEL"/>
    <x v="3"/>
    <s v="BIO BIO"/>
    <s v="YUMBEL"/>
    <n v="2020"/>
    <s v="PROYECTO"/>
    <s v="TRANSPORTE"/>
    <s v="TRANSPORTE CAMINERO"/>
    <x v="2"/>
    <n v="84645"/>
    <x v="8"/>
    <x v="8"/>
  </r>
  <r>
    <x v="5871"/>
    <s v="REPOSICION ILUMINACION ESTADIO MUNICIPAL VILLA OCTAY ALTO, COMUNA DE PUERTO OCTAY"/>
    <x v="4"/>
    <s v="OSORNO"/>
    <s v="PUERTO OCTAY"/>
    <n v="2020"/>
    <s v="PROYECTO"/>
    <s v="DEPORTES"/>
    <s v="INTERSUBSECTORIAL DEPORTES"/>
    <x v="1"/>
    <n v="318131"/>
    <x v="8"/>
    <x v="8"/>
  </r>
  <r>
    <x v="5872"/>
    <s v="CONSTRUCCION PARQUE DEPORTIVO ESTADIO NACIONAL"/>
    <x v="11"/>
    <m/>
    <m/>
    <n v="2019"/>
    <s v="PROYECTO"/>
    <s v="DEPORTES"/>
    <s v="DEPORTE ALTO RENDIMIENTO"/>
    <x v="0"/>
    <n v="505688"/>
    <x v="3057"/>
    <x v="2937"/>
  </r>
  <r>
    <x v="5873"/>
    <s v="CONSTRUCCION CENTRO ONCOLÓGICO FUNDACIÓN NUESTROS HIJOS"/>
    <x v="11"/>
    <m/>
    <m/>
    <n v="2020"/>
    <s v="PROYECTO"/>
    <s v="SALUD"/>
    <s v="INTERSUBSECTORIAL SALUD"/>
    <x v="1"/>
    <n v="6392197"/>
    <x v="8"/>
    <x v="8"/>
  </r>
  <r>
    <x v="5874"/>
    <s v="MEJORAMIENTO CALLE DE SERVICIO COSTANERA DE PELLUHUE"/>
    <x v="5"/>
    <s v="CAUQUENES"/>
    <s v="PELLUHUE"/>
    <n v="2020"/>
    <s v="PROYECTO"/>
    <s v="TRANSPORTE"/>
    <s v="TRANSPORTE URBANO,VIALIDAD PEATONAL"/>
    <x v="0"/>
    <n v="2"/>
    <x v="28"/>
    <x v="8"/>
  </r>
  <r>
    <x v="5875"/>
    <s v="MEJORAMIENTO EEPP SECTOR PUNTA NORTE, 6 VILLAS (LOS ANDES-VILLARRICA-ZAPIGA-LINDEROS), ARICA"/>
    <x v="14"/>
    <s v="ARICA - REGION XV "/>
    <s v="ARICA - REGION XV"/>
    <n v="2019"/>
    <s v="PROYECTO"/>
    <s v="VIVIENDA Y DESARROLLO URBANO"/>
    <s v="DESARROLLO URBANO"/>
    <x v="0"/>
    <n v="45657"/>
    <x v="8"/>
    <x v="8"/>
  </r>
  <r>
    <x v="5876"/>
    <s v="DIFUSION DE TURISMO PATRIMONIAL, SAN FELIPE"/>
    <x v="0"/>
    <s v="SAN FELIPE DE ACONCAGUA"/>
    <s v="SAN FELIPE"/>
    <n v="2020"/>
    <s v="PROGRAMA"/>
    <s v="TURISMO Y COMERCIO"/>
    <s v="TURISMO"/>
    <x v="2"/>
    <n v="300000"/>
    <x v="8"/>
    <x v="8"/>
  </r>
  <r>
    <x v="5877"/>
    <s v="ACTUALIZACION PLAN REGULADOR COMUNAL DE ALTO HOSPICIO"/>
    <x v="10"/>
    <s v="IQUIQUE"/>
    <s v="ALTO HOSPICIO"/>
    <n v="2020"/>
    <s v="ESTUDIO BASICO"/>
    <s v="VIVIENDA Y DESARROLLO URBANO"/>
    <s v="DESARROLLO URBANO"/>
    <x v="0"/>
    <n v="204885"/>
    <x v="8"/>
    <x v="8"/>
  </r>
  <r>
    <x v="5878"/>
    <s v="MEJORAMIENTO CAMINO BASICO INTERMEDIO CHUFQUEN QUINO R-850"/>
    <x v="1"/>
    <m/>
    <m/>
    <n v="2019"/>
    <s v="PROYECTO"/>
    <s v="TRANSPORTE"/>
    <s v="TRANSPORTE CAMINERO"/>
    <x v="0"/>
    <n v="102600"/>
    <x v="8"/>
    <x v="8"/>
  </r>
  <r>
    <x v="5879"/>
    <s v="CONSTRUCCION PLANTA TRATAMIENTO DE AGUAS MINA CHIFLON DEL DIABLO LOTA"/>
    <x v="3"/>
    <s v="CONCEPCION"/>
    <s v="LOTA"/>
    <n v="2020"/>
    <s v="PROYECTO"/>
    <s v="MULTISECTORIAL"/>
    <s v="ADMINISTRACION MULTISECTOR"/>
    <x v="0"/>
    <n v="0"/>
    <x v="8"/>
    <x v="8"/>
  </r>
  <r>
    <x v="5880"/>
    <s v="RESTAURACION IGLESIA SAN MARCOS DE MAMIÑA, COMUNA POZO ALMONTE"/>
    <x v="10"/>
    <m/>
    <m/>
    <n v="2020"/>
    <s v="PROYECTO"/>
    <s v="EDUCACION, CULTURA Y PATRIMONIO"/>
    <s v="PATRIMONIO"/>
    <x v="0"/>
    <n v="119076"/>
    <x v="8"/>
    <x v="8"/>
  </r>
  <r>
    <x v="5881"/>
    <s v="CONSTRUCCION CUARTEL USAR FT-1 CUERPO DE BOMBEROS DE VIÑA DEL MAR"/>
    <x v="0"/>
    <s v="VALPARAISO"/>
    <s v="VIÑA DEL MAR"/>
    <n v="2020"/>
    <s v="PROYECTO"/>
    <s v="SEGURIDAD PUBLICA"/>
    <s v="SEGURIDAD PUBLICA"/>
    <x v="0"/>
    <n v="182210"/>
    <x v="8"/>
    <x v="8"/>
  </r>
  <r>
    <x v="5882"/>
    <s v="REPOSICION REPOSICIÓN OFICINA DEL REGISTRO CIVIL DE PUENTE ALTO"/>
    <x v="11"/>
    <s v="CORDILLERA"/>
    <s v="PUENTE ALTO"/>
    <n v="2020"/>
    <s v="PROYECTO"/>
    <s v="JUSTICIA"/>
    <s v="INTERSUBSECTORIAL JUSTICIA"/>
    <x v="1"/>
    <n v="201599"/>
    <x v="8"/>
    <x v="8"/>
  </r>
  <r>
    <x v="5883"/>
    <s v="MEJORAMIENTO LUMINARIAS COMPLEJO DEPORTIVO ESTEBAN ALVARADO -  ARICA"/>
    <x v="14"/>
    <m/>
    <m/>
    <n v="2020"/>
    <s v="PROYECTO"/>
    <s v="DEPORTES"/>
    <s v="INTERSUBSECTORIAL DEPORTES"/>
    <x v="1"/>
    <n v="326896"/>
    <x v="8"/>
    <x v="8"/>
  </r>
  <r>
    <x v="5884"/>
    <s v="REPOSICION  PARCIAL LICEO BICENTENARIO INSTITUTO COMERCIAL"/>
    <x v="5"/>
    <s v="LINARES"/>
    <s v="LINARES"/>
    <n v="2020"/>
    <s v="PROYECTO"/>
    <s v="EDUCACION, CULTURA Y PATRIMONIO"/>
    <s v="EDUCACION MEDIA TECNICO"/>
    <x v="1"/>
    <n v="156000"/>
    <x v="8"/>
    <x v="8"/>
  </r>
  <r>
    <x v="5885"/>
    <s v="MEJORAMIENTO ESPACIOS PÚBLICOS, POBLACIÓN TUCAPEL, ARICA"/>
    <x v="14"/>
    <s v="ARICA - REGION XV "/>
    <s v="ARICA - REGION XV"/>
    <n v="2019"/>
    <s v="PROYECTO"/>
    <s v="VIVIENDA Y DESARROLLO URBANO"/>
    <s v="DESARROLLO URBANO"/>
    <x v="0"/>
    <n v="29241"/>
    <x v="8"/>
    <x v="8"/>
  </r>
  <r>
    <x v="5886"/>
    <s v="MEJORAMIENTO ESPACIOS PÚBLICOS POBLACIÓN RADIO EL MORRO, ARICA"/>
    <x v="14"/>
    <s v="ARICA - REGION XV "/>
    <s v="ARICA - REGION XV"/>
    <n v="2019"/>
    <s v="PROYECTO"/>
    <s v="VIVIENDA Y DESARROLLO URBANO"/>
    <s v="DESARROLLO URBANO"/>
    <x v="0"/>
    <n v="23085"/>
    <x v="8"/>
    <x v="8"/>
  </r>
  <r>
    <x v="5887"/>
    <s v="CONSTRUCCION SEDE SOCIAL Y  ENTORNO, JJ.VV. HUANTAJAYA I, IQUIQUE"/>
    <x v="10"/>
    <s v="IQUIQUE"/>
    <s v="IQUIQUE"/>
    <n v="2020"/>
    <s v="PROYECTO"/>
    <s v="MULTISECTORIAL"/>
    <s v="ORGANIZACION Y SERVICIOS COMUNALES"/>
    <x v="0"/>
    <n v="79088"/>
    <x v="8"/>
    <x v="8"/>
  </r>
  <r>
    <x v="5888"/>
    <s v="AMPLIACION LICEO POLIVALENTE SAN NICOLAS"/>
    <x v="7"/>
    <s v="PUNILLA"/>
    <s v="SAN NICOLAS - REGION DE ÑUBLE"/>
    <n v="2020"/>
    <s v="PROYECTO"/>
    <s v="EDUCACION, CULTURA Y PATRIMONIO"/>
    <s v="EDUCACION BASICA Y MEDIA"/>
    <x v="1"/>
    <n v="100000"/>
    <x v="8"/>
    <x v="8"/>
  </r>
  <r>
    <x v="5889"/>
    <s v="CONSTRUCCION PLAZA  JJ.VV HÉROES DE LA CONCEPCIÓN, IQUIQUE"/>
    <x v="10"/>
    <s v="IQUIQUE"/>
    <s v="IQUIQUE"/>
    <n v="2020"/>
    <s v="PROYECTO"/>
    <s v="MULTISECTORIAL"/>
    <s v="ORGANIZACION Y SERVICIOS COMUNALES"/>
    <x v="0"/>
    <n v="67262"/>
    <x v="8"/>
    <x v="8"/>
  </r>
  <r>
    <x v="5890"/>
    <s v="CONSTRUCCION PARQUE MAPOCHO RIO - CERRO NAVIA Y QUINTA NORMAL."/>
    <x v="11"/>
    <s v="SANTIAGO"/>
    <m/>
    <n v="2019"/>
    <s v="PROYECTO"/>
    <s v="VIVIENDA Y DESARROLLO URBANO"/>
    <s v="DESARROLLO URBANO"/>
    <x v="0"/>
    <n v="13402023"/>
    <x v="3058"/>
    <x v="2938"/>
  </r>
  <r>
    <x v="5891"/>
    <s v="CONSTRUCCION POLIDEPORTIVO CON PISCINA TEMPERADA, COMUNA DE MELIPILLA"/>
    <x v="11"/>
    <s v="MELIPILLA"/>
    <s v="MELIPILLA"/>
    <n v="2020"/>
    <s v="PROYECTO"/>
    <s v="DEPORTES"/>
    <s v="DEPORTE RECREATIVO"/>
    <x v="0"/>
    <n v="132500"/>
    <x v="8"/>
    <x v="8"/>
  </r>
  <r>
    <x v="5892"/>
    <s v="MEJORAMIENTO Y AMPLIACIÓN SISTEMA APR LIMAHUE LA CAPILLA, MALLOA"/>
    <x v="9"/>
    <s v="CACHAPOAL"/>
    <s v="MALLOA"/>
    <n v="2019"/>
    <s v="PROYECTO"/>
    <s v="RECURSOS HIDRICOS"/>
    <s v="AGUA POTABLE"/>
    <x v="0"/>
    <n v="57250"/>
    <x v="8"/>
    <x v="8"/>
  </r>
  <r>
    <x v="5893"/>
    <s v="CONSTRUCCION PORTAL DE ACCESO  A VILLA OHIGGINS"/>
    <x v="16"/>
    <s v="CAPITAN PRAT"/>
    <s v="OHIGGINS"/>
    <n v="2020"/>
    <s v="PROYECTO"/>
    <s v="MULTISECTORIAL"/>
    <s v="INTERSUBSECTORIAL MULTISECTOR"/>
    <x v="0"/>
    <n v="80220"/>
    <x v="8"/>
    <x v="8"/>
  </r>
  <r>
    <x v="5894"/>
    <s v="REPOSICION JARDÍN INFANTIL Y SALA CUNA SIRENITA, CALETA LOS HORNOS, COMUNA DE LA HIGUERA"/>
    <x v="8"/>
    <s v="ELQUI"/>
    <s v="LA HIGUERA"/>
    <n v="2020"/>
    <s v="PROYECTO"/>
    <s v="EDUCACION, CULTURA Y PATRIMONIO"/>
    <s v="EDUCACION PREBASICA"/>
    <x v="0"/>
    <n v="11538"/>
    <x v="8"/>
    <x v="8"/>
  </r>
  <r>
    <x v="5895"/>
    <s v="CONSTRUCCION OBRAS DE URBANIZACION, LOCALIDAD LOS MORALES, MONTE PATRIA"/>
    <x v="8"/>
    <s v="LIMARI"/>
    <s v="MONTE PATRIA"/>
    <n v="2020"/>
    <s v="PROYECTO"/>
    <s v="RECURSOS HIDRICOS"/>
    <s v="EVACUACION DISPOSICION FINAL AGUAS SERVIDAS"/>
    <x v="0"/>
    <n v="2076"/>
    <x v="12"/>
    <x v="8"/>
  </r>
  <r>
    <x v="5896"/>
    <s v="CONSTRUCCION OBRAS DE URBANIZACIÓN, CHAÑARAL DE CARÉN, MONTE PATRIA "/>
    <x v="8"/>
    <s v="LIMARI"/>
    <s v="MONTE PATRIA"/>
    <n v="2020"/>
    <s v="PROYECTO"/>
    <s v="RECURSOS HIDRICOS"/>
    <s v="EVACUACION DISPOSICION FINAL AGUAS SERVIDAS"/>
    <x v="0"/>
    <n v="19936"/>
    <x v="3059"/>
    <x v="8"/>
  </r>
  <r>
    <x v="5897"/>
    <s v="REPOSICION  POSTA DE SALUD RURAL HUINTIL, COMUNA DE ILLAPEL"/>
    <x v="8"/>
    <s v="CHOAPA"/>
    <s v="ILLAPEL"/>
    <n v="2020"/>
    <s v="PROYECTO"/>
    <s v="SALUD"/>
    <s v="BAJA COMPLEJIDAD"/>
    <x v="0"/>
    <n v="30757"/>
    <x v="3060"/>
    <x v="8"/>
  </r>
  <r>
    <x v="5898"/>
    <s v="MEJORAMIENTO BORDE COSTERO FRAGATA MARIA ISABEL TALCAHUANO"/>
    <x v="3"/>
    <s v="CONCEPCION"/>
    <s v="TALCAHUANO"/>
    <n v="2020"/>
    <s v="PROYECTO"/>
    <s v="VIVIENDA Y DESARROLLO URBANO"/>
    <s v="BORDE COSTERO,PASEOS PEATONALES, PLAYAS"/>
    <x v="0"/>
    <n v="1002"/>
    <x v="8"/>
    <x v="8"/>
  </r>
  <r>
    <x v="5899"/>
    <s v="AMPLIACION Y MEJORAMIENTO APR SANTA INES DE PATAGUILLAS,CURACAVI"/>
    <x v="11"/>
    <s v="MELIPILLA"/>
    <s v="CURACAVI"/>
    <n v="2019"/>
    <s v="PROYECTO"/>
    <s v="RECURSOS HIDRICOS"/>
    <s v="AGUA POTABLE"/>
    <x v="0"/>
    <n v="45800"/>
    <x v="2919"/>
    <x v="2939"/>
  </r>
  <r>
    <x v="5900"/>
    <s v="CONSTRUCCION PAVIMENTACIÓN CALLE JOSE BRITO,QUINTERO"/>
    <x v="0"/>
    <s v="VALPARAISO"/>
    <s v="QUINTERO"/>
    <n v="2019"/>
    <s v="PROYECTO"/>
    <s v="TRANSPORTE"/>
    <s v="TRANSPORTE URBANO,VIALIDAD PEATONAL"/>
    <x v="0"/>
    <n v="1026"/>
    <x v="8"/>
    <x v="8"/>
  </r>
  <r>
    <x v="5901"/>
    <s v="DIAGNOSTICO  PLAN DE MANEJO DEL HUMEDAL RIO MAIPO, COMUNA DE SANTO DOMINGO"/>
    <x v="0"/>
    <s v="SAN ANTONIO"/>
    <s v="SANTO DOMINGO"/>
    <n v="2019"/>
    <s v="ESTUDIO BASICO"/>
    <s v="RECURSOS NATURALES Y MEDIO AMBIENTE"/>
    <s v="MEDIO AMBIENTE"/>
    <x v="0"/>
    <n v="8994"/>
    <x v="8"/>
    <x v="8"/>
  </r>
  <r>
    <x v="5902"/>
    <s v="MEJORAMIENTO SISTEMA DE AGUA POTABLE RURAL PUERTO GALA"/>
    <x v="16"/>
    <s v="AYSEN"/>
    <s v="CISNES"/>
    <n v="2020"/>
    <s v="PROYECTO"/>
    <s v="RECURSOS HIDRICOS"/>
    <s v="AGUA POTABLE"/>
    <x v="1"/>
    <n v="191232"/>
    <x v="8"/>
    <x v="8"/>
  </r>
  <r>
    <x v="5903"/>
    <s v="NORMALIZACION Y RESTAURACIÓN CLUB DE SEPTIEMBRE (ACADE)"/>
    <x v="11"/>
    <m/>
    <m/>
    <n v="2020"/>
    <s v="PROYECTO"/>
    <s v="MULTISECTORIAL"/>
    <s v="ADMINISTRACION MULTISECTOR"/>
    <x v="0"/>
    <n v="4565"/>
    <x v="3061"/>
    <x v="2940"/>
  </r>
  <r>
    <x v="5904"/>
    <s v="MEJORAMIENTO CAMINO BASICO INTERMEDIO LAS HORTENSIAS QUECHEREHUE COLICO, COMUNA CUNCO"/>
    <x v="1"/>
    <s v="CAUTIN"/>
    <s v="CUNCO"/>
    <n v="2019"/>
    <s v="PROYECTO"/>
    <s v="TRANSPORTE"/>
    <s v="TRANSPORTE CAMINERO"/>
    <x v="0"/>
    <n v="15390"/>
    <x v="8"/>
    <x v="8"/>
  </r>
  <r>
    <x v="5905"/>
    <s v="MEJORAMIENTO Y AMPLIACIÓN APR RINCONADA DE CATO, CHILLÁN"/>
    <x v="7"/>
    <s v="DIGUILLIN"/>
    <s v="CHILLAN - REGION DE ÑUBLE"/>
    <n v="2020"/>
    <s v="PROYECTO"/>
    <s v="RECURSOS HIDRICOS"/>
    <s v="AGUA POTABLE"/>
    <x v="0"/>
    <n v="11835"/>
    <x v="12"/>
    <x v="8"/>
  </r>
  <r>
    <x v="5906"/>
    <s v="HABILITACION CENTRO PENITENCIARIO FEMENINO DE BULNES"/>
    <x v="7"/>
    <m/>
    <m/>
    <n v="2019"/>
    <s v="PROYECTO"/>
    <s v="JUSTICIA"/>
    <s v="REHABILITACION ADULTOS"/>
    <x v="0"/>
    <n v="1409277"/>
    <x v="3062"/>
    <x v="2941"/>
  </r>
  <r>
    <x v="5907"/>
    <s v="MEJORAMIENTO PAVIMENTACION AV. ALESSANDRI ENTRE CALLE P.N. FRAY JORGE Y PJE. SAN RAMON, CQBO."/>
    <x v="8"/>
    <s v="ELQUI"/>
    <s v="COQUIMBO"/>
    <n v="2019"/>
    <s v="PROYECTO"/>
    <s v="TRANSPORTE"/>
    <s v="TRANSPORTE URBANO,VIALIDAD PEATONAL"/>
    <x v="0"/>
    <n v="336966"/>
    <x v="8"/>
    <x v="8"/>
  </r>
  <r>
    <x v="5908"/>
    <s v="CONSTRUCCION ELECTRIFICACION RURAL SECTOR LELFUNCHE, MALALCAHUELLO Y OTROS, IMPERIAL"/>
    <x v="1"/>
    <s v="CAUTIN"/>
    <s v="NUEVA IMPERIAL"/>
    <n v="2019"/>
    <s v="PROYECTO"/>
    <s v="ENERGIA"/>
    <s v="DISTRIBUCION Y CONEXION FINAL USUARIOS"/>
    <x v="0"/>
    <n v="349107"/>
    <x v="8"/>
    <x v="8"/>
  </r>
  <r>
    <x v="5909"/>
    <s v="CONSTRUCCION ELECTRIFICACION RURAL SECTOR REDUCCION CONTRERAS, MOLCO Y EL TESORO, TRAIGUEN"/>
    <x v="1"/>
    <s v="MALLECO"/>
    <s v="TRAIGUEN"/>
    <n v="2019"/>
    <s v="PROYECTO"/>
    <s v="ENERGIA"/>
    <s v="DISTRIBUCION Y CONEXION FINAL USUARIOS"/>
    <x v="0"/>
    <n v="1000"/>
    <x v="12"/>
    <x v="8"/>
  </r>
  <r>
    <x v="5910"/>
    <s v="DIAGNOSTICO COMPONENTE AMBIENTAL EN EVALUACIÓN DE SITIOS PARA DISPOSICIÓN DE RSD, ANCUD"/>
    <x v="4"/>
    <s v="CHILOE"/>
    <s v="ANCUD"/>
    <n v="2020"/>
    <s v="ESTUDIO BASICO"/>
    <s v="RECURSOS NATURALES Y MEDIO AMBIENTE"/>
    <s v="MEDIO AMBIENTE"/>
    <x v="2"/>
    <n v="95000"/>
    <x v="8"/>
    <x v="8"/>
  </r>
  <r>
    <x v="5911"/>
    <s v="CONSTRUCCION ELECTRIFICACION RURAL SECTOR PERQUENCO NORTE, PERQUENCO"/>
    <x v="1"/>
    <s v="CAUTIN"/>
    <s v="PERQUENCO"/>
    <n v="2020"/>
    <s v="PROYECTO"/>
    <s v="ENERGIA"/>
    <s v="DISTRIBUCION Y CONEXION FINAL USUARIOS"/>
    <x v="0"/>
    <n v="220982"/>
    <x v="8"/>
    <x v="8"/>
  </r>
  <r>
    <x v="5912"/>
    <s v="MEJORAMIENTO VEINTIUN BANDEJONES EN AVENIDA ESPAÑA PUNTA ARENAS"/>
    <x v="2"/>
    <s v="MAGALLANES"/>
    <s v="PUNTA ARENAS"/>
    <n v="2020"/>
    <s v="PROYECTO"/>
    <s v="VIVIENDA Y DESARROLLO URBANO"/>
    <s v="DESARROLLO URBANO"/>
    <x v="1"/>
    <n v="1769474"/>
    <x v="8"/>
    <x v="8"/>
  </r>
  <r>
    <x v="5913"/>
    <s v="REPOSICION DE POSTA SALUD RURAL ISLA DEL REY"/>
    <x v="13"/>
    <s v="VALDIVIA - REGION XIV"/>
    <s v="CORRAL - REGION XIV "/>
    <n v="2019"/>
    <s v="PROYECTO"/>
    <s v="SALUD"/>
    <s v="SALUD PUBLICA"/>
    <x v="0"/>
    <n v="483565"/>
    <x v="3063"/>
    <x v="1825"/>
  </r>
  <r>
    <x v="5914"/>
    <s v="CONSTRUCCION CUARTEL GENERAL CUERPO DE BOMBEROS SAN VICENTE TT"/>
    <x v="9"/>
    <s v="CACHAPOAL"/>
    <s v="SAN VICENTE DE TAGUA TAGUA"/>
    <n v="2020"/>
    <s v="PROYECTO"/>
    <s v="SEGURIDAD PUBLICA"/>
    <s v="SEGURIDAD PUBLICA"/>
    <x v="0"/>
    <n v="37143"/>
    <x v="8"/>
    <x v="8"/>
  </r>
  <r>
    <x v="5915"/>
    <s v="CONSTRUCCION SISTEMA APR PEJERREY-LOS HUALLES, LINARES"/>
    <x v="5"/>
    <s v="LINARES"/>
    <s v="LINARES"/>
    <n v="2019"/>
    <s v="PROYECTO"/>
    <s v="RECURSOS HIDRICOS"/>
    <s v="AGUA POTABLE"/>
    <x v="1"/>
    <n v="9996"/>
    <x v="8"/>
    <x v="8"/>
  </r>
  <r>
    <x v="5916"/>
    <s v="CONSTRUCCION PROYECTO PILOTO HABILITACIÓN UNIDAD GERIATRICA DE AGUDOS HOSPITAL COYHAIQUE"/>
    <x v="16"/>
    <m/>
    <m/>
    <n v="2020"/>
    <s v="PROYECTO"/>
    <s v="SALUD"/>
    <s v="ALTA COMPLEJIDAD"/>
    <x v="0"/>
    <n v="27275"/>
    <x v="3064"/>
    <x v="2942"/>
  </r>
  <r>
    <x v="5917"/>
    <s v="NORMALIZACION RÍO SERRANO, COMUNA TORRES DEL PAINE , REGIÓN MAG."/>
    <x v="2"/>
    <s v="ULTIMA ESPERANZA"/>
    <s v="TORRES DEL PAINE"/>
    <n v="2020"/>
    <s v="PROYECTO"/>
    <s v="RECURSOS HIDRICOS"/>
    <s v="DEFENSAS FLUVIALES,MARITIMAS Y CAUCES NATURALES"/>
    <x v="1"/>
    <n v="101000"/>
    <x v="8"/>
    <x v="8"/>
  </r>
  <r>
    <x v="5918"/>
    <s v="DIAGNOSTICO ESTUDIO CAPACIDADES EN CIENCIA, TECNOLOGIA, INNOCACION E INFRAESTRUCTURA"/>
    <x v="5"/>
    <m/>
    <m/>
    <n v="2019"/>
    <s v="ESTUDIO BASICO"/>
    <s v="MULTISECTORIAL"/>
    <s v="INTERSUBSECTORIAL MULTISECTOR"/>
    <x v="2"/>
    <n v="75411"/>
    <x v="8"/>
    <x v="8"/>
  </r>
  <r>
    <x v="5919"/>
    <s v="REPOSICION  CIRCUITO CALLE LOS AROMOS - EL BOLDO VIÑA DEL MAR  "/>
    <x v="0"/>
    <s v="VALPARAISO"/>
    <s v="VIÑA DEL MAR"/>
    <n v="2020"/>
    <s v="PROYECTO"/>
    <s v="TRANSPORTE"/>
    <s v="TRANSPORTE URBANO,VIALIDAD PEATONAL"/>
    <x v="0"/>
    <n v="273032"/>
    <x v="8"/>
    <x v="8"/>
  </r>
  <r>
    <x v="5920"/>
    <s v="CONSTRUCCION SENDA MULTIPROPÓSITO CONECTIVIDAD RUTA H-38 COINCO - DOÑIHUE"/>
    <x v="9"/>
    <s v="CACHAPOAL"/>
    <s v="COINCO"/>
    <n v="2019"/>
    <s v="PROYECTO"/>
    <s v="TRANSPORTE"/>
    <s v="INTERSUBSECTORIAL TRANSPORTE"/>
    <x v="1"/>
    <n v="87210"/>
    <x v="8"/>
    <x v="8"/>
  </r>
  <r>
    <x v="5921"/>
    <s v="RESTAURACION CENTRO CULTURAL SOFÍA HOTT, OSORNO"/>
    <x v="4"/>
    <s v="OSORNO"/>
    <s v="OSORNO"/>
    <n v="2020"/>
    <s v="PROYECTO"/>
    <s v="EDUCACION, CULTURA Y PATRIMONIO"/>
    <s v="PATRIMONIO"/>
    <x v="0"/>
    <n v="2"/>
    <x v="8"/>
    <x v="8"/>
  </r>
  <r>
    <x v="5922"/>
    <s v="HABILITACION UNIDAD GERIÁTRICA DE AGUDOS (UGA) HOSPITAL DR. SOTERO DEL RÍO"/>
    <x v="11"/>
    <s v="CORDILLERA"/>
    <s v="PUENTE ALTO"/>
    <n v="2020"/>
    <s v="PROYECTO"/>
    <s v="SALUD"/>
    <s v="ALTA COMPLEJIDAD"/>
    <x v="0"/>
    <n v="141457"/>
    <x v="3065"/>
    <x v="2943"/>
  </r>
  <r>
    <x v="5923"/>
    <s v="CONSTRUCCION MUELLE CANOTAJE CONSTITUCION"/>
    <x v="5"/>
    <s v="TALCA"/>
    <s v="CONSTITUCION"/>
    <n v="2020"/>
    <s v="PROYECTO"/>
    <s v="DEPORTES"/>
    <s v="DEPORTE COMPETITIVO"/>
    <x v="0"/>
    <n v="2"/>
    <x v="28"/>
    <x v="8"/>
  </r>
  <r>
    <x v="5924"/>
    <s v="ANALISIS PELIGRO DE REMOCIÓN EN MASA, REGIÓN DE LOS RÍOS"/>
    <x v="13"/>
    <m/>
    <m/>
    <n v="2019"/>
    <s v="ESTUDIO BASICO"/>
    <s v="MULTISECTORIAL"/>
    <s v="INTERSUBSECTORIAL MULTISECTOR"/>
    <x v="0"/>
    <n v="66797"/>
    <x v="8"/>
    <x v="8"/>
  </r>
  <r>
    <x v="5925"/>
    <s v="INSTALACION  DE SISTEMA DE AGUA POTABLE RURAL VILLA DISPUTADA, COMUNA DE NOGALES"/>
    <x v="0"/>
    <s v="QUILLOTA"/>
    <s v="NOGALES"/>
    <n v="2020"/>
    <s v="PROYECTO"/>
    <s v="RECURSOS HIDRICOS"/>
    <s v="AGUA POTABLE"/>
    <x v="0"/>
    <n v="491500"/>
    <x v="8"/>
    <x v="8"/>
  </r>
  <r>
    <x v="5926"/>
    <s v="CONSTRUCCION DE PAVIMENTOS CALLE MANUEL CERPA, COMUNA DE SAN JAVIER"/>
    <x v="5"/>
    <s v="LINARES"/>
    <s v="SAN JAVIER"/>
    <n v="2019"/>
    <s v="PROYECTO"/>
    <s v="TRANSPORTE"/>
    <s v="TRANSPORTE URBANO,VIALIDAD PEATONAL"/>
    <x v="1"/>
    <n v="127935"/>
    <x v="8"/>
    <x v="8"/>
  </r>
  <r>
    <x v="5927"/>
    <s v="REPOSICION BIBLIOTECA  PUBLICA MUNICIPAL DE YUMBEL"/>
    <x v="3"/>
    <s v="BIO BIO"/>
    <s v="YUMBEL"/>
    <n v="2020"/>
    <s v="PROYECTO"/>
    <s v="EDUCACION, CULTURA Y PATRIMONIO"/>
    <s v="CULTURA"/>
    <x v="1"/>
    <n v="1118920"/>
    <x v="8"/>
    <x v="8"/>
  </r>
  <r>
    <x v="5928"/>
    <s v="MEJORAMIENTO PLAZA CENTENARIO COMUNA DE MELIPILLA"/>
    <x v="11"/>
    <s v="MELIPILLA"/>
    <s v="MELIPILLA"/>
    <n v="2020"/>
    <s v="PROYECTO"/>
    <s v="VIVIENDA Y DESARROLLO URBANO"/>
    <s v="DESARROLLO URBANO"/>
    <x v="1"/>
    <n v="47079"/>
    <x v="8"/>
    <x v="8"/>
  </r>
  <r>
    <x v="5929"/>
    <s v="CONSTRUCCION SISTEMA DE APR ISLA HUAPI ABTAO,  CALBUCO"/>
    <x v="4"/>
    <s v="LLANQUIHUE"/>
    <s v="CALBUCO"/>
    <n v="2019"/>
    <s v="PROYECTO"/>
    <s v="RECURSOS HIDRICOS"/>
    <s v="AGUA POTABLE"/>
    <x v="0"/>
    <n v="606850"/>
    <x v="3066"/>
    <x v="2944"/>
  </r>
  <r>
    <x v="5930"/>
    <s v="CONSTRUCCION MULTICANCHA TECHADA ESCUELA LAGO ATRAVESADO, COYHAIQUE"/>
    <x v="16"/>
    <s v="COYHAIQUE"/>
    <s v="COYHAIQUE"/>
    <n v="2020"/>
    <s v="PROYECTO"/>
    <s v="EDUCACION, CULTURA Y PATRIMONIO"/>
    <s v="EDUCACION BASICA Y MEDIA"/>
    <x v="2"/>
    <n v="198310"/>
    <x v="8"/>
    <x v="8"/>
  </r>
  <r>
    <x v="5931"/>
    <s v="HABILITACION PROYECTO PILOTO UNIDAD GERIATRICA DE AGUDOS (UGA) HH HENRIQUEZ ARAVENA, TEMUCO"/>
    <x v="1"/>
    <s v="CAUTIN"/>
    <m/>
    <n v="2020"/>
    <s v="PROYECTO"/>
    <s v="SALUD"/>
    <s v="ALTA COMPLEJIDAD"/>
    <x v="0"/>
    <n v="1352"/>
    <x v="3067"/>
    <x v="2945"/>
  </r>
  <r>
    <x v="5932"/>
    <s v="HABILITACION UNIDAD GERIATRICA DE AGUDOS (UGA) HOSPITAL LUIS TISNE"/>
    <x v="11"/>
    <m/>
    <m/>
    <n v="2020"/>
    <s v="PROYECTO"/>
    <s v="SALUD"/>
    <s v="ALTA COMPLEJIDAD"/>
    <x v="0"/>
    <n v="122707"/>
    <x v="8"/>
    <x v="8"/>
  </r>
  <r>
    <x v="5933"/>
    <s v="CONSTRUCCION ELECTRIFICACION RURAL SECTOR MAICA ALTO, ÑANCUL PAILA Y OTROS, COLLIPULLI"/>
    <x v="1"/>
    <s v="MALLECO"/>
    <s v="COLLIPULLI"/>
    <n v="2020"/>
    <s v="PROYECTO"/>
    <s v="ENERGIA"/>
    <s v="DISTRIBUCION Y CONEXION FINAL USUARIOS"/>
    <x v="0"/>
    <n v="143843"/>
    <x v="8"/>
    <x v="8"/>
  </r>
  <r>
    <x v="5934"/>
    <s v="REPOSICION PARCIAL Y ADQUISICION DE EQUIPAMIENTO LICEO BICENTENARIO DE PUTU"/>
    <x v="5"/>
    <s v="TALCA"/>
    <s v="CONSTITUCION"/>
    <n v="2020"/>
    <s v="PROYECTO"/>
    <s v="EDUCACION, CULTURA Y PATRIMONIO"/>
    <s v="EDUCACION MEDIA TECNICO"/>
    <x v="1"/>
    <n v="31935"/>
    <x v="8"/>
    <x v="8"/>
  </r>
  <r>
    <x v="5935"/>
    <s v="CONSTRUCCION ELECTRIFICACION RURAL SECTOR TROMEN BAJO ROMOPULLI, TEMUCO"/>
    <x v="1"/>
    <s v="CAUTIN"/>
    <s v="TEMUCO"/>
    <n v="2020"/>
    <s v="PROYECTO"/>
    <s v="ENERGIA"/>
    <s v="DISTRIBUCION Y CONEXION FINAL USUARIOS"/>
    <x v="0"/>
    <n v="1"/>
    <x v="12"/>
    <x v="8"/>
  </r>
  <r>
    <x v="5936"/>
    <s v="MEJORAMIENTO  PAVIMENTACIÓN Y AGUAS LLUVIAS ISLA TEJA; CONDELL; SANTA.FILOMENA, QUINTERO"/>
    <x v="0"/>
    <s v="VALPARAISO"/>
    <s v="QUINTERO"/>
    <n v="2020"/>
    <s v="PROYECTO"/>
    <s v="TRANSPORTE"/>
    <s v="TRANSPORTE URBANO,VIALIDAD PEATONAL"/>
    <x v="0"/>
    <n v="261720"/>
    <x v="8"/>
    <x v="8"/>
  </r>
  <r>
    <x v="5937"/>
    <s v="NORMALIZACION COLEGIO CUMBRES DE BOCO, QUILLOTA"/>
    <x v="0"/>
    <s v="QUILLOTA"/>
    <s v="QUILLOTA"/>
    <n v="2020"/>
    <s v="PROYECTO"/>
    <s v="EDUCACION, CULTURA Y PATRIMONIO"/>
    <s v="EDUCACION BASICA Y MEDIA"/>
    <x v="1"/>
    <n v="65473"/>
    <x v="8"/>
    <x v="8"/>
  </r>
  <r>
    <x v="5938"/>
    <s v="ACTUALIZACION PLADECO PERIODO 2020-2024,COMUNA DE LAS CABRAS"/>
    <x v="9"/>
    <s v="CACHAPOAL"/>
    <s v="LAS CABRAS"/>
    <n v="2020"/>
    <s v="ESTUDIO BASICO"/>
    <s v="MULTISECTORIAL"/>
    <s v="ADMINISTRACION MULTISECTOR"/>
    <x v="0"/>
    <n v="50152"/>
    <x v="8"/>
    <x v="8"/>
  </r>
  <r>
    <x v="5939"/>
    <s v="REPOSICION JUZGADO DE LETRAS Y GARANTÍA DE COCHRANE"/>
    <x v="16"/>
    <s v="CAPITAN PRAT"/>
    <m/>
    <n v="2020"/>
    <s v="PROYECTO"/>
    <s v="JUSTICIA"/>
    <s v="ADMINISTRACION DE JUSTICIA"/>
    <x v="0"/>
    <n v="297491"/>
    <x v="8"/>
    <x v="8"/>
  </r>
  <r>
    <x v="5940"/>
    <s v="MEJORAMIENTO  INTEGRAL ACCESO SUR COMUNA DE ILLAPEL"/>
    <x v="8"/>
    <s v="CHOAPA"/>
    <s v="ILLAPEL"/>
    <n v="2020"/>
    <s v="PROYECTO"/>
    <s v="VIVIENDA Y DESARROLLO URBANO"/>
    <s v="DESARROLLO URBANO"/>
    <x v="0"/>
    <n v="372633"/>
    <x v="8"/>
    <x v="8"/>
  </r>
  <r>
    <x v="5941"/>
    <s v="DIAGNOSTICO ACTUALIZACION VOLUMEN N° 3 MANUAL DE CARRETERAS CAMBIO CLIMATICO"/>
    <x v="15"/>
    <m/>
    <m/>
    <n v="2019"/>
    <s v="ESTUDIO BASICO"/>
    <s v="TRANSPORTE"/>
    <s v="TRANSPORTE CAMINERO"/>
    <x v="2"/>
    <n v="62073"/>
    <x v="8"/>
    <x v="8"/>
  </r>
  <r>
    <x v="5942"/>
    <s v="MEJORAMIENTO BARRIO SARITA GAJARDO COMUNA DE CHILLÁN"/>
    <x v="7"/>
    <m/>
    <m/>
    <n v="2020"/>
    <s v="PROYECTO"/>
    <s v="VIVIENDA Y DESARROLLO URBANO"/>
    <s v="DESARROLLO URBANO"/>
    <x v="0"/>
    <n v="244503"/>
    <x v="8"/>
    <x v="8"/>
  </r>
  <r>
    <x v="5943"/>
    <s v="HABILITACION UNIDAD GERIATRICA DE AGUDOS (UGA) HOSPITAL SAN JUAN DE DIOS"/>
    <x v="11"/>
    <m/>
    <m/>
    <n v="2019"/>
    <s v="PROYECTO"/>
    <s v="SALUD"/>
    <s v="ALTA COMPLEJIDAD"/>
    <x v="0"/>
    <n v="219136"/>
    <x v="3068"/>
    <x v="2946"/>
  </r>
  <r>
    <x v="5944"/>
    <s v="CONSTRUCCION SISTEMA DE AGUA POTABLE RURAL ARTURO PRAT, PANQUEHUE"/>
    <x v="0"/>
    <s v="SAN FELIPE DE ACONCAGUA"/>
    <s v="PANQUEHUE"/>
    <n v="2019"/>
    <s v="PROYECTO"/>
    <s v="RECURSOS HIDRICOS"/>
    <s v="AGUA POTABLE"/>
    <x v="0"/>
    <n v="36915"/>
    <x v="8"/>
    <x v="8"/>
  </r>
  <r>
    <x v="5945"/>
    <s v="ACTUALIZACION PLADECO 2021 2025 COMUNA DE PUTAENDO"/>
    <x v="0"/>
    <s v="SAN FELIPE DE ACONCAGUA"/>
    <s v="PUTAENDO"/>
    <n v="2020"/>
    <s v="ESTUDIO BASICO"/>
    <s v="MULTISECTORIAL"/>
    <s v="ADMINISTRACION MULTISECTOR"/>
    <x v="0"/>
    <n v="154"/>
    <x v="8"/>
    <x v="8"/>
  </r>
  <r>
    <x v="5946"/>
    <s v="HABILITACION PROYECTO PILOTO UNIDAD GERIÁTRICA DE AGUDOS (UGA) HOSPITAL CLÍNICO DE MAGALLANES"/>
    <x v="2"/>
    <m/>
    <m/>
    <n v="2019"/>
    <s v="PROYECTO"/>
    <s v="SALUD"/>
    <s v="ALTA COMPLEJIDAD"/>
    <x v="0"/>
    <n v="125404"/>
    <x v="8"/>
    <x v="8"/>
  </r>
  <r>
    <x v="5947"/>
    <s v="CONSTRUCCION SISTEMA ALCANTARILLADO SECTORES VILCUYA-BOCATOMA, LOS ANDES"/>
    <x v="0"/>
    <s v="LOS ANDES"/>
    <s v="LOS ANDES"/>
    <n v="2020"/>
    <s v="PROYECTO"/>
    <s v="RECURSOS HIDRICOS"/>
    <s v="EVACUACION DISPOSICION FINAL AGUAS SERVIDAS"/>
    <x v="0"/>
    <n v="31249"/>
    <x v="8"/>
    <x v="8"/>
  </r>
  <r>
    <x v="5948"/>
    <s v="MEJORAMIENTO SISTEMA APR OLIVAR BAJO, RINCÓN EL ABRA, OLIVAR"/>
    <x v="9"/>
    <s v="CACHAPOAL"/>
    <s v="OLIVAR"/>
    <n v="2019"/>
    <s v="PROYECTO"/>
    <s v="RECURSOS HIDRICOS"/>
    <s v="AGUA POTABLE"/>
    <x v="0"/>
    <n v="57250"/>
    <x v="8"/>
    <x v="8"/>
  </r>
  <r>
    <x v="5949"/>
    <s v="CONSTRUCCION PUENTE SEGUNDO CORRAL, EN CAMINO PUELO - PASO EL BOLSON, COCHAMO"/>
    <x v="4"/>
    <s v="LLANQUIHUE"/>
    <s v="COCHAMO"/>
    <n v="2019"/>
    <s v="PROYECTO"/>
    <s v="TRANSPORTE"/>
    <s v="TRANSPORTE CAMINERO"/>
    <x v="0"/>
    <n v="1513"/>
    <x v="2996"/>
    <x v="8"/>
  </r>
  <r>
    <x v="5950"/>
    <s v="REPOSICION  JUZGADO DE LETRAS Y GARANTIA DE COMBARBALA"/>
    <x v="8"/>
    <s v="LIMARI"/>
    <s v="COMBARBALA"/>
    <n v="2020"/>
    <s v="PROYECTO"/>
    <s v="JUSTICIA"/>
    <s v="ADMINISTRACION DE JUSTICIA"/>
    <x v="0"/>
    <n v="298329"/>
    <x v="8"/>
    <x v="8"/>
  </r>
  <r>
    <x v="5951"/>
    <s v="DIFUSION Y DESARROLLO TALLERES ACTIVIDAD FÍSICA Y DEPORTIVA EN LA COMUNA DE LLAY-LLAY"/>
    <x v="0"/>
    <s v="SAN FELIPE DE ACONCAGUA"/>
    <s v="LLAY LLAY"/>
    <n v="2020"/>
    <s v="PROGRAMA"/>
    <s v="DEPORTES"/>
    <s v="DEPORTE RECREATIVO"/>
    <x v="2"/>
    <n v="32139"/>
    <x v="8"/>
    <x v="8"/>
  </r>
  <r>
    <x v="5952"/>
    <s v="DIAGNOSTICO PUENTE JUAN PABLO II, PROVINCIA DE CONCEPCION"/>
    <x v="3"/>
    <s v="CONCEPCION"/>
    <m/>
    <n v="2019"/>
    <s v="ESTUDIO BASICO"/>
    <s v="TRANSPORTE"/>
    <s v="TRANSPORTE URBANO,VIALIDAD PEATONAL"/>
    <x v="0"/>
    <n v="400500"/>
    <x v="8"/>
    <x v="8"/>
  </r>
  <r>
    <x v="5953"/>
    <s v="CONSTRUCCION ALCANTARILLADO SECTOR LAS PARCELAS - CALLE YUNGAY, COMUNA CARTAGENA"/>
    <x v="0"/>
    <s v="SAN ANTONIO"/>
    <s v="CARTAGENA"/>
    <n v="2020"/>
    <s v="PROYECTO"/>
    <s v="RECURSOS HIDRICOS"/>
    <s v="ADMINISTRACION AGUA POTABLE Y ALCANTARILLADO"/>
    <x v="0"/>
    <n v="266347"/>
    <x v="8"/>
    <x v="8"/>
  </r>
  <r>
    <x v="5954"/>
    <s v="MEJORAMIENTO LICEO INDUSTRIAL JOSE SANTOS OSSA, VALLENAR"/>
    <x v="12"/>
    <s v="HUASCO"/>
    <s v="VALLENAR"/>
    <n v="2019"/>
    <s v="PROYECTO"/>
    <s v="EDUCACION, CULTURA Y PATRIMONIO"/>
    <s v="EDUCACION MEDIA TECNICO"/>
    <x v="0"/>
    <n v="62250"/>
    <x v="8"/>
    <x v="8"/>
  </r>
  <r>
    <x v="5955"/>
    <s v="REPOSICION DEL ALUMBRADO PUBLICO DE LA COMUNA DE MONTE PATRIA"/>
    <x v="8"/>
    <s v="LIMARI"/>
    <s v="MONTE PATRIA"/>
    <n v="2020"/>
    <s v="PROYECTO"/>
    <s v="ENERGIA"/>
    <s v="ALUMBRADO PUBLICO"/>
    <x v="2"/>
    <n v="1015648"/>
    <x v="8"/>
    <x v="8"/>
  </r>
  <r>
    <x v="5956"/>
    <s v="ANALISIS Y DESARROLLO PLANES DE GT Y MOVILIDAD, COCHRANE Y CHILE CHICO."/>
    <x v="16"/>
    <m/>
    <m/>
    <n v="2020"/>
    <s v="ESTUDIO BASICO"/>
    <s v="TRANSPORTE"/>
    <s v="TRANSPORTE URBANO,VIALIDAD PEATONAL"/>
    <x v="0"/>
    <n v="16000"/>
    <x v="8"/>
    <x v="8"/>
  </r>
  <r>
    <x v="5957"/>
    <s v="ANALISIS Y DESARROLLO PLANES DE GT Y MOVILIDAD, PUERTO CISNES Y MELINKA"/>
    <x v="16"/>
    <s v="AYSEN"/>
    <m/>
    <n v="2020"/>
    <s v="ESTUDIO BASICO"/>
    <s v="TRANSPORTE"/>
    <s v="TRANSPORTE URBANO,VIALIDAD PEATONAL"/>
    <x v="0"/>
    <n v="12000"/>
    <x v="8"/>
    <x v="8"/>
  </r>
  <r>
    <x v="5958"/>
    <s v="CONSTRUCCION PARQUE HÉROES DE LA CONCEPCIÓN, SALAMANCA"/>
    <x v="8"/>
    <s v="CHOAPA"/>
    <s v="SALAMANCA"/>
    <n v="2020"/>
    <s v="PROYECTO"/>
    <s v="VIVIENDA Y DESARROLLO URBANO"/>
    <s v="DESARROLLO URBANO"/>
    <x v="1"/>
    <n v="159018"/>
    <x v="8"/>
    <x v="8"/>
  </r>
  <r>
    <x v="5959"/>
    <s v="AMPLIACION PUENTE LO GALLARDO EN RUTA 66, PROVINCIA DE SAN ANTONIO"/>
    <x v="0"/>
    <s v="SAN ANTONIO"/>
    <m/>
    <n v="2019"/>
    <s v="PROYECTO"/>
    <s v="TRANSPORTE"/>
    <s v="TRANSPORTE URBANO,VIALIDAD PEATONAL"/>
    <x v="0"/>
    <n v="1183382"/>
    <x v="3069"/>
    <x v="501"/>
  </r>
  <r>
    <x v="5960"/>
    <s v="REPOSICION AVENIDA IGNACIO SILVA, COMUNA DE ILLAPEL"/>
    <x v="8"/>
    <s v="CHOAPA"/>
    <s v="ILLAPEL"/>
    <n v="2020"/>
    <s v="PROYECTO"/>
    <s v="VIVIENDA Y DESARROLLO URBANO"/>
    <s v="DESARROLLO URBANO"/>
    <x v="0"/>
    <n v="709227"/>
    <x v="8"/>
    <x v="8"/>
  </r>
  <r>
    <x v="5961"/>
    <s v="AMPLIACION SISTEMA CÁMARAS FISCALIZACIÓN VÍAS PRIORITARIAS DEL GRAN SANTIAGO"/>
    <x v="11"/>
    <m/>
    <m/>
    <n v="2019"/>
    <s v="PROYECTO"/>
    <s v="TRANSPORTE"/>
    <s v="TRANSPORTE URBANO,VIALIDAD PEATONAL"/>
    <x v="0"/>
    <n v="2000"/>
    <x v="26"/>
    <x v="8"/>
  </r>
  <r>
    <x v="5962"/>
    <s v="REPOSICION TENENCIA REÑACA, COMUNA DE VIÑA DEL MAR"/>
    <x v="0"/>
    <s v="VALPARAISO"/>
    <s v="VIÑA DEL MAR"/>
    <n v="2019"/>
    <s v="PROYECTO"/>
    <s v="SEGURIDAD PUBLICA"/>
    <s v="SEGURIDAD PUBLICA"/>
    <x v="0"/>
    <n v="1634"/>
    <x v="8"/>
    <x v="8"/>
  </r>
  <r>
    <x v="5963"/>
    <s v="CONSTRUCCION CAMINO COSTERO SECTOR: PUEBLO HUNDIDO - BIF. CHOVELLEN, ETAPA 1"/>
    <x v="5"/>
    <s v="CAUQUENES"/>
    <s v="PELLUHUE"/>
    <n v="2020"/>
    <s v="PROYECTO"/>
    <s v="TRANSPORTE"/>
    <s v="TRANSPORTE URBANO,VIALIDAD PEATONAL"/>
    <x v="1"/>
    <n v="10000"/>
    <x v="8"/>
    <x v="8"/>
  </r>
  <r>
    <x v="5964"/>
    <s v="ANALISIS Y DESARROLLO PLAN MAESTRO GESTIÓN DE TRÁNSITO, COMUNA DE DALCAHUE"/>
    <x v="4"/>
    <s v="CHILOE"/>
    <s v="DALCAHUE"/>
    <n v="2020"/>
    <s v="ESTUDIO BASICO"/>
    <s v="TRANSPORTE"/>
    <s v="TRANSPORTE URBANO,VIALIDAD PEATONAL"/>
    <x v="1"/>
    <n v="22000"/>
    <x v="8"/>
    <x v="8"/>
  </r>
  <r>
    <x v="5965"/>
    <s v="REPOSICION CON RELOCALIZACIÓN 5TA. COMISARÍA PEUMO"/>
    <x v="9"/>
    <s v="CACHAPOAL"/>
    <s v="PEUMO"/>
    <n v="2019"/>
    <s v="PROYECTO"/>
    <s v="SEGURIDAD PUBLICA"/>
    <s v="SEGURIDAD PUBLICA"/>
    <x v="0"/>
    <n v="2231003"/>
    <x v="3070"/>
    <x v="2947"/>
  </r>
  <r>
    <x v="5966"/>
    <s v="MEJORAMIENTO COMPLEMENTARIO PARQUE CAMPESINO, LOLOL"/>
    <x v="9"/>
    <s v="COLCHAGUA"/>
    <s v="LOLOL"/>
    <n v="2019"/>
    <s v="PROYECTO"/>
    <s v="VIVIENDA Y DESARROLLO URBANO"/>
    <s v="DESARROLLO URBANO"/>
    <x v="1"/>
    <n v="33582"/>
    <x v="8"/>
    <x v="8"/>
  </r>
  <r>
    <x v="5967"/>
    <s v="CONSTRUCCION ELECTRIFICACION RURAL EL CANELO LAUREL HUACHO Y OTROS, P. LAS CASAS"/>
    <x v="1"/>
    <s v="CAUTIN"/>
    <s v="PADRE LAS CASAS"/>
    <n v="2020"/>
    <s v="PROYECTO"/>
    <s v="ENERGIA"/>
    <s v="DISTRIBUCION Y CONEXION FINAL USUARIOS"/>
    <x v="0"/>
    <n v="1"/>
    <x v="12"/>
    <x v="8"/>
  </r>
  <r>
    <x v="5968"/>
    <s v="REPOSICION 6A COMISARIA LONCOCHE, COMUNA LONCOCHE"/>
    <x v="1"/>
    <s v="CAUTIN"/>
    <s v="LONCOCHE"/>
    <n v="2019"/>
    <s v="PROYECTO"/>
    <s v="SEGURIDAD PUBLICA"/>
    <s v="SEGURIDAD PUBLICA"/>
    <x v="1"/>
    <n v="5130"/>
    <x v="8"/>
    <x v="8"/>
  </r>
  <r>
    <x v="5969"/>
    <s v="AMPLIACION Y MEJORAMIENTO AERÓDROMO PICHOY, VALDIVIA"/>
    <x v="13"/>
    <m/>
    <m/>
    <n v="2020"/>
    <s v="PROYECTO"/>
    <s v="TRANSPORTE"/>
    <s v="TRANSPORTE AEREO"/>
    <x v="0"/>
    <n v="30731"/>
    <x v="3071"/>
    <x v="2948"/>
  </r>
  <r>
    <x v="5970"/>
    <s v="MEJORAMIENTO RUTA S-192, GALVARINO - RUCATRARO, TRAMO DM 0 A DM 12"/>
    <x v="1"/>
    <s v="CAUTIN"/>
    <s v="GALVARINO"/>
    <n v="2020"/>
    <s v="PROYECTO"/>
    <s v="TRANSPORTE"/>
    <s v="TRANSPORTE CAMINERO"/>
    <x v="0"/>
    <n v="155142"/>
    <x v="3072"/>
    <x v="2949"/>
  </r>
  <r>
    <x v="5971"/>
    <s v="ANALISIS PARA UN PLAN DE OBRAS PUBLICAS DE PREVENCION DE  EMERGENCIAS, REG. III Y V"/>
    <x v="15"/>
    <m/>
    <m/>
    <n v="2020"/>
    <s v="ESTUDIO BASICO"/>
    <s v="MULTISECTORIAL"/>
    <s v="ADMINISTRACION MULTISECTOR"/>
    <x v="2"/>
    <n v="30000"/>
    <x v="8"/>
    <x v="8"/>
  </r>
  <r>
    <x v="5972"/>
    <s v="DIAGNOSTICO DE CUENCAS DE LA REGIÓN METROPOLITANA PARA UN PLAN PREVENTIVO"/>
    <x v="11"/>
    <m/>
    <m/>
    <n v="2020"/>
    <s v="ESTUDIO BASICO"/>
    <s v="MULTISECTORIAL"/>
    <s v="GEOGRAFIA Y RECURSOS HUMANOS"/>
    <x v="0"/>
    <n v="15970"/>
    <x v="8"/>
    <x v="8"/>
  </r>
  <r>
    <x v="5973"/>
    <s v="MEJORAMIENTO SISTEMA DE AGUA POTABLE RURAL HEROES DE LA CONCEPCION "/>
    <x v="0"/>
    <s v="SAN FELIPE DE ACONCAGUA"/>
    <s v="PANQUEHUE"/>
    <n v="2019"/>
    <s v="PROYECTO"/>
    <s v="RECURSOS HIDRICOS"/>
    <s v="AGUA POTABLE"/>
    <x v="1"/>
    <n v="38208"/>
    <x v="8"/>
    <x v="8"/>
  </r>
  <r>
    <x v="5974"/>
    <s v="REPOSICION SEDE SOCIAL JV EMPRENDEDORES DEL DESIERTO, ALTO HOSPICIO"/>
    <x v="10"/>
    <s v="IQUIQUE"/>
    <s v="ALTO HOSPICIO"/>
    <n v="2020"/>
    <s v="PROYECTO"/>
    <s v="MULTISECTORIAL"/>
    <s v="ORGANIZACION Y SERVICIOS COMUNALES"/>
    <x v="2"/>
    <n v="312738"/>
    <x v="8"/>
    <x v="8"/>
  </r>
  <r>
    <x v="5975"/>
    <s v="HABILITACION SISTEMA DE RESPALDO ENERGÉTICO DE SEMÁFOROS EN OSORNO Y PUERTO MONTT"/>
    <x v="4"/>
    <m/>
    <m/>
    <n v="2019"/>
    <s v="PROYECTO"/>
    <s v="TRANSPORTE"/>
    <s v="TRANSPORTE URBANO,VIALIDAD PEATONAL"/>
    <x v="0"/>
    <n v="338579"/>
    <x v="8"/>
    <x v="8"/>
  </r>
  <r>
    <x v="5976"/>
    <s v="CONSTRUCCION CENTRO OPERATIVO DE VEHÍCULOS DE EMERGENCIA DE INCENDIOS FORESTALES,  VALPARAÍSO"/>
    <x v="0"/>
    <m/>
    <m/>
    <n v="2019"/>
    <s v="PROYECTO"/>
    <s v="RECURSOS NATURALES Y MEDIO AMBIENTE"/>
    <s v="MEDIO AMBIENTE"/>
    <x v="0"/>
    <n v="49666"/>
    <x v="8"/>
    <x v="8"/>
  </r>
  <r>
    <x v="5977"/>
    <s v="AMPLIACION  MEJORAMIENTO RELICITACIÓN ACCESO NORTE A CONCEPCIÓN "/>
    <x v="15"/>
    <m/>
    <m/>
    <n v="2019"/>
    <s v="PROYECTO"/>
    <s v="TRANSPORTE"/>
    <s v="TRANSPORTE CAMINERO"/>
    <x v="0"/>
    <n v="1526"/>
    <x v="3073"/>
    <x v="2950"/>
  </r>
  <r>
    <x v="5978"/>
    <s v="AMPLIACION  MEJORAMIENTO CONCESION RUTA 5 STGO LOS VILOS"/>
    <x v="15"/>
    <m/>
    <m/>
    <n v="2019"/>
    <s v="PROYECTO"/>
    <s v="TRANSPORTE"/>
    <s v="TRANSPORTE CAMINERO"/>
    <x v="0"/>
    <n v="1027"/>
    <x v="8"/>
    <x v="8"/>
  </r>
  <r>
    <x v="5979"/>
    <s v="REPOSICION AREAS VERDES BORDE COSTERO SECTOR CENTRO NORTE, ANTOFAGASTA"/>
    <x v="6"/>
    <s v="ANTOFAGASTA"/>
    <s v="ANTOFAGASTA"/>
    <n v="2020"/>
    <s v="PROYECTO"/>
    <s v="MULTISECTORIAL"/>
    <s v="ADMINISTRACION MULTISECTOR"/>
    <x v="1"/>
    <n v="160141"/>
    <x v="8"/>
    <x v="8"/>
  </r>
  <r>
    <x v="5980"/>
    <s v="CONSTRUCCION RED DE AGUA POTABLE Y ALCANTARILLADO CALLE EL CERRO Y PASAJE 1 CAICUMEO, ANCUD"/>
    <x v="4"/>
    <s v="CHILOE"/>
    <s v="ANCUD"/>
    <n v="2019"/>
    <s v="PROYECTO"/>
    <s v="RECURSOS HIDRICOS"/>
    <s v="EVACUACION DISPOSICION FINAL AGUAS SERVIDAS"/>
    <x v="0"/>
    <n v="299078"/>
    <x v="8"/>
    <x v="8"/>
  </r>
  <r>
    <x v="5981"/>
    <s v="HABILITACION EDIFICIO EX CINE O’HIGGINS PARA CENTRO CECREA Y OF. MINCAP, ÑUBLE."/>
    <x v="7"/>
    <m/>
    <m/>
    <n v="2019"/>
    <s v="PROYECTO"/>
    <s v="EDUCACION, CULTURA Y PATRIMONIO"/>
    <s v="PATRIMONIO"/>
    <x v="1"/>
    <n v="742087"/>
    <x v="8"/>
    <x v="8"/>
  </r>
  <r>
    <x v="5982"/>
    <s v="ANALISIS DE NORMAS DE INTERVENCIÓN: ZONA TÍPICA BARRIO PLAZA CHACABUCO, COMUNA DE INDEPEN"/>
    <x v="11"/>
    <s v="SANTIAGO"/>
    <s v="INDEPENDENCIA"/>
    <n v="2019"/>
    <s v="ESTUDIO BASICO"/>
    <s v="EDUCACION, CULTURA Y PATRIMONIO"/>
    <s v="PATRIMONIO"/>
    <x v="2"/>
    <n v="30770"/>
    <x v="8"/>
    <x v="8"/>
  </r>
  <r>
    <x v="5983"/>
    <s v="ANALISIS  PELIGRO DE REMOCIÓN EN MASA"/>
    <x v="14"/>
    <m/>
    <m/>
    <n v="2019"/>
    <s v="ESTUDIO BASICO"/>
    <s v="MULTISECTORIAL"/>
    <s v="INTERSUBSECTORIAL MULTISECTOR"/>
    <x v="0"/>
    <n v="118585"/>
    <x v="8"/>
    <x v="8"/>
  </r>
  <r>
    <x v="5984"/>
    <s v="AMPLIACION Y MEJORAMIENTO AERÓDROMO CAÑAL BAJO, OSORNO"/>
    <x v="4"/>
    <m/>
    <m/>
    <n v="2020"/>
    <s v="PROYECTO"/>
    <s v="TRANSPORTE"/>
    <s v="TRANSPORTE AEREO"/>
    <x v="0"/>
    <n v="87984"/>
    <x v="3074"/>
    <x v="2951"/>
  </r>
  <r>
    <x v="5985"/>
    <s v="AMPLIACION Y MEJORAMIENTO DEL AERODROMO DE MOCOPULLI, DALCAHUE CHILOE"/>
    <x v="4"/>
    <m/>
    <m/>
    <n v="2020"/>
    <s v="PROYECTO"/>
    <s v="TRANSPORTE"/>
    <s v="TRANSPORTE AEREO"/>
    <x v="0"/>
    <n v="510"/>
    <x v="2803"/>
    <x v="1926"/>
  </r>
  <r>
    <x v="5986"/>
    <s v="ANALISIS ANALISIS TECNICO ESTUDIO DE SUELO Y CATASTRO"/>
    <x v="15"/>
    <m/>
    <m/>
    <n v="2019"/>
    <s v="ESTUDIO BASICO"/>
    <s v="TRANSPORTE"/>
    <s v="TRANSPORTE URBANO,VIALIDAD PEATONAL"/>
    <x v="2"/>
    <n v="101026"/>
    <x v="8"/>
    <x v="8"/>
  </r>
  <r>
    <x v="5987"/>
    <s v="ACTUALIZACION DE PLAN DE DESARROLLO COMUNAL, LA CRUZ"/>
    <x v="0"/>
    <s v="QUILLOTA"/>
    <s v="LA CRUZ"/>
    <n v="2019"/>
    <s v="ESTUDIO BASICO"/>
    <s v="MULTISECTORIAL"/>
    <s v="INTERSUBSECTORIAL MULTISECTOR"/>
    <x v="0"/>
    <n v="13030"/>
    <x v="8"/>
    <x v="8"/>
  </r>
  <r>
    <x v="5988"/>
    <s v="REPOSICION CUARTEL 1A COMPAÑIA DE BOMBEROS DE SAN FELIPE"/>
    <x v="0"/>
    <s v="SAN FELIPE DE ACONCAGUA"/>
    <s v="SAN FELIPE"/>
    <n v="2019"/>
    <s v="PROYECTO"/>
    <s v="SEGURIDAD PUBLICA"/>
    <s v="SEGURIDAD PUBLICA"/>
    <x v="1"/>
    <n v="56993"/>
    <x v="8"/>
    <x v="8"/>
  </r>
  <r>
    <x v="5989"/>
    <s v="MEJORAMIENTO CANCHA DE FUTBOL SANTA VIRGINIA, COMUNA DE ILLAPEL"/>
    <x v="8"/>
    <s v="CHOAPA"/>
    <s v="ILLAPEL"/>
    <n v="2020"/>
    <s v="PROYECTO"/>
    <s v="DEPORTES"/>
    <s v="DEPORTE RECREATIVO"/>
    <x v="0"/>
    <n v="76601"/>
    <x v="8"/>
    <x v="8"/>
  </r>
  <r>
    <x v="5990"/>
    <s v="MEJORAMIENTO CALLE SAN FRANCISCO DE ASÍS (ORTIZ VEGA - SOLIDARIDAD). QUILPUÉ"/>
    <x v="0"/>
    <s v="MARGA MARGA"/>
    <s v="QUILPUE"/>
    <n v="2020"/>
    <s v="PROYECTO"/>
    <s v="TRANSPORTE"/>
    <s v="TRANSPORTE URBANO,VIALIDAD PEATONAL"/>
    <x v="0"/>
    <n v="287108"/>
    <x v="8"/>
    <x v="8"/>
  </r>
  <r>
    <x v="5991"/>
    <s v="MEJORAMIENTO PAVIMENTACION AVENIDA SANTA TERESITA, COMUNA DE ALGARROBO"/>
    <x v="0"/>
    <s v="SAN ANTONIO"/>
    <s v="ALGARROBO"/>
    <n v="2020"/>
    <s v="PROYECTO"/>
    <s v="TRANSPORTE"/>
    <s v="TRANSPORTE URBANO,VIALIDAD PEATONAL"/>
    <x v="0"/>
    <n v="28600"/>
    <x v="8"/>
    <x v="8"/>
  </r>
  <r>
    <x v="5992"/>
    <s v="CONSTRUCCION CESFAM SECTOR VILLA NOCEDAL PUENTE ALTO"/>
    <x v="11"/>
    <m/>
    <m/>
    <n v="2019"/>
    <s v="PROYECTO"/>
    <s v="SALUD"/>
    <s v="BAJA COMPLEJIDAD"/>
    <x v="0"/>
    <n v="91668"/>
    <x v="8"/>
    <x v="8"/>
  </r>
  <r>
    <x v="5993"/>
    <s v="REPOSICION TENENCIA LAS CRUCES, COMUNA EL TABO"/>
    <x v="0"/>
    <s v="SAN ANTONIO"/>
    <s v="EL TABO"/>
    <n v="2019"/>
    <s v="PROYECTO"/>
    <s v="SEGURIDAD PUBLICA"/>
    <s v="SEGURIDAD PUBLICA"/>
    <x v="0"/>
    <n v="3078"/>
    <x v="133"/>
    <x v="2952"/>
  </r>
  <r>
    <x v="5994"/>
    <s v="MEJORAMIENTO  PLAZA LAS RAICES, COMUNA DE CARAHUE"/>
    <x v="1"/>
    <s v="CAUTIN"/>
    <s v="CARAHUE"/>
    <n v="2020"/>
    <s v="PROYECTO"/>
    <s v="VIVIENDA Y DESARROLLO URBANO"/>
    <s v="DESARROLLO URBANO"/>
    <x v="0"/>
    <n v="208913"/>
    <x v="8"/>
    <x v="8"/>
  </r>
  <r>
    <x v="5995"/>
    <s v="MEJORAMIENTO PAVIMENTACION AVENIDA DE LA PLAZA, COMUNA DE CARTAGENA"/>
    <x v="0"/>
    <s v="SAN ANTONIO"/>
    <s v="CARTAGENA"/>
    <n v="2020"/>
    <s v="PROYECTO"/>
    <s v="TRANSPORTE"/>
    <s v="TRANSPORTE URBANO,VIALIDAD PEATONAL"/>
    <x v="0"/>
    <n v="357800"/>
    <x v="8"/>
    <x v="8"/>
  </r>
  <r>
    <x v="5996"/>
    <s v="CONSTRUCCION PISCINA TERAPÉUTICA ESCUELA ESPECIAL SAGRADO CORAZÓN, SAN FELIPE"/>
    <x v="0"/>
    <s v="SAN FELIPE DE ACONCAGUA"/>
    <s v="SAN FELIPE"/>
    <n v="2020"/>
    <s v="PROYECTO"/>
    <s v="EDUCACION, CULTURA Y PATRIMONIO"/>
    <s v="EDUCACION DIFERENCIAL Y ESPECIAL"/>
    <x v="1"/>
    <n v="68200"/>
    <x v="8"/>
    <x v="8"/>
  </r>
  <r>
    <x v="5997"/>
    <s v="CONSTRUCCION CONEXIÓN VIAL RUTA COSTERA SECTOR: SANTO DOMINGO - LIMITE REGIONAL SUR"/>
    <x v="0"/>
    <m/>
    <m/>
    <n v="2019"/>
    <s v="PROYECTO"/>
    <s v="TRANSPORTE"/>
    <s v="TRANSPORTE CAMINERO"/>
    <x v="0"/>
    <n v="82593"/>
    <x v="810"/>
    <x v="8"/>
  </r>
  <r>
    <x v="5998"/>
    <s v="DIAGNOSTICO LINEAMIENTOS DE INTERVENCIÓN PARQUE LOS DOMINICOS"/>
    <x v="11"/>
    <s v="SANTIAGO"/>
    <s v="LAS CONDES"/>
    <n v="2019"/>
    <s v="ESTUDIO BASICO"/>
    <s v="EDUCACION, CULTURA Y PATRIMONIO"/>
    <s v="PATRIMONIO"/>
    <x v="1"/>
    <n v="33857908"/>
    <x v="8"/>
    <x v="8"/>
  </r>
  <r>
    <x v="5999"/>
    <s v="AMPLIACION RUTA 41 - CH SECTOR: LA SERENA - LAS ROJAS TRAMO I, REGION DE COQUIMBO"/>
    <x v="17"/>
    <m/>
    <m/>
    <n v="2019"/>
    <s v="PROYECTO"/>
    <s v="TRANSPORTE"/>
    <s v="TRANSPORTE CAMINERO"/>
    <x v="0"/>
    <n v="2053500"/>
    <x v="8"/>
    <x v="8"/>
  </r>
  <r>
    <x v="6000"/>
    <s v="MEJORAMIENTO VARIAS CALLES Y PASAJES DE PEUMO"/>
    <x v="9"/>
    <s v="CACHAPOAL"/>
    <s v="PEUMO"/>
    <n v="2019"/>
    <s v="PROYECTO"/>
    <s v="TRANSPORTE"/>
    <s v="TRANSPORTE URBANO,VIALIDAD PEATONAL"/>
    <x v="1"/>
    <n v="641248"/>
    <x v="8"/>
    <x v="8"/>
  </r>
  <r>
    <x v="6001"/>
    <s v="MEJORAMIENTO SEGURIDAD VIAL VARIAS INTERSECCIONES VARIAS REGIONES ETAPA I"/>
    <x v="15"/>
    <m/>
    <m/>
    <n v="2019"/>
    <s v="PROYECTO"/>
    <s v="TRANSPORTE"/>
    <s v="TRANSPORTE CAMINERO"/>
    <x v="0"/>
    <n v="349500"/>
    <x v="8"/>
    <x v="8"/>
  </r>
  <r>
    <x v="6002"/>
    <s v="CONSTRUCCION ESTADIO MUNICIPAL DE LO ESPEJO "/>
    <x v="11"/>
    <s v="SANTIAGO"/>
    <s v="LO ESPEJO"/>
    <n v="2020"/>
    <s v="PROYECTO"/>
    <s v="DEPORTES"/>
    <s v="DEPORTE RECREATIVO"/>
    <x v="1"/>
    <n v="119851"/>
    <x v="8"/>
    <x v="8"/>
  </r>
  <r>
    <x v="6003"/>
    <s v="CONSTRUCCION INFRAESTRUCTURA PORTUARIA PARA PESCADORES EX-SUDAMERICANA. VALPARAISO"/>
    <x v="0"/>
    <s v="VALPARAISO"/>
    <s v="VALPARAISO"/>
    <n v="2019"/>
    <s v="PROYECTO"/>
    <s v="PESCA"/>
    <s v="PESCA ARTESANAL"/>
    <x v="0"/>
    <n v="510"/>
    <x v="3075"/>
    <x v="2953"/>
  </r>
  <r>
    <x v="6004"/>
    <s v="CONSTRUCCION ELECTRIFICACION RURAL SECTOR LA FONTANA, RUCAPELLAN Y OTROS, ANGOL"/>
    <x v="1"/>
    <s v="MALLECO"/>
    <s v="ANGOL"/>
    <n v="2020"/>
    <s v="PROYECTO"/>
    <s v="ENERGIA"/>
    <s v="DISTRIBUCION Y CONEXION FINAL USUARIOS"/>
    <x v="0"/>
    <n v="1000"/>
    <x v="12"/>
    <x v="8"/>
  </r>
  <r>
    <x v="6005"/>
    <s v="REPOSICION PARCIAL ESCUELA ESPECIAL EMA SEPULVEDA DE LOBOS F-409, COMUNA DE SAN JAVIER"/>
    <x v="5"/>
    <s v="LINARES"/>
    <s v="SAN JAVIER"/>
    <n v="2020"/>
    <s v="PROYECTO"/>
    <s v="EDUCACION, CULTURA Y PATRIMONIO"/>
    <s v="EDUCACION DIFERENCIAL Y ESPECIAL"/>
    <x v="0"/>
    <n v="28477"/>
    <x v="8"/>
    <x v="8"/>
  </r>
  <r>
    <x v="6006"/>
    <s v="CONSTRUCCION COMPLEJO DEPORTIVO MUNICIPAL DE BUIN, ETAPA II"/>
    <x v="11"/>
    <s v="MAIPO"/>
    <s v="BUIN"/>
    <n v="2019"/>
    <s v="PROYECTO"/>
    <s v="DEPORTES"/>
    <s v="DEPORTE RECREATIVO"/>
    <x v="1"/>
    <n v="84422"/>
    <x v="8"/>
    <x v="8"/>
  </r>
  <r>
    <x v="6007"/>
    <s v="AMPLIACION SERVICIO DE AGUA POTABLE RURAL HUALCAPO LAS PALMAS, HIJUELAS"/>
    <x v="0"/>
    <s v="QUILLOTA"/>
    <s v="HIJUELAS"/>
    <n v="2019"/>
    <s v="PROYECTO"/>
    <s v="RECURSOS HIDRICOS"/>
    <s v="AGUA POTABLE"/>
    <x v="0"/>
    <n v="1099371"/>
    <x v="3076"/>
    <x v="2954"/>
  </r>
  <r>
    <x v="6008"/>
    <s v="CONSTRUCCION POLIDEPORTIVO PARA LA COMUNA DE PAPUDO"/>
    <x v="0"/>
    <s v="PETORCA"/>
    <s v="PAPUDO"/>
    <n v="2020"/>
    <s v="PROYECTO"/>
    <s v="DEPORTES"/>
    <s v="DEPORTE COMPETITIVO"/>
    <x v="2"/>
    <n v="132486"/>
    <x v="8"/>
    <x v="8"/>
  </r>
  <r>
    <x v="6009"/>
    <s v="HABILITACION E IMPLEMENTACIÓN DE PLAYAS EN LA REGIÓN DEL BIOBÍO"/>
    <x v="3"/>
    <m/>
    <m/>
    <n v="2020"/>
    <s v="PROYECTO"/>
    <s v="MULTISECTORIAL"/>
    <s v="INTERSUBSECTORIAL MULTISECTOR"/>
    <x v="1"/>
    <n v="131556"/>
    <x v="8"/>
    <x v="8"/>
  </r>
  <r>
    <x v="6010"/>
    <s v="MEJORAMIENTO BORDE COSTERO ANTOFAGASTA, SECTOR LOS PINARES-TROCADERO, ETAPA I"/>
    <x v="6"/>
    <s v="ANTOFAGASTA"/>
    <s v="ANTOFAGASTA"/>
    <n v="2019"/>
    <s v="PROYECTO"/>
    <s v="VIVIENDA Y DESARROLLO URBANO"/>
    <s v="BORDE COSTERO,PASEOS PEATONALES, PLAYAS"/>
    <x v="1"/>
    <n v="115620"/>
    <x v="8"/>
    <x v="8"/>
  </r>
  <r>
    <x v="6011"/>
    <s v="ANALISIS IMPLEMENTACIÓN DE UNA PLATAFORMA LOGÍSTICA EN LA CIUDAD DE VALDIVIA"/>
    <x v="13"/>
    <s v="VALDIVIA - REGION XIV"/>
    <s v="VALDIVIA - REGION XIV "/>
    <n v="2019"/>
    <s v="ESTUDIO BASICO"/>
    <s v="TRANSPORTE"/>
    <s v="TRANSPORTE URBANO,VIALIDAD PEATONAL"/>
    <x v="0"/>
    <n v="96957"/>
    <x v="12"/>
    <x v="8"/>
  </r>
  <r>
    <x v="6012"/>
    <s v="DIAGNOSTICO PROVISIÓN ACS CENTROS SALUD Y EDUCACIÓN PÚBLICA RURAL TARAPACÁ"/>
    <x v="10"/>
    <m/>
    <m/>
    <n v="2020"/>
    <s v="ESTUDIO BASICO"/>
    <s v="ENERGIA"/>
    <s v="INTERSUBSECTORIAL ENERGIA"/>
    <x v="0"/>
    <n v="53736"/>
    <x v="8"/>
    <x v="8"/>
  </r>
  <r>
    <x v="6013"/>
    <s v="INSTALACION SISTEMA SOLAR AGUA CALIENTE SANITARIA INTERNADO LICEO RURAL LLIFEN, FUTRONO"/>
    <x v="13"/>
    <s v="DEL RANCO"/>
    <s v="FUTRONO - REGION XIV "/>
    <n v="2020"/>
    <s v="PROYECTO"/>
    <s v="ENERGIA"/>
    <s v="INTERSUBSECTORIAL ENERGIA"/>
    <x v="0"/>
    <n v="609"/>
    <x v="12"/>
    <x v="8"/>
  </r>
  <r>
    <x v="6014"/>
    <s v="CONSTRUCCION PUENTE LA HIGUERA, RUTA I-148, COMUNA DE LA ESTRELLA"/>
    <x v="9"/>
    <s v="CARDENAL CARO"/>
    <s v="LA ESTRELLA"/>
    <n v="2020"/>
    <s v="PROYECTO"/>
    <s v="TRANSPORTE"/>
    <s v="TRANSPORTE CAMINERO"/>
    <x v="2"/>
    <n v="51300"/>
    <x v="8"/>
    <x v="8"/>
  </r>
  <r>
    <x v="6015"/>
    <s v="HABILITACION CENTRO DIA DEL ADULTO MAYOR"/>
    <x v="11"/>
    <s v="SANTIAGO"/>
    <s v="ÑUÑOA"/>
    <n v="2020"/>
    <s v="PROYECTO"/>
    <s v="MULTISECTORIAL"/>
    <s v="ORGANIZACION Y SERVICIOS COMUNALES"/>
    <x v="1"/>
    <n v="116099"/>
    <x v="8"/>
    <x v="8"/>
  </r>
  <r>
    <x v="6016"/>
    <s v="REPOSICION PUENTE COLHUE 2 Y ACCESOS, RUTA RP I-1054, COMUNA DE PUMANQUE"/>
    <x v="9"/>
    <s v="COLCHAGUA"/>
    <s v="PUMANQUE"/>
    <n v="2020"/>
    <s v="PROYECTO"/>
    <s v="TRANSPORTE"/>
    <s v="TRANSPORTE CAMINERO"/>
    <x v="0"/>
    <n v="50500"/>
    <x v="8"/>
    <x v="8"/>
  </r>
  <r>
    <x v="6017"/>
    <s v="REPOSICION PUENTE TUMUÑAN, RUTA RPI-487, COMUNA DE SAN FERNANDO"/>
    <x v="9"/>
    <s v="COLCHAGUA"/>
    <s v="SAN FERNANDO"/>
    <n v="2020"/>
    <s v="PROYECTO"/>
    <s v="TRANSPORTE"/>
    <s v="TRANSPORTE CAMINERO"/>
    <x v="0"/>
    <n v="50500"/>
    <x v="8"/>
    <x v="8"/>
  </r>
  <r>
    <x v="6018"/>
    <s v="REPOSICION OFICINAS DEPARTAMENTO DE SALUD MUNICIPAL Y DROGUERÍA, COMUNA DE SANTO DOMINGO"/>
    <x v="0"/>
    <s v="SAN ANTONIO"/>
    <s v="SANTO DOMINGO"/>
    <n v="2020"/>
    <s v="PROYECTO"/>
    <s v="SALUD"/>
    <s v="ADMINISTRACION SALUD"/>
    <x v="1"/>
    <n v="125052"/>
    <x v="8"/>
    <x v="8"/>
  </r>
  <r>
    <x v="6019"/>
    <s v="MEJORAMIENTO  E INSTALACIÓN DE SISTEMA DE LUMINARIAS PÚBLICAS COMUNA DE LO ESPEJO"/>
    <x v="11"/>
    <s v="SANTIAGO"/>
    <s v="LO ESPEJO"/>
    <n v="2020"/>
    <s v="PROYECTO"/>
    <s v="ENERGIA"/>
    <s v="ALUMBRADO PUBLICO"/>
    <x v="1"/>
    <n v="4594408"/>
    <x v="8"/>
    <x v="8"/>
  </r>
  <r>
    <x v="6020"/>
    <s v="CONSTRUCCION CANAL ALIMENTADOR 2 SECTOR ÁREAS BLANCAS, REGIÓN DE ÑUBLE"/>
    <x v="7"/>
    <m/>
    <m/>
    <n v="2019"/>
    <s v="PROYECTO"/>
    <s v="RECURSOS HIDRICOS"/>
    <s v="RIEGO"/>
    <x v="2"/>
    <n v="1150"/>
    <x v="8"/>
    <x v="8"/>
  </r>
  <r>
    <x v="6021"/>
    <s v="REPOSICION SUBCOMISARIA EL QUISCO, COMUNA EL QUISCO"/>
    <x v="0"/>
    <s v="SAN ANTONIO"/>
    <s v="EL QUISCO"/>
    <n v="2019"/>
    <s v="PROYECTO"/>
    <s v="SEGURIDAD PUBLICA"/>
    <s v="SEGURIDAD PUBLICA"/>
    <x v="0"/>
    <n v="2999"/>
    <x v="8"/>
    <x v="8"/>
  </r>
  <r>
    <x v="6022"/>
    <s v="ANALISIS ZONIFICACIÓN AREAS EXPUESTAS A PELIGROS DE REMOCION EN MASA "/>
    <x v="6"/>
    <m/>
    <m/>
    <n v="2019"/>
    <s v="ESTUDIO BASICO"/>
    <s v="MULTISECTORIAL"/>
    <s v="INTERSUBSECTORIAL MULTISECTOR"/>
    <x v="0"/>
    <n v="185231"/>
    <x v="8"/>
    <x v="8"/>
  </r>
  <r>
    <x v="6023"/>
    <s v="REPOSICION EDIFICIO JUNAEB REGIONAL TARAPACÁ, IQUIQUE"/>
    <x v="10"/>
    <m/>
    <m/>
    <n v="2020"/>
    <s v="PROYECTO"/>
    <s v="EDUCACION, CULTURA Y PATRIMONIO"/>
    <s v="INTERSUBSECTORIAL EDUCACION, CULTURA Y PATRIMONIO"/>
    <x v="0"/>
    <n v="2"/>
    <x v="8"/>
    <x v="8"/>
  </r>
  <r>
    <x v="6024"/>
    <s v="CONSTRUCCION HOGAR INDÍGENA ARU WAYNA JUNAEB TARAPACÁ"/>
    <x v="10"/>
    <m/>
    <m/>
    <n v="2020"/>
    <s v="PROYECTO"/>
    <s v="MULTISECTORIAL"/>
    <s v="ADMINISTRACION MULTISECTOR"/>
    <x v="2"/>
    <n v="225912"/>
    <x v="8"/>
    <x v="8"/>
  </r>
  <r>
    <x v="6025"/>
    <s v="REPOSICION 2ª COMISARÍA DE CARABINEROS ANTOFAGASTA, COMUNA DE ANTOFAGASTA"/>
    <x v="6"/>
    <s v="ANTOFAGASTA"/>
    <s v="ANTOFAGASTA"/>
    <n v="2019"/>
    <s v="PROYECTO"/>
    <s v="SEGURIDAD PUBLICA"/>
    <s v="SEGURIDAD PUBLICA"/>
    <x v="0"/>
    <n v="6378"/>
    <x v="8"/>
    <x v="8"/>
  </r>
  <r>
    <x v="6026"/>
    <s v="CONSTRUCCION CENTRO DE DÍA PARA EL ADULTO MAYOR, CHONCHI"/>
    <x v="4"/>
    <s v="CHILOE"/>
    <s v="CHONCHI"/>
    <n v="2020"/>
    <s v="PROYECTO"/>
    <s v="MULTISECTORIAL"/>
    <s v="ORGANIZACION Y SERVICIOS COMUNALES"/>
    <x v="0"/>
    <n v="11667"/>
    <x v="8"/>
    <x v="8"/>
  </r>
  <r>
    <x v="6027"/>
    <s v="REPOSICION CENTRO COMUNITARIO MANUEL RODRÍGUEZ, CHONCHI"/>
    <x v="4"/>
    <s v="CHILOE"/>
    <s v="CHONCHI"/>
    <n v="2019"/>
    <s v="PROYECTO"/>
    <s v="VIVIENDA Y DESARROLLO URBANO"/>
    <s v="DESARROLLO URBANO"/>
    <x v="0"/>
    <n v="73333"/>
    <x v="8"/>
    <x v="8"/>
  </r>
  <r>
    <x v="6028"/>
    <s v="MEJORAMIENTO CBI RUTA J-850, SECTOR VILLA LOS CULENES, KM. 0,0 AL 0,547; COMUNA DE VICHUQUEN"/>
    <x v="5"/>
    <s v="CURICO"/>
    <s v="VICHUQUEN"/>
    <n v="2020"/>
    <s v="PROYECTO"/>
    <s v="TRANSPORTE"/>
    <s v="TRANSPORTE CAMINERO"/>
    <x v="0"/>
    <n v="2"/>
    <x v="28"/>
    <x v="8"/>
  </r>
  <r>
    <x v="6029"/>
    <s v="REPOSICION JUZGADO DE LETRAS CON COMPETENCIA COMÚN SAN CARLOS"/>
    <x v="7"/>
    <s v="PUNILLA"/>
    <s v="SAN CARLOS - REGION DE ÑUBLE"/>
    <n v="2019"/>
    <s v="PROYECTO"/>
    <s v="JUSTICIA"/>
    <s v="ADMINISTRACION DE JUSTICIA"/>
    <x v="0"/>
    <n v="57351"/>
    <x v="8"/>
    <x v="8"/>
  </r>
  <r>
    <x v="6030"/>
    <s v="CONSTRUCCION ELECTRIFICACION RURAL SECTOR COLONIA MENDOZA, BAJO LLEUQUE Y OTROS, VILCUN"/>
    <x v="1"/>
    <s v="CAUTIN"/>
    <s v="VILCUN"/>
    <n v="2020"/>
    <s v="PROYECTO"/>
    <s v="ENERGIA"/>
    <s v="DISTRIBUCION Y CONEXION FINAL USUARIOS"/>
    <x v="0"/>
    <n v="195099"/>
    <x v="8"/>
    <x v="8"/>
  </r>
  <r>
    <x v="6031"/>
    <s v="ANALISIS Y DESARROLLO PLAN MAESTRO DE GESTIÓN DE TRÁNSITO COMUNA DE PORVENIR"/>
    <x v="2"/>
    <s v="TIERRA DEL FUEGO"/>
    <s v="PORVENIR"/>
    <n v="2019"/>
    <s v="ESTUDIO BASICO"/>
    <s v="TRANSPORTE"/>
    <s v="TRANSPORTE URBANO,VIALIDAD PEATONAL"/>
    <x v="0"/>
    <n v="66690"/>
    <x v="8"/>
    <x v="8"/>
  </r>
  <r>
    <x v="6032"/>
    <s v="REPOSICION ALUMBRADO PUBLICO COMUNA DE VALLENAR"/>
    <x v="12"/>
    <s v="HUASCO"/>
    <s v="VALLENAR"/>
    <n v="2019"/>
    <s v="PROYECTO"/>
    <s v="ENERGIA"/>
    <s v="ALUMBRADO PUBLICO"/>
    <x v="2"/>
    <n v="2269504"/>
    <x v="8"/>
    <x v="8"/>
  </r>
  <r>
    <x v="6033"/>
    <s v="NORMALIZACION 1ERA COMPAÑIA DE BOMBEROS, SAN VICENTE DE TAGUA TAGUA"/>
    <x v="9"/>
    <s v="CACHAPOAL"/>
    <s v="SAN VICENTE DE TAGUA TAGUA"/>
    <n v="2019"/>
    <s v="PROYECTO"/>
    <s v="SEGURIDAD PUBLICA"/>
    <s v="SEGURIDAD PUBLICA"/>
    <x v="0"/>
    <n v="203458"/>
    <x v="8"/>
    <x v="8"/>
  </r>
  <r>
    <x v="6034"/>
    <s v="HABILITACION DE TERRENOS POBL. MARTA BRUNET, ETAPA B, SECTOR BAJOS DE MENA, PTE. ALTO"/>
    <x v="11"/>
    <s v="CORDILLERA"/>
    <s v="PUENTE ALTO"/>
    <n v="2019"/>
    <s v="PROYECTO"/>
    <s v="VIVIENDA Y DESARROLLO URBANO"/>
    <s v="VIVIENDA DEFINITIVA"/>
    <x v="0"/>
    <n v="436000"/>
    <x v="3077"/>
    <x v="2955"/>
  </r>
  <r>
    <x v="6035"/>
    <s v="MEJORAMIENTO INTEGRAL DE ACERAS SECTOR 15, TALCA"/>
    <x v="5"/>
    <s v="TALCA"/>
    <s v="TALCA"/>
    <n v="2020"/>
    <s v="PROYECTO"/>
    <s v="TRANSPORTE"/>
    <s v="TRANSPORTE URBANO,VIALIDAD PEATONAL"/>
    <x v="0"/>
    <n v="540547"/>
    <x v="8"/>
    <x v="8"/>
  </r>
  <r>
    <x v="6036"/>
    <s v="ACTUALIZACION PLAN REGULADOR COMUNAL, PARRAL."/>
    <x v="5"/>
    <s v="LINARES"/>
    <s v="PARRAL"/>
    <n v="2020"/>
    <s v="ESTUDIO BASICO"/>
    <s v="VIVIENDA Y DESARROLLO URBANO"/>
    <s v="DESARROLLO URBANO"/>
    <x v="1"/>
    <n v="27702"/>
    <x v="8"/>
    <x v="8"/>
  </r>
  <r>
    <x v="6037"/>
    <s v="AMPLIACION RED AGUA POTABLE, AGUAS SERVIDAS Y PEAS, VILLA LOS ARTESANOS COMUNA DE NINHUE"/>
    <x v="7"/>
    <s v="ITATA"/>
    <s v="NINHUE - REGION DE ÑUBLE"/>
    <n v="2019"/>
    <s v="PROYECTO"/>
    <s v="RECURSOS HIDRICOS"/>
    <s v="ADMINISTRACION AGUA POTABLE Y ALCANTARILLADO"/>
    <x v="1"/>
    <n v="661205"/>
    <x v="8"/>
    <x v="8"/>
  </r>
  <r>
    <x v="6038"/>
    <s v="CONSTRUCCION JARDIN BOTANICO, COMUNA DE HIJUELAS"/>
    <x v="0"/>
    <s v="QUILLOTA"/>
    <s v="HIJUELAS"/>
    <n v="2020"/>
    <s v="PROYECTO"/>
    <s v="RECURSOS NATURALES Y MEDIO AMBIENTE"/>
    <s v="MEDIO AMBIENTE"/>
    <x v="2"/>
    <n v="1165890"/>
    <x v="8"/>
    <x v="8"/>
  </r>
  <r>
    <x v="6039"/>
    <s v="MEJORAMIENTO CANCHA N°2 COMPLEJO DEPORTIVO FREDDY CARVAJAL SAN JUAN . COQUIMBO"/>
    <x v="8"/>
    <s v="ELQUI"/>
    <s v="COQUIMBO"/>
    <n v="2020"/>
    <s v="PROYECTO"/>
    <s v="DEPORTES"/>
    <s v="ADMINISTRACION DEPORTES Y RECREACION"/>
    <x v="2"/>
    <n v="317745"/>
    <x v="8"/>
    <x v="8"/>
  </r>
  <r>
    <x v="6040"/>
    <s v="CONSTRUCCION CENTRO COMUNITARIO EL SAUCE COMUNA DE COQUIMBO"/>
    <x v="8"/>
    <s v="ELQUI"/>
    <s v="COQUIMBO"/>
    <n v="2020"/>
    <s v="PROYECTO"/>
    <s v="MULTISECTORIAL"/>
    <s v="ADMINISTRACION MULTISECTOR"/>
    <x v="0"/>
    <n v="262"/>
    <x v="8"/>
    <x v="8"/>
  </r>
  <r>
    <x v="6041"/>
    <s v="AMPLIACION ALCANTARILLADO DE AGUAS SERVIDAS COSTANERA CONDELL, PUERTO AYSÉN"/>
    <x v="16"/>
    <s v="AYSEN"/>
    <s v="AYSEN"/>
    <n v="2019"/>
    <s v="PROYECTO"/>
    <s v="RECURSOS HIDRICOS"/>
    <s v="EVACUACION DISPOSICION FINAL AGUAS SERVIDAS"/>
    <x v="0"/>
    <n v="230000"/>
    <x v="8"/>
    <x v="8"/>
  </r>
  <r>
    <x v="6042"/>
    <s v="REPOSICION ZONA DE JUEGOS EN PLAZAS Y PARQUES - COMUNA DE SANTIAGO"/>
    <x v="11"/>
    <s v="SANTIAGO"/>
    <s v="SANTIAGO"/>
    <n v="2020"/>
    <s v="PROYECTO"/>
    <s v="MULTISECTORIAL"/>
    <s v="INTERSUBSECTORIAL MULTISECTOR"/>
    <x v="1"/>
    <n v="1"/>
    <x v="8"/>
    <x v="8"/>
  </r>
  <r>
    <x v="6043"/>
    <s v="CONSTRUCCION DE ESTACIONAMIENTOS PARA BICICLETAS (LÍNEA CERO) EN METRO S.A."/>
    <x v="11"/>
    <m/>
    <m/>
    <n v="2019"/>
    <s v="PROYECTO"/>
    <s v="TRANSPORTE"/>
    <s v="TRANSPORTE URBANO,VIALIDAD PEATONAL"/>
    <x v="1"/>
    <n v="0"/>
    <x v="8"/>
    <x v="8"/>
  </r>
  <r>
    <x v="6044"/>
    <s v="CONSTRUCCION CONSTRUCCIÓN OBRA INSTALACIÓN SERVICIO AGUA POTABLE RURAL  SECTOR VAI A REPA "/>
    <x v="0"/>
    <s v="ISLA DE PASCUA"/>
    <s v="ISLA DE PASCUA"/>
    <n v="2020"/>
    <s v="PROYECTO"/>
    <s v="RECURSOS HIDRICOS"/>
    <s v="AGUA POTABLE"/>
    <x v="1"/>
    <n v="2051994"/>
    <x v="8"/>
    <x v="8"/>
  </r>
  <r>
    <x v="6045"/>
    <s v="CONSTRUCCION MUROS DE CONTENCIÓN VARIOS SECTORES ETAPA 2 COMUNA IQUIQUE"/>
    <x v="10"/>
    <s v="IQUIQUE"/>
    <s v="IQUIQUE"/>
    <n v="2020"/>
    <s v="PROYECTO"/>
    <s v="VIVIENDA Y DESARROLLO URBANO"/>
    <s v="SOLUCION HABITACIONAL PARCIAL O COMPLEMENTARIA"/>
    <x v="1"/>
    <n v="286387"/>
    <x v="8"/>
    <x v="8"/>
  </r>
  <r>
    <x v="6046"/>
    <s v="CONSTRUCCION CONSTRUCCIÓN OBRA INSTALACIÓN AGUA POTABLE RURAL  SECTOR DE ORITO ISLA DE PASCUA"/>
    <x v="0"/>
    <s v="ISLA DE PASCUA"/>
    <s v="ISLA DE PASCUA"/>
    <n v="2020"/>
    <s v="PROYECTO"/>
    <s v="RECURSOS HIDRICOS"/>
    <s v="AGUA POTABLE"/>
    <x v="1"/>
    <n v="1025997"/>
    <x v="8"/>
    <x v="8"/>
  </r>
  <r>
    <x v="6047"/>
    <s v="CONSTRUCCION PLANTA DE COMPOSTAJE DE RESIDUOS SAN PEDRO DE LA PAZ"/>
    <x v="3"/>
    <s v="CONCEPCION"/>
    <s v="SAN PEDRO DE LA PAZ"/>
    <n v="2020"/>
    <s v="PROYECTO"/>
    <s v="RECURSOS NATURALES Y MEDIO AMBIENTE"/>
    <s v="MEDIO AMBIENTE"/>
    <x v="1"/>
    <n v="96466"/>
    <x v="8"/>
    <x v="8"/>
  </r>
  <r>
    <x v="6048"/>
    <s v="MEJORAMIENTO CALLES Y PASAJE VILLA CONVENTO VIEJO, COMUNA DE CHIMBARONGO"/>
    <x v="9"/>
    <s v="COLCHAGUA"/>
    <s v="CHIMBARONGO"/>
    <n v="2020"/>
    <s v="PROYECTO"/>
    <s v="TRANSPORTE"/>
    <s v="TRANSPORTE URBANO,VIALIDAD PEATONAL"/>
    <x v="0"/>
    <n v="27650"/>
    <x v="8"/>
    <x v="8"/>
  </r>
  <r>
    <x v="6049"/>
    <s v="CONSTRUCCION HOGAR DE ANCIANOS EL BUEN SAMARITANO DE PUENTE ALTO"/>
    <x v="11"/>
    <m/>
    <m/>
    <n v="2020"/>
    <s v="PROYECTO"/>
    <s v="MULTISECTORIAL"/>
    <s v="ASISTENCIA Y SERVICIO SOCIAL"/>
    <x v="1"/>
    <n v="1936806"/>
    <x v="8"/>
    <x v="8"/>
  </r>
  <r>
    <x v="6050"/>
    <s v="MEJORAMIENTO Y AMPLIACIÓN TERMINALES DE CONECTIVIDAD REGIÓN DE MAGALLANES"/>
    <x v="2"/>
    <m/>
    <m/>
    <n v="2019"/>
    <s v="PROYECTO"/>
    <s v="TRANSPORTE"/>
    <s v="TRANSPORTE MARITIMO, FLUVIAL Y LACUSTRE"/>
    <x v="0"/>
    <n v="236"/>
    <x v="3078"/>
    <x v="2956"/>
  </r>
  <r>
    <x v="6051"/>
    <s v="CONSTRUCCION SISTEMA DE AGUA POTABLE RURAL DE CHUYAQUEN, COMUNA DE MAULLIN"/>
    <x v="4"/>
    <s v="LLANQUIHUE"/>
    <s v="MAULLIN"/>
    <n v="2020"/>
    <s v="PROYECTO"/>
    <s v="RECURSOS HIDRICOS"/>
    <s v="AGUA POTABLE"/>
    <x v="0"/>
    <n v="57250"/>
    <x v="8"/>
    <x v="8"/>
  </r>
  <r>
    <x v="6052"/>
    <s v="CONSTRUCCION SISTEMA DE AGUA POTABLE RURAL DE DICHAM, COMUNA DE CHONCHI"/>
    <x v="4"/>
    <s v="CHILOE"/>
    <s v="CHONCHI"/>
    <n v="2020"/>
    <s v="PROYECTO"/>
    <s v="RECURSOS HIDRICOS"/>
    <s v="AGUA POTABLE"/>
    <x v="0"/>
    <n v="11450"/>
    <x v="3079"/>
    <x v="8"/>
  </r>
  <r>
    <x v="6053"/>
    <s v="CONSTRUCCION ELECTRIFICACION RURAL COMUNIDAD AGUSTIN CURIN, FREIRE"/>
    <x v="1"/>
    <s v="CAUTIN"/>
    <s v="FREIRE"/>
    <n v="2019"/>
    <s v="PROYECTO"/>
    <s v="ENERGIA"/>
    <s v="DISTRIBUCION Y CONEXION FINAL USUARIOS"/>
    <x v="0"/>
    <n v="79422"/>
    <x v="3080"/>
    <x v="2957"/>
  </r>
  <r>
    <x v="6054"/>
    <s v="ACTUALIZACION PLAN MAESTRO DE TRANSPORTE URBANO DE PUNTA ARENAS, ETAPA II"/>
    <x v="2"/>
    <s v="MAGALLANES"/>
    <s v="PUNTA ARENAS"/>
    <n v="2019"/>
    <s v="ESTUDIO BASICO"/>
    <s v="TRANSPORTE"/>
    <s v="TRANSPORTE URBANO,VIALIDAD PEATONAL"/>
    <x v="0"/>
    <n v="56430"/>
    <x v="8"/>
    <x v="8"/>
  </r>
  <r>
    <x v="6055"/>
    <s v="CONSTRUCCION SISTEMA DE AGUA POTABLE COLECTIVO LA INVERNADA, COMUNA DE PINTO"/>
    <x v="7"/>
    <s v="DIGUILLIN"/>
    <s v="PINTO - REGION DE ÑUBLE"/>
    <n v="2020"/>
    <s v="PROYECTO"/>
    <s v="RECURSOS HIDRICOS"/>
    <s v="AGUA POTABLE"/>
    <x v="2"/>
    <n v="1000000"/>
    <x v="8"/>
    <x v="8"/>
  </r>
  <r>
    <x v="6056"/>
    <s v="CONSTRUCCION CENTRO CÍVICO CULTURAL EX-TELETÓN, COQUIMBO"/>
    <x v="8"/>
    <s v="ELQUI"/>
    <s v="COQUIMBO"/>
    <n v="2019"/>
    <s v="PROYECTO"/>
    <s v="MULTISECTORIAL"/>
    <s v="INTERSUBSECTORIAL MULTISECTOR"/>
    <x v="0"/>
    <n v="572"/>
    <x v="8"/>
    <x v="8"/>
  </r>
  <r>
    <x v="6057"/>
    <s v="MEJORAMIENTO INFRAESTRUCTURA DEL TRANSPORTE PÚBLICO TEMUCO – PADRE LAS CASAS"/>
    <x v="1"/>
    <m/>
    <m/>
    <n v="2019"/>
    <s v="PROYECTO"/>
    <s v="TRANSPORTE"/>
    <s v="TRANSPORTE URBANO,VIALIDAD PEATONAL"/>
    <x v="0"/>
    <n v="61560"/>
    <x v="3011"/>
    <x v="246"/>
  </r>
  <r>
    <x v="6058"/>
    <s v="REPOSICION CENTRO CULTURAL DE TOLTÉN"/>
    <x v="1"/>
    <s v="CAUTIN"/>
    <s v="TOLTEN"/>
    <n v="2019"/>
    <s v="PROYECTO"/>
    <s v="MULTISECTORIAL"/>
    <s v="ADMINISTRACION MULTISECTOR"/>
    <x v="1"/>
    <n v="17400"/>
    <x v="8"/>
    <x v="8"/>
  </r>
  <r>
    <x v="6059"/>
    <s v="MEJORAMIENTO PARQUE DEPORTIVO PEÑALOLEN"/>
    <x v="11"/>
    <m/>
    <m/>
    <n v="2020"/>
    <s v="PROYECTO"/>
    <s v="DEPORTES"/>
    <s v="DEPORTE ALTO RENDIMIENTO"/>
    <x v="0"/>
    <n v="1"/>
    <x v="100"/>
    <x v="2958"/>
  </r>
  <r>
    <x v="6060"/>
    <s v="DIAGNOSTICO ELABORACIÓN PLAN MAESTRO BARRIO LOS VIÑEDOS I, II Y III,  BUIN"/>
    <x v="11"/>
    <s v="MAIPO"/>
    <s v="BUIN"/>
    <n v="2019"/>
    <s v="ESTUDIO BASICO"/>
    <s v="VIVIENDA Y DESARROLLO URBANO"/>
    <s v="DESARROLLO URBANO"/>
    <x v="0"/>
    <n v="975"/>
    <x v="3081"/>
    <x v="2959"/>
  </r>
  <r>
    <x v="6061"/>
    <s v="DIAGNOSTICO ELABORACION PLAN MAESTRO BARRIO CENTENARIO I, COLINA"/>
    <x v="11"/>
    <s v="CHACABUCO"/>
    <s v="COLINA"/>
    <n v="2019"/>
    <s v="ESTUDIO BASICO"/>
    <s v="VIVIENDA Y DESARROLLO URBANO"/>
    <s v="DESARROLLO URBANO"/>
    <x v="0"/>
    <n v="975"/>
    <x v="3081"/>
    <x v="2959"/>
  </r>
  <r>
    <x v="6062"/>
    <s v="AMPLIACION Y MEJORAMIENTO CEMENTERIO MUNICIPAL DE PUERTO AYSEN"/>
    <x v="16"/>
    <s v="AYSEN"/>
    <s v="AYSEN"/>
    <n v="2020"/>
    <s v="PROYECTO"/>
    <s v="MULTISECTORIAL"/>
    <s v="ORGANIZACION Y SERVICIOS COMUNALES"/>
    <x v="0"/>
    <n v="175881"/>
    <x v="8"/>
    <x v="8"/>
  </r>
  <r>
    <x v="6063"/>
    <s v="DIAGNOSTICO ELABORACIÓN PLAN MAESTRO BARRIO LA ISLA, TILTIL"/>
    <x v="11"/>
    <s v="CHACABUCO"/>
    <s v="TIL TIL"/>
    <n v="2019"/>
    <s v="ESTUDIO BASICO"/>
    <s v="VIVIENDA Y DESARROLLO URBANO"/>
    <s v="DESARROLLO URBANO"/>
    <x v="0"/>
    <n v="975"/>
    <x v="3081"/>
    <x v="2959"/>
  </r>
  <r>
    <x v="6064"/>
    <s v="CONSTRUCCION SERVICIO AGUA POTABLE RURAL SECTOR ASTILLEROS-PUNAHUEL .DALCAHUE"/>
    <x v="4"/>
    <s v="CHILOE"/>
    <s v="DALCAHUE"/>
    <n v="2020"/>
    <s v="PROYECTO"/>
    <s v="RECURSOS HIDRICOS"/>
    <s v="AGUA POTABLE"/>
    <x v="0"/>
    <n v="34347"/>
    <x v="8"/>
    <x v="8"/>
  </r>
  <r>
    <x v="6065"/>
    <s v="DIAGNOSTICO ELABORACION PLAN MAESTRO BARRIO WILLIAMS REBOLLEDO, CURACAVI"/>
    <x v="11"/>
    <s v="MELIPILLA"/>
    <s v="CURACAVI"/>
    <n v="2019"/>
    <s v="ESTUDIO BASICO"/>
    <s v="VIVIENDA Y DESARROLLO URBANO"/>
    <s v="DESARROLLO URBANO"/>
    <x v="0"/>
    <n v="975"/>
    <x v="3081"/>
    <x v="2959"/>
  </r>
  <r>
    <x v="6066"/>
    <s v="DIAGNOSTICO ELABORACIÓN PLAN MAESTRO BARRIO HUEMUL NORTE, SANTIAGO"/>
    <x v="11"/>
    <s v="SANTIAGO"/>
    <s v="SANTIAGO"/>
    <n v="2019"/>
    <s v="ESTUDIO BASICO"/>
    <s v="VIVIENDA Y DESARROLLO URBANO"/>
    <s v="DESARROLLO URBANO"/>
    <x v="0"/>
    <n v="975"/>
    <x v="3081"/>
    <x v="2959"/>
  </r>
  <r>
    <x v="6067"/>
    <s v="DIAGNOSTICO ELABORACIÓN PLAN MAESTRO BARRIO POBLACIÓN ZELADA, ESTACIÓN CENTRAL"/>
    <x v="11"/>
    <s v="SANTIAGO"/>
    <s v="ESTACION CENTRAL"/>
    <n v="2019"/>
    <s v="ESTUDIO BASICO"/>
    <s v="VIVIENDA Y DESARROLLO URBANO"/>
    <s v="DESARROLLO URBANO"/>
    <x v="0"/>
    <n v="975"/>
    <x v="3081"/>
    <x v="2959"/>
  </r>
  <r>
    <x v="6068"/>
    <s v="DIAGNOSTICO ELABORACIÓN PLAN MAESTRO BARRIO CARMELA MIRA, SAN MIGUEL"/>
    <x v="11"/>
    <s v="SANTIAGO"/>
    <s v="SAN MIGUEL"/>
    <n v="2019"/>
    <s v="ESTUDIO BASICO"/>
    <s v="VIVIENDA Y DESARROLLO URBANO"/>
    <s v="DESARROLLO URBANO"/>
    <x v="0"/>
    <n v="975"/>
    <x v="3081"/>
    <x v="2959"/>
  </r>
  <r>
    <x v="6069"/>
    <s v="DIAGNOSTICO ELABORACIÓN PLAN MAESTRO BARRIO LOS NAVIOS III Y VI, LA FLORIDA"/>
    <x v="11"/>
    <s v="SANTIAGO"/>
    <s v="LA FLORIDA"/>
    <n v="2019"/>
    <s v="ESTUDIO BASICO"/>
    <s v="VIVIENDA Y DESARROLLO URBANO"/>
    <s v="DESARROLLO URBANO"/>
    <x v="0"/>
    <n v="975"/>
    <x v="3081"/>
    <x v="2959"/>
  </r>
  <r>
    <x v="6070"/>
    <s v="DIAGNOSTICO ELABORACIÓN PLAN MAESTRO BARRIO VILLA TOBALABA, LA REINA"/>
    <x v="11"/>
    <s v="SANTIAGO"/>
    <s v="LA REINA"/>
    <n v="2019"/>
    <s v="ESTUDIO BASICO"/>
    <s v="VIVIENDA Y DESARROLLO URBANO"/>
    <s v="DESARROLLO URBANO"/>
    <x v="0"/>
    <n v="975"/>
    <x v="3081"/>
    <x v="2959"/>
  </r>
  <r>
    <x v="6071"/>
    <s v="DIAGNOSTICO ELABORACIÓN PLAN MAESTRO BARRIO ANDES I, SAN BERNARDO"/>
    <x v="11"/>
    <s v="MAIPO"/>
    <s v="SAN BERNARDO"/>
    <n v="2019"/>
    <s v="ESTUDIO BASICO"/>
    <s v="VIVIENDA Y DESARROLLO URBANO"/>
    <s v="DESARROLLO URBANO"/>
    <x v="0"/>
    <n v="975"/>
    <x v="3081"/>
    <x v="2959"/>
  </r>
  <r>
    <x v="6072"/>
    <s v="DIAGNOSTICO ELABORACIÓN PLAN MAESTRO BARRIO BATUCO, COMUNA DE LAMPA"/>
    <x v="11"/>
    <s v="CHACABUCO"/>
    <s v="LAMPA"/>
    <n v="2019"/>
    <s v="ESTUDIO BASICO"/>
    <s v="VIVIENDA Y DESARROLLO URBANO"/>
    <s v="DESARROLLO URBANO"/>
    <x v="0"/>
    <n v="975"/>
    <x v="3081"/>
    <x v="2959"/>
  </r>
  <r>
    <x v="6073"/>
    <s v="DIAGNOSTICO ELABORACIÓN PLAN MAESTRO BARRIO VILLA CERRO 18, LO BARNECHEA"/>
    <x v="11"/>
    <s v="SANTIAGO"/>
    <s v="BARNECHEA"/>
    <n v="2019"/>
    <s v="ESTUDIO BASICO"/>
    <s v="VIVIENDA Y DESARROLLO URBANO"/>
    <s v="DESARROLLO URBANO"/>
    <x v="0"/>
    <n v="975"/>
    <x v="3081"/>
    <x v="2959"/>
  </r>
  <r>
    <x v="6074"/>
    <s v="DIAGNOSTICO ELABORACIÓN PLAN MAESTRO BARRIO NUEVA GUANACO, RECOLETA"/>
    <x v="11"/>
    <s v="SANTIAGO"/>
    <s v="RECOLETA"/>
    <n v="2019"/>
    <s v="ESTUDIO BASICO"/>
    <s v="VIVIENDA Y DESARROLLO URBANO"/>
    <s v="DESARROLLO URBANO"/>
    <x v="0"/>
    <n v="975"/>
    <x v="3081"/>
    <x v="2959"/>
  </r>
  <r>
    <x v="6075"/>
    <s v="CONSTRUCCION SISTEMA DE AGUA POTABLE RURAL HUEMPELEO - ALTO BONITO, COMUNA DE FRESIA"/>
    <x v="4"/>
    <s v="LLANQUIHUE"/>
    <s v="FRESIA"/>
    <n v="2020"/>
    <s v="PROYECTO"/>
    <s v="RECURSOS HIDRICOS"/>
    <s v="AGUA POTABLE"/>
    <x v="0"/>
    <n v="15768"/>
    <x v="8"/>
    <x v="8"/>
  </r>
  <r>
    <x v="6076"/>
    <s v="DIAGNOSTICO ELABORACIÓN PLAN MAESTRO BARRIO LA OBRA I Y II, PUENTE ALTO"/>
    <x v="11"/>
    <s v="CORDILLERA"/>
    <s v="PUENTE ALTO"/>
    <n v="2019"/>
    <s v="ESTUDIO BASICO"/>
    <s v="VIVIENDA Y DESARROLLO URBANO"/>
    <s v="DESARROLLO URBANO"/>
    <x v="0"/>
    <n v="975"/>
    <x v="3081"/>
    <x v="2959"/>
  </r>
  <r>
    <x v="6077"/>
    <s v="DIAGNOSTICO ELABORACIÓN PLAN MAESTRO BARRIO CAUPOLICÁN - LAS TORRES, MACUL"/>
    <x v="11"/>
    <s v="SANTIAGO"/>
    <s v="MACUL"/>
    <n v="2019"/>
    <s v="ESTUDIO BASICO"/>
    <s v="VIVIENDA Y DESARROLLO URBANO"/>
    <s v="DESARROLLO URBANO"/>
    <x v="0"/>
    <n v="975"/>
    <x v="3081"/>
    <x v="2959"/>
  </r>
  <r>
    <x v="6078"/>
    <s v="DIAGNOSTICO ELABORACIÓN PLAN MAESTRO BARRIO MAGALLANES, PEDRO AGUIRRE CERDA"/>
    <x v="11"/>
    <s v="SANTIAGO"/>
    <s v="PEDRO A. CERDA"/>
    <n v="2019"/>
    <s v="ESTUDIO BASICO"/>
    <s v="VIVIENDA Y DESARROLLO URBANO"/>
    <s v="DESARROLLO URBANO"/>
    <x v="0"/>
    <n v="975"/>
    <x v="3081"/>
    <x v="2959"/>
  </r>
  <r>
    <x v="6079"/>
    <s v="DIAGNOSTICO ELABORACIÓN PLAN MAESTRO BARRIO LAS NACIONES PONIENTE, MAIPÚ"/>
    <x v="11"/>
    <s v="SANTIAGO"/>
    <s v="MAIPU"/>
    <n v="2019"/>
    <s v="ESTUDIO BASICO"/>
    <s v="VIVIENDA Y DESARROLLO URBANO"/>
    <s v="DESARROLLO URBANO"/>
    <x v="0"/>
    <n v="975"/>
    <x v="3081"/>
    <x v="2959"/>
  </r>
  <r>
    <x v="6080"/>
    <s v="DIAGNOSTICO ELABORACIÓN PLAN MAESTRO BARRIO FUNDACIONAL DE PAINE, PAINE"/>
    <x v="11"/>
    <s v="MAIPO"/>
    <s v="PAINE"/>
    <n v="2019"/>
    <s v="ESTUDIO BASICO"/>
    <s v="VIVIENDA Y DESARROLLO URBANO"/>
    <s v="DESARROLLO URBANO"/>
    <x v="0"/>
    <n v="975"/>
    <x v="3081"/>
    <x v="2959"/>
  </r>
  <r>
    <x v="6081"/>
    <s v="DIAGNOSTICO ELABORACIÓN PLAN MAESTRO BARRIO EL LLANO II,  MELIPILLA"/>
    <x v="11"/>
    <s v="MELIPILLA"/>
    <s v="MELIPILLA"/>
    <n v="2019"/>
    <s v="ESTUDIO BASICO"/>
    <s v="VIVIENDA Y DESARROLLO URBANO"/>
    <s v="DESARROLLO URBANO"/>
    <x v="0"/>
    <n v="975"/>
    <x v="3081"/>
    <x v="2959"/>
  </r>
  <r>
    <x v="6082"/>
    <s v="CONSTRUCCION TERMINAL DE BUSES CONCON"/>
    <x v="0"/>
    <s v="VALPARAISO"/>
    <s v="CONCON"/>
    <n v="2020"/>
    <s v="PROYECTO"/>
    <s v="TRANSPORTE"/>
    <s v="INTERSUBSECTORIAL TRANSPORTE"/>
    <x v="2"/>
    <n v="742329"/>
    <x v="8"/>
    <x v="8"/>
  </r>
  <r>
    <x v="6083"/>
    <s v="DIAGNOSTICO ELABORACIÓN PLAN MAESTRO BARRIO RÍO ACONCAGUA, PADRE HURTADO"/>
    <x v="11"/>
    <s v="TALAGANTE"/>
    <s v="PADRE HURTADO"/>
    <n v="2019"/>
    <s v="ESTUDIO BASICO"/>
    <s v="VIVIENDA Y DESARROLLO URBANO"/>
    <s v="DESARROLLO URBANO"/>
    <x v="0"/>
    <n v="975"/>
    <x v="3081"/>
    <x v="2959"/>
  </r>
  <r>
    <x v="6084"/>
    <s v="CONSTRUCCION SISTEMA AGUA POTABLE RURAL OLMOPULLI, COMUNA DE MAULLIN"/>
    <x v="4"/>
    <s v="LLANQUIHUE"/>
    <s v="MAULLIN"/>
    <n v="2020"/>
    <s v="PROYECTO"/>
    <s v="RECURSOS HIDRICOS"/>
    <s v="AGUA POTABLE"/>
    <x v="0"/>
    <n v="57250"/>
    <x v="8"/>
    <x v="8"/>
  </r>
  <r>
    <x v="6085"/>
    <s v="MEJORAMIENTO SISTEMA AGUA POTABLE RURAL EL MALITO, COMUNA DE PALENA"/>
    <x v="4"/>
    <s v="PALENA"/>
    <s v="PALENA"/>
    <n v="2020"/>
    <s v="PROYECTO"/>
    <s v="RECURSOS HIDRICOS"/>
    <s v="AGUA POTABLE"/>
    <x v="0"/>
    <n v="739"/>
    <x v="8"/>
    <x v="8"/>
  </r>
  <r>
    <x v="6086"/>
    <s v="REPOSICION ESCUELA RURAL BASICA MOLCO ALTO,  COMUNA DE VILLARRICA."/>
    <x v="1"/>
    <s v="CAUTIN"/>
    <s v="VILLARRICA"/>
    <n v="2020"/>
    <s v="PROYECTO"/>
    <s v="EDUCACION, CULTURA Y PATRIMONIO"/>
    <s v="EDUCACION BASICA Y MEDIA"/>
    <x v="0"/>
    <n v="79756"/>
    <x v="8"/>
    <x v="8"/>
  </r>
  <r>
    <x v="6087"/>
    <s v="CONSTRUCCION SISTEMA DE AGUA POTABLE RURAL TERAO, COMUNA DE CHONCHI"/>
    <x v="4"/>
    <s v="CHILOE"/>
    <s v="CHONCHI"/>
    <n v="2020"/>
    <s v="PROYECTO"/>
    <s v="RECURSOS HIDRICOS"/>
    <s v="AGUA POTABLE"/>
    <x v="0"/>
    <n v="41813"/>
    <x v="8"/>
    <x v="8"/>
  </r>
  <r>
    <x v="6088"/>
    <s v="AMPLIACION SISTEMA DE AGUA POTABLE RURAL LAS COIMAS , COMUNA DE PUTAENDO."/>
    <x v="0"/>
    <s v="SAN FELIPE DE ACONCAGUA"/>
    <s v="PUTAENDO"/>
    <n v="2019"/>
    <s v="PROYECTO"/>
    <s v="RECURSOS HIDRICOS"/>
    <s v="AGUA POTABLE"/>
    <x v="1"/>
    <n v="939814"/>
    <x v="8"/>
    <x v="8"/>
  </r>
  <r>
    <x v="6089"/>
    <s v="DIAGNOSTICO DE SITIO HISTÓRICO SAN AGUSTÍN DE HUANTAJAYA, COMUNA DE ALTO HOSPICIO"/>
    <x v="10"/>
    <s v="IQUIQUE"/>
    <s v="ALTO HOSPICIO"/>
    <n v="2020"/>
    <s v="ESTUDIO BASICO"/>
    <s v="EDUCACION, CULTURA Y PATRIMONIO"/>
    <s v="ADMINISTRACION  EDUCACION, CULTURA Y PATRIMONIO"/>
    <x v="0"/>
    <n v="166280"/>
    <x v="8"/>
    <x v="8"/>
  </r>
  <r>
    <x v="6090"/>
    <s v="DIAGNOSTICO PARA EL PLAN MAESTRO BARRIO KATHERINE ARCE – COMUNA DE ALTO HOSPICIO"/>
    <x v="10"/>
    <s v="IQUIQUE"/>
    <s v="ALTO HOSPICIO"/>
    <n v="2019"/>
    <s v="ESTUDIO BASICO"/>
    <s v="VIVIENDA Y DESARROLLO URBANO"/>
    <s v="DESARROLLO URBANO"/>
    <x v="0"/>
    <n v="48017"/>
    <x v="8"/>
    <x v="8"/>
  </r>
  <r>
    <x v="6091"/>
    <s v="DIAGNOSTICO  PARA EL PLAN MAESTRO BARRIO O'HIGGINS – COMUNA DE IQUIQUE"/>
    <x v="10"/>
    <s v="IQUIQUE"/>
    <s v="IQUIQUE"/>
    <n v="2019"/>
    <s v="ESTUDIO BASICO"/>
    <s v="VIVIENDA Y DESARROLLO URBANO"/>
    <s v="DESARROLLO URBANO"/>
    <x v="0"/>
    <n v="44000"/>
    <x v="8"/>
    <x v="8"/>
  </r>
  <r>
    <x v="6092"/>
    <s v="DIAGNOSTICO PARA EL PLAN MAESTRO BARRIO JORGE INOSTROZA – COMUNA DE IQUIQUE"/>
    <x v="10"/>
    <s v="IQUIQUE"/>
    <s v="IQUIQUE"/>
    <n v="2019"/>
    <s v="ESTUDIO BASICO"/>
    <s v="VIVIENDA Y DESARROLLO URBANO"/>
    <s v="DESARROLLO URBANO"/>
    <x v="0"/>
    <n v="44000"/>
    <x v="8"/>
    <x v="8"/>
  </r>
  <r>
    <x v="6093"/>
    <s v="CONSTRUCCION ELECTRIFICACION RURAL VARIOS SECTORES SUR PAILAN Y OTROS, PUREN"/>
    <x v="1"/>
    <s v="MALLECO"/>
    <s v="PUREN"/>
    <n v="2020"/>
    <s v="PROYECTO"/>
    <s v="ENERGIA"/>
    <s v="DISTRIBUCION Y CONEXION FINAL USUARIOS"/>
    <x v="0"/>
    <n v="1"/>
    <x v="12"/>
    <x v="8"/>
  </r>
  <r>
    <x v="6094"/>
    <s v="CONSTRUCCION MERCADO MUNICIPAL, CHILE CHICO"/>
    <x v="16"/>
    <s v="GENERAL CARRERA"/>
    <s v="CHILE CHICO"/>
    <n v="2020"/>
    <s v="PROYECTO"/>
    <s v="TURISMO Y COMERCIO"/>
    <s v="COMERCIO"/>
    <x v="0"/>
    <n v="67672"/>
    <x v="8"/>
    <x v="8"/>
  </r>
  <r>
    <x v="6095"/>
    <s v="MEJORAMIENTO CBI IMPERIAL CARAHUE POR EL BAJO"/>
    <x v="1"/>
    <s v="CAUTIN"/>
    <m/>
    <n v="2019"/>
    <s v="PROYECTO"/>
    <s v="TRANSPORTE"/>
    <s v="TRANSPORTE CAMINERO"/>
    <x v="0"/>
    <n v="50000"/>
    <x v="8"/>
    <x v="8"/>
  </r>
  <r>
    <x v="6096"/>
    <s v="CONSTRUCCION ELECTRIFICACION RURAL SANTA INES TOQUIHUE, VICTORIA"/>
    <x v="1"/>
    <s v="MALLECO"/>
    <s v="VICTORIA"/>
    <n v="2020"/>
    <s v="PROYECTO"/>
    <s v="ENERGIA"/>
    <s v="DISTRIBUCION Y CONEXION FINAL USUARIOS"/>
    <x v="0"/>
    <n v="1"/>
    <x v="12"/>
    <x v="8"/>
  </r>
  <r>
    <x v="6097"/>
    <s v="DIAGNOSTICO EMBALSES SUBTERRÁNEOS, CUENCAS RÍOS LIGUA Y PETORCA, PROVINCIA DE PETORCA"/>
    <x v="0"/>
    <m/>
    <m/>
    <n v="2019"/>
    <s v="ESTUDIO BASICO"/>
    <s v="RECURSOS HIDRICOS"/>
    <s v="RIEGO"/>
    <x v="0"/>
    <n v="100000"/>
    <x v="1269"/>
    <x v="800"/>
  </r>
  <r>
    <x v="6098"/>
    <s v="CONSTRUCCION 15 VIVIENDAS TUTELADAS PARA ADULTO MAYOR, COMUNA DE BULNES"/>
    <x v="7"/>
    <m/>
    <m/>
    <n v="2019"/>
    <s v="PROYECTO"/>
    <s v="VIVIENDA Y DESARROLLO URBANO"/>
    <s v="SOLUCION HABITACIONAL PARCIAL O COMPLEMENTARIA"/>
    <x v="0"/>
    <n v="5418"/>
    <x v="3082"/>
    <x v="8"/>
  </r>
  <r>
    <x v="6099"/>
    <s v="MEJORAMIENTO BARRIO EL PROGRESO, COMUNA LOS ALAMOS"/>
    <x v="3"/>
    <s v="ARAUCO"/>
    <s v="LOS ALAMOS"/>
    <n v="2019"/>
    <s v="PROYECTO"/>
    <s v="VIVIENDA Y DESARROLLO URBANO"/>
    <s v="DESARROLLO URBANO"/>
    <x v="0"/>
    <n v="325993"/>
    <x v="8"/>
    <x v="8"/>
  </r>
  <r>
    <x v="6100"/>
    <s v="MEJORAMIENTO BARRIO HECTOR DAVILA, COMUNA DE YUMBEL"/>
    <x v="3"/>
    <s v="BIO BIO"/>
    <s v="YUMBEL"/>
    <n v="2019"/>
    <s v="PROYECTO"/>
    <s v="VIVIENDA Y DESARROLLO URBANO"/>
    <s v="DESARROLLO URBANO"/>
    <x v="0"/>
    <n v="235211"/>
    <x v="8"/>
    <x v="8"/>
  </r>
  <r>
    <x v="6101"/>
    <s v="MEJORAMIENTO BARRIO ANDES, COMUNA DE COIHUECO"/>
    <x v="7"/>
    <m/>
    <m/>
    <n v="2020"/>
    <s v="PROYECTO"/>
    <s v="VIVIENDA Y DESARROLLO URBANO"/>
    <s v="DESARROLLO URBANO"/>
    <x v="0"/>
    <n v="213126"/>
    <x v="8"/>
    <x v="8"/>
  </r>
  <r>
    <x v="6102"/>
    <s v="MEJORAMIENTO BARRIO CERRO OBLIGADO, COMUNA DE CORONEL"/>
    <x v="3"/>
    <s v="CONCEPCION"/>
    <s v="CORONEL"/>
    <n v="2019"/>
    <s v="PROYECTO"/>
    <s v="VIVIENDA Y DESARROLLO URBANO"/>
    <s v="DESARROLLO URBANO"/>
    <x v="0"/>
    <n v="187798"/>
    <x v="8"/>
    <x v="8"/>
  </r>
  <r>
    <x v="6103"/>
    <s v="MEJORAMIENTO BARRIO CERRO LA CRUZ, AGUA LAS NIÑAS Y CAMARON ALTO, COMUNA DE LEBU"/>
    <x v="3"/>
    <s v="ARAUCO"/>
    <s v="LEBU"/>
    <n v="2019"/>
    <s v="PROYECTO"/>
    <s v="VIVIENDA Y DESARROLLO URBANO"/>
    <s v="DESARROLLO URBANO"/>
    <x v="0"/>
    <n v="213961"/>
    <x v="8"/>
    <x v="8"/>
  </r>
  <r>
    <x v="6104"/>
    <s v="ANALISIS DE PASIVOS AMBIENTALES MINEROS ABANDONADOS DE LA REGIÓN DE AYSÉN"/>
    <x v="16"/>
    <m/>
    <m/>
    <n v="2020"/>
    <s v="ESTUDIO BASICO"/>
    <s v="MINERIA"/>
    <s v="INTERSUBSECTORIAL MINERIA"/>
    <x v="1"/>
    <n v="181891"/>
    <x v="8"/>
    <x v="8"/>
  </r>
  <r>
    <x v="6105"/>
    <s v="CONSTRUCCION SISTEMA DE ILUMINACIÓN RECINTO CD BOCA JUNIORS, COMUNA DE SANTA MARIA "/>
    <x v="0"/>
    <s v="SAN FELIPE DE ACONCAGUA"/>
    <s v="SANTA MARIA"/>
    <n v="2020"/>
    <s v="PROYECTO"/>
    <s v="DEPORTES"/>
    <s v="DEPORTE FORMATIVO"/>
    <x v="0"/>
    <n v="139455"/>
    <x v="8"/>
    <x v="8"/>
  </r>
  <r>
    <x v="6106"/>
    <s v="AMPLIACION SISTEMA DE AGUA POTABLE RURAL CASAS DE PUCALAN,  COMUNA DE NOGALES."/>
    <x v="0"/>
    <s v="QUILLOTA"/>
    <s v="NOGALES"/>
    <n v="2019"/>
    <s v="PROYECTO"/>
    <s v="RECURSOS HIDRICOS"/>
    <s v="AGUA POTABLE"/>
    <x v="1"/>
    <n v="90995"/>
    <x v="8"/>
    <x v="8"/>
  </r>
  <r>
    <x v="6107"/>
    <s v="AMPLIACION PLANTA DE TRATAMIENTO AGUAS SERVIDAS VILLA PUERTO OCTAY"/>
    <x v="4"/>
    <s v="OSORNO"/>
    <s v="PUERTO OCTAY"/>
    <n v="2020"/>
    <s v="PROYECTO"/>
    <s v="MULTISECTORIAL"/>
    <s v="INTERSUBSECTORIAL MULTISECTOR"/>
    <x v="2"/>
    <n v="613546"/>
    <x v="8"/>
    <x v="8"/>
  </r>
  <r>
    <x v="6108"/>
    <s v="MEJORAMIENTO SISTEMA DE AGUA POTABLE RURAL CASAS VIEJAS DE RAUTEN,  COMUNA DE QUILLOTA."/>
    <x v="0"/>
    <s v="QUILLOTA"/>
    <s v="QUILLOTA"/>
    <n v="2019"/>
    <s v="PROYECTO"/>
    <s v="RECURSOS HIDRICOS"/>
    <s v="AGUA POTABLE"/>
    <x v="1"/>
    <n v="115972"/>
    <x v="8"/>
    <x v="8"/>
  </r>
  <r>
    <x v="6109"/>
    <s v="AMPLIACION SISTEMA AGUA POTABLE RURAL ÑADI PICHIDAMAS, PUYEHUE"/>
    <x v="4"/>
    <s v="OSORNO"/>
    <s v="PUYEHUE"/>
    <n v="2020"/>
    <s v="PROYECTO"/>
    <s v="RECURSOS HIDRICOS"/>
    <s v="AGUA POTABLE"/>
    <x v="0"/>
    <n v="1517"/>
    <x v="8"/>
    <x v="8"/>
  </r>
  <r>
    <x v="6110"/>
    <s v="CONSTRUCCION SISTEMA DE DRENAJE ZONA SUR PONIENTE ETAPA 1, CANAL SANTA MARTA, MAIPÚ"/>
    <x v="11"/>
    <s v="SANTIAGO"/>
    <s v="MAIPU"/>
    <n v="2020"/>
    <s v="PROYECTO"/>
    <s v="RECURSOS HIDRICOS"/>
    <s v="AGUAS LLUVIAS"/>
    <x v="0"/>
    <n v="1200"/>
    <x v="26"/>
    <x v="8"/>
  </r>
  <r>
    <x v="6111"/>
    <s v="AMPLIACION DEL SISTEMA APR LLAICHA HACIA POLLOLLO Y PERGÜE, ISLA PULUQUI, COMUNA DE CALBUCO"/>
    <x v="4"/>
    <s v="LLANQUIHUE"/>
    <s v="CALBUCO"/>
    <n v="2020"/>
    <s v="PROYECTO"/>
    <s v="RECURSOS HIDRICOS"/>
    <s v="AGUA POTABLE"/>
    <x v="0"/>
    <n v="12338"/>
    <x v="8"/>
    <x v="8"/>
  </r>
  <r>
    <x v="6112"/>
    <s v="MEJORAMIENTO PLANTA DE TRATAMIENTOS DE AGUAS SERVIDAS, NUEVA ALDEA"/>
    <x v="7"/>
    <s v="ITATA"/>
    <s v="RANQUIL - REGION DE ÑUBLE"/>
    <n v="2020"/>
    <s v="PROYECTO"/>
    <s v="VIVIENDA Y DESARROLLO URBANO"/>
    <s v="DESARROLLO URBANO"/>
    <x v="2"/>
    <n v="934228"/>
    <x v="8"/>
    <x v="8"/>
  </r>
  <r>
    <x v="6113"/>
    <s v="ANALISIS ZONIFICACION DE AREAS EXPUESTAS A PELIGROS DE REMOCION EN MASA."/>
    <x v="12"/>
    <m/>
    <m/>
    <n v="2020"/>
    <s v="ESTUDIO BASICO"/>
    <s v="MULTISECTORIAL"/>
    <s v="INTERSUBSECTORIAL MULTISECTOR"/>
    <x v="2"/>
    <n v="61770"/>
    <x v="8"/>
    <x v="8"/>
  </r>
  <r>
    <x v="6114"/>
    <s v="DIAGNOSTICO  DE DOS SITIOS HISTÓRICO-PATRIMONIALES DE POZO ALMONTE"/>
    <x v="10"/>
    <s v="TAMARUGAL"/>
    <s v="POZO ALMONTE (Prov. Tamarugal)"/>
    <n v="2020"/>
    <s v="ESTUDIO BASICO"/>
    <s v="EDUCACION, CULTURA Y PATRIMONIO"/>
    <s v="PATRIMONIO"/>
    <x v="2"/>
    <n v="10115"/>
    <x v="8"/>
    <x v="8"/>
  </r>
  <r>
    <x v="6115"/>
    <s v="CONSTRUCCION INFRAESTRUCTURA DE CONECTIVIDAD DIGITAL VILLA O’HIGGINS"/>
    <x v="16"/>
    <s v="CAPITAN PRAT"/>
    <s v="OHIGGINS"/>
    <n v="2019"/>
    <s v="PROYECTO"/>
    <s v="COMUNICACIONES"/>
    <s v="COMUNICACIONES"/>
    <x v="2"/>
    <n v="1538995"/>
    <x v="8"/>
    <x v="8"/>
  </r>
  <r>
    <x v="6116"/>
    <s v="DIAGNOSTICO BARRIO JUAN PABLO II COMUNA DE PUNTA ARENAS"/>
    <x v="2"/>
    <s v="MAGALLANES"/>
    <s v="PUNTA ARENAS"/>
    <n v="2019"/>
    <s v="ESTUDIO BASICO"/>
    <s v="VIVIENDA Y DESARROLLO URBANO"/>
    <s v="DESARROLLO URBANO"/>
    <x v="0"/>
    <n v="7695"/>
    <x v="8"/>
    <x v="8"/>
  </r>
  <r>
    <x v="6117"/>
    <s v="CONSTRUCCION DE PAVIMENTOS LOCALIDAD DE MELOZAL SECTOR NÂº1, COMUNA DE SAN JAVIER"/>
    <x v="5"/>
    <s v="LINARES"/>
    <s v="SAN JAVIER"/>
    <n v="2019"/>
    <s v="PROYECTO"/>
    <s v="TRANSPORTE"/>
    <s v="TRANSPORTE URBANO,VIALIDAD PEATONAL"/>
    <x v="1"/>
    <n v="216673"/>
    <x v="8"/>
    <x v="8"/>
  </r>
  <r>
    <x v="6118"/>
    <s v="CONSTRUCCION DE PAVIMENTOS LOCALIDAD DE MELOZAL SECTOR Nº2, COMUNA DE SAN JAVIER"/>
    <x v="5"/>
    <s v="LINARES"/>
    <s v="SAN JAVIER"/>
    <n v="2019"/>
    <s v="PROYECTO"/>
    <s v="TRANSPORTE"/>
    <s v="TRANSPORTE URBANO,VIALIDAD PEATONAL"/>
    <x v="1"/>
    <n v="214893"/>
    <x v="8"/>
    <x v="8"/>
  </r>
  <r>
    <x v="6119"/>
    <s v="CONSTRUCCION ARCHIVO REGIONAL DE VALPARAISO"/>
    <x v="0"/>
    <m/>
    <m/>
    <n v="2020"/>
    <s v="PROYECTO"/>
    <s v="EDUCACION, CULTURA Y PATRIMONIO"/>
    <s v="PATRIMONIO"/>
    <x v="0"/>
    <n v="824214"/>
    <x v="8"/>
    <x v="8"/>
  </r>
  <r>
    <x v="6120"/>
    <s v="DIAGNOSTICO PLAN MAESTRO BARRIO IRENE DAIBER I-COMUNA DE LA UNIÓN"/>
    <x v="13"/>
    <s v="DEL RANCO"/>
    <s v="LA UNION - REGION XIV "/>
    <n v="2019"/>
    <s v="ESTUDIO BASICO"/>
    <s v="VIVIENDA Y DESARROLLO URBANO"/>
    <s v="DESARROLLO URBANO"/>
    <x v="0"/>
    <n v="7500"/>
    <x v="3083"/>
    <x v="2960"/>
  </r>
  <r>
    <x v="6121"/>
    <s v="REPOSICION PARCIAL ESCUELA VIDA Y PAZ LA ESPERANZA"/>
    <x v="1"/>
    <s v="CAUTIN"/>
    <s v="CUNCO"/>
    <n v="2020"/>
    <s v="PROYECTO"/>
    <s v="EDUCACION, CULTURA Y PATRIMONIO"/>
    <s v="EDUCACION BASICA Y MEDIA"/>
    <x v="1"/>
    <n v="158106"/>
    <x v="8"/>
    <x v="8"/>
  </r>
  <r>
    <x v="6122"/>
    <s v="REPOSICION MUSEOGRAFIA MUSEO O´HIGGINIANO Y DE BELLAS ARTES DE TALCA"/>
    <x v="5"/>
    <s v="TALCA"/>
    <s v="TALCA"/>
    <n v="2019"/>
    <s v="PROYECTO"/>
    <s v="EDUCACION, CULTURA Y PATRIMONIO"/>
    <s v="PATRIMONIO"/>
    <x v="0"/>
    <n v="123737"/>
    <x v="3084"/>
    <x v="2961"/>
  </r>
  <r>
    <x v="6123"/>
    <s v="REPOSICION Y RELOCALIZACIÓN COMPLEJO EDUCATIVO, LOCALIDAD SIERRA GORDA"/>
    <x v="6"/>
    <s v="ANTOFAGASTA"/>
    <s v="SIERRA GORDA"/>
    <n v="2019"/>
    <s v="PROYECTO"/>
    <s v="EDUCACION, CULTURA Y PATRIMONIO"/>
    <s v="EDUCACION BASICA Y MEDIA"/>
    <x v="0"/>
    <n v="1"/>
    <x v="8"/>
    <x v="8"/>
  </r>
  <r>
    <x v="6124"/>
    <s v="REPOSICION CON RELOCALIZACIÓN TENENCIA SARMIENTO, COMUNA CURICÓ"/>
    <x v="5"/>
    <s v="CURICO"/>
    <s v="CURICO"/>
    <n v="2020"/>
    <s v="PROYECTO"/>
    <s v="SEGURIDAD PUBLICA"/>
    <s v="SEGURIDAD PUBLICA"/>
    <x v="0"/>
    <n v="2"/>
    <x v="8"/>
    <x v="8"/>
  </r>
  <r>
    <x v="6125"/>
    <s v="MEJORAMIENTO RED VIAL BASICA SECTOR GUACAMAYO"/>
    <x v="13"/>
    <s v="VALDIVIA - REGION XIV"/>
    <s v="VALDIVIA - REGION XIV "/>
    <n v="2019"/>
    <s v="PROYECTO"/>
    <s v="TRANSPORTE"/>
    <s v="TRANSPORTE URBANO,VIALIDAD PEATONAL"/>
    <x v="0"/>
    <n v="72269"/>
    <x v="8"/>
    <x v="8"/>
  </r>
  <r>
    <x v="6126"/>
    <s v="CONSTRUCCION EXTENSION E. RURAL BUTAMALAL BAJO, CAÑETE"/>
    <x v="3"/>
    <s v="ARAUCO"/>
    <s v="CAÑETE"/>
    <n v="2020"/>
    <s v="PROYECTO"/>
    <s v="ENERGIA"/>
    <s v="DISTRIBUCION Y CONEXION FINAL USUARIOS"/>
    <x v="0"/>
    <n v="110347"/>
    <x v="3085"/>
    <x v="2962"/>
  </r>
  <r>
    <x v="6127"/>
    <s v="DIAGNOSTICO PLAN MAESTRO BARRIO BOSQUE SUR-COMUNA DE LANCO"/>
    <x v="13"/>
    <s v="VALDIVIA - REGION XIV"/>
    <s v="LANCO - REGION XIV "/>
    <n v="2019"/>
    <s v="ESTUDIO BASICO"/>
    <s v="VIVIENDA Y DESARROLLO URBANO"/>
    <s v="DESARROLLO URBANO"/>
    <x v="0"/>
    <n v="7500"/>
    <x v="3086"/>
    <x v="1374"/>
  </r>
  <r>
    <x v="6128"/>
    <s v="DIAGNOSTICO PLAN MAESTRO BARRIO SEIS VILLAS - COMUNA DE MARIQUINA"/>
    <x v="13"/>
    <s v="VALDIVIA - REGION XIV"/>
    <s v="SAN JOSE DE LA MARIQUINA - REGION XIV "/>
    <n v="2019"/>
    <s v="ESTUDIO BASICO"/>
    <s v="VIVIENDA Y DESARROLLO URBANO"/>
    <s v="DESARROLLO URBANO"/>
    <x v="0"/>
    <n v="7500"/>
    <x v="3086"/>
    <x v="1374"/>
  </r>
  <r>
    <x v="6129"/>
    <s v="DIAGNOSTICO PLAN MAESTRO BARRIO LOS CASTAÑOS-COMUNA DE FUTRONO"/>
    <x v="13"/>
    <s v="DEL RANCO"/>
    <s v="FUTRONO - REGION XIV "/>
    <n v="2019"/>
    <s v="ESTUDIO BASICO"/>
    <s v="VIVIENDA Y DESARROLLO URBANO"/>
    <s v="DESARROLLO URBANO"/>
    <x v="0"/>
    <n v="7500"/>
    <x v="3083"/>
    <x v="2960"/>
  </r>
  <r>
    <x v="6130"/>
    <s v="REPOSICION OFICINA REGISTRO CIVIL DE PICA"/>
    <x v="10"/>
    <s v="TAMARUGAL"/>
    <s v="PICA (Prov. Tamarugal)"/>
    <n v="2019"/>
    <s v="PROYECTO"/>
    <s v="JUSTICIA"/>
    <s v="ADMINISTRACION DE JUSTICIA"/>
    <x v="0"/>
    <n v="38244"/>
    <x v="8"/>
    <x v="8"/>
  </r>
  <r>
    <x v="6131"/>
    <s v="DIAGNOSTICO BARRIO CAMILO HENRÍQUEZ, PUNTA ARENAS "/>
    <x v="2"/>
    <s v="MAGALLANES"/>
    <s v="PUNTA ARENAS"/>
    <n v="2019"/>
    <s v="ESTUDIO BASICO"/>
    <s v="VIVIENDA Y DESARROLLO URBANO"/>
    <s v="DESARROLLO URBANO"/>
    <x v="0"/>
    <n v="7695"/>
    <x v="8"/>
    <x v="8"/>
  </r>
  <r>
    <x v="6132"/>
    <s v="DIAGNOSTICO Y ELAB. PLAN MAESTRO RECUPERACION DE BARRIOS FAUSTINO GONZALEZ ETAPA II DE TALCA"/>
    <x v="5"/>
    <s v="TALCA"/>
    <s v="TALCA"/>
    <n v="2019"/>
    <s v="ESTUDIO BASICO"/>
    <s v="VIVIENDA Y DESARROLLO URBANO"/>
    <s v="DESARROLLO URBANO"/>
    <x v="0"/>
    <n v="60000"/>
    <x v="8"/>
    <x v="8"/>
  </r>
  <r>
    <x v="6133"/>
    <s v="DIAGNOSTICO Y ELAB. PLAN MAESTRO RECUPERACION DE BARRIOS SGTO. 2° DANIEL REBOLLEDO DE TALCA"/>
    <x v="5"/>
    <s v="TALCA"/>
    <s v="TALCA"/>
    <n v="2019"/>
    <s v="ESTUDIO BASICO"/>
    <s v="VIVIENDA Y DESARROLLO URBANO"/>
    <s v="DESARROLLO URBANO"/>
    <x v="0"/>
    <n v="60000"/>
    <x v="8"/>
    <x v="8"/>
  </r>
  <r>
    <x v="6134"/>
    <s v="DIAGNOSTICO Y ELAB. PLAN MAESTRO RECUPERACION DE BARRIOS VIÑA DEL MAR DE PARRAL"/>
    <x v="5"/>
    <s v="LINARES"/>
    <s v="PARRAL"/>
    <n v="2019"/>
    <s v="ESTUDIO BASICO"/>
    <s v="VIVIENDA Y DESARROLLO URBANO"/>
    <s v="DESARROLLO URBANO"/>
    <x v="0"/>
    <n v="60000"/>
    <x v="8"/>
    <x v="8"/>
  </r>
  <r>
    <x v="6135"/>
    <s v="DIAGNOSTICO Y ELAB. PLAN MAESTRO RECUPERACION DE BARRIOS AUGUSTO PINOCHET DE CAUQUENES"/>
    <x v="5"/>
    <s v="CAUQUENES"/>
    <s v="CAUQUENES"/>
    <n v="2019"/>
    <s v="ESTUDIO BASICO"/>
    <s v="VIVIENDA Y DESARROLLO URBANO"/>
    <s v="DESARROLLO URBANO"/>
    <x v="0"/>
    <n v="60000"/>
    <x v="8"/>
    <x v="8"/>
  </r>
  <r>
    <x v="6136"/>
    <s v="CONSTRUCCION RED ALC. Y AGUA POTABLE PJ. ROSARIO Y ERWIN ESCOBAR, POB MOYANO, OSORNO"/>
    <x v="4"/>
    <s v="OSORNO"/>
    <s v="OSORNO"/>
    <n v="2020"/>
    <s v="PROYECTO"/>
    <s v="RECURSOS HIDRICOS"/>
    <s v="ADMINISTRACION AGUA POTABLE Y ALCANTARILLADO"/>
    <x v="0"/>
    <n v="3001"/>
    <x v="8"/>
    <x v="8"/>
  </r>
  <r>
    <x v="6137"/>
    <s v="ACTUALIZACION PLAN DE DESARROLLO COMUNAL SAN ESTEBAN"/>
    <x v="0"/>
    <s v="LOS ANDES"/>
    <s v="SAN ESTEBAN"/>
    <n v="2020"/>
    <s v="ESTUDIO BASICO"/>
    <s v="MULTISECTORIAL"/>
    <s v="ADMINISTRACION MULTISECTOR"/>
    <x v="0"/>
    <n v="45000"/>
    <x v="8"/>
    <x v="8"/>
  </r>
  <r>
    <x v="6138"/>
    <s v="REPOSICION EDIFICIO MOP REGIÓN DE LA ARAUCANÍA"/>
    <x v="1"/>
    <m/>
    <m/>
    <n v="2019"/>
    <s v="PROYECTO"/>
    <s v="MULTISECTORIAL"/>
    <s v="ADMINISTRACION MULTISECTOR"/>
    <x v="0"/>
    <n v="32586"/>
    <x v="8"/>
    <x v="8"/>
  </r>
  <r>
    <x v="6139"/>
    <s v="DIAGNOSTICO Y ELAB. PLAN MAESTRO RECUPERACION DE BARRIOS FAUSTINO GONZALEZ ETAPA I DE TALCA"/>
    <x v="5"/>
    <s v="TALCA"/>
    <s v="TALCA"/>
    <n v="2019"/>
    <s v="ESTUDIO BASICO"/>
    <s v="VIVIENDA Y DESARROLLO URBANO"/>
    <s v="DESARROLLO URBANO"/>
    <x v="0"/>
    <n v="60000"/>
    <x v="8"/>
    <x v="8"/>
  </r>
  <r>
    <x v="6140"/>
    <s v="REPOSICION VEREDAS POBLACIÓN ANGULO COMUNA OSORNO"/>
    <x v="4"/>
    <s v="OSORNO"/>
    <s v="OSORNO"/>
    <n v="2020"/>
    <s v="PROYECTO"/>
    <s v="VIVIENDA Y DESARROLLO URBANO"/>
    <s v="DESARROLLO URBANO"/>
    <x v="0"/>
    <n v="2500"/>
    <x v="28"/>
    <x v="8"/>
  </r>
  <r>
    <x v="6141"/>
    <s v="MEJORAMIENTO ONCOLOGIA HOSPITAL DE PUERTO MONTT"/>
    <x v="4"/>
    <s v="LLANQUIHUE"/>
    <m/>
    <n v="2020"/>
    <s v="PROYECTO"/>
    <s v="SALUD"/>
    <s v="ALTA COMPLEJIDAD"/>
    <x v="0"/>
    <n v="3"/>
    <x v="8"/>
    <x v="8"/>
  </r>
  <r>
    <x v="6142"/>
    <s v="REPOSICION DE VEREDAS SECTOR CENTRO NORTE, OSORNO"/>
    <x v="4"/>
    <s v="OSORNO"/>
    <s v="OSORNO"/>
    <n v="2020"/>
    <s v="PROYECTO"/>
    <s v="VIVIENDA Y DESARROLLO URBANO"/>
    <s v="DESARROLLO URBANO"/>
    <x v="0"/>
    <n v="605170"/>
    <x v="8"/>
    <x v="8"/>
  </r>
  <r>
    <x v="6143"/>
    <s v="DIAGNOSTICO Y ELABORACIÓN PLAN MAESTRO BARRIO SUR, COMUNA DE SAN CARLOS"/>
    <x v="7"/>
    <m/>
    <m/>
    <n v="2019"/>
    <s v="ESTUDIO BASICO"/>
    <s v="VIVIENDA Y DESARROLLO URBANO"/>
    <s v="DESARROLLO URBANO"/>
    <x v="0"/>
    <n v="76950"/>
    <x v="8"/>
    <x v="8"/>
  </r>
  <r>
    <x v="6144"/>
    <s v="CONSTRUCCION PLAZA AGUAS CLARAS, COMUNA DE EL QUISCO"/>
    <x v="0"/>
    <s v="SAN ANTONIO"/>
    <s v="EL QUISCO"/>
    <n v="2020"/>
    <s v="PROYECTO"/>
    <s v="VIVIENDA Y DESARROLLO URBANO"/>
    <s v="DESARROLLO URBANO"/>
    <x v="1"/>
    <n v="188816"/>
    <x v="8"/>
    <x v="8"/>
  </r>
  <r>
    <x v="6145"/>
    <s v="CONSTRUCCION PLAZA LOS COPIHUES, COMUNA DE EL QUISCO"/>
    <x v="0"/>
    <s v="SAN ANTONIO"/>
    <s v="EL QUISCO"/>
    <n v="2020"/>
    <s v="PROYECTO"/>
    <s v="VIVIENDA Y DESARROLLO URBANO"/>
    <s v="DESARROLLO URBANO"/>
    <x v="1"/>
    <n v="239915"/>
    <x v="8"/>
    <x v="8"/>
  </r>
  <r>
    <x v="6146"/>
    <s v="DIAGNOSTICO Y ELABORACIÓN PLAN MAESTRO BARRIO LUIS CRUZ MARTÍNEZ, COMUNA CHILLAN"/>
    <x v="7"/>
    <m/>
    <m/>
    <n v="2019"/>
    <s v="ESTUDIO BASICO"/>
    <s v="VIVIENDA Y DESARROLLO URBANO"/>
    <s v="DESARROLLO URBANO"/>
    <x v="0"/>
    <n v="76950"/>
    <x v="8"/>
    <x v="8"/>
  </r>
  <r>
    <x v="6147"/>
    <s v="DIAGNOSTICO PLAN MAESTRO RECUPERACIÓN DE BARRIO SANTA LUCÍA DE LA SERENA CONCURSO 2020"/>
    <x v="8"/>
    <s v="ELQUI"/>
    <s v="LA SERENA"/>
    <n v="2019"/>
    <s v="ESTUDIO BASICO"/>
    <s v="VIVIENDA Y DESARROLLO URBANO"/>
    <s v="DESARROLLO URBANO"/>
    <x v="0"/>
    <n v="5000"/>
    <x v="273"/>
    <x v="2963"/>
  </r>
  <r>
    <x v="6148"/>
    <s v="DIAGNOSTICO PLAN MAESTRO RECUPERACIÓN DE BARRIO GABRIELA MISTRAL SALAMANCA  CONCURSO  2020"/>
    <x v="8"/>
    <s v="CHOAPA"/>
    <s v="SALAMANCA"/>
    <n v="2019"/>
    <s v="ESTUDIO BASICO"/>
    <s v="VIVIENDA Y DESARROLLO URBANO"/>
    <s v="DESARROLLO URBANO"/>
    <x v="0"/>
    <n v="5000"/>
    <x v="273"/>
    <x v="2963"/>
  </r>
  <r>
    <x v="6149"/>
    <s v="CONSTRUCCION SUM. ENERGIA FOTOVOLTAICA  EL MANSO-L V GORMAZ-L T. TAGUA-LOS GUINDOS, COCHAMO"/>
    <x v="4"/>
    <s v="LLANQUIHUE"/>
    <s v="COCHAMO"/>
    <n v="2020"/>
    <s v="PROYECTO"/>
    <s v="ENERGIA"/>
    <s v="AUTOGENERACION"/>
    <x v="0"/>
    <n v="512734"/>
    <x v="12"/>
    <x v="8"/>
  </r>
  <r>
    <x v="6150"/>
    <s v="CONSTRUCCION SISTEMA APR EL RINCÓN, COMUNA DE RIO NEGRO"/>
    <x v="4"/>
    <s v="OSORNO"/>
    <s v="RIO NEGRO"/>
    <n v="2020"/>
    <s v="PROYECTO"/>
    <s v="RECURSOS HIDRICOS"/>
    <s v="AGUA POTABLE"/>
    <x v="0"/>
    <n v="11450"/>
    <x v="3087"/>
    <x v="8"/>
  </r>
  <r>
    <x v="6151"/>
    <s v="DIAGNOSTICO BARRIO CHILE NUEVO, NATALES     "/>
    <x v="2"/>
    <s v="ULTIMA ESPERANZA"/>
    <s v="NATALES"/>
    <n v="2019"/>
    <s v="ESTUDIO BASICO"/>
    <s v="VIVIENDA Y DESARROLLO URBANO"/>
    <s v="DESARROLLO URBANO"/>
    <x v="0"/>
    <n v="7695"/>
    <x v="8"/>
    <x v="8"/>
  </r>
  <r>
    <x v="6152"/>
    <s v="NORMALIZACION REDES SANITARIAS SERVIU METROPOLITANO, SANTIAGO"/>
    <x v="11"/>
    <m/>
    <m/>
    <n v="2019"/>
    <s v="PROYECTO"/>
    <s v="MULTISECTORIAL"/>
    <s v="ADMINISTRACION MULTISECTOR"/>
    <x v="0"/>
    <n v="57000"/>
    <x v="3088"/>
    <x v="2964"/>
  </r>
  <r>
    <x v="6153"/>
    <s v="NORMALIZACION JARDIN INFANTIL Y SALA CUNA RISITAS, COQUIMBO"/>
    <x v="8"/>
    <s v="ELQUI"/>
    <s v="COQUIMBO"/>
    <n v="2019"/>
    <s v="PROYECTO"/>
    <s v="EDUCACION, CULTURA Y PATRIMONIO"/>
    <s v="EDUCACION PREBASICA"/>
    <x v="0"/>
    <n v="3"/>
    <x v="3089"/>
    <x v="8"/>
  </r>
  <r>
    <x v="6154"/>
    <s v="DIAGNOSTICO Y ELABORACIÓN PLAN MAESTRO PRB BARRIO M. RODRIGUEZ, CHIMBARONGO"/>
    <x v="9"/>
    <s v="COLCHAGUA"/>
    <s v="CHIMBARONGO"/>
    <n v="2019"/>
    <s v="ESTUDIO BASICO"/>
    <s v="VIVIENDA Y DESARROLLO URBANO"/>
    <s v="DESARROLLO URBANO"/>
    <x v="0"/>
    <n v="15000"/>
    <x v="58"/>
    <x v="2211"/>
  </r>
  <r>
    <x v="6155"/>
    <s v="DIAGNOSTICO Y ELABORACIÓN PLAN MAESTRO PRB BARRIO VILLA LOS JARDINES, PERALILLO"/>
    <x v="9"/>
    <s v="COLCHAGUA"/>
    <s v="PERALILLO"/>
    <n v="2019"/>
    <s v="ESTUDIO BASICO"/>
    <s v="VIVIENDA Y DESARROLLO URBANO"/>
    <s v="DESARROLLO URBANO"/>
    <x v="0"/>
    <n v="15000"/>
    <x v="58"/>
    <x v="2211"/>
  </r>
  <r>
    <x v="6156"/>
    <s v="DIAGNOSTICO  Y ELABORACIÓN DEL PLAN MAESTRO NUEVA CHIVILCAN, COMUNA DE TEMUCO"/>
    <x v="1"/>
    <s v="CAUTIN"/>
    <s v="TEMUCO"/>
    <n v="2019"/>
    <s v="ESTUDIO BASICO"/>
    <s v="VIVIENDA Y DESARROLLO URBANO"/>
    <s v="DESARROLLO URBANO"/>
    <x v="0"/>
    <n v="37500"/>
    <x v="164"/>
    <x v="2834"/>
  </r>
  <r>
    <x v="6157"/>
    <s v="DIAGNOSTICO ELABORACIÓN PLAN MAESTRO BARRIO GLORIAS NAVALES 4TO SECTOR, VIÑA DEL MAR"/>
    <x v="0"/>
    <s v="VALPARAISO"/>
    <s v="VIÑA DEL MAR"/>
    <n v="2019"/>
    <s v="ESTUDIO BASICO"/>
    <s v="VIVIENDA Y DESARROLLO URBANO"/>
    <s v="DESARROLLO URBANO"/>
    <x v="0"/>
    <n v="53865"/>
    <x v="8"/>
    <x v="8"/>
  </r>
  <r>
    <x v="6158"/>
    <s v="DIAGNOSTICO ELABORACIÓN PLAN MAESTRO BARRIO HANGA ROA, ISLA DE PASCUA"/>
    <x v="0"/>
    <s v="ISLA DE PASCUA"/>
    <s v="ISLA DE PASCUA"/>
    <n v="2019"/>
    <s v="ESTUDIO BASICO"/>
    <s v="VIVIENDA Y DESARROLLO URBANO"/>
    <s v="DESARROLLO URBANO"/>
    <x v="0"/>
    <n v="53865"/>
    <x v="8"/>
    <x v="8"/>
  </r>
  <r>
    <x v="6159"/>
    <s v="DIAGNOSTICO ELABORACIÓN PLAN MAESTRO BARRIO LAS VEGAS, VILLA ALEMANA"/>
    <x v="0"/>
    <s v="MARGA MARGA"/>
    <s v="VILLA ALEMANA"/>
    <n v="2019"/>
    <s v="ESTUDIO BASICO"/>
    <s v="VIVIENDA Y DESARROLLO URBANO"/>
    <s v="DESARROLLO URBANO"/>
    <x v="0"/>
    <n v="53865"/>
    <x v="8"/>
    <x v="8"/>
  </r>
  <r>
    <x v="6160"/>
    <s v="DIAGNOSTICO ELABORACIÓN PLAN MAESTRO BARRIO LOS AROMOS, SANTA MARÍA"/>
    <x v="0"/>
    <s v="SAN FELIPE DE ACONCAGUA"/>
    <s v="SANTA MARIA"/>
    <n v="2019"/>
    <s v="ESTUDIO BASICO"/>
    <s v="VIVIENDA Y DESARROLLO URBANO"/>
    <s v="DESARROLLO URBANO"/>
    <x v="0"/>
    <n v="53865"/>
    <x v="8"/>
    <x v="8"/>
  </r>
  <r>
    <x v="6161"/>
    <s v="DIAGNOSTICO ELABORACIÓN PLAN MAESTRO BARRIO RENÉ SCHNEIDER, LOS ANDES"/>
    <x v="0"/>
    <s v="LOS ANDES"/>
    <s v="LOS ANDES"/>
    <n v="2019"/>
    <s v="ESTUDIO BASICO"/>
    <s v="VIVIENDA Y DESARROLLO URBANO"/>
    <s v="DESARROLLO URBANO"/>
    <x v="0"/>
    <n v="53865"/>
    <x v="8"/>
    <x v="8"/>
  </r>
  <r>
    <x v="6162"/>
    <s v="DIAGNOSTICO  Y ELABORACIÓN DEL MAESTRO, BARRIO SEGUNDA FAJA  COMUNA DE VILLARRICA"/>
    <x v="1"/>
    <s v="CAUTIN"/>
    <s v="VILLARRICA"/>
    <n v="2019"/>
    <s v="ESTUDIO BASICO"/>
    <s v="VIVIENDA Y DESARROLLO URBANO"/>
    <s v="DESARROLLO URBANO"/>
    <x v="0"/>
    <n v="37500"/>
    <x v="164"/>
    <x v="2834"/>
  </r>
  <r>
    <x v="6163"/>
    <s v="DIAGNOSTICO  Y ELABORACIÓN DEL PLAN MAESTRO, BARRIO CORDILLERA, COMUNA DE PUCON."/>
    <x v="1"/>
    <s v="CAUTIN"/>
    <s v="PUCON"/>
    <n v="2019"/>
    <s v="ESTUDIO BASICO"/>
    <s v="VIVIENDA Y DESARROLLO URBANO"/>
    <s v="DESARROLLO URBANO"/>
    <x v="0"/>
    <n v="37500"/>
    <x v="164"/>
    <x v="2834"/>
  </r>
  <r>
    <x v="6164"/>
    <s v="DIAGNOSTICO Y ELABORACIÓN DEL PLAN MAESTRO BARRIO EL ESFUERZO, COMUNA DE PUREN."/>
    <x v="1"/>
    <s v="MALLECO"/>
    <s v="PUREN"/>
    <n v="2019"/>
    <s v="ESTUDIO BASICO"/>
    <s v="VIVIENDA Y DESARROLLO URBANO"/>
    <s v="DESARROLLO URBANO"/>
    <x v="0"/>
    <n v="15000"/>
    <x v="58"/>
    <x v="2211"/>
  </r>
  <r>
    <x v="6165"/>
    <s v="DIAGNOSTICO  Y ELABORACIÓN DEL PLAN MAESTRO, BARRIO TOLTEN SUR, COMUNA DE TOLTEN"/>
    <x v="1"/>
    <s v="CAUTIN"/>
    <s v="TOLTEN"/>
    <n v="2019"/>
    <s v="ESTUDIO BASICO"/>
    <s v="VIVIENDA Y DESARROLLO URBANO"/>
    <s v="DESARROLLO URBANO"/>
    <x v="0"/>
    <n v="37500"/>
    <x v="164"/>
    <x v="2834"/>
  </r>
  <r>
    <x v="6166"/>
    <s v="DIAGNOSTICO  Y ELABORACIÓN DEL PLAN MAESTRO, BARRIO NUEVA LOS SAUCES COMUNA DE LO"/>
    <x v="1"/>
    <s v="MALLECO"/>
    <s v="LOS SAUCES"/>
    <n v="2019"/>
    <s v="ESTUDIO BASICO"/>
    <s v="VIVIENDA Y DESARROLLO URBANO"/>
    <s v="DESARROLLO URBANO"/>
    <x v="0"/>
    <n v="15000"/>
    <x v="58"/>
    <x v="2211"/>
  </r>
  <r>
    <x v="6167"/>
    <s v="AMPLIACION DEL SISTEMA APR CURANUE, COMUNA DE QUELLON"/>
    <x v="4"/>
    <s v="CHILOE"/>
    <s v="QUELLON"/>
    <n v="2020"/>
    <s v="PROYECTO"/>
    <s v="RECURSOS HIDRICOS"/>
    <s v="AGUA POTABLE"/>
    <x v="1"/>
    <n v="37227"/>
    <x v="8"/>
    <x v="8"/>
  </r>
  <r>
    <x v="6168"/>
    <s v="DIAGNOSTICO Y ELABORACIÓN PLAN MAESTRO REC BARRIOS, BARRIO PESCADOR, ARAUCO"/>
    <x v="3"/>
    <s v="ARAUCO"/>
    <s v="ARAUCO"/>
    <n v="2019"/>
    <s v="ESTUDIO BASICO"/>
    <s v="VIVIENDA Y DESARROLLO URBANO"/>
    <s v="DESARROLLO URBANO"/>
    <x v="0"/>
    <n v="76950"/>
    <x v="8"/>
    <x v="8"/>
  </r>
  <r>
    <x v="6169"/>
    <s v="DIAGNOSTICO Y ELAB. P.MAESTRO DE REC. DE BARRIOS, BARRIO ESTACIÓN, CAÑETE"/>
    <x v="3"/>
    <s v="ARAUCO"/>
    <s v="CAÑETE"/>
    <n v="2019"/>
    <s v="ESTUDIO BASICO"/>
    <s v="VIVIENDA Y DESARROLLO URBANO"/>
    <s v="DESARROLLO URBANO"/>
    <x v="0"/>
    <n v="76950"/>
    <x v="8"/>
    <x v="8"/>
  </r>
  <r>
    <x v="6170"/>
    <s v="DIAGNOSTICO Y ELAB. PLAN MAESTRO DE REC. DE BARRIOS, BARRIO VILLA SAN FRANCISCO, TALCAHUANO"/>
    <x v="3"/>
    <s v="CONCEPCION"/>
    <s v="CONCEPCION"/>
    <n v="2019"/>
    <s v="ESTUDIO BASICO"/>
    <s v="VIVIENDA Y DESARROLLO URBANO"/>
    <s v="DESARROLLO URBANO"/>
    <x v="0"/>
    <n v="76950"/>
    <x v="8"/>
    <x v="8"/>
  </r>
  <r>
    <x v="6171"/>
    <s v="DIAGNOSTICO Y ELAB PLAN MAESTRO REC BARRIOS, BUENA ESPERANZA, CURANILAHUE"/>
    <x v="3"/>
    <s v="ARAUCO"/>
    <s v="CURANILAHUE"/>
    <n v="2019"/>
    <s v="ESTUDIO BASICO"/>
    <s v="VIVIENDA Y DESARROLLO URBANO"/>
    <s v="DESARROLLO URBANO"/>
    <x v="0"/>
    <n v="76950"/>
    <x v="8"/>
    <x v="8"/>
  </r>
  <r>
    <x v="6172"/>
    <s v="DIAGNOSTICO Y ELAB. PLAN MAESTRO REC. BARRIOS, UV 44- F SAJONIA Y A. PINTO, HUALPEN"/>
    <x v="3"/>
    <s v="CONCEPCION"/>
    <s v="HUALPEN"/>
    <n v="2019"/>
    <s v="ESTUDIO BASICO"/>
    <s v="VIVIENDA Y DESARROLLO URBANO"/>
    <s v="DESARROLLO URBANO"/>
    <x v="0"/>
    <n v="76950"/>
    <x v="8"/>
    <x v="8"/>
  </r>
  <r>
    <x v="6173"/>
    <s v="DIAGNOSTICO Y ELAB PLAN MAESTRO REC BARRIOS, BARRIO ALTO DEL LAJA PRIMERA ETAPA, LAJA"/>
    <x v="3"/>
    <s v="BIO BIO"/>
    <s v="LAJA"/>
    <n v="2019"/>
    <s v="ESTUDIO BASICO"/>
    <s v="VIVIENDA Y DESARROLLO URBANO"/>
    <s v="DESARROLLO URBANO"/>
    <x v="0"/>
    <n v="76950"/>
    <x v="8"/>
    <x v="8"/>
  </r>
  <r>
    <x v="6174"/>
    <s v="DIAGNOSTICO Y ELAB P.MAESTRO REC.BARRIOS,BARRIO D.PORTALES,C.ALTO, LOS ALAMOS"/>
    <x v="3"/>
    <s v="ARAUCO"/>
    <s v="LOS ALAMOS"/>
    <n v="2019"/>
    <s v="ESTUDIO BASICO"/>
    <s v="VIVIENDA Y DESARROLLO URBANO"/>
    <s v="DESARROLLO URBANO"/>
    <x v="0"/>
    <n v="76950"/>
    <x v="8"/>
    <x v="8"/>
  </r>
  <r>
    <x v="6175"/>
    <s v="DIAGNOSTICO Y ELAB PLAN MAESTRO REC BARRIOS, BARRIO VILLA GENESIS, LOS ANGELES"/>
    <x v="3"/>
    <s v="BIO BIO"/>
    <s v="LOS ANGELES"/>
    <n v="2019"/>
    <s v="ESTUDIO BASICO"/>
    <s v="VIVIENDA Y DESARROLLO URBANO"/>
    <s v="DESARROLLO URBANO"/>
    <x v="0"/>
    <n v="76950"/>
    <x v="8"/>
    <x v="8"/>
  </r>
  <r>
    <x v="6176"/>
    <s v="DIAGNOSTICO Y ELAB PLAN MAESTRO REC BARRIOS, BARRIO LORD COCHRANE, TALCAHUANO"/>
    <x v="3"/>
    <s v="CONCEPCION"/>
    <s v="TALCAHUANO"/>
    <n v="2019"/>
    <s v="ESTUDIO BASICO"/>
    <s v="VIVIENDA Y DESARROLLO URBANO"/>
    <s v="DESARROLLO URBANO"/>
    <x v="0"/>
    <n v="76950"/>
    <x v="8"/>
    <x v="8"/>
  </r>
  <r>
    <x v="6177"/>
    <s v="DIAGNOSTICO Y ELAB PLAN MAESTRO REC BARRIOS, BARRIO VILLA PARAISO, TALCAHUANO"/>
    <x v="3"/>
    <s v="CONCEPCION"/>
    <s v="TALCAHUANO"/>
    <n v="2019"/>
    <s v="ESTUDIO BASICO"/>
    <s v="VIVIENDA Y DESARROLLO URBANO"/>
    <s v="DESARROLLO URBANO"/>
    <x v="0"/>
    <n v="76950"/>
    <x v="8"/>
    <x v="8"/>
  </r>
  <r>
    <x v="6178"/>
    <s v="DIAGNOSTICO Y ELAB PLAN MAESTRO REC BARRIOS, BARRIO LA UNIÓN DE TUCAPEL, TUCAPEL"/>
    <x v="3"/>
    <s v="BIO BIO"/>
    <s v="TUCAPEL"/>
    <n v="2019"/>
    <s v="ESTUDIO BASICO"/>
    <s v="VIVIENDA Y DESARROLLO URBANO"/>
    <s v="DESARROLLO URBANO"/>
    <x v="0"/>
    <n v="76950"/>
    <x v="8"/>
    <x v="8"/>
  </r>
  <r>
    <x v="6179"/>
    <s v="DIAGNOSTICO Y ELABORACIÓN PLAN MAESTRO DE PRB BARRIO M.RODRIGUEZ, RANCAGUA"/>
    <x v="9"/>
    <s v="CACHAPOAL"/>
    <s v="RANCAGUA"/>
    <n v="2019"/>
    <s v="ESTUDIO BASICO"/>
    <s v="VIVIENDA Y DESARROLLO URBANO"/>
    <s v="DESARROLLO URBANO"/>
    <x v="0"/>
    <n v="53865"/>
    <x v="8"/>
    <x v="8"/>
  </r>
  <r>
    <x v="6180"/>
    <s v="DIAGNOSTICO Y ELABORACIÓN PLAN MAESTRO PRB BARRIO STA TERESA, MACHALI"/>
    <x v="9"/>
    <s v="CACHAPOAL"/>
    <s v="MACHALI"/>
    <n v="2019"/>
    <s v="ESTUDIO BASICO"/>
    <s v="VIVIENDA Y DESARROLLO URBANO"/>
    <s v="DESARROLLO URBANO"/>
    <x v="0"/>
    <n v="15000"/>
    <x v="58"/>
    <x v="2211"/>
  </r>
  <r>
    <x v="6181"/>
    <s v="CONSTRUCCION  ALCANTARILLADO Y TRATAMIENTO AGUAS SERVIDAS VILLA CAMERON, TIMAUKEL"/>
    <x v="2"/>
    <s v="TIERRA DEL FUEGO"/>
    <s v="TIMAUKEL"/>
    <n v="2020"/>
    <s v="PROYECTO"/>
    <s v="RECURSOS HIDRICOS"/>
    <s v="EVACUACION DISPOSICION FINAL AGUAS SERVIDAS"/>
    <x v="0"/>
    <n v="784027"/>
    <x v="8"/>
    <x v="8"/>
  </r>
  <r>
    <x v="6182"/>
    <s v="REPOSICION   SISTEMA DE ABASTECIMIENTO AGUA POTABLE RURAL VILLA CAMERON,TIMAUKEL"/>
    <x v="2"/>
    <s v="TIERRA DEL FUEGO"/>
    <s v="TIMAUKEL"/>
    <n v="2019"/>
    <s v="PROYECTO"/>
    <s v="RECURSOS HIDRICOS"/>
    <s v="AGUA POTABLE"/>
    <x v="0"/>
    <n v="843663"/>
    <x v="8"/>
    <x v="8"/>
  </r>
  <r>
    <x v="6183"/>
    <s v="CONSTRUCCION PARQUE CERRO LA BALLENA COMUNA DE PUENTE ALTO"/>
    <x v="11"/>
    <s v="CORDILLERA"/>
    <s v="PUENTE ALTO"/>
    <n v="2020"/>
    <s v="PROYECTO"/>
    <s v="RECURSOS NATURALES Y MEDIO AMBIENTE"/>
    <s v="MEDIO AMBIENTE"/>
    <x v="0"/>
    <n v="100"/>
    <x v="8"/>
    <x v="8"/>
  </r>
  <r>
    <x v="6184"/>
    <s v="CONSTRUCCION CASA ACOGIDA PACIENTES DIALIZADOS HOSPITAL LOS VILOS"/>
    <x v="8"/>
    <s v="CHOAPA"/>
    <s v="LOS VILOS"/>
    <n v="2019"/>
    <s v="PROYECTO"/>
    <s v="SALUD"/>
    <s v="BAJA COMPLEJIDAD"/>
    <x v="1"/>
    <n v="114298"/>
    <x v="8"/>
    <x v="8"/>
  </r>
  <r>
    <x v="6185"/>
    <s v="DIAGNOSTICO Y ELAB PLAN MAESTRO REC BARRIOS, BARRIO SAN ISIDRO, CONTULMO"/>
    <x v="3"/>
    <s v="ARAUCO"/>
    <s v="CONTULMO"/>
    <n v="2019"/>
    <s v="ESTUDIO BASICO"/>
    <s v="VIVIENDA Y DESARROLLO URBANO"/>
    <s v="DESARROLLO URBANO"/>
    <x v="0"/>
    <n v="76950"/>
    <x v="8"/>
    <x v="8"/>
  </r>
  <r>
    <x v="6186"/>
    <s v="ACTUALIZACION PLAN DE TRANSPORTE URBANO CIUDAD DE VALDIVIA, ETAPA III"/>
    <x v="13"/>
    <s v="VALDIVIA - REGION XIV"/>
    <s v="VALDIVIA - REGION XIV "/>
    <n v="2019"/>
    <s v="ESTUDIO BASICO"/>
    <s v="TRANSPORTE"/>
    <s v="TRANSPORTE URBANO,VIALIDAD PEATONAL"/>
    <x v="0"/>
    <n v="57500"/>
    <x v="8"/>
    <x v="8"/>
  </r>
  <r>
    <x v="6187"/>
    <s v="CONSTRUCCION CONECTIVIDAD INTEGRAL COQUIMBO - SAN JUAN"/>
    <x v="17"/>
    <m/>
    <m/>
    <n v="2019"/>
    <s v="PROYECTO"/>
    <s v="TRANSPORTE"/>
    <s v="TRANSPORTE CAMINERO"/>
    <x v="0"/>
    <n v="200550"/>
    <x v="8"/>
    <x v="8"/>
  </r>
  <r>
    <x v="6188"/>
    <s v="CONSTRUCCION URBANIZACIÓN BÁSICA LOCALIDAD DE PELICANA"/>
    <x v="8"/>
    <s v="ELQUI"/>
    <s v="LA SERENA"/>
    <n v="2020"/>
    <s v="PROYECTO"/>
    <s v="RECURSOS HIDRICOS"/>
    <s v="EVACUACION DISPOSICION FINAL AGUAS SERVIDAS"/>
    <x v="1"/>
    <n v="76374"/>
    <x v="8"/>
    <x v="8"/>
  </r>
  <r>
    <x v="6189"/>
    <s v="CONSTRUCCION RED PUBLICA AGUA POTABLE Y ALCANTARILLADO AVENIDA CIRCUNVALACIÓN"/>
    <x v="13"/>
    <s v="VALDIVIA - REGION XIV"/>
    <s v="VALDIVIA - REGION XIV "/>
    <n v="2019"/>
    <s v="PROYECTO"/>
    <s v="RECURSOS HIDRICOS"/>
    <s v="EVACUACION DISPOSICION FINAL AGUAS SERVIDAS"/>
    <x v="0"/>
    <n v="351122"/>
    <x v="3090"/>
    <x v="2965"/>
  </r>
  <r>
    <x v="6190"/>
    <s v="CONSTRUCCION SERVICIO DE AGUA POTABLE RURAL ISLA MAILLEN, COMUNA DE PUERTO MONTT"/>
    <x v="4"/>
    <s v="LLANQUIHUE"/>
    <s v="PUERTO MONTT"/>
    <n v="2020"/>
    <s v="PROYECTO"/>
    <s v="RECURSOS HIDRICOS"/>
    <s v="AGUA POTABLE"/>
    <x v="0"/>
    <n v="16223"/>
    <x v="8"/>
    <x v="8"/>
  </r>
  <r>
    <x v="6191"/>
    <s v="MEJORAMIENTO Y AMPLIACIÓN SISTEMA APR LA FINCA, SANTA CRUZ"/>
    <x v="9"/>
    <s v="COLCHAGUA"/>
    <s v="SANTA CRUZ"/>
    <n v="2020"/>
    <s v="PROYECTO"/>
    <s v="RECURSOS HIDRICOS"/>
    <s v="AGUA POTABLE"/>
    <x v="0"/>
    <n v="3037008"/>
    <x v="8"/>
    <x v="8"/>
  </r>
  <r>
    <x v="6192"/>
    <s v="CONSTRUCCION ESTADIO ÁNGEL NAVARRETE CANDÍA. COMUNA DE LIMACHE."/>
    <x v="0"/>
    <s v="MARGA MARGA"/>
    <s v="LIMACHE"/>
    <n v="2020"/>
    <s v="PROYECTO"/>
    <s v="DEPORTES"/>
    <s v="ADMINISTRACION DEPORTES Y RECREACION"/>
    <x v="2"/>
    <n v="159015"/>
    <x v="8"/>
    <x v="8"/>
  </r>
  <r>
    <x v="6193"/>
    <s v="AMPLIACION Y MEJORAMIENTO APR LITRAN, RIO BUENO"/>
    <x v="13"/>
    <m/>
    <m/>
    <n v="2019"/>
    <s v="PROYECTO"/>
    <s v="RECURSOS HIDRICOS"/>
    <s v="AGUA POTABLE"/>
    <x v="0"/>
    <n v="11450"/>
    <x v="8"/>
    <x v="8"/>
  </r>
  <r>
    <x v="6194"/>
    <s v="DIAGNOSTICO PLAN MAESTRO AGUAS LLUVIAS COMUNA DE LLANQUIHUE"/>
    <x v="4"/>
    <s v="LLANQUIHUE"/>
    <s v="LLANQUIHUE"/>
    <n v="2020"/>
    <s v="ESTUDIO BASICO"/>
    <s v="RECURSOS HIDRICOS"/>
    <s v="AGUAS LLUVIAS"/>
    <x v="0"/>
    <n v="678"/>
    <x v="8"/>
    <x v="8"/>
  </r>
  <r>
    <x v="6195"/>
    <s v="CONSTRUCCION CASA DE LA DISCAPACIDAD, COMUNA DE LLANQUIHUE"/>
    <x v="4"/>
    <s v="LLANQUIHUE"/>
    <s v="LLANQUIHUE"/>
    <n v="2020"/>
    <s v="PROYECTO"/>
    <s v="MULTISECTORIAL"/>
    <s v="ASISTENCIA Y SERVICIO SOCIAL"/>
    <x v="2"/>
    <n v="7530"/>
    <x v="8"/>
    <x v="8"/>
  </r>
  <r>
    <x v="6196"/>
    <s v="CONSTRUCCION ACERAS PARA LA COMUNA DE CHONCHI"/>
    <x v="4"/>
    <s v="CHILOE"/>
    <s v="CHONCHI"/>
    <n v="2020"/>
    <s v="PROYECTO"/>
    <s v="VIVIENDA Y DESARROLLO URBANO"/>
    <s v="DESARROLLO URBANO"/>
    <x v="2"/>
    <n v="1500"/>
    <x v="8"/>
    <x v="8"/>
  </r>
  <r>
    <x v="6197"/>
    <s v="REPOSICION E ILUMINACION DE GARITAS EN DIVERSOS SECTORES DE LA COMUNA DE  CHONCHI"/>
    <x v="4"/>
    <s v="CHILOE"/>
    <s v="CHONCHI"/>
    <n v="2020"/>
    <s v="PROYECTO"/>
    <s v="MULTISECTORIAL"/>
    <s v="INTERSUBSECTORIAL MULTISECTOR"/>
    <x v="0"/>
    <n v="32000"/>
    <x v="8"/>
    <x v="8"/>
  </r>
  <r>
    <x v="6198"/>
    <s v="TRANSFERENCIA ASISTENCIA TÉCNICA TERRITORIAL, REGION DE LOS LAGOS"/>
    <x v="4"/>
    <m/>
    <m/>
    <n v="2020"/>
    <s v="PROGRAMA"/>
    <s v="MULTISECTORIAL"/>
    <s v="ADMINISTRACION MULTISECTOR"/>
    <x v="2"/>
    <n v="20000"/>
    <x v="8"/>
    <x v="8"/>
  </r>
  <r>
    <x v="6199"/>
    <s v="DIAGNOSTICO PLAN MAESTRO BARRIO M. RODRIGUEZ-PTA. ANGAMOS, ANTOFAGASTA, RECUP. DE BARRIOS"/>
    <x v="6"/>
    <s v="ANTOFAGASTA"/>
    <s v="ANTOFAGASTA"/>
    <n v="2019"/>
    <s v="ESTUDIO BASICO"/>
    <s v="VIVIENDA Y DESARROLLO URBANO"/>
    <s v="DESARROLLO URBANO"/>
    <x v="0"/>
    <n v="7450"/>
    <x v="3091"/>
    <x v="2966"/>
  </r>
  <r>
    <x v="6200"/>
    <s v="DIAGNOSTICO PLAN MAESTRO BARRIO VECINOS Y AMIGOS-BUENOS VECINOS, CALAMA. RECUP. DE BARRIOS"/>
    <x v="6"/>
    <s v="EL LOA"/>
    <s v="CALAMA"/>
    <n v="2019"/>
    <s v="ESTUDIO BASICO"/>
    <s v="VIVIENDA Y DESARROLLO URBANO"/>
    <s v="DESARROLLO URBANO"/>
    <x v="0"/>
    <n v="7450"/>
    <x v="3091"/>
    <x v="2966"/>
  </r>
  <r>
    <x v="6201"/>
    <s v="REPOSICION CON RELOCALIZACIÓN RETEN DE CARABINEROS CENTRAL RAPEL"/>
    <x v="9"/>
    <s v="CARDENAL CARO"/>
    <s v="LITUECHE"/>
    <n v="2020"/>
    <s v="PROYECTO"/>
    <s v="SEGURIDAD PUBLICA"/>
    <s v="SEGURIDAD PUBLICA"/>
    <x v="1"/>
    <n v="1399"/>
    <x v="8"/>
    <x v="8"/>
  </r>
  <r>
    <x v="6202"/>
    <s v="CONSTRUCCION SISTEMA DE ILUMINACION RECINTO CD ALIANZA CATOLICA, COMUNA DE SANTA MARIA"/>
    <x v="0"/>
    <s v="SAN FELIPE DE ACONCAGUA"/>
    <s v="SANTA MARIA"/>
    <n v="2020"/>
    <s v="PROYECTO"/>
    <s v="DEPORTES"/>
    <s v="DEPORTE FORMATIVO"/>
    <x v="0"/>
    <n v="147118"/>
    <x v="8"/>
    <x v="8"/>
  </r>
  <r>
    <x v="6203"/>
    <s v="MEJORAMIENTO PAVIMENTO AVDA MIRAFLORES COSTADO SUR, SAN FELIPE"/>
    <x v="0"/>
    <s v="SAN FELIPE DE ACONCAGUA"/>
    <s v="SAN FELIPE"/>
    <n v="2020"/>
    <s v="PROYECTO"/>
    <s v="TRANSPORTE"/>
    <s v="TRANSPORTE URBANO,VIALIDAD PEATONAL"/>
    <x v="1"/>
    <n v="31133"/>
    <x v="8"/>
    <x v="8"/>
  </r>
  <r>
    <x v="6204"/>
    <s v="REPOSICION PAVIMENTO CALLE UNO, SAN FELIPE"/>
    <x v="0"/>
    <s v="SAN FELIPE DE ACONCAGUA"/>
    <s v="SAN FELIPE"/>
    <n v="2020"/>
    <s v="PROYECTO"/>
    <s v="TRANSPORTE"/>
    <s v="TRANSPORTE URBANO,VIALIDAD PEATONAL"/>
    <x v="1"/>
    <n v="22940"/>
    <x v="8"/>
    <x v="8"/>
  </r>
  <r>
    <x v="6205"/>
    <s v="DIAGNOSTICO ESTUDIO BASICO Y ELABORACION PLAN MAESTRO QUEBRADA LA CRUZ, COYHAIQUE "/>
    <x v="16"/>
    <s v="COYHAIQUE"/>
    <s v="COYHAIQUE"/>
    <n v="2020"/>
    <s v="ESTUDIO BASICO"/>
    <s v="VIVIENDA Y DESARROLLO URBANO"/>
    <s v="DESARROLLO URBANO"/>
    <x v="0"/>
    <n v="37500"/>
    <x v="8"/>
    <x v="8"/>
  </r>
  <r>
    <x v="6206"/>
    <s v="DIAGNOSTICO ELABORACIÓN ESTUDIO BÁSICO Y PLAN MAESTRO, BARRIO MAÑIOS,  VILLA MAÑIHUALES "/>
    <x v="16"/>
    <s v="AYSEN"/>
    <s v="AYSEN"/>
    <n v="2020"/>
    <s v="ESTUDIO BASICO"/>
    <s v="VIVIENDA Y DESARROLLO URBANO"/>
    <s v="DESARROLLO URBANO"/>
    <x v="0"/>
    <n v="37500"/>
    <x v="8"/>
    <x v="8"/>
  </r>
  <r>
    <x v="6207"/>
    <s v="REPOSICION PAVIMENTO CALLE CAMINO DEL INCA, SAN FELIPE"/>
    <x v="0"/>
    <s v="SAN FELIPE DE ACONCAGUA"/>
    <s v="SAN FELIPE"/>
    <n v="2020"/>
    <s v="PROYECTO"/>
    <s v="TRANSPORTE"/>
    <s v="TRANSPORTE URBANO,VIALIDAD PEATONAL"/>
    <x v="1"/>
    <n v="26052"/>
    <x v="8"/>
    <x v="8"/>
  </r>
  <r>
    <x v="6208"/>
    <s v="NORMALIZACION LICEO GABRIELA MISTRAL DE TEMUCO"/>
    <x v="1"/>
    <s v="CAUTIN"/>
    <s v="TEMUCO"/>
    <n v="2020"/>
    <s v="PROYECTO"/>
    <s v="EDUCACION, CULTURA Y PATRIMONIO"/>
    <s v="ADMINISTRACION  EDUCACION, CULTURA Y PATRIMONIO"/>
    <x v="1"/>
    <n v="120000"/>
    <x v="8"/>
    <x v="8"/>
  </r>
  <r>
    <x v="6209"/>
    <s v="CONSTRUCCION INFRAESTRUCTURA BRIGADA HELITRANSPORTADA, AERÓDROMO BERNARDO O´HIGGINS, CHILLÁN"/>
    <x v="7"/>
    <m/>
    <m/>
    <n v="2020"/>
    <s v="PROYECTO"/>
    <s v="MULTISECTORIAL"/>
    <s v="ADMINISTRACION MULTISECTOR"/>
    <x v="0"/>
    <n v="100"/>
    <x v="8"/>
    <x v="8"/>
  </r>
  <r>
    <x v="6210"/>
    <s v="NORMALIZACION CONSTRUCCION Y REHABILITACION DE MODULOS SECCION FEMENINA CP PUNTA ARENAS"/>
    <x v="2"/>
    <s v="MAGALLANES"/>
    <s v="PUNTA ARENAS"/>
    <n v="2020"/>
    <s v="PROYECTO"/>
    <s v="JUSTICIA"/>
    <s v="REHABILITACION ADULTOS"/>
    <x v="1"/>
    <n v="531132"/>
    <x v="8"/>
    <x v="8"/>
  </r>
  <r>
    <x v="6211"/>
    <s v="MEJORAMIENTO EJE ANÍBAL PINTO ENTRE BUERAS Y LORD COCHRANE, VALDIVIA"/>
    <x v="13"/>
    <s v="VALDIVIA - REGION XIV"/>
    <s v="VALDIVIA - REGION XIV "/>
    <n v="2020"/>
    <s v="PROYECTO"/>
    <s v="TRANSPORTE"/>
    <s v="TRANSPORTE URBANO,VIALIDAD PEATONAL"/>
    <x v="0"/>
    <n v="152000"/>
    <x v="8"/>
    <x v="8"/>
  </r>
  <r>
    <x v="6212"/>
    <s v="TRANSFERENCIA DESARROLLO TERRITORIAL PARA CERRO ILLI Y SUS ZONAS ALEDAÑAS "/>
    <x v="13"/>
    <s v="DEL RANCO"/>
    <s v="LAGO RANCO - REGION XIV "/>
    <n v="2019"/>
    <s v="PROGRAMA"/>
    <s v="MULTISECTORIAL"/>
    <s v="CAPACITACION MULTISECTOR"/>
    <x v="2"/>
    <n v="22059"/>
    <x v="8"/>
    <x v="8"/>
  </r>
  <r>
    <x v="6213"/>
    <s v="CONSTRUCCION SEDE COMUNITARIA VILLA EL CARMEN IV Y V, SAN FELIPE"/>
    <x v="0"/>
    <s v="SAN FELIPE DE ACONCAGUA"/>
    <s v="SAN FELIPE"/>
    <n v="2020"/>
    <s v="PROYECTO"/>
    <s v="MULTISECTORIAL"/>
    <s v="ORGANIZACION Y SERVICIOS COMUNALES"/>
    <x v="1"/>
    <n v="45010"/>
    <x v="8"/>
    <x v="8"/>
  </r>
  <r>
    <x v="6214"/>
    <s v="INVESTIGACION Y DESARROLLO METODOLÓGICO PARA ESTUDIO Y MANEJO DE QUEBRADAS"/>
    <x v="15"/>
    <m/>
    <m/>
    <n v="2020"/>
    <s v="ESTUDIO BASICO"/>
    <s v="RECURSOS HIDRICOS"/>
    <s v="DEFENSAS FLUVIALES,MARITIMAS Y CAUCES NATURALES"/>
    <x v="2"/>
    <n v="327008"/>
    <x v="8"/>
    <x v="8"/>
  </r>
  <r>
    <x v="6215"/>
    <s v="MEJORAMIENTO COSTANERA JUAN SOLER, TRAMO COPIAPO – CHORRILLOS, PUERTO MONTT  "/>
    <x v="4"/>
    <m/>
    <m/>
    <n v="2019"/>
    <s v="PROYECTO"/>
    <s v="TRANSPORTE"/>
    <s v="TRANSPORTE URBANO,VIALIDAD PEATONAL"/>
    <x v="0"/>
    <n v="51300"/>
    <x v="8"/>
    <x v="8"/>
  </r>
  <r>
    <x v="6216"/>
    <s v="CONSTRUCCION ALCANTARILLADO Y SANEAMIENTO SANITARIO VILLA ESTANCILLA"/>
    <x v="9"/>
    <s v="CACHAPOAL"/>
    <s v="CODEGUA"/>
    <n v="2019"/>
    <s v="PROYECTO"/>
    <s v="RECURSOS HIDRICOS"/>
    <s v="EVACUACION DISPOSICION FINAL AGUAS SERVIDAS"/>
    <x v="1"/>
    <n v="265168"/>
    <x v="8"/>
    <x v="8"/>
  </r>
  <r>
    <x v="6217"/>
    <s v="MEJORAMIENTO PAVIMENTO CALLE ESTANCILLA, COMUNA DE CODEGUA"/>
    <x v="9"/>
    <s v="CACHAPOAL"/>
    <s v="CODEGUA"/>
    <n v="2019"/>
    <s v="PROYECTO"/>
    <s v="TRANSPORTE"/>
    <s v="TRANSPORTE URBANO,VIALIDAD PEATONAL"/>
    <x v="0"/>
    <n v="1700763"/>
    <x v="12"/>
    <x v="8"/>
  </r>
  <r>
    <x v="6218"/>
    <s v="CONSTRUCCION CENTRO OPERATIVO PARA PREVENCIÓN Y CONTROL DE INCENDIOS FORESTALES, HUASCO"/>
    <x v="12"/>
    <s v="HUASCO"/>
    <m/>
    <n v="2019"/>
    <s v="PROYECTO"/>
    <s v="RECURSOS NATURALES Y MEDIO AMBIENTE"/>
    <s v="ADMINISTRACION SILVOAGROPECUARIO"/>
    <x v="2"/>
    <n v="81582"/>
    <x v="8"/>
    <x v="8"/>
  </r>
  <r>
    <x v="6219"/>
    <s v="MEJORAMIENTO CBI ALLIPÉN FOLILCO LAFQUÉN, FREIRE"/>
    <x v="1"/>
    <s v="CAUTIN"/>
    <s v="FREIRE"/>
    <n v="2020"/>
    <s v="PROYECTO"/>
    <s v="TRANSPORTE"/>
    <s v="TRANSPORTE CAMINERO"/>
    <x v="0"/>
    <n v="163400"/>
    <x v="8"/>
    <x v="8"/>
  </r>
  <r>
    <x v="6220"/>
    <s v="CONSTRUCCION PAVIMENTACION POBLACION VISTA HERMOSA, SECTOR VAQUERIA, SAN JAVIER"/>
    <x v="5"/>
    <s v="LINARES"/>
    <s v="SAN JAVIER"/>
    <n v="2020"/>
    <s v="PROYECTO"/>
    <s v="TRANSPORTE"/>
    <s v="TRANSPORTE URBANO,VIALIDAD PEATONAL"/>
    <x v="1"/>
    <n v="1001"/>
    <x v="8"/>
    <x v="8"/>
  </r>
  <r>
    <x v="6221"/>
    <s v="CONSTRUCCION PAVIMENTACION POBLACION BRILLA EL SOL, SECTOR ALQUIHUE, SAN JAVIER"/>
    <x v="5"/>
    <s v="LINARES"/>
    <s v="SAN JAVIER"/>
    <n v="2020"/>
    <s v="PROYECTO"/>
    <s v="TRANSPORTE"/>
    <s v="TRANSPORTE URBANO,VIALIDAD PEATONAL"/>
    <x v="1"/>
    <n v="2"/>
    <x v="8"/>
    <x v="8"/>
  </r>
  <r>
    <x v="6222"/>
    <s v="REPOSICION CUARTEL 3RA COMPAÑIA DE BOMBEROS, SAN PEDRO DE LA PAZ"/>
    <x v="3"/>
    <s v="CONCEPCION"/>
    <s v="SAN PEDRO DE LA PAZ"/>
    <n v="2020"/>
    <s v="PROYECTO"/>
    <s v="SEGURIDAD PUBLICA"/>
    <s v="SEGURIDAD PUBLICA"/>
    <x v="1"/>
    <n v="36064"/>
    <x v="8"/>
    <x v="8"/>
  </r>
  <r>
    <x v="6223"/>
    <s v="CONSTRUCCION DE RED DE AGUA POTABLE DE BAJOS DE SANTA CRUZ. COMUNA DE PADRE HURTADO"/>
    <x v="11"/>
    <s v="TALAGANTE"/>
    <s v="PADRE HURTADO"/>
    <n v="2020"/>
    <s v="PROYECTO"/>
    <s v="RECURSOS HIDRICOS"/>
    <s v="AGUA POTABLE"/>
    <x v="1"/>
    <n v="413947"/>
    <x v="8"/>
    <x v="8"/>
  </r>
  <r>
    <x v="6224"/>
    <s v="CONSTRUCCION ALCANTARILLADO Y AGUA POTABLE, CALLE LOS EUCALIPTUS, VILLA ALEMANA. "/>
    <x v="0"/>
    <s v="MARGA MARGA"/>
    <s v="VILLA ALEMANA"/>
    <n v="2020"/>
    <s v="PROYECTO"/>
    <s v="RECURSOS HIDRICOS"/>
    <s v="EVACUACION DISPOSICION FINAL AGUAS SERVIDAS"/>
    <x v="0"/>
    <n v="40580"/>
    <x v="8"/>
    <x v="8"/>
  </r>
  <r>
    <x v="6225"/>
    <s v="CONSTRUCCION EXTENSIÓN REDES ALCANTARILLADO Y AGUA POTABLE, CALLE LOS MAITENES, V ALEMANA"/>
    <x v="0"/>
    <s v="MARGA MARGA"/>
    <s v="VILLA ALEMANA"/>
    <n v="2020"/>
    <s v="PROYECTO"/>
    <s v="RECURSOS HIDRICOS"/>
    <s v="EVACUACION DISPOSICION FINAL AGUAS SERVIDAS"/>
    <x v="1"/>
    <n v="243680"/>
    <x v="8"/>
    <x v="8"/>
  </r>
  <r>
    <x v="6226"/>
    <s v="CONSTRUCCION EXTENSIÓN REDES ALC Y A. POTABLE, CALLE LOS QUILLAYES-LOS BOLDOS, V ALEMANA"/>
    <x v="0"/>
    <s v="MARGA MARGA"/>
    <s v="VILLA ALEMANA"/>
    <n v="2020"/>
    <s v="PROYECTO"/>
    <s v="RECURSOS HIDRICOS"/>
    <s v="ADMINISTRACION AGUA POTABLE Y ALCANTARILLADO"/>
    <x v="1"/>
    <n v="148065"/>
    <x v="8"/>
    <x v="8"/>
  </r>
  <r>
    <x v="6227"/>
    <s v="CONSTRUCCION EXTENSIÓN REDES ALCANTARILLADO Y AGUA POTABLE, CALLE LOS AROMOS, V ALEMANA"/>
    <x v="0"/>
    <s v="MARGA MARGA"/>
    <s v="VILLA ALEMANA"/>
    <n v="2020"/>
    <s v="PROYECTO"/>
    <s v="RECURSOS HIDRICOS"/>
    <s v="EVACUACION DISPOSICION FINAL AGUAS SERVIDAS"/>
    <x v="1"/>
    <n v="75032"/>
    <x v="8"/>
    <x v="8"/>
  </r>
  <r>
    <x v="6228"/>
    <s v="CONSTRUCCION DE PARQUE COMUNAL, COMUNA DE MARIA PINTO"/>
    <x v="11"/>
    <s v="MELIPILLA"/>
    <s v="MARIA PINTO"/>
    <n v="2020"/>
    <s v="PROYECTO"/>
    <s v="VIVIENDA Y DESARROLLO URBANO"/>
    <s v="DESARROLLO URBANO"/>
    <x v="2"/>
    <n v="1247000"/>
    <x v="8"/>
    <x v="8"/>
  </r>
  <r>
    <x v="6229"/>
    <s v="CONTROL DE LA POBLACIÓN DE CANINOS SIN DUEÑO, REGIÓN DE TARAPACÁ"/>
    <x v="10"/>
    <m/>
    <m/>
    <n v="2020"/>
    <s v="PROGRAMA"/>
    <s v="MULTISECTORIAL"/>
    <s v="ORGANIZACION Y SERVICIOS COMUNALES"/>
    <x v="0"/>
    <n v="33108"/>
    <x v="3092"/>
    <x v="1318"/>
  </r>
  <r>
    <x v="6230"/>
    <s v="MEJORAMIENTO PLAZA CANCHA CARRERA, COMUNA DE MARIA PINTO"/>
    <x v="11"/>
    <s v="MELIPILLA"/>
    <s v="MARIA PINTO"/>
    <n v="2020"/>
    <s v="PROYECTO"/>
    <s v="VIVIENDA Y DESARROLLO URBANO"/>
    <s v="DESARROLLO URBANO"/>
    <x v="1"/>
    <n v="264583"/>
    <x v="8"/>
    <x v="8"/>
  </r>
  <r>
    <x v="6231"/>
    <s v="MEJORAMIENTO CANCHA DE FUTBOL EL CHAÑAR, RIO HURTADO"/>
    <x v="8"/>
    <s v="LIMARI"/>
    <s v="RIO HURTADO"/>
    <n v="2020"/>
    <s v="PROYECTO"/>
    <s v="DEPORTES"/>
    <s v="DEPORTE RECREATIVO"/>
    <x v="1"/>
    <n v="1651760"/>
    <x v="8"/>
    <x v="8"/>
  </r>
  <r>
    <x v="6232"/>
    <s v="CONSTRUCCION EXTENSION E. RURAL C.I. TRILACO QUILAMAN, CAÑETE"/>
    <x v="3"/>
    <s v="ARAUCO"/>
    <s v="CAÑETE"/>
    <n v="2020"/>
    <s v="PROYECTO"/>
    <s v="ENERGIA"/>
    <s v="DISTRIBUCION Y CONEXION FINAL USUARIOS"/>
    <x v="1"/>
    <n v="100000"/>
    <x v="8"/>
    <x v="8"/>
  </r>
  <r>
    <x v="6233"/>
    <s v="DIAGNOSTICO ELABORACIÓN PLAN MAESTRO BARRIO REMODELACIÓN PANAMERICANA NORTE, CONCHALÍ"/>
    <x v="11"/>
    <s v="SANTIAGO"/>
    <s v="CONCHALI"/>
    <n v="2019"/>
    <s v="ESTUDIO BASICO"/>
    <s v="VIVIENDA Y DESARROLLO URBANO"/>
    <s v="DESARROLLO URBANO"/>
    <x v="0"/>
    <n v="975"/>
    <x v="3081"/>
    <x v="2959"/>
  </r>
  <r>
    <x v="6234"/>
    <s v="DIAGNOSTICO PLAN MAESTRO DEL BARRIO NUEVA PANTANOSA COMUNA FRUTILLAR"/>
    <x v="4"/>
    <s v="LLANQUIHUE"/>
    <s v="FRUTILLAR"/>
    <n v="2019"/>
    <s v="ESTUDIO BASICO"/>
    <s v="VIVIENDA Y DESARROLLO URBANO"/>
    <s v="DESARROLLO URBANO"/>
    <x v="0"/>
    <n v="15000"/>
    <x v="21"/>
    <x v="2211"/>
  </r>
  <r>
    <x v="6235"/>
    <s v="DIAGNOSTICO ELABORACIÓN PLAN MAESTRO BARRIO MONTE VERDE, EL MONTE"/>
    <x v="11"/>
    <s v="TALAGANTE"/>
    <s v="EL MONTE"/>
    <n v="2019"/>
    <s v="ESTUDIO BASICO"/>
    <s v="VIVIENDA Y DESARROLLO URBANO"/>
    <s v="DESARROLLO URBANO"/>
    <x v="0"/>
    <n v="975"/>
    <x v="3081"/>
    <x v="2959"/>
  </r>
  <r>
    <x v="6236"/>
    <s v="DIAGNOSTICO ELABORACIÓN PLAN MAESTRO BARRIO JUAN ANTONIO RÍOS 1B , INDEPENDENCIA"/>
    <x v="11"/>
    <s v="SANTIAGO"/>
    <s v="INDEPENDENCIA"/>
    <n v="2019"/>
    <s v="ESTUDIO BASICO"/>
    <s v="VIVIENDA Y DESARROLLO URBANO"/>
    <s v="DESARROLLO URBANO"/>
    <x v="0"/>
    <n v="975"/>
    <x v="3081"/>
    <x v="2959"/>
  </r>
  <r>
    <x v="6237"/>
    <s v="DIAGNOSTICO ELABORACIÓN PLAN MAESTRO BARRIO POB. SAN RAMÓN NORTE, LA CISTERNA"/>
    <x v="11"/>
    <s v="SANTIAGO"/>
    <s v="LA CISTERNA"/>
    <n v="2019"/>
    <s v="ESTUDIO BASICO"/>
    <s v="VIVIENDA Y DESARROLLO URBANO"/>
    <s v="DESARROLLO URBANO"/>
    <x v="0"/>
    <n v="975"/>
    <x v="3081"/>
    <x v="2959"/>
  </r>
  <r>
    <x v="6238"/>
    <s v="DIAGNOSTICO ELABORACIÓN PLAN MAESTRO BARRIO SAN VICENTE / SAN EUGENIO, SANTIAGO"/>
    <x v="11"/>
    <s v="SANTIAGO"/>
    <s v="SANTIAGO"/>
    <n v="2019"/>
    <s v="ESTUDIO BASICO"/>
    <s v="VIVIENDA Y DESARROLLO URBANO"/>
    <s v="DESARROLLO URBANO"/>
    <x v="0"/>
    <n v="975"/>
    <x v="3081"/>
    <x v="2959"/>
  </r>
  <r>
    <x v="6239"/>
    <s v="DIAGNOSTICO ELABORACIÓN PLAN MAESTRO BARRIO VILLA BRASIL, LA GRANJA"/>
    <x v="11"/>
    <s v="SANTIAGO"/>
    <s v="LA GRANJA"/>
    <n v="2019"/>
    <s v="ESTUDIO BASICO"/>
    <s v="VIVIENDA Y DESARROLLO URBANO"/>
    <s v="DESARROLLO URBANO"/>
    <x v="0"/>
    <n v="975"/>
    <x v="3081"/>
    <x v="2959"/>
  </r>
  <r>
    <x v="6240"/>
    <s v="DIAGNOSTICO ELABORACIÓN PLAN MAESTRO BARRIO GABRIELA MISTRAL, LA PINTANA"/>
    <x v="11"/>
    <s v="SANTIAGO"/>
    <s v="LA PINTANA"/>
    <n v="2019"/>
    <s v="ESTUDIO BASICO"/>
    <s v="VIVIENDA Y DESARROLLO URBANO"/>
    <s v="DESARROLLO URBANO"/>
    <x v="0"/>
    <n v="975"/>
    <x v="3081"/>
    <x v="2959"/>
  </r>
  <r>
    <x v="6241"/>
    <s v="DIAGNOSTICO ELABORACIÓN PLAN MAESTRO BARRIO PARQUE PINTOR MURILLO, SAN JOAQUÍN"/>
    <x v="11"/>
    <s v="SANTIAGO"/>
    <s v="SAN JOAQUIN"/>
    <n v="2019"/>
    <s v="ESTUDIO BASICO"/>
    <s v="VIVIENDA Y DESARROLLO URBANO"/>
    <s v="DESARROLLO URBANO"/>
    <x v="0"/>
    <n v="975"/>
    <x v="3081"/>
    <x v="2959"/>
  </r>
  <r>
    <x v="6242"/>
    <s v="DIAGNOSTICO ELABORACIÓN PLAN MAESTRO BARRIO POZO ALMONTE, MAIPÚ"/>
    <x v="11"/>
    <s v="SANTIAGO"/>
    <s v="MAIPU"/>
    <n v="2019"/>
    <s v="ESTUDIO BASICO"/>
    <s v="VIVIENDA Y DESARROLLO URBANO"/>
    <s v="DESARROLLO URBANO"/>
    <x v="0"/>
    <n v="975"/>
    <x v="3081"/>
    <x v="2959"/>
  </r>
  <r>
    <x v="6243"/>
    <s v="DIAGNOSTICO ELABORACIÓN PLAN MAESTRO BARRIO BRISAS DEL RIO, COMUNA DE QUINTA NORMAL"/>
    <x v="11"/>
    <s v="SANTIAGO"/>
    <s v="QUINTA NORMAL"/>
    <n v="2019"/>
    <s v="ESTUDIO BASICO"/>
    <s v="VIVIENDA Y DESARROLLO URBANO"/>
    <s v="DESARROLLO URBANO"/>
    <x v="0"/>
    <n v="975"/>
    <x v="3081"/>
    <x v="2959"/>
  </r>
  <r>
    <x v="6244"/>
    <s v="DIAGNOSTICO ELABORACIÓN PLAN MAESTRO BARRIO OLGA LEIVA 1,2,3 Y 4, PEÑALOLÉN"/>
    <x v="11"/>
    <s v="SANTIAGO"/>
    <s v="PEÑALOLEN"/>
    <n v="2019"/>
    <s v="ESTUDIO BASICO"/>
    <s v="VIVIENDA Y DESARROLLO URBANO"/>
    <s v="DESARROLLO URBANO"/>
    <x v="0"/>
    <n v="975"/>
    <x v="3081"/>
    <x v="2959"/>
  </r>
  <r>
    <x v="6245"/>
    <s v="DIAGNOSTICO ELABORACIÓN PLAN MAESTRO BARRIO MONSEÑOR LARRAÍN, PUDAHUEL"/>
    <x v="11"/>
    <s v="SANTIAGO"/>
    <s v="PUDAHUEL"/>
    <n v="2019"/>
    <s v="ESTUDIO BASICO"/>
    <s v="VIVIENDA Y DESARROLLO URBANO"/>
    <s v="DESARROLLO URBANO"/>
    <x v="0"/>
    <n v="975"/>
    <x v="3081"/>
    <x v="2959"/>
  </r>
  <r>
    <x v="6246"/>
    <s v="DIAGNOSTICO ELABORACIÓN PLAN MAESTRO BARRIO MAMIÑA II, PUENTE ALTO"/>
    <x v="11"/>
    <s v="CORDILLERA"/>
    <s v="PUENTE ALTO"/>
    <n v="2019"/>
    <s v="ESTUDIO BASICO"/>
    <s v="VIVIENDA Y DESARROLLO URBANO"/>
    <s v="DESARROLLO URBANO"/>
    <x v="0"/>
    <n v="975"/>
    <x v="3081"/>
    <x v="2959"/>
  </r>
  <r>
    <x v="6247"/>
    <s v="DIAGNOSTICO PLAN MAESTRO DEL BARRIO EL ESFUERZO COMUNA CASTRO"/>
    <x v="4"/>
    <s v="CHILOE"/>
    <s v="CASTRO"/>
    <n v="2019"/>
    <s v="ESTUDIO BASICO"/>
    <s v="VIVIENDA Y DESARROLLO URBANO"/>
    <s v="DESARROLLO URBANO"/>
    <x v="0"/>
    <n v="15000"/>
    <x v="58"/>
    <x v="2211"/>
  </r>
  <r>
    <x v="6248"/>
    <s v="DIAGNOSTICO PLAN MAESTRO DEL BARRIO CAICUMEO COMUNA ANCUD"/>
    <x v="4"/>
    <s v="CHILOE"/>
    <s v="ANCUD"/>
    <n v="2019"/>
    <s v="ESTUDIO BASICO"/>
    <s v="VIVIENDA Y DESARROLLO URBANO"/>
    <s v="DESARROLLO URBANO"/>
    <x v="0"/>
    <n v="15000"/>
    <x v="58"/>
    <x v="2211"/>
  </r>
  <r>
    <x v="6249"/>
    <s v="MEJORAMIENTO CUARTEL DE BOMBEROS. 21° COMPAÑIA, BOMBEROS RENCA"/>
    <x v="11"/>
    <s v="SANTIAGO"/>
    <s v="RENCA"/>
    <n v="2020"/>
    <s v="PROYECTO"/>
    <s v="SEGURIDAD PUBLICA"/>
    <s v="SEGURIDAD PUBLICA"/>
    <x v="0"/>
    <n v="216508"/>
    <x v="8"/>
    <x v="8"/>
  </r>
  <r>
    <x v="6250"/>
    <s v="DIAGNOSTICO PLAN MAESTRO DEL BIR VILLA PUERTO OCTAY COMUNA PUERTO OCTAY"/>
    <x v="4"/>
    <s v="OSORNO"/>
    <s v="PUERTO OCTAY"/>
    <n v="2019"/>
    <s v="ESTUDIO BASICO"/>
    <s v="VIVIENDA Y DESARROLLO URBANO"/>
    <s v="DESARROLLO URBANO"/>
    <x v="0"/>
    <n v="15000"/>
    <x v="58"/>
    <x v="2211"/>
  </r>
  <r>
    <x v="6251"/>
    <s v="CONSTRUCCION POLIDEPORTIVO COMUNA DE CONCON"/>
    <x v="0"/>
    <s v="VALPARAISO"/>
    <s v="CONCON"/>
    <n v="2019"/>
    <s v="PROYECTO"/>
    <s v="DEPORTES"/>
    <s v="DEPORTE FORMATIVO"/>
    <x v="1"/>
    <n v="201063"/>
    <x v="8"/>
    <x v="8"/>
  </r>
  <r>
    <x v="6252"/>
    <s v="MEJORAMIENTO DIVERSAS CALLES  VILLA PRIMAVERA I Y II, PUEBLO SECO,  COMUNA DE SAN IGNACIO"/>
    <x v="7"/>
    <s v="DIGUILLIN"/>
    <s v="SAN IGNACIO - REGION DE ÑUBLE"/>
    <n v="2020"/>
    <s v="PROYECTO"/>
    <s v="TRANSPORTE"/>
    <s v="TRANSPORTE URBANO,VIALIDAD PEATONAL"/>
    <x v="0"/>
    <n v="835083"/>
    <x v="3093"/>
    <x v="2967"/>
  </r>
  <r>
    <x v="6253"/>
    <s v="CONSTRUCCION SISTEMA APR LA PLACA, COMUNA OVALLE"/>
    <x v="8"/>
    <s v="LIMARI"/>
    <s v="OVALLE"/>
    <n v="2019"/>
    <s v="PROYECTO"/>
    <s v="RECURSOS HIDRICOS"/>
    <s v="AGUA POTABLE"/>
    <x v="2"/>
    <n v="303103"/>
    <x v="8"/>
    <x v="8"/>
  </r>
  <r>
    <x v="6254"/>
    <s v="CONSTRUCCION MEJORAMIENTO PASAJES URBANIZACIÓN ETAPA 1 A CAMPAMENTO MANUEL BUSTOS"/>
    <x v="0"/>
    <s v="VALPARAISO"/>
    <s v="VIÑA DEL MAR"/>
    <n v="2020"/>
    <s v="PROYECTO"/>
    <s v="TRANSPORTE"/>
    <s v="TRANSPORTE URBANO,VIALIDAD PEATONAL"/>
    <x v="1"/>
    <n v="3297522"/>
    <x v="8"/>
    <x v="8"/>
  </r>
  <r>
    <x v="6255"/>
    <s v="REPOSICION RETEN PUYUHUAPI, COMUNA DE CISNES"/>
    <x v="16"/>
    <s v="AYSEN"/>
    <s v="CISNES"/>
    <n v="2020"/>
    <s v="PROYECTO"/>
    <s v="SEGURIDAD PUBLICA"/>
    <s v="SEGURIDAD PUBLICA"/>
    <x v="1"/>
    <n v="1"/>
    <x v="8"/>
    <x v="8"/>
  </r>
  <r>
    <x v="6256"/>
    <s v="MEJORAMIENTO DE LA ESCUELA E-77 GUSTAVO VASQUEZ DIAZ, LOS SAUCES"/>
    <x v="1"/>
    <s v="MALLECO"/>
    <s v="LOS SAUCES"/>
    <n v="2020"/>
    <s v="PROYECTO"/>
    <s v="EDUCACION, CULTURA Y PATRIMONIO"/>
    <s v="EDUCACION BASICA Y MEDIA"/>
    <x v="0"/>
    <n v="38170"/>
    <x v="8"/>
    <x v="8"/>
  </r>
  <r>
    <x v="6257"/>
    <s v="CONSTRUCCION SERVICIO DE ALTA RESOLUTIVIDAD, SAR FUTRONO"/>
    <x v="13"/>
    <s v="DEL RANCO"/>
    <m/>
    <n v="2020"/>
    <s v="PROYECTO"/>
    <s v="SALUD"/>
    <s v="BAJA COMPLEJIDAD"/>
    <x v="0"/>
    <n v="62100"/>
    <x v="3094"/>
    <x v="8"/>
  </r>
  <r>
    <x v="6258"/>
    <s v="MEJORAMIENTO BARRIO VILLA FRANCIA, COMUNA DE MAULE"/>
    <x v="5"/>
    <s v="TALCA"/>
    <s v="MAULE"/>
    <n v="2020"/>
    <s v="PROYECTO"/>
    <s v="VIVIENDA Y DESARROLLO URBANO"/>
    <s v="DESARROLLO URBANO"/>
    <x v="0"/>
    <n v="319000"/>
    <x v="8"/>
    <x v="8"/>
  </r>
  <r>
    <x v="6259"/>
    <s v="REPOSICION  PAVIMENTO CALLE PETORQUITA, COMUNA DE HIJUELAS"/>
    <x v="0"/>
    <s v="QUILLOTA"/>
    <s v="HIJUELAS"/>
    <n v="2020"/>
    <s v="PROYECTO"/>
    <s v="TRANSPORTE"/>
    <s v="TRANSPORTE URBANO,VIALIDAD PEATONAL"/>
    <x v="2"/>
    <n v="1051647"/>
    <x v="8"/>
    <x v="8"/>
  </r>
  <r>
    <x v="6260"/>
    <s v="CONSTRUCCION CUARTEL PDI ALGARROBO PAGO CONTRA RECEPCION"/>
    <x v="0"/>
    <s v="SAN ANTONIO"/>
    <s v="ALGARROBO"/>
    <n v="2020"/>
    <s v="PROYECTO"/>
    <s v="SEGURIDAD PUBLICA"/>
    <s v="SEGURIDAD PUBLICA"/>
    <x v="1"/>
    <n v="87427"/>
    <x v="8"/>
    <x v="8"/>
  </r>
  <r>
    <x v="6261"/>
    <s v="REPOSICION JUZGADO DE LETRAS Y FAMILIA DE ANCUD"/>
    <x v="4"/>
    <s v="CHILOE"/>
    <s v="ANCUD"/>
    <n v="2019"/>
    <s v="PROYECTO"/>
    <s v="JUSTICIA"/>
    <s v="ADMINISTRACION DE JUSTICIA"/>
    <x v="1"/>
    <n v="75994"/>
    <x v="8"/>
    <x v="8"/>
  </r>
  <r>
    <x v="6262"/>
    <s v="CONSTRUCCION PUENTE EL PIHUELO, RUTA I-156"/>
    <x v="9"/>
    <s v="CARDENAL CARO"/>
    <s v="LA ESTRELLA"/>
    <n v="2020"/>
    <s v="PROYECTO"/>
    <s v="TRANSPORTE"/>
    <s v="TRANSPORTE CAMINERO"/>
    <x v="2"/>
    <n v="66690"/>
    <x v="8"/>
    <x v="8"/>
  </r>
  <r>
    <x v="6263"/>
    <s v="DIAGNOSTICO ELABORACIÓN DE PLAN MAESTRO DE BARRIO AEROPUERTO NORTE, CHAÑARAL"/>
    <x v="12"/>
    <s v="CHAÑARAL"/>
    <s v="CHAÑARAL"/>
    <n v="2020"/>
    <s v="ESTUDIO BASICO"/>
    <s v="VIVIENDA Y DESARROLLO URBANO"/>
    <s v="DESARROLLO URBANO"/>
    <x v="0"/>
    <n v="26250"/>
    <x v="3095"/>
    <x v="2968"/>
  </r>
  <r>
    <x v="6264"/>
    <s v="MEJORAMIENTO PARQUE AVENIDA ARGENTINA COMUNA DE LOS ANDES"/>
    <x v="0"/>
    <s v="LOS ANDES"/>
    <s v="LOS ANDES"/>
    <n v="2020"/>
    <s v="PROYECTO"/>
    <s v="RECURSOS NATURALES Y MEDIO AMBIENTE"/>
    <s v="MEDIO AMBIENTE"/>
    <x v="1"/>
    <n v="521004"/>
    <x v="8"/>
    <x v="8"/>
  </r>
  <r>
    <x v="6265"/>
    <s v="DIAGNOSTICO PARA EL REGADÍO DE LA COMUNA DE RANQUIL "/>
    <x v="7"/>
    <s v="ITATA"/>
    <s v="RANQUIL - REGION DE ÑUBLE"/>
    <n v="2020"/>
    <s v="ESTUDIO BASICO"/>
    <s v="RECURSOS HIDRICOS"/>
    <s v="RIEGO"/>
    <x v="0"/>
    <n v="57225"/>
    <x v="3096"/>
    <x v="2969"/>
  </r>
  <r>
    <x v="6266"/>
    <s v="CONSTRUCCION PAVIMENTACIÓN AV. COSTANERA, CASABLANCA"/>
    <x v="0"/>
    <s v="VALPARAISO"/>
    <s v="CASABLANCA"/>
    <n v="2020"/>
    <s v="PROYECTO"/>
    <s v="TRANSPORTE"/>
    <s v="TRANSPORTE URBANO,VIALIDAD PEATONAL"/>
    <x v="1"/>
    <n v="1177550"/>
    <x v="8"/>
    <x v="8"/>
  </r>
  <r>
    <x v="6267"/>
    <s v="RESTAURACION IGLESIA SAGRADO CORAZÓN DE JESÚS DE PUERTO VARAS"/>
    <x v="4"/>
    <s v="LLANQUIHUE"/>
    <s v="PUERTO VARAS"/>
    <n v="2020"/>
    <s v="PROYECTO"/>
    <s v="EDUCACION, CULTURA Y PATRIMONIO"/>
    <s v="INTERSUBSECTORIAL EDUCACION, CULTURA Y PATRIMONIO"/>
    <x v="1"/>
    <n v="118319"/>
    <x v="8"/>
    <x v="8"/>
  </r>
  <r>
    <x v="6268"/>
    <s v="CONSTRUCCION TRIBUNALES DE FAMILIA Y LABORAL DE ARICA "/>
    <x v="14"/>
    <m/>
    <m/>
    <n v="2020"/>
    <s v="PROYECTO"/>
    <s v="JUSTICIA"/>
    <s v="ADMINISTRACION DE JUSTICIA"/>
    <x v="0"/>
    <n v="413640"/>
    <x v="8"/>
    <x v="8"/>
  </r>
  <r>
    <x v="6269"/>
    <s v="MEJORAMIENTO CBI RUTA  RUTA D-951, SECTOR MINCHA SUR - TUNGA SUR, PROV. CHOAPA"/>
    <x v="8"/>
    <s v="CHOAPA"/>
    <m/>
    <n v="2020"/>
    <s v="PROYECTO"/>
    <s v="TRANSPORTE"/>
    <s v="TRANSPORTE CAMINERO"/>
    <x v="0"/>
    <n v="1500"/>
    <x v="8"/>
    <x v="8"/>
  </r>
  <r>
    <x v="6270"/>
    <s v="MEJORAMIENTO CBI RUTA D-205, SECTOR LAMBERT - SANTA GRACIA, PROV. ELQUI"/>
    <x v="8"/>
    <s v="ELQUI"/>
    <s v="LA SERENA"/>
    <n v="2020"/>
    <s v="PROYECTO"/>
    <s v="TRANSPORTE"/>
    <s v="TRANSPORTE CAMINERO"/>
    <x v="0"/>
    <n v="1500"/>
    <x v="8"/>
    <x v="8"/>
  </r>
  <r>
    <x v="6271"/>
    <s v="AMPLIACION Y MEJORAMIENTO  AERÓDROMO DE PUCÓN"/>
    <x v="1"/>
    <m/>
    <m/>
    <n v="2020"/>
    <s v="PROYECTO"/>
    <s v="TRANSPORTE"/>
    <s v="TRANSPORTE AEREO"/>
    <x v="0"/>
    <n v="310"/>
    <x v="2937"/>
    <x v="1131"/>
  </r>
  <r>
    <x v="6272"/>
    <s v="MEJORAMIENTO Y REMODELACIÓN PARA LA ESCUELA ATENAS, OLMUE"/>
    <x v="0"/>
    <s v="MARGA MARGA"/>
    <s v="OLMUE"/>
    <n v="2020"/>
    <s v="PROYECTO"/>
    <s v="EDUCACION, CULTURA Y PATRIMONIO"/>
    <s v="EDUCACION BASICA Y MEDIA"/>
    <x v="1"/>
    <n v="538322"/>
    <x v="8"/>
    <x v="8"/>
  </r>
  <r>
    <x v="6273"/>
    <s v="REPOSICION CUARTEL PRIMERA COMPAÑIA DE BOMBEROS, CHIGUAYANTE."/>
    <x v="3"/>
    <s v="CONCEPCION"/>
    <s v="CHIGUAYANTE"/>
    <n v="2020"/>
    <s v="PROYECTO"/>
    <s v="SEGURIDAD PUBLICA"/>
    <s v="SEGURIDAD PUBLICA"/>
    <x v="1"/>
    <n v="45950"/>
    <x v="8"/>
    <x v="8"/>
  </r>
  <r>
    <x v="6274"/>
    <s v="REPOSICION  COMPLEJO ADUANERO QUILLAGUA"/>
    <x v="10"/>
    <m/>
    <m/>
    <n v="2020"/>
    <s v="PROYECTO"/>
    <s v="MULTISECTORIAL"/>
    <s v="ADMINISTRACION MULTISECTOR"/>
    <x v="0"/>
    <n v="3000"/>
    <x v="133"/>
    <x v="1598"/>
  </r>
  <r>
    <x v="6275"/>
    <s v="HABILITACION SERVICIOS PÚBLICOS PROVINCIALES EN EX HOSPITAL, PUERTO NATALES"/>
    <x v="2"/>
    <m/>
    <m/>
    <n v="2020"/>
    <s v="PROYECTO"/>
    <s v="MULTISECTORIAL"/>
    <s v="ADMINISTRACION MULTISECTOR"/>
    <x v="0"/>
    <n v="69314"/>
    <x v="8"/>
    <x v="8"/>
  </r>
  <r>
    <x v="6276"/>
    <s v="REPOSICION DEL MUSEO DE RAPA NUI (ISLA DE PASCUA), REGIÓN DE VALPARAISO"/>
    <x v="0"/>
    <m/>
    <m/>
    <n v="2020"/>
    <s v="PROYECTO"/>
    <s v="EDUCACION, CULTURA Y PATRIMONIO"/>
    <s v="ARTE Y CULTURA"/>
    <x v="1"/>
    <n v="222200"/>
    <x v="8"/>
    <x v="8"/>
  </r>
  <r>
    <x v="6277"/>
    <s v="REPOSICION CON RELOCALIZACIÓN JUZ. DE GTÍA. Y TRIB. DE JUICIO ORAL EN LO PENAL DE MELIPILLA"/>
    <x v="11"/>
    <s v="MELIPILLA"/>
    <s v="MELIPILLA"/>
    <n v="2020"/>
    <s v="PROYECTO"/>
    <s v="JUSTICIA"/>
    <s v="ADMINISTRACION DE JUSTICIA"/>
    <x v="0"/>
    <n v="28957"/>
    <x v="8"/>
    <x v="8"/>
  </r>
  <r>
    <x v="6278"/>
    <s v="MEJORAMIENTO CONST. EVAC Y DRENAJE DE AALL SUBSISTEMAS LLAU-LLAU Y D'AGOSTINI, PTA ARENAS"/>
    <x v="2"/>
    <s v="MAGALLANES"/>
    <s v="PUNTA ARENAS"/>
    <n v="2020"/>
    <s v="PROYECTO"/>
    <s v="RECURSOS HIDRICOS"/>
    <s v="AGUAS LLUVIAS"/>
    <x v="0"/>
    <n v="1200"/>
    <x v="1025"/>
    <x v="8"/>
  </r>
  <r>
    <x v="6279"/>
    <s v="MEJORAMIENTO COLECTOR CHILOE Y CONSTRUCCIÓN DE REGULACIÓN RÍO DE LA MANO, PUNTA ARENAS"/>
    <x v="2"/>
    <s v="MAGALLANES"/>
    <s v="PUNTA ARENAS"/>
    <n v="2020"/>
    <s v="PROYECTO"/>
    <s v="RECURSOS HIDRICOS"/>
    <s v="AGUAS LLUVIAS"/>
    <x v="0"/>
    <n v="1200"/>
    <x v="1025"/>
    <x v="8"/>
  </r>
  <r>
    <x v="6280"/>
    <s v="MEJORAMIENTO CALLE EXTENSION SUBIDA ITALIA, COMUNA DE PUCHUNCAVI"/>
    <x v="0"/>
    <s v="VALPARAISO"/>
    <s v="PUCHUNCAVI"/>
    <n v="2020"/>
    <s v="PROYECTO"/>
    <s v="TRANSPORTE"/>
    <s v="TRANSPORTE URBANO,VIALIDAD PEATONAL"/>
    <x v="1"/>
    <n v="6369"/>
    <x v="8"/>
    <x v="8"/>
  </r>
  <r>
    <x v="6281"/>
    <s v="CONSTRUCCION PLAZA CAROL URZUA, BARRIO PABLO NERUDA, MEJILLONES"/>
    <x v="6"/>
    <s v="ANTOFAGASTA"/>
    <s v="MEJILLONES"/>
    <n v="2020"/>
    <s v="PROYECTO"/>
    <s v="VIVIENDA Y DESARROLLO URBANO"/>
    <s v="DESARROLLO URBANO"/>
    <x v="1"/>
    <n v="73882"/>
    <x v="8"/>
    <x v="8"/>
  </r>
  <r>
    <x v="6282"/>
    <s v="CONSTRUCCION PLAZA LA SIRENITA, MEJILLONES"/>
    <x v="6"/>
    <s v="ANTOFAGASTA"/>
    <s v="MEJILLONES"/>
    <n v="2020"/>
    <s v="PROYECTO"/>
    <s v="VIVIENDA Y DESARROLLO URBANO"/>
    <s v="DESARROLLO URBANO"/>
    <x v="1"/>
    <n v="571583"/>
    <x v="8"/>
    <x v="8"/>
  </r>
  <r>
    <x v="6283"/>
    <s v="MEJORAMIENTO CONECTIVIDAD ORIENTE - PONIENTE, SAN FERNANDO"/>
    <x v="9"/>
    <s v="COLCHAGUA"/>
    <s v="SAN FERNANDO"/>
    <n v="2020"/>
    <s v="PROYECTO"/>
    <s v="TRANSPORTE"/>
    <s v="TRANSPORTE URBANO,VIALIDAD PEATONAL"/>
    <x v="0"/>
    <n v="72000"/>
    <x v="8"/>
    <x v="8"/>
  </r>
  <r>
    <x v="6284"/>
    <s v="MEJORAMIENTO PAVIMENTO EJE VIAL AVDA. ALESSANDRI – AVDA. STA. TERESA COMUNA DE SAN ESTEBAN"/>
    <x v="0"/>
    <s v="LOS ANDES"/>
    <s v="SAN ESTEBAN"/>
    <n v="2020"/>
    <s v="PROYECTO"/>
    <s v="TRANSPORTE"/>
    <s v="TRANSPORTE URBANO,VIALIDAD PEATONAL"/>
    <x v="0"/>
    <n v="65833"/>
    <x v="8"/>
    <x v="8"/>
  </r>
  <r>
    <x v="6285"/>
    <s v="MEJORAMIENTO AVDA. GALVARINO RIVEROS NORTE DE CASTRO"/>
    <x v="4"/>
    <s v="CHILOE"/>
    <s v="CASTRO"/>
    <n v="2020"/>
    <s v="PROYECTO"/>
    <s v="TRANSPORTE"/>
    <s v="TRANSPORTE URBANO,VIALIDAD PEATONAL"/>
    <x v="0"/>
    <n v="280394"/>
    <x v="8"/>
    <x v="8"/>
  </r>
  <r>
    <x v="6286"/>
    <s v="CONSTRUCCION CONEXIÓN VIAL RUTA F-50 -TRONCAL SUR"/>
    <x v="0"/>
    <m/>
    <m/>
    <n v="2020"/>
    <s v="PROYECTO"/>
    <s v="TRANSPORTE"/>
    <s v="TRANSPORTE URBANO,VIALIDAD PEATONAL"/>
    <x v="0"/>
    <n v="10500"/>
    <x v="810"/>
    <x v="395"/>
  </r>
  <r>
    <x v="6287"/>
    <s v="MEJORAMIENTO VARIANTE ZANJA KM 0 AL 2, PADRE LAS CASAS"/>
    <x v="1"/>
    <s v="CAUTIN"/>
    <s v="PADRE LAS CASAS"/>
    <n v="2020"/>
    <s v="PROYECTO"/>
    <s v="TRANSPORTE"/>
    <s v="TRANSPORTE CAMINERO"/>
    <x v="0"/>
    <n v="163400"/>
    <x v="8"/>
    <x v="8"/>
  </r>
  <r>
    <x v="6288"/>
    <s v="MEJORAMIENTO MEJORAMIENTO AVENIDA URUGUAY, ALMENDRAL VALPARAISO "/>
    <x v="0"/>
    <s v="VALPARAISO"/>
    <s v="VALPARAISO"/>
    <n v="2020"/>
    <s v="PROYECTO"/>
    <s v="VIVIENDA Y DESARROLLO URBANO"/>
    <s v="DESARROLLO URBANO"/>
    <x v="2"/>
    <n v="127920"/>
    <x v="8"/>
    <x v="8"/>
  </r>
  <r>
    <x v="6289"/>
    <s v="MEJORAMIENTO SISTEMA APR EL ABRA,COMUNA DE REQUÍNOA"/>
    <x v="9"/>
    <s v="CACHAPOAL"/>
    <s v="REQUINOA"/>
    <n v="2020"/>
    <s v="PROYECTO"/>
    <s v="RECURSOS HIDRICOS"/>
    <s v="AGUA POTABLE"/>
    <x v="2"/>
    <n v="449356"/>
    <x v="8"/>
    <x v="8"/>
  </r>
  <r>
    <x v="6290"/>
    <s v="MEJORAMIENTO DISEÑO 16 PLAZAS PÚBLICAS, ZONAS SEGURAS"/>
    <x v="0"/>
    <s v="VALPARAISO"/>
    <s v="VALPARAISO"/>
    <n v="2020"/>
    <s v="PROYECTO"/>
    <s v="VIVIENDA Y DESARROLLO URBANO"/>
    <s v="DESARROLLO URBANO"/>
    <x v="2"/>
    <n v="100000"/>
    <x v="8"/>
    <x v="8"/>
  </r>
  <r>
    <x v="6291"/>
    <s v="ACTUALIZACION Y DESARROLLO PLAN REGULADOR COMUNAL DE LLAY-LLAY"/>
    <x v="0"/>
    <s v="SAN FELIPE DE ACONCAGUA"/>
    <s v="LLAY LLAY"/>
    <n v="2020"/>
    <s v="ESTUDIO BASICO"/>
    <s v="VIVIENDA Y DESARROLLO URBANO"/>
    <s v="DESARROLLO URBANO"/>
    <x v="0"/>
    <n v="28000"/>
    <x v="8"/>
    <x v="8"/>
  </r>
  <r>
    <x v="6292"/>
    <s v="REPOSICION ACERAS ETAPA VII COMUNA DE SAN JOAQUIN"/>
    <x v="11"/>
    <s v="SANTIAGO"/>
    <s v="SAN JOAQUIN"/>
    <n v="2020"/>
    <s v="PROYECTO"/>
    <s v="TRANSPORTE"/>
    <s v="TRANSPORTE URBANO,VIALIDAD PEATONAL"/>
    <x v="0"/>
    <n v="432"/>
    <x v="8"/>
    <x v="8"/>
  </r>
  <r>
    <x v="6293"/>
    <s v="MEJORAMIENTO BARRIO MATIAS MADARIAGA 1,2 Y 3; COMUNA DE BULNES"/>
    <x v="7"/>
    <m/>
    <m/>
    <n v="2020"/>
    <s v="PROYECTO"/>
    <s v="VIVIENDA Y DESARROLLO URBANO"/>
    <s v="DESARROLLO URBANO"/>
    <x v="0"/>
    <n v="256704"/>
    <x v="8"/>
    <x v="8"/>
  </r>
  <r>
    <x v="6294"/>
    <s v="MEJORAMIENTO BARRIO EL TABLÓN QUIRIHUE"/>
    <x v="7"/>
    <m/>
    <m/>
    <n v="2020"/>
    <s v="PROYECTO"/>
    <s v="VIVIENDA Y DESARROLLO URBANO"/>
    <s v="DESARROLLO URBANO"/>
    <x v="0"/>
    <n v="331494"/>
    <x v="8"/>
    <x v="8"/>
  </r>
  <r>
    <x v="6295"/>
    <s v="MEJORAMIENTO BARRIO 11 DE SEPTIEMBRE LOS CASTAÑOS; COMUNA DE COELEMU"/>
    <x v="7"/>
    <m/>
    <m/>
    <n v="2020"/>
    <s v="PROYECTO"/>
    <s v="VIVIENDA Y DESARROLLO URBANO"/>
    <s v="DESARROLLO URBANO"/>
    <x v="0"/>
    <n v="331494"/>
    <x v="8"/>
    <x v="8"/>
  </r>
  <r>
    <x v="6296"/>
    <s v="ACTUALIZACION PLAN DE DESARROLLO COMUNAL, MEJILLONES"/>
    <x v="6"/>
    <s v="ANTOFAGASTA"/>
    <s v="MEJILLONES"/>
    <n v="2020"/>
    <s v="ESTUDIO BASICO"/>
    <s v="MULTISECTORIAL"/>
    <s v="ADMINISTRACION MULTISECTOR"/>
    <x v="0"/>
    <n v="5000"/>
    <x v="8"/>
    <x v="8"/>
  </r>
  <r>
    <x v="6297"/>
    <s v="MEJORAMIENTO BARRIO SUR PONIENTE III, COMUNA DE CURICÓ"/>
    <x v="5"/>
    <s v="CURICO"/>
    <s v="CURICO"/>
    <n v="2020"/>
    <s v="PROYECTO"/>
    <s v="VIVIENDA Y DESARROLLO URBANO"/>
    <s v="DESARROLLO URBANO"/>
    <x v="0"/>
    <n v="319000"/>
    <x v="8"/>
    <x v="8"/>
  </r>
  <r>
    <x v="6298"/>
    <s v="MEJORAMIENTO BARRIO SAN ENRIQUE, COMUNA DE SAN JAVIER"/>
    <x v="5"/>
    <s v="LINARES"/>
    <s v="SAN JAVIER"/>
    <n v="2020"/>
    <s v="PROYECTO"/>
    <s v="VIVIENDA Y DESARROLLO URBANO"/>
    <s v="DESARROLLO URBANO"/>
    <x v="0"/>
    <n v="319000"/>
    <x v="8"/>
    <x v="8"/>
  </r>
  <r>
    <x v="6299"/>
    <s v="MEJORAMIENTO BARRIO SAN PEDRO, COMUNA DE MOLINA"/>
    <x v="5"/>
    <s v="CURICO"/>
    <s v="MOLINA"/>
    <n v="2020"/>
    <s v="PROYECTO"/>
    <s v="VIVIENDA Y DESARROLLO URBANO"/>
    <s v="DESARROLLO URBANO"/>
    <x v="0"/>
    <n v="319000"/>
    <x v="8"/>
    <x v="8"/>
  </r>
  <r>
    <x v="6300"/>
    <s v="CONSTRUCCION POSTA PARA SECTOR LOS AROMOS COMUNA DE SAN NICOLAS"/>
    <x v="7"/>
    <s v="PUNILLA"/>
    <s v="SAN NICOLAS - REGION DE ÑUBLE"/>
    <n v="2020"/>
    <s v="PROYECTO"/>
    <s v="SALUD"/>
    <s v="BAJA COMPLEJIDAD"/>
    <x v="1"/>
    <n v="50038"/>
    <x v="8"/>
    <x v="8"/>
  </r>
  <r>
    <x v="6301"/>
    <s v="DIAGNOSTICO COMPORTAMIENTO ALUVIONAL QUEBRADAS AFLUENTES, CUENCA RIO SAN JOSE"/>
    <x v="14"/>
    <m/>
    <m/>
    <n v="2020"/>
    <s v="ESTUDIO BASICO"/>
    <s v="RECURSOS HIDRICOS"/>
    <s v="DEFENSAS FLUVIALES,MARITIMAS Y CAUCES NATURALES"/>
    <x v="0"/>
    <n v="2000"/>
    <x v="8"/>
    <x v="8"/>
  </r>
  <r>
    <x v="6302"/>
    <s v="DIAGNOSTICO COMPORTAMIENTO ALUVIONAL QUEBRADAS AFLUENTES, CUENCA QUEBRADA VITOR"/>
    <x v="14"/>
    <m/>
    <m/>
    <n v="2020"/>
    <s v="ESTUDIO BASICO"/>
    <s v="RECURSOS HIDRICOS"/>
    <s v="DEFENSAS FLUVIALES,MARITIMAS Y CAUCES NATURALES"/>
    <x v="0"/>
    <n v="1001"/>
    <x v="8"/>
    <x v="8"/>
  </r>
  <r>
    <x v="6303"/>
    <s v="DIAGNOSTICO COMPORTAMIENTO ALUVIONAL DE LAS QUEBRADAS AFLUENTES A LA CUENCA  CAMARONES"/>
    <x v="14"/>
    <m/>
    <m/>
    <n v="2020"/>
    <s v="ESTUDIO BASICO"/>
    <s v="RECURSOS HIDRICOS"/>
    <s v="DEFENSAS FLUVIALES,MARITIMAS Y CAUCES NATURALES"/>
    <x v="0"/>
    <n v="1001"/>
    <x v="8"/>
    <x v="8"/>
  </r>
  <r>
    <x v="6304"/>
    <s v="REPOSICION CON RELOCALIZACIÒN JUZGADO DE FAMILIA DE SAN BERNARDO"/>
    <x v="11"/>
    <s v="MAIPO"/>
    <s v="SAN BERNARDO"/>
    <n v="2020"/>
    <s v="PROYECTO"/>
    <s v="JUSTICIA"/>
    <s v="ADMINISTRACION DE JUSTICIA"/>
    <x v="0"/>
    <n v="34611"/>
    <x v="8"/>
    <x v="8"/>
  </r>
  <r>
    <x v="6305"/>
    <s v="CONSTRUCCION POSTA DE SALUD RURAL CHAIHUIN"/>
    <x v="13"/>
    <s v="VALDIVIA - REGION XIV"/>
    <s v="CORRAL - REGION XIV "/>
    <n v="2020"/>
    <s v="PROYECTO"/>
    <s v="SALUD"/>
    <s v="SALUD PUBLICA"/>
    <x v="0"/>
    <n v="562939"/>
    <x v="3097"/>
    <x v="2970"/>
  </r>
  <r>
    <x v="6306"/>
    <s v="MEJORAMIENTO CBI PUTUE BAJO RINCONADA Y CRUCE RUTA S-91 RINCONADA, VILLARRICA"/>
    <x v="1"/>
    <s v="CAUTIN"/>
    <s v="VILLARRICA"/>
    <n v="2020"/>
    <s v="PROYECTO"/>
    <s v="TRANSPORTE"/>
    <s v="TRANSPORTE CAMINERO"/>
    <x v="0"/>
    <n v="10000"/>
    <x v="8"/>
    <x v="8"/>
  </r>
  <r>
    <x v="6307"/>
    <s v="REPOSICION BIBLIOTECA PÚBLICA MUNICIPAL DE LAJA"/>
    <x v="3"/>
    <s v="BIO BIO"/>
    <s v="LAJA"/>
    <n v="2020"/>
    <s v="PROYECTO"/>
    <s v="EDUCACION, CULTURA Y PATRIMONIO"/>
    <s v="ADMINISTRACION  EDUCACION, CULTURA Y PATRIMONIO"/>
    <x v="1"/>
    <n v="37500"/>
    <x v="8"/>
    <x v="8"/>
  </r>
  <r>
    <x v="6308"/>
    <s v="CONSTRUCCION MUSEO REGIONAL DE ÑUBLE"/>
    <x v="7"/>
    <m/>
    <m/>
    <n v="2020"/>
    <s v="PROYECTO"/>
    <s v="EDUCACION, CULTURA Y PATRIMONIO"/>
    <s v="CULTURA"/>
    <x v="0"/>
    <n v="51000"/>
    <x v="3098"/>
    <x v="2971"/>
  </r>
  <r>
    <x v="6309"/>
    <s v="CONSTRUCCION EXTENSIÓN E.RURAL C.I. IGNACIO CURIN, CAÑETE"/>
    <x v="3"/>
    <s v="ARAUCO"/>
    <s v="CAÑETE"/>
    <n v="2020"/>
    <s v="PROYECTO"/>
    <s v="ENERGIA"/>
    <s v="DISTRIBUCION Y CONEXION FINAL USUARIOS"/>
    <x v="2"/>
    <n v="30000"/>
    <x v="8"/>
    <x v="8"/>
  </r>
  <r>
    <x v="6310"/>
    <s v="DIAGNOSTICO PARA EL MEJORAMIENTO CALIDAD DEL AGUA RIO COLPITA"/>
    <x v="14"/>
    <m/>
    <m/>
    <n v="2020"/>
    <s v="ESTUDIO BASICO"/>
    <s v="RECURSOS HIDRICOS"/>
    <s v="RIEGO"/>
    <x v="0"/>
    <n v="1000"/>
    <x v="8"/>
    <x v="8"/>
  </r>
  <r>
    <x v="6311"/>
    <s v="MEJORAMIENTO RUTA F-100-G SECTOR PASADA URBANA LIMACHE"/>
    <x v="0"/>
    <m/>
    <m/>
    <n v="2020"/>
    <s v="PROYECTO"/>
    <s v="TRANSPORTE"/>
    <s v="TRANSPORTE URBANO,VIALIDAD PEATONAL"/>
    <x v="0"/>
    <n v="50500"/>
    <x v="2600"/>
    <x v="1926"/>
  </r>
  <r>
    <x v="6312"/>
    <s v="CONSTRUCCION MUELLE CALETA ALGARROBO ALGARROBO"/>
    <x v="0"/>
    <s v="SAN ANTONIO"/>
    <s v="ALGARROBO"/>
    <n v="2020"/>
    <s v="PROYECTO"/>
    <s v="PESCA"/>
    <s v="PESCA ARTESANAL"/>
    <x v="0"/>
    <n v="1000"/>
    <x v="8"/>
    <x v="8"/>
  </r>
  <r>
    <x v="6313"/>
    <s v="AMPLIACION MUELLE PESCADORES CALETA EL QUISCO. EL QUISCO"/>
    <x v="0"/>
    <s v="SAN ANTONIO"/>
    <s v="EL QUISCO"/>
    <n v="2020"/>
    <s v="PROYECTO"/>
    <s v="PESCA"/>
    <s v="PESCA ARTESANAL"/>
    <x v="0"/>
    <n v="1000"/>
    <x v="8"/>
    <x v="8"/>
  </r>
  <r>
    <x v="6314"/>
    <s v="NORMALIZACION CERCO PERIMETRAL AERÓDROMOS  DE CONTAO, HUALAIHUÉ Y RÍO NEGRO, COMUNA HUALAIHUE"/>
    <x v="4"/>
    <s v="PALENA"/>
    <s v="HUALAIHUE"/>
    <n v="2020"/>
    <s v="PROYECTO"/>
    <s v="TRANSPORTE"/>
    <s v="TRANSPORTE AEREO"/>
    <x v="0"/>
    <n v="1110"/>
    <x v="344"/>
    <x v="501"/>
  </r>
  <r>
    <x v="6315"/>
    <s v="HABILITACION SUMINISTRO ENERGIA ELECTRICA  VARIOS SECTORES PUYEHUE"/>
    <x v="4"/>
    <s v="OSORNO"/>
    <s v="PUYEHUE"/>
    <n v="2020"/>
    <s v="PROYECTO"/>
    <s v="ENERGIA"/>
    <s v="DISTRIBUCION Y CONEXION FINAL USUARIOS"/>
    <x v="2"/>
    <n v="1500000"/>
    <x v="8"/>
    <x v="8"/>
  </r>
  <r>
    <x v="6316"/>
    <s v="MEJORAMIENTO DE SERVICIO APR LO OVALLE, COMUNA DE CASABLANCA"/>
    <x v="0"/>
    <s v="VALPARAISO"/>
    <s v="CASABLANCA"/>
    <n v="2020"/>
    <s v="PROYECTO"/>
    <s v="RECURSOS HIDRICOS"/>
    <s v="AGUA POTABLE"/>
    <x v="1"/>
    <n v="71000"/>
    <x v="8"/>
    <x v="8"/>
  </r>
  <r>
    <x v="6317"/>
    <s v="DIAGNOSTICO PARA EL MEJORAMIENTO DE CALIDAD DEL AGUA  PROVENIENTE DEL RIO CARITAYA"/>
    <x v="14"/>
    <m/>
    <m/>
    <n v="2020"/>
    <s v="ESTUDIO BASICO"/>
    <s v="RECURSOS HIDRICOS"/>
    <s v="RECURSOS HIDRICOS"/>
    <x v="0"/>
    <n v="1000"/>
    <x v="8"/>
    <x v="8"/>
  </r>
  <r>
    <x v="6318"/>
    <s v="MEJORAMIENTO BARRIO AITUE, COMUNA DE QUELLÓN"/>
    <x v="4"/>
    <s v="CHILOE"/>
    <s v="QUELLON"/>
    <n v="2020"/>
    <s v="PROYECTO"/>
    <s v="VIVIENDA Y DESARROLLO URBANO"/>
    <s v="DESARROLLO URBANO"/>
    <x v="0"/>
    <n v="20500"/>
    <x v="2692"/>
    <x v="113"/>
  </r>
  <r>
    <x v="6319"/>
    <s v="DIAGNOSTICO COMPORTAMIENTO ALUVIONAL DE LAS QUEBRADAS AFLUENTES  EN CUENCA RIO LLUTA"/>
    <x v="14"/>
    <m/>
    <m/>
    <n v="2020"/>
    <s v="ESTUDIO BASICO"/>
    <s v="RECURSOS HIDRICOS"/>
    <s v="DEFENSAS FLUVIALES,MARITIMAS Y CAUCES NATURALES"/>
    <x v="0"/>
    <n v="1001"/>
    <x v="8"/>
    <x v="8"/>
  </r>
  <r>
    <x v="6320"/>
    <s v="REPOSICION RETEN DE CARABINEROS LOS LIRIOS, REQUINOA"/>
    <x v="9"/>
    <s v="CACHAPOAL"/>
    <s v="REQUINOA"/>
    <n v="2020"/>
    <s v="PROYECTO"/>
    <s v="SEGURIDAD PUBLICA"/>
    <s v="SEGURIDAD PUBLICA"/>
    <x v="0"/>
    <n v="1068"/>
    <x v="8"/>
    <x v="8"/>
  </r>
  <r>
    <x v="6321"/>
    <s v="REPOSICION 2DA. COMISARÍA PUERTO MONTT"/>
    <x v="4"/>
    <s v="LLANQUIHUE"/>
    <s v="PUERTO MONTT"/>
    <n v="2020"/>
    <s v="PROYECTO"/>
    <s v="SEGURIDAD PUBLICA"/>
    <s v="SEGURIDAD PUBLICA"/>
    <x v="0"/>
    <n v="93000"/>
    <x v="8"/>
    <x v="8"/>
  </r>
  <r>
    <x v="6322"/>
    <s v="CONSTRUCCION PISCINA TEMPERADA, SAN CLEMENTE"/>
    <x v="5"/>
    <s v="TALCA"/>
    <s v="SAN CLEMENTE"/>
    <n v="2020"/>
    <s v="PROYECTO"/>
    <s v="DEPORTES"/>
    <s v="DEPORTE FORMATIVO"/>
    <x v="1"/>
    <n v="26059"/>
    <x v="8"/>
    <x v="8"/>
  </r>
  <r>
    <x v="6323"/>
    <s v="NORMALIZACION EDIFICIO AMUNÁTEGUI 139 - MTT"/>
    <x v="11"/>
    <s v="SANTIAGO"/>
    <s v="SANTIAGO"/>
    <n v="2020"/>
    <s v="PROYECTO"/>
    <s v="TRANSPORTE"/>
    <s v="ADMINISTRACION TRANSPORTE"/>
    <x v="1"/>
    <n v="148000"/>
    <x v="8"/>
    <x v="8"/>
  </r>
  <r>
    <x v="6324"/>
    <s v="AMPLIACION SERVICIO DE AGUA POTABLE RURAL MAITEN LARGO COMUNA DE LA LIGUA"/>
    <x v="0"/>
    <s v="PETORCA"/>
    <s v="LA LIGUA"/>
    <n v="2020"/>
    <s v="PROYECTO"/>
    <s v="RECURSOS HIDRICOS"/>
    <s v="AGUA POTABLE"/>
    <x v="0"/>
    <n v="6073"/>
    <x v="8"/>
    <x v="8"/>
  </r>
  <r>
    <x v="6325"/>
    <s v="MEJORAMIENTO CALLE ENRIQUE ABELLO, COMUNA PUNTA ARENAS."/>
    <x v="2"/>
    <s v="MAGALLANES"/>
    <s v="PUNTA ARENAS"/>
    <n v="2020"/>
    <s v="PROYECTO"/>
    <s v="TRANSPORTE"/>
    <s v="TRANSPORTE URBANO,VIALIDAD PEATONAL"/>
    <x v="0"/>
    <n v="502"/>
    <x v="8"/>
    <x v="8"/>
  </r>
  <r>
    <x v="6326"/>
    <s v="CONSTRUCCION RUTA HISTORICA CULTURAL CHAÑARAL"/>
    <x v="12"/>
    <s v="CHAÑARAL"/>
    <s v="CHAÑARAL"/>
    <n v="2020"/>
    <s v="PROYECTO"/>
    <s v="MULTISECTORIAL"/>
    <s v="INTERSUBSECTORIAL MULTISECTOR"/>
    <x v="0"/>
    <n v="15625"/>
    <x v="3099"/>
    <x v="2972"/>
  </r>
  <r>
    <x v="6327"/>
    <s v="CONSTRUCCION EXPLANADA DE ENCUENTRO CIUDADANO MERINO JARPA, ETAPA 1, CHAÑARAL"/>
    <x v="12"/>
    <s v="CHAÑARAL"/>
    <s v="CHAÑARAL"/>
    <n v="2020"/>
    <s v="PROYECTO"/>
    <s v="VIVIENDA Y DESARROLLO URBANO"/>
    <s v="DESARROLLO URBANO"/>
    <x v="0"/>
    <n v="8650"/>
    <x v="3100"/>
    <x v="2973"/>
  </r>
  <r>
    <x v="6328"/>
    <s v="MEJORAMIENTO Y AMPLIACIÓN SISTEMA APR PUPUYA, NAVIDAD"/>
    <x v="9"/>
    <s v="CARDENAL CARO"/>
    <s v="NAVIDAD"/>
    <n v="2020"/>
    <s v="PROYECTO"/>
    <s v="RECURSOS HIDRICOS"/>
    <s v="AGUA POTABLE"/>
    <x v="2"/>
    <n v="55130"/>
    <x v="8"/>
    <x v="8"/>
  </r>
  <r>
    <x v="6329"/>
    <s v="DIAGNOSTICO CAPACIDAD CONDIC.SUELO MARINO DIVERSAS CALETAS Y BORDES COSTEROS VALPA"/>
    <x v="0"/>
    <m/>
    <m/>
    <n v="2020"/>
    <s v="ESTUDIO BASICO"/>
    <s v="PESCA"/>
    <s v="PESCA ARTESANAL"/>
    <x v="1"/>
    <n v="180500"/>
    <x v="8"/>
    <x v="8"/>
  </r>
  <r>
    <x v="6330"/>
    <s v="RESTAURACION RESTAURACIÓN Y CONSERVACIÓN EDIFICIO CORTE APELACIONES DE CONCEPCIÓN"/>
    <x v="3"/>
    <m/>
    <m/>
    <n v="2020"/>
    <s v="PROYECTO"/>
    <s v="MULTISECTORIAL"/>
    <s v="ADMINISTRACION MULTISECTOR"/>
    <x v="1"/>
    <n v="102855"/>
    <x v="8"/>
    <x v="8"/>
  </r>
  <r>
    <x v="6331"/>
    <s v="HABILITACION SERVICIOS PÚBLICOS PROVINCIALES EN EX HOSPITAL, PORVENIR"/>
    <x v="2"/>
    <m/>
    <m/>
    <n v="2020"/>
    <s v="PROYECTO"/>
    <s v="MULTISECTORIAL"/>
    <s v="ADMINISTRACION MULTISECTOR"/>
    <x v="1"/>
    <n v="31669"/>
    <x v="8"/>
    <x v="8"/>
  </r>
  <r>
    <x v="6332"/>
    <s v="REPOSICION CUARTEL CUERPO DE BOMBEROS MULCHÉN"/>
    <x v="3"/>
    <s v="BIO BIO"/>
    <s v="MULCHEN"/>
    <n v="2020"/>
    <s v="PROYECTO"/>
    <s v="SEGURIDAD PUBLICA"/>
    <s v="SEGURIDAD PUBLICA"/>
    <x v="0"/>
    <n v="10200"/>
    <x v="8"/>
    <x v="8"/>
  </r>
  <r>
    <x v="6333"/>
    <s v="MEJORAMIENTO CARTERA DE PROYECTO PGO MEJORAMIENTO BARRIO VILLA ESPAÑA, COMUNA DE AYSÉN"/>
    <x v="16"/>
    <s v="AYSEN"/>
    <s v="AYSEN"/>
    <n v="2020"/>
    <s v="PROYECTO"/>
    <s v="VIVIENDA Y DESARROLLO URBANO"/>
    <s v="DESARROLLO URBANO"/>
    <x v="0"/>
    <n v="150000"/>
    <x v="8"/>
    <x v="8"/>
  </r>
  <r>
    <x v="6334"/>
    <s v="MEJORAMIENTO CARTERA DE PROYETOS PGO MEJORAMIENTO BARRIO RIBERA SUR COSTANERA, COMUNA AYSÉN"/>
    <x v="16"/>
    <s v="AYSEN"/>
    <s v="AYSEN"/>
    <n v="2020"/>
    <s v="PROYECTO"/>
    <s v="VIVIENDA Y DESARROLLO URBANO"/>
    <s v="DESARROLLO URBANO"/>
    <x v="0"/>
    <n v="180000"/>
    <x v="8"/>
    <x v="8"/>
  </r>
  <r>
    <x v="6335"/>
    <s v="CONSTRUCCION SANEAMIENTO SANITARIO  VILLA LAUTARO"/>
    <x v="3"/>
    <s v="CONCEPCION"/>
    <s v="SAN PEDRO DE LA PAZ"/>
    <n v="2020"/>
    <s v="PROYECTO"/>
    <s v="RECURSOS HIDRICOS"/>
    <s v="AGUA POTABLE"/>
    <x v="1"/>
    <n v="213427"/>
    <x v="8"/>
    <x v="8"/>
  </r>
  <r>
    <x v="6336"/>
    <s v="REPOSICION CESFAM CANTERAS - VILLA MERCEDES"/>
    <x v="3"/>
    <s v="BIO BIO"/>
    <m/>
    <n v="2020"/>
    <s v="PROYECTO"/>
    <s v="SALUD"/>
    <s v="BAJA COMPLEJIDAD"/>
    <x v="2"/>
    <n v="50554"/>
    <x v="8"/>
    <x v="8"/>
  </r>
  <r>
    <x v="6337"/>
    <s v="MEJORAMIENTO BARRIO VILLA EL PALQUI, COMUNA DE MONTE PATRIA"/>
    <x v="8"/>
    <s v="LIMARI"/>
    <s v="MONTE PATRIA"/>
    <n v="2020"/>
    <s v="PROYECTO"/>
    <s v="VIVIENDA Y DESARROLLO URBANO"/>
    <s v="DESARROLLO URBANO"/>
    <x v="0"/>
    <n v="5560"/>
    <x v="26"/>
    <x v="8"/>
  </r>
  <r>
    <x v="6338"/>
    <s v="CONSTRUCCION COLECTOR DE AGUAS SERVIDAS CALETA TUMBES, TALCAHUANO"/>
    <x v="3"/>
    <s v="CONCEPCION"/>
    <s v="TALCAHUANO"/>
    <n v="2020"/>
    <s v="PROYECTO"/>
    <s v="RECURSOS HIDRICOS"/>
    <s v="EVACUACION DISPOSICION FINAL AGUAS SERVIDAS"/>
    <x v="2"/>
    <n v="1834000"/>
    <x v="8"/>
    <x v="8"/>
  </r>
  <r>
    <x v="6339"/>
    <s v="MEJORAMIENTO ENTORNO Y PUESTA EN VALOR IGLESIA SAN FRANCISCO"/>
    <x v="7"/>
    <m/>
    <m/>
    <n v="2020"/>
    <s v="PROYECTO"/>
    <s v="VIVIENDA Y DESARROLLO URBANO"/>
    <s v="DESARROLLO URBANO"/>
    <x v="1"/>
    <n v="13450"/>
    <x v="8"/>
    <x v="8"/>
  </r>
  <r>
    <x v="6340"/>
    <s v="CONSTRUCCION TALUD CALLE CARLOS DITTBORN, TALCAHUANO"/>
    <x v="3"/>
    <s v="CONCEPCION"/>
    <s v="TALCAHUANO"/>
    <n v="2020"/>
    <s v="PROYECTO"/>
    <s v="VIVIENDA Y DESARROLLO URBANO"/>
    <s v="SOLUCION HABITACIONAL PARCIAL O COMPLEMENTARIA"/>
    <x v="1"/>
    <n v="452535"/>
    <x v="8"/>
    <x v="8"/>
  </r>
  <r>
    <x v="6341"/>
    <s v="AMPLIACION RUTA 90 TRAMO PLACILLA - SANTA CRUZ"/>
    <x v="9"/>
    <m/>
    <m/>
    <n v="2020"/>
    <s v="PROYECTO"/>
    <s v="TRANSPORTE"/>
    <s v="TRANSPORTE CAMINERO"/>
    <x v="0"/>
    <n v="560"/>
    <x v="2888"/>
    <x v="8"/>
  </r>
  <r>
    <x v="6342"/>
    <s v="NORMALIZACION Y MEJORAMIENTO RUTAS PEATONALES REGIÓN DE MAGALLANES"/>
    <x v="2"/>
    <m/>
    <m/>
    <n v="2020"/>
    <s v="PROYECTO"/>
    <s v="TRANSPORTE"/>
    <s v="TRANSPORTE URBANO,VIALIDAD PEATONAL"/>
    <x v="1"/>
    <n v="1760"/>
    <x v="8"/>
    <x v="8"/>
  </r>
  <r>
    <x v="6343"/>
    <s v="CONSTRUCCION SENDEROS ECOPARQUE, PARQUE METROPOLITANO"/>
    <x v="11"/>
    <m/>
    <m/>
    <n v="2020"/>
    <s v="PROYECTO"/>
    <s v="VIVIENDA Y DESARROLLO URBANO"/>
    <s v="DESARROLLO URBANO"/>
    <x v="1"/>
    <n v="50800"/>
    <x v="8"/>
    <x v="8"/>
  </r>
  <r>
    <x v="6344"/>
    <s v="MEJORAMIENTO CIRCUITO  AV. COSTANERA Y CALLE VICENTE PEREZ ROSALES, COMUNA DE ALGARROBO"/>
    <x v="0"/>
    <s v="SAN ANTONIO"/>
    <s v="ALGARROBO"/>
    <n v="2020"/>
    <s v="PROYECTO"/>
    <s v="TRANSPORTE"/>
    <s v="TRANSPORTE URBANO,VIALIDAD PEATONAL"/>
    <x v="0"/>
    <n v="586823"/>
    <x v="8"/>
    <x v="8"/>
  </r>
  <r>
    <x v="6345"/>
    <s v="REPOSICION HOSPITAL LUIS CALVO MACKENNA"/>
    <x v="11"/>
    <m/>
    <m/>
    <n v="2020"/>
    <s v="PROYECTO"/>
    <s v="SALUD"/>
    <s v="ALTA COMPLEJIDAD"/>
    <x v="0"/>
    <n v="10447"/>
    <x v="8"/>
    <x v="8"/>
  </r>
  <r>
    <x v="6346"/>
    <s v="MEJORAMIENTO PAVIMENTACIÓN AVENIDA PRINCIPAL, SECTOR LAGUNA VERDE, COMUNA DE VALPARAISO"/>
    <x v="0"/>
    <s v="VALPARAISO"/>
    <s v="VALPARAISO"/>
    <n v="2020"/>
    <s v="PROYECTO"/>
    <s v="TRANSPORTE"/>
    <s v="TRANSPORTE URBANO,VIALIDAD PEATONAL"/>
    <x v="0"/>
    <n v="488239"/>
    <x v="8"/>
    <x v="8"/>
  </r>
  <r>
    <x v="6347"/>
    <s v="RESTAURACION IGLESIA, CONVENTO Y MUSEO COLONIAL SAN FRANCISCO DE CURIMÓN, SAN FELIPE"/>
    <x v="0"/>
    <s v="SAN FELIPE DE ACONCAGUA"/>
    <s v="SAN FELIPE"/>
    <n v="2020"/>
    <s v="PROYECTO"/>
    <s v="EDUCACION, CULTURA Y PATRIMONIO"/>
    <s v="PATRIMONIO"/>
    <x v="0"/>
    <n v="764"/>
    <x v="8"/>
    <x v="8"/>
  </r>
  <r>
    <x v="6348"/>
    <s v="DIAGNOSTICO CONDICIONES DE BORDE RÍO SECTOR VALDIVIA CENTRO E ISLA TEJA "/>
    <x v="13"/>
    <s v="VALDIVIA - REGION XIV"/>
    <s v="VALDIVIA - REGION XIV "/>
    <n v="2020"/>
    <s v="ESTUDIO BASICO"/>
    <s v="VIVIENDA Y DESARROLLO URBANO"/>
    <s v="DESARROLLO URBANO"/>
    <x v="0"/>
    <n v="164160"/>
    <x v="8"/>
    <x v="8"/>
  </r>
  <r>
    <x v="6349"/>
    <s v="CONSTRUCCION OBRAS DE URBANIZACIÓN EN LA LOCALIDAD DE GRANEROS, COMUNA DE PUNITAQUI"/>
    <x v="8"/>
    <s v="LIMARI"/>
    <s v="PUNITAQUI"/>
    <n v="2020"/>
    <s v="PROYECTO"/>
    <s v="RECURSOS HIDRICOS"/>
    <s v="EVACUACION DISPOSICION FINAL AGUAS SERVIDAS"/>
    <x v="2"/>
    <n v="68450"/>
    <x v="8"/>
    <x v="8"/>
  </r>
  <r>
    <x v="6350"/>
    <s v="REPOSICION CUARTEL QUINTA COMPAÑÍA DE BOMBEROS, TOMÉ"/>
    <x v="3"/>
    <s v="CONCEPCION"/>
    <s v="TOME"/>
    <n v="2020"/>
    <s v="PROYECTO"/>
    <s v="MULTISECTORIAL"/>
    <s v="ORGANIZACION Y SERVICIOS COMUNALES"/>
    <x v="0"/>
    <n v="98699"/>
    <x v="40"/>
    <x v="8"/>
  </r>
  <r>
    <x v="6351"/>
    <s v="MEJORAMIENTO CENTRO DEPORTIVO ADEM, CHILE CHICO"/>
    <x v="16"/>
    <s v="GENERAL CARRERA"/>
    <s v="CHILE CHICO"/>
    <n v="2020"/>
    <s v="PROYECTO"/>
    <s v="DEPORTES"/>
    <s v="DEPORTE RECREATIVO"/>
    <x v="2"/>
    <n v="544525"/>
    <x v="8"/>
    <x v="8"/>
  </r>
  <r>
    <x v="6352"/>
    <s v="ANALISIS Y DIAGNÓSTICO DE ESTACIONES INTERMODALES PRIORIZADAS EN LA R.M."/>
    <x v="11"/>
    <m/>
    <m/>
    <n v="2020"/>
    <s v="ESTUDIO BASICO"/>
    <s v="TRANSPORTE"/>
    <s v="TRANSPORTE URBANO,VIALIDAD PEATONAL"/>
    <x v="2"/>
    <n v="75000"/>
    <x v="8"/>
    <x v="8"/>
  </r>
  <r>
    <x v="6353"/>
    <s v="REPOSICION  CUARTEL DE LA 3° CIA. DE BOMBEROS DE LOS ÁLAMOS"/>
    <x v="3"/>
    <s v="ARAUCO"/>
    <s v="LOS ALAMOS"/>
    <n v="2020"/>
    <s v="PROYECTO"/>
    <s v="SEGURIDAD PUBLICA"/>
    <s v="SEGURIDAD PUBLICA"/>
    <x v="2"/>
    <n v="24666005"/>
    <x v="8"/>
    <x v="8"/>
  </r>
  <r>
    <x v="6354"/>
    <s v="CONSTRUCCION CICLOVIA RUTA N-59-Q, SECTOR HUEPIL- TUCAPEL"/>
    <x v="3"/>
    <s v="BIO BIO"/>
    <s v="TUCAPEL"/>
    <n v="2020"/>
    <s v="PROYECTO"/>
    <s v="TRANSPORTE"/>
    <s v="TRANSPORTE CAMINERO"/>
    <x v="2"/>
    <n v="78500"/>
    <x v="8"/>
    <x v="8"/>
  </r>
  <r>
    <x v="6355"/>
    <s v="CONSTRUCCION CICLOVIA RUTA N-31, SECTOR SAN CARLOS - SAN FABIAN"/>
    <x v="7"/>
    <m/>
    <m/>
    <n v="2020"/>
    <s v="PROYECTO"/>
    <s v="TRANSPORTE"/>
    <s v="TRANSPORTE CAMINERO"/>
    <x v="1"/>
    <n v="176345"/>
    <x v="8"/>
    <x v="8"/>
  </r>
  <r>
    <x v="6356"/>
    <s v="REPOSICION PARCIAL Y NORMALIZACION ESCUELA SAN MIGUEL, TALCA"/>
    <x v="5"/>
    <s v="TALCA"/>
    <s v="TALCA"/>
    <n v="2020"/>
    <s v="PROYECTO"/>
    <s v="EDUCACION, CULTURA Y PATRIMONIO"/>
    <s v="EDUCACION BASICA Y MEDIA"/>
    <x v="0"/>
    <n v="100000"/>
    <x v="8"/>
    <x v="8"/>
  </r>
  <r>
    <x v="6357"/>
    <s v="REPOSICION PARCIAL Y MEJORAMIENTO ESCUELA CENTINELA, TALCA"/>
    <x v="5"/>
    <s v="TALCA"/>
    <s v="TALCA"/>
    <n v="2020"/>
    <s v="PROYECTO"/>
    <s v="EDUCACION, CULTURA Y PATRIMONIO"/>
    <s v="EDUCACION BASICA Y MEDIA"/>
    <x v="0"/>
    <n v="100000"/>
    <x v="8"/>
    <x v="8"/>
  </r>
  <r>
    <x v="6358"/>
    <s v="REPOSICION PARCIAL Y AMPLIACION LICEO BICENTENARIO DIEGO PORTALES, TALCA"/>
    <x v="5"/>
    <s v="TALCA"/>
    <s v="TALCA"/>
    <n v="2020"/>
    <s v="PROYECTO"/>
    <s v="EDUCACION, CULTURA Y PATRIMONIO"/>
    <s v="EDUCACION MEDIA TECNICO"/>
    <x v="0"/>
    <n v="100000"/>
    <x v="8"/>
    <x v="8"/>
  </r>
  <r>
    <x v="6359"/>
    <s v="REPOSICION CONTAINERS Y NORMALIZACION ESCUELA COSTANERA"/>
    <x v="5"/>
    <s v="TALCA"/>
    <s v="TALCA"/>
    <n v="2020"/>
    <s v="PROYECTO"/>
    <s v="EDUCACION, CULTURA Y PATRIMONIO"/>
    <s v="EDUCACION BASICA Y MEDIA"/>
    <x v="1"/>
    <n v="70000"/>
    <x v="8"/>
    <x v="8"/>
  </r>
  <r>
    <x v="6360"/>
    <s v="REPOSICION INFRAESTRUCTURA TRANSITORIA ESCUELA BRILLA EL SOL FELIPE CUBILLOS S."/>
    <x v="5"/>
    <s v="TALCA"/>
    <s v="TALCA"/>
    <n v="2020"/>
    <s v="PROYECTO"/>
    <s v="EDUCACION, CULTURA Y PATRIMONIO"/>
    <s v="EDUCACION BASICA Y MEDIA"/>
    <x v="0"/>
    <n v="70000"/>
    <x v="8"/>
    <x v="8"/>
  </r>
  <r>
    <x v="6361"/>
    <s v="CONSTRUCCION OBRA MENOR AMPLIACION TERCER PISO DE LA CANAD"/>
    <x v="3"/>
    <m/>
    <m/>
    <n v="2020"/>
    <s v="PROYECTO"/>
    <s v="MULTISECTORIAL"/>
    <s v="INTERSUBSECTORIAL MULTISECTOR"/>
    <x v="1"/>
    <n v="161853"/>
    <x v="8"/>
    <x v="8"/>
  </r>
  <r>
    <x v="6362"/>
    <s v="ANALISIS DE INVERSION EN INFRAESTRUCTURA Y GESTION HIDRICA"/>
    <x v="15"/>
    <m/>
    <m/>
    <n v="2020"/>
    <s v="ESTUDIO BASICO"/>
    <s v="RECURSOS HIDRICOS"/>
    <s v="RECURSOS HIDRICOS"/>
    <x v="0"/>
    <n v="34704"/>
    <x v="3101"/>
    <x v="2974"/>
  </r>
  <r>
    <x v="6363"/>
    <s v="NORMALIZACION ESCUELA LOS MAYOS COMUNA DE YUNGAY"/>
    <x v="7"/>
    <s v="DIGUILLIN"/>
    <s v="YUNGAY - REGION DE ÑUBLE"/>
    <n v="2020"/>
    <s v="PROYECTO"/>
    <s v="EDUCACION, CULTURA Y PATRIMONIO"/>
    <s v="EDUCACION BASICA Y MEDIA"/>
    <x v="1"/>
    <n v="1000"/>
    <x v="8"/>
    <x v="8"/>
  </r>
  <r>
    <x v="6364"/>
    <s v="REPOSICION      PARCIAL    DE ESCUELA CONSTANTINO MICALVI LAS CABRAS "/>
    <x v="9"/>
    <s v="CACHAPOAL"/>
    <s v="LAS CABRAS"/>
    <n v="2020"/>
    <s v="PROYECTO"/>
    <s v="EDUCACION, CULTURA Y PATRIMONIO"/>
    <s v="EDUCACION BASICA Y MEDIA"/>
    <x v="1"/>
    <n v="741750"/>
    <x v="8"/>
    <x v="8"/>
  </r>
  <r>
    <x v="6365"/>
    <s v="DIAGNOSTICO ELABORACIÓN DE PLAN MAESTRO, BARRIO EL POLÍGONO, NOGALES"/>
    <x v="0"/>
    <s v="QUILLOTA"/>
    <s v="NOGALES"/>
    <n v="2020"/>
    <s v="ESTUDIO BASICO"/>
    <s v="VIVIENDA Y DESARROLLO URBANO"/>
    <s v="DESARROLLO URBANO"/>
    <x v="0"/>
    <n v="52500"/>
    <x v="8"/>
    <x v="8"/>
  </r>
  <r>
    <x v="6366"/>
    <s v="DIAGNOSTICO ELABORACIÓN DE PLAN MAESTRO, BARRIO O´HIGGINS EL CARMEN, SAN ANTONIO"/>
    <x v="0"/>
    <s v="SAN ANTONIO"/>
    <s v="SAN ANTONIO"/>
    <n v="2020"/>
    <s v="ESTUDIO BASICO"/>
    <s v="VIVIENDA Y DESARROLLO URBANO"/>
    <s v="DESARROLLO URBANO"/>
    <x v="0"/>
    <n v="52500"/>
    <x v="8"/>
    <x v="8"/>
  </r>
  <r>
    <x v="6367"/>
    <s v="DIAGNOSTICO ELABORACIÓN DE PLAN MAESTRO, BARRIO ELEONOR ROOSEVELT, VIÑA DEL MAR"/>
    <x v="0"/>
    <s v="VALPARAISO"/>
    <s v="VIÑA DEL MAR"/>
    <n v="2020"/>
    <s v="ESTUDIO BASICO"/>
    <s v="VIVIENDA Y DESARROLLO URBANO"/>
    <s v="DESARROLLO URBANO"/>
    <x v="0"/>
    <n v="52500"/>
    <x v="8"/>
    <x v="8"/>
  </r>
  <r>
    <x v="6368"/>
    <s v="DIAGNOSTICO ELABORACIÓN DE PLAN MAESTRO, BARRIO LA CAMPANA, VALPARAISO"/>
    <x v="0"/>
    <s v="VALPARAISO"/>
    <s v="VALPARAISO"/>
    <n v="2020"/>
    <s v="ESTUDIO BASICO"/>
    <s v="VIVIENDA Y DESARROLLO URBANO"/>
    <s v="DESARROLLO URBANO"/>
    <x v="0"/>
    <n v="52500"/>
    <x v="8"/>
    <x v="8"/>
  </r>
  <r>
    <x v="6369"/>
    <s v="DIAGNOSTICO ELABORACIÓN DE PLAN MAESTRO, BARRIO LAS ROSAS SANTA REGINA, OLMUE"/>
    <x v="0"/>
    <s v="MARGA MARGA"/>
    <s v="OLMUE"/>
    <n v="2020"/>
    <s v="ESTUDIO BASICO"/>
    <s v="VIVIENDA Y DESARROLLO URBANO"/>
    <s v="DESARROLLO URBANO"/>
    <x v="0"/>
    <n v="52500"/>
    <x v="8"/>
    <x v="8"/>
  </r>
  <r>
    <x v="6370"/>
    <s v="DIFUSION TECNOLÓGICA EN CALIDAD DE AGUAS Y BUENAS PRÁCTICAS AGRICOLAS RÍO TENO Y PUTAGÁN "/>
    <x v="5"/>
    <m/>
    <m/>
    <n v="2020"/>
    <s v="PROGRAMA"/>
    <s v="RECURSOS HIDRICOS"/>
    <s v="RIEGO"/>
    <x v="2"/>
    <n v="50000"/>
    <x v="8"/>
    <x v="8"/>
  </r>
  <r>
    <x v="6371"/>
    <s v="NORMALIZACION Y MEJORAMIENTO RUTAS PEATONALES REGIÓN DE AYSEN"/>
    <x v="16"/>
    <s v="COYHAIQUE"/>
    <s v="COYHAIQUE"/>
    <n v="2020"/>
    <s v="PROYECTO"/>
    <s v="TRANSPORTE"/>
    <s v="TRANSPORTE URBANO,VIALIDAD PEATONAL"/>
    <x v="0"/>
    <n v="1000"/>
    <x v="8"/>
    <x v="8"/>
  </r>
  <r>
    <x v="6372"/>
    <s v="CONSTRUCCION CENTRO DE ENTRENAMIENTO HOCKEY CÉSPED, ESTADIO NACIONAL"/>
    <x v="11"/>
    <m/>
    <m/>
    <n v="2020"/>
    <s v="PROYECTO"/>
    <s v="DEPORTES"/>
    <s v="DEPORTE ALTO RENDIMIENTO"/>
    <x v="0"/>
    <n v="157633"/>
    <x v="8"/>
    <x v="8"/>
  </r>
  <r>
    <x v="6373"/>
    <s v="CONSTRUCCION Y MEJORAMIENTO NUEVA RUTA PERIFERICA VALPARAISO"/>
    <x v="0"/>
    <m/>
    <m/>
    <n v="2020"/>
    <s v="PROYECTO"/>
    <s v="TRANSPORTE"/>
    <s v="TRANSPORTE CAMINERO"/>
    <x v="0"/>
    <n v="2000"/>
    <x v="8"/>
    <x v="8"/>
  </r>
  <r>
    <x v="6374"/>
    <s v="REPOSICION SALA CUNA Y JARDÍN INFANTIL RUISEÑOR DEL ALBA COMUNA DE RENCA"/>
    <x v="11"/>
    <s v="SANTIAGO"/>
    <s v="RENCA"/>
    <n v="2020"/>
    <s v="PROYECTO"/>
    <s v="EDUCACION, CULTURA Y PATRIMONIO"/>
    <s v="EDUCACION PREBASICA"/>
    <x v="1"/>
    <n v="19458"/>
    <x v="8"/>
    <x v="8"/>
  </r>
  <r>
    <x v="6375"/>
    <s v="CONSTRUCCION CONSTRUCCION APR EL OLIVO, COMUNA DE OVALLE"/>
    <x v="8"/>
    <s v="LIMARI"/>
    <s v="OVALLE"/>
    <n v="2020"/>
    <s v="PROYECTO"/>
    <s v="RECURSOS HIDRICOS"/>
    <s v="AGUA POTABLE"/>
    <x v="2"/>
    <n v="274589"/>
    <x v="8"/>
    <x v="8"/>
  </r>
  <r>
    <x v="6376"/>
    <s v="CONSTRUCCION SISTEMA DE AGUA POTABLE RURAL RADALCO, CURACAUTIN"/>
    <x v="1"/>
    <s v="MALLECO"/>
    <s v="CURACAUTIN"/>
    <n v="2020"/>
    <s v="PROYECTO"/>
    <s v="RECURSOS HIDRICOS"/>
    <s v="AGUA POTABLE"/>
    <x v="0"/>
    <n v="106899"/>
    <x v="8"/>
    <x v="8"/>
  </r>
  <r>
    <x v="6377"/>
    <s v="NORMALIZACION Y MEJORAMIENTO DE RUTAS PEATONALES REGIÓN DE LOS RÍOS"/>
    <x v="13"/>
    <m/>
    <m/>
    <n v="2020"/>
    <s v="PROYECTO"/>
    <s v="TRANSPORTE"/>
    <s v="TRANSPORTE URBANO,VIALIDAD PEATONAL"/>
    <x v="0"/>
    <n v="662500"/>
    <x v="8"/>
    <x v="8"/>
  </r>
  <r>
    <x v="6378"/>
    <s v="ACTUALIZACION PLADECO PERIODO 2021-2025, COMUNA DE QUINTA DE TILCOCO"/>
    <x v="9"/>
    <s v="CACHAPOAL"/>
    <s v="QUINTA DE TILCOCO"/>
    <n v="2020"/>
    <s v="ESTUDIO BASICO"/>
    <s v="MULTISECTORIAL"/>
    <s v="ADMINISTRACION MULTISECTOR"/>
    <x v="0"/>
    <n v="36000"/>
    <x v="8"/>
    <x v="8"/>
  </r>
  <r>
    <x v="6379"/>
    <s v="TRANSFERENCIA DESARROLLO RECREATIVO Y FORMACIÓN DEL DEPORTE DE LA COMUNA DE POZON  ALMONTE"/>
    <x v="10"/>
    <s v="TAMARUGAL"/>
    <s v="POZO ALMONTE (Prov. Tamarugal)"/>
    <n v="2020"/>
    <s v="PROGRAMA"/>
    <s v="DEPORTES"/>
    <s v="DEPORTE FORMATIVO"/>
    <x v="2"/>
    <n v="296511"/>
    <x v="8"/>
    <x v="8"/>
  </r>
  <r>
    <x v="6380"/>
    <s v="NORMALIZACION Y MEJORAMIENTO DE RUTAS PEATONALES, REGIÓN ARICA Y PARINACOTA"/>
    <x v="14"/>
    <s v="ARICA - REGION XV "/>
    <s v="ARICA - REGION XV"/>
    <n v="2020"/>
    <s v="PROYECTO"/>
    <s v="TRANSPORTE"/>
    <s v="TRANSPORTE URBANO,VIALIDAD PEATONAL"/>
    <x v="0"/>
    <n v="1"/>
    <x v="8"/>
    <x v="8"/>
  </r>
  <r>
    <x v="6381"/>
    <s v="AMPLIACION SISTEMA APR SAN RAMON A COLLIMALLIN Y OTROS, LONCOCHE"/>
    <x v="1"/>
    <s v="CAUTIN"/>
    <s v="LONCOCHE"/>
    <n v="2020"/>
    <s v="PROYECTO"/>
    <s v="RECURSOS HIDRICOS"/>
    <s v="AGUA POTABLE"/>
    <x v="1"/>
    <n v="220000"/>
    <x v="8"/>
    <x v="8"/>
  </r>
  <r>
    <x v="6382"/>
    <s v="MEJORAMIENTO DE LAS SALAS DE CLASES INSTITUTO NACIONAL-COMUNA DE SANTIAGO"/>
    <x v="11"/>
    <s v="SANTIAGO"/>
    <s v="SANTIAGO"/>
    <n v="2020"/>
    <s v="PROYECTO"/>
    <s v="EDUCACION, CULTURA Y PATRIMONIO"/>
    <s v="EDUCACION BASICA Y MEDIA"/>
    <x v="1"/>
    <n v="137373"/>
    <x v="8"/>
    <x v="8"/>
  </r>
  <r>
    <x v="6383"/>
    <s v="CONSTRUCCION CUARTEL DE BOMBEROS 3ª COMPAÑÍA, EL RETIRO, QUILPUE.."/>
    <x v="0"/>
    <s v="MARGA MARGA"/>
    <s v="QUILPUE"/>
    <n v="2020"/>
    <s v="PROYECTO"/>
    <s v="SEGURIDAD PUBLICA"/>
    <s v="SEGURIDAD PUBLICA"/>
    <x v="1"/>
    <n v="1000"/>
    <x v="8"/>
    <x v="8"/>
  </r>
  <r>
    <x v="6384"/>
    <s v="CONSTRUCCION PASEO COSTANERA PUERTO RÍO TRANQUILO"/>
    <x v="16"/>
    <s v="GENERAL CARRERA"/>
    <s v="RIO IBAÑEZ"/>
    <n v="2020"/>
    <s v="PROYECTO"/>
    <s v="MULTISECTORIAL"/>
    <s v="ORGANIZACION Y SERVICIOS COMUNALES"/>
    <x v="2"/>
    <n v="113000"/>
    <x v="8"/>
    <x v="8"/>
  </r>
  <r>
    <x v="6385"/>
    <s v="CONSTRUCCION ALCANTARILLADO LOCALIDAD EL BALNQUILLO, COMUNA DE ZAPALLAR"/>
    <x v="0"/>
    <s v="PETORCA"/>
    <s v="ZAPALLAR"/>
    <n v="2020"/>
    <s v="PROYECTO"/>
    <s v="RECURSOS HIDRICOS"/>
    <s v="EVACUACION DISPOSICION FINAL AGUAS SERVIDAS"/>
    <x v="1"/>
    <n v="43000"/>
    <x v="8"/>
    <x v="8"/>
  </r>
  <r>
    <x v="6386"/>
    <s v="CONSTRUCCION POLIDEPORTIVO CENTRO ELIGE VIVIR SANO, COMUNA DE IQUIQUE"/>
    <x v="10"/>
    <m/>
    <m/>
    <n v="2020"/>
    <s v="PROYECTO"/>
    <s v="DEPORTES"/>
    <s v="DEPORTE FORMATIVO"/>
    <x v="0"/>
    <n v="1000"/>
    <x v="8"/>
    <x v="8"/>
  </r>
  <r>
    <x v="6387"/>
    <s v="CONSTRUCCION POLIDEPORTIVO CENTRO ELIGE VIVIR SANO, COMUNA DE TOCOPILLA"/>
    <x v="6"/>
    <m/>
    <m/>
    <n v="2020"/>
    <s v="PROYECTO"/>
    <s v="DEPORTES"/>
    <s v="DEPORTE FORMATIVO"/>
    <x v="0"/>
    <n v="1"/>
    <x v="8"/>
    <x v="8"/>
  </r>
  <r>
    <x v="6388"/>
    <s v="REPOSICION PERFIL DE DISEÑO 26 ESCALERAS, ANFITEATRO VALPARAÍSO."/>
    <x v="0"/>
    <s v="VALPARAISO"/>
    <s v="VALPARAISO"/>
    <n v="2020"/>
    <s v="PROYECTO"/>
    <s v="TRANSPORTE"/>
    <s v="TRANSPORTE URBANO,VIALIDAD PEATONAL"/>
    <x v="2"/>
    <n v="212978"/>
    <x v="8"/>
    <x v="8"/>
  </r>
  <r>
    <x v="6389"/>
    <s v="CONSTRUCCION POLIDEPORTIVO CENTRO ENTRENAMIENTO PARALÍMPICO, ESTADIO NACIONAL"/>
    <x v="11"/>
    <m/>
    <m/>
    <n v="2020"/>
    <s v="PROYECTO"/>
    <s v="DEPORTES"/>
    <s v="DEPORTE ALTO RENDIMIENTO"/>
    <x v="0"/>
    <n v="1000"/>
    <x v="8"/>
    <x v="8"/>
  </r>
  <r>
    <x v="6390"/>
    <s v="CONSTRUCCION POLIDEPORTIVO CENTRO DE DEPORTES DE CONTACTO, ESTADIO NACIONAL"/>
    <x v="11"/>
    <m/>
    <m/>
    <n v="2020"/>
    <s v="PROYECTO"/>
    <s v="DEPORTES"/>
    <s v="DEPORTE ALTO RENDIMIENTO"/>
    <x v="0"/>
    <n v="1000"/>
    <x v="8"/>
    <x v="8"/>
  </r>
  <r>
    <x v="6391"/>
    <s v="CONSTRUCCION ALCANTARILLADO SECTOR POBLACION ESTADIO, LOCALIDAD LA LAGUNA, COMUNA DE ZAPALLAR"/>
    <x v="0"/>
    <s v="PETORCA"/>
    <s v="ZAPALLAR"/>
    <n v="2020"/>
    <s v="PROYECTO"/>
    <s v="RECURSOS HIDRICOS"/>
    <s v="EVACUACION DISPOSICION FINAL AGUAS SERVIDAS"/>
    <x v="0"/>
    <n v="45098"/>
    <x v="8"/>
    <x v="8"/>
  </r>
  <r>
    <x v="6392"/>
    <s v="CONSTRUCCION APR SECTOR POBLACIÓN ESTADIO, LOCALIDAD LA LAGUNA, COMUNA DE ZAPALLAR"/>
    <x v="0"/>
    <s v="PETORCA"/>
    <s v="ZAPALLAR"/>
    <n v="2020"/>
    <s v="PROYECTO"/>
    <s v="RECURSOS HIDRICOS"/>
    <s v="AGUA POTABLE"/>
    <x v="0"/>
    <n v="9657"/>
    <x v="8"/>
    <x v="8"/>
  </r>
  <r>
    <x v="6393"/>
    <s v="NORMALIZACION   Y MEJORAMIENTO DE RUTAS PEATONALES, REGIÓN DE O'HIGGINS  "/>
    <x v="9"/>
    <s v="CACHAPOAL"/>
    <s v="RANCAGUA"/>
    <n v="2020"/>
    <s v="PROYECTO"/>
    <s v="TRANSPORTE"/>
    <s v="TRANSPORTE URBANO,VIALIDAD PEATONAL"/>
    <x v="0"/>
    <n v="1129"/>
    <x v="8"/>
    <x v="8"/>
  </r>
  <r>
    <x v="6394"/>
    <s v="ANALISIS OFERTA HIDRICA Y SU IMPACTO EN LA AGRICULTURA, ZONA CENTRO"/>
    <x v="15"/>
    <m/>
    <m/>
    <n v="2020"/>
    <s v="ESTUDIO BASICO"/>
    <s v="RECURSOS HIDRICOS"/>
    <s v="RIEGO"/>
    <x v="0"/>
    <n v="60000"/>
    <x v="21"/>
    <x v="2682"/>
  </r>
  <r>
    <x v="6395"/>
    <s v="CONSTRUCCION EDIFICIO DEL GOBIERNO REGIONAL DE MAGALLANES, PUNTA ARENAS"/>
    <x v="2"/>
    <m/>
    <m/>
    <n v="2020"/>
    <s v="PROYECTO"/>
    <s v="MULTISECTORIAL"/>
    <s v="ADMINISTRACION MULTISECTOR"/>
    <x v="1"/>
    <n v="1593369"/>
    <x v="8"/>
    <x v="8"/>
  </r>
  <r>
    <x v="6396"/>
    <s v="CONSTRUCCION PLANTA PROCESADORA DE QUÍNOA, COMUNA DE COLCHANE"/>
    <x v="10"/>
    <m/>
    <m/>
    <n v="2020"/>
    <s v="PROYECTO"/>
    <s v="MULTISECTORIAL"/>
    <s v="ORGANIZACION Y SERVICIOS COMUNALES"/>
    <x v="2"/>
    <n v="8732"/>
    <x v="8"/>
    <x v="8"/>
  </r>
  <r>
    <x v="6397"/>
    <s v="DIAGNOSTICO ELABORACIÓN PLAN MAESTRO BARRIO MIRADOR NORTE, COMUNA DE TIERRA AMARILLA"/>
    <x v="12"/>
    <s v="COPIAPO"/>
    <s v="TIERRA AMARILLA"/>
    <n v="2020"/>
    <s v="ESTUDIO BASICO"/>
    <s v="VIVIENDA Y DESARROLLO URBANO"/>
    <s v="DESARROLLO URBANO"/>
    <x v="0"/>
    <n v="0"/>
    <x v="8"/>
    <x v="8"/>
  </r>
  <r>
    <x v="6398"/>
    <s v="DIAGNOSTICO ELABORACIÓN DE PLAN MAESTRO BARRIO VIVERO I Y II, ALTO DEL CARMEN"/>
    <x v="12"/>
    <s v="HUASCO"/>
    <s v="ALTO DEL CARMEN"/>
    <n v="2020"/>
    <s v="ESTUDIO BASICO"/>
    <s v="VIVIENDA Y DESARROLLO URBANO"/>
    <s v="DESARROLLO URBANO"/>
    <x v="0"/>
    <n v="26250"/>
    <x v="3095"/>
    <x v="2968"/>
  </r>
  <r>
    <x v="6399"/>
    <s v="REPOSICION ESCUELA LA GUARDIA, COMUNA DE COLBUN"/>
    <x v="5"/>
    <s v="LINARES"/>
    <s v="COLBUN"/>
    <n v="2020"/>
    <s v="PROYECTO"/>
    <s v="EDUCACION, CULTURA Y PATRIMONIO"/>
    <s v="EDUCACION BASICA Y MEDIA"/>
    <x v="0"/>
    <n v="7948"/>
    <x v="8"/>
    <x v="8"/>
  </r>
  <r>
    <x v="6400"/>
    <s v="ACTUALIZACION PLADECO PERIODO 2020-2024, COMUNA MOSTAZAL"/>
    <x v="9"/>
    <s v="CACHAPOAL"/>
    <s v="MOSTAZAL"/>
    <n v="2020"/>
    <s v="ESTUDIO BASICO"/>
    <s v="MULTISECTORIAL"/>
    <s v="ADMINISTRACION MULTISECTOR"/>
    <x v="0"/>
    <n v="38416"/>
    <x v="8"/>
    <x v="8"/>
  </r>
  <r>
    <x v="6401"/>
    <s v="NORMALIZACION Y MEJORAMIENTO RUTAS PEATONALES CASCO HISTORICO ANTOFAGASTA"/>
    <x v="6"/>
    <s v="ANTOFAGASTA"/>
    <s v="ANTOFAGASTA"/>
    <n v="2020"/>
    <s v="PROYECTO"/>
    <s v="TRANSPORTE"/>
    <s v="TRANSPORTE URBANO,VIALIDAD PEATONAL"/>
    <x v="0"/>
    <n v="1600"/>
    <x v="8"/>
    <x v="8"/>
  </r>
  <r>
    <x v="6402"/>
    <s v="NORMALIZACION Y MEJORAMIENTO DE RUTAS PEATONALES REGIÓN DE LA ARAUCANÍA"/>
    <x v="1"/>
    <m/>
    <m/>
    <n v="2020"/>
    <s v="PROYECTO"/>
    <s v="TRANSPORTE"/>
    <s v="TRANSPORTE URBANO,VIALIDAD PEATONAL"/>
    <x v="0"/>
    <n v="378918"/>
    <x v="8"/>
    <x v="8"/>
  </r>
  <r>
    <x v="6403"/>
    <s v="MEJORAMIENTO DIVERSAS CALLES DE FRESIA (EL RINCON-RIO LLICO-TEODORO SCHAFER)"/>
    <x v="4"/>
    <s v="LLANQUIHUE"/>
    <s v="FRESIA"/>
    <n v="2020"/>
    <s v="PROYECTO"/>
    <s v="TRANSPORTE"/>
    <s v="TRANSPORTE URBANO,VIALIDAD PEATONAL"/>
    <x v="0"/>
    <n v="239183"/>
    <x v="8"/>
    <x v="8"/>
  </r>
  <r>
    <x v="6404"/>
    <s v="DIAGNOSTICO Y ELABORACIÓN PLAN MAESTRO BARRIO LOA, ARICA"/>
    <x v="14"/>
    <s v="ARICA - REGION XV "/>
    <s v="ARICA - REGION XV"/>
    <n v="2020"/>
    <s v="ESTUDIO BASICO"/>
    <s v="VIVIENDA Y DESARROLLO URBANO"/>
    <s v="DESARROLLO URBANO"/>
    <x v="0"/>
    <n v="9080"/>
    <x v="164"/>
    <x v="2975"/>
  </r>
  <r>
    <x v="6405"/>
    <s v="CONSTRUCCION SERVICIO DE APR DE QUIEBRAFRENOS, COMUNA DE LAJA"/>
    <x v="3"/>
    <m/>
    <m/>
    <n v="2020"/>
    <s v="PROYECTO"/>
    <s v="RECURSOS HIDRICOS"/>
    <s v="AGUA POTABLE"/>
    <x v="0"/>
    <n v="57250"/>
    <x v="8"/>
    <x v="8"/>
  </r>
  <r>
    <x v="6406"/>
    <s v="REPOSICION COLEGIO PEDRO AGUIRRE CERDA RBD 531, COMUNA DE LA SERENA”"/>
    <x v="8"/>
    <s v="ELQUI"/>
    <s v="LA SERENA"/>
    <n v="2020"/>
    <s v="PROYECTO"/>
    <s v="EDUCACION, CULTURA Y PATRIMONIO"/>
    <s v="EDUCACION BASICA Y MEDIA"/>
    <x v="0"/>
    <n v="150000"/>
    <x v="8"/>
    <x v="8"/>
  </r>
  <r>
    <x v="6407"/>
    <s v="DIAGNOSTICO PLAN MAESTRO BARRIO POBLACIÓN EL GOLF, ANTOFAGASTA. PROGRAMA QUIERO MI BARRIO"/>
    <x v="6"/>
    <s v="ANTOFAGASTA"/>
    <s v="ANTOFAGASTA"/>
    <n v="2020"/>
    <s v="ESTUDIO BASICO"/>
    <s v="VIVIENDA Y DESARROLLO URBANO"/>
    <s v="DESARROLLO URBANO"/>
    <x v="0"/>
    <n v="7450"/>
    <x v="3091"/>
    <x v="2966"/>
  </r>
  <r>
    <x v="6408"/>
    <s v="DIAGNOSTICO PLAN MAESTRO BARRIO HILAY'NATUR NISAYA LICKAN, S.P. ATACAMA"/>
    <x v="6"/>
    <s v="EL LOA"/>
    <s v="SAN PEDRO DE ATACAMA"/>
    <n v="2020"/>
    <s v="ESTUDIO BASICO"/>
    <s v="VIVIENDA Y DESARROLLO URBANO"/>
    <s v="DESARROLLO URBANO"/>
    <x v="0"/>
    <n v="7450"/>
    <x v="3091"/>
    <x v="2966"/>
  </r>
  <r>
    <x v="6409"/>
    <s v="DIAGNOSTICO DE LA INFRAESTRUCTURA Y OPERACIÓN DEL CANAL LAUCA"/>
    <x v="14"/>
    <m/>
    <m/>
    <n v="2020"/>
    <s v="ESTUDIO BASICO"/>
    <s v="RECURSOS HIDRICOS"/>
    <s v="RIEGO"/>
    <x v="0"/>
    <n v="1000"/>
    <x v="8"/>
    <x v="8"/>
  </r>
  <r>
    <x v="6410"/>
    <s v="ACTUALIZACION PLADECO 2020-2025 COMUNA PERALILLO"/>
    <x v="9"/>
    <s v="COLCHAGUA"/>
    <s v="PERALILLO"/>
    <n v="2020"/>
    <s v="ESTUDIO BASICO"/>
    <s v="MULTISECTORIAL"/>
    <s v="ADMINISTRACION MULTISECTOR"/>
    <x v="0"/>
    <n v="30000"/>
    <x v="8"/>
    <x v="8"/>
  </r>
  <r>
    <x v="6411"/>
    <s v="RESTAURACION VIVIENDA ZONA TÍPICA DE BAQUEDANO, EN ANÍBAL PINTO DEL 770 AL 792, IQUIQUE"/>
    <x v="10"/>
    <s v="IQUIQUE"/>
    <s v="IQUIQUE"/>
    <n v="2020"/>
    <s v="PROYECTO"/>
    <s v="EDUCACION, CULTURA Y PATRIMONIO"/>
    <s v="PATRIMONIO"/>
    <x v="0"/>
    <n v="766500"/>
    <x v="8"/>
    <x v="8"/>
  </r>
  <r>
    <x v="6412"/>
    <s v="REPOSICION DEFENSA FLUVIAL DEL ESTERO LA TOMA, COMUNA DE ANCUD"/>
    <x v="4"/>
    <s v="CHILOE"/>
    <s v="ANCUD"/>
    <n v="2020"/>
    <s v="PROYECTO"/>
    <s v="RECURSOS HIDRICOS"/>
    <s v="DEFENSAS FLUVIALES,MARITIMAS Y CAUCES NATURALES"/>
    <x v="0"/>
    <n v="500"/>
    <x v="8"/>
    <x v="8"/>
  </r>
  <r>
    <x v="6413"/>
    <s v="REPOSICION  ASCENSOR EDIFICIO INTENDENCIA REGIONAL TARAPACÁ, IQUIQUE"/>
    <x v="10"/>
    <s v="IQUIQUE"/>
    <s v="IQUIQUE"/>
    <n v="2020"/>
    <s v="PROYECTO"/>
    <s v="MULTISECTORIAL"/>
    <s v="ADMINISTRACION MULTISECTOR"/>
    <x v="0"/>
    <n v="173154"/>
    <x v="3102"/>
    <x v="1645"/>
  </r>
  <r>
    <x v="6414"/>
    <s v="ANALISIS Y DESARROLLO DE REDES DE TRANSPORTE MASIVO EN EL GRAN SANTIAGO, ETAPA I"/>
    <x v="11"/>
    <m/>
    <m/>
    <n v="2020"/>
    <s v="ESTUDIO BASICO"/>
    <s v="TRANSPORTE"/>
    <s v="TRANSPORTE URBANO,VIALIDAD PEATONAL"/>
    <x v="0"/>
    <n v="27000"/>
    <x v="8"/>
    <x v="8"/>
  </r>
  <r>
    <x v="6415"/>
    <s v="CONSTRUCCION SERVICIO DE AGUA POTABLE RURAL DE LAS CARMELITAS - LAS NIEVES, COMUNA DE BULNES"/>
    <x v="7"/>
    <m/>
    <m/>
    <n v="2020"/>
    <s v="PROYECTO"/>
    <s v="RECURSOS HIDRICOS"/>
    <s v="AGUA POTABLE"/>
    <x v="1"/>
    <n v="416770"/>
    <x v="8"/>
    <x v="8"/>
  </r>
  <r>
    <x v="6416"/>
    <s v="NORMALIZACION Y MEJORAMIENTO DE RUTAS PEATONALES REGION VALPARAISO"/>
    <x v="0"/>
    <m/>
    <m/>
    <n v="2020"/>
    <s v="PROYECTO"/>
    <s v="TRANSPORTE"/>
    <s v="TRANSPORTE URBANO,VIALIDAD PEATONAL"/>
    <x v="0"/>
    <n v="2873"/>
    <x v="3103"/>
    <x v="2976"/>
  </r>
  <r>
    <x v="6417"/>
    <s v="MEJORAMIENTO DIVERSAS CALLES, POBLACIÓN VILLA 89, CHAÑARAL ALTO, COMUNA MONTE PATRIA"/>
    <x v="8"/>
    <s v="LIMARI"/>
    <s v="MONTE PATRIA"/>
    <n v="2020"/>
    <s v="PROYECTO"/>
    <s v="TRANSPORTE"/>
    <s v="TRANSPORTE URBANO,VIALIDAD PEATONAL"/>
    <x v="2"/>
    <n v="243387"/>
    <x v="8"/>
    <x v="8"/>
  </r>
  <r>
    <x v="6418"/>
    <s v="CONSTRUCCION ACCESO A PARQUE NACIONAL PUYEHUE COMUNA LAGO RANCO"/>
    <x v="13"/>
    <s v="DEL RANCO"/>
    <s v="LAGO RANCO - REGION XIV "/>
    <n v="2020"/>
    <s v="PROYECTO"/>
    <s v="TRANSPORTE"/>
    <s v="TRANSPORTE CAMINERO"/>
    <x v="0"/>
    <n v="1500"/>
    <x v="8"/>
    <x v="8"/>
  </r>
  <r>
    <x v="6419"/>
    <s v="MEJORAMIENTO PLAZA MANUEL RODRIGREZ Y AV. DUEÑAS, LOCALIDAD DE SAN PEDRO, QUILLOTA"/>
    <x v="0"/>
    <s v="QUILLOTA"/>
    <s v="QUILLOTA"/>
    <n v="2020"/>
    <s v="PROYECTO"/>
    <s v="VIVIENDA Y DESARROLLO URBANO"/>
    <s v="DESARROLLO URBANO"/>
    <x v="2"/>
    <n v="957709"/>
    <x v="8"/>
    <x v="8"/>
  </r>
  <r>
    <x v="6420"/>
    <s v="CONSTRUCCION SISTEMA DE AGUA POTABLE RURAL DE CAMIÑA ALTO, COMUNA DE CAMIÑA, REGIÓN DE TARAPA"/>
    <x v="10"/>
    <s v="TAMARUGAL"/>
    <s v="CAMIÑA (Prov. Tamarugal)"/>
    <n v="2020"/>
    <s v="PROYECTO"/>
    <s v="RECURSOS HIDRICOS"/>
    <s v="AGUA POTABLE"/>
    <x v="0"/>
    <n v="11450"/>
    <x v="8"/>
    <x v="8"/>
  </r>
  <r>
    <x v="6421"/>
    <s v="HABILITACION PLAN DE CIERRE Y ABANDONO DE ANTIGUO COMPLEJO FRONTERIZO CHUNGARA"/>
    <x v="14"/>
    <s v="PARINACOTA - REGION XV "/>
    <m/>
    <n v="2020"/>
    <s v="PROYECTO"/>
    <s v="MULTISECTORIAL"/>
    <s v="ADMINISTRACION MULTISECTOR"/>
    <x v="1"/>
    <n v="160843"/>
    <x v="8"/>
    <x v="8"/>
  </r>
  <r>
    <x v="6422"/>
    <s v="MEJORAMIENTO ESPACIO PUBLICO LONGITUDINAL AVENIDA CURAUMA, VALPARAISO"/>
    <x v="0"/>
    <s v="VALPARAISO"/>
    <s v="VALPARAISO"/>
    <n v="2020"/>
    <s v="PROYECTO"/>
    <s v="VIVIENDA Y DESARROLLO URBANO"/>
    <s v="DESARROLLO URBANO"/>
    <x v="0"/>
    <n v="104125"/>
    <x v="8"/>
    <x v="8"/>
  </r>
  <r>
    <x v="6423"/>
    <s v="HABILITACION NUEVA FUENTE APR RINCONADA DE ALCONES, MARCHIGUE "/>
    <x v="9"/>
    <s v="CARDENAL CARO"/>
    <s v="MARCHIGUE"/>
    <n v="2020"/>
    <s v="PROYECTO"/>
    <s v="RECURSOS HIDRICOS"/>
    <s v="AGUA POTABLE"/>
    <x v="0"/>
    <n v="315126"/>
    <x v="3104"/>
    <x v="2977"/>
  </r>
  <r>
    <x v="6424"/>
    <s v="CONSTRUCCION SALA CUNA - JARDIN INFANTIL Y ÁREAS ADMINISTRATIVAS HHHA, TEMUCO"/>
    <x v="1"/>
    <s v="CAUTIN"/>
    <m/>
    <n v="2020"/>
    <s v="PROYECTO"/>
    <s v="SALUD"/>
    <s v="BAJA COMPLEJIDAD"/>
    <x v="1"/>
    <n v="738750"/>
    <x v="8"/>
    <x v="8"/>
  </r>
  <r>
    <x v="6425"/>
    <s v="DIAGNOSTICO PLAN MAESTRO RECUPERACIÓN DE BARRIO LA ESTACIÓN - LOS ANDENES VICUÑA "/>
    <x v="8"/>
    <s v="ELQUI"/>
    <s v="VICUÑA"/>
    <n v="2020"/>
    <s v="ESTUDIO BASICO"/>
    <s v="VIVIENDA Y DESARROLLO URBANO"/>
    <s v="DESARROLLO URBANO"/>
    <x v="0"/>
    <n v="5000"/>
    <x v="273"/>
    <x v="2963"/>
  </r>
  <r>
    <x v="6426"/>
    <s v="REPOSICION DE UNIDAD DE URGENCIA DEL HOSPITAL DE BULNES"/>
    <x v="7"/>
    <s v="DIGUILLIN"/>
    <m/>
    <n v="2020"/>
    <s v="PROYECTO"/>
    <s v="SALUD"/>
    <s v="BAJA COMPLEJIDAD"/>
    <x v="1"/>
    <n v="37695"/>
    <x v="8"/>
    <x v="8"/>
  </r>
  <r>
    <x v="6427"/>
    <s v="DIAGNOSTICO PLAN MAESTRO RECUPERACIÓN DE BARRIO LAS REVUELTAS - CANIHUANTE  OVALLE"/>
    <x v="8"/>
    <s v="LIMARI"/>
    <s v="OVALLE"/>
    <n v="2020"/>
    <s v="ESTUDIO BASICO"/>
    <s v="VIVIENDA Y DESARROLLO URBANO"/>
    <s v="DESARROLLO URBANO"/>
    <x v="0"/>
    <n v="5000"/>
    <x v="164"/>
    <x v="2963"/>
  </r>
  <r>
    <x v="6428"/>
    <s v="CONSTRUCCION PORTAL  ACCESO VILLA O'HIGGINS"/>
    <x v="16"/>
    <s v="CAPITAN PRAT"/>
    <s v="OHIGGINS"/>
    <n v="2020"/>
    <s v="PROYECTO"/>
    <s v="MULTISECTORIAL"/>
    <s v="INTERSUBSECTORIAL MULTISECTOR"/>
    <x v="2"/>
    <n v="80220"/>
    <x v="8"/>
    <x v="8"/>
  </r>
  <r>
    <x v="6429"/>
    <s v="DIAGNOSTICO DE LA POBLACIÓN DE CANINOS CALLEJEROS EN LA REGIÓN DE TARAPACÁ"/>
    <x v="10"/>
    <m/>
    <m/>
    <n v="2020"/>
    <s v="ESTUDIO BASICO"/>
    <s v="RECURSOS NATURALES Y MEDIO AMBIENTE"/>
    <s v="MEDIO AMBIENTE"/>
    <x v="0"/>
    <n v="45500"/>
    <x v="8"/>
    <x v="8"/>
  </r>
  <r>
    <x v="6430"/>
    <s v="CONSTRUCCION VIVIENDAS PARA FUNCIONARIOS HOSPITAL COMUNITARIO DE PUERTO WILLIAMS"/>
    <x v="2"/>
    <s v="ANTARTICA CHILENA"/>
    <s v="CABO DE HORNOS"/>
    <n v="2020"/>
    <s v="PROYECTO"/>
    <s v="MULTISECTORIAL"/>
    <s v="INTERSUBSECTORIAL MULTISECTOR"/>
    <x v="1"/>
    <n v="8500"/>
    <x v="8"/>
    <x v="8"/>
  </r>
  <r>
    <x v="6431"/>
    <s v="MEJORAMIENTO CALLE SAN MARTÍN (AVDA. FREIRE - CALLE BLANCO ENCALADA). QUILPUÉ"/>
    <x v="0"/>
    <s v="MARGA MARGA"/>
    <s v="QUILPUE"/>
    <n v="2020"/>
    <s v="PROYECTO"/>
    <s v="TRANSPORTE"/>
    <s v="TRANSPORTE URBANO,VIALIDAD PEATONAL"/>
    <x v="1"/>
    <n v="612018"/>
    <x v="8"/>
    <x v="8"/>
  </r>
  <r>
    <x v="6432"/>
    <s v="CONSTRUCCION RELLENO SANITARIO PARA LA DISPOSICIÓN FINAL DE LOS RSD DE LA COMUNA DE ANCUD"/>
    <x v="4"/>
    <s v="CHILOE"/>
    <s v="ANCUD"/>
    <n v="2020"/>
    <s v="PROYECTO"/>
    <s v="RECURSOS NATURALES Y MEDIO AMBIENTE"/>
    <s v="MEDIO AMBIENTE"/>
    <x v="2"/>
    <n v="95000"/>
    <x v="8"/>
    <x v="8"/>
  </r>
  <r>
    <x v="6433"/>
    <s v="NORMALIZACION SOLUCIONES SANITARIAS Y URBANIZACION, CAIMANES, COMUNA LOS VILOS"/>
    <x v="8"/>
    <s v="CHOAPA"/>
    <s v="LOS VILOS"/>
    <n v="2020"/>
    <s v="PROYECTO"/>
    <s v="RECURSOS HIDRICOS"/>
    <s v="EVACUACION DISPOSICION FINAL AGUAS SERVIDAS"/>
    <x v="0"/>
    <n v="300"/>
    <x v="8"/>
    <x v="8"/>
  </r>
  <r>
    <x v="6434"/>
    <s v="CONSTRUCCION PLAZA LO MUÑOZ, COMUNA LOS VILOS"/>
    <x v="8"/>
    <s v="CHOAPA"/>
    <s v="LOS VILOS"/>
    <n v="2020"/>
    <s v="PROYECTO"/>
    <s v="MULTISECTORIAL"/>
    <s v="ADMINISTRACION MULTISECTOR"/>
    <x v="0"/>
    <n v="227670"/>
    <x v="8"/>
    <x v="8"/>
  </r>
  <r>
    <x v="6435"/>
    <s v="CONSTRUCCION CENTRO CULTURAL PARA LA COMUNA DE SAAVEDRA"/>
    <x v="1"/>
    <s v="CAUTIN"/>
    <s v="SAAVEDRA"/>
    <n v="2020"/>
    <s v="PROYECTO"/>
    <s v="EDUCACION, CULTURA Y PATRIMONIO"/>
    <s v="ARTE Y CULTURA"/>
    <x v="1"/>
    <n v="30000"/>
    <x v="8"/>
    <x v="8"/>
  </r>
  <r>
    <x v="6436"/>
    <s v="AMPLIACION SISTEMA DE APR LA COLONIA  HACIA EL SECTOR SOLOYO, LAUTARO"/>
    <x v="1"/>
    <s v="CAUTIN"/>
    <s v="LAUTARO"/>
    <n v="2020"/>
    <s v="PROYECTO"/>
    <s v="RECURSOS HIDRICOS"/>
    <s v="AGUA POTABLE"/>
    <x v="1"/>
    <n v="54347"/>
    <x v="8"/>
    <x v="8"/>
  </r>
  <r>
    <x v="6437"/>
    <s v="ACTUALIZACION PLADECO PERIODO 2020-2024, COMUNA DE CHEPICA"/>
    <x v="9"/>
    <s v="COLCHAGUA"/>
    <s v="CHEPICA"/>
    <n v="2020"/>
    <s v="ESTUDIO BASICO"/>
    <s v="MULTISECTORIAL"/>
    <s v="ADMINISTRACION MULTISECTOR"/>
    <x v="0"/>
    <n v="25000"/>
    <x v="8"/>
    <x v="8"/>
  </r>
  <r>
    <x v="6438"/>
    <s v="REPOSICION TOTAL ESCUELA FELIPE CUBILLOS SIGAL, COMUNA DE COELEMU"/>
    <x v="7"/>
    <s v="ITATA"/>
    <s v="COELEMU - REGION DE ÑUBLE"/>
    <n v="2020"/>
    <s v="PROYECTO"/>
    <s v="EDUCACION, CULTURA Y PATRIMONIO"/>
    <s v="EDUCACION BASICA Y MEDIA"/>
    <x v="0"/>
    <n v="846110"/>
    <x v="8"/>
    <x v="8"/>
  </r>
  <r>
    <x v="6439"/>
    <s v="REPOSICION ESCUELA MARIA TERESA MARCHANT CONTRERAS, COMUNA DE COELEMU "/>
    <x v="7"/>
    <s v="ITATA"/>
    <s v="COELEMU - REGION DE ÑUBLE"/>
    <n v="2020"/>
    <s v="PROYECTO"/>
    <s v="EDUCACION, CULTURA Y PATRIMONIO"/>
    <s v="EDUCACION BASICA Y MEDIA"/>
    <x v="1"/>
    <n v="50000"/>
    <x v="8"/>
    <x v="8"/>
  </r>
  <r>
    <x v="6440"/>
    <s v="REPOSICION ESTADIO MUNICIPAL, COMUNA DE QUELLON"/>
    <x v="4"/>
    <s v="CHILOE"/>
    <s v="QUELLON"/>
    <n v="2020"/>
    <s v="PROYECTO"/>
    <s v="DEPORTES"/>
    <s v="DEPORTE COMPETITIVO"/>
    <x v="1"/>
    <n v="142780"/>
    <x v="8"/>
    <x v="8"/>
  </r>
  <r>
    <x v="6441"/>
    <s v="INSTALACION SISTEMA DE APR COMUNIDADES RURALES TEMUCO CHOLCHOL GALVARINO "/>
    <x v="1"/>
    <s v="CAUTIN"/>
    <s v="TEMUCO"/>
    <n v="2020"/>
    <s v="PROYECTO"/>
    <s v="RECURSOS HIDRICOS"/>
    <s v="AGUA POTABLE"/>
    <x v="1"/>
    <n v="1967045"/>
    <x v="8"/>
    <x v="8"/>
  </r>
  <r>
    <x v="6442"/>
    <s v="REPOSICION ESTADIO MUNICIPAL DE DALCAHUE"/>
    <x v="4"/>
    <s v="CHILOE"/>
    <s v="DALCAHUE"/>
    <n v="2020"/>
    <s v="PROYECTO"/>
    <s v="DEPORTES"/>
    <s v="INTERSUBSECTORIAL DEPORTES"/>
    <x v="2"/>
    <n v="10000"/>
    <x v="8"/>
    <x v="8"/>
  </r>
  <r>
    <x v="6443"/>
    <s v="REPOSICION SISTEMA DE APR CHAMICHACO, COMUNA DE ERCILLA"/>
    <x v="1"/>
    <s v="MALLECO"/>
    <s v="ERCILLA"/>
    <n v="2020"/>
    <s v="PROYECTO"/>
    <s v="RECURSOS HIDRICOS"/>
    <s v="AGUA POTABLE"/>
    <x v="1"/>
    <n v="168013"/>
    <x v="8"/>
    <x v="8"/>
  </r>
  <r>
    <x v="6444"/>
    <s v="AMPLIACION HABITABILIDAD COMPLEJO DE CARABINEROS PAILAHUEQUE"/>
    <x v="1"/>
    <s v="MALLECO"/>
    <s v="ERCILLA"/>
    <n v="2020"/>
    <s v="PROYECTO"/>
    <s v="SEGURIDAD PUBLICA"/>
    <s v="SEGURIDAD PUBLICA"/>
    <x v="1"/>
    <n v="6419"/>
    <x v="8"/>
    <x v="8"/>
  </r>
  <r>
    <x v="6445"/>
    <s v="REPOSICION SEDE COMUNITARIA JUNTA DE VECINOS  N°10 LOS CARRERA, QUILPUE."/>
    <x v="0"/>
    <s v="MARGA MARGA"/>
    <s v="QUILPUE"/>
    <n v="2020"/>
    <s v="PROYECTO"/>
    <s v="MULTISECTORIAL"/>
    <s v="ORGANIZACION Y SERVICIOS COMUNALES"/>
    <x v="1"/>
    <n v="73094"/>
    <x v="8"/>
    <x v="8"/>
  </r>
  <r>
    <x v="6446"/>
    <s v="REPOSICION COMPLEJO HOSPITALARIO  SAN JOSE DE MAIPO"/>
    <x v="11"/>
    <m/>
    <m/>
    <n v="2020"/>
    <s v="PROYECTO"/>
    <s v="SALUD"/>
    <s v="MEDIA COMPLEJIDAD"/>
    <x v="0"/>
    <n v="57200"/>
    <x v="475"/>
    <x v="450"/>
  </r>
  <r>
    <x v="6447"/>
    <s v="CONSTRUCCION POSTA SALUD RURAL EL PORVENIR LLAY LLAY"/>
    <x v="0"/>
    <s v="SAN FELIPE DE ACONCAGUA"/>
    <s v="LLAY LLAY"/>
    <n v="2020"/>
    <s v="PROYECTO"/>
    <s v="SALUD"/>
    <s v="BAJA COMPLEJIDAD"/>
    <x v="2"/>
    <n v="27000"/>
    <x v="8"/>
    <x v="8"/>
  </r>
  <r>
    <x v="6448"/>
    <s v="SANEAMIENTO DE DERECHOS DE AGUAS PARA LA SUSCRIPCIÓN DE ACCIONES DEL EMBALSE SANTA JUANA"/>
    <x v="12"/>
    <s v="HUASCO"/>
    <s v="VALLENAR"/>
    <n v="2020"/>
    <s v="PROGRAMA"/>
    <s v="RECURSOS HIDRICOS"/>
    <s v="RIEGO"/>
    <x v="1"/>
    <n v="26699"/>
    <x v="8"/>
    <x v="8"/>
  </r>
  <r>
    <x v="6449"/>
    <s v="CONSTRUCCION SERVICIO DE AGUA POTABLE RURAL DE LARQUI PONIENTE, COMUNA DE BULNES "/>
    <x v="7"/>
    <m/>
    <m/>
    <n v="2020"/>
    <s v="PROYECTO"/>
    <s v="RECURSOS HIDRICOS"/>
    <s v="AGUA POTABLE"/>
    <x v="1"/>
    <n v="350333"/>
    <x v="8"/>
    <x v="8"/>
  </r>
  <r>
    <x v="6450"/>
    <s v="CONSTRUCCION SERVICIO DE AGUA POTABLE RURAL DE FLOR DE QUIHUA, COMUNA DE SAN CARLOS"/>
    <x v="7"/>
    <m/>
    <m/>
    <n v="2020"/>
    <s v="PROYECTO"/>
    <s v="RECURSOS HIDRICOS"/>
    <s v="AGUA POTABLE"/>
    <x v="1"/>
    <n v="377063"/>
    <x v="8"/>
    <x v="8"/>
  </r>
  <r>
    <x v="6451"/>
    <s v="CONSTRUCCION SERVICIO DE AGUA POTABLE RURAL DE CARÁN-EL ROSARIO, COMUNA DE SAN CARLOS"/>
    <x v="7"/>
    <m/>
    <m/>
    <n v="2020"/>
    <s v="PROYECTO"/>
    <s v="RECURSOS HIDRICOS"/>
    <s v="AGUA POTABLE"/>
    <x v="0"/>
    <n v="2"/>
    <x v="8"/>
    <x v="8"/>
  </r>
  <r>
    <x v="6452"/>
    <s v="CONSTRUCCION MERCADO MUNICIPAL COMUNA DE CONCÓN"/>
    <x v="0"/>
    <s v="VALPARAISO"/>
    <s v="CONCON"/>
    <n v="2020"/>
    <s v="PROYECTO"/>
    <s v="TURISMO Y COMERCIO"/>
    <s v="COMERCIO"/>
    <x v="1"/>
    <n v="100343"/>
    <x v="8"/>
    <x v="8"/>
  </r>
  <r>
    <x v="6453"/>
    <s v="REPOSICION TOTAL COMPLEJO EDUCACIONAL ENSEÑANZA MEDIA. TP"/>
    <x v="11"/>
    <s v="SANTIAGO"/>
    <s v="LA REINA"/>
    <n v="2020"/>
    <s v="PROYECTO"/>
    <s v="EDUCACION, CULTURA Y PATRIMONIO"/>
    <s v="EDUCACION MEDIA TECNICO"/>
    <x v="1"/>
    <n v="149000"/>
    <x v="8"/>
    <x v="8"/>
  </r>
  <r>
    <x v="6454"/>
    <s v="MEJORAMIENTO BARRIO PUNTA DE LOBOS II-ENTRE RIOS, COMUNA DE LOS VILOS"/>
    <x v="8"/>
    <s v="CHOAPA"/>
    <s v="LOS VILOS"/>
    <n v="2020"/>
    <s v="PROYECTO"/>
    <s v="VIVIENDA Y DESARROLLO URBANO"/>
    <s v="DESARROLLO URBANO"/>
    <x v="0"/>
    <n v="5560"/>
    <x v="26"/>
    <x v="8"/>
  </r>
  <r>
    <x v="6455"/>
    <s v="REPOSICION SERVICIO DE AGUA POTABLE RURAL DE SAN MIGUEL DE ABLEMO, COMUNA DE SAN CARLOS"/>
    <x v="7"/>
    <m/>
    <m/>
    <n v="2020"/>
    <s v="PROYECTO"/>
    <s v="RECURSOS HIDRICOS"/>
    <s v="AGUA POTABLE"/>
    <x v="1"/>
    <n v="280908"/>
    <x v="8"/>
    <x v="8"/>
  </r>
  <r>
    <x v="6456"/>
    <s v="REPOSICION COLEGIO MASTTAY, FLOR DEL VALLE, COMUNA DE MONTE PATRIA, RBD:40325"/>
    <x v="8"/>
    <s v="LIMARI"/>
    <s v="MONTE PATRIA"/>
    <n v="2020"/>
    <s v="PROYECTO"/>
    <s v="EDUCACION, CULTURA Y PATRIMONIO"/>
    <s v="EDUCACION DIFERENCIAL Y ESPECIAL"/>
    <x v="0"/>
    <n v="31667"/>
    <x v="8"/>
    <x v="8"/>
  </r>
  <r>
    <x v="6457"/>
    <s v="NORMALIZACION DE LA URBANIZACIÓN CALLE 1 Y 5 ETAPA 1, CIUDAD PARQUE BICENTENARIO, CERRILLOS"/>
    <x v="11"/>
    <s v="SANTIAGO"/>
    <s v="CERRILLOS"/>
    <n v="2020"/>
    <s v="PROYECTO"/>
    <s v="VIVIENDA Y DESARROLLO URBANO"/>
    <s v="INTERSUBSECTORIAL VIVIENDA Y DESARROLLO URBANO"/>
    <x v="0"/>
    <n v="6000"/>
    <x v="945"/>
    <x v="2912"/>
  </r>
  <r>
    <x v="6458"/>
    <s v="ACTUALIZACION CATASTRO DE INFRAESTRUCTURA DE RIEGO Y SUPERFICIE PRODUCTIVA DE HUARA Y CAMIÑA"/>
    <x v="10"/>
    <s v="TAMARUGAL"/>
    <m/>
    <n v="2020"/>
    <s v="ESTUDIO BASICO"/>
    <s v="RECURSOS NATURALES Y MEDIO AMBIENTE"/>
    <s v="AGRICULTURA"/>
    <x v="2"/>
    <n v="112000"/>
    <x v="8"/>
    <x v="8"/>
  </r>
  <r>
    <x v="6459"/>
    <s v="AMPLIACION Y MEJORAMIENTO SERVICIO APR NONTUELA, FUTRONO"/>
    <x v="13"/>
    <m/>
    <m/>
    <n v="2020"/>
    <s v="PROYECTO"/>
    <s v="RECURSOS HIDRICOS"/>
    <s v="AGUA POTABLE"/>
    <x v="0"/>
    <n v="57250"/>
    <x v="8"/>
    <x v="8"/>
  </r>
  <r>
    <x v="6460"/>
    <s v="CONSTRUCCION ELECTRIFICACION RURAL SECTOR CERRO EL AGUILA Y OTROS, LOS SAUCES"/>
    <x v="1"/>
    <s v="MALLECO"/>
    <s v="LOS SAUCES"/>
    <n v="2020"/>
    <s v="PROYECTO"/>
    <s v="ENERGIA"/>
    <s v="DISTRIBUCION Y CONEXION FINAL USUARIOS"/>
    <x v="0"/>
    <n v="1000"/>
    <x v="12"/>
    <x v="8"/>
  </r>
  <r>
    <x v="6461"/>
    <s v="MEJORAMIENTO ESCUELA TERESITA DE LOS ANDES, COMUNA DE PUNITAQUI"/>
    <x v="8"/>
    <s v="LIMARI"/>
    <s v="PUNITAQUI"/>
    <n v="2020"/>
    <s v="PROYECTO"/>
    <s v="EDUCACION, CULTURA Y PATRIMONIO"/>
    <s v="INTERSUBSECTORIAL EDUCACION, CULTURA Y PATRIMONIO"/>
    <x v="0"/>
    <n v="179987"/>
    <x v="8"/>
    <x v="8"/>
  </r>
  <r>
    <x v="6462"/>
    <s v="REPOSICION CALZADAS VIALIDAD LOCAL UV 10, 17 Y 18, COMUNA DE PEÑALOLÉN"/>
    <x v="11"/>
    <s v="SANTIAGO"/>
    <s v="PEÑALOLEN"/>
    <n v="2020"/>
    <s v="PROYECTO"/>
    <s v="TRANSPORTE"/>
    <s v="TRANSPORTE URBANO,VIALIDAD PEATONAL"/>
    <x v="1"/>
    <n v="769246"/>
    <x v="8"/>
    <x v="8"/>
  </r>
  <r>
    <x v="6463"/>
    <s v="MEJORAMIENTO  CALLE BALMACEDA  VIÑA DEL MAR"/>
    <x v="0"/>
    <s v="VALPARAISO"/>
    <s v="VIÑA DEL MAR"/>
    <n v="2020"/>
    <s v="PROYECTO"/>
    <s v="TRANSPORTE"/>
    <s v="TRANSPORTE URBANO,VIALIDAD PEATONAL"/>
    <x v="1"/>
    <n v="355573"/>
    <x v="8"/>
    <x v="8"/>
  </r>
  <r>
    <x v="6464"/>
    <s v="MEJORAMIENTO  CALLE OHIGGINS , SECTOR REÑACA VIÑA DEL MAR"/>
    <x v="0"/>
    <s v="VALPARAISO"/>
    <s v="VIÑA DEL MAR"/>
    <n v="2020"/>
    <s v="PROYECTO"/>
    <s v="TRANSPORTE"/>
    <s v="TRANSPORTE URBANO,VIALIDAD PEATONAL"/>
    <x v="1"/>
    <n v="150201"/>
    <x v="8"/>
    <x v="8"/>
  </r>
  <r>
    <x v="6465"/>
    <s v="ACTUALIZACION PLAN REGULADOR COMUNA DE OLMUE"/>
    <x v="0"/>
    <s v="MARGA MARGA"/>
    <s v="OLMUE"/>
    <n v="2020"/>
    <s v="ESTUDIO BASICO"/>
    <s v="VIVIENDA Y DESARROLLO URBANO"/>
    <s v="DESARROLLO URBANO"/>
    <x v="1"/>
    <n v="24972"/>
    <x v="8"/>
    <x v="8"/>
  </r>
  <r>
    <x v="6466"/>
    <s v="REPOSICION ESCUELA LAS DUNAS DE PANGUE, COMUNA DE LOS ÁLAMOS"/>
    <x v="3"/>
    <s v="ARAUCO"/>
    <s v="LOS ALAMOS"/>
    <n v="2020"/>
    <s v="PROYECTO"/>
    <s v="EDUCACION, CULTURA Y PATRIMONIO"/>
    <s v="EDUCACION BASICA Y MEDIA"/>
    <x v="0"/>
    <n v="11000"/>
    <x v="8"/>
    <x v="8"/>
  </r>
  <r>
    <x v="6467"/>
    <s v="REPOSICION CENTRO EDUCATIVO LICEO FERNANDO SANTIVAN PANGUIPULLI"/>
    <x v="13"/>
    <s v="VALDIVIA - REGION XIV"/>
    <s v="PANGUIPULLI - REGION XIV "/>
    <n v="2020"/>
    <s v="PROYECTO"/>
    <s v="EDUCACION, CULTURA Y PATRIMONIO"/>
    <s v="EDUCACION BASICA Y MEDIA"/>
    <x v="0"/>
    <n v="100000"/>
    <x v="8"/>
    <x v="8"/>
  </r>
  <r>
    <x v="6468"/>
    <s v="CAPACITACION PARA PROFESIONALES DE LA ZONA CENTRO EN GESTIÓN DEL RECURSO HÍDRICO"/>
    <x v="15"/>
    <m/>
    <m/>
    <n v="2020"/>
    <s v="PROGRAMA"/>
    <s v="RECURSOS HIDRICOS"/>
    <s v="RIEGO"/>
    <x v="0"/>
    <n v="100000"/>
    <x v="1269"/>
    <x v="800"/>
  </r>
  <r>
    <x v="6469"/>
    <s v="REPOSICION PARCIAL COLEGIO JULIO SILVA LAZO"/>
    <x v="9"/>
    <s v="CACHAPOAL"/>
    <s v="DOÑIHUE"/>
    <n v="2020"/>
    <s v="PROYECTO"/>
    <s v="EDUCACION, CULTURA Y PATRIMONIO"/>
    <s v="EDUCACION BASICA Y MEDIA"/>
    <x v="0"/>
    <n v="149998"/>
    <x v="8"/>
    <x v="8"/>
  </r>
  <r>
    <x v="6470"/>
    <s v="REPOSICION ESCUELA JORGE ARACENA RAMOS, COMUNA DE ILLAPEL"/>
    <x v="8"/>
    <s v="CHOAPA"/>
    <s v="ILLAPEL"/>
    <n v="2020"/>
    <s v="PROYECTO"/>
    <s v="EDUCACION, CULTURA Y PATRIMONIO"/>
    <s v="EDUCACION BASICA Y MEDIA"/>
    <x v="0"/>
    <n v="20000"/>
    <x v="8"/>
    <x v="8"/>
  </r>
  <r>
    <x v="6471"/>
    <s v="CONSTRUCCION PAVIMENTACION CALLE DR. HERRERA Y CANCHA DE CARRERA, COMUNA DE LICANTEN"/>
    <x v="5"/>
    <s v="CURICO"/>
    <s v="LICANTEN"/>
    <n v="2020"/>
    <s v="PROYECTO"/>
    <s v="TRANSPORTE"/>
    <s v="TRANSPORTE URBANO,VIALIDAD PEATONAL"/>
    <x v="0"/>
    <n v="3"/>
    <x v="8"/>
    <x v="8"/>
  </r>
  <r>
    <x v="6472"/>
    <s v="DIAGNOSTICO PLAN MAESTRO BALTAZAR CASTRO Y VICUÑA MACKENNA, RANCAGUA"/>
    <x v="9"/>
    <s v="CACHAPOAL"/>
    <s v="RANCAGUA"/>
    <n v="2020"/>
    <s v="ESTUDIO BASICO"/>
    <s v="VIVIENDA Y DESARROLLO URBANO"/>
    <s v="DESARROLLO URBANO"/>
    <x v="0"/>
    <n v="15500"/>
    <x v="8"/>
    <x v="8"/>
  </r>
  <r>
    <x v="6473"/>
    <s v="MEJORAMIENTO  CALLE VICUÑA MACKENNA, COMUNA DE VIÑA DEL MAR"/>
    <x v="0"/>
    <s v="VALPARAISO"/>
    <s v="VIÑA DEL MAR"/>
    <n v="2020"/>
    <s v="PROYECTO"/>
    <s v="TRANSPORTE"/>
    <s v="TRANSPORTE URBANO,VIALIDAD PEATONAL"/>
    <x v="1"/>
    <n v="138029"/>
    <x v="8"/>
    <x v="8"/>
  </r>
  <r>
    <x v="6474"/>
    <s v="REPOSICION LICEO POLITECNICO DIEGO PORTALES TOCOPILLA, DISEÑO ARQUITECTURA Y ESPECIALIDADES"/>
    <x v="6"/>
    <s v="TOCOPILLA"/>
    <s v="TOCOPILLA"/>
    <n v="2020"/>
    <s v="PROYECTO"/>
    <s v="EDUCACION, CULTURA Y PATRIMONIO"/>
    <s v="EDUCACION BASICA Y MEDIA"/>
    <x v="2"/>
    <n v="150000"/>
    <x v="8"/>
    <x v="8"/>
  </r>
  <r>
    <x v="6475"/>
    <s v="REPOSICION ESCUELA BASICA OASIS EN EL DESIERTO, PINTADOS. COMUNA POZO ALMONTE"/>
    <x v="10"/>
    <s v="TAMARUGAL"/>
    <s v="POZO ALMONTE (Prov. Tamarugal)"/>
    <n v="2020"/>
    <s v="PROYECTO"/>
    <s v="EDUCACION, CULTURA Y PATRIMONIO"/>
    <s v="EDUCACION BASICA Y MEDIA"/>
    <x v="0"/>
    <n v="76975"/>
    <x v="8"/>
    <x v="8"/>
  </r>
  <r>
    <x v="6476"/>
    <s v="NORMALIZACION LICEO TÉCNICO  PUENTE ÑUBLE COMUNA DE SAN NICOLAS"/>
    <x v="7"/>
    <s v="PUNILLA"/>
    <s v="SAN NICOLAS - REGION DE ÑUBLE"/>
    <n v="2020"/>
    <s v="PROYECTO"/>
    <s v="EDUCACION, CULTURA Y PATRIMONIO"/>
    <s v="EDUCACION BASICA Y MEDIA"/>
    <x v="1"/>
    <n v="50000"/>
    <x v="8"/>
    <x v="8"/>
  </r>
  <r>
    <x v="6477"/>
    <s v="REPOSICION ESCUELA RURAL FOLLECO, LA UNIÓN"/>
    <x v="13"/>
    <s v="DEL RANCO"/>
    <s v="LA UNION - REGION XIV "/>
    <n v="2020"/>
    <s v="PROYECTO"/>
    <s v="EDUCACION, CULTURA Y PATRIMONIO"/>
    <s v="EDUCACION BASICA Y MEDIA"/>
    <x v="0"/>
    <n v="23691"/>
    <x v="8"/>
    <x v="8"/>
  </r>
  <r>
    <x v="6478"/>
    <s v="REPOSICION NIVEL ENSEÑANZA MEDIA DEL COMPLEJO EDUCACIONAL MAULE"/>
    <x v="5"/>
    <s v="TALCA"/>
    <s v="MAULE"/>
    <n v="2020"/>
    <s v="PROYECTO"/>
    <s v="EDUCACION, CULTURA Y PATRIMONIO"/>
    <s v="EDUCACION BASICA Y MEDIA"/>
    <x v="0"/>
    <n v="48250"/>
    <x v="8"/>
    <x v="8"/>
  </r>
  <r>
    <x v="6479"/>
    <s v="CONSTRUCCION PISCINA TEMPERADA Y CANCHA DE BASQUETBAL"/>
    <x v="0"/>
    <s v="VALPARAISO"/>
    <s v="VALPARAISO"/>
    <n v="2020"/>
    <s v="PROYECTO"/>
    <s v="DEPORTES"/>
    <s v="DEPORTE FORMATIVO"/>
    <x v="2"/>
    <n v="61585"/>
    <x v="8"/>
    <x v="8"/>
  </r>
  <r>
    <x v="6480"/>
    <s v="CONSTRUCCION JARDIN INFANTIL Y SALA CUNA EL OLIVAR DE VIÑA DEL MAR"/>
    <x v="0"/>
    <s v="VALPARAISO"/>
    <s v="VIÑA DEL MAR"/>
    <n v="2020"/>
    <s v="PROYECTO"/>
    <s v="EDUCACION, CULTURA Y PATRIMONIO"/>
    <s v="EDUCACION PREBASICA"/>
    <x v="0"/>
    <n v="10090"/>
    <x v="26"/>
    <x v="8"/>
  </r>
  <r>
    <x v="6481"/>
    <s v="AMPLIACION POSTA SALUD RURAL DE VISVIRI, COMUNA DE GENERAL LAGOS"/>
    <x v="14"/>
    <s v="PARINACOTA - REGION XV "/>
    <s v="GENERAL LAGOS - REGION XV "/>
    <n v="2020"/>
    <s v="PROYECTO"/>
    <s v="SALUD"/>
    <s v="INTERSUBSECTORIAL SALUD"/>
    <x v="1"/>
    <n v="751120"/>
    <x v="8"/>
    <x v="8"/>
  </r>
  <r>
    <x v="6482"/>
    <s v="CONSTRUCCION MACROINFRAESTRUCTURA AVDA. PARQUE PORTAL ORIENTE Y TRAMO LAS AMERICAS"/>
    <x v="11"/>
    <s v="SANTIAGO"/>
    <s v="CERRILLOS"/>
    <n v="2020"/>
    <s v="PROYECTO"/>
    <s v="VIVIENDA Y DESARROLLO URBANO"/>
    <s v="DESARROLLO URBANO"/>
    <x v="0"/>
    <n v="5000"/>
    <x v="8"/>
    <x v="8"/>
  </r>
  <r>
    <x v="6483"/>
    <s v="MEJORAMIENTO PAVIMENTACIÓN CALLE LA MUNICIPALIDAD COMUNA DE ALGARROBO"/>
    <x v="0"/>
    <s v="SAN ANTONIO"/>
    <s v="ALGARROBO"/>
    <n v="2020"/>
    <s v="PROYECTO"/>
    <s v="TRANSPORTE"/>
    <s v="TRANSPORTE URBANO,VIALIDAD PEATONAL"/>
    <x v="0"/>
    <n v="505100"/>
    <x v="8"/>
    <x v="8"/>
  </r>
  <r>
    <x v="6484"/>
    <s v="MEJORAMIENTO ESPACIO PUBLICO CALLE BELLAVISTA"/>
    <x v="0"/>
    <s v="VALPARAISO"/>
    <s v="VALPARAISO"/>
    <n v="2020"/>
    <s v="PROYECTO"/>
    <s v="VIVIENDA Y DESARROLLO URBANO"/>
    <s v="DESARROLLO URBANO"/>
    <x v="2"/>
    <n v="47900"/>
    <x v="8"/>
    <x v="8"/>
  </r>
  <r>
    <x v="6485"/>
    <s v="TRANSFERENCIA EN FORTALECIMIENTO Y RIEGO PARA LAS OUA PRECORDILLERA REGIÓN DEL BIOBÍO  "/>
    <x v="3"/>
    <s v="BIO BIO"/>
    <m/>
    <n v="2020"/>
    <s v="PROGRAMA"/>
    <s v="RECURSOS HIDRICOS"/>
    <s v="RIEGO"/>
    <x v="0"/>
    <n v="75000"/>
    <x v="164"/>
    <x v="2578"/>
  </r>
  <r>
    <x v="6486"/>
    <s v="CONSTRUCCION JUZGADO DE FAMILIA DE QUILLOTA"/>
    <x v="0"/>
    <m/>
    <m/>
    <n v="2020"/>
    <s v="PROYECTO"/>
    <s v="JUSTICIA"/>
    <s v="ADMINISTRACION DE JUSTICIA"/>
    <x v="0"/>
    <n v="86703"/>
    <x v="8"/>
    <x v="8"/>
  </r>
  <r>
    <x v="6487"/>
    <s v="CONSTRUCCION DEL SERVICIO APR EL RESPLANDOR, COMUNA DE LAMPA"/>
    <x v="11"/>
    <s v="CHACABUCO"/>
    <s v="LAMPA"/>
    <n v="2020"/>
    <s v="PROYECTO"/>
    <s v="RECURSOS HIDRICOS"/>
    <s v="AGUA POTABLE"/>
    <x v="1"/>
    <n v="459713"/>
    <x v="8"/>
    <x v="8"/>
  </r>
  <r>
    <x v="6488"/>
    <s v="MEJORAMIENTO BARRIO POBLACION LAUTARO, COMUNA DE ANTOFAGASTA"/>
    <x v="6"/>
    <s v="ANTOFAGASTA"/>
    <s v="ANTOFAGASTA"/>
    <n v="2020"/>
    <s v="PROYECTO"/>
    <s v="VIVIENDA Y DESARROLLO URBANO"/>
    <s v="DESARROLLO URBANO"/>
    <x v="1"/>
    <n v="580"/>
    <x v="8"/>
    <x v="8"/>
  </r>
  <r>
    <x v="6489"/>
    <s v="MEJORAMIENTO BARRIO CASA DE MAQUINA, COMUNA DE MEJILLONES"/>
    <x v="6"/>
    <s v="ANTOFAGASTA"/>
    <s v="MEJILLONES"/>
    <n v="2020"/>
    <s v="PROYECTO"/>
    <s v="VIVIENDA Y DESARROLLO URBANO"/>
    <s v="DESARROLLO URBANO"/>
    <x v="0"/>
    <n v="3357"/>
    <x v="8"/>
    <x v="8"/>
  </r>
  <r>
    <x v="6490"/>
    <s v="CONSTRUCCION SALA DE USO MULTIPLE LICEO BICENTENARIO ALTOS MACKAY, COYHAIQUE"/>
    <x v="16"/>
    <s v="COYHAIQUE"/>
    <s v="COYHAIQUE"/>
    <n v="2020"/>
    <s v="PROYECTO"/>
    <s v="EDUCACION, CULTURA Y PATRIMONIO"/>
    <s v="EDUCACION BASICA Y MEDIA"/>
    <x v="2"/>
    <n v="4489"/>
    <x v="8"/>
    <x v="8"/>
  </r>
  <r>
    <x v="6491"/>
    <s v="CONSTRUCCION MONUMENTO CONMEMORATIVO 500 AÑOS ESTRECHO DE MAGALLANES "/>
    <x v="2"/>
    <m/>
    <m/>
    <n v="2020"/>
    <s v="PROYECTO"/>
    <s v="EDUCACION, CULTURA Y PATRIMONIO"/>
    <s v="ARTE Y CULTURA"/>
    <x v="2"/>
    <n v="349000"/>
    <x v="3105"/>
    <x v="2978"/>
  </r>
  <r>
    <x v="6492"/>
    <s v="REPOSICION CUARTEL PRIMERA COMPAÑÍA CUERPO DE BOMBEROS COYHAIQUE"/>
    <x v="16"/>
    <s v="COYHAIQUE"/>
    <s v="COYHAIQUE"/>
    <n v="2020"/>
    <s v="PROYECTO"/>
    <s v="SEGURIDAD PUBLICA"/>
    <s v="SEGURIDAD PUBLICA"/>
    <x v="0"/>
    <n v="18782"/>
    <x v="8"/>
    <x v="8"/>
  </r>
  <r>
    <x v="6493"/>
    <s v="CONSTRUCCION COMISARIA CARABINEROS SECTOR LA FARFANA, COMUNA MAIPÚ"/>
    <x v="11"/>
    <s v="SANTIAGO"/>
    <s v="MAIPU"/>
    <n v="2020"/>
    <s v="PROYECTO"/>
    <s v="SEGURIDAD PUBLICA"/>
    <s v="SEGURIDAD PUBLICA"/>
    <x v="0"/>
    <n v="100"/>
    <x v="8"/>
    <x v="8"/>
  </r>
  <r>
    <x v="6494"/>
    <s v="ACTUALIZACION PLAN MAESTRO AEROPUERTO AMB Y ESTUDIO LOCALIZACIÓN NAMZC"/>
    <x v="11"/>
    <m/>
    <m/>
    <n v="2020"/>
    <s v="ESTUDIO BASICO"/>
    <s v="TRANSPORTE"/>
    <s v="TRANSPORTE AEREO"/>
    <x v="0"/>
    <n v="215"/>
    <x v="3106"/>
    <x v="1926"/>
  </r>
  <r>
    <x v="6495"/>
    <s v="ANALISIS Y DESARROLLO DE ESCENARIOS DE DESARROLLO URBANO EN LA REGION METROPOLITANA"/>
    <x v="11"/>
    <m/>
    <m/>
    <n v="2020"/>
    <s v="ESTUDIO BASICO"/>
    <s v="TRANSPORTE"/>
    <s v="TRANSPORTE URBANO,VIALIDAD PEATONAL"/>
    <x v="1"/>
    <n v="18000"/>
    <x v="8"/>
    <x v="8"/>
  </r>
  <r>
    <x v="6496"/>
    <s v="CONSTRUCCION SEDE FUNDACION DEPORTISTAS POR UN SUEÑO, COMUNA DE LA FLORIDA"/>
    <x v="11"/>
    <s v="SANTIAGO"/>
    <s v="LA FLORIDA"/>
    <n v="2020"/>
    <s v="PROYECTO"/>
    <s v="MULTISECTORIAL"/>
    <s v="ASISTENCIA Y SERVICIO SOCIAL"/>
    <x v="0"/>
    <n v="72919"/>
    <x v="8"/>
    <x v="8"/>
  </r>
  <r>
    <x v="6497"/>
    <s v="REPOSICION SERVICIO DE APR DE PUFUDI, MARIQUINA"/>
    <x v="13"/>
    <m/>
    <m/>
    <n v="2020"/>
    <s v="PROYECTO"/>
    <s v="RECURSOS HIDRICOS"/>
    <s v="AGUA POTABLE"/>
    <x v="0"/>
    <n v="548862"/>
    <x v="8"/>
    <x v="8"/>
  </r>
  <r>
    <x v="6498"/>
    <s v="MEJORAMIENTO PARQUE COMUNAL PAMPA LIMA DE CHEPICA"/>
    <x v="9"/>
    <s v="COLCHAGUA"/>
    <s v="CHEPICA"/>
    <n v="2020"/>
    <s v="PROYECTO"/>
    <s v="VIVIENDA Y DESARROLLO URBANO"/>
    <s v="DESARROLLO URBANO"/>
    <x v="0"/>
    <n v="59420"/>
    <x v="8"/>
    <x v="8"/>
  </r>
  <r>
    <x v="6499"/>
    <s v="REPOSICION CON RELOCALIZACION CESFAM RENE TAPIA, CASTRO"/>
    <x v="4"/>
    <s v="CHILOE"/>
    <s v="CASTRO"/>
    <n v="2020"/>
    <s v="PROYECTO"/>
    <s v="SALUD"/>
    <s v="BAJA COMPLEJIDAD"/>
    <x v="1"/>
    <n v="2"/>
    <x v="8"/>
    <x v="8"/>
  </r>
  <r>
    <x v="6500"/>
    <s v="MEJORAMIENTO ACERAS 13 SUR A 31 SUR-AVENIDA COLÍN A 25 PONIENTE, COMUNA DE TALCA. "/>
    <x v="5"/>
    <s v="TALCA"/>
    <s v="TALCA"/>
    <n v="2020"/>
    <s v="PROYECTO"/>
    <s v="TRANSPORTE"/>
    <s v="TRANSPORTE URBANO,VIALIDAD PEATONAL"/>
    <x v="0"/>
    <n v="2"/>
    <x v="8"/>
    <x v="8"/>
  </r>
  <r>
    <x v="6501"/>
    <s v="CONSTRUCCION CENTRO ATENCIÓN ESPECIALIDADES, HOSPITAL DE LA UNIÓN"/>
    <x v="13"/>
    <s v="DEL RANCO"/>
    <m/>
    <n v="2020"/>
    <s v="PROYECTO"/>
    <s v="SALUD"/>
    <s v="BAJA COMPLEJIDAD"/>
    <x v="0"/>
    <n v="1076356"/>
    <x v="40"/>
    <x v="8"/>
  </r>
  <r>
    <x v="6502"/>
    <s v="MEJORAMIENTO GIMNASIO GUIBALDO ORMAZABAL ANTOFAGASTA"/>
    <x v="6"/>
    <m/>
    <m/>
    <n v="2020"/>
    <s v="PROYECTO"/>
    <s v="DEPORTES"/>
    <s v="DEPORTE RECREATIVO"/>
    <x v="0"/>
    <n v="545664"/>
    <x v="8"/>
    <x v="8"/>
  </r>
  <r>
    <x v="6503"/>
    <s v="CONSTRUCCION SANEAMIENTO SANITARIO SECTOR IGNAO, LAGO RANCO"/>
    <x v="13"/>
    <s v="DEL RANCO"/>
    <s v="LAGO RANCO - REGION XIV "/>
    <n v="2020"/>
    <s v="PROYECTO"/>
    <s v="RECURSOS NATURALES Y MEDIO AMBIENTE"/>
    <s v="MEDIO AMBIENTE"/>
    <x v="0"/>
    <n v="150000"/>
    <x v="8"/>
    <x v="8"/>
  </r>
  <r>
    <x v="6504"/>
    <s v="NORMALIZACION Y MEJORAMIENTO RUTAS PEATONALES REGIÓN DE ÑUBLE "/>
    <x v="7"/>
    <m/>
    <m/>
    <n v="2020"/>
    <s v="PROYECTO"/>
    <s v="TRANSPORTE"/>
    <s v="TRANSPORTE URBANO,VIALIDAD PEATONAL"/>
    <x v="1"/>
    <n v="2000"/>
    <x v="8"/>
    <x v="8"/>
  </r>
  <r>
    <x v="6505"/>
    <s v="CONSTRUCCION RED DE AGUA POTABLE SECTOR LA BATALLA, CALERA DE TANGO"/>
    <x v="11"/>
    <s v="MAIPO"/>
    <s v="CALERA DE TANGO"/>
    <n v="2020"/>
    <s v="PROYECTO"/>
    <s v="RECURSOS HIDRICOS"/>
    <s v="AGUA POTABLE"/>
    <x v="1"/>
    <n v="2176"/>
    <x v="8"/>
    <x v="8"/>
  </r>
  <r>
    <x v="6506"/>
    <s v="CONSTRUCCION MIRADORES Y PASEO PEATONAL,  VICUÑA MACKENNA  COMUNA DE QUINTERO."/>
    <x v="0"/>
    <s v="VALPARAISO"/>
    <s v="QUINTERO"/>
    <n v="2020"/>
    <s v="PROYECTO"/>
    <s v="VIVIENDA Y DESARROLLO URBANO"/>
    <s v="DESARROLLO URBANO"/>
    <x v="1"/>
    <n v="80500"/>
    <x v="8"/>
    <x v="8"/>
  </r>
  <r>
    <x v="6507"/>
    <s v="MEJORAMIENTO Y AMPLIACION SISTEMA APR CATILLO, PARRAL"/>
    <x v="5"/>
    <s v="LINARES"/>
    <s v="PARRAL"/>
    <n v="2020"/>
    <s v="PROYECTO"/>
    <s v="RECURSOS HIDRICOS"/>
    <s v="AGUA POTABLE"/>
    <x v="1"/>
    <n v="95211"/>
    <x v="8"/>
    <x v="8"/>
  </r>
  <r>
    <x v="6508"/>
    <s v="MEJORAMIENTO Y NORMALIZACION RUTAS PEATONALES EN LA REGION DE ATACAMA"/>
    <x v="12"/>
    <m/>
    <m/>
    <n v="2020"/>
    <s v="PROYECTO"/>
    <s v="TRANSPORTE"/>
    <s v="TRANSPORTE URBANO,VIALIDAD PEATONAL"/>
    <x v="1"/>
    <n v="1000"/>
    <x v="8"/>
    <x v="8"/>
  </r>
  <r>
    <x v="6509"/>
    <s v="REPOSICION LICEO BICENTENARIO HUALAÑÉ"/>
    <x v="5"/>
    <s v="CURICO"/>
    <s v="HUALAÑE"/>
    <n v="2020"/>
    <s v="PROYECTO"/>
    <s v="EDUCACION, CULTURA Y PATRIMONIO"/>
    <s v="EDUCACION BASICA Y MEDIA"/>
    <x v="0"/>
    <n v="129986"/>
    <x v="8"/>
    <x v="8"/>
  </r>
  <r>
    <x v="6510"/>
    <s v="DIAGNOSTICO INTEGRAL DEL RIEGO, CUENCA RÍO VALDIVIA"/>
    <x v="15"/>
    <m/>
    <m/>
    <n v="2020"/>
    <s v="ESTUDIO BASICO"/>
    <s v="RECURSOS HIDRICOS"/>
    <s v="RIEGO"/>
    <x v="0"/>
    <n v="62024"/>
    <x v="3107"/>
    <x v="2979"/>
  </r>
  <r>
    <x v="6511"/>
    <s v="NORMALIZACION Y MEJORAMIENTO RUTAS PEATONALES REGION DEL BIOBIO"/>
    <x v="3"/>
    <m/>
    <m/>
    <n v="2020"/>
    <s v="PROYECTO"/>
    <s v="TRANSPORTE"/>
    <s v="TRANSPORTE URBANO,VIALIDAD PEATONAL"/>
    <x v="0"/>
    <n v="1000"/>
    <x v="8"/>
    <x v="8"/>
  </r>
  <r>
    <x v="6512"/>
    <s v="CONSTRUCCION SOLUCIONES FOTOVOLTAICAS INDIVIDUALES SECTOR CUDICO CARIMANCA, COMUNA  LA UNION"/>
    <x v="13"/>
    <s v="DEL RANCO"/>
    <s v="LA UNION - REGION XIV "/>
    <n v="2020"/>
    <s v="PROYECTO"/>
    <s v="ENERGIA"/>
    <s v="AUTOGENERACION"/>
    <x v="1"/>
    <n v="246098"/>
    <x v="8"/>
    <x v="8"/>
  </r>
  <r>
    <x v="6513"/>
    <s v="INSTALACION PUNTO LIMPIO COMUNA DE LLAY LLAY"/>
    <x v="0"/>
    <s v="SAN FELIPE DE ACONCAGUA"/>
    <s v="LLAY LLAY"/>
    <n v="2020"/>
    <s v="PROYECTO"/>
    <s v="RECURSOS NATURALES Y MEDIO AMBIENTE"/>
    <s v="MEDIO AMBIENTE"/>
    <x v="0"/>
    <n v="30000"/>
    <x v="8"/>
    <x v="8"/>
  </r>
  <r>
    <x v="6514"/>
    <s v="REPOSICION SALA CUNA Y JARDÍN INFANTIL CHINKOWE TEMUCO"/>
    <x v="1"/>
    <s v="CAUTIN"/>
    <s v="TEMUCO"/>
    <n v="2020"/>
    <s v="PROYECTO"/>
    <s v="EDUCACION, CULTURA Y PATRIMONIO"/>
    <s v="EDUCACION PREBASICA"/>
    <x v="1"/>
    <n v="18853"/>
    <x v="8"/>
    <x v="8"/>
  </r>
  <r>
    <x v="6515"/>
    <s v="REPOSICION ESCUELA F-732 CHOROMBO ALTO COMUNA  MARÍA PINTO"/>
    <x v="11"/>
    <s v="MELIPILLA"/>
    <s v="MARIA PINTO"/>
    <n v="2020"/>
    <s v="PROYECTO"/>
    <s v="EDUCACION, CULTURA Y PATRIMONIO"/>
    <s v="EDUCACION BASICA Y MEDIA"/>
    <x v="1"/>
    <n v="21893"/>
    <x v="8"/>
    <x v="8"/>
  </r>
  <r>
    <x v="6516"/>
    <s v="NORMALIZACION Y MEJORAMIENTO RUTAS PEATONALES DE LA REGION DE TARAPACA"/>
    <x v="10"/>
    <s v="IQUIQUE"/>
    <s v="IQUIQUE"/>
    <n v="2020"/>
    <s v="PROYECTO"/>
    <s v="TRANSPORTE"/>
    <s v="TRANSPORTE URBANO,VIALIDAD PEATONAL"/>
    <x v="0"/>
    <n v="750"/>
    <x v="8"/>
    <x v="8"/>
  </r>
  <r>
    <x v="6517"/>
    <s v="NORMALIZACION  LICEO VIRGINIO ARIAS DE RANQUIL"/>
    <x v="7"/>
    <s v="ITATA"/>
    <s v="RANQUIL - REGION DE ÑUBLE"/>
    <n v="2020"/>
    <s v="PROYECTO"/>
    <s v="EDUCACION, CULTURA Y PATRIMONIO"/>
    <s v="EDUCACION BASICA Y MEDIA"/>
    <x v="0"/>
    <n v="120606"/>
    <x v="8"/>
    <x v="8"/>
  </r>
  <r>
    <x v="6518"/>
    <s v="REPOSICION PARCIAL LICEO TECNICO JUAN HOPPE, COMUNA DE OLIVAR"/>
    <x v="9"/>
    <s v="CACHAPOAL"/>
    <s v="OLIVAR"/>
    <n v="2020"/>
    <s v="PROYECTO"/>
    <s v="EDUCACION, CULTURA Y PATRIMONIO"/>
    <s v="EDUCACION MEDIA TECNICO"/>
    <x v="1"/>
    <n v="100000"/>
    <x v="8"/>
    <x v="8"/>
  </r>
  <r>
    <x v="6519"/>
    <s v="NORMALIZACION Y MEJORAMIENTO RUTAS PEATONALES REGIÓN DE LOS LAGOS "/>
    <x v="4"/>
    <m/>
    <m/>
    <n v="2020"/>
    <s v="PROYECTO"/>
    <s v="TRANSPORTE"/>
    <s v="TRANSPORTE URBANO,VIALIDAD PEATONAL"/>
    <x v="1"/>
    <n v="2155"/>
    <x v="8"/>
    <x v="8"/>
  </r>
  <r>
    <x v="6520"/>
    <s v="NORMALIZACION Y MEJORAMIENTO RUTAS PEATONALES REGION METROPOLITANA"/>
    <x v="11"/>
    <m/>
    <m/>
    <n v="2020"/>
    <s v="PROYECTO"/>
    <s v="TRANSPORTE"/>
    <s v="TRANSPORTE URBANO,VIALIDAD PEATONAL"/>
    <x v="0"/>
    <n v="1000"/>
    <x v="8"/>
    <x v="8"/>
  </r>
  <r>
    <x v="6521"/>
    <s v="MEJORAMIENTO LICEO BICENTENARIO POLITECNICO,OVALLE"/>
    <x v="8"/>
    <s v="LIMARI"/>
    <s v="OVALLE"/>
    <n v="2020"/>
    <s v="PROYECTO"/>
    <s v="EDUCACION, CULTURA Y PATRIMONIO"/>
    <s v="EDUCACION MEDIA TECNICO"/>
    <x v="0"/>
    <n v="86688"/>
    <x v="8"/>
    <x v="8"/>
  </r>
  <r>
    <x v="6522"/>
    <s v="MEJORAMIENTO BARRIO ELIECER ESTAY / LOS SAUCES, LLAY LLAY"/>
    <x v="0"/>
    <s v="SAN FELIPE DE ACONCAGUA"/>
    <s v="LLAY LLAY"/>
    <n v="2020"/>
    <s v="PROYECTO"/>
    <s v="VIVIENDA Y DESARROLLO URBANO"/>
    <s v="DESARROLLO URBANO"/>
    <x v="0"/>
    <n v="3357"/>
    <x v="8"/>
    <x v="8"/>
  </r>
  <r>
    <x v="6523"/>
    <s v="MEJORAMIENTO BARRIO VILLA TRALCAMAHUIDA, EL QUISCO"/>
    <x v="0"/>
    <s v="SAN ANTONIO"/>
    <s v="EL QUISCO"/>
    <n v="2020"/>
    <s v="PROYECTO"/>
    <s v="VIVIENDA Y DESARROLLO URBANO"/>
    <s v="DESARROLLO URBANO"/>
    <x v="0"/>
    <n v="3357"/>
    <x v="8"/>
    <x v="8"/>
  </r>
  <r>
    <x v="6524"/>
    <s v="REPOSICION CIRCUITO CALLE LOS NARDOS, OVALLE , LOS LIRIOS, TIERRAS ROJAS. QUILPUÉ"/>
    <x v="0"/>
    <s v="MARGA MARGA"/>
    <s v="QUILPUE"/>
    <n v="2020"/>
    <s v="PROYECTO"/>
    <s v="TRANSPORTE"/>
    <s v="TRANSPORTE URBANO,VIALIDAD PEATONAL"/>
    <x v="0"/>
    <n v="202000"/>
    <x v="8"/>
    <x v="8"/>
  </r>
  <r>
    <x v="6525"/>
    <s v="MEJORAMIENTO INTEGRAL, BARRIO MEDIA LUNA - SAN FRANCISCO, MARIQUINA"/>
    <x v="13"/>
    <s v="VALDIVIA - REGION XIV"/>
    <s v="SAN JOSE DE LA MARIQUINA - REGION XIV "/>
    <n v="2020"/>
    <s v="PROYECTO"/>
    <s v="VIVIENDA Y DESARROLLO URBANO"/>
    <s v="DESARROLLO URBANO"/>
    <x v="0"/>
    <n v="489204"/>
    <x v="8"/>
    <x v="8"/>
  </r>
  <r>
    <x v="6526"/>
    <s v="MEJORAMIENTO INTEGRAL, BARRIO SIETE LAGOS, PANGUIPULLI"/>
    <x v="13"/>
    <s v="VALDIVIA - REGION XIV"/>
    <s v="PANGUIPULLI - REGION XIV "/>
    <n v="2020"/>
    <s v="PROYECTO"/>
    <s v="VIVIENDA Y DESARROLLO URBANO"/>
    <s v="DESARROLLO URBANO"/>
    <x v="0"/>
    <n v="489204"/>
    <x v="8"/>
    <x v="8"/>
  </r>
  <r>
    <x v="6527"/>
    <s v="MEJORAMIENTO INTEGRAL, BARRIO BARRIOS BAJOS, VALDIVIA"/>
    <x v="13"/>
    <s v="VALDIVIA - REGION XIV"/>
    <s v="VALDIVIA - REGION XIV "/>
    <n v="2020"/>
    <s v="PROYECTO"/>
    <s v="VIVIENDA Y DESARROLLO URBANO"/>
    <s v="DESARROLLO URBANO"/>
    <x v="0"/>
    <n v="495000"/>
    <x v="8"/>
    <x v="8"/>
  </r>
  <r>
    <x v="6528"/>
    <s v="MEJORAMIENTO INTEGRAL, BARRIO PADRE HURTADO, RÍO BUENO"/>
    <x v="13"/>
    <s v="DEL RANCO"/>
    <s v="RIO BUENO - REGION XIV "/>
    <n v="2020"/>
    <s v="PROYECTO"/>
    <s v="VIVIENDA Y DESARROLLO URBANO"/>
    <s v="DESARROLLO URBANO"/>
    <x v="0"/>
    <n v="495000"/>
    <x v="8"/>
    <x v="8"/>
  </r>
  <r>
    <x v="6529"/>
    <s v="MEJORAMIENTO BELTRAN AMENABAR II ETAPA"/>
    <x v="8"/>
    <s v="ELQUI"/>
    <s v="ANDACOLLO"/>
    <n v="2020"/>
    <s v="PROYECTO"/>
    <s v="VIVIENDA Y DESARROLLO URBANO"/>
    <s v="DESARROLLO URBANO"/>
    <x v="2"/>
    <n v="30000"/>
    <x v="8"/>
    <x v="8"/>
  </r>
  <r>
    <x v="6530"/>
    <s v="CONSTRUCCION CONSTRUCCION EXTENSION RED DE AGUA POTABLE Y ALCANTARILLADO VILLA PUERTO NUEVO "/>
    <x v="0"/>
    <s v="SAN ANTONIO"/>
    <s v="CARTAGENA"/>
    <n v="2020"/>
    <s v="PROYECTO"/>
    <s v="RECURSOS HIDRICOS"/>
    <s v="ADMINISTRACION AGUA POTABLE Y ALCANTARILLADO"/>
    <x v="1"/>
    <n v="372600"/>
    <x v="8"/>
    <x v="8"/>
  </r>
  <r>
    <x v="6531"/>
    <s v="NORMALIZACION  Y MEJORAMIENTO RUTAS PEATONALES REGIÓN DE COQUIMBO "/>
    <x v="8"/>
    <m/>
    <m/>
    <n v="2020"/>
    <s v="PROYECTO"/>
    <s v="TRANSPORTE"/>
    <s v="TRANSPORTE URBANO,VIALIDAD PEATONAL"/>
    <x v="0"/>
    <n v="2220"/>
    <x v="8"/>
    <x v="8"/>
  </r>
  <r>
    <x v="6532"/>
    <s v="CONSTRUCCION SERVICIO DE APR DE CATRIPULLI, VALDIVIA"/>
    <x v="13"/>
    <m/>
    <m/>
    <n v="2020"/>
    <s v="PROYECTO"/>
    <s v="RECURSOS HIDRICOS"/>
    <s v="AGUA POTABLE"/>
    <x v="0"/>
    <n v="57250"/>
    <x v="10"/>
    <x v="2980"/>
  </r>
  <r>
    <x v="6533"/>
    <s v="MEJORAMIENTO PERFIL DE DISEÑO CIRCUITO PEATONAL H, BARRIO ALMENDRAL VALPARAÍSO"/>
    <x v="0"/>
    <s v="VALPARAISO"/>
    <s v="VALPARAISO"/>
    <n v="2020"/>
    <s v="PROYECTO"/>
    <s v="VIVIENDA Y DESARROLLO URBANO"/>
    <s v="DESARROLLO URBANO"/>
    <x v="2"/>
    <n v="127920"/>
    <x v="8"/>
    <x v="8"/>
  </r>
  <r>
    <x v="6534"/>
    <s v="MEJORAMIENTO BARRIO O'HIGGINS COMUNA DE HUASCO"/>
    <x v="12"/>
    <s v="HUASCO"/>
    <s v="HUASCO"/>
    <n v="2020"/>
    <s v="PROYECTO"/>
    <s v="VIVIENDA Y DESARROLLO URBANO"/>
    <s v="DESARROLLO URBANO"/>
    <x v="0"/>
    <n v="6081"/>
    <x v="8"/>
    <x v="8"/>
  </r>
  <r>
    <x v="6535"/>
    <s v="MEJORAMIENTO BARRIO BRILLA EL SOL UNIDOS EN ALTOS DE ATACAMA Y LAS DUNAS COMUNA DE CALDERA"/>
    <x v="12"/>
    <s v="COPIAPO"/>
    <s v="CALDERA"/>
    <n v="2020"/>
    <s v="PROYECTO"/>
    <s v="VIVIENDA Y DESARROLLO URBANO"/>
    <s v="DESARROLLO URBANO"/>
    <x v="0"/>
    <n v="7822"/>
    <x v="8"/>
    <x v="8"/>
  </r>
  <r>
    <x v="6536"/>
    <s v="MEJORAMIENTO ACERAS EJE MANUEL RODRIGUEZ- JUAN IGNACIO VIDAL, LA ESTRELLA"/>
    <x v="9"/>
    <s v="CARDENAL CARO"/>
    <s v="LA ESTRELLA"/>
    <n v="2020"/>
    <s v="PROYECTO"/>
    <s v="VIVIENDA Y DESARROLLO URBANO"/>
    <s v="DESARROLLO URBANO"/>
    <x v="0"/>
    <n v="16102"/>
    <x v="8"/>
    <x v="8"/>
  </r>
  <r>
    <x v="6537"/>
    <s v="ACTUALIZACION INVENTARIO PATRIMONIO CULTURAL INMUEBLE, REGION DE MAGALLANES "/>
    <x v="2"/>
    <m/>
    <m/>
    <n v="2020"/>
    <s v="ESTUDIO BASICO"/>
    <s v="EDUCACION, CULTURA Y PATRIMONIO"/>
    <s v="ARTE Y CULTURA"/>
    <x v="0"/>
    <n v="102344"/>
    <x v="8"/>
    <x v="8"/>
  </r>
  <r>
    <x v="6538"/>
    <s v="DIAGNOSTICO SISTEMA DE TRANSPORTE URBANO CIUDAD DE PUERTO VARAS, ETAPA I"/>
    <x v="4"/>
    <s v="LLANQUIHUE"/>
    <s v="PUERTO VARAS"/>
    <n v="2020"/>
    <s v="ESTUDIO BASICO"/>
    <s v="TRANSPORTE"/>
    <s v="TRANSPORTE URBANO,VIALIDAD PEATONAL"/>
    <x v="0"/>
    <n v="30000"/>
    <x v="12"/>
    <x v="8"/>
  </r>
  <r>
    <x v="6539"/>
    <s v="MEJORAMIENTO ZONA TÍPICA, BARRIO PLAZA CHACABUCO COMUNA DE INDEPENDENCIA"/>
    <x v="11"/>
    <s v="SANTIAGO"/>
    <s v="INDEPENDENCIA"/>
    <n v="2020"/>
    <s v="PROYECTO"/>
    <s v="VIVIENDA Y DESARROLLO URBANO"/>
    <s v="DESARROLLO URBANO"/>
    <x v="1"/>
    <n v="101330"/>
    <x v="8"/>
    <x v="8"/>
  </r>
  <r>
    <x v="6540"/>
    <s v="CONSTRUCCION EXTENSIÓN RED ALCANTARILLADO SECTOR EL CANELO, COMUNA DE ALGARROBO"/>
    <x v="0"/>
    <s v="SAN ANTONIO"/>
    <s v="ALGARROBO"/>
    <n v="2020"/>
    <s v="PROYECTO"/>
    <s v="RECURSOS HIDRICOS"/>
    <s v="EVACUACION DISPOSICION FINAL AGUAS SERVIDAS"/>
    <x v="0"/>
    <n v="300"/>
    <x v="8"/>
    <x v="8"/>
  </r>
  <r>
    <x v="6541"/>
    <s v="MEJORAMIENTO Y AMPLIACIÓN SISTEMA APR LA DEHESA, PLACILLA"/>
    <x v="9"/>
    <s v="COLCHAGUA"/>
    <s v="PLACILLA"/>
    <n v="2020"/>
    <s v="PROYECTO"/>
    <s v="RECURSOS HIDRICOS"/>
    <s v="AGUA POTABLE"/>
    <x v="0"/>
    <n v="1311959"/>
    <x v="8"/>
    <x v="8"/>
  </r>
  <r>
    <x v="6542"/>
    <s v="CONSTRUCCION POLIDEPORTIVO CENTRO ELIGE VIVIR SANO, COMUNA DE QUINTERO"/>
    <x v="0"/>
    <s v="VALPARAISO"/>
    <s v="QUINTERO"/>
    <n v="2020"/>
    <s v="PROYECTO"/>
    <s v="DEPORTES"/>
    <s v="DEPORTE FORMATIVO"/>
    <x v="1"/>
    <n v="312500"/>
    <x v="8"/>
    <x v="8"/>
  </r>
  <r>
    <x v="6543"/>
    <s v="CONSTRUCCION PISCINA CENTRO ELIGE VIVIR SANO, COMUNA DE RANCAGUA"/>
    <x v="9"/>
    <s v="CACHAPOAL"/>
    <s v="RANCAGUA"/>
    <n v="2020"/>
    <s v="PROYECTO"/>
    <s v="DEPORTES"/>
    <s v="DEPORTE FORMATIVO"/>
    <x v="0"/>
    <n v="487499"/>
    <x v="3108"/>
    <x v="2981"/>
  </r>
  <r>
    <x v="6544"/>
    <s v="CONSTRUCCION CONSTRUCCIÓN SOLUCIONES SANITARIAS EL TEBAL Y ARBOLEDA GRANDE, SALAMANCA"/>
    <x v="8"/>
    <s v="CHOAPA"/>
    <s v="SALAMANCA"/>
    <n v="2020"/>
    <s v="PROYECTO"/>
    <s v="RECURSOS HIDRICOS"/>
    <s v="EVACUACION DISPOSICION FINAL AGUAS SERVIDAS"/>
    <x v="2"/>
    <n v="194500"/>
    <x v="8"/>
    <x v="8"/>
  </r>
  <r>
    <x v="6545"/>
    <s v="CONSTRUCCION POLIDEPORTIVO CENTRO ELIGE VIVIR SANO, COMUNA DE SANTA CRUZ"/>
    <x v="9"/>
    <s v="COLCHAGUA"/>
    <s v="SANTA CRUZ"/>
    <n v="2020"/>
    <s v="PROYECTO"/>
    <s v="DEPORTES"/>
    <s v="DEPORTE FORMATIVO"/>
    <x v="0"/>
    <n v="387500"/>
    <x v="3109"/>
    <x v="2982"/>
  </r>
  <r>
    <x v="6546"/>
    <s v="CONSTRUCCION POLIDEPORTIVO CENTRO ELIGE VIVIR SANO, COMUNA DE LONCOCHE"/>
    <x v="1"/>
    <s v="CAUTIN"/>
    <s v="LONCOCHE"/>
    <n v="2020"/>
    <s v="PROYECTO"/>
    <s v="DEPORTES"/>
    <s v="DEPORTE COMPETITIVO"/>
    <x v="1"/>
    <n v="312500"/>
    <x v="8"/>
    <x v="8"/>
  </r>
  <r>
    <x v="6547"/>
    <s v="CONSTRUCCION POLIDEPORTIVO CENTRO ELIGE VIVIR SANO,  COMUNA DE LOS ANDES"/>
    <x v="0"/>
    <m/>
    <m/>
    <n v="2020"/>
    <s v="PROYECTO"/>
    <s v="DEPORTES"/>
    <s v="DEPORTE COMPETITIVO"/>
    <x v="1"/>
    <n v="10000"/>
    <x v="8"/>
    <x v="8"/>
  </r>
  <r>
    <x v="6548"/>
    <s v="CONSTRUCCION PISCINA CENTRO ELIGE VIVIR SANO, COMUNA DE PUCÓN"/>
    <x v="1"/>
    <s v="CAUTIN"/>
    <s v="PUCON"/>
    <n v="2020"/>
    <s v="PROYECTO"/>
    <s v="DEPORTES"/>
    <s v="DEPORTE COMPETITIVO"/>
    <x v="1"/>
    <n v="487500"/>
    <x v="8"/>
    <x v="8"/>
  </r>
  <r>
    <x v="6549"/>
    <s v="CONSTRUCCION POLIDEPORTIVO CENTRO ELIGE VIVIR SANO, COMUNA DE BUIN"/>
    <x v="11"/>
    <s v="MAIPO"/>
    <s v="BUIN"/>
    <n v="2020"/>
    <s v="PROYECTO"/>
    <s v="DEPORTES"/>
    <s v="DEPORTE FORMATIVO"/>
    <x v="1"/>
    <n v="387500"/>
    <x v="8"/>
    <x v="8"/>
  </r>
  <r>
    <x v="6550"/>
    <s v="MEJORAMIENTO BARRIO NORTE, COMUNA DE ANDACOLLO"/>
    <x v="8"/>
    <s v="ELQUI"/>
    <s v="ANDACOLLO"/>
    <n v="2020"/>
    <s v="PROYECTO"/>
    <s v="VIVIENDA Y DESARROLLO URBANO"/>
    <s v="DESARROLLO URBANO"/>
    <x v="0"/>
    <n v="1000"/>
    <x v="8"/>
    <x v="8"/>
  </r>
  <r>
    <x v="6551"/>
    <s v="NORMALIZACION RECINTOS DEPORTIVOS, COMUNA DE SANTIAGO"/>
    <x v="11"/>
    <s v="SANTIAGO"/>
    <s v="SANTIAGO"/>
    <n v="2020"/>
    <s v="PROYECTO"/>
    <s v="DEPORTES"/>
    <s v="DEPORTE RECREATIVO"/>
    <x v="1"/>
    <n v="53853"/>
    <x v="8"/>
    <x v="8"/>
  </r>
  <r>
    <x v="6552"/>
    <s v="CONSTRUCCION SOLUCIONES SANITARIAS SECTOR CATILLO, PARRAL"/>
    <x v="5"/>
    <s v="LINARES"/>
    <s v="PARRAL"/>
    <n v="2020"/>
    <s v="PROYECTO"/>
    <s v="RECURSOS HIDRICOS"/>
    <s v="EVACUACION DISPOSICION FINAL AGUAS SERVIDAS"/>
    <x v="1"/>
    <n v="203125"/>
    <x v="8"/>
    <x v="8"/>
  </r>
  <r>
    <x v="6553"/>
    <s v="CONSTRUCCION RED DE ALCANTARILLADO PÚBLICO, LOCALIDAD DE ILLAPATA, COMUNA DE CAMARONES"/>
    <x v="14"/>
    <s v="ARICA - REGION XV "/>
    <s v="CAMARONES - REGION XV "/>
    <n v="2020"/>
    <s v="PROYECTO"/>
    <s v="RECURSOS HIDRICOS"/>
    <s v="EVACUACION DISPOSICION FINAL AGUAS SERVIDAS"/>
    <x v="1"/>
    <n v="41500"/>
    <x v="8"/>
    <x v="8"/>
  </r>
  <r>
    <x v="6554"/>
    <s v="CONSTRUCCION CALLE EL OCASO (TIERRAS ROJAS - TRONCOS VIEJOS), BELLOTO SUR. QUILPUÉ"/>
    <x v="0"/>
    <s v="MARGA MARGA"/>
    <s v="QUILPUE"/>
    <n v="2020"/>
    <s v="PROYECTO"/>
    <s v="TRANSPORTE"/>
    <s v="TRANSPORTE URBANO,VIALIDAD PEATONAL"/>
    <x v="1"/>
    <n v="265457"/>
    <x v="8"/>
    <x v="8"/>
  </r>
  <r>
    <x v="6555"/>
    <s v="ACTUALIZACION PLADECO COMUNA DE OLMUE"/>
    <x v="0"/>
    <s v="MARGA MARGA"/>
    <s v="OLMUE"/>
    <n v="2020"/>
    <s v="ESTUDIO BASICO"/>
    <s v="MULTISECTORIAL"/>
    <s v="ADMINISTRACION MULTISECTOR"/>
    <x v="0"/>
    <n v="48875"/>
    <x v="8"/>
    <x v="8"/>
  </r>
  <r>
    <x v="6556"/>
    <s v="CONSTRUCCION SISTEMA DE AGUA POTABLE RURAL CERRO CHIWAIKO"/>
    <x v="1"/>
    <s v="CAUTIN"/>
    <s v="VILLARRICA"/>
    <n v="2020"/>
    <s v="PROYECTO"/>
    <s v="RECURSOS HIDRICOS"/>
    <s v="AGUA POTABLE"/>
    <x v="1"/>
    <n v="81557"/>
    <x v="8"/>
    <x v="8"/>
  </r>
  <r>
    <x v="6557"/>
    <s v="REPOSICION ESCUELA EL PRADO COMUNA DE SAN PEDRO"/>
    <x v="11"/>
    <s v="MELIPILLA"/>
    <s v="SAN PEDRO"/>
    <n v="2020"/>
    <s v="PROYECTO"/>
    <s v="EDUCACION, CULTURA Y PATRIMONIO"/>
    <s v="EDUCACION BASICA Y MEDIA"/>
    <x v="1"/>
    <n v="64600"/>
    <x v="8"/>
    <x v="8"/>
  </r>
  <r>
    <x v="6558"/>
    <s v="REPOSICION ESCUELA LLANCAY COMUNA DE SAN PEDRO"/>
    <x v="11"/>
    <s v="MELIPILLA"/>
    <s v="SAN PEDRO"/>
    <n v="2020"/>
    <s v="PROYECTO"/>
    <s v="EDUCACION, CULTURA Y PATRIMONIO"/>
    <s v="EDUCACION BASICA Y MEDIA"/>
    <x v="1"/>
    <n v="61600"/>
    <x v="8"/>
    <x v="8"/>
  </r>
  <r>
    <x v="6559"/>
    <s v="CONSTRUCCION ESCUELA ESPECIAL, COMUNA DE QUILICURA"/>
    <x v="11"/>
    <s v="SANTIAGO"/>
    <s v="QUILICURA"/>
    <n v="2020"/>
    <s v="PROYECTO"/>
    <s v="EDUCACION, CULTURA Y PATRIMONIO"/>
    <s v="EDUCACION DIFERENCIAL Y ESPECIAL"/>
    <x v="1"/>
    <n v="100000"/>
    <x v="8"/>
    <x v="8"/>
  </r>
  <r>
    <x v="6560"/>
    <s v="AMPLIACION Y MEJORAMIENTO DEL SERVICIO DE APR ESTACION MARIQUINA, MARIQUINA"/>
    <x v="13"/>
    <m/>
    <m/>
    <n v="2020"/>
    <s v="PROYECTO"/>
    <s v="RECURSOS HIDRICOS"/>
    <s v="AGUA POTABLE"/>
    <x v="0"/>
    <n v="57250"/>
    <x v="8"/>
    <x v="8"/>
  </r>
  <r>
    <x v="6561"/>
    <s v="REPOSICION REGISTRO CIVIL DE SAN FABIÁN"/>
    <x v="7"/>
    <m/>
    <m/>
    <n v="2020"/>
    <s v="PROYECTO"/>
    <s v="JUSTICIA"/>
    <s v="ADMINISTRACION DE JUSTICIA"/>
    <x v="0"/>
    <n v="33208"/>
    <x v="8"/>
    <x v="8"/>
  </r>
  <r>
    <x v="6562"/>
    <s v="REPOSICION  PARCIAL ESCUELA AMELIA LYNCH PICHIDEGUA"/>
    <x v="9"/>
    <s v="CACHAPOAL"/>
    <s v="PICHIDEGUA"/>
    <n v="2020"/>
    <s v="PROYECTO"/>
    <s v="EDUCACION, CULTURA Y PATRIMONIO"/>
    <s v="EDUCACION BASICA Y MEDIA"/>
    <x v="2"/>
    <n v="96555"/>
    <x v="8"/>
    <x v="8"/>
  </r>
  <r>
    <x v="6563"/>
    <s v="AMPLIACION Y MEJORAMIENTO APR MAITENES DE ULMÉN COMUNA MELIPILLA"/>
    <x v="11"/>
    <s v="MELIPILLA"/>
    <s v="MELIPILLA"/>
    <n v="2020"/>
    <s v="PROYECTO"/>
    <s v="RECURSOS HIDRICOS"/>
    <s v="AGUA POTABLE"/>
    <x v="1"/>
    <n v="370773"/>
    <x v="8"/>
    <x v="8"/>
  </r>
  <r>
    <x v="6564"/>
    <s v="CONSTRUCCION CENTRO DE ACOPIO PARA PRACTICAS AMBIENTALES COMUNA INDEPENDENCIA"/>
    <x v="11"/>
    <s v="SANTIAGO"/>
    <s v="INDEPENDENCIA"/>
    <n v="2020"/>
    <s v="PROYECTO"/>
    <s v="RECURSOS NATURALES Y MEDIO AMBIENTE"/>
    <s v="MEDIO AMBIENTE"/>
    <x v="0"/>
    <n v="14668"/>
    <x v="8"/>
    <x v="8"/>
  </r>
  <r>
    <x v="6565"/>
    <s v="CONSTRUCCION SERVICIO DE APR DE LA PARRILLA, RIO BUENO"/>
    <x v="13"/>
    <m/>
    <m/>
    <n v="2020"/>
    <s v="PROYECTO"/>
    <s v="RECURSOS HIDRICOS"/>
    <s v="AGUA POTABLE"/>
    <x v="0"/>
    <n v="57250"/>
    <x v="10"/>
    <x v="2983"/>
  </r>
  <r>
    <x v="6566"/>
    <s v="CONSTRUCCION SERVICIO DE APR DE LOS MOLINOS ALTOS, VALDIVIA"/>
    <x v="13"/>
    <m/>
    <m/>
    <n v="2020"/>
    <s v="PROYECTO"/>
    <s v="RECURSOS HIDRICOS"/>
    <s v="AGUA POTABLE"/>
    <x v="0"/>
    <n v="1146"/>
    <x v="8"/>
    <x v="8"/>
  </r>
  <r>
    <x v="6567"/>
    <s v="CONSTRUCCION CENTRO DE COMPOSTAJE COMUNITARIO Y FORTALECIMIENTO DE  RED DE RECICLAJE COMUNAL"/>
    <x v="11"/>
    <s v="SANTIAGO"/>
    <s v="MAIPU"/>
    <n v="2020"/>
    <s v="PROYECTO"/>
    <s v="RECURSOS NATURALES Y MEDIO AMBIENTE"/>
    <s v="MEDIO AMBIENTE"/>
    <x v="1"/>
    <n v="50000"/>
    <x v="8"/>
    <x v="8"/>
  </r>
  <r>
    <x v="6568"/>
    <s v="CONSTRUCCION DE LA III COMPAÑIA DEL CUERPO DE BOMBEROS DE NOGALES"/>
    <x v="0"/>
    <s v="QUILLOTA"/>
    <s v="NOGALES"/>
    <n v="2020"/>
    <s v="PROYECTO"/>
    <s v="SEGURIDAD PUBLICA"/>
    <s v="INTERSUBSECTORIAL SEGURIDAD PUBLICA"/>
    <x v="2"/>
    <n v="400000"/>
    <x v="8"/>
    <x v="8"/>
  </r>
  <r>
    <x v="6569"/>
    <s v="CONSTRUCCION ALCANTARILLADO OSVALDO MARIN"/>
    <x v="0"/>
    <s v="SAN ANTONIO"/>
    <s v="EL TABO"/>
    <n v="2020"/>
    <s v="PROYECTO"/>
    <s v="RECURSOS HIDRICOS"/>
    <s v="ADMINISTRACION AGUA POTABLE Y ALCANTARILLADO"/>
    <x v="1"/>
    <n v="577795"/>
    <x v="8"/>
    <x v="8"/>
  </r>
  <r>
    <x v="6570"/>
    <s v="CONSTRUCCION JARDIN INFANTIL Y SALA CUNA LAS RAMADAS, COMUNA DE PUNITAQUI"/>
    <x v="8"/>
    <s v="LIMARI"/>
    <s v="PUNITAQUI"/>
    <n v="2020"/>
    <s v="PROYECTO"/>
    <s v="EDUCACION, CULTURA Y PATRIMONIO"/>
    <s v="EDUCACION PREBASICA"/>
    <x v="0"/>
    <n v="8214"/>
    <x v="3110"/>
    <x v="8"/>
  </r>
  <r>
    <x v="6571"/>
    <s v="CONSTRUCCION JARDÍN INFANTIL Y SALA CUNA MARÍA INES CORRAL, OVALLE"/>
    <x v="8"/>
    <s v="LIMARI"/>
    <s v="OVALLE"/>
    <n v="2020"/>
    <s v="PROYECTO"/>
    <s v="EDUCACION, CULTURA Y PATRIMONIO"/>
    <s v="EDUCACION PREBASICA"/>
    <x v="0"/>
    <n v="8181"/>
    <x v="3111"/>
    <x v="8"/>
  </r>
  <r>
    <x v="6572"/>
    <s v="CONSTRUCCION SISTEMA DE RECOLECCION DE AGUAS SERVIDAS SECTOR SUR , PUNTA ARENAS"/>
    <x v="2"/>
    <m/>
    <m/>
    <n v="2020"/>
    <s v="PROYECTO"/>
    <s v="RECURSOS HIDRICOS"/>
    <s v="EVACUACION DISPOSICION FINAL AGUAS SERVIDAS"/>
    <x v="0"/>
    <n v="176516"/>
    <x v="8"/>
    <x v="8"/>
  </r>
  <r>
    <x v="6573"/>
    <s v="CONSTRUCCION ELECTRIFICACION RURAL RUTA 9 NORTE - CRUCE RUTA 250 CH, NATALES"/>
    <x v="2"/>
    <s v="ULTIMA ESPERANZA"/>
    <s v="NATALES"/>
    <n v="2020"/>
    <s v="PROYECTO"/>
    <s v="ENERGIA"/>
    <s v="DISTRIBUCION Y CONEXION FINAL USUARIOS"/>
    <x v="1"/>
    <n v="212872"/>
    <x v="8"/>
    <x v="8"/>
  </r>
  <r>
    <x v="6574"/>
    <s v="CONSTRUCCION Y TRASLADO EDIFICIO PLANTA ASFALTICA SERVIU METROPOLITANO"/>
    <x v="11"/>
    <s v="SANTIAGO"/>
    <s v="LO ESPEJO"/>
    <n v="2020"/>
    <s v="PROYECTO"/>
    <s v="MULTISECTORIAL"/>
    <s v="ADMINISTRACION MULTISECTOR"/>
    <x v="1"/>
    <n v="33000"/>
    <x v="8"/>
    <x v="8"/>
  </r>
  <r>
    <x v="6575"/>
    <s v="TRANSFERENCIA PARA EL FORTALECIMIENTO DE OUA EN LA 2a Y 3a SECCIÓN DEL RÍO ACONCAGUA"/>
    <x v="0"/>
    <m/>
    <m/>
    <n v="2020"/>
    <s v="PROGRAMA"/>
    <s v="RECURSOS HIDRICOS"/>
    <s v="RIEGO"/>
    <x v="0"/>
    <n v="70200"/>
    <x v="153"/>
    <x v="2984"/>
  </r>
  <r>
    <x v="6576"/>
    <s v="CONSTRUCCION SUSTENTABLE DE RESIDUOS SOLIDOS, COMUNA DE CURICÓ"/>
    <x v="5"/>
    <s v="CURICO"/>
    <s v="CURICO"/>
    <n v="2020"/>
    <s v="PROYECTO"/>
    <s v="RECURSOS NATURALES Y MEDIO AMBIENTE"/>
    <s v="MEDIO AMBIENTE"/>
    <x v="1"/>
    <n v="117500"/>
    <x v="8"/>
    <x v="8"/>
  </r>
  <r>
    <x v="6577"/>
    <s v="HABILITACION SUMINISTRO DE ENERGÍA ELÉCTRICA CALCURRUPE 6, LAGO RANCO"/>
    <x v="13"/>
    <s v="DEL RANCO"/>
    <s v="LAGO RANCO - REGION XIV "/>
    <n v="2020"/>
    <s v="PROYECTO"/>
    <s v="ENERGIA"/>
    <s v="DISTRIBUCION Y CONEXION FINAL USUARIOS"/>
    <x v="0"/>
    <n v="67503"/>
    <x v="3112"/>
    <x v="2985"/>
  </r>
  <r>
    <x v="6578"/>
    <s v="CONSTRUCCION MEJORAMIENTO ACCESO CENTRO DE MONTAÑA, VOLCÁN VILLARRICA"/>
    <x v="1"/>
    <s v="CAUTIN"/>
    <s v="PUCON"/>
    <n v="2020"/>
    <s v="PROYECTO"/>
    <s v="TRANSPORTE"/>
    <s v="TRANSPORTE CAMINERO"/>
    <x v="1"/>
    <n v="50500"/>
    <x v="8"/>
    <x v="8"/>
  </r>
  <r>
    <x v="6579"/>
    <s v="CONSTRUCCION PUNTO LIMPIO, VALLENAR"/>
    <x v="12"/>
    <s v="HUASCO"/>
    <s v="VALLENAR"/>
    <n v="2020"/>
    <s v="PROYECTO"/>
    <s v="RECURSOS NATURALES Y MEDIO AMBIENTE"/>
    <s v="MEDIO AMBIENTE"/>
    <x v="2"/>
    <n v="129250"/>
    <x v="8"/>
    <x v="8"/>
  </r>
  <r>
    <x v="6580"/>
    <s v="CONSTRUCCION DEL SERVICIO DE AGUA POTABLE RURAL DE LA JUNTA, LAGO RANCO"/>
    <x v="13"/>
    <m/>
    <m/>
    <n v="2020"/>
    <s v="PROYECTO"/>
    <s v="RECURSOS HIDRICOS"/>
    <s v="AGUA POTABLE"/>
    <x v="0"/>
    <n v="57250"/>
    <x v="8"/>
    <x v="8"/>
  </r>
  <r>
    <x v="6581"/>
    <s v="MEJORAMIENTO Y AMPLIACION CONCESION RUTA 57, SANTIAGO COLINA LOS ANDES"/>
    <x v="15"/>
    <m/>
    <m/>
    <n v="2020"/>
    <s v="PROYECTO"/>
    <s v="TRANSPORTE"/>
    <s v="TRANSPORTE CAMINERO"/>
    <x v="0"/>
    <n v="2000"/>
    <x v="8"/>
    <x v="8"/>
  </r>
  <r>
    <x v="6582"/>
    <s v="CONSTRUCCION CENTRO DE ACOPIO Y PRETRATAMIENTO DE RES. SÓLIDOS DOM. SAN PEDRO DE LA PAZ"/>
    <x v="3"/>
    <s v="CONCEPCION"/>
    <s v="SAN PEDRO DE LA PAZ"/>
    <n v="2020"/>
    <s v="PROYECTO"/>
    <s v="RECURSOS NATURALES Y MEDIO AMBIENTE"/>
    <s v="MEDIO AMBIENTE"/>
    <x v="0"/>
    <n v="110000"/>
    <x v="8"/>
    <x v="8"/>
  </r>
  <r>
    <x v="6583"/>
    <s v="HABILITACION SUMINISTRO DE ENERGÍA ELÉCTRICA PITRIUCO 6, LAGO RANCO"/>
    <x v="13"/>
    <s v="DEL RANCO"/>
    <s v="LAGO RANCO - REGION XIV "/>
    <n v="2020"/>
    <s v="PROYECTO"/>
    <s v="ENERGIA"/>
    <s v="DISTRIBUCION Y CONEXION FINAL USUARIOS"/>
    <x v="0"/>
    <n v="113015"/>
    <x v="3113"/>
    <x v="2986"/>
  </r>
  <r>
    <x v="6584"/>
    <s v="CONSTRUCCION CENTRO DE RECICLAJE Y COMPOSTAJE COMUNITARIO, TEMUCO"/>
    <x v="1"/>
    <s v="CAUTIN"/>
    <s v="TEMUCO"/>
    <n v="2020"/>
    <s v="PROYECTO"/>
    <s v="RECURSOS NATURALES Y MEDIO AMBIENTE"/>
    <s v="MEDIO AMBIENTE"/>
    <x v="1"/>
    <n v="134165"/>
    <x v="8"/>
    <x v="8"/>
  </r>
  <r>
    <x v="6585"/>
    <s v="HABILITACION SUMINISTRO DE ENERGÍA ELÉCTRICA RIÑINAHUE 6, COMUNA DE LAGO RANCO"/>
    <x v="13"/>
    <s v="DEL RANCO"/>
    <s v="LAGO RANCO - REGION XIV "/>
    <n v="2020"/>
    <s v="PROYECTO"/>
    <s v="ENERGIA"/>
    <s v="DISTRIBUCION Y CONEXION FINAL USUARIOS"/>
    <x v="0"/>
    <n v="85148"/>
    <x v="12"/>
    <x v="8"/>
  </r>
  <r>
    <x v="6586"/>
    <s v="HABILITACION SUMINISTRO DE ENERGÍA ELÉCTRICA TRINGLO 6, LAGO RANCO"/>
    <x v="13"/>
    <s v="DEL RANCO"/>
    <s v="LAGO RANCO - REGION XIV "/>
    <n v="2020"/>
    <s v="PROYECTO"/>
    <s v="ENERGIA"/>
    <s v="DISTRIBUCION Y CONEXION FINAL USUARIOS"/>
    <x v="0"/>
    <n v="141772"/>
    <x v="3114"/>
    <x v="2987"/>
  </r>
  <r>
    <x v="6587"/>
    <s v="CONSTRUCCION GALPON PARA PROMOCION DE LA ECONOMIA CIRCULAR EN NUEVA IMPERIAL"/>
    <x v="1"/>
    <s v="CAUTIN"/>
    <s v="NUEVA IMPERIAL"/>
    <n v="2020"/>
    <s v="PROYECTO"/>
    <s v="RECURSOS NATURALES Y MEDIO AMBIENTE"/>
    <s v="MEDIO AMBIENTE"/>
    <x v="1"/>
    <n v="90000"/>
    <x v="8"/>
    <x v="8"/>
  </r>
  <r>
    <x v="6588"/>
    <s v="CONSTRUCCION CENTRO RECICLAJE PARA PROMOVER LA ECONONOMÍA CIRCULAR EN LA COMUNA DE SAAVEDRA"/>
    <x v="1"/>
    <s v="CAUTIN"/>
    <s v="SAAVEDRA"/>
    <n v="2020"/>
    <s v="PROYECTO"/>
    <s v="RECURSOS NATURALES Y MEDIO AMBIENTE"/>
    <s v="MEDIO AMBIENTE"/>
    <x v="1"/>
    <n v="64583"/>
    <x v="8"/>
    <x v="8"/>
  </r>
  <r>
    <x v="6589"/>
    <s v="CONSTRUCCION CENTRO DE ACOPIO Y PELETIZADORA PARA LA COMUNA DE COLINA"/>
    <x v="11"/>
    <s v="CHACABUCO"/>
    <s v="COLINA"/>
    <n v="2020"/>
    <s v="PROYECTO"/>
    <s v="RECURSOS NATURALES Y MEDIO AMBIENTE"/>
    <s v="MEDIO AMBIENTE"/>
    <x v="2"/>
    <n v="9000"/>
    <x v="8"/>
    <x v="8"/>
  </r>
  <r>
    <x v="6590"/>
    <s v="CONSTRUCCION PRIMER PUNTO LIMPIO, COMUNA DE CONCHALI"/>
    <x v="11"/>
    <s v="SANTIAGO"/>
    <s v="CONCHALI"/>
    <n v="2020"/>
    <s v="PROYECTO"/>
    <s v="RECURSOS NATURALES Y MEDIO AMBIENTE"/>
    <s v="MEDIO AMBIENTE"/>
    <x v="1"/>
    <n v="9038"/>
    <x v="8"/>
    <x v="8"/>
  </r>
  <r>
    <x v="6591"/>
    <s v="CONSTRUCCION ELECTRIFICACION RURAL DIVERSOS SECTORES ZONA NORTE, LEBU"/>
    <x v="3"/>
    <s v="ARAUCO"/>
    <s v="LEBU"/>
    <n v="2020"/>
    <s v="PROYECTO"/>
    <s v="ENERGIA"/>
    <s v="DISTRIBUCION Y CONEXION FINAL USUARIOS"/>
    <x v="2"/>
    <n v="1100000"/>
    <x v="8"/>
    <x v="8"/>
  </r>
  <r>
    <x v="6592"/>
    <s v="MEJORAMIENTO CANCHAS DE FÚTBOL ASOCIACIÓN HISTÓRICA DE FÚTBOL DE RENCA"/>
    <x v="11"/>
    <s v="SANTIAGO"/>
    <s v="RENCA"/>
    <n v="2020"/>
    <s v="PROYECTO"/>
    <s v="DEPORTES"/>
    <s v="DEPORTE RECREATIVO"/>
    <x v="0"/>
    <n v="100"/>
    <x v="8"/>
    <x v="8"/>
  </r>
  <r>
    <x v="6593"/>
    <s v="REPOSICION INFRAESTRUCTURA DEPORTIVA Y SOCIAL COMPLEJO HERNÁN VILLANUEVA, IQUIQUE"/>
    <x v="10"/>
    <m/>
    <m/>
    <n v="2020"/>
    <s v="PROYECTO"/>
    <s v="DEPORTES"/>
    <s v="DEPORTE COMPETITIVO"/>
    <x v="1"/>
    <n v="55929"/>
    <x v="8"/>
    <x v="8"/>
  </r>
  <r>
    <x v="6594"/>
    <s v="CONSTRUCCION EXTENSIÓN REDES ALCANTARILLADO Y AGUA POTABLE, CALLE LOS ARRAYANES, V ALEMANA"/>
    <x v="0"/>
    <s v="MARGA MARGA"/>
    <s v="VILLA ALEMANA"/>
    <n v="2020"/>
    <s v="PROYECTO"/>
    <s v="RECURSOS HIDRICOS"/>
    <s v="EVACUACION DISPOSICION FINAL AGUAS SERVIDAS"/>
    <x v="0"/>
    <n v="14105"/>
    <x v="8"/>
    <x v="8"/>
  </r>
  <r>
    <x v="6595"/>
    <s v="MEJORAMIENTO AREAS VERDES SECTOR 3 PONIENTE CENTRO A, PUNTA ARENAS"/>
    <x v="2"/>
    <s v="MAGALLANES"/>
    <s v="PUNTA ARENAS"/>
    <n v="2020"/>
    <s v="PROYECTO"/>
    <s v="VIVIENDA Y DESARROLLO URBANO"/>
    <s v="DESARROLLO URBANO"/>
    <x v="1"/>
    <n v="1121300"/>
    <x v="8"/>
    <x v="8"/>
  </r>
  <r>
    <x v="6596"/>
    <s v="AMPLIACION SISTEMA DE CONTROL REGION VALPARAISO CONEXION SAN FELIPE"/>
    <x v="0"/>
    <m/>
    <m/>
    <n v="2020"/>
    <s v="PROYECTO"/>
    <s v="TRANSPORTE"/>
    <s v="TRANSPORTE URBANO,VIALIDAD PEATONAL"/>
    <x v="0"/>
    <n v="150151"/>
    <x v="8"/>
    <x v="8"/>
  </r>
  <r>
    <x v="6597"/>
    <s v="HABILITACION SUMINISTRO DE ENERGÍA ELÉCTRICA RUPUMEICA 2, LAGO RANCO"/>
    <x v="13"/>
    <s v="DEL RANCO"/>
    <s v="LAGO RANCO - REGION XIV "/>
    <n v="2020"/>
    <s v="PROYECTO"/>
    <s v="ENERGIA"/>
    <s v="DISTRIBUCION Y CONEXION FINAL USUARIOS"/>
    <x v="0"/>
    <n v="90259"/>
    <x v="3115"/>
    <x v="2988"/>
  </r>
  <r>
    <x v="6598"/>
    <s v="NORMALIZACION ESCUELA REPÚBLICA DE GRECIA, CALAMA"/>
    <x v="6"/>
    <s v="EL LOA"/>
    <s v="CALAMA"/>
    <n v="2020"/>
    <s v="PROYECTO"/>
    <s v="EDUCACION, CULTURA Y PATRIMONIO"/>
    <s v="EDUCACION BASICA Y MEDIA"/>
    <x v="1"/>
    <n v="90000"/>
    <x v="8"/>
    <x v="8"/>
  </r>
  <r>
    <x v="6599"/>
    <s v="MEJORAMIENTO RUTA J-25, SECTOR EL MANZANO, TRAMO KM. 18,77 AL KM. 23,77; PROVINCIA DE CURICO"/>
    <x v="5"/>
    <s v="CURICO"/>
    <s v="TENO"/>
    <n v="2020"/>
    <s v="PROYECTO"/>
    <s v="TRANSPORTE"/>
    <s v="TRANSPORTE CAMINERO"/>
    <x v="0"/>
    <n v="4"/>
    <x v="8"/>
    <x v="8"/>
  </r>
  <r>
    <x v="6600"/>
    <s v="REPOSICION SALA CUNA Y JARDIN INFANTIL BERTA"/>
    <x v="3"/>
    <m/>
    <m/>
    <n v="2020"/>
    <s v="PROYECTO"/>
    <s v="EDUCACION, CULTURA Y PATRIMONIO"/>
    <s v="EDUCACION PREBASICA"/>
    <x v="1"/>
    <n v="0"/>
    <x v="8"/>
    <x v="8"/>
  </r>
  <r>
    <x v="6601"/>
    <s v="CONSTRUCCION BORDE LACUSTRE HUEQUECURA, COMUNA DE FUTRONO"/>
    <x v="13"/>
    <s v="DEL RANCO"/>
    <s v="FUTRONO - REGION XIV "/>
    <n v="2020"/>
    <s v="PROYECTO"/>
    <s v="VIVIENDA Y DESARROLLO URBANO"/>
    <s v="BORDE COSTERO,PASEOS PEATONALES, PLAYAS"/>
    <x v="0"/>
    <n v="610"/>
    <x v="8"/>
    <x v="8"/>
  </r>
  <r>
    <x v="6602"/>
    <s v="HABILITACION SUMINISTRO ENERGÍA ELÉCTRICA SECTOR LLASCAHUE, LOS LAGOS"/>
    <x v="13"/>
    <s v="VALDIVIA - REGION XIV"/>
    <s v="LOS LAGOS - REGION XIV "/>
    <n v="2020"/>
    <s v="PROYECTO"/>
    <s v="ENERGIA"/>
    <s v="DISTRIBUCION Y CONEXION FINAL USUARIOS"/>
    <x v="0"/>
    <n v="140186"/>
    <x v="12"/>
    <x v="8"/>
  </r>
  <r>
    <x v="6603"/>
    <s v="MEJORAMIENTO CAMINO COSTERO REÑACA CONCON ETAPA 2 COMUNA DE VIÑA DEL MAR"/>
    <x v="0"/>
    <s v="VALPARAISO"/>
    <s v="VIÑA DEL MAR"/>
    <n v="2020"/>
    <s v="PROYECTO"/>
    <s v="TRANSPORTE"/>
    <s v="TRANSPORTE URBANO,VIALIDAD PEATONAL"/>
    <x v="0"/>
    <n v="584440"/>
    <x v="8"/>
    <x v="8"/>
  </r>
  <r>
    <x v="6604"/>
    <s v="MEJORAMIENTO RUTA INTERCOMUNAL DE SECANO INTERIOR DE ÑUBLE"/>
    <x v="7"/>
    <m/>
    <m/>
    <n v="2020"/>
    <s v="PROYECTO"/>
    <s v="TRANSPORTE"/>
    <s v="TRANSPORTE CAMINERO"/>
    <x v="1"/>
    <n v="530075"/>
    <x v="8"/>
    <x v="8"/>
  </r>
  <r>
    <x v="6605"/>
    <s v="CONSTRUCCION CONEXIÓN VIAL PUENTE BICENTENARIO - AVDA. CHACABUCO"/>
    <x v="3"/>
    <m/>
    <m/>
    <n v="2020"/>
    <s v="PROYECTO"/>
    <s v="TRANSPORTE"/>
    <s v="TRANSPORTE URBANO,VIALIDAD PEATONAL"/>
    <x v="0"/>
    <n v="2500"/>
    <x v="8"/>
    <x v="8"/>
  </r>
  <r>
    <x v="6606"/>
    <s v="CONSTRUCCION CONSTRUCCION CENTRO COMUNITARIO LA ESTANCIA, SAN FELIPE"/>
    <x v="0"/>
    <s v="SAN FELIPE DE ACONCAGUA"/>
    <s v="SAN FELIPE"/>
    <n v="2020"/>
    <s v="PROYECTO"/>
    <s v="MULTISECTORIAL"/>
    <s v="ORGANIZACION Y SERVICIOS COMUNALES"/>
    <x v="1"/>
    <n v="156030"/>
    <x v="8"/>
    <x v="8"/>
  </r>
  <r>
    <x v="6607"/>
    <s v="CONSTRUCCION PAVIMENTACION CONJUNTO HABITACIONAL PADRE ANDRES, SECTOR LAS CRUCES "/>
    <x v="0"/>
    <s v="SAN ANTONIO"/>
    <s v="EL TABO"/>
    <n v="2020"/>
    <s v="PROYECTO"/>
    <s v="TRANSPORTE"/>
    <s v="TRANSPORTE URBANO,VIALIDAD PEATONAL"/>
    <x v="2"/>
    <n v="221630"/>
    <x v="8"/>
    <x v="8"/>
  </r>
  <r>
    <x v="6608"/>
    <s v="REPOSICION PLANTA DE TRATAMIENTO DE AGUAS SERVIDAS CHOROMBO, MARIA PINTO"/>
    <x v="11"/>
    <s v="MELIPILLA"/>
    <s v="MARIA PINTO"/>
    <n v="2020"/>
    <s v="PROYECTO"/>
    <s v="RECURSOS HIDRICOS"/>
    <s v="EVACUACION DISPOSICION FINAL AGUAS SERVIDAS"/>
    <x v="1"/>
    <n v="647749"/>
    <x v="8"/>
    <x v="8"/>
  </r>
  <r>
    <x v="6609"/>
    <s v="AMPLIACION RED DE AGUA POTABLE Y ALCANTARILLADO VILLA LOS AROMOS Y RÍO PUDETO, ANCUD"/>
    <x v="4"/>
    <s v="CHILOE"/>
    <s v="ANCUD"/>
    <n v="2020"/>
    <s v="PROYECTO"/>
    <s v="RECURSOS HIDRICOS"/>
    <s v="ADMINISTRACION AGUA POTABLE Y ALCANTARILLADO"/>
    <x v="0"/>
    <n v="3248"/>
    <x v="8"/>
    <x v="8"/>
  </r>
  <r>
    <x v="6610"/>
    <s v="CONSTRUCCION COCINA COMUNITARIA COMUNA DE CURACAVI"/>
    <x v="11"/>
    <m/>
    <m/>
    <n v="2020"/>
    <s v="PROYECTO"/>
    <s v="TURISMO Y COMERCIO"/>
    <s v="ADMINISTRACION, COMERCIO Y TURISMO"/>
    <x v="1"/>
    <n v="10000"/>
    <x v="8"/>
    <x v="8"/>
  </r>
  <r>
    <x v="6611"/>
    <s v="NORMALIZACION Y CONSTRUCCIÓN ESCALERAS DE EMERGENCIA EDIFICIOS SERVIU RM, SANTIAGO"/>
    <x v="11"/>
    <s v="SANTIAGO"/>
    <s v="SANTIAGO"/>
    <n v="2020"/>
    <s v="PROYECTO"/>
    <s v="MULTISECTORIAL"/>
    <s v="ADMINISTRACION MULTISECTOR"/>
    <x v="1"/>
    <n v="22648"/>
    <x v="8"/>
    <x v="8"/>
  </r>
  <r>
    <x v="6612"/>
    <s v="CONSTRUCCION  PLAZA LASTARRIA,  IQUIQUE"/>
    <x v="10"/>
    <s v="IQUIQUE"/>
    <s v="IQUIQUE"/>
    <n v="2020"/>
    <s v="PROYECTO"/>
    <s v="VIVIENDA Y DESARROLLO URBANO"/>
    <s v="DESARROLLO URBANO"/>
    <x v="1"/>
    <n v="138585"/>
    <x v="8"/>
    <x v="8"/>
  </r>
  <r>
    <x v="6613"/>
    <s v="REPOSICION PARCIAL Y NORMALIZACIÓN SALAS DE CLASES, ELIMINACIÓN DE CONTAINERS LICEO ABG"/>
    <x v="13"/>
    <s v="VALDIVIA - REGION XIV"/>
    <s v="LOS LAGOS - REGION XIV "/>
    <n v="2020"/>
    <s v="PROYECTO"/>
    <s v="EDUCACION, CULTURA Y PATRIMONIO"/>
    <s v="EDUCACION BASICA Y MEDIA"/>
    <x v="0"/>
    <n v="92118"/>
    <x v="8"/>
    <x v="8"/>
  </r>
  <r>
    <x v="6614"/>
    <s v="REPOSICION LICEO NIBALDO SEPULVEDA FERNANDEZ RBD 4032-0, COMUNA DE PORTEZUELO"/>
    <x v="7"/>
    <s v="ITATA"/>
    <s v="PORTEZUELO - REGION DE ÑUBLE"/>
    <n v="2020"/>
    <s v="PROYECTO"/>
    <s v="EDUCACION, CULTURA Y PATRIMONIO"/>
    <s v="EDUCACION BASICA Y MEDIA"/>
    <x v="1"/>
    <n v="145700"/>
    <x v="8"/>
    <x v="8"/>
  </r>
  <r>
    <x v="6615"/>
    <s v="CONSTRUCCION SERVICIO DE APR DE DOLLINCO, COMUNA DE NACIMIENTO"/>
    <x v="3"/>
    <m/>
    <m/>
    <n v="2020"/>
    <s v="PROYECTO"/>
    <s v="RECURSOS HIDRICOS"/>
    <s v="AGUA POTABLE"/>
    <x v="0"/>
    <n v="1100"/>
    <x v="8"/>
    <x v="8"/>
  </r>
  <r>
    <x v="6616"/>
    <s v="REPOSICION E INSTALACIÓN DE LUMINARIAS EN PUENTES DE ACCESO, COMUNA DE PIRQUE"/>
    <x v="11"/>
    <s v="CORDILLERA"/>
    <s v="PIRQUE"/>
    <n v="2020"/>
    <s v="PROYECTO"/>
    <s v="SEGURIDAD PUBLICA"/>
    <s v="SEGURIDAD PUBLICA"/>
    <x v="1"/>
    <n v="59936"/>
    <x v="8"/>
    <x v="8"/>
  </r>
  <r>
    <x v="6617"/>
    <s v="CONSTRUCCION PASEO PEATONAL QUEBRADA EL CONSUELO COMUNA DE SALAMANCA"/>
    <x v="8"/>
    <s v="CHOAPA"/>
    <s v="SALAMANCA"/>
    <n v="2020"/>
    <s v="PROYECTO"/>
    <s v="VIVIENDA Y DESARROLLO URBANO"/>
    <s v="BORDE COSTERO,PASEOS PEATONALES, PLAYAS"/>
    <x v="2"/>
    <n v="116562"/>
    <x v="8"/>
    <x v="8"/>
  </r>
  <r>
    <x v="6618"/>
    <s v="CONSTRUCCION SISTEMA APR SECTOR LOS MAYOS, COMUNA DE YUNGAY"/>
    <x v="7"/>
    <s v="DIGUILLIN"/>
    <s v="YUNGAY - REGION DE ÑUBLE"/>
    <n v="2020"/>
    <s v="PROYECTO"/>
    <s v="RECURSOS HIDRICOS"/>
    <s v="AGUA POTABLE"/>
    <x v="1"/>
    <n v="19722"/>
    <x v="8"/>
    <x v="8"/>
  </r>
  <r>
    <x v="6619"/>
    <s v="MEJORAMIENTO PAVIMENTACIÓN CALLE BERLIN, COMUNA DE CARTAGENA"/>
    <x v="0"/>
    <s v="SAN ANTONIO"/>
    <s v="CARTAGENA"/>
    <n v="2020"/>
    <s v="PROYECTO"/>
    <s v="TRANSPORTE"/>
    <s v="TRANSPORTE URBANO,VIALIDAD PEATONAL"/>
    <x v="0"/>
    <n v="154200"/>
    <x v="8"/>
    <x v="8"/>
  </r>
  <r>
    <x v="6620"/>
    <s v="CONSTRUCCION OBRAS DE CONTROL ALUVIONAL,QDAS. SECTORES  REPÚBLICA Y TIRO AL BLANCO, TALTAL"/>
    <x v="6"/>
    <s v="ANTOFAGASTA"/>
    <s v="TALTAL"/>
    <n v="2020"/>
    <s v="PROYECTO"/>
    <s v="RECURSOS HIDRICOS"/>
    <s v="DEFENSAS FLUVIALES,MARITIMAS Y CAUCES NATURALES"/>
    <x v="2"/>
    <n v="70200"/>
    <x v="8"/>
    <x v="8"/>
  </r>
  <r>
    <x v="6621"/>
    <s v="REPOSICION 4° COMPAÑIA DE BOMBEROS LARAQUETE, COMUNA DE ARAUCO"/>
    <x v="3"/>
    <s v="ARAUCO"/>
    <s v="ARAUCO"/>
    <n v="2020"/>
    <s v="PROYECTO"/>
    <s v="MULTISECTORIAL"/>
    <s v="ORGANIZACION Y SERVICIOS COMUNALES"/>
    <x v="2"/>
    <n v="111206"/>
    <x v="8"/>
    <x v="8"/>
  </r>
  <r>
    <x v="6622"/>
    <s v="ACTUALIZACION PLAN REGULADOR COMUNAL SANTA BÁRBARA"/>
    <x v="3"/>
    <s v="BIO BIO"/>
    <s v="SANTA BARBARA"/>
    <n v="2020"/>
    <s v="ESTUDIO BASICO"/>
    <s v="MULTISECTORIAL"/>
    <s v="ADMINISTRACION MULTISECTOR"/>
    <x v="0"/>
    <n v="77000"/>
    <x v="8"/>
    <x v="8"/>
  </r>
  <r>
    <x v="6623"/>
    <s v="CONSTRUCCION ALCANTARILLADO SECTOR SAN CARLOS, COMUNA EL TABO"/>
    <x v="0"/>
    <s v="SAN ANTONIO"/>
    <s v="EL TABO"/>
    <n v="2020"/>
    <s v="PROYECTO"/>
    <s v="RECURSOS HIDRICOS"/>
    <s v="ADMINISTRACION AGUA POTABLE Y ALCANTARILLADO"/>
    <x v="1"/>
    <n v="422000"/>
    <x v="8"/>
    <x v="8"/>
  </r>
  <r>
    <x v="6624"/>
    <s v="ANALISIS CONDICIONES NATURALES CALETA LA BARRA, TOLTÉN"/>
    <x v="1"/>
    <s v="CAUTIN"/>
    <s v="TOLTEN"/>
    <n v="2020"/>
    <s v="ESTUDIO BASICO"/>
    <s v="VIVIENDA Y DESARROLLO URBANO"/>
    <s v="BORDE COSTERO,PASEOS PEATONALES, PLAYAS"/>
    <x v="1"/>
    <n v="157"/>
    <x v="8"/>
    <x v="8"/>
  </r>
  <r>
    <x v="6625"/>
    <s v="MEJORAMIENTO AVENIDA. TENIENTE LUIS CRUZ MARTÍNEZ, COMUNA DE SANTO DOMINGO"/>
    <x v="0"/>
    <s v="SAN ANTONIO"/>
    <s v="SANTO DOMINGO"/>
    <n v="2020"/>
    <s v="PROYECTO"/>
    <s v="TRANSPORTE"/>
    <s v="TRANSPORTE URBANO,VIALIDAD PEATONAL"/>
    <x v="2"/>
    <n v="27731"/>
    <x v="8"/>
    <x v="8"/>
  </r>
  <r>
    <x v="6626"/>
    <s v="REPOSICION POSTA DE SALUD RURAL DE PUERTO GUADAL"/>
    <x v="16"/>
    <s v="GENERAL CARRERA"/>
    <s v="CHILE CHICO"/>
    <n v="2020"/>
    <s v="PROYECTO"/>
    <s v="SALUD"/>
    <s v="BAJA COMPLEJIDAD"/>
    <x v="1"/>
    <n v="9500"/>
    <x v="8"/>
    <x v="8"/>
  </r>
  <r>
    <x v="6627"/>
    <s v="AMPLIACION RED DE GASES CLINICOS Y ELECTRICAS MONOBLOCK HGGB"/>
    <x v="3"/>
    <m/>
    <m/>
    <n v="2020"/>
    <s v="PROYECTO"/>
    <s v="SALUD"/>
    <s v="ALTA COMPLEJIDAD"/>
    <x v="0"/>
    <n v="991798"/>
    <x v="8"/>
    <x v="8"/>
  </r>
  <r>
    <x v="6628"/>
    <s v="AMPLIACION POTENCIA  ELECTRICA SUBESTACION TPC -MNB, HGGB"/>
    <x v="3"/>
    <m/>
    <m/>
    <n v="2020"/>
    <s v="PROYECTO"/>
    <s v="SALUD"/>
    <s v="ALTA COMPLEJIDAD"/>
    <x v="0"/>
    <n v="426303"/>
    <x v="8"/>
    <x v="8"/>
  </r>
  <r>
    <x v="6629"/>
    <s v="MEJORAMIENTO ESCUELA CARMELA CARVAJAL, COMUNA DE SAN FELIPE"/>
    <x v="0"/>
    <s v="SAN FELIPE DE ACONCAGUA"/>
    <s v="SAN FELIPE"/>
    <n v="2020"/>
    <s v="PROYECTO"/>
    <s v="EDUCACION, CULTURA Y PATRIMONIO"/>
    <s v="EDUCACION BASICA Y MEDIA"/>
    <x v="2"/>
    <n v="40000"/>
    <x v="8"/>
    <x v="8"/>
  </r>
  <r>
    <x v="6630"/>
    <s v="CONSTRUCCION CONSTRUCCIÓN SEDE JJ.VV VILLA SANTA MARÍA Y MEJORAMIENTO DE ENTORNO"/>
    <x v="10"/>
    <s v="IQUIQUE"/>
    <s v="IQUIQUE"/>
    <n v="2020"/>
    <s v="PROYECTO"/>
    <s v="MULTISECTORIAL"/>
    <s v="ORGANIZACION Y SERVICIOS COMUNALES"/>
    <x v="1"/>
    <n v="93013"/>
    <x v="8"/>
    <x v="8"/>
  </r>
  <r>
    <x v="6631"/>
    <s v="REPOSICION PARCIAL ESCUELA G-489 TROMEN QUEPE, PADRE LAS CASAS"/>
    <x v="1"/>
    <s v="CAUTIN"/>
    <s v="PADRE LAS CASAS"/>
    <n v="2020"/>
    <s v="PROYECTO"/>
    <s v="EDUCACION, CULTURA Y PATRIMONIO"/>
    <s v="EDUCACION BASICA Y MEDIA"/>
    <x v="1"/>
    <n v="800000"/>
    <x v="8"/>
    <x v="8"/>
  </r>
  <r>
    <x v="6632"/>
    <s v="MEJORAMIENTO  COLEGIO LUIS CRUZ MARTINEZ,  QUILPUE"/>
    <x v="0"/>
    <s v="MARGA MARGA"/>
    <s v="QUILPUE"/>
    <n v="2020"/>
    <s v="PROYECTO"/>
    <s v="EDUCACION, CULTURA Y PATRIMONIO"/>
    <s v="EDUCACION BASICA Y MEDIA"/>
    <x v="1"/>
    <n v="1723619"/>
    <x v="8"/>
    <x v="8"/>
  </r>
  <r>
    <x v="6633"/>
    <s v="REPOSICION ESCUELA ALHUELEMU, MULCHEN"/>
    <x v="3"/>
    <s v="BIO BIO"/>
    <s v="MULCHEN"/>
    <n v="2020"/>
    <s v="PROYECTO"/>
    <s v="EDUCACION, CULTURA Y PATRIMONIO"/>
    <s v="EDUCACION BASICA Y MEDIA"/>
    <x v="2"/>
    <n v="458453"/>
    <x v="8"/>
    <x v="8"/>
  </r>
  <r>
    <x v="6634"/>
    <s v="CONSTRUCCION  NUEVA RUTA ORBITAL NORPONIENTE"/>
    <x v="11"/>
    <m/>
    <m/>
    <n v="2020"/>
    <s v="PROYECTO"/>
    <s v="TRANSPORTE"/>
    <s v="TRANSPORTE CAMINERO"/>
    <x v="0"/>
    <n v="1001"/>
    <x v="8"/>
    <x v="8"/>
  </r>
  <r>
    <x v="6635"/>
    <s v="CONSTRUCCION SISTEMA APR SECTOR SANTIAGO CHICO, LAJA"/>
    <x v="3"/>
    <s v="BIO BIO"/>
    <s v="LAJA"/>
    <n v="2020"/>
    <s v="PROYECTO"/>
    <s v="RECURSOS HIDRICOS"/>
    <s v="AGUA POTABLE"/>
    <x v="1"/>
    <n v="313000"/>
    <x v="8"/>
    <x v="8"/>
  </r>
  <r>
    <x v="6636"/>
    <s v="CONSTRUCCION CENTRO COMUNITARIO UNIDAD VECINAL Nº1"/>
    <x v="0"/>
    <s v="SAN ANTONIO"/>
    <s v="ALGARROBO"/>
    <n v="2020"/>
    <s v="PROYECTO"/>
    <s v="MULTISECTORIAL"/>
    <s v="ORGANIZACION Y SERVICIOS COMUNALES"/>
    <x v="1"/>
    <n v="182278"/>
    <x v="8"/>
    <x v="8"/>
  </r>
  <r>
    <x v="6637"/>
    <s v="CONSTRUCCION CENTRO COMUNITARIO UNIDAD VECINAL Nº 4"/>
    <x v="0"/>
    <s v="SAN ANTONIO"/>
    <s v="ALGARROBO"/>
    <n v="2020"/>
    <s v="PROYECTO"/>
    <s v="MULTISECTORIAL"/>
    <s v="ORGANIZACION Y SERVICIOS COMUNALES"/>
    <x v="1"/>
    <n v="88638"/>
    <x v="8"/>
    <x v="8"/>
  </r>
  <r>
    <x v="6638"/>
    <s v="CONSTRUCCION APR SAN JUAN DE PIRQUE, COMUNA DE PIRQUE"/>
    <x v="11"/>
    <s v="CORDILLERA"/>
    <s v="PIRQUE"/>
    <n v="2020"/>
    <s v="PROYECTO"/>
    <s v="RECURSOS HIDRICOS"/>
    <s v="AGUA POTABLE"/>
    <x v="1"/>
    <n v="314110"/>
    <x v="8"/>
    <x v="8"/>
  </r>
  <r>
    <x v="6639"/>
    <s v="REPOSICION ACERAS CALLE ARLEGUI PONIENTE COMUNA DE VIÑA DEL MAR"/>
    <x v="0"/>
    <s v="VALPARAISO"/>
    <s v="VIÑA DEL MAR"/>
    <n v="2020"/>
    <s v="PROYECTO"/>
    <s v="VIVIENDA Y DESARROLLO URBANO"/>
    <s v="DESARROLLO URBANO"/>
    <x v="1"/>
    <n v="769049"/>
    <x v="8"/>
    <x v="8"/>
  </r>
  <r>
    <x v="6640"/>
    <s v="MEJORAMIENTO CAMINO BY PASS SAAVEDRA"/>
    <x v="1"/>
    <s v="CAUTIN"/>
    <s v="SAAVEDRA"/>
    <n v="2020"/>
    <s v="PROYECTO"/>
    <s v="TRANSPORTE"/>
    <s v="TRANSPORTE CAMINERO"/>
    <x v="0"/>
    <n v="2220"/>
    <x v="8"/>
    <x v="8"/>
  </r>
  <r>
    <x v="6641"/>
    <s v="REPOSICION MUSEO ARQUEOLÓGICO GUSTAVO LE PAIGE SAN PEDRO DE ATACAMA"/>
    <x v="6"/>
    <s v="EL LOA"/>
    <s v="SAN PEDRO DE ATACAMA"/>
    <n v="2020"/>
    <s v="PROYECTO"/>
    <s v="EDUCACION, CULTURA Y PATRIMONIO"/>
    <s v="PATRIMONIO"/>
    <x v="1"/>
    <n v="22294"/>
    <x v="8"/>
    <x v="8"/>
  </r>
  <r>
    <x v="6642"/>
    <s v="AMPLIACION CEMENTERIO MUNICIPAL PABELLON NICHOS 28 CUARTEL 9 SUR P ARENAS"/>
    <x v="2"/>
    <s v="MAGALLANES"/>
    <s v="PUNTA ARENAS"/>
    <n v="2020"/>
    <s v="PROYECTO"/>
    <s v="MULTISECTORIAL"/>
    <s v="ORGANIZACION Y SERVICIOS COMUNALES"/>
    <x v="0"/>
    <n v="31445"/>
    <x v="8"/>
    <x v="8"/>
  </r>
  <r>
    <x v="6643"/>
    <s v="REPOSICION INFRAESTRUCTURA SEMÁFORICA ANTOFAGASTA"/>
    <x v="6"/>
    <s v="ANTOFAGASTA"/>
    <s v="ANTOFAGASTA"/>
    <n v="2020"/>
    <s v="PROYECTO"/>
    <s v="TRANSPORTE"/>
    <s v="TRANSPORTE URBANO,VIALIDAD PEATONAL"/>
    <x v="0"/>
    <n v="20001"/>
    <x v="8"/>
    <x v="8"/>
  </r>
  <r>
    <x v="6644"/>
    <s v="MEJORAMIENTO PAVIMENTO Y AGUAS LLUVIAS CALLE O'HIGGINS, COMUNA DE LA CALERA"/>
    <x v="0"/>
    <s v="QUILLOTA"/>
    <s v="LA CALERA"/>
    <n v="2020"/>
    <s v="PROYECTO"/>
    <s v="TRANSPORTE"/>
    <s v="TRANSPORTE URBANO,VIALIDAD PEATONAL"/>
    <x v="1"/>
    <n v="434483"/>
    <x v="8"/>
    <x v="8"/>
  </r>
  <r>
    <x v="6645"/>
    <s v="REPOSICION PAVIM Y AALL 13 NORTE (1 PONIENTE-SUBIDA QUILLOTA), PLAN , VIÑA DEL MAR"/>
    <x v="0"/>
    <s v="VALPARAISO"/>
    <s v="VIÑA DEL MAR"/>
    <n v="2020"/>
    <s v="PROYECTO"/>
    <s v="TRANSPORTE"/>
    <s v="TRANSPORTE URBANO,VIALIDAD PEATONAL"/>
    <x v="1"/>
    <n v="139163"/>
    <x v="8"/>
    <x v="8"/>
  </r>
  <r>
    <x v="6646"/>
    <s v="REPOSICION PAVIM Y ALLL 14 NORTE (SAN MARTIN - 7ORIENTE)"/>
    <x v="0"/>
    <s v="VALPARAISO"/>
    <s v="VIÑA DEL MAR"/>
    <n v="2020"/>
    <s v="PROYECTO"/>
    <s v="TRANSPORTE"/>
    <s v="TRANSPORTE URBANO,VIALIDAD PEATONAL"/>
    <x v="1"/>
    <n v="139425"/>
    <x v="8"/>
    <x v="8"/>
  </r>
  <r>
    <x v="6647"/>
    <s v="CONSTRUCCION CUARTEL SEGUNDA COMPAÑÍA DE BOMBEROS DE DALCAHUE"/>
    <x v="4"/>
    <s v="CHILOE"/>
    <s v="DALCAHUE"/>
    <n v="2020"/>
    <s v="PROYECTO"/>
    <s v="SEGURIDAD PUBLICA"/>
    <s v="SEGURIDAD PUBLICA"/>
    <x v="2"/>
    <n v="20000"/>
    <x v="8"/>
    <x v="8"/>
  </r>
  <r>
    <x v="6648"/>
    <s v="MEJORAMIENTO PARQUE COMUNAL QUINTIL "/>
    <x v="0"/>
    <s v="VALPARAISO"/>
    <s v="VALPARAISO"/>
    <n v="2020"/>
    <s v="PROYECTO"/>
    <s v="VIVIENDA Y DESARROLLO URBANO"/>
    <s v="DESARROLLO URBANO"/>
    <x v="2"/>
    <n v="93895"/>
    <x v="8"/>
    <x v="8"/>
  </r>
  <r>
    <x v="6649"/>
    <s v="CONSTRUCCION RED DE ALCANTARILLADO PÚBLICO, LOCALIDAD DE ESQUIÑA, COMUNA DE CAMARONES "/>
    <x v="14"/>
    <s v="ARICA - REGION XV "/>
    <s v="CAMARONES - REGION XV "/>
    <n v="2020"/>
    <s v="PROYECTO"/>
    <s v="RECURSOS HIDRICOS"/>
    <s v="EVACUACION DISPOSICION FINAL AGUAS SERVIDAS"/>
    <x v="1"/>
    <n v="21500"/>
    <x v="8"/>
    <x v="8"/>
  </r>
  <r>
    <x v="6650"/>
    <s v="MEJORAMIENTO CALLE MANUEL AGUILAR PONIENTE, COMUNA PUNTA ARENAS"/>
    <x v="2"/>
    <s v="MAGALLANES"/>
    <s v="PUNTA ARENAS"/>
    <n v="2020"/>
    <s v="PROYECTO"/>
    <s v="TRANSPORTE"/>
    <s v="TRANSPORTE URBANO,VIALIDAD PEATONAL"/>
    <x v="0"/>
    <n v="12160"/>
    <x v="8"/>
    <x v="8"/>
  </r>
  <r>
    <x v="6651"/>
    <s v="CONSTRUCCION FIBRA OPTICA SUBMARINA ASIA/OCEANÍA - SUDAMERICA"/>
    <x v="17"/>
    <m/>
    <m/>
    <n v="2020"/>
    <s v="PROYECTO"/>
    <s v="COMUNICACIONES"/>
    <s v="COMUNICACIONES"/>
    <x v="0"/>
    <n v="100000"/>
    <x v="8"/>
    <x v="8"/>
  </r>
  <r>
    <x v="6652"/>
    <s v="CONSTRUCCION JARDÍN INFANTIL Y SALA CUNA CHACABUCO"/>
    <x v="16"/>
    <s v="AYSEN"/>
    <s v="AYSEN"/>
    <n v="2020"/>
    <s v="PROYECTO"/>
    <s v="EDUCACION, CULTURA Y PATRIMONIO"/>
    <s v="EDUCACION PREBASICA"/>
    <x v="2"/>
    <n v="4500"/>
    <x v="8"/>
    <x v="8"/>
  </r>
  <r>
    <x v="6653"/>
    <s v="CONSTRUCCION ALCANTARILLADO Y A.P, MALLIN GRANDE, COMUNA DE CHILE CHICO"/>
    <x v="16"/>
    <s v="GENERAL CARRERA"/>
    <s v="CHILE CHICO"/>
    <n v="2020"/>
    <s v="PROYECTO"/>
    <s v="RECURSOS HIDRICOS"/>
    <s v="EVACUACION DISPOSICION FINAL AGUAS SERVIDAS"/>
    <x v="0"/>
    <n v="94030"/>
    <x v="8"/>
    <x v="8"/>
  </r>
  <r>
    <x v="6654"/>
    <s v="CONSTRUCCION OBRAS MARÍTIMAS Y TERRESTRES CALETA HORCÓN, PUCHUNCAVI"/>
    <x v="0"/>
    <s v="VALPARAISO"/>
    <s v="PUCHUNCAVI"/>
    <n v="2020"/>
    <s v="PROYECTO"/>
    <s v="PESCA"/>
    <s v="PESCA ARTESANAL"/>
    <x v="1"/>
    <n v="2200"/>
    <x v="8"/>
    <x v="8"/>
  </r>
  <r>
    <x v="6655"/>
    <s v="CONSTRUCCION JARDIN INFANTIL CON SALAS CUNA EL ALTO, ARICA"/>
    <x v="14"/>
    <s v="ARICA - REGION XV "/>
    <s v="ARICA - REGION XV"/>
    <n v="2020"/>
    <s v="PROYECTO"/>
    <s v="EDUCACION, CULTURA Y PATRIMONIO"/>
    <s v="EDUCACION PREBASICA"/>
    <x v="0"/>
    <n v="4624"/>
    <x v="8"/>
    <x v="8"/>
  </r>
  <r>
    <x v="6656"/>
    <s v="REPOSICION PARCIAL COMPLEJO EDUCACIONAL TIERRA ESPERANZA, PANGUIPULLI"/>
    <x v="13"/>
    <s v="VALDIVIA - REGION XIV"/>
    <s v="PANGUIPULLI - REGION XIV "/>
    <n v="2020"/>
    <s v="PROYECTO"/>
    <s v="EDUCACION, CULTURA Y PATRIMONIO"/>
    <s v="EDUCACION BASICA Y MEDIA"/>
    <x v="0"/>
    <n v="300000"/>
    <x v="8"/>
    <x v="8"/>
  </r>
  <r>
    <x v="6657"/>
    <s v="MEJORAMIENTO CALLE EUSEBIO LILLO SUR, COMUNA PUNTA ARENAS"/>
    <x v="2"/>
    <s v="MAGALLANES"/>
    <s v="PUNTA ARENAS"/>
    <n v="2020"/>
    <s v="PROYECTO"/>
    <s v="TRANSPORTE"/>
    <s v="TRANSPORTE URBANO,VIALIDAD PEATONAL"/>
    <x v="0"/>
    <n v="7600"/>
    <x v="8"/>
    <x v="8"/>
  </r>
  <r>
    <x v="6658"/>
    <s v="CONSTRUCCION SALA CUNA Y JARDIN INFANTIL LA ESPIGUITA DE CHACAY COMUNA DE ÑIQUEN"/>
    <x v="7"/>
    <s v="PUNILLA"/>
    <s v="NIQUEN - REGION DE ÑUBLE"/>
    <n v="2020"/>
    <s v="PROYECTO"/>
    <s v="EDUCACION, CULTURA Y PATRIMONIO"/>
    <s v="EDUCACION PREBASICA"/>
    <x v="1"/>
    <n v="1000"/>
    <x v="8"/>
    <x v="8"/>
  </r>
  <r>
    <x v="6659"/>
    <s v="MEJORAMIENTO PAVIMENTACION CALLE MADRID, COMUNA DE CARTAGENA"/>
    <x v="0"/>
    <s v="SAN ANTONIO"/>
    <s v="CARTAGENA"/>
    <n v="2020"/>
    <s v="PROYECTO"/>
    <s v="TRANSPORTE"/>
    <s v="TRANSPORTE URBANO,VIALIDAD PEATONAL"/>
    <x v="1"/>
    <n v="206660"/>
    <x v="8"/>
    <x v="8"/>
  </r>
  <r>
    <x v="6660"/>
    <s v="MEJORAMIENTO PERFIL DISEÑO AV ECUADOR "/>
    <x v="0"/>
    <s v="VALPARAISO"/>
    <s v="VALPARAISO"/>
    <n v="2020"/>
    <s v="PROYECTO"/>
    <s v="VIVIENDA Y DESARROLLO URBANO"/>
    <s v="DESARROLLO URBANO"/>
    <x v="2"/>
    <n v="115416"/>
    <x v="8"/>
    <x v="8"/>
  </r>
  <r>
    <x v="6661"/>
    <s v="CONSTRUCCION CESFAM SECTOR LA GLORIA"/>
    <x v="0"/>
    <s v="LOS ANDES"/>
    <s v="LOS ANDES"/>
    <n v="2020"/>
    <s v="PROYECTO"/>
    <s v="SALUD"/>
    <s v="SALUD PUBLICA"/>
    <x v="2"/>
    <n v="666732"/>
    <x v="8"/>
    <x v="8"/>
  </r>
  <r>
    <x v="6662"/>
    <s v="HABILITACION SUMINISTRO DE ENERGÍA ELÉCTRICA SECTOR CUDICO EL ARENAL, COMUNA DE VALDIVIA"/>
    <x v="13"/>
    <s v="VALDIVIA - REGION XIV"/>
    <s v="VALDIVIA - REGION XIV "/>
    <n v="2020"/>
    <s v="PROYECTO"/>
    <s v="ENERGIA"/>
    <s v="DISTRIBUCION Y CONEXION FINAL USUARIOS"/>
    <x v="0"/>
    <n v="65727"/>
    <x v="12"/>
    <x v="8"/>
  </r>
  <r>
    <x v="6663"/>
    <s v="MEJORAMIENTO CALLE GRAL. ESTANISLAO DEL CANTO, COMUNA PUNTA ARENAS."/>
    <x v="2"/>
    <s v="MAGALLANES"/>
    <s v="PUNTA ARENAS"/>
    <n v="2020"/>
    <s v="PROYECTO"/>
    <s v="TRANSPORTE"/>
    <s v="TRANSPORTE URBANO,VIALIDAD PEATONAL"/>
    <x v="0"/>
    <n v="12160"/>
    <x v="8"/>
    <x v="8"/>
  </r>
  <r>
    <x v="6664"/>
    <s v="CONSTRUCCION EDIFICIO BULNES BICENTENARIO, COMUNA DE SANTIAGO"/>
    <x v="11"/>
    <s v="SANTIAGO"/>
    <s v="SANTIAGO"/>
    <n v="2020"/>
    <s v="PROYECTO"/>
    <s v="VIVIENDA Y DESARROLLO URBANO"/>
    <s v="INTERSUBSECTORIAL VIVIENDA Y DESARROLLO URBANO"/>
    <x v="1"/>
    <n v="50000"/>
    <x v="8"/>
    <x v="8"/>
  </r>
  <r>
    <x v="6665"/>
    <s v="CONSTRUCCION JARDIN INFANTIL RÍO LOA, CALAMA"/>
    <x v="6"/>
    <s v="EL LOA"/>
    <s v="CALAMA"/>
    <n v="2020"/>
    <s v="PROYECTO"/>
    <s v="EDUCACION, CULTURA Y PATRIMONIO"/>
    <s v="EDUCACION PREBASICA"/>
    <x v="2"/>
    <n v="0"/>
    <x v="8"/>
    <x v="8"/>
  </r>
  <r>
    <x v="6666"/>
    <s v="MEJORAMIENTO CALLE CARLOS CONDELL PONIENTE, COMUNA PUNTA ARENAS."/>
    <x v="2"/>
    <s v="MAGALLANES"/>
    <s v="PUNTA ARENAS"/>
    <n v="2020"/>
    <s v="PROYECTO"/>
    <s v="TRANSPORTE"/>
    <s v="TRANSPORTE URBANO,VIALIDAD PEATONAL"/>
    <x v="0"/>
    <n v="12160"/>
    <x v="8"/>
    <x v="8"/>
  </r>
  <r>
    <x v="6667"/>
    <s v="MEJORAMIENTO RUTA CRUCE S-52 (CANCURA) -BOLDO HUACHO - CRUCE S-482, NUEVA IMPERIAL"/>
    <x v="1"/>
    <s v="CAUTIN"/>
    <s v="NUEVA IMPERIAL"/>
    <n v="2020"/>
    <s v="PROYECTO"/>
    <s v="TRANSPORTE"/>
    <s v="TRANSPORTE CAMINERO"/>
    <x v="0"/>
    <n v="25000"/>
    <x v="8"/>
    <x v="8"/>
  </r>
  <r>
    <x v="6668"/>
    <s v="CONSTRUCCION SALA CUNA Y JARDÍN INFANTIL QUETROLEUFU, COMUNA DE PUCÓN"/>
    <x v="1"/>
    <m/>
    <m/>
    <n v="2020"/>
    <s v="PROYECTO"/>
    <s v="EDUCACION, CULTURA Y PATRIMONIO"/>
    <s v="EDUCACION PREBASICA"/>
    <x v="0"/>
    <n v="1"/>
    <x v="26"/>
    <x v="8"/>
  </r>
  <r>
    <x v="6669"/>
    <s v="HABILITACION SUMINISTRO ENERGÍA ELÉCTRICA SECTOR COIHUECO II Y  OTROS, PANGUIPULLI"/>
    <x v="13"/>
    <s v="VALDIVIA - REGION XIV"/>
    <s v="PANGUIPULLI - REGION XIV "/>
    <n v="2020"/>
    <s v="PROYECTO"/>
    <s v="ENERGIA"/>
    <s v="DISTRIBUCION Y CONEXION FINAL USUARIOS"/>
    <x v="0"/>
    <n v="268242"/>
    <x v="12"/>
    <x v="8"/>
  </r>
  <r>
    <x v="6670"/>
    <s v="HABILITACION SUMINISTRO ENERGÍA ELÉCTRICA SECTOR COÑARIPE II Y  OTROS, PANGUIPULLI"/>
    <x v="13"/>
    <s v="VALDIVIA - REGION XIV"/>
    <s v="PANGUIPULLI - REGION XIV "/>
    <n v="2020"/>
    <s v="PROYECTO"/>
    <s v="ENERGIA"/>
    <s v="DISTRIBUCION Y CONEXION FINAL USUARIOS"/>
    <x v="0"/>
    <n v="248478"/>
    <x v="12"/>
    <x v="8"/>
  </r>
  <r>
    <x v="6671"/>
    <s v="HABILITACION SUMINISTRO ENERGÍA ELÉCTRICA SECTOR HUERQUEHUE V  Y OTROS, PANGUIPULLI"/>
    <x v="13"/>
    <s v="VALDIVIA - REGION XIV"/>
    <s v="PANGUIPULLI - REGION XIV "/>
    <n v="2020"/>
    <s v="PROYECTO"/>
    <s v="ENERGIA"/>
    <s v="DISTRIBUCION Y CONEXION FINAL USUARIOS"/>
    <x v="0"/>
    <n v="452266"/>
    <x v="12"/>
    <x v="8"/>
  </r>
  <r>
    <x v="6672"/>
    <s v="HABILITACION SUMINISTRO ENERGÍA ELÉCTRICA SECTOR LIQUIÑE II Y  OTROS, PANGUIPULLI"/>
    <x v="13"/>
    <s v="VALDIVIA - REGION XIV"/>
    <s v="PANGUIPULLI - REGION XIV "/>
    <n v="2020"/>
    <s v="PROYECTO"/>
    <s v="ENERGIA"/>
    <s v="DISTRIBUCION Y CONEXION FINAL USUARIOS"/>
    <x v="0"/>
    <n v="158149"/>
    <x v="3116"/>
    <x v="2989"/>
  </r>
  <r>
    <x v="6673"/>
    <s v="HABILITACION SUMINISTRO ENERGIA ELECTRICA SECTOR PUNAHUE II Y  OTROS, PANGUIPULLI"/>
    <x v="13"/>
    <s v="VALDIVIA - REGION XIV"/>
    <s v="PANGUIPULLI - REGION XIV "/>
    <n v="2020"/>
    <s v="PROYECTO"/>
    <s v="ENERGIA"/>
    <s v="DISTRIBUCION Y CONEXION FINAL USUARIOS"/>
    <x v="0"/>
    <n v="102688"/>
    <x v="3117"/>
    <x v="2990"/>
  </r>
  <r>
    <x v="6674"/>
    <s v="MEJORAMIENTO CONEXIÓN VIAL RUTA 5 - RUTA U-500, ACCESO NORTE OSORNO"/>
    <x v="4"/>
    <s v="OSORNO"/>
    <s v="OSORNO"/>
    <n v="2020"/>
    <s v="PROYECTO"/>
    <s v="TRANSPORTE"/>
    <s v="TRANSPORTE URBANO,VIALIDAD PEATONAL"/>
    <x v="1"/>
    <n v="10000"/>
    <x v="8"/>
    <x v="8"/>
  </r>
  <r>
    <x v="6675"/>
    <s v="CONSTRUCCION CON RELOCALIZACION FERIA MINORISTA MULTIPROPOSITO MUNICIPAL LA CALERA"/>
    <x v="0"/>
    <s v="QUILLOTA"/>
    <s v="LA CALERA"/>
    <n v="2020"/>
    <s v="PROYECTO"/>
    <s v="TURISMO Y COMERCIO"/>
    <s v="COMERCIO"/>
    <x v="1"/>
    <n v="23827"/>
    <x v="8"/>
    <x v="8"/>
  </r>
  <r>
    <x v="6676"/>
    <s v="CONSTRUCCION VEREDAS URBANAS DIVERSOS SECTORES, COMUNAS ASOCIACION PUNILLA"/>
    <x v="7"/>
    <m/>
    <m/>
    <n v="2020"/>
    <s v="PROYECTO"/>
    <s v="TRANSPORTE"/>
    <s v="TRANSPORTE URBANO,VIALIDAD PEATONAL"/>
    <x v="0"/>
    <n v="4005"/>
    <x v="8"/>
    <x v="8"/>
  </r>
  <r>
    <x v="6677"/>
    <s v="CONSTRUCCION SALA CUNA Y JARDÍN INFANTIL CRUCERO, COMUNA DE RÍO BUENO"/>
    <x v="13"/>
    <s v="DEL RANCO"/>
    <s v="RIO BUENO - REGION XIV "/>
    <n v="2020"/>
    <s v="PROYECTO"/>
    <s v="EDUCACION, CULTURA Y PATRIMONIO"/>
    <s v="EDUCACION PREBASICA"/>
    <x v="0"/>
    <n v="15134"/>
    <x v="8"/>
    <x v="8"/>
  </r>
  <r>
    <x v="6678"/>
    <s v="HABILITACION SONDAJE SISTEMA APR  TRINIDAD LOS MAITENES, MARCHIGUE"/>
    <x v="9"/>
    <s v="CARDENAL CARO"/>
    <s v="MARCHIGUE"/>
    <n v="2020"/>
    <s v="PROYECTO"/>
    <s v="RECURSOS HIDRICOS"/>
    <s v="AGUA POTABLE"/>
    <x v="0"/>
    <n v="293251"/>
    <x v="8"/>
    <x v="8"/>
  </r>
  <r>
    <x v="6679"/>
    <s v="MEJORAMIENTO Y AMPLIACIÓN  SISTEMA APR LOS ROMOS - LA PEDRINA, PICHIDEGUA"/>
    <x v="9"/>
    <s v="CACHAPOAL"/>
    <s v="PICHIDEGUA"/>
    <n v="2020"/>
    <s v="PROYECTO"/>
    <s v="RECURSOS HIDRICOS"/>
    <s v="AGUA POTABLE"/>
    <x v="0"/>
    <n v="1155568"/>
    <x v="8"/>
    <x v="8"/>
  </r>
  <r>
    <x v="6680"/>
    <s v="ANALISIS Y DETERMINACIÓN DE BRECHAS DISPOSICION DE A.P. Y ALC. PROV. OSORNO Y LLANQUIHUE"/>
    <x v="4"/>
    <m/>
    <m/>
    <n v="2020"/>
    <s v="ESTUDIO BASICO"/>
    <s v="RECURSOS HIDRICOS"/>
    <s v="ADMINISTRACION AGUA POTABLE Y ALCANTARILLADO"/>
    <x v="0"/>
    <n v="1"/>
    <x v="8"/>
    <x v="8"/>
  </r>
  <r>
    <x v="6681"/>
    <s v="CONSTRUCCION SEDE SOCIAL JJ.VV PRIMERAS PIEDRAS 3"/>
    <x v="10"/>
    <s v="IQUIQUE"/>
    <s v="IQUIQUE"/>
    <n v="2020"/>
    <s v="PROYECTO"/>
    <s v="MULTISECTORIAL"/>
    <s v="ORGANIZACION Y SERVICIOS COMUNALES"/>
    <x v="2"/>
    <n v="45632"/>
    <x v="8"/>
    <x v="8"/>
  </r>
  <r>
    <x v="6682"/>
    <s v="MEJORAMIENTO Y AMPLIACIÓN SISTEMA APR PUQUILLAY BAJO, NANCAGUA"/>
    <x v="9"/>
    <s v="COLCHAGUA"/>
    <s v="NANCAGUA"/>
    <n v="2020"/>
    <s v="PROYECTO"/>
    <s v="RECURSOS HIDRICOS"/>
    <s v="AGUA POTABLE"/>
    <x v="0"/>
    <n v="1065348"/>
    <x v="8"/>
    <x v="8"/>
  </r>
  <r>
    <x v="6683"/>
    <s v="REPOSICION REPOSICIÓN ESCUELA RURAL DE ALAO, QUINCHAO"/>
    <x v="4"/>
    <s v="CHILOE"/>
    <s v="QUINCHAO"/>
    <n v="2020"/>
    <s v="PROYECTO"/>
    <s v="EDUCACION, CULTURA Y PATRIMONIO"/>
    <s v="EDUCACION BASICA Y MEDIA"/>
    <x v="2"/>
    <n v="1918291"/>
    <x v="8"/>
    <x v="8"/>
  </r>
  <r>
    <x v="6684"/>
    <s v="HABILITACION SUMINISTRO DE ENERGÍA ELÉCTRICA MANTILHUE Y OTROS ETAPA II, COMUNA RIO BUENO"/>
    <x v="13"/>
    <s v="DEL RANCO"/>
    <s v="RIO BUENO - REGION XIV "/>
    <n v="2020"/>
    <s v="PROYECTO"/>
    <s v="ENERGIA"/>
    <s v="DISTRIBUCION Y CONEXION FINAL USUARIOS"/>
    <x v="0"/>
    <n v="255607"/>
    <x v="12"/>
    <x v="8"/>
  </r>
  <r>
    <x v="6685"/>
    <s v="HABILITACION SUMINISTRO DE ENERGÍA ELÉCTRICA SECTOR CHISCAIHUE, COMUNA RIO BUENO"/>
    <x v="13"/>
    <s v="DEL RANCO"/>
    <s v="RIO BUENO - REGION XIV "/>
    <n v="2020"/>
    <s v="PROYECTO"/>
    <s v="ENERGIA"/>
    <s v="DISTRIBUCION Y CONEXION FINAL USUARIOS"/>
    <x v="0"/>
    <n v="181301"/>
    <x v="3118"/>
    <x v="2991"/>
  </r>
  <r>
    <x v="6686"/>
    <s v="CONSTRUCCION CONST EXT. DE RED DE ALCTDO Y AG. POT. PARA CALLE SERRANO, POPAYAN Y BELLAVISTA."/>
    <x v="0"/>
    <s v="MARGA MARGA"/>
    <s v="QUILPUE"/>
    <n v="2020"/>
    <s v="PROYECTO"/>
    <s v="RECURSOS HIDRICOS"/>
    <s v="RECURSOS HIDRICOS"/>
    <x v="2"/>
    <n v="150000"/>
    <x v="8"/>
    <x v="8"/>
  </r>
  <r>
    <x v="6687"/>
    <s v="CONSTRUCCION EMBALSE CUENCA INTERMEDIA RÍO ACONCAGUA, REGIÓN DE VALPARAÍSO"/>
    <x v="0"/>
    <s v="SAN FELIPE DE ACONCAGUA"/>
    <s v="CATEMU"/>
    <n v="2020"/>
    <s v="PROYECTO"/>
    <s v="RECURSOS HIDRICOS"/>
    <s v="RIEGO"/>
    <x v="2"/>
    <n v="10750"/>
    <x v="8"/>
    <x v="8"/>
  </r>
  <r>
    <x v="6688"/>
    <s v="ACTUALIZACION PLADECO 2021 - 2026 COMUNA DE CARTAGENA"/>
    <x v="0"/>
    <s v="SAN ANTONIO"/>
    <s v="CARTAGENA"/>
    <n v="2020"/>
    <s v="ESTUDIO BASICO"/>
    <s v="MULTISECTORIAL"/>
    <s v="ADMINISTRACION MULTISECTOR"/>
    <x v="0"/>
    <n v="69533"/>
    <x v="8"/>
    <x v="8"/>
  </r>
  <r>
    <x v="6689"/>
    <s v="MEJORAMIENTO CENTRO NÁUTICO DE ALTO RENDIMIENTO,  VALDIVIA. REGIÓN DE LOS RÍOS"/>
    <x v="13"/>
    <m/>
    <m/>
    <n v="2020"/>
    <s v="PROYECTO"/>
    <s v="DEPORTES"/>
    <s v="DEPORTE ALTO RENDIMIENTO"/>
    <x v="0"/>
    <n v="1000"/>
    <x v="8"/>
    <x v="8"/>
  </r>
  <r>
    <x v="6690"/>
    <s v="AMPLIACION SISTEMA APR TAMBILLOS, COMUNA COQUIMBO"/>
    <x v="8"/>
    <s v="ELQUI"/>
    <s v="COQUIMBO"/>
    <n v="2020"/>
    <s v="PROYECTO"/>
    <s v="RECURSOS HIDRICOS"/>
    <s v="AGUA POTABLE"/>
    <x v="2"/>
    <n v="7369"/>
    <x v="8"/>
    <x v="8"/>
  </r>
  <r>
    <x v="6691"/>
    <s v="MEJORAMIENTO PLAZA INTERGENERACIONAL LOS PALTOS, QUILLOTA"/>
    <x v="0"/>
    <s v="QUILLOTA"/>
    <s v="QUILLOTA"/>
    <n v="2020"/>
    <s v="PROYECTO"/>
    <s v="MULTISECTORIAL"/>
    <s v="ORGANIZACION Y SERVICIOS COMUNALES"/>
    <x v="2"/>
    <n v="35995"/>
    <x v="8"/>
    <x v="8"/>
  </r>
  <r>
    <x v="6692"/>
    <s v="CONSTRUCCION EXTENSION DE REDES AGUA POTABLE Y ALCANTARILLADO LA LAGUNA, COMUNA DE ZAPALLAR"/>
    <x v="0"/>
    <s v="PETORCA"/>
    <s v="ZAPALLAR"/>
    <n v="2020"/>
    <s v="PROYECTO"/>
    <s v="RECURSOS HIDRICOS"/>
    <s v="INTERSUBSECTORIAL RECURSOS HIDRICOS"/>
    <x v="0"/>
    <n v="907816"/>
    <x v="8"/>
    <x v="8"/>
  </r>
  <r>
    <x v="6693"/>
    <s v="CONSTRUCCION JARDIN INFANTIL JUNJI VOLCAN ANTUCO, COMUNA DE CURICO"/>
    <x v="5"/>
    <s v="CURICO"/>
    <s v="CURICO"/>
    <n v="2020"/>
    <s v="PROYECTO"/>
    <s v="EDUCACION, CULTURA Y PATRIMONIO"/>
    <s v="EDUCACION PREBASICA"/>
    <x v="1"/>
    <n v="1"/>
    <x v="8"/>
    <x v="8"/>
  </r>
  <r>
    <x v="6694"/>
    <s v="CONSTRUCCION JARDIN INFANTIL JUNJI CORRALONES, COMUNA DE SAN CLEMENTE"/>
    <x v="5"/>
    <s v="TALCA"/>
    <s v="SAN CLEMENTE"/>
    <n v="2020"/>
    <s v="PROYECTO"/>
    <s v="EDUCACION, CULTURA Y PATRIMONIO"/>
    <s v="EDUCACION PREBASICA"/>
    <x v="1"/>
    <n v="1"/>
    <x v="8"/>
    <x v="8"/>
  </r>
  <r>
    <x v="6695"/>
    <s v="MEJORAMIENTO INTEGRAL AREA DE GIMNASIA ARTISTICA, GIMNASIO MUNICIPAL,QUILLOTA"/>
    <x v="0"/>
    <s v="QUILLOTA"/>
    <s v="QUILLOTA"/>
    <n v="2020"/>
    <s v="PROYECTO"/>
    <s v="DEPORTES"/>
    <s v="DEPORTE FORMATIVO"/>
    <x v="2"/>
    <n v="109350"/>
    <x v="8"/>
    <x v="8"/>
  </r>
  <r>
    <x v="6696"/>
    <s v="CONSTRUCCION SALA CUNA Y JARDIN INFANTIL COSTANERA JORGE TEILLIER, TEMUCO"/>
    <x v="1"/>
    <m/>
    <m/>
    <n v="2020"/>
    <s v="PROYECTO"/>
    <s v="EDUCACION, CULTURA Y PATRIMONIO"/>
    <s v="EDUCACION PREBASICA"/>
    <x v="0"/>
    <n v="1280"/>
    <x v="8"/>
    <x v="8"/>
  </r>
  <r>
    <x v="6697"/>
    <s v="CONSTRUCCION CONSTRUCCIÓN CENTRO DE DÍA, COMUNA DE COLINA"/>
    <x v="11"/>
    <s v="CHACABUCO"/>
    <s v="COLINA"/>
    <n v="2020"/>
    <s v="PROYECTO"/>
    <s v="MULTISECTORIAL"/>
    <s v="ORGANIZACION Y SERVICIOS COMUNALES"/>
    <x v="1"/>
    <n v="10500"/>
    <x v="8"/>
    <x v="8"/>
  </r>
  <r>
    <x v="6698"/>
    <s v="CONSTRUCCION Y RELOCALIZACION ESCUELA ROSA MEDEL D668, CORONEL"/>
    <x v="3"/>
    <s v="CONCEPCION"/>
    <s v="CORONEL"/>
    <n v="2020"/>
    <s v="PROYECTO"/>
    <s v="EDUCACION, CULTURA Y PATRIMONIO"/>
    <s v="EDUCACION BASICA Y MEDIA"/>
    <x v="1"/>
    <n v="5000"/>
    <x v="8"/>
    <x v="8"/>
  </r>
  <r>
    <x v="6699"/>
    <s v="REPOSICION PAVIMENTO CALLE SERENA. QUILPUÉ"/>
    <x v="0"/>
    <s v="MARGA MARGA"/>
    <s v="QUILPUE"/>
    <n v="2020"/>
    <s v="PROYECTO"/>
    <s v="TRANSPORTE"/>
    <s v="TRANSPORTE URBANO,VIALIDAD PEATONAL"/>
    <x v="1"/>
    <n v="102000"/>
    <x v="8"/>
    <x v="8"/>
  </r>
  <r>
    <x v="6700"/>
    <s v="CONSTRUCCION PARQUE DEPORTIVO REGIONAL, COMUNA DE VALDIVIA"/>
    <x v="13"/>
    <m/>
    <m/>
    <n v="2020"/>
    <s v="PROYECTO"/>
    <s v="DEPORTES"/>
    <s v="INTERSUBSECTORIAL DEPORTES"/>
    <x v="0"/>
    <n v="1000"/>
    <x v="8"/>
    <x v="8"/>
  </r>
  <r>
    <x v="6701"/>
    <s v="MEJORAMIENTO Y AMPLIACIÓN SISTEMA APR PULIN, LITUECHE"/>
    <x v="9"/>
    <s v="CARDENAL CARO"/>
    <s v="LITUECHE"/>
    <n v="2020"/>
    <s v="PROYECTO"/>
    <s v="RECURSOS HIDRICOS"/>
    <s v="AGUA POTABLE"/>
    <x v="0"/>
    <n v="2300000"/>
    <x v="8"/>
    <x v="8"/>
  </r>
  <r>
    <x v="6702"/>
    <s v="CONSTRUCCION DE CAMARAS DE FISCALIZACIÓN PISTAS SOLO TRANSPORTE PÚBLICO, TEMUCO"/>
    <x v="1"/>
    <s v="CAUTIN"/>
    <s v="TEMUCO"/>
    <n v="2020"/>
    <s v="PROYECTO"/>
    <s v="TRANSPORTE"/>
    <s v="TRANSPORTE URBANO,VIALIDAD PEATONAL"/>
    <x v="1"/>
    <n v="1"/>
    <x v="8"/>
    <x v="8"/>
  </r>
  <r>
    <x v="6703"/>
    <s v="ANALISIS ESTADO DE LA PRÁCTICA DE LA HUELLA DE CARBONO DE PROYECTOS FRIL Y GUÍA DE ACCIÓN"/>
    <x v="3"/>
    <m/>
    <m/>
    <n v="2020"/>
    <s v="ESTUDIO BASICO"/>
    <s v="MULTISECTORIAL"/>
    <s v="INTERSUBSECTORIAL MULTISECTOR"/>
    <x v="2"/>
    <n v="11680"/>
    <x v="8"/>
    <x v="8"/>
  </r>
  <r>
    <x v="6704"/>
    <s v="MEJORAMIENTO CALLE CORONEL JOSÉ DE LOS SANTOS MARDONES, COMUNA PUNTA ARENAS."/>
    <x v="2"/>
    <s v="MAGALLANES"/>
    <s v="PUNTA ARENAS"/>
    <n v="2020"/>
    <s v="PROYECTO"/>
    <s v="TRANSPORTE"/>
    <s v="TRANSPORTE URBANO,VIALIDAD PEATONAL"/>
    <x v="0"/>
    <n v="12160"/>
    <x v="8"/>
    <x v="8"/>
  </r>
  <r>
    <x v="6705"/>
    <s v="MEJORAMIENTO BORDE COSTERO SECTOR LAS ALMEJAS, COMUNA DE ANTOFAGASTA"/>
    <x v="6"/>
    <s v="ANTOFAGASTA"/>
    <s v="ANTOFAGASTA"/>
    <n v="2020"/>
    <s v="PROYECTO"/>
    <s v="VIVIENDA Y DESARROLLO URBANO"/>
    <s v="BORDE COSTERO,PASEOS PEATONALES, PLAYAS"/>
    <x v="2"/>
    <n v="2206545"/>
    <x v="8"/>
    <x v="8"/>
  </r>
  <r>
    <x v="6706"/>
    <s v="CONSTRUCCION MURO DE CONTENCIÒN EN CALLE PADRE HURTADO, VIÑA DEL MAR"/>
    <x v="0"/>
    <s v="VALPARAISO"/>
    <s v="VIÑA DEL MAR"/>
    <n v="2020"/>
    <s v="PROYECTO"/>
    <s v="TRANSPORTE"/>
    <s v="TRANSPORTE URBANO,VIALIDAD PEATONAL"/>
    <x v="1"/>
    <n v="38385"/>
    <x v="8"/>
    <x v="8"/>
  </r>
  <r>
    <x v="6707"/>
    <s v="CONSTRUCCION CONSTRUCCION JARDÍN INFANTIL BAQUEDANO, COMUNA DE SIERRA GORDA"/>
    <x v="6"/>
    <s v="ANTOFAGASTA"/>
    <s v="SIERRA GORDA"/>
    <n v="2020"/>
    <s v="PROYECTO"/>
    <s v="EDUCACION, CULTURA Y PATRIMONIO"/>
    <s v="EDUCACION PREBASICA"/>
    <x v="1"/>
    <n v="7645"/>
    <x v="8"/>
    <x v="8"/>
  </r>
  <r>
    <x v="6708"/>
    <s v="CONSTRUCCION ALCANTARILLADO PUNTA DE TRALCA SECTOR 1 COMUNA DE EL QUISCO"/>
    <x v="0"/>
    <s v="SAN ANTONIO"/>
    <s v="EL QUISCO"/>
    <n v="2020"/>
    <s v="PROYECTO"/>
    <s v="RECURSOS HIDRICOS"/>
    <s v="EVACUACION DISPOSICION FINAL AGUAS SERVIDAS"/>
    <x v="1"/>
    <n v="2820"/>
    <x v="8"/>
    <x v="8"/>
  </r>
  <r>
    <x v="6709"/>
    <s v="CONSTRUCCION ALCANTARILLADO COLINAS DE ORO, QUILPUÉ"/>
    <x v="0"/>
    <s v="MARGA MARGA"/>
    <s v="QUILPUE"/>
    <n v="2020"/>
    <s v="PROYECTO"/>
    <s v="RECURSOS HIDRICOS"/>
    <s v="EVACUACION DISPOSICION FINAL AGUAS SERVIDAS"/>
    <x v="1"/>
    <n v="100000"/>
    <x v="8"/>
    <x v="8"/>
  </r>
  <r>
    <x v="6710"/>
    <s v="CONSTRUCCION ALCANTARILLADO PUNTA DE TRALCA SECTOR 2"/>
    <x v="0"/>
    <s v="SAN ANTONIO"/>
    <s v="EL QUISCO"/>
    <n v="2020"/>
    <s v="PROYECTO"/>
    <s v="RECURSOS HIDRICOS"/>
    <s v="EVACUACION DISPOSICION FINAL AGUAS SERVIDAS"/>
    <x v="1"/>
    <n v="2568"/>
    <x v="8"/>
    <x v="8"/>
  </r>
  <r>
    <x v="6711"/>
    <s v="CONSTRUCCION ALCANTARILLADO PUNTA DE TRALCA SECTOR 3, COMUNA DE EL QUISCO"/>
    <x v="0"/>
    <s v="SAN ANTONIO"/>
    <s v="EL QUISCO"/>
    <n v="2020"/>
    <s v="PROYECTO"/>
    <s v="RECURSOS HIDRICOS"/>
    <s v="EVACUACION DISPOSICION FINAL AGUAS SERVIDAS"/>
    <x v="1"/>
    <n v="2139"/>
    <x v="8"/>
    <x v="8"/>
  </r>
  <r>
    <x v="6712"/>
    <s v="CONSTRUCCION ALCANTARILLADO PUNTA DE TRALCA SECTOR 4"/>
    <x v="0"/>
    <s v="SAN ANTONIO"/>
    <s v="EL QUISCO"/>
    <n v="2020"/>
    <s v="PROYECTO"/>
    <s v="RECURSOS HIDRICOS"/>
    <s v="EVACUACION DISPOSICION FINAL AGUAS SERVIDAS"/>
    <x v="1"/>
    <n v="2597"/>
    <x v="8"/>
    <x v="8"/>
  </r>
  <r>
    <x v="6713"/>
    <s v="MEJORAMIENTO Y AMPLIACIÓN SISTEMA APR SAN LUIS VILLA ALEGRE, PLACILLA"/>
    <x v="9"/>
    <s v="COLCHAGUA"/>
    <s v="PLACILLA"/>
    <n v="2020"/>
    <s v="PROYECTO"/>
    <s v="RECURSOS HIDRICOS"/>
    <s v="AGUA POTABLE"/>
    <x v="0"/>
    <n v="2368626"/>
    <x v="8"/>
    <x v="8"/>
  </r>
  <r>
    <x v="6714"/>
    <s v="MEJORAMIENTO SISTEMA APR  BOLDOMAHUIDA-LA CABRERÍA, CHÉPICA"/>
    <x v="9"/>
    <s v="COLCHAGUA"/>
    <s v="CHEPICA"/>
    <n v="2020"/>
    <s v="PROYECTO"/>
    <s v="RECURSOS HIDRICOS"/>
    <s v="AGUA POTABLE"/>
    <x v="0"/>
    <n v="897129"/>
    <x v="8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laDinámica7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ATE (1)">
  <location ref="E23:G27" firstHeaderRow="0" firstDataRow="1" firstDataCol="1" rowPageCount="1" colPageCount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numFmtId="41" showAll="0"/>
    <pivotField axis="axisPage" dataField="1" multipleItemSelectionAllowed="1" showAll="0">
      <items count="3120">
        <item x="234"/>
        <item x="1857"/>
        <item x="1896"/>
        <item x="431"/>
        <item x="1046"/>
        <item x="245"/>
        <item x="643"/>
        <item x="1059"/>
        <item x="12"/>
        <item x="28"/>
        <item x="20"/>
        <item x="40"/>
        <item x="265"/>
        <item x="218"/>
        <item x="1009"/>
        <item x="25"/>
        <item x="175"/>
        <item x="1178"/>
        <item x="1720"/>
        <item x="1394"/>
        <item x="419"/>
        <item x="1421"/>
        <item x="2600"/>
        <item x="526"/>
        <item x="1696"/>
        <item x="2950"/>
        <item x="715"/>
        <item x="2824"/>
        <item x="1002"/>
        <item x="2564"/>
        <item x="2057"/>
        <item x="1422"/>
        <item x="2376"/>
        <item x="1724"/>
        <item x="3073"/>
        <item x="2709"/>
        <item x="344"/>
        <item x="2184"/>
        <item x="1262"/>
        <item x="810"/>
        <item x="97"/>
        <item x="1017"/>
        <item x="3075"/>
        <item x="1549"/>
        <item x="292"/>
        <item x="2363"/>
        <item x="3078"/>
        <item x="632"/>
        <item x="2946"/>
        <item x="1511"/>
        <item x="1694"/>
        <item x="3106"/>
        <item x="1228"/>
        <item x="1847"/>
        <item x="2427"/>
        <item x="2248"/>
        <item x="1194"/>
        <item x="1736"/>
        <item x="84"/>
        <item x="873"/>
        <item x="2937"/>
        <item x="1197"/>
        <item x="297"/>
        <item x="366"/>
        <item x="1657"/>
        <item x="407"/>
        <item x="443"/>
        <item x="1908"/>
        <item x="2626"/>
        <item x="433"/>
        <item x="92"/>
        <item x="1419"/>
        <item x="1118"/>
        <item x="2803"/>
        <item x="1480"/>
        <item x="319"/>
        <item x="1637"/>
        <item x="778"/>
        <item x="2049"/>
        <item x="385"/>
        <item x="1005"/>
        <item x="2098"/>
        <item x="2061"/>
        <item x="1830"/>
        <item x="551"/>
        <item x="2101"/>
        <item x="1824"/>
        <item x="2320"/>
        <item x="1691"/>
        <item x="791"/>
        <item x="1224"/>
        <item x="2984"/>
        <item x="863"/>
        <item x="2042"/>
        <item x="559"/>
        <item x="2127"/>
        <item x="1851"/>
        <item x="2762"/>
        <item x="3016"/>
        <item x="1844"/>
        <item x="2448"/>
        <item x="3081"/>
        <item x="1472"/>
        <item x="26"/>
        <item x="1025"/>
        <item x="157"/>
        <item x="188"/>
        <item x="2924"/>
        <item x="615"/>
        <item x="217"/>
        <item x="2920"/>
        <item x="2818"/>
        <item x="1337"/>
        <item x="2069"/>
        <item x="2122"/>
        <item x="2524"/>
        <item x="306"/>
        <item x="525"/>
        <item x="2439"/>
        <item x="1999"/>
        <item x="2185"/>
        <item x="634"/>
        <item x="669"/>
        <item x="1333"/>
        <item x="2888"/>
        <item x="1667"/>
        <item x="2400"/>
        <item x="1809"/>
        <item x="1737"/>
        <item x="2153"/>
        <item x="3067"/>
        <item x="1146"/>
        <item x="949"/>
        <item x="1033"/>
        <item x="1352"/>
        <item x="2471"/>
        <item x="23"/>
        <item x="1198"/>
        <item x="220"/>
        <item x="3038"/>
        <item x="765"/>
        <item x="2030"/>
        <item x="895"/>
        <item x="1190"/>
        <item x="2560"/>
        <item x="1664"/>
        <item x="2697"/>
        <item x="886"/>
        <item x="2115"/>
        <item x="1172"/>
        <item x="2778"/>
        <item x="987"/>
        <item x="924"/>
        <item x="2124"/>
        <item x="2391"/>
        <item x="2930"/>
        <item x="1719"/>
        <item x="298"/>
        <item x="1773"/>
        <item x="983"/>
        <item x="1162"/>
        <item x="1288"/>
        <item x="1582"/>
        <item x="3062"/>
        <item x="2096"/>
        <item x="483"/>
        <item x="1413"/>
        <item x="1748"/>
        <item x="879"/>
        <item x="99"/>
        <item x="2142"/>
        <item x="2704"/>
        <item x="256"/>
        <item x="54"/>
        <item x="2853"/>
        <item x="1209"/>
        <item x="2414"/>
        <item x="2013"/>
        <item x="644"/>
        <item x="501"/>
        <item x="329"/>
        <item x="2641"/>
        <item x="1951"/>
        <item x="1316"/>
        <item x="3060"/>
        <item x="300"/>
        <item x="2081"/>
        <item x="901"/>
        <item x="614"/>
        <item x="1555"/>
        <item x="563"/>
        <item x="818"/>
        <item x="134"/>
        <item x="1031"/>
        <item x="698"/>
        <item x="980"/>
        <item x="1331"/>
        <item x="728"/>
        <item x="103"/>
        <item x="1622"/>
        <item x="1119"/>
        <item x="1289"/>
        <item x="60"/>
        <item x="1085"/>
        <item x="1925"/>
        <item x="661"/>
        <item x="1798"/>
        <item x="884"/>
        <item x="2532"/>
        <item x="3103"/>
        <item x="328"/>
        <item x="2436"/>
        <item x="2347"/>
        <item x="1014"/>
        <item x="133"/>
        <item x="1669"/>
        <item x="770"/>
        <item x="1909"/>
        <item x="2041"/>
        <item x="2873"/>
        <item x="35"/>
        <item x="1558"/>
        <item x="346"/>
        <item x="616"/>
        <item x="1447"/>
        <item x="1834"/>
        <item x="1491"/>
        <item x="2835"/>
        <item x="2354"/>
        <item x="2040"/>
        <item x="2854"/>
        <item x="72"/>
        <item x="1804"/>
        <item x="2474"/>
        <item x="579"/>
        <item x="2662"/>
        <item x="835"/>
        <item x="1056"/>
        <item x="2165"/>
        <item x="1815"/>
        <item x="451"/>
        <item x="1913"/>
        <item x="1453"/>
        <item x="1272"/>
        <item x="2991"/>
        <item x="1077"/>
        <item x="1476"/>
        <item x="2022"/>
        <item x="2410"/>
        <item x="1914"/>
        <item x="1631"/>
        <item x="209"/>
        <item x="85"/>
        <item x="2276"/>
        <item x="2610"/>
        <item x="2876"/>
        <item x="1300"/>
        <item x="1212"/>
        <item x="1595"/>
        <item x="2565"/>
        <item x="1606"/>
        <item x="1593"/>
        <item x="2080"/>
        <item x="2663"/>
        <item x="315"/>
        <item x="1689"/>
        <item x="2079"/>
        <item x="2735"/>
        <item x="586"/>
        <item x="1563"/>
        <item x="1076"/>
        <item x="1070"/>
        <item x="2877"/>
        <item x="2355"/>
        <item x="1155"/>
        <item x="3030"/>
        <item x="522"/>
        <item x="1600"/>
        <item x="1233"/>
        <item x="148"/>
        <item x="3061"/>
        <item x="1058"/>
        <item x="2055"/>
        <item x="1589"/>
        <item x="2390"/>
        <item x="2892"/>
        <item x="1280"/>
        <item x="2282"/>
        <item x="2076"/>
        <item x="1587"/>
        <item x="273"/>
        <item x="5"/>
        <item x="539"/>
        <item x="1739"/>
        <item x="1609"/>
        <item x="326"/>
        <item x="701"/>
        <item x="2579"/>
        <item x="2121"/>
        <item x="899"/>
        <item x="662"/>
        <item x="468"/>
        <item x="2264"/>
        <item x="3082"/>
        <item x="2901"/>
        <item x="2014"/>
        <item x="1869"/>
        <item x="2405"/>
        <item x="578"/>
        <item x="2312"/>
        <item x="417"/>
        <item x="2007"/>
        <item x="2713"/>
        <item x="1802"/>
        <item x="1139"/>
        <item x="452"/>
        <item x="1740"/>
        <item x="2278"/>
        <item x="2413"/>
        <item x="1551"/>
        <item x="129"/>
        <item x="358"/>
        <item x="2319"/>
        <item x="876"/>
        <item x="891"/>
        <item x="236"/>
        <item x="325"/>
        <item x="945"/>
        <item x="2253"/>
        <item x="1907"/>
        <item x="3063"/>
        <item x="1299"/>
        <item x="1644"/>
        <item x="1754"/>
        <item x="2583"/>
        <item x="916"/>
        <item x="453"/>
        <item x="2352"/>
        <item x="143"/>
        <item x="808"/>
        <item x="3029"/>
        <item x="1499"/>
        <item x="1741"/>
        <item x="2348"/>
        <item x="531"/>
        <item x="1439"/>
        <item x="3072"/>
        <item x="2899"/>
        <item x="568"/>
        <item x="963"/>
        <item x="2309"/>
        <item x="617"/>
        <item x="1376"/>
        <item x="1658"/>
        <item x="1336"/>
        <item x="1339"/>
        <item x="1599"/>
        <item x="192"/>
        <item x="1225"/>
        <item x="1308"/>
        <item x="989"/>
        <item x="1358"/>
        <item x="1564"/>
        <item x="1469"/>
        <item x="1662"/>
        <item x="2335"/>
        <item x="2143"/>
        <item x="166"/>
        <item x="2095"/>
        <item x="2993"/>
        <item x="201"/>
        <item x="76"/>
        <item x="1822"/>
        <item x="2580"/>
        <item x="488"/>
        <item x="2210"/>
        <item x="3083"/>
        <item x="1315"/>
        <item x="3086"/>
        <item x="1430"/>
        <item x="2614"/>
        <item x="1372"/>
        <item x="3091"/>
        <item x="1738"/>
        <item x="3092"/>
        <item x="1858"/>
        <item x="3032"/>
        <item x="1418"/>
        <item x="2133"/>
        <item x="1744"/>
        <item x="1380"/>
        <item x="1699"/>
        <item x="628"/>
        <item x="1350"/>
        <item x="93"/>
        <item x="1905"/>
        <item x="3059"/>
        <item x="885"/>
        <item x="1114"/>
        <item x="2620"/>
        <item x="2936"/>
        <item x="937"/>
        <item x="1038"/>
        <item x="66"/>
        <item x="1364"/>
        <item x="3111"/>
        <item x="24"/>
        <item x="821"/>
        <item x="3110"/>
        <item x="2966"/>
        <item x="2307"/>
        <item x="1371"/>
        <item x="2280"/>
        <item x="1508"/>
        <item x="1904"/>
        <item x="2326"/>
        <item x="1078"/>
        <item x="1007"/>
        <item x="2500"/>
        <item x="1440"/>
        <item x="1638"/>
        <item x="160"/>
        <item x="3051"/>
        <item x="1036"/>
        <item x="623"/>
        <item x="889"/>
        <item x="1522"/>
        <item x="1043"/>
        <item x="3100"/>
        <item x="100"/>
        <item x="86"/>
        <item x="1254"/>
        <item x="136"/>
        <item x="1900"/>
        <item x="2499"/>
        <item x="1490"/>
        <item x="1546"/>
        <item x="2227"/>
        <item x="130"/>
        <item x="1945"/>
        <item x="672"/>
        <item x="1596"/>
        <item x="1917"/>
        <item x="1343"/>
        <item x="1636"/>
        <item x="1957"/>
        <item x="3022"/>
        <item x="389"/>
        <item x="1362"/>
        <item x="2744"/>
        <item x="462"/>
        <item x="2021"/>
        <item x="182"/>
        <item x="1530"/>
        <item x="1474"/>
        <item x="463"/>
        <item x="3026"/>
        <item x="2183"/>
        <item x="833"/>
        <item x="1098"/>
        <item x="29"/>
        <item x="2628"/>
        <item x="582"/>
        <item x="3070"/>
        <item x="399"/>
        <item x="3027"/>
        <item x="1949"/>
        <item x="1505"/>
        <item x="1901"/>
        <item x="3037"/>
        <item x="1231"/>
        <item x="2219"/>
        <item x="3041"/>
        <item x="1475"/>
        <item x="2727"/>
        <item x="10"/>
        <item x="647"/>
        <item x="1906"/>
        <item x="919"/>
        <item x="1934"/>
        <item x="1860"/>
        <item x="52"/>
        <item x="2303"/>
        <item x="1711"/>
        <item x="2479"/>
        <item x="3033"/>
        <item x="3079"/>
        <item x="2070"/>
        <item x="3042"/>
        <item x="2136"/>
        <item x="1310"/>
        <item x="550"/>
        <item x="2408"/>
        <item x="1234"/>
        <item x="2158"/>
        <item x="2898"/>
        <item x="1956"/>
        <item x="1484"/>
        <item x="1721"/>
        <item x="45"/>
        <item x="789"/>
        <item x="437"/>
        <item x="2159"/>
        <item x="432"/>
        <item x="47"/>
        <item x="1123"/>
        <item x="1235"/>
        <item x="3013"/>
        <item x="2460"/>
        <item x="3056"/>
        <item x="3003"/>
        <item x="2644"/>
        <item x="2491"/>
        <item x="1214"/>
        <item x="976"/>
        <item x="117"/>
        <item x="314"/>
        <item x="2359"/>
        <item x="1389"/>
        <item x="923"/>
        <item x="1983"/>
        <item x="658"/>
        <item x="3048"/>
        <item x="685"/>
        <item x="1850"/>
        <item x="1498"/>
        <item x="2521"/>
        <item x="1671"/>
        <item x="458"/>
        <item x="2083"/>
        <item x="2394"/>
        <item x="1864"/>
        <item x="536"/>
        <item x="1093"/>
        <item x="447"/>
        <item x="1903"/>
        <item x="784"/>
        <item x="387"/>
        <item x="734"/>
        <item x="2000"/>
        <item x="1801"/>
        <item x="1758"/>
        <item x="2938"/>
        <item x="2891"/>
        <item x="1534"/>
        <item x="790"/>
        <item x="1461"/>
        <item x="1924"/>
        <item x="193"/>
        <item x="585"/>
        <item x="519"/>
        <item x="2029"/>
        <item x="259"/>
        <item x="2416"/>
        <item x="2701"/>
        <item x="2257"/>
        <item x="2002"/>
        <item x="2024"/>
        <item x="1102"/>
        <item x="2403"/>
        <item x="774"/>
        <item x="972"/>
        <item x="2725"/>
        <item x="64"/>
        <item x="1466"/>
        <item x="81"/>
        <item x="1192"/>
        <item x="2511"/>
        <item x="14"/>
        <item x="2981"/>
        <item x="1351"/>
        <item x="1278"/>
        <item x="2472"/>
        <item x="1502"/>
        <item x="2032"/>
        <item x="1984"/>
        <item x="2442"/>
        <item x="58"/>
        <item x="2975"/>
        <item x="2558"/>
        <item x="2569"/>
        <item x="1979"/>
        <item x="1920"/>
        <item x="2187"/>
        <item x="1286"/>
        <item x="320"/>
        <item x="1548"/>
        <item x="2776"/>
        <item x="434"/>
        <item x="2737"/>
        <item x="492"/>
        <item x="1710"/>
        <item x="676"/>
        <item x="2789"/>
        <item x="1755"/>
        <item x="3028"/>
        <item x="2865"/>
        <item x="3099"/>
        <item x="1503"/>
        <item x="555"/>
        <item x="2674"/>
        <item x="1028"/>
        <item x="521"/>
        <item x="469"/>
        <item x="226"/>
        <item x="51"/>
        <item x="2118"/>
        <item x="1584"/>
        <item x="194"/>
        <item x="1613"/>
        <item x="973"/>
        <item x="2670"/>
        <item x="1213"/>
        <item x="2039"/>
        <item x="2665"/>
        <item x="335"/>
        <item x="1547"/>
        <item x="32"/>
        <item x="2266"/>
        <item x="596"/>
        <item x="1032"/>
        <item x="2622"/>
        <item x="2330"/>
        <item x="633"/>
        <item x="1404"/>
        <item x="1131"/>
        <item x="751"/>
        <item x="2093"/>
        <item x="1881"/>
        <item x="838"/>
        <item x="3040"/>
        <item x="735"/>
        <item x="2155"/>
        <item x="1111"/>
        <item x="1797"/>
        <item x="2666"/>
        <item x="1346"/>
        <item x="2429"/>
        <item x="1397"/>
        <item x="1937"/>
        <item x="119"/>
        <item x="546"/>
        <item x="2035"/>
        <item x="1251"/>
        <item x="2806"/>
        <item x="2990"/>
        <item x="740"/>
        <item x="1591"/>
        <item x="2609"/>
        <item x="1675"/>
        <item x="2169"/>
        <item x="996"/>
        <item x="2470"/>
        <item x="2561"/>
        <item x="2053"/>
        <item x="595"/>
        <item x="1182"/>
        <item x="760"/>
        <item x="1236"/>
        <item x="1950"/>
        <item x="1517"/>
        <item x="308"/>
        <item x="1580"/>
        <item x="962"/>
        <item x="1354"/>
        <item x="79"/>
        <item x="1927"/>
        <item x="2313"/>
        <item x="1602"/>
        <item x="2544"/>
        <item x="2315"/>
        <item x="2116"/>
        <item x="371"/>
        <item x="2707"/>
        <item x="3089"/>
        <item x="741"/>
        <item x="589"/>
        <item x="2444"/>
        <item x="2268"/>
        <item x="2783"/>
        <item x="1132"/>
        <item x="1916"/>
        <item x="2983"/>
        <item x="1717"/>
        <item x="2498"/>
        <item x="1164"/>
        <item x="2664"/>
        <item x="1616"/>
        <item x="1697"/>
        <item x="1171"/>
        <item x="2421"/>
        <item x="1246"/>
        <item x="994"/>
        <item x="2619"/>
        <item x="1044"/>
        <item x="981"/>
        <item x="1997"/>
        <item x="163"/>
        <item x="167"/>
        <item x="2903"/>
        <item x="2629"/>
        <item x="2503"/>
        <item x="2971"/>
        <item x="2621"/>
        <item x="1161"/>
        <item x="2768"/>
        <item x="583"/>
        <item x="2332"/>
        <item x="2692"/>
        <item x="3005"/>
        <item x="911"/>
        <item x="1441"/>
        <item x="283"/>
        <item x="2141"/>
        <item x="2712"/>
        <item x="27"/>
        <item x="557"/>
        <item x="1728"/>
        <item x="2044"/>
        <item x="1910"/>
        <item x="1540"/>
        <item x="3102"/>
        <item x="1166"/>
        <item x="2146"/>
        <item x="2533"/>
        <item x="2755"/>
        <item x="1784"/>
        <item x="2110"/>
        <item x="75"/>
        <item x="2723"/>
        <item x="2552"/>
        <item x="592"/>
        <item x="318"/>
        <item x="2469"/>
        <item x="2073"/>
        <item x="887"/>
        <item x="2089"/>
        <item x="2757"/>
        <item x="2648"/>
        <item x="2019"/>
        <item x="2773"/>
        <item x="2758"/>
        <item x="441"/>
        <item x="726"/>
        <item x="394"/>
        <item x="131"/>
        <item x="2759"/>
        <item x="2772"/>
        <item x="1156"/>
        <item x="1902"/>
        <item x="2831"/>
        <item x="1533"/>
        <item x="2769"/>
        <item x="154"/>
        <item x="607"/>
        <item x="110"/>
        <item x="1681"/>
        <item x="801"/>
        <item x="2694"/>
        <item x="2329"/>
        <item x="109"/>
        <item x="1846"/>
        <item x="1782"/>
        <item x="2775"/>
        <item x="1312"/>
        <item x="2374"/>
        <item x="2850"/>
        <item x="898"/>
        <item x="479"/>
        <item x="1069"/>
        <item x="1027"/>
        <item x="497"/>
        <item x="2535"/>
        <item x="618"/>
        <item x="1332"/>
        <item x="2426"/>
        <item x="564"/>
        <item x="31"/>
        <item x="2640"/>
        <item x="2668"/>
        <item x="746"/>
        <item x="1640"/>
        <item x="2063"/>
        <item x="2834"/>
        <item x="750"/>
        <item x="2016"/>
        <item x="2852"/>
        <item x="1545"/>
        <item x="1244"/>
        <item x="1919"/>
        <item x="1126"/>
        <item x="91"/>
        <item x="530"/>
        <item x="1935"/>
        <item x="1620"/>
        <item x="121"/>
        <item x="1325"/>
        <item x="2915"/>
        <item x="1205"/>
        <item x="2188"/>
        <item x="736"/>
        <item x="2784"/>
        <item x="2457"/>
        <item x="1207"/>
        <item x="2298"/>
        <item x="2900"/>
        <item x="1367"/>
        <item x="928"/>
        <item x="2120"/>
        <item x="1309"/>
        <item x="1145"/>
        <item x="809"/>
        <item x="883"/>
        <item x="3046"/>
        <item x="2028"/>
        <item x="1011"/>
        <item x="2736"/>
        <item x="3095"/>
        <item x="1243"/>
        <item x="2099"/>
        <item x="2719"/>
        <item x="1753"/>
        <item x="2314"/>
        <item x="754"/>
        <item x="708"/>
        <item x="222"/>
        <item x="1342"/>
        <item x="1767"/>
        <item x="466"/>
        <item x="3097"/>
        <item x="3064"/>
        <item x="2669"/>
        <item x="2259"/>
        <item x="738"/>
        <item x="2270"/>
        <item x="2823"/>
        <item x="1871"/>
        <item x="2615"/>
        <item x="2830"/>
        <item x="2645"/>
        <item x="2708"/>
        <item x="2846"/>
        <item x="2088"/>
        <item x="3015"/>
        <item x="1020"/>
        <item x="2196"/>
        <item x="1977"/>
        <item x="1295"/>
        <item x="2203"/>
        <item x="1926"/>
        <item x="2130"/>
        <item x="2092"/>
        <item x="77"/>
        <item x="1821"/>
        <item x="1152"/>
        <item x="1577"/>
        <item x="2059"/>
        <item x="2785"/>
        <item x="2917"/>
        <item x="237"/>
        <item x="500"/>
        <item x="2064"/>
        <item x="422"/>
        <item x="301"/>
        <item x="954"/>
        <item x="345"/>
        <item x="266"/>
        <item x="2627"/>
        <item x="2576"/>
        <item x="2202"/>
        <item x="1270"/>
        <item x="2085"/>
        <item x="1963"/>
        <item x="2361"/>
        <item x="113"/>
        <item x="2496"/>
        <item x="3071"/>
        <item x="1746"/>
        <item x="998"/>
        <item x="627"/>
        <item x="1714"/>
        <item x="600"/>
        <item x="2795"/>
        <item x="1752"/>
        <item x="1256"/>
        <item x="254"/>
        <item x="1585"/>
        <item x="2475"/>
        <item x="1226"/>
        <item x="1399"/>
        <item x="2720"/>
        <item x="63"/>
        <item x="1535"/>
        <item x="629"/>
        <item x="894"/>
        <item x="2342"/>
        <item x="2886"/>
        <item x="2721"/>
        <item x="2728"/>
        <item x="931"/>
        <item x="1259"/>
        <item x="1539"/>
        <item x="844"/>
        <item x="2156"/>
        <item x="1238"/>
        <item x="288"/>
        <item x="561"/>
        <item x="2974"/>
        <item x="2341"/>
        <item x="2765"/>
        <item x="2186"/>
        <item x="390"/>
        <item x="1651"/>
        <item x="2031"/>
        <item x="747"/>
        <item x="2528"/>
        <item x="2671"/>
        <item x="2767"/>
        <item x="2910"/>
        <item x="2131"/>
        <item x="2273"/>
        <item x="2732"/>
        <item x="3101"/>
        <item x="1827"/>
        <item x="2140"/>
        <item x="2382"/>
        <item x="1359"/>
        <item x="2586"/>
        <item x="1876"/>
        <item x="1074"/>
        <item x="2673"/>
        <item x="1301"/>
        <item x="2553"/>
        <item x="1650"/>
        <item x="41"/>
        <item x="855"/>
        <item x="1947"/>
        <item x="1569"/>
        <item x="1778"/>
        <item x="2786"/>
        <item x="602"/>
        <item x="1311"/>
        <item x="1147"/>
        <item x="1368"/>
        <item x="1992"/>
        <item x="230"/>
        <item x="2373"/>
        <item x="1854"/>
        <item x="339"/>
        <item x="1133"/>
        <item x="803"/>
        <item x="2205"/>
        <item x="334"/>
        <item x="1680"/>
        <item x="2711"/>
        <item x="1942"/>
        <item x="1988"/>
        <item x="1707"/>
        <item x="1652"/>
        <item x="2316"/>
        <item x="1268"/>
        <item x="2490"/>
        <item x="2345"/>
        <item x="1953"/>
        <item x="2173"/>
        <item x="2916"/>
        <item x="2756"/>
        <item x="704"/>
        <item x="1504"/>
        <item x="2097"/>
        <item x="3049"/>
        <item x="613"/>
        <item x="249"/>
        <item x="2650"/>
        <item x="1432"/>
        <item x="1873"/>
        <item x="1496"/>
        <item x="1195"/>
        <item x="1217"/>
        <item x="642"/>
        <item x="2677"/>
        <item x="1618"/>
        <item x="402"/>
        <item x="944"/>
        <item x="1173"/>
        <item x="34"/>
        <item x="406"/>
        <item x="1110"/>
        <item x="1814"/>
        <item x="905"/>
        <item x="967"/>
        <item x="2828"/>
        <item x="2458"/>
        <item x="1375"/>
        <item x="1284"/>
        <item x="1273"/>
        <item x="1765"/>
        <item x="2292"/>
        <item x="210"/>
        <item x="611"/>
        <item x="2651"/>
        <item x="2996"/>
        <item x="1202"/>
        <item x="670"/>
        <item x="1241"/>
        <item x="1328"/>
        <item x="2811"/>
        <item x="581"/>
        <item x="1654"/>
        <item x="424"/>
        <item x="1777"/>
        <item x="1512"/>
        <item x="1424"/>
        <item x="1095"/>
        <item x="1360"/>
        <item x="1960"/>
        <item x="55"/>
        <item x="1486"/>
        <item x="2646"/>
        <item x="2538"/>
        <item x="1562"/>
        <item x="98"/>
        <item x="2425"/>
        <item x="1066"/>
        <item x="1388"/>
        <item x="1378"/>
        <item x="1521"/>
        <item x="2710"/>
        <item x="1948"/>
        <item x="1344"/>
        <item x="934"/>
        <item x="1219"/>
        <item x="428"/>
        <item x="1632"/>
        <item x="2464"/>
        <item x="471"/>
        <item x="282"/>
        <item x="2171"/>
        <item x="1113"/>
        <item x="2919"/>
        <item x="2364"/>
        <item x="1210"/>
        <item x="1725"/>
        <item x="2383"/>
        <item x="1894"/>
        <item x="1191"/>
        <item x="1199"/>
        <item x="2616"/>
        <item x="1952"/>
        <item x="2284"/>
        <item x="1072"/>
        <item x="460"/>
        <item x="2285"/>
        <item x="2071"/>
        <item x="2847"/>
        <item x="2286"/>
        <item x="2379"/>
        <item x="219"/>
        <item x="608"/>
        <item x="2194"/>
        <item x="1112"/>
        <item x="948"/>
        <item x="2577"/>
        <item x="965"/>
        <item x="1442"/>
        <item x="2796"/>
        <item x="1327"/>
        <item x="1302"/>
        <item x="2181"/>
        <item x="2766"/>
        <item x="1079"/>
        <item x="1820"/>
        <item x="227"/>
        <item x="2653"/>
        <item x="2247"/>
        <item x="57"/>
        <item x="964"/>
        <item x="1134"/>
        <item x="384"/>
        <item x="69"/>
        <item x="2955"/>
        <item x="2054"/>
        <item x="111"/>
        <item x="1428"/>
        <item x="971"/>
        <item x="2508"/>
        <item x="331"/>
        <item x="1633"/>
        <item x="2764"/>
        <item x="2982"/>
        <item x="1137"/>
        <item x="534"/>
        <item x="1281"/>
        <item x="938"/>
        <item x="2542"/>
        <item x="152"/>
        <item x="183"/>
        <item x="2109"/>
        <item x="2960"/>
        <item x="1742"/>
        <item x="788"/>
        <item x="2539"/>
        <item x="2126"/>
        <item x="2964"/>
        <item x="3098"/>
        <item x="2370"/>
        <item x="509"/>
        <item x="2420"/>
        <item x="321"/>
        <item x="2601"/>
        <item x="2215"/>
        <item x="448"/>
        <item x="1252"/>
        <item x="655"/>
        <item x="502"/>
        <item x="1514"/>
        <item x="2842"/>
        <item x="1639"/>
        <item x="2968"/>
        <item x="1019"/>
        <item x="2074"/>
        <item x="2301"/>
        <item x="1698"/>
        <item x="2977"/>
        <item x="840"/>
        <item x="2932"/>
        <item x="2254"/>
        <item x="1356"/>
        <item x="48"/>
        <item x="1655"/>
        <item x="745"/>
        <item x="2931"/>
        <item x="486"/>
        <item x="999"/>
        <item x="155"/>
        <item x="2478"/>
        <item x="719"/>
        <item x="2939"/>
        <item x="2698"/>
        <item x="2678"/>
        <item x="877"/>
        <item x="947"/>
        <item x="1611"/>
        <item x="1981"/>
        <item x="2531"/>
        <item x="1488"/>
        <item x="2522"/>
        <item x="1568"/>
        <item x="3052"/>
        <item x="624"/>
        <item x="2170"/>
        <item x="2741"/>
        <item x="39"/>
        <item x="2331"/>
        <item x="2100"/>
        <item x="1116"/>
        <item x="2941"/>
        <item x="1943"/>
        <item x="2837"/>
        <item x="2911"/>
        <item x="1810"/>
        <item x="1918"/>
        <item x="2507"/>
        <item x="2113"/>
        <item x="3088"/>
        <item x="1391"/>
        <item x="475"/>
        <item x="3096"/>
        <item x="426"/>
        <item x="2807"/>
        <item x="2942"/>
        <item x="1759"/>
        <item x="1635"/>
        <item x="1121"/>
        <item x="1509"/>
        <item x="800"/>
        <item x="2787"/>
        <item x="2587"/>
        <item x="2967"/>
        <item x="2731"/>
        <item x="2995"/>
        <item x="1208"/>
        <item x="2516"/>
        <item x="1629"/>
        <item x="2944"/>
        <item x="2688"/>
        <item x="3050"/>
        <item x="2128"/>
        <item x="2722"/>
        <item x="2399"/>
        <item x="2730"/>
        <item x="2940"/>
        <item x="21"/>
        <item x="2525"/>
        <item x="1179"/>
        <item x="2385"/>
        <item x="1458"/>
        <item x="2067"/>
        <item x="2182"/>
        <item x="2308"/>
        <item x="1552"/>
        <item x="2037"/>
        <item x="854"/>
        <item x="2763"/>
        <item x="122"/>
        <item x="2593"/>
        <item x="1781"/>
        <item x="2958"/>
        <item x="414"/>
        <item x="1922"/>
        <item x="3107"/>
        <item x="3094"/>
        <item x="2972"/>
        <item x="533"/>
        <item x="2495"/>
        <item x="982"/>
        <item x="703"/>
        <item x="2003"/>
        <item x="197"/>
        <item x="1185"/>
        <item x="1468"/>
        <item x="2604"/>
        <item x="1709"/>
        <item x="307"/>
        <item x="2295"/>
        <item x="1946"/>
        <item x="2180"/>
        <item x="2799"/>
        <item x="2618"/>
        <item x="2575"/>
        <item x="1706"/>
        <item x="336"/>
        <item x="2372"/>
        <item x="1772"/>
        <item x="2761"/>
        <item x="1588"/>
        <item x="665"/>
        <item x="577"/>
        <item x="1087"/>
        <item x="2617"/>
        <item x="2624"/>
        <item x="2875"/>
        <item x="1990"/>
        <item x="2456"/>
        <item x="2008"/>
        <item x="2771"/>
        <item x="1055"/>
        <item x="2802"/>
        <item x="2484"/>
        <item x="449"/>
        <item x="324"/>
        <item x="2445"/>
        <item x="1176"/>
        <item x="1293"/>
        <item x="1643"/>
        <item x="1124"/>
        <item x="767"/>
        <item x="2589"/>
        <item x="1324"/>
        <item x="2760"/>
        <item x="3112"/>
        <item x="1423"/>
        <item x="959"/>
        <item x="1338"/>
        <item x="2324"/>
        <item x="2255"/>
        <item x="1554"/>
        <item x="2317"/>
        <item x="1412"/>
        <item x="1875"/>
        <item x="2300"/>
        <item x="2922"/>
        <item x="2636"/>
        <item x="1646"/>
        <item x="442"/>
        <item x="2222"/>
        <item x="2733"/>
        <item x="1863"/>
        <item x="312"/>
        <item x="2430"/>
        <item x="153"/>
        <item x="3024"/>
        <item x="2869"/>
        <item x="1215"/>
        <item x="2954"/>
        <item x="1451"/>
        <item x="1313"/>
        <item x="2921"/>
        <item x="2346"/>
        <item x="395"/>
        <item x="2065"/>
        <item x="2339"/>
        <item x="2742"/>
        <item x="1806"/>
        <item x="815"/>
        <item x="49"/>
        <item x="11"/>
        <item x="2455"/>
        <item x="1187"/>
        <item x="1685"/>
        <item x="867"/>
        <item x="1705"/>
        <item x="275"/>
        <item x="1973"/>
        <item x="150"/>
        <item x="1565"/>
        <item x="2241"/>
        <item x="1267"/>
        <item x="164"/>
        <item x="2161"/>
        <item x="2881"/>
        <item x="67"/>
        <item x="2415"/>
        <item x="2829"/>
        <item x="2046"/>
        <item x="1285"/>
        <item x="2302"/>
        <item x="1764"/>
        <item x="1189"/>
        <item x="1980"/>
        <item x="2546"/>
        <item x="1049"/>
        <item x="2790"/>
        <item x="1641"/>
        <item x="2362"/>
        <item x="1915"/>
        <item x="1553"/>
        <item x="2431"/>
        <item x="752"/>
        <item x="444"/>
        <item x="1619"/>
        <item x="2791"/>
        <item x="1911"/>
        <item x="3080"/>
        <item x="2"/>
        <item x="1524"/>
        <item x="1672"/>
        <item x="2557"/>
        <item x="2599"/>
        <item x="2797"/>
        <item x="2820"/>
        <item x="631"/>
        <item x="2409"/>
        <item x="2453"/>
        <item x="1445"/>
        <item x="687"/>
        <item x="727"/>
        <item x="1455"/>
        <item x="2925"/>
        <item x="2281"/>
        <item x="2166"/>
        <item x="2927"/>
        <item x="2216"/>
        <item x="2207"/>
        <item x="95"/>
        <item x="2275"/>
        <item x="2832"/>
        <item x="2129"/>
        <item x="1835"/>
        <item x="1704"/>
        <item x="690"/>
        <item x="22"/>
        <item x="880"/>
        <item x="2371"/>
        <item x="2397"/>
        <item x="2208"/>
        <item x="482"/>
        <item x="2200"/>
        <item x="1287"/>
        <item x="1216"/>
        <item x="1320"/>
        <item x="709"/>
        <item x="648"/>
        <item x="1862"/>
        <item x="2849"/>
        <item x="2534"/>
        <item x="1954"/>
        <item x="1417"/>
        <item x="762"/>
        <item x="3074"/>
        <item x="207"/>
        <item x="80"/>
        <item x="252"/>
        <item x="1932"/>
        <item x="457"/>
        <item x="1298"/>
        <item x="2449"/>
        <item x="2631"/>
        <item x="2340"/>
        <item x="2740"/>
        <item x="1776"/>
        <item x="257"/>
        <item x="572"/>
        <item x="1265"/>
        <item x="952"/>
        <item x="3115"/>
        <item x="309"/>
        <item x="2895"/>
        <item x="903"/>
        <item x="816"/>
        <item x="1941"/>
        <item x="2563"/>
        <item x="1245"/>
        <item x="1379"/>
        <item x="255"/>
        <item x="874"/>
        <item x="2896"/>
        <item x="2269"/>
        <item x="636"/>
        <item x="1526"/>
        <item x="2634"/>
        <item x="813"/>
        <item x="2102"/>
        <item x="357"/>
        <item x="2814"/>
        <item x="2595"/>
        <item x="817"/>
        <item x="2137"/>
        <item x="2018"/>
        <item x="2368"/>
        <item x="2045"/>
        <item x="1779"/>
        <item x="1679"/>
        <item x="2240"/>
        <item x="231"/>
        <item x="1467"/>
        <item x="1523"/>
        <item x="1978"/>
        <item x="2204"/>
        <item x="159"/>
        <item x="1318"/>
        <item x="2874"/>
        <item x="666"/>
        <item x="975"/>
        <item x="2277"/>
        <item x="274"/>
        <item x="1030"/>
        <item x="1690"/>
        <item x="2283"/>
        <item x="2147"/>
        <item x="221"/>
        <item x="2252"/>
        <item x="875"/>
        <item x="2647"/>
        <item x="2435"/>
        <item x="979"/>
        <item x="455"/>
        <item x="1269"/>
        <item x="2417"/>
        <item x="2889"/>
        <item x="2591"/>
        <item x="125"/>
        <item x="507"/>
        <item x="1597"/>
        <item x="2969"/>
        <item x="372"/>
        <item x="1277"/>
        <item x="626"/>
        <item x="2729"/>
        <item x="1771"/>
        <item x="90"/>
        <item x="2437"/>
        <item x="922"/>
        <item x="2695"/>
        <item x="3117"/>
        <item x="3035"/>
        <item x="1374"/>
        <item x="2800"/>
        <item x="264"/>
        <item x="2423"/>
        <item x="638"/>
        <item x="2225"/>
        <item x="37"/>
        <item x="2808"/>
        <item x="1384"/>
        <item x="1387"/>
        <item x="2135"/>
        <item x="906"/>
        <item x="2505"/>
        <item x="313"/>
        <item x="7"/>
        <item x="2689"/>
        <item x="515"/>
        <item x="1793"/>
        <item x="1594"/>
        <item x="2973"/>
        <item x="902"/>
        <item x="2813"/>
        <item x="868"/>
        <item x="2743"/>
        <item x="2681"/>
        <item x="1487"/>
        <item x="1807"/>
        <item x="421"/>
        <item x="1247"/>
        <item x="1610"/>
        <item x="2485"/>
        <item x="368"/>
        <item x="1986"/>
        <item x="1083"/>
        <item x="837"/>
        <item x="739"/>
        <item x="1852"/>
        <item x="2262"/>
        <item x="1094"/>
        <item x="742"/>
        <item x="2090"/>
        <item x="3085"/>
        <item x="1604"/>
        <item x="2193"/>
        <item x="115"/>
        <item x="2462"/>
        <item x="3054"/>
        <item x="2211"/>
        <item x="1842"/>
        <item x="101"/>
        <item x="1047"/>
        <item x="1818"/>
        <item x="1115"/>
        <item x="2684"/>
        <item x="1449"/>
        <item x="599"/>
        <item x="3012"/>
        <item x="3113"/>
        <item x="214"/>
        <item x="2350"/>
        <item x="2682"/>
        <item x="2245"/>
        <item x="2914"/>
        <item x="2145"/>
        <item x="1334"/>
        <item x="2239"/>
        <item x="2138"/>
        <item x="2836"/>
        <item x="718"/>
        <item x="369"/>
        <item x="823"/>
        <item x="780"/>
        <item x="17"/>
        <item x="70"/>
        <item x="1465"/>
        <item x="1890"/>
        <item x="1722"/>
        <item x="1322"/>
        <item x="2084"/>
        <item x="792"/>
        <item x="1073"/>
        <item x="1347"/>
        <item x="467"/>
        <item x="2715"/>
        <item x="2060"/>
        <item x="208"/>
        <item x="1684"/>
        <item x="2157"/>
        <item x="1427"/>
        <item x="1065"/>
        <item x="2794"/>
        <item x="1048"/>
        <item x="2685"/>
        <item x="413"/>
        <item x="2237"/>
        <item x="1686"/>
        <item x="3031"/>
        <item x="1429"/>
        <item x="2482"/>
        <item x="198"/>
        <item x="2566"/>
        <item x="1276"/>
        <item x="2594"/>
        <item x="1084"/>
        <item x="2749"/>
        <item x="2487"/>
        <item x="1792"/>
        <item x="1248"/>
        <item x="2638"/>
        <item x="2878"/>
        <item x="1515"/>
        <item x="1805"/>
        <item x="2770"/>
        <item x="1086"/>
        <item x="997"/>
        <item x="673"/>
        <item x="2905"/>
        <item x="1762"/>
        <item x="1627"/>
        <item x="377"/>
        <item x="409"/>
        <item x="1150"/>
        <item x="851"/>
        <item x="289"/>
        <item x="2918"/>
        <item x="2256"/>
        <item x="542"/>
        <item x="524"/>
        <item x="1296"/>
        <item x="1702"/>
        <item x="2011"/>
        <item x="1713"/>
        <item x="966"/>
        <item x="1750"/>
        <item x="1796"/>
        <item x="2801"/>
        <item x="2091"/>
        <item x="1257"/>
        <item x="3053"/>
        <item x="2258"/>
        <item x="2443"/>
        <item x="2043"/>
        <item x="3010"/>
        <item x="1586"/>
        <item x="146"/>
        <item x="1174"/>
        <item x="1057"/>
        <item x="748"/>
        <item x="349"/>
        <item x="1839"/>
        <item x="2667"/>
        <item x="2321"/>
        <item x="2690"/>
        <item x="1813"/>
        <item x="1000"/>
        <item x="2066"/>
        <item x="477"/>
        <item x="2235"/>
        <item x="2866"/>
        <item x="2328"/>
        <item x="2825"/>
        <item x="1319"/>
        <item x="1743"/>
        <item x="1670"/>
        <item x="802"/>
        <item x="2517"/>
        <item x="1795"/>
        <item x="3114"/>
        <item x="1200"/>
        <item x="1853"/>
        <item x="1528"/>
        <item x="2570"/>
        <item x="1687"/>
        <item x="415"/>
        <item x="2696"/>
        <item x="1614"/>
        <item x="1222"/>
        <item x="2027"/>
        <item x="2550"/>
        <item x="681"/>
        <item x="1538"/>
        <item x="882"/>
        <item x="2289"/>
        <item x="1628"/>
        <item x="2249"/>
        <item x="554"/>
        <item x="2356"/>
        <item x="1489"/>
        <item x="2231"/>
        <item x="1034"/>
        <item x="1840"/>
        <item x="1456"/>
        <item x="1578"/>
        <item x="831"/>
        <item x="2643"/>
        <item x="2020"/>
        <item x="1483"/>
        <item x="3084"/>
        <item x="1786"/>
        <item x="2985"/>
        <item x="145"/>
        <item x="2327"/>
        <item x="1493"/>
        <item x="2805"/>
        <item x="2649"/>
        <item x="2033"/>
        <item x="2412"/>
        <item x="1385"/>
        <item x="263"/>
        <item x="1693"/>
        <item x="2827"/>
        <item x="653"/>
        <item x="3007"/>
        <item x="412"/>
        <item x="2318"/>
        <item x="1513"/>
        <item x="2963"/>
        <item x="2935"/>
        <item x="2826"/>
        <item x="2213"/>
        <item x="2177"/>
        <item x="2547"/>
        <item x="1525"/>
        <item x="1928"/>
        <item x="239"/>
        <item x="2406"/>
        <item x="3116"/>
        <item x="1018"/>
        <item x="459"/>
        <item x="806"/>
        <item x="2660"/>
        <item x="603"/>
        <item x="1788"/>
        <item x="865"/>
        <item x="1845"/>
        <item x="1683"/>
        <item x="2551"/>
        <item x="1024"/>
        <item x="772"/>
        <item x="1080"/>
        <item x="1955"/>
        <item x="1958"/>
        <item x="1841"/>
        <item x="199"/>
        <item x="932"/>
        <item x="836"/>
        <item x="2492"/>
        <item x="1895"/>
        <item x="1353"/>
        <item x="2716"/>
        <item x="2242"/>
        <item x="1832"/>
        <item x="74"/>
        <item x="3065"/>
        <item x="1701"/>
        <item x="2726"/>
        <item x="1283"/>
        <item x="1987"/>
        <item x="1395"/>
        <item x="2082"/>
        <item x="2540"/>
        <item x="2226"/>
        <item x="759"/>
        <item x="2402"/>
        <item x="1843"/>
        <item x="646"/>
        <item x="1138"/>
        <item x="425"/>
        <item x="1660"/>
        <item x="2549"/>
        <item x="1663"/>
        <item x="2555"/>
        <item x="375"/>
        <item x="2078"/>
        <item x="439"/>
        <item x="1939"/>
        <item x="1159"/>
        <item x="1127"/>
        <item x="1481"/>
        <item x="545"/>
        <item x="798"/>
        <item x="2676"/>
        <item x="2817"/>
        <item x="1519"/>
        <item x="285"/>
        <item x="1826"/>
        <item x="1452"/>
        <item x="2451"/>
        <item x="1282"/>
        <item x="1971"/>
        <item x="1406"/>
        <item x="925"/>
        <item x="1450"/>
        <item x="473"/>
        <item x="3118"/>
        <item x="2840"/>
        <item x="2244"/>
        <item x="1470"/>
        <item x="1175"/>
        <item x="856"/>
        <item x="2856"/>
        <item x="277"/>
        <item x="2926"/>
        <item x="287"/>
        <item x="984"/>
        <item x="1969"/>
        <item x="2611"/>
        <item x="2025"/>
        <item x="2117"/>
        <item x="2514"/>
        <item x="1330"/>
        <item x="2656"/>
        <item x="1263"/>
        <item x="552"/>
        <item x="1227"/>
        <item x="316"/>
        <item x="804"/>
        <item x="1297"/>
        <item x="1103"/>
        <item x="1800"/>
        <item x="2005"/>
        <item x="1726"/>
        <item x="597"/>
        <item x="2176"/>
        <item x="147"/>
        <item x="2260"/>
        <item x="1129"/>
        <item x="781"/>
        <item x="1676"/>
        <item x="2149"/>
        <item x="2123"/>
        <item x="1039"/>
        <item x="2868"/>
        <item x="771"/>
        <item x="2687"/>
        <item x="1656"/>
        <item x="2928"/>
        <item x="2872"/>
        <item x="493"/>
        <item x="323"/>
        <item x="96"/>
        <item x="2501"/>
        <item x="2483"/>
        <item x="1893"/>
        <item x="1448"/>
        <item x="1531"/>
        <item x="19"/>
        <item x="918"/>
        <item x="3093"/>
        <item x="1158"/>
        <item x="1674"/>
        <item x="132"/>
        <item x="717"/>
        <item x="2541"/>
        <item x="2174"/>
        <item x="2387"/>
        <item x="2398"/>
        <item x="1877"/>
        <item x="1774"/>
        <item x="2752"/>
        <item x="487"/>
        <item x="2657"/>
        <item x="1747"/>
        <item x="1454"/>
        <item x="2812"/>
        <item x="929"/>
        <item x="1329"/>
        <item x="1964"/>
        <item x="1363"/>
        <item x="450"/>
        <item x="799"/>
        <item x="1335"/>
        <item x="2434"/>
        <item x="158"/>
        <item x="3043"/>
        <item x="1120"/>
        <item x="2168"/>
        <item x="1501"/>
        <item x="1543"/>
        <item x="2959"/>
        <item x="2906"/>
        <item x="2381"/>
        <item x="1570"/>
        <item x="246"/>
        <item x="951"/>
        <item x="756"/>
        <item x="1673"/>
        <item x="373"/>
        <item x="1181"/>
        <item x="1833"/>
        <item x="2573"/>
        <item x="3068"/>
        <item x="2568"/>
        <item x="380"/>
        <item x="604"/>
        <item x="574"/>
        <item x="2902"/>
        <item x="2714"/>
        <item x="1275"/>
        <item x="1965"/>
        <item x="2407"/>
        <item x="1345"/>
        <item x="2513"/>
        <item x="2907"/>
        <item x="2012"/>
        <item x="2885"/>
        <item x="1037"/>
        <item x="2913"/>
        <item x="2343"/>
        <item x="575"/>
        <item x="2195"/>
        <item x="688"/>
        <item x="1464"/>
        <item x="2404"/>
        <item x="474"/>
        <item x="1361"/>
        <item x="805"/>
        <item x="797"/>
        <item x="2739"/>
        <item x="2144"/>
        <item x="1255"/>
        <item x="2519"/>
        <item x="1885"/>
        <item x="2596"/>
        <item x="850"/>
        <item x="2672"/>
        <item x="1125"/>
        <item x="1601"/>
        <item x="598"/>
        <item x="2433"/>
        <item x="2172"/>
        <item x="1912"/>
        <item x="2718"/>
        <item x="1497"/>
        <item x="1566"/>
        <item x="2351"/>
        <item x="651"/>
        <item x="3055"/>
        <item x="341"/>
        <item x="2821"/>
        <item x="2933"/>
        <item x="36"/>
        <item x="1410"/>
        <item x="2467"/>
        <item x="2947"/>
        <item x="1541"/>
        <item x="2978"/>
        <item x="1459"/>
        <item x="2480"/>
        <item x="2844"/>
        <item x="3076"/>
        <item x="1556"/>
        <item x="573"/>
        <item x="1678"/>
        <item x="1880"/>
        <item x="280"/>
        <item x="1160"/>
        <item x="105"/>
        <item x="2851"/>
        <item x="841"/>
        <item x="2288"/>
        <item x="2287"/>
        <item x="2510"/>
        <item x="2265"/>
        <item x="1559"/>
        <item x="2567"/>
        <item x="1023"/>
        <item x="943"/>
        <item x="730"/>
        <item x="1899"/>
        <item x="2221"/>
        <item x="104"/>
        <item x="2072"/>
        <item x="1357"/>
        <item x="1993"/>
        <item x="2751"/>
        <item x="176"/>
        <item x="3047"/>
        <item x="2809"/>
        <item x="138"/>
        <item x="1745"/>
        <item x="1575"/>
        <item x="2810"/>
        <item x="235"/>
        <item x="1527"/>
        <item x="2068"/>
        <item x="2864"/>
        <item x="195"/>
        <item x="1557"/>
        <item x="721"/>
        <item x="1434"/>
        <item x="2598"/>
        <item x="2151"/>
        <item x="2001"/>
        <item x="1760"/>
        <item x="1303"/>
        <item x="1068"/>
        <item x="2897"/>
        <item x="305"/>
        <item x="766"/>
        <item x="1089"/>
        <item x="46"/>
        <item x="1075"/>
        <item x="864"/>
        <item x="2997"/>
        <item x="593"/>
        <item x="720"/>
        <item x="695"/>
        <item x="1567"/>
        <item x="2893"/>
        <item x="862"/>
        <item x="991"/>
        <item x="1529"/>
        <item x="2333"/>
        <item x="1923"/>
        <item x="184"/>
        <item x="1477"/>
        <item x="1396"/>
        <item x="2606"/>
        <item x="908"/>
        <item x="1153"/>
        <item x="2608"/>
        <item x="985"/>
        <item x="2274"/>
        <item x="942"/>
        <item x="356"/>
        <item x="2658"/>
        <item x="2584"/>
        <item x="1879"/>
        <item x="1940"/>
        <item x="811"/>
        <item x="857"/>
        <item x="1996"/>
        <item x="2822"/>
        <item x="852"/>
        <item x="2734"/>
        <item x="565"/>
        <item x="974"/>
        <item x="1817"/>
        <item x="411"/>
        <item x="2527"/>
        <item x="2380"/>
        <item x="529"/>
        <item x="2908"/>
        <item x="1383"/>
        <item x="2639"/>
        <item x="107"/>
        <item x="1370"/>
        <item x="630"/>
        <item x="1708"/>
        <item x="2956"/>
        <item x="822"/>
        <item x="408"/>
        <item x="527"/>
        <item x="1163"/>
        <item x="3090"/>
        <item x="1446"/>
        <item x="2998"/>
        <item x="2023"/>
        <item x="910"/>
        <item x="2366"/>
        <item x="1203"/>
        <item x="186"/>
        <item x="1536"/>
        <item x="1099"/>
        <item x="2224"/>
        <item x="3011"/>
        <item x="2261"/>
        <item x="1929"/>
        <item x="405"/>
        <item x="1341"/>
        <item x="116"/>
        <item x="675"/>
        <item x="216"/>
        <item x="2191"/>
        <item x="2440"/>
        <item x="1471"/>
        <item x="476"/>
        <item x="825"/>
        <item x="1735"/>
        <item x="1390"/>
        <item x="2214"/>
        <item x="2774"/>
        <item x="2139"/>
        <item x="2870"/>
        <item x="248"/>
        <item x="1647"/>
        <item x="3104"/>
        <item x="702"/>
        <item x="2304"/>
        <item x="1959"/>
        <item x="753"/>
        <item x="1204"/>
        <item x="1874"/>
        <item x="2026"/>
        <item x="2369"/>
        <item x="303"/>
        <item x="936"/>
        <item x="438"/>
        <item x="2504"/>
        <item x="187"/>
        <item x="606"/>
        <item x="2230"/>
        <item x="1411"/>
        <item x="2220"/>
        <item x="2860"/>
        <item x="1485"/>
        <item x="1634"/>
        <item x="118"/>
        <item x="1479"/>
        <item x="1785"/>
        <item x="683"/>
        <item x="1623"/>
        <item x="814"/>
        <item x="1865"/>
        <item x="1617"/>
        <item x="2238"/>
        <item x="1266"/>
        <item x="2246"/>
        <item x="3105"/>
        <item x="779"/>
        <item x="1666"/>
        <item x="914"/>
        <item x="142"/>
        <item x="1140"/>
        <item x="1870"/>
        <item x="355"/>
        <item x="1859"/>
        <item x="1431"/>
        <item x="1518"/>
        <item x="2038"/>
        <item x="2703"/>
        <item x="2804"/>
        <item x="1972"/>
        <item x="1250"/>
        <item x="1054"/>
        <item x="1790"/>
        <item x="1970"/>
        <item x="826"/>
        <item x="2419"/>
        <item x="112"/>
        <item x="2190"/>
        <item x="1104"/>
        <item x="2988"/>
        <item x="1520"/>
        <item x="2297"/>
        <item x="1727"/>
        <item x="0"/>
        <item x="2004"/>
        <item x="1985"/>
        <item x="2334"/>
        <item x="1401"/>
        <item x="1780"/>
        <item x="777"/>
        <item x="347"/>
        <item x="2052"/>
        <item x="478"/>
        <item x="913"/>
        <item x="1783"/>
        <item x="242"/>
        <item x="1731"/>
        <item x="1415"/>
        <item x="917"/>
        <item x="3044"/>
        <item x="2537"/>
        <item x="174"/>
        <item x="2592"/>
        <item x="761"/>
        <item x="2607"/>
        <item x="2493"/>
        <item x="2325"/>
        <item x="1326"/>
        <item x="660"/>
        <item x="2411"/>
        <item x="1888"/>
        <item x="2336"/>
        <item x="435"/>
        <item x="1621"/>
        <item x="2481"/>
        <item x="1369"/>
        <item x="2454"/>
        <item x="224"/>
        <item x="641"/>
        <item x="440"/>
        <item x="2296"/>
        <item x="61"/>
        <item x="2465"/>
        <item x="2106"/>
        <item x="888"/>
        <item x="2272"/>
        <item x="2746"/>
        <item x="1071"/>
        <item x="649"/>
        <item x="860"/>
        <item x="1892"/>
        <item x="484"/>
        <item x="461"/>
        <item x="2108"/>
        <item x="2077"/>
        <item x="1348"/>
        <item x="1294"/>
        <item x="2034"/>
        <item x="2279"/>
        <item x="420"/>
        <item x="2360"/>
        <item x="1381"/>
        <item x="2518"/>
        <item x="941"/>
        <item x="1733"/>
        <item x="1290"/>
        <item x="1437"/>
        <item x="667"/>
        <item x="786"/>
        <item x="664"/>
        <item x="1723"/>
        <item x="1882"/>
        <item x="2094"/>
        <item x="684"/>
        <item x="1966"/>
        <item x="2590"/>
        <item x="1887"/>
        <item x="1271"/>
        <item x="1612"/>
        <item x="2477"/>
        <item x="56"/>
        <item x="270"/>
        <item x="907"/>
        <item x="2838"/>
        <item x="1349"/>
        <item x="1700"/>
        <item x="2212"/>
        <item x="711"/>
        <item x="562"/>
        <item x="1211"/>
        <item x="2125"/>
        <item x="1143"/>
        <item x="1426"/>
        <item x="2717"/>
        <item x="2087"/>
        <item x="233"/>
        <item x="960"/>
        <item x="454"/>
        <item x="866"/>
        <item x="2250"/>
        <item x="1891"/>
        <item x="2748"/>
        <item x="2218"/>
        <item x="2107"/>
        <item x="737"/>
        <item x="1823"/>
        <item x="2263"/>
        <item x="3087"/>
        <item x="1279"/>
        <item x="2887"/>
        <item x="1416"/>
        <item x="1307"/>
        <item x="1598"/>
        <item x="2175"/>
        <item x="1193"/>
        <item x="3"/>
        <item x="587"/>
        <item x="2206"/>
        <item x="2523"/>
        <item x="2578"/>
        <item x="1460"/>
        <item x="541"/>
        <item x="1373"/>
        <item x="3036"/>
        <item x="1761"/>
        <item x="3077"/>
        <item x="1787"/>
        <item x="768"/>
        <item x="1492"/>
        <item x="3039"/>
        <item x="1931"/>
        <item x="1626"/>
        <item x="1091"/>
        <item x="955"/>
        <item x="1314"/>
        <item x="1061"/>
        <item x="144"/>
        <item x="170"/>
        <item x="2311"/>
        <item x="376"/>
        <item x="1961"/>
        <item x="1838"/>
        <item x="2792"/>
        <item x="3009"/>
        <item x="2463"/>
        <item x="2574"/>
        <item x="1260"/>
        <item x="1261"/>
        <item x="933"/>
        <item x="1029"/>
        <item x="2271"/>
        <item x="1392"/>
        <item x="1478"/>
        <item x="2017"/>
        <item x="456"/>
        <item x="139"/>
        <item x="1837"/>
        <item x="1232"/>
        <item x="2232"/>
        <item x="2365"/>
        <item x="1868"/>
        <item x="403"/>
        <item x="445"/>
        <item x="268"/>
        <item x="1040"/>
        <item x="1012"/>
        <item x="584"/>
        <item x="2845"/>
        <item x="2630"/>
        <item x="1500"/>
        <item x="83"/>
        <item x="896"/>
        <item x="1004"/>
        <item x="2234"/>
        <item x="2848"/>
        <item x="2612"/>
        <item x="893"/>
        <item x="897"/>
        <item x="2189"/>
        <item x="505"/>
        <item x="1157"/>
        <item x="1398"/>
        <item x="1433"/>
        <item x="382"/>
        <item x="870"/>
        <item x="1649"/>
        <item x="1064"/>
        <item x="1183"/>
        <item x="656"/>
        <item x="2119"/>
        <item x="834"/>
        <item x="1438"/>
        <item x="881"/>
        <item x="3019"/>
        <item x="2322"/>
        <item x="2871"/>
        <item x="950"/>
        <item x="1659"/>
        <item x="570"/>
        <item x="2952"/>
        <item x="2461"/>
        <item x="1560"/>
        <item x="1757"/>
        <item x="2358"/>
        <item x="2197"/>
        <item x="2750"/>
        <item x="1991"/>
        <item x="2392"/>
        <item x="400"/>
        <item x="1067"/>
        <item x="2980"/>
        <item x="995"/>
        <item x="2979"/>
        <item x="1142"/>
        <item x="2428"/>
        <item x="1201"/>
        <item x="686"/>
        <item x="1021"/>
        <item x="2162"/>
        <item x="1756"/>
        <item x="1144"/>
        <item x="337"/>
        <item x="990"/>
        <item x="2233"/>
        <item x="2855"/>
        <item x="1462"/>
        <item x="2086"/>
        <item x="3057"/>
        <item x="743"/>
        <item x="2384"/>
        <item x="2432"/>
        <item x="645"/>
        <item x="124"/>
        <item x="215"/>
        <item x="1435"/>
        <item x="1982"/>
        <item x="793"/>
        <item x="362"/>
        <item x="2468"/>
        <item x="1403"/>
        <item x="2051"/>
        <item x="2179"/>
        <item x="1015"/>
        <item x="508"/>
        <item x="2375"/>
        <item x="1186"/>
        <item x="2290"/>
        <item x="2862"/>
        <item x="2571"/>
        <item x="162"/>
        <item x="1590"/>
        <item x="1682"/>
        <item x="2377"/>
        <item x="538"/>
        <item x="30"/>
        <item x="1323"/>
        <item x="609"/>
        <item x="2781"/>
        <item x="2267"/>
        <item x="1532"/>
        <item x="381"/>
        <item x="1443"/>
        <item x="2747"/>
        <item x="930"/>
        <item x="859"/>
        <item x="978"/>
        <item x="1812"/>
        <item x="517"/>
        <item x="1889"/>
        <item x="1402"/>
        <item x="494"/>
        <item x="291"/>
        <item x="391"/>
        <item x="1819"/>
        <item x="679"/>
        <item x="1151"/>
        <item x="1506"/>
        <item x="2613"/>
        <item x="733"/>
        <item x="2945"/>
        <item x="1"/>
        <item x="2150"/>
        <item x="1258"/>
        <item x="2839"/>
        <item x="278"/>
        <item x="351"/>
        <item x="2243"/>
        <item x="1766"/>
        <item x="2779"/>
        <item x="161"/>
        <item x="114"/>
        <item x="890"/>
        <item x="401"/>
        <item x="612"/>
        <item x="2515"/>
        <item x="2572"/>
        <item x="2777"/>
        <item x="769"/>
        <item x="135"/>
        <item x="2494"/>
        <item x="2953"/>
        <item x="59"/>
        <item x="1573"/>
        <item x="2782"/>
        <item x="1010"/>
        <item x="2163"/>
        <item x="1510"/>
        <item x="2691"/>
        <item x="3017"/>
        <item x="190"/>
        <item x="1165"/>
        <item x="1377"/>
        <item x="992"/>
        <item x="1292"/>
        <item x="2753"/>
        <item x="591"/>
        <item x="588"/>
        <item x="2857"/>
        <item x="2788"/>
        <item x="1264"/>
        <item x="2702"/>
        <item x="1897"/>
        <item x="1579"/>
        <item x="185"/>
        <item x="2819"/>
        <item x="2923"/>
        <item x="1974"/>
        <item x="958"/>
        <item x="2705"/>
        <item x="2401"/>
        <item x="262"/>
        <item x="682"/>
        <item x="1930"/>
        <item x="2010"/>
        <item x="2858"/>
        <item x="763"/>
        <item x="1088"/>
        <item x="795"/>
        <item x="2562"/>
        <item x="232"/>
        <item x="1550"/>
        <item x="1967"/>
        <item x="1242"/>
        <item x="1003"/>
        <item x="490"/>
        <item x="671"/>
        <item x="871"/>
        <item x="560"/>
        <item x="3023"/>
        <item x="2929"/>
        <item x="3066"/>
        <item x="82"/>
        <item x="3045"/>
        <item x="2585"/>
        <item x="2605"/>
        <item x="43"/>
        <item x="1692"/>
        <item x="2582"/>
        <item x="241"/>
        <item x="1933"/>
        <item x="2841"/>
        <item x="2337"/>
        <item x="3025"/>
        <item x="794"/>
        <item x="1409"/>
        <item x="15"/>
        <item x="2863"/>
        <item x="465"/>
        <item x="2447"/>
        <item x="543"/>
        <item x="472"/>
        <item x="2305"/>
        <item x="2843"/>
        <item x="1473"/>
        <item x="576"/>
        <item x="2999"/>
        <item x="830"/>
        <item x="1170"/>
        <item x="2581"/>
        <item x="2223"/>
        <item x="513"/>
        <item x="1624"/>
        <item x="2062"/>
        <item x="956"/>
        <item x="2388"/>
        <item x="847"/>
        <item x="396"/>
        <item x="1886"/>
        <item x="2148"/>
        <item x="1816"/>
        <item x="243"/>
        <item x="1861"/>
        <item x="1420"/>
        <item x="729"/>
        <item x="724"/>
        <item x="940"/>
        <item x="228"/>
        <item x="120"/>
        <item x="2680"/>
        <item x="1495"/>
        <item x="310"/>
        <item x="2154"/>
        <item x="1149"/>
        <item x="677"/>
        <item x="1109"/>
        <item x="2661"/>
        <item x="1642"/>
        <item x="2111"/>
        <item x="2526"/>
        <item x="269"/>
        <item x="1866"/>
        <item x="2909"/>
        <item x="1677"/>
        <item x="829"/>
        <item x="2554"/>
        <item x="537"/>
        <item x="957"/>
        <item x="2957"/>
        <item x="849"/>
        <item x="2103"/>
        <item x="1695"/>
        <item x="1141"/>
        <item x="361"/>
        <item x="846"/>
        <item x="2450"/>
        <item x="128"/>
        <item x="2637"/>
        <item x="1507"/>
        <item x="71"/>
        <item x="2006"/>
        <item x="284"/>
        <item x="755"/>
        <item x="1062"/>
        <item x="2815"/>
        <item x="892"/>
        <item x="1022"/>
        <item x="1592"/>
        <item x="921"/>
        <item x="2934"/>
        <item x="404"/>
        <item x="1715"/>
        <item x="410"/>
        <item x="523"/>
        <item x="2192"/>
        <item x="705"/>
        <item x="1053"/>
        <item x="171"/>
        <item x="2882"/>
        <item x="1092"/>
        <item x="2178"/>
        <item x="3001"/>
        <item x="1884"/>
        <item x="528"/>
        <item x="1366"/>
        <item x="18"/>
        <item x="2473"/>
        <item x="1052"/>
        <item x="1729"/>
        <item x="44"/>
        <item x="1220"/>
        <item x="2036"/>
        <item x="304"/>
        <item x="2652"/>
        <item x="392"/>
        <item x="2509"/>
        <item x="1734"/>
        <item x="1130"/>
        <item x="807"/>
        <item x="2745"/>
        <item x="1494"/>
        <item x="939"/>
        <item x="861"/>
        <item x="2422"/>
        <item x="1561"/>
        <item x="2884"/>
        <item x="2548"/>
        <item x="1436"/>
        <item x="1770"/>
        <item x="1400"/>
        <item x="3006"/>
        <item x="2452"/>
        <item x="986"/>
        <item x="2104"/>
        <item x="2198"/>
        <item x="1082"/>
        <item x="1230"/>
        <item x="580"/>
        <item x="2506"/>
        <item x="1444"/>
        <item x="398"/>
        <item x="2047"/>
        <item x="137"/>
        <item x="1106"/>
        <item x="904"/>
        <item x="2105"/>
        <item x="3021"/>
        <item x="843"/>
        <item x="1712"/>
        <item x="1105"/>
        <item x="1998"/>
        <item x="2015"/>
        <item x="1803"/>
        <item x="9"/>
        <item x="1006"/>
        <item x="714"/>
        <item x="571"/>
        <item x="1829"/>
        <item x="2529"/>
        <item x="3018"/>
        <item x="1703"/>
        <item x="1408"/>
        <item x="1608"/>
        <item x="1581"/>
        <item x="1386"/>
        <item x="2989"/>
        <item x="1688"/>
        <item x="470"/>
        <item x="2293"/>
        <item x="1605"/>
        <item x="1583"/>
        <item x="1090"/>
        <item x="2961"/>
        <item x="2114"/>
        <item x="379"/>
        <item x="1122"/>
        <item x="1791"/>
        <item x="1749"/>
        <item x="1096"/>
        <item x="988"/>
        <item x="3020"/>
        <item x="900"/>
        <item x="2700"/>
        <item x="1042"/>
        <item x="1407"/>
        <item x="619"/>
        <item x="2488"/>
        <item x="2217"/>
        <item x="1607"/>
        <item x="1184"/>
        <item x="2395"/>
        <item x="832"/>
        <item x="1008"/>
        <item x="165"/>
        <item x="250"/>
        <item x="1769"/>
        <item x="1994"/>
        <item x="2466"/>
        <item x="540"/>
        <item x="1615"/>
        <item x="1544"/>
        <item x="1763"/>
        <item x="503"/>
        <item x="824"/>
        <item x="2378"/>
        <item x="1097"/>
        <item x="311"/>
        <item x="1051"/>
        <item x="4"/>
        <item x="2970"/>
        <item x="360"/>
        <item x="244"/>
        <item x="1716"/>
        <item x="506"/>
        <item x="2883"/>
        <item x="663"/>
        <item x="1382"/>
        <item x="567"/>
        <item x="749"/>
        <item x="200"/>
        <item x="247"/>
        <item x="2112"/>
        <item x="1768"/>
        <item x="2489"/>
        <item x="2976"/>
        <item x="2459"/>
        <item x="1135"/>
        <item x="2132"/>
        <item x="2229"/>
        <item x="271"/>
        <item x="2986"/>
        <item x="946"/>
        <item x="1789"/>
        <item x="2357"/>
        <item x="1196"/>
        <item x="1962"/>
        <item x="1576"/>
        <item x="1995"/>
        <item x="212"/>
        <item x="3000"/>
        <item x="1571"/>
        <item x="2167"/>
        <item x="2446"/>
        <item x="668"/>
        <item x="700"/>
        <item x="106"/>
        <item x="429"/>
        <item x="2536"/>
        <item x="1668"/>
        <item x="2228"/>
        <item x="1625"/>
        <item x="785"/>
        <item x="290"/>
        <item x="1938"/>
        <item x="2556"/>
        <item x="605"/>
        <item x="338"/>
        <item x="544"/>
        <item x="2294"/>
        <item x="2201"/>
        <item x="1921"/>
        <item x="869"/>
        <item x="659"/>
        <item x="359"/>
        <item x="1653"/>
        <item x="2904"/>
        <item x="1045"/>
        <item x="2075"/>
        <item x="2160"/>
        <item x="920"/>
        <item x="1883"/>
        <item x="203"/>
        <item x="123"/>
        <item x="1136"/>
        <item x="968"/>
        <item x="556"/>
        <item x="2386"/>
        <item x="253"/>
        <item x="87"/>
        <item x="1154"/>
        <item x="569"/>
        <item x="2588"/>
        <item x="3002"/>
        <item x="783"/>
        <item x="1718"/>
        <item x="286"/>
        <item x="180"/>
        <item x="828"/>
        <item x="1944"/>
        <item x="787"/>
        <item x="812"/>
        <item x="2867"/>
        <item x="2625"/>
        <item x="1221"/>
        <item x="251"/>
        <item x="1317"/>
        <item x="2948"/>
        <item x="2635"/>
        <item x="416"/>
        <item x="2879"/>
        <item x="495"/>
        <item x="1775"/>
        <item x="3034"/>
        <item x="1001"/>
        <item x="2859"/>
        <item x="2793"/>
        <item x="2164"/>
        <item x="1107"/>
        <item x="279"/>
        <item x="1304"/>
        <item x="127"/>
        <item x="657"/>
        <item x="961"/>
        <item x="1050"/>
        <item x="53"/>
        <item x="2424"/>
        <item x="2199"/>
        <item x="38"/>
        <item x="348"/>
        <item x="511"/>
        <item x="3108"/>
        <item x="2344"/>
        <item x="842"/>
        <item x="2056"/>
        <item x="977"/>
        <item x="1794"/>
        <item x="2476"/>
        <item x="1177"/>
        <item x="2994"/>
        <item x="1936"/>
        <item x="2152"/>
        <item x="1306"/>
        <item x="1218"/>
        <item x="1206"/>
        <item x="327"/>
        <item x="1856"/>
        <item x="2798"/>
        <item x="2502"/>
        <item x="1321"/>
        <item x="78"/>
        <item x="179"/>
        <item x="3008"/>
        <item x="827"/>
        <item x="694"/>
        <item x="1117"/>
        <item x="213"/>
        <item x="2048"/>
        <item x="178"/>
        <item x="722"/>
        <item x="352"/>
        <item x="2441"/>
        <item x="189"/>
        <item x="272"/>
        <item x="1305"/>
        <item x="2655"/>
        <item x="317"/>
        <item x="2686"/>
        <item x="935"/>
        <item x="294"/>
        <item x="2880"/>
        <item x="1831"/>
        <item x="1808"/>
        <item x="504"/>
        <item x="151"/>
        <item x="2058"/>
        <item x="993"/>
        <item x="267"/>
        <item x="713"/>
        <item x="2559"/>
        <item x="1365"/>
        <item x="2642"/>
        <item x="1828"/>
        <item x="498"/>
        <item x="2654"/>
        <item x="1732"/>
        <item x="2632"/>
        <item x="1976"/>
        <item x="512"/>
        <item x="2861"/>
        <item x="2754"/>
        <item x="1081"/>
        <item x="1730"/>
        <item x="1237"/>
        <item x="1355"/>
        <item x="423"/>
        <item x="2520"/>
        <item x="1665"/>
        <item x="2299"/>
        <item x="674"/>
        <item x="691"/>
        <item x="725"/>
        <item x="73"/>
        <item x="2597"/>
        <item x="68"/>
        <item x="848"/>
        <item x="2236"/>
        <item x="225"/>
        <item x="276"/>
        <item x="2291"/>
        <item x="1516"/>
        <item x="2389"/>
        <item x="353"/>
        <item x="1872"/>
        <item x="1223"/>
        <item x="652"/>
        <item x="2418"/>
        <item x="969"/>
        <item x="393"/>
        <item x="594"/>
        <item x="2833"/>
        <item x="2816"/>
        <item x="3014"/>
        <item x="238"/>
        <item x="654"/>
        <item x="1849"/>
        <item x="2675"/>
        <item x="172"/>
        <item x="2706"/>
        <item x="2134"/>
        <item x="637"/>
        <item x="2894"/>
        <item x="2486"/>
        <item x="3069"/>
        <item x="427"/>
        <item x="1188"/>
        <item x="635"/>
        <item x="496"/>
        <item x="340"/>
        <item x="2602"/>
        <item x="773"/>
        <item x="819"/>
        <item x="2050"/>
        <item x="1537"/>
        <item x="299"/>
        <item x="650"/>
        <item x="680"/>
        <item x="42"/>
        <item x="845"/>
        <item x="1855"/>
        <item x="2393"/>
        <item x="2603"/>
        <item x="370"/>
        <item x="549"/>
        <item x="3109"/>
        <item x="1167"/>
        <item x="1060"/>
        <item x="1867"/>
        <item x="514"/>
        <item x="2738"/>
        <item x="2951"/>
        <item x="2659"/>
        <item x="126"/>
        <item x="909"/>
        <item x="775"/>
        <item x="491"/>
        <item x="1811"/>
        <item x="2949"/>
        <item x="2438"/>
        <item x="2530"/>
        <item x="1572"/>
        <item x="446"/>
        <item x="706"/>
        <item x="796"/>
        <item x="108"/>
        <item x="1482"/>
        <item x="1405"/>
        <item x="2724"/>
        <item x="610"/>
        <item x="678"/>
        <item x="2497"/>
        <item x="1168"/>
        <item x="1291"/>
        <item x="782"/>
        <item x="1108"/>
        <item x="367"/>
        <item x="601"/>
        <item x="558"/>
        <item x="173"/>
        <item x="386"/>
        <item x="140"/>
        <item x="1180"/>
        <item x="2310"/>
        <item x="532"/>
        <item x="2209"/>
        <item x="1026"/>
        <item x="732"/>
        <item x="1574"/>
        <item x="397"/>
        <item x="625"/>
        <item x="149"/>
        <item x="723"/>
        <item x="2633"/>
        <item x="333"/>
        <item x="62"/>
        <item x="89"/>
        <item x="2543"/>
        <item x="970"/>
        <item x="1414"/>
        <item x="2992"/>
        <item x="2323"/>
        <item x="205"/>
        <item x="1630"/>
        <item x="1100"/>
        <item x="1836"/>
        <item x="639"/>
        <item x="518"/>
        <item x="776"/>
        <item x="1542"/>
        <item x="388"/>
        <item x="1013"/>
        <item x="699"/>
        <item x="692"/>
        <item x="1101"/>
        <item x="707"/>
        <item x="102"/>
        <item x="332"/>
        <item x="548"/>
        <item x="2338"/>
        <item x="260"/>
        <item x="206"/>
        <item x="2545"/>
        <item x="1645"/>
        <item x="2693"/>
        <item x="621"/>
        <item x="2890"/>
        <item x="1898"/>
        <item x="1035"/>
        <item x="1603"/>
        <item x="2987"/>
        <item x="1878"/>
        <item x="1274"/>
        <item x="953"/>
        <item x="2512"/>
        <item x="2396"/>
        <item x="1063"/>
        <item x="211"/>
        <item x="281"/>
        <item x="1661"/>
        <item x="716"/>
        <item x="261"/>
        <item x="535"/>
        <item x="1975"/>
        <item x="1169"/>
        <item x="480"/>
        <item x="710"/>
        <item x="1239"/>
        <item x="295"/>
        <item x="258"/>
        <item x="2349"/>
        <item x="1249"/>
        <item x="88"/>
        <item x="2679"/>
        <item x="566"/>
        <item x="489"/>
        <item x="240"/>
        <item x="731"/>
        <item x="1148"/>
        <item x="2306"/>
        <item x="2623"/>
        <item x="1340"/>
        <item x="2251"/>
        <item x="2699"/>
        <item x="590"/>
        <item x="464"/>
        <item x="302"/>
        <item x="322"/>
        <item x="1253"/>
        <item x="516"/>
        <item x="343"/>
        <item x="1825"/>
        <item x="229"/>
        <item x="693"/>
        <item x="363"/>
        <item x="293"/>
        <item x="1393"/>
        <item x="620"/>
        <item x="1463"/>
        <item x="1016"/>
        <item x="926"/>
        <item x="330"/>
        <item x="1989"/>
        <item x="744"/>
        <item x="191"/>
        <item x="878"/>
        <item x="223"/>
        <item x="927"/>
        <item x="3004"/>
        <item x="1425"/>
        <item x="1799"/>
        <item x="374"/>
        <item x="2367"/>
        <item x="2965"/>
        <item x="1848"/>
        <item x="196"/>
        <item x="622"/>
        <item x="418"/>
        <item x="296"/>
        <item x="1968"/>
        <item x="820"/>
        <item x="520"/>
        <item x="436"/>
        <item x="354"/>
        <item x="378"/>
        <item x="1229"/>
        <item x="757"/>
        <item x="350"/>
        <item x="1751"/>
        <item x="2780"/>
        <item x="202"/>
        <item x="510"/>
        <item x="430"/>
        <item x="696"/>
        <item x="1240"/>
        <item x="181"/>
        <item x="712"/>
        <item x="2912"/>
        <item x="915"/>
        <item x="481"/>
        <item x="2009"/>
        <item x="2962"/>
        <item x="1041"/>
        <item x="912"/>
        <item x="16"/>
        <item x="383"/>
        <item x="2943"/>
        <item x="204"/>
        <item x="177"/>
        <item x="764"/>
        <item x="156"/>
        <item x="50"/>
        <item x="65"/>
        <item x="485"/>
        <item x="858"/>
        <item x="6"/>
        <item x="872"/>
        <item x="342"/>
        <item x="640"/>
        <item x="853"/>
        <item x="3058"/>
        <item x="697"/>
        <item x="547"/>
        <item x="13"/>
        <item x="1648"/>
        <item x="141"/>
        <item x="2683"/>
        <item x="2353"/>
        <item x="365"/>
        <item x="364"/>
        <item x="1457"/>
        <item x="499"/>
        <item x="839"/>
        <item x="1128"/>
        <item x="168"/>
        <item x="33"/>
        <item x="94"/>
        <item x="689"/>
        <item x="553"/>
        <item x="758"/>
        <item x="169"/>
        <item h="1" x="8"/>
        <item t="default"/>
      </items>
    </pivotField>
    <pivotField showAll="0"/>
  </pivotFields>
  <rowFields count="1">
    <field x="9"/>
  </rowFields>
  <rowItems count="4"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1" hier="-1"/>
  </pageFields>
  <dataFields count="2">
    <dataField name="N° Iniciativas" fld="0" subtotal="count" baseField="0" baseItem="0"/>
    <dataField name=" Monto Decretado en M$" fld="11" baseField="9" baseItem="0"/>
  </dataFields>
  <formats count="13">
    <format dxfId="83">
      <pivotArea outline="0" collapsedLevelsAreSubtotals="1" fieldPosition="0"/>
    </format>
    <format dxfId="82">
      <pivotArea dataOnly="0" labelOnly="1" fieldPosition="0">
        <references count="1">
          <reference field="9" count="0"/>
        </references>
      </pivotArea>
    </format>
    <format dxfId="81">
      <pivotArea field="9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">
      <pivotArea collapsedLevelsAreSubtotals="1" fieldPosition="0">
        <references count="1">
          <reference field="9" count="0"/>
        </references>
      </pivotArea>
    </format>
    <format dxfId="78">
      <pivotArea dataOnly="0" labelOnly="1" fieldPosition="0">
        <references count="1">
          <reference field="9" count="0"/>
        </references>
      </pivotArea>
    </format>
    <format dxfId="77">
      <pivotArea field="9" type="button" dataOnly="0" labelOnly="1" outline="0" axis="axisRow" fieldPosition="0"/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">
      <pivotArea field="9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">
      <pivotArea field="9" type="button" dataOnly="0" labelOnly="1" outline="0" axis="axisRow" fieldPosition="0"/>
    </format>
    <format dxfId="71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rowHeaderCaption=" RATE (1)">
  <location ref="E41:G45" firstHeaderRow="0" firstDataRow="1" firstDataCol="1" rowPageCount="2" colPageCount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numFmtId="41" showAll="0"/>
    <pivotField axis="axisPage" multipleItemSelectionAllowed="1" showAll="0">
      <items count="3120">
        <item x="234"/>
        <item x="1857"/>
        <item x="1896"/>
        <item x="431"/>
        <item x="1046"/>
        <item x="245"/>
        <item x="643"/>
        <item x="1059"/>
        <item x="12"/>
        <item x="28"/>
        <item x="20"/>
        <item x="40"/>
        <item x="265"/>
        <item x="218"/>
        <item x="1009"/>
        <item x="25"/>
        <item x="175"/>
        <item x="1178"/>
        <item x="1720"/>
        <item x="1394"/>
        <item x="419"/>
        <item x="1421"/>
        <item x="2600"/>
        <item x="526"/>
        <item x="1696"/>
        <item x="2950"/>
        <item x="715"/>
        <item x="2824"/>
        <item x="1002"/>
        <item x="2564"/>
        <item x="2057"/>
        <item x="1422"/>
        <item x="2376"/>
        <item x="1724"/>
        <item x="3073"/>
        <item x="2709"/>
        <item x="344"/>
        <item x="2184"/>
        <item x="1262"/>
        <item x="810"/>
        <item x="97"/>
        <item x="1017"/>
        <item x="3075"/>
        <item x="1549"/>
        <item x="292"/>
        <item x="2363"/>
        <item x="3078"/>
        <item x="632"/>
        <item x="2946"/>
        <item x="1511"/>
        <item x="1694"/>
        <item x="3106"/>
        <item x="1228"/>
        <item x="1847"/>
        <item x="2427"/>
        <item x="2248"/>
        <item x="1194"/>
        <item x="1736"/>
        <item x="84"/>
        <item x="873"/>
        <item x="2937"/>
        <item x="1197"/>
        <item x="297"/>
        <item x="366"/>
        <item x="1657"/>
        <item x="407"/>
        <item x="443"/>
        <item x="1908"/>
        <item x="2626"/>
        <item x="433"/>
        <item x="92"/>
        <item x="1419"/>
        <item x="1118"/>
        <item x="2803"/>
        <item x="1480"/>
        <item x="319"/>
        <item x="1637"/>
        <item x="778"/>
        <item x="2049"/>
        <item x="385"/>
        <item x="1005"/>
        <item x="2098"/>
        <item x="2061"/>
        <item x="1830"/>
        <item x="551"/>
        <item x="2101"/>
        <item x="1824"/>
        <item x="2320"/>
        <item x="1691"/>
        <item x="791"/>
        <item x="1224"/>
        <item x="2984"/>
        <item x="863"/>
        <item x="2042"/>
        <item x="559"/>
        <item x="2127"/>
        <item x="1851"/>
        <item x="2762"/>
        <item x="3016"/>
        <item x="1844"/>
        <item x="2448"/>
        <item x="3081"/>
        <item x="1472"/>
        <item x="26"/>
        <item x="1025"/>
        <item x="157"/>
        <item x="188"/>
        <item x="2924"/>
        <item x="615"/>
        <item x="217"/>
        <item x="2920"/>
        <item x="2818"/>
        <item x="1337"/>
        <item x="2069"/>
        <item x="2122"/>
        <item x="2524"/>
        <item x="306"/>
        <item x="525"/>
        <item x="2439"/>
        <item x="1999"/>
        <item x="2185"/>
        <item x="634"/>
        <item x="669"/>
        <item x="1333"/>
        <item x="2888"/>
        <item x="1667"/>
        <item x="2400"/>
        <item x="1809"/>
        <item x="1737"/>
        <item x="2153"/>
        <item x="3067"/>
        <item x="1146"/>
        <item x="949"/>
        <item x="1033"/>
        <item x="1352"/>
        <item x="2471"/>
        <item x="23"/>
        <item x="1198"/>
        <item x="220"/>
        <item x="3038"/>
        <item x="765"/>
        <item x="2030"/>
        <item x="895"/>
        <item x="1190"/>
        <item x="2560"/>
        <item x="1664"/>
        <item x="2697"/>
        <item x="886"/>
        <item x="2115"/>
        <item x="1172"/>
        <item x="2778"/>
        <item x="987"/>
        <item x="924"/>
        <item x="2124"/>
        <item x="2391"/>
        <item x="2930"/>
        <item x="1719"/>
        <item x="298"/>
        <item x="1773"/>
        <item x="983"/>
        <item x="1162"/>
        <item x="1288"/>
        <item x="1582"/>
        <item x="3062"/>
        <item x="2096"/>
        <item x="483"/>
        <item x="1413"/>
        <item x="1748"/>
        <item x="879"/>
        <item x="99"/>
        <item x="2142"/>
        <item x="2704"/>
        <item x="256"/>
        <item x="54"/>
        <item x="2853"/>
        <item x="1209"/>
        <item x="2414"/>
        <item x="2013"/>
        <item x="644"/>
        <item x="501"/>
        <item x="329"/>
        <item x="2641"/>
        <item x="1951"/>
        <item x="1316"/>
        <item x="3060"/>
        <item x="300"/>
        <item x="2081"/>
        <item x="901"/>
        <item x="614"/>
        <item x="1555"/>
        <item x="563"/>
        <item x="818"/>
        <item x="134"/>
        <item x="1031"/>
        <item x="698"/>
        <item x="980"/>
        <item x="1331"/>
        <item x="728"/>
        <item x="103"/>
        <item x="1622"/>
        <item x="1119"/>
        <item x="1289"/>
        <item x="60"/>
        <item x="1085"/>
        <item x="1925"/>
        <item x="661"/>
        <item x="1798"/>
        <item x="884"/>
        <item x="2532"/>
        <item x="3103"/>
        <item x="328"/>
        <item x="2436"/>
        <item x="2347"/>
        <item x="1014"/>
        <item x="133"/>
        <item x="1669"/>
        <item x="770"/>
        <item x="1909"/>
        <item x="2041"/>
        <item x="2873"/>
        <item x="35"/>
        <item x="1558"/>
        <item x="346"/>
        <item x="616"/>
        <item x="1447"/>
        <item x="1834"/>
        <item x="1491"/>
        <item x="2835"/>
        <item x="2354"/>
        <item x="2040"/>
        <item x="2854"/>
        <item x="72"/>
        <item x="1804"/>
        <item x="2474"/>
        <item x="579"/>
        <item x="2662"/>
        <item x="835"/>
        <item x="1056"/>
        <item x="2165"/>
        <item x="1815"/>
        <item x="451"/>
        <item x="1913"/>
        <item x="1453"/>
        <item x="1272"/>
        <item x="2991"/>
        <item x="1077"/>
        <item x="1476"/>
        <item x="2022"/>
        <item x="2410"/>
        <item x="1914"/>
        <item x="1631"/>
        <item x="209"/>
        <item x="85"/>
        <item x="2276"/>
        <item x="2610"/>
        <item x="2876"/>
        <item x="1300"/>
        <item x="1212"/>
        <item x="1595"/>
        <item x="2565"/>
        <item x="1606"/>
        <item x="1593"/>
        <item x="2080"/>
        <item x="2663"/>
        <item x="315"/>
        <item x="1689"/>
        <item x="2079"/>
        <item x="2735"/>
        <item x="586"/>
        <item x="1563"/>
        <item x="1076"/>
        <item x="1070"/>
        <item x="2877"/>
        <item x="2355"/>
        <item x="1155"/>
        <item x="3030"/>
        <item x="522"/>
        <item x="1600"/>
        <item x="1233"/>
        <item x="148"/>
        <item x="3061"/>
        <item x="1058"/>
        <item x="2055"/>
        <item x="1589"/>
        <item x="2390"/>
        <item x="2892"/>
        <item x="1280"/>
        <item x="2282"/>
        <item x="2076"/>
        <item x="1587"/>
        <item x="273"/>
        <item x="5"/>
        <item x="539"/>
        <item x="1739"/>
        <item x="1609"/>
        <item x="326"/>
        <item x="701"/>
        <item x="2579"/>
        <item x="2121"/>
        <item x="899"/>
        <item x="662"/>
        <item x="468"/>
        <item x="2264"/>
        <item x="3082"/>
        <item x="2901"/>
        <item x="2014"/>
        <item x="1869"/>
        <item x="2405"/>
        <item x="578"/>
        <item x="2312"/>
        <item x="417"/>
        <item x="2007"/>
        <item x="2713"/>
        <item x="1802"/>
        <item x="1139"/>
        <item x="452"/>
        <item x="1740"/>
        <item x="2278"/>
        <item x="2413"/>
        <item x="1551"/>
        <item x="129"/>
        <item x="358"/>
        <item x="2319"/>
        <item x="876"/>
        <item x="891"/>
        <item x="236"/>
        <item x="325"/>
        <item x="945"/>
        <item x="2253"/>
        <item x="1907"/>
        <item x="3063"/>
        <item x="1299"/>
        <item x="1644"/>
        <item x="1754"/>
        <item x="2583"/>
        <item x="916"/>
        <item x="453"/>
        <item x="2352"/>
        <item x="143"/>
        <item x="808"/>
        <item x="3029"/>
        <item x="1499"/>
        <item x="1741"/>
        <item x="2348"/>
        <item x="531"/>
        <item x="1439"/>
        <item x="3072"/>
        <item x="2899"/>
        <item x="568"/>
        <item x="963"/>
        <item x="2309"/>
        <item x="617"/>
        <item x="1376"/>
        <item x="1658"/>
        <item x="1336"/>
        <item x="1339"/>
        <item x="1599"/>
        <item x="192"/>
        <item x="1225"/>
        <item x="1308"/>
        <item x="989"/>
        <item x="1358"/>
        <item x="1564"/>
        <item x="1469"/>
        <item x="1662"/>
        <item x="2335"/>
        <item x="2143"/>
        <item x="166"/>
        <item x="2095"/>
        <item x="2993"/>
        <item x="201"/>
        <item x="76"/>
        <item x="1822"/>
        <item x="2580"/>
        <item x="488"/>
        <item x="2210"/>
        <item x="3083"/>
        <item x="1315"/>
        <item x="3086"/>
        <item x="1430"/>
        <item x="2614"/>
        <item x="1372"/>
        <item x="3091"/>
        <item x="1738"/>
        <item x="3092"/>
        <item x="1858"/>
        <item x="3032"/>
        <item x="1418"/>
        <item x="2133"/>
        <item x="1744"/>
        <item x="1380"/>
        <item x="1699"/>
        <item x="628"/>
        <item x="1350"/>
        <item x="93"/>
        <item x="1905"/>
        <item x="3059"/>
        <item x="885"/>
        <item x="1114"/>
        <item x="2620"/>
        <item x="2936"/>
        <item x="937"/>
        <item x="1038"/>
        <item x="66"/>
        <item x="1364"/>
        <item x="3111"/>
        <item x="24"/>
        <item x="821"/>
        <item x="3110"/>
        <item x="2966"/>
        <item x="2307"/>
        <item x="1371"/>
        <item x="2280"/>
        <item x="1508"/>
        <item x="1904"/>
        <item x="2326"/>
        <item x="1078"/>
        <item x="1007"/>
        <item x="2500"/>
        <item x="1440"/>
        <item x="1638"/>
        <item x="160"/>
        <item x="3051"/>
        <item x="1036"/>
        <item x="623"/>
        <item x="889"/>
        <item x="1522"/>
        <item x="1043"/>
        <item x="3100"/>
        <item x="100"/>
        <item x="86"/>
        <item x="1254"/>
        <item x="136"/>
        <item x="1900"/>
        <item x="2499"/>
        <item x="1490"/>
        <item x="1546"/>
        <item x="2227"/>
        <item x="130"/>
        <item x="1945"/>
        <item x="672"/>
        <item x="1596"/>
        <item x="1917"/>
        <item x="1343"/>
        <item x="1636"/>
        <item x="1957"/>
        <item x="3022"/>
        <item x="389"/>
        <item x="1362"/>
        <item x="2744"/>
        <item x="462"/>
        <item x="2021"/>
        <item x="182"/>
        <item x="1530"/>
        <item x="1474"/>
        <item x="463"/>
        <item x="3026"/>
        <item x="2183"/>
        <item x="833"/>
        <item x="1098"/>
        <item x="29"/>
        <item x="2628"/>
        <item x="582"/>
        <item x="3070"/>
        <item x="399"/>
        <item x="3027"/>
        <item x="1949"/>
        <item x="1505"/>
        <item x="1901"/>
        <item x="3037"/>
        <item x="1231"/>
        <item x="2219"/>
        <item x="3041"/>
        <item x="1475"/>
        <item x="2727"/>
        <item x="10"/>
        <item x="647"/>
        <item x="1906"/>
        <item x="919"/>
        <item x="1934"/>
        <item x="1860"/>
        <item x="52"/>
        <item x="2303"/>
        <item x="1711"/>
        <item x="2479"/>
        <item x="3033"/>
        <item x="3079"/>
        <item x="2070"/>
        <item x="3042"/>
        <item x="2136"/>
        <item x="1310"/>
        <item x="550"/>
        <item x="2408"/>
        <item x="1234"/>
        <item x="2158"/>
        <item x="2898"/>
        <item x="1956"/>
        <item x="1484"/>
        <item x="1721"/>
        <item x="45"/>
        <item x="789"/>
        <item x="437"/>
        <item x="2159"/>
        <item x="432"/>
        <item x="47"/>
        <item x="1123"/>
        <item x="1235"/>
        <item x="3013"/>
        <item x="2460"/>
        <item x="3056"/>
        <item x="3003"/>
        <item x="2644"/>
        <item x="2491"/>
        <item x="1214"/>
        <item x="976"/>
        <item x="117"/>
        <item x="314"/>
        <item x="2359"/>
        <item x="1389"/>
        <item x="923"/>
        <item x="1983"/>
        <item x="658"/>
        <item x="3048"/>
        <item x="685"/>
        <item x="1850"/>
        <item x="1498"/>
        <item x="2521"/>
        <item x="1671"/>
        <item x="458"/>
        <item x="2083"/>
        <item x="2394"/>
        <item x="1864"/>
        <item x="536"/>
        <item x="1093"/>
        <item x="447"/>
        <item x="1903"/>
        <item x="784"/>
        <item x="387"/>
        <item x="734"/>
        <item x="2000"/>
        <item x="1801"/>
        <item x="1758"/>
        <item x="2938"/>
        <item x="2891"/>
        <item x="1534"/>
        <item x="790"/>
        <item x="1461"/>
        <item x="1924"/>
        <item x="193"/>
        <item x="585"/>
        <item x="519"/>
        <item x="2029"/>
        <item x="259"/>
        <item x="2416"/>
        <item x="2701"/>
        <item x="2257"/>
        <item x="2002"/>
        <item x="2024"/>
        <item x="1102"/>
        <item x="2403"/>
        <item x="774"/>
        <item x="972"/>
        <item x="2725"/>
        <item x="64"/>
        <item x="1466"/>
        <item x="81"/>
        <item x="1192"/>
        <item x="2511"/>
        <item x="14"/>
        <item x="2981"/>
        <item x="1351"/>
        <item x="1278"/>
        <item x="2472"/>
        <item x="1502"/>
        <item x="2032"/>
        <item x="1984"/>
        <item x="2442"/>
        <item x="58"/>
        <item x="2975"/>
        <item x="2558"/>
        <item x="2569"/>
        <item x="1979"/>
        <item x="1920"/>
        <item x="2187"/>
        <item x="1286"/>
        <item x="320"/>
        <item x="1548"/>
        <item x="2776"/>
        <item x="434"/>
        <item x="2737"/>
        <item x="492"/>
        <item x="1710"/>
        <item x="676"/>
        <item x="2789"/>
        <item x="1755"/>
        <item x="3028"/>
        <item x="2865"/>
        <item x="3099"/>
        <item x="1503"/>
        <item x="555"/>
        <item x="2674"/>
        <item x="1028"/>
        <item x="521"/>
        <item x="469"/>
        <item x="226"/>
        <item x="51"/>
        <item x="2118"/>
        <item x="1584"/>
        <item x="194"/>
        <item x="1613"/>
        <item x="973"/>
        <item x="2670"/>
        <item x="1213"/>
        <item x="2039"/>
        <item x="2665"/>
        <item x="335"/>
        <item x="1547"/>
        <item x="32"/>
        <item x="2266"/>
        <item x="596"/>
        <item x="1032"/>
        <item x="2622"/>
        <item x="2330"/>
        <item x="633"/>
        <item x="1404"/>
        <item x="1131"/>
        <item x="751"/>
        <item x="2093"/>
        <item x="1881"/>
        <item x="838"/>
        <item x="3040"/>
        <item x="735"/>
        <item x="2155"/>
        <item x="1111"/>
        <item x="1797"/>
        <item x="2666"/>
        <item x="1346"/>
        <item x="2429"/>
        <item x="1397"/>
        <item x="1937"/>
        <item x="119"/>
        <item x="546"/>
        <item x="2035"/>
        <item x="1251"/>
        <item x="2806"/>
        <item x="2990"/>
        <item x="740"/>
        <item x="1591"/>
        <item x="2609"/>
        <item x="1675"/>
        <item x="2169"/>
        <item x="996"/>
        <item x="2470"/>
        <item x="2561"/>
        <item x="2053"/>
        <item x="595"/>
        <item x="1182"/>
        <item x="760"/>
        <item x="1236"/>
        <item x="1950"/>
        <item x="1517"/>
        <item x="308"/>
        <item x="1580"/>
        <item x="962"/>
        <item x="1354"/>
        <item x="79"/>
        <item x="1927"/>
        <item x="2313"/>
        <item x="1602"/>
        <item x="2544"/>
        <item x="2315"/>
        <item x="2116"/>
        <item x="371"/>
        <item x="2707"/>
        <item x="3089"/>
        <item x="741"/>
        <item x="589"/>
        <item x="2444"/>
        <item x="2268"/>
        <item x="2783"/>
        <item x="1132"/>
        <item x="1916"/>
        <item x="2983"/>
        <item x="1717"/>
        <item x="2498"/>
        <item x="1164"/>
        <item x="2664"/>
        <item x="1616"/>
        <item x="1697"/>
        <item x="1171"/>
        <item x="2421"/>
        <item x="1246"/>
        <item x="994"/>
        <item x="2619"/>
        <item x="1044"/>
        <item x="981"/>
        <item x="1997"/>
        <item x="163"/>
        <item x="167"/>
        <item x="2903"/>
        <item x="2629"/>
        <item x="2503"/>
        <item x="2971"/>
        <item x="2621"/>
        <item x="1161"/>
        <item x="2768"/>
        <item x="583"/>
        <item x="2332"/>
        <item x="2692"/>
        <item x="3005"/>
        <item x="911"/>
        <item x="1441"/>
        <item x="283"/>
        <item x="2141"/>
        <item x="2712"/>
        <item x="27"/>
        <item x="557"/>
        <item x="1728"/>
        <item x="2044"/>
        <item x="1910"/>
        <item x="1540"/>
        <item x="3102"/>
        <item x="1166"/>
        <item x="2146"/>
        <item x="2533"/>
        <item x="2755"/>
        <item x="1784"/>
        <item x="2110"/>
        <item x="75"/>
        <item x="2723"/>
        <item x="2552"/>
        <item x="592"/>
        <item x="318"/>
        <item x="2469"/>
        <item x="2073"/>
        <item x="887"/>
        <item x="2089"/>
        <item x="2757"/>
        <item x="2648"/>
        <item x="2019"/>
        <item x="2773"/>
        <item x="2758"/>
        <item x="441"/>
        <item x="726"/>
        <item x="394"/>
        <item x="131"/>
        <item x="2759"/>
        <item x="2772"/>
        <item x="1156"/>
        <item x="1902"/>
        <item x="2831"/>
        <item x="1533"/>
        <item x="2769"/>
        <item x="154"/>
        <item x="607"/>
        <item x="110"/>
        <item x="1681"/>
        <item x="801"/>
        <item x="2694"/>
        <item x="2329"/>
        <item x="109"/>
        <item x="1846"/>
        <item x="1782"/>
        <item x="2775"/>
        <item x="1312"/>
        <item x="2374"/>
        <item x="2850"/>
        <item x="898"/>
        <item x="479"/>
        <item x="1069"/>
        <item x="1027"/>
        <item x="497"/>
        <item x="2535"/>
        <item x="618"/>
        <item x="1332"/>
        <item x="2426"/>
        <item x="564"/>
        <item x="31"/>
        <item x="2640"/>
        <item x="2668"/>
        <item x="746"/>
        <item x="1640"/>
        <item x="2063"/>
        <item x="2834"/>
        <item x="750"/>
        <item x="2016"/>
        <item x="2852"/>
        <item x="1545"/>
        <item x="1244"/>
        <item x="1919"/>
        <item x="1126"/>
        <item x="91"/>
        <item x="530"/>
        <item x="1935"/>
        <item x="1620"/>
        <item x="121"/>
        <item x="1325"/>
        <item x="2915"/>
        <item x="1205"/>
        <item x="2188"/>
        <item x="736"/>
        <item x="2784"/>
        <item x="2457"/>
        <item x="1207"/>
        <item x="2298"/>
        <item x="2900"/>
        <item x="1367"/>
        <item x="928"/>
        <item x="2120"/>
        <item x="1309"/>
        <item x="1145"/>
        <item x="809"/>
        <item x="883"/>
        <item x="3046"/>
        <item x="2028"/>
        <item x="1011"/>
        <item x="2736"/>
        <item x="3095"/>
        <item x="1243"/>
        <item x="2099"/>
        <item x="2719"/>
        <item x="1753"/>
        <item x="2314"/>
        <item x="754"/>
        <item x="708"/>
        <item x="222"/>
        <item x="1342"/>
        <item x="1767"/>
        <item x="466"/>
        <item x="3097"/>
        <item x="3064"/>
        <item x="2669"/>
        <item x="2259"/>
        <item x="738"/>
        <item x="2270"/>
        <item x="2823"/>
        <item x="1871"/>
        <item x="2615"/>
        <item x="2830"/>
        <item x="2645"/>
        <item x="2708"/>
        <item x="2846"/>
        <item x="2088"/>
        <item x="3015"/>
        <item x="1020"/>
        <item x="2196"/>
        <item x="1977"/>
        <item x="1295"/>
        <item x="2203"/>
        <item x="1926"/>
        <item x="2130"/>
        <item x="2092"/>
        <item x="77"/>
        <item x="1821"/>
        <item x="1152"/>
        <item x="1577"/>
        <item x="2059"/>
        <item x="2785"/>
        <item x="2917"/>
        <item x="237"/>
        <item x="500"/>
        <item x="2064"/>
        <item x="422"/>
        <item x="301"/>
        <item x="954"/>
        <item x="345"/>
        <item x="266"/>
        <item x="2627"/>
        <item x="2576"/>
        <item x="2202"/>
        <item x="1270"/>
        <item x="2085"/>
        <item x="1963"/>
        <item x="2361"/>
        <item x="113"/>
        <item x="2496"/>
        <item x="3071"/>
        <item x="1746"/>
        <item x="998"/>
        <item x="627"/>
        <item x="1714"/>
        <item x="600"/>
        <item x="2795"/>
        <item x="1752"/>
        <item x="1256"/>
        <item x="254"/>
        <item x="1585"/>
        <item x="2475"/>
        <item x="1226"/>
        <item x="1399"/>
        <item x="2720"/>
        <item x="63"/>
        <item x="1535"/>
        <item x="629"/>
        <item x="894"/>
        <item x="2342"/>
        <item x="2886"/>
        <item x="2721"/>
        <item x="2728"/>
        <item x="931"/>
        <item x="1259"/>
        <item x="1539"/>
        <item x="844"/>
        <item x="2156"/>
        <item x="1238"/>
        <item x="288"/>
        <item x="561"/>
        <item x="2974"/>
        <item x="2341"/>
        <item x="2765"/>
        <item x="2186"/>
        <item x="390"/>
        <item x="1651"/>
        <item x="2031"/>
        <item x="747"/>
        <item x="2528"/>
        <item x="2671"/>
        <item x="2767"/>
        <item x="2910"/>
        <item x="2131"/>
        <item x="2273"/>
        <item x="2732"/>
        <item x="3101"/>
        <item x="1827"/>
        <item x="2140"/>
        <item x="2382"/>
        <item x="1359"/>
        <item x="2586"/>
        <item x="1876"/>
        <item x="1074"/>
        <item x="2673"/>
        <item x="1301"/>
        <item x="2553"/>
        <item x="1650"/>
        <item x="41"/>
        <item x="855"/>
        <item x="1947"/>
        <item x="1569"/>
        <item x="1778"/>
        <item x="2786"/>
        <item x="602"/>
        <item x="1311"/>
        <item x="1147"/>
        <item x="1368"/>
        <item x="1992"/>
        <item x="230"/>
        <item x="2373"/>
        <item x="1854"/>
        <item x="339"/>
        <item x="1133"/>
        <item x="803"/>
        <item x="2205"/>
        <item x="334"/>
        <item x="1680"/>
        <item x="2711"/>
        <item x="1942"/>
        <item x="1988"/>
        <item x="1707"/>
        <item x="1652"/>
        <item x="2316"/>
        <item x="1268"/>
        <item x="2490"/>
        <item x="2345"/>
        <item x="1953"/>
        <item x="2173"/>
        <item x="2916"/>
        <item x="2756"/>
        <item x="704"/>
        <item x="1504"/>
        <item x="2097"/>
        <item x="3049"/>
        <item x="613"/>
        <item x="249"/>
        <item x="2650"/>
        <item x="1432"/>
        <item x="1873"/>
        <item x="1496"/>
        <item x="1195"/>
        <item x="1217"/>
        <item x="642"/>
        <item x="2677"/>
        <item x="1618"/>
        <item x="402"/>
        <item x="944"/>
        <item x="1173"/>
        <item x="34"/>
        <item x="406"/>
        <item x="1110"/>
        <item x="1814"/>
        <item x="905"/>
        <item x="967"/>
        <item x="2828"/>
        <item x="2458"/>
        <item x="1375"/>
        <item x="1284"/>
        <item x="1273"/>
        <item x="1765"/>
        <item x="2292"/>
        <item x="210"/>
        <item x="611"/>
        <item x="2651"/>
        <item x="2996"/>
        <item x="1202"/>
        <item x="670"/>
        <item x="1241"/>
        <item x="1328"/>
        <item x="2811"/>
        <item x="581"/>
        <item x="1654"/>
        <item x="424"/>
        <item x="1777"/>
        <item x="1512"/>
        <item x="1424"/>
        <item x="1095"/>
        <item x="1360"/>
        <item x="1960"/>
        <item x="55"/>
        <item x="1486"/>
        <item x="2646"/>
        <item x="2538"/>
        <item x="1562"/>
        <item x="98"/>
        <item x="2425"/>
        <item x="1066"/>
        <item x="1388"/>
        <item x="1378"/>
        <item x="1521"/>
        <item x="2710"/>
        <item x="1948"/>
        <item x="1344"/>
        <item x="934"/>
        <item x="1219"/>
        <item x="428"/>
        <item x="1632"/>
        <item x="2464"/>
        <item x="471"/>
        <item x="282"/>
        <item x="2171"/>
        <item x="1113"/>
        <item x="2919"/>
        <item x="2364"/>
        <item x="1210"/>
        <item x="1725"/>
        <item x="2383"/>
        <item x="1894"/>
        <item x="1191"/>
        <item x="1199"/>
        <item x="2616"/>
        <item x="1952"/>
        <item x="2284"/>
        <item x="1072"/>
        <item x="460"/>
        <item x="2285"/>
        <item x="2071"/>
        <item x="2847"/>
        <item x="2286"/>
        <item x="2379"/>
        <item x="219"/>
        <item x="608"/>
        <item x="2194"/>
        <item x="1112"/>
        <item x="948"/>
        <item x="2577"/>
        <item x="965"/>
        <item x="1442"/>
        <item x="2796"/>
        <item x="1327"/>
        <item x="1302"/>
        <item x="2181"/>
        <item x="2766"/>
        <item x="1079"/>
        <item x="1820"/>
        <item x="227"/>
        <item x="2653"/>
        <item x="2247"/>
        <item x="57"/>
        <item x="964"/>
        <item x="1134"/>
        <item x="384"/>
        <item x="69"/>
        <item x="2955"/>
        <item x="2054"/>
        <item x="111"/>
        <item x="1428"/>
        <item x="971"/>
        <item x="2508"/>
        <item x="331"/>
        <item x="1633"/>
        <item x="2764"/>
        <item x="2982"/>
        <item x="1137"/>
        <item x="534"/>
        <item x="1281"/>
        <item x="938"/>
        <item x="2542"/>
        <item x="152"/>
        <item x="183"/>
        <item x="2109"/>
        <item x="2960"/>
        <item x="1742"/>
        <item x="788"/>
        <item x="2539"/>
        <item x="2126"/>
        <item x="2964"/>
        <item x="3098"/>
        <item x="2370"/>
        <item x="509"/>
        <item x="2420"/>
        <item x="321"/>
        <item x="2601"/>
        <item x="2215"/>
        <item x="448"/>
        <item x="1252"/>
        <item x="655"/>
        <item x="502"/>
        <item x="1514"/>
        <item x="2842"/>
        <item x="1639"/>
        <item x="2968"/>
        <item x="1019"/>
        <item x="2074"/>
        <item x="2301"/>
        <item x="1698"/>
        <item x="2977"/>
        <item x="840"/>
        <item x="2932"/>
        <item x="2254"/>
        <item x="1356"/>
        <item x="48"/>
        <item x="1655"/>
        <item x="745"/>
        <item x="2931"/>
        <item x="486"/>
        <item x="999"/>
        <item x="155"/>
        <item x="2478"/>
        <item x="719"/>
        <item x="2939"/>
        <item x="2698"/>
        <item x="2678"/>
        <item x="877"/>
        <item x="947"/>
        <item x="1611"/>
        <item x="1981"/>
        <item x="2531"/>
        <item x="1488"/>
        <item x="2522"/>
        <item x="1568"/>
        <item x="3052"/>
        <item x="624"/>
        <item x="2170"/>
        <item x="2741"/>
        <item x="39"/>
        <item x="2331"/>
        <item x="2100"/>
        <item x="1116"/>
        <item x="2941"/>
        <item x="1943"/>
        <item x="2837"/>
        <item x="2911"/>
        <item x="1810"/>
        <item x="1918"/>
        <item x="2507"/>
        <item x="2113"/>
        <item x="3088"/>
        <item x="1391"/>
        <item x="475"/>
        <item x="3096"/>
        <item x="426"/>
        <item x="2807"/>
        <item x="2942"/>
        <item x="1759"/>
        <item x="1635"/>
        <item x="1121"/>
        <item x="1509"/>
        <item x="800"/>
        <item x="2787"/>
        <item x="2587"/>
        <item x="2967"/>
        <item x="2731"/>
        <item x="2995"/>
        <item x="1208"/>
        <item x="2516"/>
        <item x="1629"/>
        <item x="2944"/>
        <item x="2688"/>
        <item x="3050"/>
        <item x="2128"/>
        <item x="2722"/>
        <item x="2399"/>
        <item x="2730"/>
        <item x="2940"/>
        <item x="21"/>
        <item x="2525"/>
        <item x="1179"/>
        <item x="2385"/>
        <item x="1458"/>
        <item x="2067"/>
        <item x="2182"/>
        <item x="2308"/>
        <item x="1552"/>
        <item x="2037"/>
        <item x="854"/>
        <item x="2763"/>
        <item x="122"/>
        <item x="2593"/>
        <item x="1781"/>
        <item x="2958"/>
        <item x="414"/>
        <item x="1922"/>
        <item x="3107"/>
        <item x="3094"/>
        <item x="2972"/>
        <item x="533"/>
        <item x="2495"/>
        <item x="982"/>
        <item x="703"/>
        <item x="2003"/>
        <item x="197"/>
        <item x="1185"/>
        <item x="1468"/>
        <item x="2604"/>
        <item x="1709"/>
        <item x="307"/>
        <item x="2295"/>
        <item x="1946"/>
        <item x="2180"/>
        <item x="2799"/>
        <item x="2618"/>
        <item x="2575"/>
        <item x="1706"/>
        <item x="336"/>
        <item x="2372"/>
        <item x="1772"/>
        <item x="2761"/>
        <item x="1588"/>
        <item x="665"/>
        <item x="577"/>
        <item x="1087"/>
        <item x="2617"/>
        <item x="2624"/>
        <item x="2875"/>
        <item x="1990"/>
        <item x="2456"/>
        <item x="2008"/>
        <item x="2771"/>
        <item x="1055"/>
        <item x="2802"/>
        <item x="2484"/>
        <item x="449"/>
        <item x="324"/>
        <item x="2445"/>
        <item x="1176"/>
        <item x="1293"/>
        <item x="1643"/>
        <item x="1124"/>
        <item x="767"/>
        <item x="2589"/>
        <item x="1324"/>
        <item x="2760"/>
        <item x="3112"/>
        <item x="1423"/>
        <item x="959"/>
        <item x="1338"/>
        <item x="2324"/>
        <item x="2255"/>
        <item x="1554"/>
        <item x="2317"/>
        <item x="1412"/>
        <item x="1875"/>
        <item x="2300"/>
        <item x="2922"/>
        <item x="2636"/>
        <item x="1646"/>
        <item x="442"/>
        <item x="2222"/>
        <item x="2733"/>
        <item x="1863"/>
        <item x="312"/>
        <item x="2430"/>
        <item x="153"/>
        <item x="3024"/>
        <item x="2869"/>
        <item x="1215"/>
        <item x="2954"/>
        <item x="1451"/>
        <item x="1313"/>
        <item x="2921"/>
        <item x="2346"/>
        <item x="395"/>
        <item x="2065"/>
        <item x="2339"/>
        <item x="2742"/>
        <item x="1806"/>
        <item x="815"/>
        <item x="49"/>
        <item x="11"/>
        <item x="2455"/>
        <item x="1187"/>
        <item x="1685"/>
        <item x="867"/>
        <item x="1705"/>
        <item x="275"/>
        <item x="1973"/>
        <item x="150"/>
        <item x="1565"/>
        <item x="2241"/>
        <item x="1267"/>
        <item x="164"/>
        <item x="2161"/>
        <item x="2881"/>
        <item x="67"/>
        <item x="2415"/>
        <item x="2829"/>
        <item x="2046"/>
        <item x="1285"/>
        <item x="2302"/>
        <item x="1764"/>
        <item x="1189"/>
        <item x="1980"/>
        <item x="2546"/>
        <item x="1049"/>
        <item x="2790"/>
        <item x="1641"/>
        <item x="2362"/>
        <item x="1915"/>
        <item x="1553"/>
        <item x="2431"/>
        <item x="752"/>
        <item x="444"/>
        <item x="1619"/>
        <item x="2791"/>
        <item x="1911"/>
        <item x="3080"/>
        <item x="2"/>
        <item x="1524"/>
        <item x="1672"/>
        <item x="2557"/>
        <item x="2599"/>
        <item x="2797"/>
        <item x="2820"/>
        <item x="631"/>
        <item x="2409"/>
        <item x="2453"/>
        <item x="1445"/>
        <item x="687"/>
        <item x="727"/>
        <item x="1455"/>
        <item x="2925"/>
        <item x="2281"/>
        <item x="2166"/>
        <item x="2927"/>
        <item x="2216"/>
        <item x="2207"/>
        <item x="95"/>
        <item x="2275"/>
        <item x="2832"/>
        <item x="2129"/>
        <item x="1835"/>
        <item x="1704"/>
        <item x="690"/>
        <item x="22"/>
        <item x="880"/>
        <item x="2371"/>
        <item x="2397"/>
        <item x="2208"/>
        <item x="482"/>
        <item x="2200"/>
        <item x="1287"/>
        <item x="1216"/>
        <item x="1320"/>
        <item x="709"/>
        <item x="648"/>
        <item x="1862"/>
        <item x="2849"/>
        <item x="2534"/>
        <item x="1954"/>
        <item x="1417"/>
        <item x="762"/>
        <item x="3074"/>
        <item x="207"/>
        <item x="80"/>
        <item x="252"/>
        <item x="1932"/>
        <item x="457"/>
        <item x="1298"/>
        <item x="2449"/>
        <item x="2631"/>
        <item x="2340"/>
        <item x="2740"/>
        <item x="1776"/>
        <item x="257"/>
        <item x="572"/>
        <item x="1265"/>
        <item x="952"/>
        <item x="3115"/>
        <item x="309"/>
        <item x="2895"/>
        <item x="903"/>
        <item x="816"/>
        <item x="1941"/>
        <item x="2563"/>
        <item x="1245"/>
        <item x="1379"/>
        <item x="255"/>
        <item x="874"/>
        <item x="2896"/>
        <item x="2269"/>
        <item x="636"/>
        <item x="1526"/>
        <item x="2634"/>
        <item x="813"/>
        <item x="2102"/>
        <item x="357"/>
        <item x="2814"/>
        <item x="2595"/>
        <item x="817"/>
        <item x="2137"/>
        <item x="2018"/>
        <item x="2368"/>
        <item x="2045"/>
        <item x="1779"/>
        <item x="1679"/>
        <item x="2240"/>
        <item x="231"/>
        <item x="1467"/>
        <item x="1523"/>
        <item x="1978"/>
        <item x="2204"/>
        <item x="159"/>
        <item x="1318"/>
        <item x="2874"/>
        <item x="666"/>
        <item x="975"/>
        <item x="2277"/>
        <item x="274"/>
        <item x="1030"/>
        <item x="1690"/>
        <item x="2283"/>
        <item x="2147"/>
        <item x="221"/>
        <item x="2252"/>
        <item x="875"/>
        <item x="2647"/>
        <item x="2435"/>
        <item x="979"/>
        <item x="455"/>
        <item x="1269"/>
        <item x="2417"/>
        <item x="2889"/>
        <item x="2591"/>
        <item x="125"/>
        <item x="507"/>
        <item x="1597"/>
        <item x="2969"/>
        <item x="372"/>
        <item x="1277"/>
        <item x="626"/>
        <item x="2729"/>
        <item x="1771"/>
        <item x="90"/>
        <item x="2437"/>
        <item x="922"/>
        <item x="2695"/>
        <item x="3117"/>
        <item x="3035"/>
        <item x="1374"/>
        <item x="2800"/>
        <item x="264"/>
        <item x="2423"/>
        <item x="638"/>
        <item x="2225"/>
        <item x="37"/>
        <item x="2808"/>
        <item x="1384"/>
        <item x="1387"/>
        <item x="2135"/>
        <item x="906"/>
        <item x="2505"/>
        <item x="313"/>
        <item x="7"/>
        <item x="2689"/>
        <item x="515"/>
        <item x="1793"/>
        <item x="1594"/>
        <item x="2973"/>
        <item x="902"/>
        <item x="2813"/>
        <item x="868"/>
        <item x="2743"/>
        <item x="2681"/>
        <item x="1487"/>
        <item x="1807"/>
        <item x="421"/>
        <item x="1247"/>
        <item x="1610"/>
        <item x="2485"/>
        <item x="368"/>
        <item x="1986"/>
        <item x="1083"/>
        <item x="837"/>
        <item x="739"/>
        <item x="1852"/>
        <item x="2262"/>
        <item x="1094"/>
        <item x="742"/>
        <item x="2090"/>
        <item x="3085"/>
        <item x="1604"/>
        <item x="2193"/>
        <item x="115"/>
        <item x="2462"/>
        <item x="3054"/>
        <item x="2211"/>
        <item x="1842"/>
        <item x="101"/>
        <item x="1047"/>
        <item x="1818"/>
        <item x="1115"/>
        <item x="2684"/>
        <item x="1449"/>
        <item x="599"/>
        <item x="3012"/>
        <item x="3113"/>
        <item x="214"/>
        <item x="2350"/>
        <item x="2682"/>
        <item x="2245"/>
        <item x="2914"/>
        <item x="2145"/>
        <item x="1334"/>
        <item x="2239"/>
        <item x="2138"/>
        <item x="2836"/>
        <item x="718"/>
        <item x="369"/>
        <item x="823"/>
        <item x="780"/>
        <item x="17"/>
        <item x="70"/>
        <item x="1465"/>
        <item x="1890"/>
        <item x="1722"/>
        <item x="1322"/>
        <item x="2084"/>
        <item x="792"/>
        <item x="1073"/>
        <item x="1347"/>
        <item x="467"/>
        <item x="2715"/>
        <item x="2060"/>
        <item x="208"/>
        <item x="1684"/>
        <item x="2157"/>
        <item x="1427"/>
        <item x="1065"/>
        <item x="2794"/>
        <item x="1048"/>
        <item x="2685"/>
        <item x="413"/>
        <item x="2237"/>
        <item x="1686"/>
        <item x="3031"/>
        <item x="1429"/>
        <item x="2482"/>
        <item x="198"/>
        <item x="2566"/>
        <item x="1276"/>
        <item x="2594"/>
        <item x="1084"/>
        <item x="2749"/>
        <item x="2487"/>
        <item x="1792"/>
        <item x="1248"/>
        <item x="2638"/>
        <item x="2878"/>
        <item x="1515"/>
        <item x="1805"/>
        <item x="2770"/>
        <item x="1086"/>
        <item x="997"/>
        <item x="673"/>
        <item x="2905"/>
        <item x="1762"/>
        <item x="1627"/>
        <item x="377"/>
        <item x="409"/>
        <item x="1150"/>
        <item x="851"/>
        <item x="289"/>
        <item x="2918"/>
        <item x="2256"/>
        <item x="542"/>
        <item x="524"/>
        <item x="1296"/>
        <item x="1702"/>
        <item x="2011"/>
        <item x="1713"/>
        <item x="966"/>
        <item x="1750"/>
        <item x="1796"/>
        <item x="2801"/>
        <item x="2091"/>
        <item x="1257"/>
        <item x="3053"/>
        <item x="2258"/>
        <item x="2443"/>
        <item x="2043"/>
        <item x="3010"/>
        <item x="1586"/>
        <item x="146"/>
        <item x="1174"/>
        <item x="1057"/>
        <item x="748"/>
        <item x="349"/>
        <item x="1839"/>
        <item x="2667"/>
        <item x="2321"/>
        <item x="2690"/>
        <item x="1813"/>
        <item x="1000"/>
        <item x="2066"/>
        <item x="477"/>
        <item x="2235"/>
        <item x="2866"/>
        <item x="2328"/>
        <item x="2825"/>
        <item x="1319"/>
        <item x="1743"/>
        <item x="1670"/>
        <item x="802"/>
        <item x="2517"/>
        <item x="1795"/>
        <item x="3114"/>
        <item x="1200"/>
        <item x="1853"/>
        <item x="1528"/>
        <item x="2570"/>
        <item x="1687"/>
        <item x="415"/>
        <item x="2696"/>
        <item x="1614"/>
        <item x="1222"/>
        <item x="2027"/>
        <item x="2550"/>
        <item x="681"/>
        <item x="1538"/>
        <item x="882"/>
        <item x="2289"/>
        <item x="1628"/>
        <item x="2249"/>
        <item x="554"/>
        <item x="2356"/>
        <item x="1489"/>
        <item x="2231"/>
        <item x="1034"/>
        <item x="1840"/>
        <item x="1456"/>
        <item x="1578"/>
        <item x="831"/>
        <item x="2643"/>
        <item x="2020"/>
        <item x="1483"/>
        <item x="3084"/>
        <item x="1786"/>
        <item x="2985"/>
        <item x="145"/>
        <item x="2327"/>
        <item x="1493"/>
        <item x="2805"/>
        <item x="2649"/>
        <item x="2033"/>
        <item x="2412"/>
        <item x="1385"/>
        <item x="263"/>
        <item x="1693"/>
        <item x="2827"/>
        <item x="653"/>
        <item x="3007"/>
        <item x="412"/>
        <item x="2318"/>
        <item x="1513"/>
        <item x="2963"/>
        <item x="2935"/>
        <item x="2826"/>
        <item x="2213"/>
        <item x="2177"/>
        <item x="2547"/>
        <item x="1525"/>
        <item x="1928"/>
        <item x="239"/>
        <item x="2406"/>
        <item x="3116"/>
        <item x="1018"/>
        <item x="459"/>
        <item x="806"/>
        <item x="2660"/>
        <item x="603"/>
        <item x="1788"/>
        <item x="865"/>
        <item x="1845"/>
        <item x="1683"/>
        <item x="2551"/>
        <item x="1024"/>
        <item x="772"/>
        <item x="1080"/>
        <item x="1955"/>
        <item x="1958"/>
        <item x="1841"/>
        <item x="199"/>
        <item x="932"/>
        <item x="836"/>
        <item x="2492"/>
        <item x="1895"/>
        <item x="1353"/>
        <item x="2716"/>
        <item x="2242"/>
        <item x="1832"/>
        <item x="74"/>
        <item x="3065"/>
        <item x="1701"/>
        <item x="2726"/>
        <item x="1283"/>
        <item x="1987"/>
        <item x="1395"/>
        <item x="2082"/>
        <item x="2540"/>
        <item x="2226"/>
        <item x="759"/>
        <item x="2402"/>
        <item x="1843"/>
        <item x="646"/>
        <item x="1138"/>
        <item x="425"/>
        <item x="1660"/>
        <item x="2549"/>
        <item x="1663"/>
        <item x="2555"/>
        <item x="375"/>
        <item x="2078"/>
        <item x="439"/>
        <item x="1939"/>
        <item x="1159"/>
        <item x="1127"/>
        <item x="1481"/>
        <item x="545"/>
        <item x="798"/>
        <item x="2676"/>
        <item x="2817"/>
        <item x="1519"/>
        <item x="285"/>
        <item x="1826"/>
        <item x="1452"/>
        <item x="2451"/>
        <item x="1282"/>
        <item x="1971"/>
        <item x="1406"/>
        <item x="925"/>
        <item x="1450"/>
        <item x="473"/>
        <item x="3118"/>
        <item x="2840"/>
        <item x="2244"/>
        <item x="1470"/>
        <item x="1175"/>
        <item x="856"/>
        <item x="2856"/>
        <item x="277"/>
        <item x="2926"/>
        <item x="287"/>
        <item x="984"/>
        <item x="1969"/>
        <item x="2611"/>
        <item x="2025"/>
        <item x="2117"/>
        <item x="2514"/>
        <item x="1330"/>
        <item x="2656"/>
        <item x="1263"/>
        <item x="552"/>
        <item x="1227"/>
        <item x="316"/>
        <item x="804"/>
        <item x="1297"/>
        <item x="1103"/>
        <item x="1800"/>
        <item x="2005"/>
        <item x="1726"/>
        <item x="597"/>
        <item x="2176"/>
        <item x="147"/>
        <item x="2260"/>
        <item x="1129"/>
        <item x="781"/>
        <item x="1676"/>
        <item x="2149"/>
        <item x="2123"/>
        <item x="1039"/>
        <item x="2868"/>
        <item x="771"/>
        <item x="2687"/>
        <item x="1656"/>
        <item x="2928"/>
        <item x="2872"/>
        <item x="493"/>
        <item x="323"/>
        <item x="96"/>
        <item x="2501"/>
        <item x="2483"/>
        <item x="1893"/>
        <item x="1448"/>
        <item x="1531"/>
        <item x="19"/>
        <item x="918"/>
        <item x="3093"/>
        <item x="1158"/>
        <item x="1674"/>
        <item x="132"/>
        <item x="717"/>
        <item x="2541"/>
        <item x="2174"/>
        <item x="2387"/>
        <item x="2398"/>
        <item x="1877"/>
        <item x="1774"/>
        <item x="2752"/>
        <item x="487"/>
        <item x="2657"/>
        <item x="1747"/>
        <item x="1454"/>
        <item x="2812"/>
        <item x="929"/>
        <item x="1329"/>
        <item x="1964"/>
        <item x="1363"/>
        <item x="450"/>
        <item x="799"/>
        <item x="1335"/>
        <item x="2434"/>
        <item x="158"/>
        <item x="3043"/>
        <item x="1120"/>
        <item x="2168"/>
        <item x="1501"/>
        <item x="1543"/>
        <item x="2959"/>
        <item x="2906"/>
        <item x="2381"/>
        <item x="1570"/>
        <item x="246"/>
        <item x="951"/>
        <item x="756"/>
        <item x="1673"/>
        <item x="373"/>
        <item x="1181"/>
        <item x="1833"/>
        <item x="2573"/>
        <item x="3068"/>
        <item x="2568"/>
        <item x="380"/>
        <item x="604"/>
        <item x="574"/>
        <item x="2902"/>
        <item x="2714"/>
        <item x="1275"/>
        <item x="1965"/>
        <item x="2407"/>
        <item x="1345"/>
        <item x="2513"/>
        <item x="2907"/>
        <item x="2012"/>
        <item x="2885"/>
        <item x="1037"/>
        <item x="2913"/>
        <item x="2343"/>
        <item x="575"/>
        <item x="2195"/>
        <item x="688"/>
        <item x="1464"/>
        <item x="2404"/>
        <item x="474"/>
        <item x="1361"/>
        <item x="805"/>
        <item x="797"/>
        <item x="2739"/>
        <item x="2144"/>
        <item x="1255"/>
        <item x="2519"/>
        <item x="1885"/>
        <item x="2596"/>
        <item x="850"/>
        <item x="2672"/>
        <item x="1125"/>
        <item x="1601"/>
        <item x="598"/>
        <item x="2433"/>
        <item x="2172"/>
        <item x="1912"/>
        <item x="2718"/>
        <item x="1497"/>
        <item x="1566"/>
        <item x="2351"/>
        <item x="651"/>
        <item x="3055"/>
        <item x="341"/>
        <item x="2821"/>
        <item x="2933"/>
        <item x="36"/>
        <item x="1410"/>
        <item x="2467"/>
        <item x="2947"/>
        <item x="1541"/>
        <item x="2978"/>
        <item x="1459"/>
        <item x="2480"/>
        <item x="2844"/>
        <item x="3076"/>
        <item x="1556"/>
        <item x="573"/>
        <item x="1678"/>
        <item x="1880"/>
        <item x="280"/>
        <item x="1160"/>
        <item x="105"/>
        <item x="2851"/>
        <item x="841"/>
        <item x="2288"/>
        <item x="2287"/>
        <item x="2510"/>
        <item x="2265"/>
        <item x="1559"/>
        <item x="2567"/>
        <item x="1023"/>
        <item x="943"/>
        <item x="730"/>
        <item x="1899"/>
        <item x="2221"/>
        <item x="104"/>
        <item x="2072"/>
        <item x="1357"/>
        <item x="1993"/>
        <item x="2751"/>
        <item x="176"/>
        <item x="3047"/>
        <item x="2809"/>
        <item x="138"/>
        <item x="1745"/>
        <item x="1575"/>
        <item x="2810"/>
        <item x="235"/>
        <item x="1527"/>
        <item x="2068"/>
        <item x="2864"/>
        <item x="195"/>
        <item x="1557"/>
        <item x="721"/>
        <item x="1434"/>
        <item x="2598"/>
        <item x="2151"/>
        <item x="2001"/>
        <item x="1760"/>
        <item x="1303"/>
        <item x="1068"/>
        <item x="2897"/>
        <item x="305"/>
        <item x="766"/>
        <item x="1089"/>
        <item x="46"/>
        <item x="1075"/>
        <item x="864"/>
        <item x="2997"/>
        <item x="593"/>
        <item x="720"/>
        <item x="695"/>
        <item x="1567"/>
        <item x="2893"/>
        <item x="862"/>
        <item x="991"/>
        <item x="1529"/>
        <item x="2333"/>
        <item x="1923"/>
        <item x="184"/>
        <item x="1477"/>
        <item x="1396"/>
        <item x="2606"/>
        <item x="908"/>
        <item x="1153"/>
        <item x="2608"/>
        <item x="985"/>
        <item x="2274"/>
        <item x="942"/>
        <item x="356"/>
        <item x="2658"/>
        <item x="2584"/>
        <item x="1879"/>
        <item x="1940"/>
        <item x="811"/>
        <item x="857"/>
        <item x="1996"/>
        <item x="2822"/>
        <item x="852"/>
        <item x="2734"/>
        <item x="565"/>
        <item x="974"/>
        <item x="1817"/>
        <item x="411"/>
        <item x="2527"/>
        <item x="2380"/>
        <item x="529"/>
        <item x="2908"/>
        <item x="1383"/>
        <item x="2639"/>
        <item x="107"/>
        <item x="1370"/>
        <item x="630"/>
        <item x="1708"/>
        <item x="2956"/>
        <item x="822"/>
        <item x="408"/>
        <item x="527"/>
        <item x="1163"/>
        <item x="3090"/>
        <item x="1446"/>
        <item x="2998"/>
        <item x="2023"/>
        <item x="910"/>
        <item x="2366"/>
        <item x="1203"/>
        <item x="186"/>
        <item x="1536"/>
        <item x="1099"/>
        <item x="2224"/>
        <item x="3011"/>
        <item x="2261"/>
        <item x="1929"/>
        <item x="405"/>
        <item x="1341"/>
        <item x="116"/>
        <item x="675"/>
        <item x="216"/>
        <item x="2191"/>
        <item x="2440"/>
        <item x="1471"/>
        <item x="476"/>
        <item x="825"/>
        <item x="1735"/>
        <item x="1390"/>
        <item x="2214"/>
        <item x="2774"/>
        <item x="2139"/>
        <item x="2870"/>
        <item x="248"/>
        <item x="1647"/>
        <item x="3104"/>
        <item x="702"/>
        <item x="2304"/>
        <item x="1959"/>
        <item x="753"/>
        <item x="1204"/>
        <item x="1874"/>
        <item x="2026"/>
        <item x="2369"/>
        <item x="303"/>
        <item x="936"/>
        <item x="438"/>
        <item x="2504"/>
        <item x="187"/>
        <item x="606"/>
        <item x="2230"/>
        <item x="1411"/>
        <item x="2220"/>
        <item x="2860"/>
        <item x="1485"/>
        <item x="1634"/>
        <item x="118"/>
        <item x="1479"/>
        <item x="1785"/>
        <item x="683"/>
        <item x="1623"/>
        <item x="814"/>
        <item x="1865"/>
        <item x="1617"/>
        <item x="2238"/>
        <item x="1266"/>
        <item x="2246"/>
        <item x="3105"/>
        <item x="779"/>
        <item x="1666"/>
        <item x="914"/>
        <item x="142"/>
        <item x="1140"/>
        <item x="1870"/>
        <item x="355"/>
        <item x="1859"/>
        <item x="1431"/>
        <item x="1518"/>
        <item x="2038"/>
        <item x="2703"/>
        <item x="2804"/>
        <item x="1972"/>
        <item x="1250"/>
        <item x="1054"/>
        <item x="1790"/>
        <item x="1970"/>
        <item x="826"/>
        <item x="2419"/>
        <item x="112"/>
        <item x="2190"/>
        <item x="1104"/>
        <item x="2988"/>
        <item x="1520"/>
        <item x="2297"/>
        <item x="1727"/>
        <item x="0"/>
        <item x="2004"/>
        <item x="1985"/>
        <item x="2334"/>
        <item x="1401"/>
        <item x="1780"/>
        <item x="777"/>
        <item x="347"/>
        <item x="2052"/>
        <item x="478"/>
        <item x="913"/>
        <item x="1783"/>
        <item x="242"/>
        <item x="1731"/>
        <item x="1415"/>
        <item x="917"/>
        <item x="3044"/>
        <item x="2537"/>
        <item x="174"/>
        <item x="2592"/>
        <item x="761"/>
        <item x="2607"/>
        <item x="2493"/>
        <item x="2325"/>
        <item x="1326"/>
        <item x="660"/>
        <item x="2411"/>
        <item x="1888"/>
        <item x="2336"/>
        <item x="435"/>
        <item x="1621"/>
        <item x="2481"/>
        <item x="1369"/>
        <item x="2454"/>
        <item x="224"/>
        <item x="641"/>
        <item x="440"/>
        <item x="2296"/>
        <item x="61"/>
        <item x="2465"/>
        <item x="2106"/>
        <item x="888"/>
        <item x="2272"/>
        <item x="2746"/>
        <item x="1071"/>
        <item x="649"/>
        <item x="860"/>
        <item x="1892"/>
        <item x="484"/>
        <item x="461"/>
        <item x="2108"/>
        <item x="2077"/>
        <item x="1348"/>
        <item x="1294"/>
        <item x="2034"/>
        <item x="2279"/>
        <item x="420"/>
        <item x="2360"/>
        <item x="1381"/>
        <item x="2518"/>
        <item x="941"/>
        <item x="1733"/>
        <item x="1290"/>
        <item x="1437"/>
        <item x="667"/>
        <item x="786"/>
        <item x="664"/>
        <item x="1723"/>
        <item x="1882"/>
        <item x="2094"/>
        <item x="684"/>
        <item x="1966"/>
        <item x="2590"/>
        <item x="1887"/>
        <item x="1271"/>
        <item x="1612"/>
        <item x="2477"/>
        <item x="56"/>
        <item x="270"/>
        <item x="907"/>
        <item x="2838"/>
        <item x="1349"/>
        <item x="1700"/>
        <item x="2212"/>
        <item x="711"/>
        <item x="562"/>
        <item x="1211"/>
        <item x="2125"/>
        <item x="1143"/>
        <item x="1426"/>
        <item x="2717"/>
        <item x="2087"/>
        <item x="233"/>
        <item x="960"/>
        <item x="454"/>
        <item x="866"/>
        <item x="2250"/>
        <item x="1891"/>
        <item x="2748"/>
        <item x="2218"/>
        <item x="2107"/>
        <item x="737"/>
        <item x="1823"/>
        <item x="2263"/>
        <item x="3087"/>
        <item x="1279"/>
        <item x="2887"/>
        <item x="1416"/>
        <item x="1307"/>
        <item x="1598"/>
        <item x="2175"/>
        <item x="1193"/>
        <item x="3"/>
        <item x="587"/>
        <item x="2206"/>
        <item x="2523"/>
        <item x="2578"/>
        <item x="1460"/>
        <item x="541"/>
        <item x="1373"/>
        <item x="3036"/>
        <item x="1761"/>
        <item x="3077"/>
        <item x="1787"/>
        <item x="768"/>
        <item x="1492"/>
        <item x="3039"/>
        <item x="1931"/>
        <item x="1626"/>
        <item x="1091"/>
        <item x="955"/>
        <item x="1314"/>
        <item x="1061"/>
        <item x="144"/>
        <item x="170"/>
        <item x="2311"/>
        <item x="376"/>
        <item x="1961"/>
        <item x="1838"/>
        <item x="2792"/>
        <item x="3009"/>
        <item x="2463"/>
        <item x="2574"/>
        <item x="1260"/>
        <item x="1261"/>
        <item x="933"/>
        <item x="1029"/>
        <item x="2271"/>
        <item x="1392"/>
        <item x="1478"/>
        <item x="2017"/>
        <item x="456"/>
        <item x="139"/>
        <item x="1837"/>
        <item x="1232"/>
        <item x="2232"/>
        <item x="2365"/>
        <item x="1868"/>
        <item x="403"/>
        <item x="445"/>
        <item x="268"/>
        <item x="1040"/>
        <item x="1012"/>
        <item x="584"/>
        <item x="2845"/>
        <item x="2630"/>
        <item x="1500"/>
        <item x="83"/>
        <item x="896"/>
        <item x="1004"/>
        <item x="2234"/>
        <item x="2848"/>
        <item x="2612"/>
        <item x="893"/>
        <item x="897"/>
        <item x="2189"/>
        <item x="505"/>
        <item x="1157"/>
        <item x="1398"/>
        <item x="1433"/>
        <item x="382"/>
        <item x="870"/>
        <item x="1649"/>
        <item x="1064"/>
        <item x="1183"/>
        <item x="656"/>
        <item x="2119"/>
        <item x="834"/>
        <item x="1438"/>
        <item x="881"/>
        <item x="3019"/>
        <item x="2322"/>
        <item x="2871"/>
        <item x="950"/>
        <item x="1659"/>
        <item x="570"/>
        <item x="2952"/>
        <item x="2461"/>
        <item x="1560"/>
        <item x="1757"/>
        <item x="2358"/>
        <item x="2197"/>
        <item x="2750"/>
        <item x="1991"/>
        <item x="2392"/>
        <item x="400"/>
        <item x="1067"/>
        <item x="2980"/>
        <item x="995"/>
        <item x="2979"/>
        <item x="1142"/>
        <item x="2428"/>
        <item x="1201"/>
        <item x="686"/>
        <item x="1021"/>
        <item x="2162"/>
        <item x="1756"/>
        <item x="1144"/>
        <item x="337"/>
        <item x="990"/>
        <item x="2233"/>
        <item x="2855"/>
        <item x="1462"/>
        <item x="2086"/>
        <item x="3057"/>
        <item x="743"/>
        <item x="2384"/>
        <item x="2432"/>
        <item x="645"/>
        <item x="124"/>
        <item x="215"/>
        <item x="1435"/>
        <item x="1982"/>
        <item x="793"/>
        <item x="362"/>
        <item x="2468"/>
        <item x="1403"/>
        <item x="2051"/>
        <item x="2179"/>
        <item x="1015"/>
        <item x="508"/>
        <item x="2375"/>
        <item x="1186"/>
        <item x="2290"/>
        <item x="2862"/>
        <item x="2571"/>
        <item x="162"/>
        <item x="1590"/>
        <item x="1682"/>
        <item x="2377"/>
        <item x="538"/>
        <item x="30"/>
        <item x="1323"/>
        <item x="609"/>
        <item x="2781"/>
        <item x="2267"/>
        <item x="1532"/>
        <item x="381"/>
        <item x="1443"/>
        <item x="2747"/>
        <item x="930"/>
        <item x="859"/>
        <item x="978"/>
        <item x="1812"/>
        <item x="517"/>
        <item x="1889"/>
        <item x="1402"/>
        <item x="494"/>
        <item x="291"/>
        <item x="391"/>
        <item x="1819"/>
        <item x="679"/>
        <item x="1151"/>
        <item x="1506"/>
        <item x="2613"/>
        <item x="733"/>
        <item x="2945"/>
        <item x="1"/>
        <item x="2150"/>
        <item x="1258"/>
        <item x="2839"/>
        <item x="278"/>
        <item x="351"/>
        <item x="2243"/>
        <item x="1766"/>
        <item x="2779"/>
        <item x="161"/>
        <item x="114"/>
        <item x="890"/>
        <item x="401"/>
        <item x="612"/>
        <item x="2515"/>
        <item x="2572"/>
        <item x="2777"/>
        <item x="769"/>
        <item x="135"/>
        <item x="2494"/>
        <item x="2953"/>
        <item x="59"/>
        <item x="1573"/>
        <item x="2782"/>
        <item x="1010"/>
        <item x="2163"/>
        <item x="1510"/>
        <item x="2691"/>
        <item x="3017"/>
        <item x="190"/>
        <item x="1165"/>
        <item x="1377"/>
        <item x="992"/>
        <item x="1292"/>
        <item x="2753"/>
        <item x="591"/>
        <item x="588"/>
        <item x="2857"/>
        <item x="2788"/>
        <item x="1264"/>
        <item x="2702"/>
        <item x="1897"/>
        <item x="1579"/>
        <item x="185"/>
        <item x="2819"/>
        <item x="2923"/>
        <item x="1974"/>
        <item x="958"/>
        <item x="2705"/>
        <item x="2401"/>
        <item x="262"/>
        <item x="682"/>
        <item x="1930"/>
        <item x="2010"/>
        <item x="2858"/>
        <item x="763"/>
        <item x="1088"/>
        <item x="795"/>
        <item x="2562"/>
        <item x="232"/>
        <item x="1550"/>
        <item x="1967"/>
        <item x="1242"/>
        <item x="1003"/>
        <item x="490"/>
        <item x="671"/>
        <item x="871"/>
        <item x="560"/>
        <item x="3023"/>
        <item x="2929"/>
        <item x="3066"/>
        <item x="82"/>
        <item x="3045"/>
        <item x="2585"/>
        <item x="2605"/>
        <item x="43"/>
        <item x="1692"/>
        <item x="2582"/>
        <item x="241"/>
        <item x="1933"/>
        <item x="2841"/>
        <item x="2337"/>
        <item x="3025"/>
        <item x="794"/>
        <item x="1409"/>
        <item x="15"/>
        <item x="2863"/>
        <item x="465"/>
        <item x="2447"/>
        <item x="543"/>
        <item x="472"/>
        <item x="2305"/>
        <item x="2843"/>
        <item x="1473"/>
        <item x="576"/>
        <item x="2999"/>
        <item x="830"/>
        <item x="1170"/>
        <item x="2581"/>
        <item x="2223"/>
        <item x="513"/>
        <item x="1624"/>
        <item x="2062"/>
        <item x="956"/>
        <item x="2388"/>
        <item x="847"/>
        <item x="396"/>
        <item x="1886"/>
        <item x="2148"/>
        <item x="1816"/>
        <item x="243"/>
        <item x="1861"/>
        <item x="1420"/>
        <item x="729"/>
        <item x="724"/>
        <item x="940"/>
        <item x="228"/>
        <item x="120"/>
        <item x="2680"/>
        <item x="1495"/>
        <item x="310"/>
        <item x="2154"/>
        <item x="1149"/>
        <item x="677"/>
        <item x="1109"/>
        <item x="2661"/>
        <item x="1642"/>
        <item x="2111"/>
        <item x="2526"/>
        <item x="269"/>
        <item x="1866"/>
        <item x="2909"/>
        <item x="1677"/>
        <item x="829"/>
        <item x="2554"/>
        <item x="537"/>
        <item x="957"/>
        <item x="2957"/>
        <item x="849"/>
        <item x="2103"/>
        <item x="1695"/>
        <item x="1141"/>
        <item x="361"/>
        <item x="846"/>
        <item x="2450"/>
        <item x="128"/>
        <item x="2637"/>
        <item x="1507"/>
        <item x="71"/>
        <item x="2006"/>
        <item x="284"/>
        <item x="755"/>
        <item x="1062"/>
        <item x="2815"/>
        <item x="892"/>
        <item x="1022"/>
        <item x="1592"/>
        <item x="921"/>
        <item x="2934"/>
        <item x="404"/>
        <item x="1715"/>
        <item x="410"/>
        <item x="523"/>
        <item x="2192"/>
        <item x="705"/>
        <item x="1053"/>
        <item x="171"/>
        <item x="2882"/>
        <item x="1092"/>
        <item x="2178"/>
        <item x="3001"/>
        <item x="1884"/>
        <item x="528"/>
        <item x="1366"/>
        <item x="18"/>
        <item x="2473"/>
        <item x="1052"/>
        <item x="1729"/>
        <item x="44"/>
        <item x="1220"/>
        <item x="2036"/>
        <item x="304"/>
        <item x="2652"/>
        <item x="392"/>
        <item x="2509"/>
        <item x="1734"/>
        <item x="1130"/>
        <item x="807"/>
        <item x="2745"/>
        <item x="1494"/>
        <item x="939"/>
        <item x="861"/>
        <item x="2422"/>
        <item x="1561"/>
        <item x="2884"/>
        <item x="2548"/>
        <item x="1436"/>
        <item x="1770"/>
        <item x="1400"/>
        <item x="3006"/>
        <item x="2452"/>
        <item x="986"/>
        <item x="2104"/>
        <item x="2198"/>
        <item x="1082"/>
        <item x="1230"/>
        <item x="580"/>
        <item x="2506"/>
        <item x="1444"/>
        <item x="398"/>
        <item x="2047"/>
        <item x="137"/>
        <item x="1106"/>
        <item x="904"/>
        <item x="2105"/>
        <item x="3021"/>
        <item x="843"/>
        <item x="1712"/>
        <item x="1105"/>
        <item x="1998"/>
        <item x="2015"/>
        <item x="1803"/>
        <item x="9"/>
        <item x="1006"/>
        <item x="714"/>
        <item x="571"/>
        <item x="1829"/>
        <item x="2529"/>
        <item x="3018"/>
        <item x="1703"/>
        <item x="1408"/>
        <item x="1608"/>
        <item x="1581"/>
        <item x="1386"/>
        <item x="2989"/>
        <item x="1688"/>
        <item x="470"/>
        <item x="2293"/>
        <item x="1605"/>
        <item x="1583"/>
        <item x="1090"/>
        <item x="2961"/>
        <item x="2114"/>
        <item x="379"/>
        <item x="1122"/>
        <item x="1791"/>
        <item x="1749"/>
        <item x="1096"/>
        <item x="988"/>
        <item x="3020"/>
        <item x="900"/>
        <item x="2700"/>
        <item x="1042"/>
        <item x="1407"/>
        <item x="619"/>
        <item x="2488"/>
        <item x="2217"/>
        <item x="1607"/>
        <item x="1184"/>
        <item x="2395"/>
        <item x="832"/>
        <item x="1008"/>
        <item x="165"/>
        <item x="250"/>
        <item x="1769"/>
        <item x="1994"/>
        <item x="2466"/>
        <item x="540"/>
        <item x="1615"/>
        <item x="1544"/>
        <item x="1763"/>
        <item x="503"/>
        <item x="824"/>
        <item x="2378"/>
        <item x="1097"/>
        <item x="311"/>
        <item x="1051"/>
        <item x="4"/>
        <item x="2970"/>
        <item x="360"/>
        <item x="244"/>
        <item x="1716"/>
        <item x="506"/>
        <item x="2883"/>
        <item x="663"/>
        <item x="1382"/>
        <item x="567"/>
        <item x="749"/>
        <item x="200"/>
        <item x="247"/>
        <item x="2112"/>
        <item x="1768"/>
        <item x="2489"/>
        <item x="2976"/>
        <item x="2459"/>
        <item x="1135"/>
        <item x="2132"/>
        <item x="2229"/>
        <item x="271"/>
        <item x="2986"/>
        <item x="946"/>
        <item x="1789"/>
        <item x="2357"/>
        <item x="1196"/>
        <item x="1962"/>
        <item x="1576"/>
        <item x="1995"/>
        <item x="212"/>
        <item x="3000"/>
        <item x="1571"/>
        <item x="2167"/>
        <item x="2446"/>
        <item x="668"/>
        <item x="700"/>
        <item x="106"/>
        <item x="429"/>
        <item x="2536"/>
        <item x="1668"/>
        <item x="2228"/>
        <item x="1625"/>
        <item x="785"/>
        <item x="290"/>
        <item x="1938"/>
        <item x="2556"/>
        <item x="605"/>
        <item x="338"/>
        <item x="544"/>
        <item x="2294"/>
        <item x="2201"/>
        <item x="1921"/>
        <item x="869"/>
        <item x="659"/>
        <item x="359"/>
        <item x="1653"/>
        <item x="2904"/>
        <item x="1045"/>
        <item x="2075"/>
        <item x="2160"/>
        <item x="920"/>
        <item x="1883"/>
        <item x="203"/>
        <item x="123"/>
        <item x="1136"/>
        <item x="968"/>
        <item x="556"/>
        <item x="2386"/>
        <item x="253"/>
        <item x="87"/>
        <item x="1154"/>
        <item x="569"/>
        <item x="2588"/>
        <item x="3002"/>
        <item x="783"/>
        <item x="1718"/>
        <item x="286"/>
        <item x="180"/>
        <item x="828"/>
        <item x="1944"/>
        <item x="787"/>
        <item x="812"/>
        <item x="2867"/>
        <item x="2625"/>
        <item x="1221"/>
        <item x="251"/>
        <item x="1317"/>
        <item x="2948"/>
        <item x="2635"/>
        <item x="416"/>
        <item x="2879"/>
        <item x="495"/>
        <item x="1775"/>
        <item x="3034"/>
        <item x="1001"/>
        <item x="2859"/>
        <item x="2793"/>
        <item x="2164"/>
        <item x="1107"/>
        <item x="279"/>
        <item x="1304"/>
        <item x="127"/>
        <item x="657"/>
        <item x="961"/>
        <item x="1050"/>
        <item x="53"/>
        <item x="2424"/>
        <item x="2199"/>
        <item x="38"/>
        <item x="348"/>
        <item x="511"/>
        <item x="3108"/>
        <item x="2344"/>
        <item x="842"/>
        <item x="2056"/>
        <item x="977"/>
        <item x="1794"/>
        <item x="2476"/>
        <item x="1177"/>
        <item x="2994"/>
        <item x="1936"/>
        <item x="2152"/>
        <item x="1306"/>
        <item x="1218"/>
        <item x="1206"/>
        <item x="327"/>
        <item x="1856"/>
        <item x="2798"/>
        <item x="2502"/>
        <item x="1321"/>
        <item x="78"/>
        <item x="179"/>
        <item x="3008"/>
        <item x="827"/>
        <item x="694"/>
        <item x="1117"/>
        <item x="213"/>
        <item x="2048"/>
        <item x="178"/>
        <item x="722"/>
        <item x="352"/>
        <item x="2441"/>
        <item x="189"/>
        <item x="272"/>
        <item x="1305"/>
        <item x="2655"/>
        <item x="317"/>
        <item x="2686"/>
        <item x="935"/>
        <item x="294"/>
        <item x="2880"/>
        <item x="1831"/>
        <item x="1808"/>
        <item x="504"/>
        <item x="151"/>
        <item x="2058"/>
        <item x="993"/>
        <item x="267"/>
        <item x="713"/>
        <item x="2559"/>
        <item x="1365"/>
        <item x="2642"/>
        <item x="1828"/>
        <item x="498"/>
        <item x="2654"/>
        <item x="1732"/>
        <item x="2632"/>
        <item x="1976"/>
        <item x="512"/>
        <item x="2861"/>
        <item x="2754"/>
        <item x="1081"/>
        <item x="1730"/>
        <item x="1237"/>
        <item x="1355"/>
        <item x="423"/>
        <item x="2520"/>
        <item x="1665"/>
        <item x="2299"/>
        <item x="674"/>
        <item x="691"/>
        <item x="725"/>
        <item x="73"/>
        <item x="2597"/>
        <item x="68"/>
        <item x="848"/>
        <item x="2236"/>
        <item x="225"/>
        <item x="276"/>
        <item x="2291"/>
        <item x="1516"/>
        <item x="2389"/>
        <item x="353"/>
        <item x="1872"/>
        <item x="1223"/>
        <item x="652"/>
        <item x="2418"/>
        <item x="969"/>
        <item x="393"/>
        <item x="594"/>
        <item x="2833"/>
        <item x="2816"/>
        <item x="3014"/>
        <item x="238"/>
        <item x="654"/>
        <item x="1849"/>
        <item x="2675"/>
        <item x="172"/>
        <item x="2706"/>
        <item x="2134"/>
        <item x="637"/>
        <item x="2894"/>
        <item x="2486"/>
        <item x="3069"/>
        <item x="427"/>
        <item x="1188"/>
        <item x="635"/>
        <item x="496"/>
        <item x="340"/>
        <item x="2602"/>
        <item x="773"/>
        <item x="819"/>
        <item x="2050"/>
        <item x="1537"/>
        <item x="299"/>
        <item x="650"/>
        <item x="680"/>
        <item x="42"/>
        <item x="845"/>
        <item x="1855"/>
        <item x="2393"/>
        <item x="2603"/>
        <item x="370"/>
        <item x="549"/>
        <item x="3109"/>
        <item x="1167"/>
        <item x="1060"/>
        <item x="1867"/>
        <item x="514"/>
        <item x="2738"/>
        <item x="2951"/>
        <item x="2659"/>
        <item x="126"/>
        <item x="909"/>
        <item x="775"/>
        <item x="491"/>
        <item x="1811"/>
        <item x="2949"/>
        <item x="2438"/>
        <item x="2530"/>
        <item x="1572"/>
        <item x="446"/>
        <item x="706"/>
        <item x="796"/>
        <item x="108"/>
        <item x="1482"/>
        <item x="1405"/>
        <item x="2724"/>
        <item x="610"/>
        <item x="678"/>
        <item x="2497"/>
        <item x="1168"/>
        <item x="1291"/>
        <item x="782"/>
        <item x="1108"/>
        <item x="367"/>
        <item x="601"/>
        <item x="558"/>
        <item x="173"/>
        <item x="386"/>
        <item x="140"/>
        <item x="1180"/>
        <item x="2310"/>
        <item x="532"/>
        <item x="2209"/>
        <item x="1026"/>
        <item x="732"/>
        <item x="1574"/>
        <item x="397"/>
        <item x="625"/>
        <item x="149"/>
        <item x="723"/>
        <item x="2633"/>
        <item x="333"/>
        <item x="62"/>
        <item x="89"/>
        <item x="2543"/>
        <item x="970"/>
        <item x="1414"/>
        <item x="2992"/>
        <item x="2323"/>
        <item x="205"/>
        <item x="1630"/>
        <item x="1100"/>
        <item x="1836"/>
        <item x="639"/>
        <item x="518"/>
        <item x="776"/>
        <item x="1542"/>
        <item x="388"/>
        <item x="1013"/>
        <item x="699"/>
        <item x="692"/>
        <item x="1101"/>
        <item x="707"/>
        <item x="102"/>
        <item x="332"/>
        <item x="548"/>
        <item x="2338"/>
        <item x="260"/>
        <item x="206"/>
        <item x="2545"/>
        <item x="1645"/>
        <item x="2693"/>
        <item x="621"/>
        <item x="2890"/>
        <item x="1898"/>
        <item x="1035"/>
        <item x="1603"/>
        <item x="2987"/>
        <item x="1878"/>
        <item x="1274"/>
        <item x="953"/>
        <item x="2512"/>
        <item x="2396"/>
        <item x="1063"/>
        <item x="211"/>
        <item x="281"/>
        <item x="1661"/>
        <item x="716"/>
        <item x="261"/>
        <item x="535"/>
        <item x="1975"/>
        <item x="1169"/>
        <item x="480"/>
        <item x="710"/>
        <item x="1239"/>
        <item x="295"/>
        <item x="258"/>
        <item x="2349"/>
        <item x="1249"/>
        <item x="88"/>
        <item x="2679"/>
        <item x="566"/>
        <item x="489"/>
        <item x="240"/>
        <item x="731"/>
        <item x="1148"/>
        <item x="2306"/>
        <item x="2623"/>
        <item x="1340"/>
        <item x="2251"/>
        <item x="2699"/>
        <item x="590"/>
        <item x="464"/>
        <item x="302"/>
        <item x="322"/>
        <item x="1253"/>
        <item x="516"/>
        <item x="343"/>
        <item x="1825"/>
        <item x="229"/>
        <item x="693"/>
        <item x="363"/>
        <item x="293"/>
        <item x="1393"/>
        <item x="620"/>
        <item x="1463"/>
        <item x="1016"/>
        <item x="926"/>
        <item x="330"/>
        <item x="1989"/>
        <item x="744"/>
        <item x="191"/>
        <item x="878"/>
        <item x="223"/>
        <item x="927"/>
        <item x="3004"/>
        <item x="1425"/>
        <item x="1799"/>
        <item x="374"/>
        <item x="2367"/>
        <item x="2965"/>
        <item x="1848"/>
        <item x="196"/>
        <item x="622"/>
        <item x="418"/>
        <item x="296"/>
        <item x="1968"/>
        <item x="820"/>
        <item x="520"/>
        <item x="436"/>
        <item x="354"/>
        <item x="378"/>
        <item x="1229"/>
        <item x="757"/>
        <item x="350"/>
        <item x="1751"/>
        <item x="2780"/>
        <item x="202"/>
        <item x="510"/>
        <item x="430"/>
        <item x="696"/>
        <item x="1240"/>
        <item x="181"/>
        <item x="712"/>
        <item x="2912"/>
        <item x="915"/>
        <item x="481"/>
        <item x="2009"/>
        <item x="2962"/>
        <item x="1041"/>
        <item x="912"/>
        <item x="16"/>
        <item x="383"/>
        <item x="2943"/>
        <item x="204"/>
        <item x="177"/>
        <item x="764"/>
        <item x="156"/>
        <item x="50"/>
        <item x="65"/>
        <item x="485"/>
        <item x="858"/>
        <item x="6"/>
        <item x="872"/>
        <item x="342"/>
        <item x="640"/>
        <item x="853"/>
        <item x="3058"/>
        <item x="697"/>
        <item x="547"/>
        <item x="13"/>
        <item x="1648"/>
        <item x="141"/>
        <item x="2683"/>
        <item x="2353"/>
        <item x="365"/>
        <item x="364"/>
        <item x="1457"/>
        <item x="499"/>
        <item x="839"/>
        <item x="1128"/>
        <item x="168"/>
        <item x="33"/>
        <item x="94"/>
        <item x="689"/>
        <item x="553"/>
        <item x="758"/>
        <item x="169"/>
        <item h="1" x="8"/>
        <item t="default"/>
      </items>
    </pivotField>
    <pivotField axis="axisPage" dataField="1" multipleItemSelectionAllowed="1" showAll="0">
      <items count="2993">
        <item x="2438"/>
        <item x="54"/>
        <item x="413"/>
        <item x="969"/>
        <item x="1646"/>
        <item x="870"/>
        <item x="605"/>
        <item x="2842"/>
        <item x="1341"/>
        <item x="1662"/>
        <item x="2151"/>
        <item x="2860"/>
        <item x="395"/>
        <item x="1366"/>
        <item x="1926"/>
        <item x="2802"/>
        <item x="501"/>
        <item x="1623"/>
        <item x="1407"/>
        <item x="962"/>
        <item x="2805"/>
        <item x="1763"/>
        <item x="1648"/>
        <item x="688"/>
        <item x="1131"/>
        <item x="438"/>
        <item x="2712"/>
        <item x="1486"/>
        <item x="2458"/>
        <item x="2500"/>
        <item x="2811"/>
        <item x="2270"/>
        <item x="2850"/>
        <item x="1051"/>
        <item x="874"/>
        <item x="2950"/>
        <item x="2598"/>
        <item x="1776"/>
        <item x="2076"/>
        <item x="2620"/>
        <item x="1426"/>
        <item x="1218"/>
        <item x="2378"/>
        <item x="835"/>
        <item x="290"/>
        <item x="1661"/>
        <item x="44"/>
        <item x="1187"/>
        <item x="120"/>
        <item x="2740"/>
        <item x="1069"/>
        <item x="977"/>
        <item x="1017"/>
        <item x="406"/>
        <item x="2953"/>
        <item x="2256"/>
        <item x="931"/>
        <item x="271"/>
        <item x="125"/>
        <item x="403"/>
        <item x="2163"/>
        <item x="932"/>
        <item x="2956"/>
        <item x="1476"/>
        <item x="965"/>
        <item x="2139"/>
        <item x="763"/>
        <item x="1449"/>
        <item x="1621"/>
        <item x="1523"/>
        <item x="2897"/>
        <item x="2971"/>
        <item x="1584"/>
        <item x="2280"/>
        <item x="2900"/>
        <item x="2201"/>
        <item x="2749"/>
        <item x="954"/>
        <item x="2949"/>
        <item x="2323"/>
        <item x="2841"/>
        <item x="122"/>
        <item x="2852"/>
        <item x="1158"/>
        <item x="859"/>
        <item x="276"/>
        <item x="344"/>
        <item x="2912"/>
        <item x="79"/>
        <item x="1586"/>
        <item x="383"/>
        <item x="636"/>
        <item x="1470"/>
        <item x="107"/>
        <item x="298"/>
        <item x="1418"/>
        <item x="253"/>
        <item x="1813"/>
        <item x="1826"/>
        <item x="1770"/>
        <item x="2517"/>
        <item x="407"/>
        <item x="418"/>
        <item x="113"/>
        <item x="1364"/>
        <item x="1079"/>
        <item x="1663"/>
        <item x="2147"/>
        <item x="2903"/>
        <item x="1415"/>
        <item x="749"/>
        <item x="1956"/>
        <item x="1099"/>
        <item x="362"/>
        <item x="1999"/>
        <item x="1967"/>
        <item x="1750"/>
        <item x="527"/>
        <item x="1460"/>
        <item x="2039"/>
        <item x="2002"/>
        <item x="1744"/>
        <item x="2215"/>
        <item x="2929"/>
        <item x="890"/>
        <item x="1096"/>
        <item x="1101"/>
        <item x="1183"/>
        <item x="2813"/>
        <item x="2865"/>
        <item x="1944"/>
        <item x="830"/>
        <item x="2526"/>
        <item x="22"/>
        <item x="1950"/>
        <item x="535"/>
        <item x="2024"/>
        <item x="1948"/>
        <item x="1664"/>
        <item x="2649"/>
        <item x="1764"/>
        <item x="204"/>
        <item x="2344"/>
        <item x="404"/>
        <item x="1665"/>
        <item x="2914"/>
        <item x="2959"/>
        <item x="1938"/>
        <item x="5"/>
        <item x="1531"/>
        <item x="1941"/>
        <item x="174"/>
        <item x="1694"/>
        <item x="202"/>
        <item x="2706"/>
        <item x="1289"/>
        <item x="1423"/>
        <item x="2020"/>
        <item x="489"/>
        <item x="599"/>
        <item x="500"/>
        <item x="2335"/>
        <item x="1909"/>
        <item x="2077"/>
        <item x="610"/>
        <item x="643"/>
        <item x="1093"/>
        <item x="1870"/>
        <item x="1596"/>
        <item x="2295"/>
        <item x="1728"/>
        <item x="1984"/>
        <item x="2047"/>
        <item x="2945"/>
        <item x="1861"/>
        <item x="2920"/>
        <item x="911"/>
        <item x="1108"/>
        <item x="991"/>
        <item x="2367"/>
        <item x="2452"/>
        <item x="243"/>
        <item x="736"/>
        <item x="851"/>
        <item x="608"/>
        <item x="861"/>
        <item x="1153"/>
        <item x="2454"/>
        <item x="121"/>
        <item x="1593"/>
        <item x="1239"/>
        <item x="2153"/>
        <item x="1504"/>
        <item x="1479"/>
        <item x="2952"/>
        <item x="1609"/>
        <item x="2665"/>
        <item x="945"/>
        <item x="428"/>
        <item x="2286"/>
        <item x="56"/>
        <item x="277"/>
        <item x="1297"/>
        <item x="941"/>
        <item x="1126"/>
        <item x="1243"/>
        <item x="2941"/>
        <item x="1997"/>
        <item x="458"/>
        <item x="1978"/>
        <item x="1359"/>
        <item x="844"/>
        <item x="85"/>
        <item x="2038"/>
        <item x="1857"/>
        <item x="1170"/>
        <item x="2309"/>
        <item x="1227"/>
        <item x="1924"/>
        <item x="619"/>
        <item x="477"/>
        <item x="307"/>
        <item x="2533"/>
        <item x="2078"/>
        <item x="1865"/>
        <item x="1993"/>
        <item x="1270"/>
        <item x="280"/>
        <item x="220"/>
        <item x="992"/>
        <item x="867"/>
        <item x="1177"/>
        <item x="1493"/>
        <item x="590"/>
        <item x="1940"/>
        <item x="539"/>
        <item x="1389"/>
        <item x="787"/>
        <item x="672"/>
        <item x="939"/>
        <item x="89"/>
        <item x="1557"/>
        <item x="1080"/>
        <item x="1244"/>
        <item x="1043"/>
        <item x="1753"/>
        <item x="635"/>
        <item x="1719"/>
        <item x="1129"/>
        <item x="849"/>
        <item x="1692"/>
        <item x="816"/>
        <item x="2976"/>
        <item x="306"/>
        <item x="2332"/>
        <item x="2243"/>
        <item x="2902"/>
        <item x="974"/>
        <item x="1598"/>
        <item x="741"/>
        <item x="1827"/>
        <item x="2757"/>
        <item x="1046"/>
        <item x="2305"/>
        <item x="1949"/>
        <item x="29"/>
        <item x="1976"/>
        <item x="1496"/>
        <item x="1983"/>
        <item x="323"/>
        <item x="591"/>
        <item x="1430"/>
        <item x="2723"/>
        <item x="2872"/>
        <item x="294"/>
        <item x="2249"/>
        <item x="2502"/>
        <item x="578"/>
        <item x="1543"/>
        <item x="62"/>
        <item x="1723"/>
        <item x="2232"/>
        <item x="2370"/>
        <item x="554"/>
        <item x="2554"/>
        <item x="1016"/>
        <item x="2170"/>
        <item x="1264"/>
        <item x="2080"/>
        <item x="2058"/>
        <item x="1014"/>
        <item x="1734"/>
        <item x="426"/>
        <item x="1831"/>
        <item x="1118"/>
        <item x="1036"/>
        <item x="2285"/>
        <item x="2206"/>
        <item x="1931"/>
        <item x="2041"/>
        <item x="1832"/>
        <item x="1912"/>
        <item x="147"/>
        <item x="1565"/>
        <item x="194"/>
        <item x="2314"/>
        <item x="1255"/>
        <item x="2086"/>
        <item x="2760"/>
        <item x="1173"/>
        <item x="1741"/>
        <item x="408"/>
        <item x="513"/>
        <item x="1828"/>
        <item x="2459"/>
        <item x="1450"/>
        <item x="2555"/>
        <item x="497"/>
        <item x="1617"/>
        <item x="2739"/>
        <item x="1295"/>
        <item x="562"/>
        <item x="1283"/>
        <item x="132"/>
        <item x="1502"/>
        <item x="2088"/>
        <item x="1035"/>
        <item x="1527"/>
        <item x="1029"/>
        <item x="2761"/>
        <item x="692"/>
        <item x="698"/>
        <item x="1119"/>
        <item x="2207"/>
        <item x="1318"/>
        <item x="2603"/>
        <item x="1537"/>
        <item x="1192"/>
        <item x="137"/>
        <item x="2940"/>
        <item x="304"/>
        <item x="1018"/>
        <item x="2095"/>
        <item x="1962"/>
        <item x="463"/>
        <item x="1702"/>
        <item x="1461"/>
        <item x="1057"/>
        <item x="1326"/>
        <item x="1235"/>
        <item x="2176"/>
        <item x="91"/>
        <item x="2963"/>
        <item x="947"/>
        <item x="1417"/>
        <item x="1546"/>
        <item x="2475"/>
        <item x="2019"/>
        <item x="865"/>
        <item x="553"/>
        <item x="443"/>
        <item x="1787"/>
        <item x="2455"/>
        <item x="2783"/>
        <item x="2172"/>
        <item x="2131"/>
        <item x="2300"/>
        <item x="393"/>
        <item x="1918"/>
        <item x="1488"/>
        <item x="2601"/>
        <item x="1975"/>
        <item x="722"/>
        <item x="427"/>
        <item x="2308"/>
        <item x="2036"/>
        <item x="116"/>
        <item x="336"/>
        <item x="1671"/>
        <item x="2585"/>
        <item x="1969"/>
        <item x="2214"/>
        <item x="842"/>
        <item x="856"/>
        <item x="2511"/>
        <item x="1285"/>
        <item x="219"/>
        <item x="303"/>
        <item x="1525"/>
        <item x="1115"/>
        <item x="2145"/>
        <item x="1234"/>
        <item x="1825"/>
        <item x="1797"/>
        <item x="1254"/>
        <item x="1574"/>
        <item x="1772"/>
        <item x="884"/>
        <item x="2512"/>
        <item x="68"/>
        <item x="779"/>
        <item x="2911"/>
        <item x="2894"/>
        <item x="1867"/>
        <item x="1436"/>
        <item x="2244"/>
        <item x="505"/>
        <item x="2781"/>
        <item x="544"/>
        <item x="2203"/>
        <item x="592"/>
        <item x="1587"/>
        <item x="640"/>
        <item x="1184"/>
        <item x="655"/>
        <item x="1288"/>
        <item x="1291"/>
        <item x="2874"/>
        <item x="1536"/>
        <item x="178"/>
        <item x="2416"/>
        <item x="948"/>
        <item x="1307"/>
        <item x="1871"/>
        <item x="1411"/>
        <item x="1591"/>
        <item x="2230"/>
        <item x="152"/>
        <item x="1996"/>
        <item x="1003"/>
        <item x="186"/>
        <item x="2568"/>
        <item x="1742"/>
        <item x="2975"/>
        <item x="2102"/>
        <item x="1804"/>
        <item x="2960"/>
        <item x="1269"/>
        <item x="1374"/>
        <item x="1777"/>
        <item x="2506"/>
        <item x="1322"/>
        <item x="2966"/>
        <item x="2980"/>
        <item x="80"/>
        <item x="2983"/>
        <item x="2029"/>
        <item x="1668"/>
        <item x="1330"/>
        <item x="1626"/>
        <item x="313"/>
        <item x="604"/>
        <item x="1055"/>
        <item x="1301"/>
        <item x="241"/>
        <item x="2519"/>
        <item x="1823"/>
        <item x="850"/>
        <item x="2845"/>
        <item x="1075"/>
        <item x="21"/>
        <item x="902"/>
        <item x="998"/>
        <item x="1313"/>
        <item x="2916"/>
        <item x="1847"/>
        <item x="790"/>
        <item x="2561"/>
        <item x="2174"/>
        <item x="1446"/>
        <item x="1321"/>
        <item x="73"/>
        <item x="2839"/>
        <item x="221"/>
        <item x="1822"/>
        <item x="1854"/>
        <item x="2222"/>
        <item x="1570"/>
        <item x="1037"/>
        <item x="2140"/>
        <item x="967"/>
        <item x="36"/>
        <item x="2932"/>
        <item x="494"/>
        <item x="2395"/>
        <item x="598"/>
        <item x="1383"/>
        <item x="2973"/>
        <item x="995"/>
        <item x="1625"/>
        <item x="854"/>
        <item x="233"/>
        <item x="86"/>
        <item x="2958"/>
        <item x="1242"/>
        <item x="2437"/>
        <item x="1808"/>
        <item x="2275"/>
        <item x="1819"/>
        <item x="1176"/>
        <item x="2394"/>
        <item x="1429"/>
        <item x="2354"/>
        <item x="10"/>
        <item x="1483"/>
        <item x="518"/>
        <item x="2119"/>
        <item x="117"/>
        <item x="646"/>
        <item x="1533"/>
        <item x="2887"/>
        <item x="2936"/>
        <item x="1569"/>
        <item x="2161"/>
        <item x="376"/>
        <item x="1414"/>
        <item x="366"/>
        <item x="1311"/>
        <item x="2126"/>
        <item x="437"/>
        <item x="2366"/>
        <item x="167"/>
        <item x="1413"/>
        <item x="2908"/>
        <item x="2885"/>
        <item x="2075"/>
        <item x="444"/>
        <item x="801"/>
        <item x="433"/>
        <item x="23"/>
        <item x="2053"/>
        <item x="2111"/>
        <item x="2338"/>
        <item x="2480"/>
        <item x="557"/>
        <item x="706"/>
        <item x="2947"/>
        <item x="2446"/>
        <item x="2909"/>
        <item x="1443"/>
        <item x="725"/>
        <item x="709"/>
        <item x="1190"/>
        <item x="2922"/>
        <item x="1929"/>
        <item x="2616"/>
        <item x="411"/>
        <item x="622"/>
        <item x="1824"/>
        <item x="2068"/>
        <item x="1849"/>
        <item x="1408"/>
        <item x="42"/>
        <item x="1779"/>
        <item x="507"/>
        <item x="2197"/>
        <item x="2063"/>
        <item x="1638"/>
        <item x="2915"/>
        <item x="2175"/>
        <item x="1974"/>
        <item x="2923"/>
        <item x="1440"/>
        <item x="1769"/>
        <item x="2033"/>
        <item x="2321"/>
        <item x="278"/>
        <item x="2774"/>
        <item x="526"/>
        <item x="1193"/>
        <item x="2159"/>
        <item x="2052"/>
        <item x="2780"/>
        <item x="1647"/>
        <item x="1685"/>
        <item x="452"/>
        <item x="761"/>
        <item x="38"/>
        <item x="2536"/>
        <item x="1084"/>
        <item x="2356"/>
        <item x="754"/>
        <item x="2883"/>
        <item x="1199"/>
        <item x="2387"/>
        <item x="935"/>
        <item x="19"/>
        <item x="1015"/>
        <item x="625"/>
        <item x="103"/>
        <item x="123"/>
        <item x="293"/>
        <item x="2252"/>
        <item x="889"/>
        <item x="1164"/>
        <item x="2353"/>
        <item x="756"/>
        <item x="1896"/>
        <item x="632"/>
        <item x="659"/>
        <item x="48"/>
        <item x="2855"/>
        <item x="50"/>
        <item x="422"/>
        <item x="1435"/>
        <item x="1600"/>
        <item x="2583"/>
        <item x="2289"/>
        <item x="328"/>
        <item x="1783"/>
        <item x="510"/>
        <item x="1634"/>
        <item x="2591"/>
        <item x="1053"/>
        <item x="1821"/>
        <item x="364"/>
        <item x="707"/>
        <item x="1910"/>
        <item x="1721"/>
        <item x="1679"/>
        <item x="1281"/>
        <item x="2818"/>
        <item x="1471"/>
        <item x="762"/>
        <item x="1402"/>
        <item x="1840"/>
        <item x="1566"/>
        <item x="179"/>
        <item x="561"/>
        <item x="802"/>
        <item x="1946"/>
        <item x="2311"/>
        <item x="2316"/>
        <item x="2596"/>
        <item x="1236"/>
        <item x="2150"/>
        <item x="1972"/>
        <item x="2864"/>
        <item x="2273"/>
        <item x="2079"/>
        <item x="1933"/>
        <item x="2862"/>
        <item x="1061"/>
        <item x="2298"/>
        <item x="745"/>
        <item x="2614"/>
        <item x="70"/>
        <item x="1155"/>
        <item x="2406"/>
        <item x="13"/>
        <item x="1233"/>
        <item x="2368"/>
        <item x="1439"/>
        <item x="64"/>
        <item x="2211"/>
        <item x="2463"/>
        <item x="2871"/>
        <item x="1919"/>
        <item x="1893"/>
        <item x="1836"/>
        <item x="1792"/>
        <item x="299"/>
        <item x="1241"/>
        <item x="1485"/>
        <item x="2626"/>
        <item x="1581"/>
        <item x="467"/>
        <item x="1637"/>
        <item x="2676"/>
        <item x="2010"/>
        <item x="1677"/>
        <item x="2910"/>
        <item x="171"/>
        <item x="2972"/>
        <item x="531"/>
        <item x="2566"/>
        <item x="987"/>
        <item x="496"/>
        <item x="1868"/>
        <item x="210"/>
        <item x="2535"/>
        <item x="879"/>
        <item x="558"/>
        <item x="2016"/>
        <item x="2785"/>
        <item x="180"/>
        <item x="26"/>
        <item x="1549"/>
        <item x="287"/>
        <item x="2562"/>
        <item x="1174"/>
        <item x="493"/>
        <item x="2560"/>
        <item x="650"/>
        <item x="2557"/>
        <item x="1351"/>
        <item x="2730"/>
        <item x="1484"/>
        <item x="2694"/>
        <item x="1346"/>
        <item x="2158"/>
        <item x="572"/>
        <item x="990"/>
        <item x="2225"/>
        <item x="609"/>
        <item x="1092"/>
        <item x="805"/>
        <item x="2037"/>
        <item x="1800"/>
        <item x="1740"/>
        <item x="1202"/>
        <item x="708"/>
        <item x="2586"/>
        <item x="1072"/>
        <item x="2209"/>
        <item x="2210"/>
        <item x="1718"/>
        <item x="2558"/>
        <item x="2317"/>
        <item x="522"/>
        <item x="1852"/>
        <item x="105"/>
        <item x="1209"/>
        <item x="2049"/>
        <item x="2565"/>
        <item x="712"/>
        <item x="2532"/>
        <item x="2501"/>
        <item x="1603"/>
        <item x="2062"/>
        <item x="956"/>
        <item x="1399"/>
        <item x="1312"/>
        <item x="2518"/>
        <item x="1961"/>
        <item x="571"/>
        <item x="1125"/>
        <item x="713"/>
        <item x="1145"/>
        <item x="731"/>
        <item x="2025"/>
        <item x="1194"/>
        <item x="1864"/>
        <item x="1455"/>
        <item x="1519"/>
        <item x="924"/>
        <item x="1303"/>
        <item x="1842"/>
        <item x="1539"/>
        <item x="349"/>
        <item x="1425"/>
        <item x="565"/>
        <item x="717"/>
        <item x="365"/>
        <item x="2340"/>
        <item x="2670"/>
        <item x="2469"/>
        <item x="1094"/>
        <item x="1834"/>
        <item x="2904"/>
        <item x="1643"/>
        <item x="2520"/>
        <item x="1128"/>
        <item x="2556"/>
        <item x="1551"/>
        <item x="1624"/>
        <item x="1136"/>
        <item x="1204"/>
        <item x="953"/>
        <item x="1004"/>
        <item x="1907"/>
        <item x="612"/>
        <item x="150"/>
        <item x="153"/>
        <item x="2398"/>
        <item x="2513"/>
        <item x="2655"/>
        <item x="559"/>
        <item x="2208"/>
        <item x="2227"/>
        <item x="2590"/>
        <item x="2678"/>
        <item x="2829"/>
        <item x="2267"/>
        <item x="2212"/>
        <item x="2600"/>
        <item x="533"/>
        <item x="1256"/>
        <item x="1652"/>
        <item x="1952"/>
        <item x="1796"/>
        <item x="2397"/>
        <item x="1645"/>
        <item x="2699"/>
        <item x="2426"/>
        <item x="2642"/>
        <item x="1705"/>
        <item x="2660"/>
        <item x="2612"/>
        <item x="568"/>
        <item x="1120"/>
        <item x="297"/>
        <item x="1563"/>
        <item x="2365"/>
        <item x="1632"/>
        <item x="852"/>
        <item x="1990"/>
        <item x="2391"/>
        <item x="2644"/>
        <item x="2540"/>
        <item x="2447"/>
        <item x="1766"/>
        <item x="2661"/>
        <item x="2645"/>
        <item x="1336"/>
        <item x="416"/>
        <item x="2141"/>
        <item x="371"/>
        <item x="1994"/>
        <item x="118"/>
        <item x="2646"/>
        <item x="2659"/>
        <item x="1958"/>
        <item x="1820"/>
        <item x="2719"/>
        <item x="1469"/>
        <item x="2656"/>
        <item x="457"/>
        <item x="143"/>
        <item x="583"/>
        <item x="96"/>
        <item x="142"/>
        <item x="2352"/>
        <item x="772"/>
        <item x="2671"/>
        <item x="2718"/>
        <item x="95"/>
        <item x="1703"/>
        <item x="2663"/>
        <item x="1266"/>
        <item x="2478"/>
        <item x="864"/>
        <item x="454"/>
        <item x="1028"/>
        <item x="986"/>
        <item x="472"/>
        <item x="2428"/>
        <item x="593"/>
        <item x="2302"/>
        <item x="1284"/>
        <item x="65"/>
        <item x="2322"/>
        <item x="540"/>
        <item x="1914"/>
        <item x="25"/>
        <item x="1498"/>
        <item x="1872"/>
        <item x="1986"/>
        <item x="1937"/>
        <item x="2722"/>
        <item x="721"/>
        <item x="780"/>
        <item x="2863"/>
        <item x="1482"/>
        <item x="1203"/>
        <item x="2411"/>
        <item x="1087"/>
        <item x="78"/>
        <item x="2236"/>
        <item x="435"/>
        <item x="504"/>
        <item x="1850"/>
        <item x="1555"/>
        <item x="1453"/>
        <item x="473"/>
        <item x="732"/>
        <item x="2797"/>
        <item x="980"/>
        <item x="2807"/>
        <item x="1165"/>
        <item x="2018"/>
        <item x="1168"/>
        <item x="2192"/>
        <item x="2782"/>
        <item x="2618"/>
        <item x="1939"/>
        <item x="1316"/>
        <item x="894"/>
        <item x="2927"/>
        <item x="1263"/>
        <item x="1107"/>
        <item x="848"/>
        <item x="1300"/>
        <item x="971"/>
        <item x="322"/>
        <item x="1265"/>
        <item x="2094"/>
        <item x="2968"/>
        <item x="1201"/>
        <item x="136"/>
        <item x="2000"/>
        <item x="206"/>
        <item x="1794"/>
        <item x="2942"/>
        <item x="2608"/>
        <item x="1676"/>
        <item x="2625"/>
        <item x="681"/>
        <item x="2617"/>
        <item x="2026"/>
        <item x="329"/>
        <item x="1841"/>
        <item x="1294"/>
        <item x="1689"/>
        <item x="2799"/>
        <item x="441"/>
        <item x="2970"/>
        <item x="1793"/>
        <item x="710"/>
        <item x="1739"/>
        <item x="2787"/>
        <item x="2164"/>
        <item x="2711"/>
        <item x="1789"/>
        <item x="2507"/>
        <item x="2537"/>
        <item x="2597"/>
        <item x="47"/>
        <item x="2734"/>
        <item x="1344"/>
        <item x="1989"/>
        <item x="2487"/>
        <item x="2896"/>
        <item x="1928"/>
        <item x="1892"/>
        <item x="1636"/>
        <item x="1250"/>
        <item x="1114"/>
        <item x="2832"/>
        <item x="1308"/>
        <item x="1516"/>
        <item x="1965"/>
        <item x="2672"/>
        <item x="1613"/>
        <item x="2345"/>
        <item x="476"/>
        <item x="398"/>
        <item x="600"/>
        <item x="281"/>
        <item x="916"/>
        <item x="246"/>
        <item x="2851"/>
        <item x="2472"/>
        <item x="97"/>
        <item x="1225"/>
        <item x="2838"/>
        <item x="2254"/>
        <item x="1862"/>
        <item x="99"/>
        <item x="2948"/>
        <item x="2239"/>
        <item x="2392"/>
        <item x="1670"/>
        <item x="958"/>
        <item x="603"/>
        <item x="1680"/>
        <item x="1640"/>
        <item x="1039"/>
        <item x="1657"/>
        <item x="1675"/>
        <item x="1213"/>
        <item x="237"/>
        <item x="1573"/>
        <item x="1522"/>
        <item x="2371"/>
        <item x="1185"/>
        <item x="1953"/>
        <item x="2609"/>
        <item x="1791"/>
        <item x="1465"/>
        <item x="53"/>
        <item x="860"/>
        <item x="2770"/>
        <item x="2610"/>
        <item x="2798"/>
        <item x="896"/>
        <item x="1475"/>
        <item x="2515"/>
        <item x="811"/>
        <item x="2050"/>
        <item x="2032"/>
        <item x="1196"/>
        <item x="267"/>
        <item x="1140"/>
        <item x="1309"/>
        <item x="347"/>
        <item x="537"/>
        <item x="2238"/>
        <item x="2652"/>
        <item x="367"/>
        <item x="718"/>
        <item x="2422"/>
        <item x="2563"/>
        <item x="2619"/>
        <item x="2654"/>
        <item x="2792"/>
        <item x="2027"/>
        <item x="1157"/>
        <item x="2167"/>
        <item x="2622"/>
        <item x="176"/>
        <item x="317"/>
        <item x="2974"/>
        <item x="1747"/>
        <item x="2683"/>
        <item x="430"/>
        <item x="1895"/>
        <item x="2277"/>
        <item x="1618"/>
        <item x="1033"/>
        <item x="1424"/>
        <item x="1178"/>
        <item x="1936"/>
        <item x="2587"/>
        <item x="33"/>
        <item x="822"/>
        <item x="1508"/>
        <item x="1699"/>
        <item x="2673"/>
        <item x="1338"/>
        <item x="1109"/>
        <item x="1904"/>
        <item x="1317"/>
        <item x="1507"/>
        <item x="214"/>
        <item x="2266"/>
        <item x="2508"/>
        <item x="382"/>
        <item x="2403"/>
        <item x="1095"/>
        <item x="576"/>
        <item x="774"/>
        <item x="2097"/>
        <item x="312"/>
        <item x="2834"/>
        <item x="2599"/>
        <item x="28"/>
        <item x="198"/>
        <item x="1858"/>
        <item x="2750"/>
        <item x="1900"/>
        <item x="2066"/>
        <item x="1442"/>
        <item x="1733"/>
        <item x="677"/>
        <item x="1223"/>
        <item x="1998"/>
        <item x="2386"/>
        <item x="1726"/>
        <item x="2643"/>
        <item x="1228"/>
        <item x="695"/>
        <item x="2930"/>
        <item x="589"/>
        <item x="2542"/>
        <item x="1690"/>
        <item x="1376"/>
        <item x="1729"/>
        <item x="618"/>
        <item x="2569"/>
        <item x="1553"/>
        <item x="1137"/>
        <item x="1071"/>
        <item x="508"/>
        <item x="872"/>
        <item x="1687"/>
        <item x="4"/>
        <item x="291"/>
        <item x="2716"/>
        <item x="1325"/>
        <item x="2186"/>
        <item x="1371"/>
        <item x="195"/>
        <item x="587"/>
        <item x="2543"/>
        <item x="1162"/>
        <item x="644"/>
        <item x="2737"/>
        <item x="1280"/>
        <item x="556"/>
        <item x="1583"/>
        <item x="400"/>
        <item x="1698"/>
        <item x="2777"/>
        <item x="1154"/>
        <item x="909"/>
        <item x="2425"/>
        <item x="1368"/>
        <item x="1171"/>
        <item x="2031"/>
        <item x="1875"/>
        <item x="1305"/>
        <item x="417"/>
        <item x="45"/>
        <item x="2431"/>
        <item x="2538"/>
        <item x="1501"/>
        <item x="84"/>
        <item x="359"/>
        <item x="1025"/>
        <item x="1074"/>
        <item x="1328"/>
        <item x="1863"/>
        <item x="579"/>
        <item x="2234"/>
        <item x="899"/>
        <item x="1159"/>
        <item x="2801"/>
        <item x="309"/>
        <item x="361"/>
        <item x="2360"/>
        <item x="446"/>
        <item x="262"/>
        <item x="2064"/>
        <item x="2939"/>
        <item x="2861"/>
        <item x="1859"/>
        <item x="2257"/>
        <item x="2843"/>
        <item x="1649"/>
        <item x="2278"/>
        <item x="2074"/>
        <item x="1815"/>
        <item x="2674"/>
        <item x="1866"/>
        <item x="2178"/>
        <item x="2814"/>
        <item x="1031"/>
        <item x="2179"/>
        <item x="2735"/>
        <item x="2180"/>
        <item x="2913"/>
        <item x="203"/>
        <item x="1073"/>
        <item x="1172"/>
        <item x="1427"/>
        <item x="910"/>
        <item x="2473"/>
        <item x="2840"/>
        <item x="926"/>
        <item x="1384"/>
        <item x="2496"/>
        <item x="1378"/>
        <item x="2143"/>
        <item x="2684"/>
        <item x="1279"/>
        <item x="1257"/>
        <item x="1991"/>
        <item x="2653"/>
        <item x="1038"/>
        <item x="2117"/>
        <item x="211"/>
        <item x="231"/>
        <item x="925"/>
        <item x="2545"/>
        <item x="1478"/>
        <item x="1152"/>
        <item x="59"/>
        <item x="2833"/>
        <item x="1222"/>
        <item x="2522"/>
        <item x="1372"/>
        <item x="1686"/>
        <item x="1441"/>
        <item x="2651"/>
        <item x="185"/>
        <item x="2419"/>
        <item x="2435"/>
        <item x="2745"/>
        <item x="484"/>
        <item x="2485"/>
        <item x="390"/>
        <item x="868"/>
        <item x="141"/>
        <item x="168"/>
        <item x="1666"/>
        <item x="760"/>
        <item x="2432"/>
        <item x="2023"/>
        <item x="2263"/>
        <item x="2107"/>
        <item x="2315"/>
        <item x="423"/>
        <item x="914"/>
        <item x="2819"/>
        <item x="2381"/>
        <item x="1012"/>
        <item x="213"/>
        <item x="2100"/>
        <item x="1210"/>
        <item x="1452"/>
        <item x="2294"/>
        <item x="1695"/>
        <item x="2220"/>
        <item x="2847"/>
        <item x="723"/>
        <item x="979"/>
        <item x="1979"/>
        <item x="2195"/>
        <item x="2857"/>
        <item x="807"/>
        <item x="2815"/>
        <item x="2146"/>
        <item x="39"/>
        <item x="740"/>
        <item x="1277"/>
        <item x="2148"/>
        <item x="2001"/>
        <item x="461"/>
        <item x="959"/>
        <item x="144"/>
        <item x="2375"/>
        <item x="32"/>
        <item x="2753"/>
        <item x="2588"/>
        <item x="2570"/>
        <item x="647"/>
        <item x="2934"/>
        <item x="1220"/>
        <item x="1992"/>
        <item x="2417"/>
        <item x="2630"/>
        <item x="1070"/>
        <item x="2226"/>
        <item x="1077"/>
        <item x="2821"/>
        <item x="2073"/>
        <item x="575"/>
        <item x="2725"/>
        <item x="2793"/>
        <item x="1835"/>
        <item x="2964"/>
        <item x="2402"/>
        <item x="2108"/>
        <item x="2013"/>
        <item x="482"/>
        <item x="1290"/>
        <item x="450"/>
        <item x="2969"/>
        <item x="2695"/>
        <item x="2822"/>
        <item x="2854"/>
        <item x="1568"/>
        <item x="1447"/>
        <item x="771"/>
        <item x="1082"/>
        <item x="2481"/>
        <item x="2846"/>
        <item x="268"/>
        <item x="2621"/>
        <item x="2876"/>
        <item x="2579"/>
        <item x="1169"/>
        <item x="2824"/>
        <item x="940"/>
        <item x="2931"/>
        <item x="2611"/>
        <item x="2837"/>
        <item x="2820"/>
        <item x="2682"/>
        <item x="1142"/>
        <item x="1534"/>
        <item x="1054"/>
        <item x="2202"/>
        <item x="1489"/>
        <item x="108"/>
        <item x="821"/>
        <item x="2650"/>
        <item x="1838"/>
        <item x="2979"/>
        <item x="786"/>
        <item x="2242"/>
        <item x="676"/>
        <item x="1045"/>
        <item x="1148"/>
        <item x="2055"/>
        <item x="1410"/>
        <item x="2396"/>
        <item x="286"/>
        <item x="2189"/>
        <item x="841"/>
        <item x="2687"/>
        <item x="2510"/>
        <item x="1633"/>
        <item x="314"/>
        <item x="2265"/>
        <item x="1693"/>
        <item x="2648"/>
        <item x="1526"/>
        <item x="639"/>
        <item x="552"/>
        <item x="2658"/>
        <item x="2509"/>
        <item x="1419"/>
        <item x="1599"/>
        <item x="239"/>
        <item x="2451"/>
        <item x="2759"/>
        <item x="921"/>
        <item x="1902"/>
        <item x="1771"/>
        <item x="193"/>
        <item x="2690"/>
        <item x="2380"/>
        <item x="424"/>
        <item x="302"/>
        <item x="2341"/>
        <item x="1248"/>
        <item x="1208"/>
        <item x="1085"/>
        <item x="738"/>
        <item x="2483"/>
        <item x="1205"/>
        <item x="2647"/>
        <item x="2985"/>
        <item x="1951"/>
        <item x="1367"/>
        <item x="1492"/>
        <item x="1358"/>
        <item x="2194"/>
        <item x="2631"/>
        <item x="2804"/>
        <item x="2527"/>
        <item x="1577"/>
        <item x="938"/>
        <item x="2114"/>
        <item x="2623"/>
        <item x="1631"/>
        <item x="255"/>
        <item x="1782"/>
        <item x="1167"/>
        <item x="2325"/>
        <item x="2984"/>
        <item x="2906"/>
        <item x="101"/>
        <item x="1267"/>
        <item x="1393"/>
        <item x="2803"/>
        <item x="372"/>
        <item x="1970"/>
        <item x="1725"/>
        <item x="40"/>
        <item x="2219"/>
        <item x="2351"/>
        <item x="11"/>
        <item x="57"/>
        <item x="2440"/>
        <item x="1150"/>
        <item x="834"/>
        <item x="1329"/>
        <item x="1888"/>
        <item x="139"/>
        <item x="1701"/>
        <item x="192"/>
        <item x="1802"/>
        <item x="1503"/>
        <item x="2133"/>
        <item x="2578"/>
        <item x="2765"/>
        <item x="783"/>
        <item x="205"/>
        <item x="301"/>
        <item x="873"/>
        <item x="2310"/>
        <item x="2717"/>
        <item x="1240"/>
        <item x="2677"/>
        <item x="2196"/>
        <item x="2530"/>
        <item x="1894"/>
        <item x="1008"/>
        <item x="1224"/>
        <item x="2255"/>
        <item x="1833"/>
        <item x="1491"/>
        <item x="2326"/>
        <item x="1758"/>
        <item x="1700"/>
        <item x="704"/>
        <item x="419"/>
        <item x="2092"/>
        <item x="1554"/>
        <item x="2679"/>
        <item x="1829"/>
        <item x="2957"/>
        <item x="2"/>
        <item x="2493"/>
        <item x="2169"/>
        <item x="1709"/>
        <item x="1635"/>
        <item x="752"/>
        <item x="2685"/>
        <item x="172"/>
        <item x="2099"/>
        <item x="2708"/>
        <item x="607"/>
        <item x="2304"/>
        <item x="1494"/>
        <item x="2349"/>
        <item x="2358"/>
        <item x="1387"/>
        <item x="661"/>
        <item x="699"/>
        <item x="1396"/>
        <item x="2809"/>
        <item x="2059"/>
        <item x="82"/>
        <item x="733"/>
        <item x="2720"/>
        <item x="2237"/>
        <item x="1754"/>
        <item x="1298"/>
        <item x="254"/>
        <item x="2778"/>
        <item x="2292"/>
        <item x="20"/>
        <item x="845"/>
        <item x="2264"/>
        <item x="1781"/>
        <item x="1274"/>
        <item x="2628"/>
        <item x="682"/>
        <item x="623"/>
        <item x="1922"/>
        <item x="621"/>
        <item x="2427"/>
        <item x="1363"/>
        <item x="758"/>
        <item x="2951"/>
        <item x="2067"/>
        <item x="1373"/>
        <item x="2040"/>
        <item x="69"/>
        <item x="236"/>
        <item x="432"/>
        <item x="7"/>
        <item x="1253"/>
        <item x="1160"/>
        <item x="1697"/>
        <item x="1521"/>
        <item x="2629"/>
        <item x="547"/>
        <item x="2700"/>
        <item x="1913"/>
        <item x="2988"/>
        <item x="288"/>
        <item x="869"/>
        <item x="2457"/>
        <item x="785"/>
        <item x="1856"/>
        <item x="2796"/>
        <item x="238"/>
        <item x="840"/>
        <item x="2162"/>
        <item x="2021"/>
        <item x="1463"/>
        <item x="2525"/>
        <item x="1076"/>
        <item x="2772"/>
        <item x="2003"/>
        <item x="2702"/>
        <item x="335"/>
        <item x="2489"/>
        <item x="564"/>
        <item x="997"/>
        <item x="1333"/>
        <item x="2261"/>
        <item x="215"/>
        <item x="1608"/>
        <item x="1761"/>
        <item x="2132"/>
        <item x="1409"/>
        <item x="2096"/>
        <item x="146"/>
        <item x="1110"/>
        <item x="927"/>
        <item x="1272"/>
        <item x="2383"/>
        <item x="934"/>
        <item x="2171"/>
        <item x="1614"/>
        <item x="989"/>
        <item x="183"/>
        <item x="906"/>
        <item x="2177"/>
        <item x="135"/>
        <item x="2103"/>
        <item x="2042"/>
        <item x="1490"/>
        <item x="2539"/>
        <item x="2330"/>
        <item x="1375"/>
        <item x="800"/>
        <item x="2490"/>
        <item x="111"/>
        <item x="2769"/>
        <item x="2848"/>
        <item x="2374"/>
        <item x="1232"/>
        <item x="602"/>
        <item x="1602"/>
        <item x="2347"/>
        <item x="499"/>
        <item x="60"/>
        <item x="77"/>
        <item x="2333"/>
        <item x="888"/>
        <item x="2990"/>
        <item x="1428"/>
        <item x="2918"/>
        <item x="1324"/>
        <item x="2688"/>
        <item x="2137"/>
        <item x="2816"/>
        <item x="245"/>
        <item x="2319"/>
        <item x="614"/>
        <item x="2336"/>
        <item x="2696"/>
        <item x="1547"/>
        <item x="781"/>
        <item x="2488"/>
        <item x="1335"/>
        <item x="2400"/>
        <item x="2246"/>
        <item x="16"/>
        <item x="292"/>
        <item x="2580"/>
        <item x="1714"/>
        <item x="1717"/>
        <item x="751"/>
        <item x="1532"/>
        <item x="87"/>
        <item x="2853"/>
        <item x="2331"/>
        <item x="2701"/>
        <item x="346"/>
        <item x="2632"/>
        <item x="1422"/>
        <item x="397"/>
        <item x="2548"/>
        <item x="1612"/>
        <item x="1878"/>
        <item x="1898"/>
        <item x="714"/>
        <item x="1550"/>
        <item x="892"/>
        <item x="804"/>
        <item x="711"/>
        <item x="1406"/>
        <item x="2136"/>
        <item x="2962"/>
        <item x="775"/>
        <item x="1541"/>
        <item x="2085"/>
        <item x="1237"/>
        <item x="1006"/>
        <item x="1737"/>
        <item x="2142"/>
        <item x="2575"/>
        <item x="1391"/>
        <item x="2893"/>
        <item x="2986"/>
        <item x="199"/>
        <item x="691"/>
        <item x="2573"/>
        <item x="2051"/>
        <item x="2449"/>
        <item x="1966"/>
        <item x="1286"/>
        <item x="2262"/>
        <item x="1759"/>
        <item x="2034"/>
        <item x="2724"/>
        <item x="1765"/>
        <item x="2484"/>
        <item x="1811"/>
        <item x="2015"/>
        <item x="1276"/>
        <item x="764"/>
        <item x="1032"/>
        <item x="1214"/>
        <item x="442"/>
        <item x="2604"/>
        <item x="1024"/>
        <item x="1713"/>
        <item x="1007"/>
        <item x="2576"/>
        <item x="1042"/>
        <item x="389"/>
        <item x="1901"/>
        <item x="2129"/>
        <item x="2961"/>
        <item x="2464"/>
        <item x="2377"/>
        <item x="1724"/>
        <item x="2134"/>
        <item x="2460"/>
        <item x="1231"/>
        <item x="2009"/>
        <item x="2637"/>
        <item x="1756"/>
        <item x="1206"/>
        <item x="337"/>
        <item x="2762"/>
        <item x="2127"/>
        <item x="224"/>
        <item x="295"/>
        <item x="2657"/>
        <item x="662"/>
        <item x="1044"/>
        <item x="1716"/>
        <item x="957"/>
        <item x="1524"/>
        <item x="1683"/>
        <item x="1562"/>
        <item x="353"/>
        <item x="289"/>
        <item x="1971"/>
        <item x="385"/>
        <item x="1112"/>
        <item x="818"/>
        <item x="791"/>
        <item x="1576"/>
        <item x="1505"/>
        <item x="516"/>
        <item x="2800"/>
        <item x="1517"/>
        <item x="1605"/>
        <item x="2149"/>
        <item x="1251"/>
        <item x="1629"/>
        <item x="1973"/>
        <item x="1400"/>
        <item x="1673"/>
        <item x="2689"/>
        <item x="1062"/>
        <item x="1379"/>
        <item x="2933"/>
        <item x="2152"/>
        <item x="2339"/>
        <item x="993"/>
        <item x="2891"/>
        <item x="1138"/>
        <item x="2216"/>
        <item x="719"/>
        <item x="943"/>
        <item x="2581"/>
        <item x="326"/>
        <item x="2559"/>
        <item x="1732"/>
        <item x="960"/>
        <item x="2070"/>
        <item x="2224"/>
        <item x="2713"/>
        <item x="773"/>
        <item x="1273"/>
        <item x="244"/>
        <item x="260"/>
        <item x="2035"/>
        <item x="1667"/>
        <item x="1916"/>
        <item x="1356"/>
        <item x="2412"/>
        <item x="2987"/>
        <item x="742"/>
        <item x="503"/>
        <item x="1615"/>
        <item x="391"/>
        <item x="803"/>
        <item x="1397"/>
        <item x="2444"/>
        <item x="654"/>
        <item x="2738"/>
        <item x="776"/>
        <item x="1474"/>
        <item x="1650"/>
        <item x="1985"/>
        <item x="1567"/>
        <item x="847"/>
        <item x="2183"/>
        <item x="530"/>
        <item x="1451"/>
        <item x="913"/>
        <item x="1420"/>
        <item x="1746"/>
        <item x="2123"/>
        <item x="1238"/>
        <item x="2826"/>
        <item x="799"/>
        <item x="1462"/>
        <item x="777"/>
        <item x="1930"/>
        <item x="1047"/>
        <item x="2072"/>
        <item x="184"/>
        <item x="1707"/>
        <item x="2866"/>
        <item x="134"/>
        <item x="2223"/>
        <item x="1431"/>
        <item x="2693"/>
        <item x="1942"/>
        <item x="2307"/>
        <item x="1660"/>
        <item x="1620"/>
        <item x="2715"/>
        <item x="1805"/>
        <item x="1552"/>
        <item x="2888"/>
        <item x="388"/>
        <item x="2213"/>
        <item x="2817"/>
        <item x="2122"/>
        <item x="2714"/>
        <item x="2105"/>
        <item x="573"/>
        <item x="2301"/>
        <item x="2441"/>
        <item x="1843"/>
        <item x="223"/>
        <item x="2989"/>
        <item x="401"/>
        <item x="1869"/>
        <item x="978"/>
        <item x="832"/>
        <item x="434"/>
        <item x="1762"/>
        <item x="2552"/>
        <item x="743"/>
        <item x="1611"/>
        <item x="2445"/>
        <item x="984"/>
        <item x="296"/>
        <item x="2379"/>
        <item x="1873"/>
        <item x="1760"/>
        <item x="897"/>
        <item x="2388"/>
        <item x="2605"/>
        <item x="1302"/>
        <item x="2943"/>
        <item x="907"/>
        <item x="1839"/>
        <item x="2615"/>
        <item x="1090"/>
        <item x="2443"/>
        <item x="1628"/>
        <item x="1353"/>
        <item x="1899"/>
        <item x="1342"/>
        <item x="2433"/>
        <item x="730"/>
        <item x="2118"/>
        <item x="2297"/>
        <item x="1100"/>
        <item x="1390"/>
        <item x="1589"/>
        <item x="1310"/>
        <item x="549"/>
        <item x="2022"/>
        <item x="891"/>
        <item x="1592"/>
        <item x="1385"/>
        <item x="1982"/>
        <item x="414"/>
        <item x="1874"/>
        <item x="1123"/>
        <item x="769"/>
        <item x="1088"/>
        <item x="1457"/>
        <item x="520"/>
        <item x="1860"/>
        <item x="1795"/>
        <item x="2705"/>
        <item x="794"/>
        <item x="1458"/>
        <item x="264"/>
        <item x="1394"/>
        <item x="594"/>
        <item x="606"/>
        <item x="532"/>
        <item x="1886"/>
        <item x="2549"/>
        <item x="1392"/>
        <item x="448"/>
        <item x="1219"/>
        <item x="2154"/>
        <item x="0"/>
        <item x="521"/>
        <item x="2991"/>
        <item x="2728"/>
        <item x="770"/>
        <item x="2274"/>
        <item x="1588"/>
        <item x="2503"/>
        <item x="334"/>
        <item x="1139"/>
        <item x="2461"/>
        <item x="823"/>
        <item x="1879"/>
        <item x="2166"/>
        <item x="257"/>
        <item x="2808"/>
        <item x="266"/>
        <item x="1296"/>
        <item x="942"/>
        <item x="1544"/>
        <item x="2529"/>
        <item x="757"/>
        <item x="1884"/>
        <item x="1186"/>
        <item x="1934"/>
        <item x="2541"/>
        <item x="2409"/>
        <item x="1282"/>
        <item x="2069"/>
        <item x="1571"/>
        <item x="528"/>
        <item x="1252"/>
        <item x="1122"/>
        <item x="2471"/>
        <item x="2044"/>
        <item x="83"/>
        <item x="37"/>
        <item x="2946"/>
        <item x="258"/>
        <item x="2758"/>
        <item x="824"/>
        <item x="999"/>
        <item x="2752"/>
        <item x="996"/>
        <item x="2810"/>
        <item x="1585"/>
        <item x="2756"/>
        <item x="468"/>
        <item x="2667"/>
        <item x="181"/>
        <item x="1809"/>
        <item x="350"/>
        <item x="829"/>
        <item x="1830"/>
        <item x="18"/>
        <item x="1395"/>
        <item x="2967"/>
        <item x="1467"/>
        <item x="119"/>
        <item x="2293"/>
        <item x="690"/>
        <item x="2434"/>
        <item x="2282"/>
        <item x="580"/>
        <item x="462"/>
        <item x="2639"/>
        <item x="49"/>
        <item x="2732"/>
        <item x="1434"/>
        <item x="1287"/>
        <item x="1405"/>
        <item x="425"/>
        <item x="2329"/>
        <item x="2924"/>
        <item x="1558"/>
        <item x="1480"/>
        <item x="2399"/>
        <item x="1911"/>
        <item x="949"/>
        <item x="1081"/>
        <item x="2061"/>
        <item x="1438"/>
        <item x="1345"/>
        <item x="2788"/>
        <item x="2276"/>
        <item x="1880"/>
        <item x="229"/>
        <item x="1509"/>
        <item x="1217"/>
        <item x="727"/>
        <item x="1601"/>
        <item x="1144"/>
        <item x="1752"/>
        <item x="905"/>
        <item x="387"/>
        <item x="2012"/>
        <item x="1691"/>
        <item x="2467"/>
        <item x="319"/>
        <item x="2462"/>
        <item x="356"/>
        <item x="1230"/>
        <item x="2784"/>
        <item x="664"/>
        <item x="2602"/>
        <item x="1293"/>
        <item x="2303"/>
        <item x="2408"/>
        <item x="315"/>
        <item x="2789"/>
        <item x="1923"/>
        <item x="901"/>
        <item x="1538"/>
        <item x="2240"/>
        <item x="550"/>
        <item x="2087"/>
        <item x="1506"/>
        <item x="2299"/>
        <item x="449"/>
        <item x="1977"/>
        <item x="2405"/>
        <item x="2825"/>
        <item x="2328"/>
        <item x="2795"/>
        <item x="768"/>
        <item x="1212"/>
        <item x="285"/>
        <item x="2414"/>
        <item x="2065"/>
        <item x="817"/>
        <item x="597"/>
        <item x="2564"/>
        <item x="1086"/>
        <item x="574"/>
        <item x="2247"/>
        <item x="1915"/>
        <item x="1855"/>
        <item x="2607"/>
        <item x="627"/>
        <item x="1607"/>
        <item x="2935"/>
        <item x="2709"/>
        <item x="30"/>
        <item x="2363"/>
        <item x="1477"/>
        <item x="2858"/>
        <item x="225"/>
        <item x="2954"/>
        <item x="548"/>
        <item x="1799"/>
        <item x="1124"/>
        <item x="808"/>
        <item x="2182"/>
        <item x="2181"/>
        <item x="2157"/>
        <item x="1497"/>
        <item x="983"/>
        <item x="701"/>
        <item x="90"/>
        <item x="1818"/>
        <item x="2113"/>
        <item x="2492"/>
        <item x="1127"/>
        <item x="2359"/>
        <item x="1306"/>
        <item x="1464"/>
        <item x="161"/>
        <item x="2287"/>
        <item x="2928"/>
        <item x="2697"/>
        <item x="127"/>
        <item x="669"/>
        <item x="1669"/>
        <item x="218"/>
        <item x="878"/>
        <item x="1814"/>
        <item x="2698"/>
        <item x="1514"/>
        <item x="1578"/>
        <item x="2748"/>
        <item x="737"/>
        <item x="1495"/>
        <item x="1048"/>
        <item x="694"/>
        <item x="368"/>
        <item x="1466"/>
        <item x="1258"/>
        <item x="1027"/>
        <item x="2779"/>
        <item x="1906"/>
        <item x="1844"/>
        <item x="1034"/>
        <item x="831"/>
        <item x="2877"/>
        <item x="2498"/>
        <item x="569"/>
        <item x="1416"/>
        <item x="1738"/>
        <item x="766"/>
        <item x="2917"/>
        <item x="693"/>
        <item x="2775"/>
        <item x="950"/>
        <item x="2228"/>
        <item x="2624"/>
        <item x="169"/>
        <item x="1674"/>
        <item x="110"/>
        <item x="1343"/>
        <item x="876"/>
        <item x="345"/>
        <item x="875"/>
        <item x="1116"/>
        <item x="2168"/>
        <item x="2550"/>
        <item x="1798"/>
        <item x="1773"/>
        <item x="2313"/>
        <item x="2691"/>
        <item x="2116"/>
        <item x="1655"/>
        <item x="819"/>
        <item x="2710"/>
        <item x="1278"/>
        <item x="541"/>
        <item x="933"/>
        <item x="340"/>
        <item x="755"/>
        <item x="2421"/>
        <item x="2531"/>
        <item x="1736"/>
        <item x="1063"/>
        <item x="1803"/>
        <item x="2790"/>
        <item x="1102"/>
        <item x="912"/>
        <item x="93"/>
        <item x="2905"/>
        <item x="1320"/>
        <item x="2835"/>
        <item x="2259"/>
        <item x="1757"/>
        <item x="1350"/>
        <item x="384"/>
        <item x="1927"/>
        <item x="2965"/>
        <item x="1388"/>
        <item x="2878"/>
        <item x="1932"/>
        <item x="1327"/>
        <item x="1163"/>
        <item x="1885"/>
        <item x="588"/>
        <item x="261"/>
        <item x="1947"/>
        <item x="1887"/>
        <item x="1472"/>
        <item x="1058"/>
        <item x="420"/>
        <item x="1216"/>
        <item x="2318"/>
        <item x="2892"/>
        <item x="2155"/>
        <item x="649"/>
        <item x="381"/>
        <item x="1548"/>
        <item x="2106"/>
        <item x="102"/>
        <item x="201"/>
        <item x="2083"/>
        <item x="1711"/>
        <item x="1456"/>
        <item x="793"/>
        <item x="1337"/>
        <item x="232"/>
        <item x="2736"/>
        <item x="2662"/>
        <item x="2191"/>
        <item x="2977"/>
        <item x="333"/>
        <item x="2754"/>
        <item x="412"/>
        <item x="2198"/>
        <item x="675"/>
        <item x="724"/>
        <item x="1459"/>
        <item x="1935"/>
        <item x="283"/>
        <item x="1013"/>
        <item x="582"/>
        <item x="173"/>
        <item x="2008"/>
        <item x="1357"/>
        <item x="2744"/>
        <item x="2112"/>
        <item x="1784"/>
        <item x="104"/>
        <item x="1377"/>
        <item x="1706"/>
        <item x="657"/>
        <item x="2593"/>
        <item x="784"/>
        <item x="1644"/>
        <item x="2138"/>
        <item x="2130"/>
        <item x="98"/>
        <item x="1221"/>
        <item x="2978"/>
        <item x="750"/>
        <item x="882"/>
        <item x="1595"/>
        <item x="1788"/>
        <item x="1778"/>
        <item x="1319"/>
        <item x="1960"/>
        <item x="813"/>
        <item x="2692"/>
        <item x="1512"/>
        <item x="970"/>
        <item x="2101"/>
        <item x="2231"/>
        <item x="2921"/>
        <item x="827"/>
        <item x="1412"/>
        <item x="100"/>
        <item x="1348"/>
        <item x="131"/>
        <item x="2082"/>
        <item x="2869"/>
        <item x="1651"/>
        <item x="451"/>
        <item x="2269"/>
        <item x="584"/>
        <item x="2229"/>
        <item x="1897"/>
        <item x="1262"/>
        <item x="881"/>
        <item x="1331"/>
        <item x="748"/>
        <item x="324"/>
        <item x="226"/>
        <item x="453"/>
        <item x="3"/>
        <item x="2184"/>
        <item x="1299"/>
        <item x="1704"/>
        <item x="885"/>
        <item x="1121"/>
        <item x="1361"/>
        <item x="2925"/>
        <item x="2430"/>
        <item x="1556"/>
        <item x="160"/>
        <item x="208"/>
        <item x="2486"/>
        <item x="2499"/>
        <item x="585"/>
        <item x="2221"/>
        <item x="2389"/>
        <item x="617"/>
        <item x="634"/>
        <item x="2306"/>
        <item x="409"/>
        <item x="415"/>
        <item x="2376"/>
        <item x="2190"/>
        <item x="2350"/>
        <item x="51"/>
        <item x="2361"/>
        <item x="2007"/>
        <item x="853"/>
        <item x="1988"/>
        <item x="2497"/>
        <item x="1030"/>
        <item x="2634"/>
        <item x="684"/>
        <item x="624"/>
        <item x="459"/>
        <item x="341"/>
        <item x="436"/>
        <item x="1981"/>
        <item x="1249"/>
        <item x="1943"/>
        <item x="2173"/>
        <item x="2955"/>
        <item x="396"/>
        <item x="2253"/>
        <item x="2413"/>
        <item x="128"/>
        <item x="2901"/>
        <item x="1381"/>
        <item x="1658"/>
        <item x="1245"/>
        <item x="641"/>
        <item x="2937"/>
        <item x="2553"/>
        <item x="638"/>
        <item x="431"/>
        <item x="626"/>
        <item x="1801"/>
        <item x="1995"/>
        <item x="1226"/>
        <item x="658"/>
        <item x="1881"/>
        <item x="922"/>
        <item x="2373"/>
        <item x="1807"/>
        <item x="316"/>
        <item x="46"/>
        <item x="1113"/>
        <item x="250"/>
        <item x="2726"/>
        <item x="2104"/>
        <item x="538"/>
        <item x="1370"/>
        <item x="1105"/>
        <item x="2606"/>
        <item x="217"/>
        <item x="429"/>
        <item x="2156"/>
        <item x="833"/>
        <item x="814"/>
        <item x="1535"/>
        <item x="1812"/>
        <item x="2636"/>
        <item x="2110"/>
        <item x="1743"/>
        <item x="2880"/>
        <item x="2205"/>
        <item x="2771"/>
        <item x="1362"/>
        <item x="249"/>
        <item x="1156"/>
        <item x="2418"/>
        <item x="563"/>
        <item x="2098"/>
        <item x="1806"/>
        <item x="2474"/>
        <item x="1401"/>
        <item x="1959"/>
        <item x="1323"/>
        <item x="1339"/>
        <item x="1050"/>
        <item x="687"/>
        <item x="2919"/>
        <item x="515"/>
        <item x="1682"/>
        <item x="1708"/>
        <item x="739"/>
        <item x="1846"/>
        <item x="917"/>
        <item x="1268"/>
        <item x="866"/>
        <item x="133"/>
        <item x="1020"/>
        <item x="2124"/>
        <item x="156"/>
        <item x="352"/>
        <item x="857"/>
        <item x="2733"/>
        <item x="1876"/>
        <item x="972"/>
        <item x="2680"/>
        <item x="1215"/>
        <item x="2890"/>
        <item x="2468"/>
        <item x="887"/>
        <item x="379"/>
        <item x="1627"/>
        <item x="898"/>
        <item x="988"/>
        <item x="2165"/>
        <item x="318"/>
        <item x="862"/>
        <item x="1191"/>
        <item x="2258"/>
        <item x="1786"/>
        <item x="846"/>
        <item x="480"/>
        <item x="1681"/>
        <item x="1382"/>
        <item x="248"/>
        <item x="1000"/>
        <item x="560"/>
        <item x="2521"/>
        <item x="1023"/>
        <item x="1437"/>
        <item x="72"/>
        <item x="555"/>
        <item x="964"/>
        <item x="2217"/>
        <item x="858"/>
        <item x="2926"/>
        <item x="2081"/>
        <item x="2504"/>
        <item x="863"/>
        <item x="2741"/>
        <item x="1653"/>
        <item x="826"/>
        <item x="1499"/>
        <item x="358"/>
        <item x="660"/>
        <item x="837"/>
        <item x="1580"/>
        <item x="2755"/>
        <item x="2017"/>
        <item x="2357"/>
        <item x="1200"/>
        <item x="2907"/>
        <item x="1146"/>
        <item x="630"/>
        <item x="1528"/>
        <item x="1189"/>
        <item x="2831"/>
        <item x="1468"/>
        <item x="2707"/>
        <item x="1678"/>
        <item x="2251"/>
        <item x="2089"/>
        <item x="1903"/>
        <item x="377"/>
        <item x="1026"/>
        <item x="1604"/>
        <item x="955"/>
        <item x="1161"/>
        <item x="2859"/>
        <item x="1104"/>
        <item x="2324"/>
        <item x="981"/>
        <item x="715"/>
        <item x="2125"/>
        <item x="1987"/>
        <item x="1403"/>
        <item x="200"/>
        <item x="483"/>
        <item x="1445"/>
        <item x="1149"/>
        <item x="2279"/>
        <item x="2327"/>
        <item x="1106"/>
        <item x="2233"/>
        <item x="620"/>
        <item x="2465"/>
        <item x="765"/>
        <item x="1530"/>
        <item x="1"/>
        <item x="2364"/>
        <item x="270"/>
        <item x="975"/>
        <item x="2268"/>
        <item x="2505"/>
        <item x="2746"/>
        <item x="2879"/>
        <item x="149"/>
        <item x="2944"/>
        <item x="1610"/>
        <item x="2271"/>
        <item x="512"/>
        <item x="71"/>
        <item x="2668"/>
        <item x="2160"/>
        <item x="357"/>
        <item x="855"/>
        <item x="24"/>
        <item x="2635"/>
        <item x="1731"/>
        <item x="895"/>
        <item x="491"/>
        <item x="937"/>
        <item x="212"/>
        <item x="1810"/>
        <item x="502"/>
        <item x="2410"/>
        <item x="1349"/>
        <item x="469"/>
        <item x="653"/>
        <item x="1921"/>
        <item x="1444"/>
        <item x="705"/>
        <item x="2045"/>
        <item x="445"/>
        <item x="1688"/>
        <item x="2727"/>
        <item x="2135"/>
        <item x="2666"/>
        <item x="148"/>
        <item x="378"/>
        <item x="2390"/>
        <item x="2582"/>
        <item x="1130"/>
        <item x="2466"/>
        <item x="2664"/>
        <item x="124"/>
        <item x="2640"/>
        <item x="2898"/>
        <item x="2669"/>
        <item x="1889"/>
        <item x="2056"/>
        <item x="1561"/>
        <item x="1448"/>
        <item x="1917"/>
        <item x="1572"/>
        <item x="900"/>
        <item x="951"/>
        <item x="1247"/>
        <item x="567"/>
        <item x="1518"/>
        <item x="2806"/>
        <item x="2675"/>
        <item x="1529"/>
        <item x="2592"/>
        <item x="1816"/>
        <item x="170"/>
        <item x="2881"/>
        <item x="1354"/>
        <item x="2594"/>
        <item x="1133"/>
        <item x="2296"/>
        <item x="656"/>
        <item x="1619"/>
        <item x="1845"/>
        <item x="1559"/>
        <item x="1386"/>
        <item x="2572"/>
        <item x="2742"/>
        <item x="734"/>
        <item x="797"/>
        <item x="2456"/>
        <item x="216"/>
        <item x="1487"/>
        <item x="963"/>
        <item x="259"/>
        <item x="1882"/>
        <item x="645"/>
        <item x="252"/>
        <item x="2767"/>
        <item x="465"/>
        <item x="838"/>
        <item x="536"/>
        <item x="2812"/>
        <item x="2479"/>
        <item x="2199"/>
        <item x="35"/>
        <item x="920"/>
        <item x="2477"/>
        <item x="1848"/>
        <item x="2729"/>
        <item x="517"/>
        <item x="904"/>
        <item x="2004"/>
        <item x="1009"/>
        <item x="700"/>
        <item x="1135"/>
        <item x="2747"/>
        <item x="14"/>
        <item x="440"/>
        <item x="2343"/>
        <item x="447"/>
        <item x="2731"/>
        <item x="551"/>
        <item x="2115"/>
        <item x="798"/>
        <item x="2476"/>
        <item x="488"/>
        <item x="1968"/>
        <item x="918"/>
        <item x="373"/>
        <item x="2043"/>
        <item x="2283"/>
        <item x="2856"/>
        <item x="1735"/>
        <item x="227"/>
        <item x="1780"/>
        <item x="1365"/>
        <item x="1722"/>
        <item x="2355"/>
        <item x="1111"/>
        <item x="696"/>
        <item x="2768"/>
        <item x="2420"/>
        <item x="106"/>
        <item x="1622"/>
        <item x="1433"/>
        <item x="2048"/>
        <item x="651"/>
        <item x="1068"/>
        <item x="2836"/>
        <item x="871"/>
        <item x="1355"/>
        <item x="2011"/>
        <item x="2544"/>
        <item x="2404"/>
        <item x="919"/>
        <item x="2791"/>
        <item x="1853"/>
        <item x="2346"/>
        <item x="1606"/>
        <item x="2448"/>
        <item x="511"/>
        <item x="746"/>
        <item x="1659"/>
        <item x="1103"/>
        <item x="339"/>
        <item x="1520"/>
        <item x="2886"/>
        <item x="263"/>
        <item x="115"/>
        <item x="1021"/>
        <item x="2528"/>
        <item x="61"/>
        <item x="726"/>
        <item x="2703"/>
        <item x="1380"/>
        <item x="982"/>
        <item x="1908"/>
        <item x="903"/>
        <item x="2516"/>
        <item x="2028"/>
        <item x="380"/>
        <item x="1641"/>
        <item x="386"/>
        <item x="498"/>
        <item x="2523"/>
        <item x="678"/>
        <item x="1347"/>
        <item x="1052"/>
        <item x="157"/>
        <item x="1945"/>
        <item x="2766"/>
        <item x="2071"/>
        <item x="1315"/>
        <item x="17"/>
        <item x="2369"/>
        <item x="1011"/>
        <item x="1180"/>
        <item x="369"/>
        <item x="284"/>
        <item x="2093"/>
        <item x="2006"/>
        <item x="828"/>
        <item x="1091"/>
        <item x="273"/>
        <item x="778"/>
        <item x="2633"/>
        <item x="2870"/>
        <item x="1954"/>
        <item x="1432"/>
        <item x="1672"/>
        <item x="1500"/>
        <item x="74"/>
        <item x="2442"/>
        <item x="234"/>
        <item x="1749"/>
        <item x="1837"/>
        <item x="2348"/>
        <item x="944"/>
        <item x="2005"/>
        <item x="1259"/>
        <item x="2090"/>
        <item x="1616"/>
        <item x="1041"/>
        <item x="1639"/>
        <item x="2849"/>
        <item x="1712"/>
        <item x="151"/>
        <item x="581"/>
        <item x="697"/>
        <item x="1481"/>
        <item x="2401"/>
        <item x="375"/>
        <item x="1905"/>
        <item x="2384"/>
        <item x="126"/>
        <item x="2084"/>
        <item x="747"/>
        <item x="1065"/>
        <item x="2524"/>
        <item x="810"/>
        <item x="815"/>
        <item x="1064"/>
        <item x="1925"/>
        <item x="197"/>
        <item x="9"/>
        <item x="966"/>
        <item x="478"/>
        <item x="1545"/>
        <item x="546"/>
        <item x="2899"/>
        <item x="2423"/>
        <item x="595"/>
        <item x="1083"/>
        <item x="1630"/>
        <item x="2751"/>
        <item x="1334"/>
        <item x="2187"/>
        <item x="1542"/>
        <item x="1049"/>
        <item x="2014"/>
        <item x="355"/>
        <item x="2534"/>
        <item x="331"/>
        <item x="946"/>
        <item x="1877"/>
        <item x="1511"/>
        <item x="1002"/>
        <item x="2109"/>
        <item x="2290"/>
        <item x="1147"/>
        <item x="2362"/>
        <item x="968"/>
        <item x="720"/>
        <item x="1175"/>
        <item x="1056"/>
        <item x="514"/>
        <item x="1594"/>
        <item x="908"/>
        <item x="1684"/>
        <item x="792"/>
        <item x="2272"/>
        <item x="1010"/>
        <item x="165"/>
        <item x="1642"/>
        <item x="338"/>
        <item x="67"/>
        <item x="1097"/>
        <item x="637"/>
        <item x="2342"/>
        <item x="1332"/>
        <item x="543"/>
        <item x="230"/>
        <item x="2385"/>
        <item x="2681"/>
        <item x="1582"/>
        <item x="251"/>
        <item x="2121"/>
        <item x="674"/>
        <item x="2867"/>
        <item x="1851"/>
        <item x="1710"/>
        <item x="2250"/>
        <item x="114"/>
        <item x="2128"/>
        <item x="1515"/>
        <item x="1067"/>
        <item x="109"/>
        <item x="1510"/>
        <item x="2060"/>
        <item x="1022"/>
        <item x="642"/>
        <item x="2120"/>
        <item x="2054"/>
        <item x="92"/>
        <item x="481"/>
        <item x="2429"/>
        <item x="1098"/>
        <item x="1597"/>
        <item x="1560"/>
        <item x="269"/>
        <item x="2450"/>
        <item x="519"/>
        <item x="2312"/>
        <item x="2188"/>
        <item x="2470"/>
        <item x="836"/>
        <item x="633"/>
        <item x="1980"/>
        <item x="2786"/>
        <item x="2638"/>
        <item x="1005"/>
        <item x="2875"/>
        <item x="886"/>
        <item x="392"/>
        <item x="2776"/>
        <item x="188"/>
        <item x="1078"/>
        <item x="928"/>
        <item x="242"/>
        <item x="2281"/>
        <item x="1117"/>
        <item x="545"/>
        <item x="1271"/>
        <item x="2482"/>
        <item x="265"/>
        <item x="2882"/>
        <item x="1963"/>
        <item x="1089"/>
        <item x="2046"/>
        <item x="796"/>
        <item x="759"/>
        <item x="782"/>
        <item x="628"/>
        <item x="1181"/>
        <item x="235"/>
        <item x="2546"/>
        <item x="2827"/>
        <item x="2763"/>
        <item x="2284"/>
        <item x="929"/>
        <item x="470"/>
        <item x="1696"/>
        <item x="961"/>
        <item x="2743"/>
        <item x="2873"/>
        <item x="310"/>
        <item x="2057"/>
        <item x="1066"/>
        <item x="631"/>
        <item x="923"/>
        <item x="486"/>
        <item x="479"/>
        <item x="2320"/>
        <item x="43"/>
        <item x="31"/>
        <item x="1352"/>
        <item x="325"/>
        <item x="2091"/>
        <item x="1775"/>
        <item x="2981"/>
        <item x="175"/>
        <item x="2241"/>
        <item x="809"/>
        <item x="936"/>
        <item x="1715"/>
        <item x="305"/>
        <item x="164"/>
        <item x="2372"/>
        <item x="1260"/>
        <item x="1141"/>
        <item x="1179"/>
        <item x="1261"/>
        <item x="1166"/>
        <item x="2577"/>
        <item x="2686"/>
        <item x="1275"/>
        <item x="2889"/>
        <item x="163"/>
        <item x="2334"/>
        <item x="665"/>
        <item x="795"/>
        <item x="1730"/>
        <item x="668"/>
        <item x="1955"/>
        <item x="330"/>
        <item x="1182"/>
        <item x="2337"/>
        <item x="487"/>
        <item x="985"/>
        <item x="2547"/>
        <item x="689"/>
        <item x="2764"/>
        <item x="1656"/>
        <item x="1751"/>
        <item x="812"/>
        <item x="1727"/>
        <item x="140"/>
        <item x="1774"/>
        <item x="1964"/>
        <item x="256"/>
        <item x="952"/>
        <item x="247"/>
        <item x="1040"/>
        <item x="686"/>
        <item x="1748"/>
        <item x="2453"/>
        <item x="611"/>
        <item x="1314"/>
        <item x="399"/>
        <item x="671"/>
        <item x="474"/>
        <item x="1143"/>
        <item x="1891"/>
        <item x="2193"/>
        <item x="66"/>
        <item x="1195"/>
        <item x="2641"/>
        <item x="1304"/>
        <item x="1654"/>
        <item x="2415"/>
        <item x="788"/>
        <item x="648"/>
        <item x="2491"/>
        <item x="63"/>
        <item x="577"/>
        <item x="58"/>
        <item x="191"/>
        <item x="209"/>
        <item x="228"/>
        <item x="2185"/>
        <item x="1454"/>
        <item x="2382"/>
        <item x="370"/>
        <item x="1790"/>
        <item x="495"/>
        <item x="1151"/>
        <item x="506"/>
        <item x="570"/>
        <item x="2721"/>
        <item x="1513"/>
        <item x="222"/>
        <item x="2704"/>
        <item x="2895"/>
        <item x="1768"/>
        <item x="629"/>
        <item x="2595"/>
        <item x="2567"/>
        <item x="158"/>
        <item x="2030"/>
        <item x="464"/>
        <item x="525"/>
        <item x="279"/>
        <item x="2424"/>
        <item x="1957"/>
        <item x="471"/>
        <item x="2494"/>
        <item x="744"/>
        <item x="1473"/>
        <item x="1246"/>
        <item x="421"/>
        <item x="348"/>
        <item x="34"/>
        <item x="466"/>
        <item x="2288"/>
        <item x="2495"/>
        <item x="652"/>
        <item x="402"/>
        <item x="1132"/>
        <item x="2982"/>
        <item x="767"/>
        <item x="1019"/>
        <item x="1785"/>
        <item x="613"/>
        <item x="492"/>
        <item x="683"/>
        <item x="2627"/>
        <item x="2551"/>
        <item x="2830"/>
        <item x="112"/>
        <item x="877"/>
        <item x="2828"/>
        <item x="679"/>
        <item x="94"/>
        <item x="1421"/>
        <item x="702"/>
        <item x="363"/>
        <item x="1540"/>
        <item x="586"/>
        <item x="2613"/>
        <item x="596"/>
        <item x="2393"/>
        <item x="88"/>
        <item x="753"/>
        <item x="2584"/>
        <item x="534"/>
        <item x="159"/>
        <item x="973"/>
        <item x="374"/>
        <item x="2204"/>
        <item x="1060"/>
        <item x="129"/>
        <item x="15"/>
        <item x="1564"/>
        <item x="666"/>
        <item x="703"/>
        <item x="601"/>
        <item x="138"/>
        <item x="2218"/>
        <item x="311"/>
        <item x="52"/>
        <item x="1890"/>
        <item x="76"/>
        <item x="2436"/>
        <item x="930"/>
        <item x="190"/>
        <item x="1360"/>
        <item x="615"/>
        <item x="1755"/>
        <item x="1059"/>
        <item x="673"/>
        <item x="542"/>
        <item x="274"/>
        <item x="524"/>
        <item x="2439"/>
        <item x="2235"/>
        <item x="1575"/>
        <item x="1817"/>
        <item x="2773"/>
        <item x="272"/>
        <item x="994"/>
        <item x="2868"/>
        <item x="75"/>
        <item x="1229"/>
        <item x="915"/>
        <item x="196"/>
        <item x="2407"/>
        <item x="1134"/>
        <item x="2291"/>
        <item x="1590"/>
        <item x="509"/>
        <item x="455"/>
        <item x="2248"/>
        <item x="177"/>
        <item x="1197"/>
        <item x="300"/>
        <item x="240"/>
        <item x="1207"/>
        <item x="2245"/>
        <item x="2571"/>
        <item x="2514"/>
        <item x="680"/>
        <item x="566"/>
        <item x="187"/>
        <item x="716"/>
        <item x="883"/>
        <item x="2200"/>
        <item x="485"/>
        <item x="1292"/>
        <item x="439"/>
        <item x="1340"/>
        <item x="2589"/>
        <item x="282"/>
        <item x="2144"/>
        <item x="1211"/>
        <item x="490"/>
        <item x="1404"/>
        <item x="321"/>
        <item x="1745"/>
        <item x="2884"/>
        <item x="667"/>
        <item x="207"/>
        <item x="976"/>
        <item x="1369"/>
        <item x="308"/>
        <item x="410"/>
        <item x="893"/>
        <item x="843"/>
        <item x="1920"/>
        <item x="1720"/>
        <item x="351"/>
        <item x="2844"/>
        <item x="2260"/>
        <item x="1767"/>
        <item x="182"/>
        <item x="394"/>
        <item x="275"/>
        <item x="1883"/>
        <item x="1001"/>
        <item x="789"/>
        <item x="405"/>
        <item x="332"/>
        <item x="354"/>
        <item x="1188"/>
        <item x="327"/>
        <item x="728"/>
        <item x="670"/>
        <item x="1198"/>
        <item x="166"/>
        <item x="685"/>
        <item x="2794"/>
        <item x="456"/>
        <item x="2823"/>
        <item x="880"/>
        <item x="360"/>
        <item x="162"/>
        <item x="189"/>
        <item x="735"/>
        <item x="145"/>
        <item x="41"/>
        <item x="55"/>
        <item x="806"/>
        <item x="460"/>
        <item x="825"/>
        <item x="6"/>
        <item x="839"/>
        <item x="320"/>
        <item x="820"/>
        <item x="616"/>
        <item x="2938"/>
        <item x="523"/>
        <item x="12"/>
        <item x="1579"/>
        <item x="130"/>
        <item x="2574"/>
        <item x="343"/>
        <item x="342"/>
        <item x="1398"/>
        <item x="475"/>
        <item x="27"/>
        <item x="154"/>
        <item x="663"/>
        <item x="81"/>
        <item x="529"/>
        <item x="729"/>
        <item x="155"/>
        <item h="1" x="8"/>
        <item t="default"/>
      </items>
    </pivotField>
  </pivotFields>
  <rowFields count="1">
    <field x="9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1" hier="-1"/>
    <pageField fld="12" hier="-1"/>
  </pageFields>
  <dataFields count="2">
    <dataField name="N° de Iniciativas" fld="0" subtotal="count" baseField="9" baseItem="1"/>
    <dataField name=" Monto Devengado en M$" fld="12" baseField="9" baseItem="1"/>
  </dataFields>
  <formats count="14">
    <format dxfId="97">
      <pivotArea outline="0" collapsedLevelsAreSubtotals="1" fieldPosition="0"/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">
      <pivotArea field="9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field="9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92">
      <pivotArea dataOnly="0" labelOnly="1" grandRow="1" outline="0" fieldPosition="0"/>
    </format>
    <format dxfId="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">
      <pivotArea field="9" type="button" dataOnly="0" labelOnly="1" outline="0" axis="axisRow" fieldPosition="0"/>
    </format>
    <format dxfId="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8">
      <pivotArea field="9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5">
      <pivotArea field="9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2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ATE (1)">
  <location ref="E7:G12" firstHeaderRow="0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dataField="1" numFmtId="41"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Iniciativas" fld="0" subtotal="count" baseField="0" baseItem="0"/>
    <dataField name="Monto Solicitado en M$" fld="10" baseField="0" baseItem="0"/>
  </dataFields>
  <formats count="13">
    <format dxfId="110">
      <pivotArea outline="0" collapsedLevelsAreSubtotals="1" fieldPosition="0"/>
    </format>
    <format dxfId="109">
      <pivotArea dataOnly="0" labelOnly="1" fieldPosition="0">
        <references count="1">
          <reference field="9" count="0"/>
        </references>
      </pivotArea>
    </format>
    <format dxfId="108">
      <pivotArea field="9" type="button" dataOnly="0" labelOnly="1" outline="0" axis="axisRow" fieldPosition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collapsedLevelsAreSubtotals="1" fieldPosition="0">
        <references count="1">
          <reference field="9" count="0"/>
        </references>
      </pivotArea>
    </format>
    <format dxfId="105">
      <pivotArea dataOnly="0" labelOnly="1" fieldPosition="0">
        <references count="1">
          <reference field="9" count="0"/>
        </references>
      </pivotArea>
    </format>
    <format dxfId="1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3">
      <pivotArea field="9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field="9" type="button" dataOnly="0" labelOnly="1" outline="0" axis="axisRow" fieldPosition="0"/>
    </format>
    <format dxfId="100">
      <pivotArea field="9" type="button" dataOnly="0" labelOnly="1" outline="0" axis="axisRow" fieldPosition="0"/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8" cacheId="10" dataPosition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ATE (1)">
  <location ref="B115:J136" firstHeaderRow="1" firstDataRow="3" firstDataCol="1" rowPageCount="2" colPageCount="1"/>
  <pivotFields count="13">
    <pivotField dataField="1" showAll="0"/>
    <pivotField showAll="0"/>
    <pivotField axis="axisRow" showAll="0">
      <items count="19">
        <item x="14"/>
        <item x="10"/>
        <item x="6"/>
        <item x="12"/>
        <item x="8"/>
        <item x="0"/>
        <item x="11"/>
        <item x="9"/>
        <item x="5"/>
        <item x="7"/>
        <item x="3"/>
        <item x="1"/>
        <item x="13"/>
        <item x="4"/>
        <item n="REGION DE AYSÉN DEL GENERAL CARLOS IBAÑEZ DEL CAMPO" x="16"/>
        <item x="2"/>
        <item x="15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numFmtId="41" showAll="0"/>
    <pivotField axis="axisPage" multipleItemSelectionAllowed="1" showAll="0">
      <items count="3120">
        <item x="234"/>
        <item x="1857"/>
        <item x="1896"/>
        <item x="431"/>
        <item x="1046"/>
        <item x="245"/>
        <item x="643"/>
        <item x="1059"/>
        <item x="12"/>
        <item x="28"/>
        <item x="20"/>
        <item x="40"/>
        <item x="265"/>
        <item x="218"/>
        <item x="1009"/>
        <item x="25"/>
        <item x="175"/>
        <item x="1178"/>
        <item x="1720"/>
        <item x="1394"/>
        <item x="419"/>
        <item x="1421"/>
        <item x="2600"/>
        <item x="526"/>
        <item x="1696"/>
        <item x="2950"/>
        <item x="715"/>
        <item x="2824"/>
        <item x="1002"/>
        <item x="2564"/>
        <item x="2057"/>
        <item x="1422"/>
        <item x="2376"/>
        <item x="1724"/>
        <item x="3073"/>
        <item x="2709"/>
        <item x="344"/>
        <item x="2184"/>
        <item x="1262"/>
        <item x="810"/>
        <item x="97"/>
        <item x="1017"/>
        <item x="3075"/>
        <item x="1549"/>
        <item x="292"/>
        <item x="2363"/>
        <item x="3078"/>
        <item x="632"/>
        <item x="2946"/>
        <item x="1511"/>
        <item x="1694"/>
        <item x="3106"/>
        <item x="1228"/>
        <item x="1847"/>
        <item x="2427"/>
        <item x="2248"/>
        <item x="1194"/>
        <item x="1736"/>
        <item x="84"/>
        <item x="873"/>
        <item x="2937"/>
        <item x="1197"/>
        <item x="297"/>
        <item x="366"/>
        <item x="1657"/>
        <item x="407"/>
        <item x="443"/>
        <item x="1908"/>
        <item x="2626"/>
        <item x="433"/>
        <item x="92"/>
        <item x="1419"/>
        <item x="1118"/>
        <item x="2803"/>
        <item x="1480"/>
        <item x="319"/>
        <item x="1637"/>
        <item x="778"/>
        <item x="2049"/>
        <item x="385"/>
        <item x="1005"/>
        <item x="2098"/>
        <item x="2061"/>
        <item x="1830"/>
        <item x="551"/>
        <item x="2101"/>
        <item x="1824"/>
        <item x="2320"/>
        <item x="1691"/>
        <item x="791"/>
        <item x="1224"/>
        <item x="2984"/>
        <item x="863"/>
        <item x="2042"/>
        <item x="559"/>
        <item x="2127"/>
        <item x="1851"/>
        <item x="2762"/>
        <item x="3016"/>
        <item x="1844"/>
        <item x="2448"/>
        <item x="3081"/>
        <item x="1472"/>
        <item x="26"/>
        <item x="1025"/>
        <item x="157"/>
        <item x="188"/>
        <item x="2924"/>
        <item x="615"/>
        <item x="217"/>
        <item x="2920"/>
        <item x="2818"/>
        <item x="1337"/>
        <item x="2069"/>
        <item x="2122"/>
        <item x="2524"/>
        <item x="306"/>
        <item x="525"/>
        <item x="2439"/>
        <item x="1999"/>
        <item x="2185"/>
        <item x="634"/>
        <item x="669"/>
        <item x="1333"/>
        <item x="2888"/>
        <item x="1667"/>
        <item x="2400"/>
        <item x="1809"/>
        <item x="1737"/>
        <item x="2153"/>
        <item x="3067"/>
        <item x="1146"/>
        <item x="949"/>
        <item x="1033"/>
        <item x="1352"/>
        <item x="2471"/>
        <item x="23"/>
        <item x="1198"/>
        <item x="220"/>
        <item x="3038"/>
        <item x="765"/>
        <item x="2030"/>
        <item x="895"/>
        <item x="1190"/>
        <item x="2560"/>
        <item x="1664"/>
        <item x="2697"/>
        <item x="886"/>
        <item x="2115"/>
        <item x="1172"/>
        <item x="2778"/>
        <item x="987"/>
        <item x="924"/>
        <item x="2124"/>
        <item x="2391"/>
        <item x="2930"/>
        <item x="1719"/>
        <item x="298"/>
        <item x="1773"/>
        <item x="983"/>
        <item x="1162"/>
        <item x="1288"/>
        <item x="1582"/>
        <item x="3062"/>
        <item x="2096"/>
        <item x="483"/>
        <item x="1413"/>
        <item x="1748"/>
        <item x="879"/>
        <item x="99"/>
        <item x="2142"/>
        <item x="2704"/>
        <item x="256"/>
        <item x="54"/>
        <item x="2853"/>
        <item x="1209"/>
        <item x="2414"/>
        <item x="2013"/>
        <item x="644"/>
        <item x="501"/>
        <item x="329"/>
        <item x="2641"/>
        <item x="1951"/>
        <item x="1316"/>
        <item x="3060"/>
        <item x="300"/>
        <item x="2081"/>
        <item x="901"/>
        <item x="614"/>
        <item x="1555"/>
        <item x="563"/>
        <item x="818"/>
        <item x="134"/>
        <item x="1031"/>
        <item x="698"/>
        <item x="980"/>
        <item x="1331"/>
        <item x="728"/>
        <item x="103"/>
        <item x="1622"/>
        <item x="1119"/>
        <item x="1289"/>
        <item x="60"/>
        <item x="1085"/>
        <item x="1925"/>
        <item x="661"/>
        <item x="1798"/>
        <item x="884"/>
        <item x="2532"/>
        <item x="3103"/>
        <item x="328"/>
        <item x="2436"/>
        <item x="2347"/>
        <item x="1014"/>
        <item x="133"/>
        <item x="1669"/>
        <item x="770"/>
        <item x="1909"/>
        <item x="2041"/>
        <item x="2873"/>
        <item x="35"/>
        <item x="1558"/>
        <item x="346"/>
        <item x="616"/>
        <item x="1447"/>
        <item x="1834"/>
        <item x="1491"/>
        <item x="2835"/>
        <item x="2354"/>
        <item x="2040"/>
        <item x="2854"/>
        <item x="72"/>
        <item x="1804"/>
        <item x="2474"/>
        <item x="579"/>
        <item x="2662"/>
        <item x="835"/>
        <item x="1056"/>
        <item x="2165"/>
        <item x="1815"/>
        <item x="451"/>
        <item x="1913"/>
        <item x="1453"/>
        <item x="1272"/>
        <item x="2991"/>
        <item x="1077"/>
        <item x="1476"/>
        <item x="2022"/>
        <item x="2410"/>
        <item x="1914"/>
        <item x="1631"/>
        <item x="209"/>
        <item x="85"/>
        <item x="2276"/>
        <item x="2610"/>
        <item x="2876"/>
        <item x="1300"/>
        <item x="1212"/>
        <item x="1595"/>
        <item x="2565"/>
        <item x="1606"/>
        <item x="1593"/>
        <item x="2080"/>
        <item x="2663"/>
        <item x="315"/>
        <item x="1689"/>
        <item x="2079"/>
        <item x="2735"/>
        <item x="586"/>
        <item x="1563"/>
        <item x="1076"/>
        <item x="1070"/>
        <item x="2877"/>
        <item x="2355"/>
        <item x="1155"/>
        <item x="3030"/>
        <item x="522"/>
        <item x="1600"/>
        <item x="1233"/>
        <item x="148"/>
        <item x="3061"/>
        <item x="1058"/>
        <item x="2055"/>
        <item x="1589"/>
        <item x="2390"/>
        <item x="2892"/>
        <item x="1280"/>
        <item x="2282"/>
        <item x="2076"/>
        <item x="1587"/>
        <item x="273"/>
        <item x="5"/>
        <item x="539"/>
        <item x="1739"/>
        <item x="1609"/>
        <item x="326"/>
        <item x="701"/>
        <item x="2579"/>
        <item x="2121"/>
        <item x="899"/>
        <item x="662"/>
        <item x="468"/>
        <item x="2264"/>
        <item x="3082"/>
        <item x="2901"/>
        <item x="2014"/>
        <item x="1869"/>
        <item x="2405"/>
        <item x="578"/>
        <item x="2312"/>
        <item x="417"/>
        <item x="2007"/>
        <item x="2713"/>
        <item x="1802"/>
        <item x="1139"/>
        <item x="452"/>
        <item x="1740"/>
        <item x="2278"/>
        <item x="2413"/>
        <item x="1551"/>
        <item x="129"/>
        <item x="358"/>
        <item x="2319"/>
        <item x="876"/>
        <item x="891"/>
        <item x="236"/>
        <item x="325"/>
        <item x="945"/>
        <item x="2253"/>
        <item x="1907"/>
        <item x="3063"/>
        <item x="1299"/>
        <item x="1644"/>
        <item x="1754"/>
        <item x="2583"/>
        <item x="916"/>
        <item x="453"/>
        <item x="2352"/>
        <item x="143"/>
        <item x="808"/>
        <item x="3029"/>
        <item x="1499"/>
        <item x="1741"/>
        <item x="2348"/>
        <item x="531"/>
        <item x="1439"/>
        <item x="3072"/>
        <item x="2899"/>
        <item x="568"/>
        <item x="963"/>
        <item x="2309"/>
        <item x="617"/>
        <item x="1376"/>
        <item x="1658"/>
        <item x="1336"/>
        <item x="1339"/>
        <item x="1599"/>
        <item x="192"/>
        <item x="1225"/>
        <item x="1308"/>
        <item x="989"/>
        <item x="1358"/>
        <item x="1564"/>
        <item x="1469"/>
        <item x="1662"/>
        <item x="2335"/>
        <item x="2143"/>
        <item x="166"/>
        <item x="2095"/>
        <item x="2993"/>
        <item x="201"/>
        <item x="76"/>
        <item x="1822"/>
        <item x="2580"/>
        <item x="488"/>
        <item x="2210"/>
        <item x="3083"/>
        <item x="1315"/>
        <item x="3086"/>
        <item x="1430"/>
        <item x="2614"/>
        <item x="1372"/>
        <item x="3091"/>
        <item x="1738"/>
        <item x="3092"/>
        <item x="1858"/>
        <item x="3032"/>
        <item x="1418"/>
        <item x="2133"/>
        <item x="1744"/>
        <item x="1380"/>
        <item x="1699"/>
        <item x="628"/>
        <item x="1350"/>
        <item x="93"/>
        <item x="1905"/>
        <item x="3059"/>
        <item x="885"/>
        <item x="1114"/>
        <item x="2620"/>
        <item x="2936"/>
        <item x="937"/>
        <item x="1038"/>
        <item x="66"/>
        <item x="1364"/>
        <item x="3111"/>
        <item x="24"/>
        <item x="821"/>
        <item x="3110"/>
        <item x="2966"/>
        <item x="2307"/>
        <item x="1371"/>
        <item x="2280"/>
        <item x="1508"/>
        <item x="1904"/>
        <item x="2326"/>
        <item x="1078"/>
        <item x="1007"/>
        <item x="2500"/>
        <item x="1440"/>
        <item x="1638"/>
        <item x="160"/>
        <item x="3051"/>
        <item x="1036"/>
        <item x="623"/>
        <item x="889"/>
        <item x="1522"/>
        <item x="1043"/>
        <item x="3100"/>
        <item x="100"/>
        <item x="86"/>
        <item x="1254"/>
        <item x="136"/>
        <item x="1900"/>
        <item x="2499"/>
        <item x="1490"/>
        <item x="1546"/>
        <item x="2227"/>
        <item x="130"/>
        <item x="1945"/>
        <item x="672"/>
        <item x="1596"/>
        <item x="1917"/>
        <item x="1343"/>
        <item x="1636"/>
        <item x="1957"/>
        <item x="3022"/>
        <item x="389"/>
        <item x="1362"/>
        <item x="2744"/>
        <item x="462"/>
        <item x="2021"/>
        <item x="182"/>
        <item x="1530"/>
        <item x="1474"/>
        <item x="463"/>
        <item x="3026"/>
        <item x="2183"/>
        <item x="833"/>
        <item x="1098"/>
        <item x="29"/>
        <item x="2628"/>
        <item x="582"/>
        <item x="3070"/>
        <item x="399"/>
        <item x="3027"/>
        <item x="1949"/>
        <item x="1505"/>
        <item x="1901"/>
        <item x="3037"/>
        <item x="1231"/>
        <item x="2219"/>
        <item x="3041"/>
        <item x="1475"/>
        <item x="2727"/>
        <item x="10"/>
        <item x="647"/>
        <item x="1906"/>
        <item x="919"/>
        <item x="1934"/>
        <item x="1860"/>
        <item x="52"/>
        <item x="2303"/>
        <item x="1711"/>
        <item x="2479"/>
        <item x="3033"/>
        <item x="3079"/>
        <item x="2070"/>
        <item x="3042"/>
        <item x="2136"/>
        <item x="1310"/>
        <item x="550"/>
        <item x="2408"/>
        <item x="1234"/>
        <item x="2158"/>
        <item x="2898"/>
        <item x="1956"/>
        <item x="1484"/>
        <item x="1721"/>
        <item x="45"/>
        <item x="789"/>
        <item x="437"/>
        <item x="2159"/>
        <item x="432"/>
        <item x="47"/>
        <item x="1123"/>
        <item x="1235"/>
        <item x="3013"/>
        <item x="2460"/>
        <item x="3056"/>
        <item x="3003"/>
        <item x="2644"/>
        <item x="2491"/>
        <item x="1214"/>
        <item x="976"/>
        <item x="117"/>
        <item x="314"/>
        <item x="2359"/>
        <item x="1389"/>
        <item x="923"/>
        <item x="1983"/>
        <item x="658"/>
        <item x="3048"/>
        <item x="685"/>
        <item x="1850"/>
        <item x="1498"/>
        <item x="2521"/>
        <item x="1671"/>
        <item x="458"/>
        <item x="2083"/>
        <item x="2394"/>
        <item x="1864"/>
        <item x="536"/>
        <item x="1093"/>
        <item x="447"/>
        <item x="1903"/>
        <item x="784"/>
        <item x="387"/>
        <item x="734"/>
        <item x="2000"/>
        <item x="1801"/>
        <item x="1758"/>
        <item x="2938"/>
        <item x="2891"/>
        <item x="1534"/>
        <item x="790"/>
        <item x="1461"/>
        <item x="1924"/>
        <item x="193"/>
        <item x="585"/>
        <item x="519"/>
        <item x="2029"/>
        <item x="259"/>
        <item x="2416"/>
        <item x="2701"/>
        <item x="2257"/>
        <item x="2002"/>
        <item x="2024"/>
        <item x="1102"/>
        <item x="2403"/>
        <item x="774"/>
        <item x="972"/>
        <item x="2725"/>
        <item x="64"/>
        <item x="1466"/>
        <item x="81"/>
        <item x="1192"/>
        <item x="2511"/>
        <item x="14"/>
        <item x="2981"/>
        <item x="1351"/>
        <item x="1278"/>
        <item x="2472"/>
        <item x="1502"/>
        <item x="2032"/>
        <item x="1984"/>
        <item x="2442"/>
        <item x="58"/>
        <item x="2975"/>
        <item x="2558"/>
        <item x="2569"/>
        <item x="1979"/>
        <item x="1920"/>
        <item x="2187"/>
        <item x="1286"/>
        <item x="320"/>
        <item x="1548"/>
        <item x="2776"/>
        <item x="434"/>
        <item x="2737"/>
        <item x="492"/>
        <item x="1710"/>
        <item x="676"/>
        <item x="2789"/>
        <item x="1755"/>
        <item x="3028"/>
        <item x="2865"/>
        <item x="3099"/>
        <item x="1503"/>
        <item x="555"/>
        <item x="2674"/>
        <item x="1028"/>
        <item x="521"/>
        <item x="469"/>
        <item x="226"/>
        <item x="51"/>
        <item x="2118"/>
        <item x="1584"/>
        <item x="194"/>
        <item x="1613"/>
        <item x="973"/>
        <item x="2670"/>
        <item x="1213"/>
        <item x="2039"/>
        <item x="2665"/>
        <item x="335"/>
        <item x="1547"/>
        <item x="32"/>
        <item x="2266"/>
        <item x="596"/>
        <item x="1032"/>
        <item x="2622"/>
        <item x="2330"/>
        <item x="633"/>
        <item x="1404"/>
        <item x="1131"/>
        <item x="751"/>
        <item x="2093"/>
        <item x="1881"/>
        <item x="838"/>
        <item x="3040"/>
        <item x="735"/>
        <item x="2155"/>
        <item x="1111"/>
        <item x="1797"/>
        <item x="2666"/>
        <item x="1346"/>
        <item x="2429"/>
        <item x="1397"/>
        <item x="1937"/>
        <item x="119"/>
        <item x="546"/>
        <item x="2035"/>
        <item x="1251"/>
        <item x="2806"/>
        <item x="2990"/>
        <item x="740"/>
        <item x="1591"/>
        <item x="2609"/>
        <item x="1675"/>
        <item x="2169"/>
        <item x="996"/>
        <item x="2470"/>
        <item x="2561"/>
        <item x="2053"/>
        <item x="595"/>
        <item x="1182"/>
        <item x="760"/>
        <item x="1236"/>
        <item x="1950"/>
        <item x="1517"/>
        <item x="308"/>
        <item x="1580"/>
        <item x="962"/>
        <item x="1354"/>
        <item x="79"/>
        <item x="1927"/>
        <item x="2313"/>
        <item x="1602"/>
        <item x="2544"/>
        <item x="2315"/>
        <item x="2116"/>
        <item x="371"/>
        <item x="2707"/>
        <item x="3089"/>
        <item x="741"/>
        <item x="589"/>
        <item x="2444"/>
        <item x="2268"/>
        <item x="2783"/>
        <item x="1132"/>
        <item x="1916"/>
        <item x="2983"/>
        <item x="1717"/>
        <item x="2498"/>
        <item x="1164"/>
        <item x="2664"/>
        <item x="1616"/>
        <item x="1697"/>
        <item x="1171"/>
        <item x="2421"/>
        <item x="1246"/>
        <item x="994"/>
        <item x="2619"/>
        <item x="1044"/>
        <item x="981"/>
        <item x="1997"/>
        <item x="163"/>
        <item x="167"/>
        <item x="2903"/>
        <item x="2629"/>
        <item x="2503"/>
        <item x="2971"/>
        <item x="2621"/>
        <item x="1161"/>
        <item x="2768"/>
        <item x="583"/>
        <item x="2332"/>
        <item x="2692"/>
        <item x="3005"/>
        <item x="911"/>
        <item x="1441"/>
        <item x="283"/>
        <item x="2141"/>
        <item x="2712"/>
        <item x="27"/>
        <item x="557"/>
        <item x="1728"/>
        <item x="2044"/>
        <item x="1910"/>
        <item x="1540"/>
        <item x="3102"/>
        <item x="1166"/>
        <item x="2146"/>
        <item x="2533"/>
        <item x="2755"/>
        <item x="1784"/>
        <item x="2110"/>
        <item x="75"/>
        <item x="2723"/>
        <item x="2552"/>
        <item x="592"/>
        <item x="318"/>
        <item x="2469"/>
        <item x="2073"/>
        <item x="887"/>
        <item x="2089"/>
        <item x="2757"/>
        <item x="2648"/>
        <item x="2019"/>
        <item x="2773"/>
        <item x="2758"/>
        <item x="441"/>
        <item x="726"/>
        <item x="394"/>
        <item x="131"/>
        <item x="2759"/>
        <item x="2772"/>
        <item x="1156"/>
        <item x="1902"/>
        <item x="2831"/>
        <item x="1533"/>
        <item x="2769"/>
        <item x="154"/>
        <item x="607"/>
        <item x="110"/>
        <item x="1681"/>
        <item x="801"/>
        <item x="2694"/>
        <item x="2329"/>
        <item x="109"/>
        <item x="1846"/>
        <item x="1782"/>
        <item x="2775"/>
        <item x="1312"/>
        <item x="2374"/>
        <item x="2850"/>
        <item x="898"/>
        <item x="479"/>
        <item x="1069"/>
        <item x="1027"/>
        <item x="497"/>
        <item x="2535"/>
        <item x="618"/>
        <item x="1332"/>
        <item x="2426"/>
        <item x="564"/>
        <item x="31"/>
        <item x="2640"/>
        <item x="2668"/>
        <item x="746"/>
        <item x="1640"/>
        <item x="2063"/>
        <item x="2834"/>
        <item x="750"/>
        <item x="2016"/>
        <item x="2852"/>
        <item x="1545"/>
        <item x="1244"/>
        <item x="1919"/>
        <item x="1126"/>
        <item x="91"/>
        <item x="530"/>
        <item x="1935"/>
        <item x="1620"/>
        <item x="121"/>
        <item x="1325"/>
        <item x="2915"/>
        <item x="1205"/>
        <item x="2188"/>
        <item x="736"/>
        <item x="2784"/>
        <item x="2457"/>
        <item x="1207"/>
        <item x="2298"/>
        <item x="2900"/>
        <item x="1367"/>
        <item x="928"/>
        <item x="2120"/>
        <item x="1309"/>
        <item x="1145"/>
        <item x="809"/>
        <item x="883"/>
        <item x="3046"/>
        <item x="2028"/>
        <item x="1011"/>
        <item x="2736"/>
        <item x="3095"/>
        <item x="1243"/>
        <item x="2099"/>
        <item x="2719"/>
        <item x="1753"/>
        <item x="2314"/>
        <item x="754"/>
        <item x="708"/>
        <item x="222"/>
        <item x="1342"/>
        <item x="1767"/>
        <item x="466"/>
        <item x="3097"/>
        <item x="3064"/>
        <item x="2669"/>
        <item x="2259"/>
        <item x="738"/>
        <item x="2270"/>
        <item x="2823"/>
        <item x="1871"/>
        <item x="2615"/>
        <item x="2830"/>
        <item x="2645"/>
        <item x="2708"/>
        <item x="2846"/>
        <item x="2088"/>
        <item x="3015"/>
        <item x="1020"/>
        <item x="2196"/>
        <item x="1977"/>
        <item x="1295"/>
        <item x="2203"/>
        <item x="1926"/>
        <item x="2130"/>
        <item x="2092"/>
        <item x="77"/>
        <item x="1821"/>
        <item x="1152"/>
        <item x="1577"/>
        <item x="2059"/>
        <item x="2785"/>
        <item x="2917"/>
        <item x="237"/>
        <item x="500"/>
        <item x="2064"/>
        <item x="422"/>
        <item x="301"/>
        <item x="954"/>
        <item x="345"/>
        <item x="266"/>
        <item x="2627"/>
        <item x="2576"/>
        <item x="2202"/>
        <item x="1270"/>
        <item x="2085"/>
        <item x="1963"/>
        <item x="2361"/>
        <item x="113"/>
        <item x="2496"/>
        <item x="3071"/>
        <item x="1746"/>
        <item x="998"/>
        <item x="627"/>
        <item x="1714"/>
        <item x="600"/>
        <item x="2795"/>
        <item x="1752"/>
        <item x="1256"/>
        <item x="254"/>
        <item x="1585"/>
        <item x="2475"/>
        <item x="1226"/>
        <item x="1399"/>
        <item x="2720"/>
        <item x="63"/>
        <item x="1535"/>
        <item x="629"/>
        <item x="894"/>
        <item x="2342"/>
        <item x="2886"/>
        <item x="2721"/>
        <item x="2728"/>
        <item x="931"/>
        <item x="1259"/>
        <item x="1539"/>
        <item x="844"/>
        <item x="2156"/>
        <item x="1238"/>
        <item x="288"/>
        <item x="561"/>
        <item x="2974"/>
        <item x="2341"/>
        <item x="2765"/>
        <item x="2186"/>
        <item x="390"/>
        <item x="1651"/>
        <item x="2031"/>
        <item x="747"/>
        <item x="2528"/>
        <item x="2671"/>
        <item x="2767"/>
        <item x="2910"/>
        <item x="2131"/>
        <item x="2273"/>
        <item x="2732"/>
        <item x="3101"/>
        <item x="1827"/>
        <item x="2140"/>
        <item x="2382"/>
        <item x="1359"/>
        <item x="2586"/>
        <item x="1876"/>
        <item x="1074"/>
        <item x="2673"/>
        <item x="1301"/>
        <item x="2553"/>
        <item x="1650"/>
        <item x="41"/>
        <item x="855"/>
        <item x="1947"/>
        <item x="1569"/>
        <item x="1778"/>
        <item x="2786"/>
        <item x="602"/>
        <item x="1311"/>
        <item x="1147"/>
        <item x="1368"/>
        <item x="1992"/>
        <item x="230"/>
        <item x="2373"/>
        <item x="1854"/>
        <item x="339"/>
        <item x="1133"/>
        <item x="803"/>
        <item x="2205"/>
        <item x="334"/>
        <item x="1680"/>
        <item x="2711"/>
        <item x="1942"/>
        <item x="1988"/>
        <item x="1707"/>
        <item x="1652"/>
        <item x="2316"/>
        <item x="1268"/>
        <item x="2490"/>
        <item x="2345"/>
        <item x="1953"/>
        <item x="2173"/>
        <item x="2916"/>
        <item x="2756"/>
        <item x="704"/>
        <item x="1504"/>
        <item x="2097"/>
        <item x="3049"/>
        <item x="613"/>
        <item x="249"/>
        <item x="2650"/>
        <item x="1432"/>
        <item x="1873"/>
        <item x="1496"/>
        <item x="1195"/>
        <item x="1217"/>
        <item x="642"/>
        <item x="2677"/>
        <item x="1618"/>
        <item x="402"/>
        <item x="944"/>
        <item x="1173"/>
        <item x="34"/>
        <item x="406"/>
        <item x="1110"/>
        <item x="1814"/>
        <item x="905"/>
        <item x="967"/>
        <item x="2828"/>
        <item x="2458"/>
        <item x="1375"/>
        <item x="1284"/>
        <item x="1273"/>
        <item x="1765"/>
        <item x="2292"/>
        <item x="210"/>
        <item x="611"/>
        <item x="2651"/>
        <item x="2996"/>
        <item x="1202"/>
        <item x="670"/>
        <item x="1241"/>
        <item x="1328"/>
        <item x="2811"/>
        <item x="581"/>
        <item x="1654"/>
        <item x="424"/>
        <item x="1777"/>
        <item x="1512"/>
        <item x="1424"/>
        <item x="1095"/>
        <item x="1360"/>
        <item x="1960"/>
        <item x="55"/>
        <item x="1486"/>
        <item x="2646"/>
        <item x="2538"/>
        <item x="1562"/>
        <item x="98"/>
        <item x="2425"/>
        <item x="1066"/>
        <item x="1388"/>
        <item x="1378"/>
        <item x="1521"/>
        <item x="2710"/>
        <item x="1948"/>
        <item x="1344"/>
        <item x="934"/>
        <item x="1219"/>
        <item x="428"/>
        <item x="1632"/>
        <item x="2464"/>
        <item x="471"/>
        <item x="282"/>
        <item x="2171"/>
        <item x="1113"/>
        <item x="2919"/>
        <item x="2364"/>
        <item x="1210"/>
        <item x="1725"/>
        <item x="2383"/>
        <item x="1894"/>
        <item x="1191"/>
        <item x="1199"/>
        <item x="2616"/>
        <item x="1952"/>
        <item x="2284"/>
        <item x="1072"/>
        <item x="460"/>
        <item x="2285"/>
        <item x="2071"/>
        <item x="2847"/>
        <item x="2286"/>
        <item x="2379"/>
        <item x="219"/>
        <item x="608"/>
        <item x="2194"/>
        <item x="1112"/>
        <item x="948"/>
        <item x="2577"/>
        <item x="965"/>
        <item x="1442"/>
        <item x="2796"/>
        <item x="1327"/>
        <item x="1302"/>
        <item x="2181"/>
        <item x="2766"/>
        <item x="1079"/>
        <item x="1820"/>
        <item x="227"/>
        <item x="2653"/>
        <item x="2247"/>
        <item x="57"/>
        <item x="964"/>
        <item x="1134"/>
        <item x="384"/>
        <item x="69"/>
        <item x="2955"/>
        <item x="2054"/>
        <item x="111"/>
        <item x="1428"/>
        <item x="971"/>
        <item x="2508"/>
        <item x="331"/>
        <item x="1633"/>
        <item x="2764"/>
        <item x="2982"/>
        <item x="1137"/>
        <item x="534"/>
        <item x="1281"/>
        <item x="938"/>
        <item x="2542"/>
        <item x="152"/>
        <item x="183"/>
        <item x="2109"/>
        <item x="2960"/>
        <item x="1742"/>
        <item x="788"/>
        <item x="2539"/>
        <item x="2126"/>
        <item x="2964"/>
        <item x="3098"/>
        <item x="2370"/>
        <item x="509"/>
        <item x="2420"/>
        <item x="321"/>
        <item x="2601"/>
        <item x="2215"/>
        <item x="448"/>
        <item x="1252"/>
        <item x="655"/>
        <item x="502"/>
        <item x="1514"/>
        <item x="2842"/>
        <item x="1639"/>
        <item x="2968"/>
        <item x="1019"/>
        <item x="2074"/>
        <item x="2301"/>
        <item x="1698"/>
        <item x="2977"/>
        <item x="840"/>
        <item x="2932"/>
        <item x="2254"/>
        <item x="1356"/>
        <item x="48"/>
        <item x="1655"/>
        <item x="745"/>
        <item x="2931"/>
        <item x="486"/>
        <item x="999"/>
        <item x="155"/>
        <item x="2478"/>
        <item x="719"/>
        <item x="2939"/>
        <item x="2698"/>
        <item x="2678"/>
        <item x="877"/>
        <item x="947"/>
        <item x="1611"/>
        <item x="1981"/>
        <item x="2531"/>
        <item x="1488"/>
        <item x="2522"/>
        <item x="1568"/>
        <item x="3052"/>
        <item x="624"/>
        <item x="2170"/>
        <item x="2741"/>
        <item x="39"/>
        <item x="2331"/>
        <item x="2100"/>
        <item x="1116"/>
        <item x="2941"/>
        <item x="1943"/>
        <item x="2837"/>
        <item x="2911"/>
        <item x="1810"/>
        <item x="1918"/>
        <item x="2507"/>
        <item x="2113"/>
        <item x="3088"/>
        <item x="1391"/>
        <item x="475"/>
        <item x="3096"/>
        <item x="426"/>
        <item x="2807"/>
        <item x="2942"/>
        <item x="1759"/>
        <item x="1635"/>
        <item x="1121"/>
        <item x="1509"/>
        <item x="800"/>
        <item x="2787"/>
        <item x="2587"/>
        <item x="2967"/>
        <item x="2731"/>
        <item x="2995"/>
        <item x="1208"/>
        <item x="2516"/>
        <item x="1629"/>
        <item x="2944"/>
        <item x="2688"/>
        <item x="3050"/>
        <item x="2128"/>
        <item x="2722"/>
        <item x="2399"/>
        <item x="2730"/>
        <item x="2940"/>
        <item x="21"/>
        <item x="2525"/>
        <item x="1179"/>
        <item x="2385"/>
        <item x="1458"/>
        <item x="2067"/>
        <item x="2182"/>
        <item x="2308"/>
        <item x="1552"/>
        <item x="2037"/>
        <item x="854"/>
        <item x="2763"/>
        <item x="122"/>
        <item x="2593"/>
        <item x="1781"/>
        <item x="2958"/>
        <item x="414"/>
        <item x="1922"/>
        <item x="3107"/>
        <item x="3094"/>
        <item x="2972"/>
        <item x="533"/>
        <item x="2495"/>
        <item x="982"/>
        <item x="703"/>
        <item x="2003"/>
        <item x="197"/>
        <item x="1185"/>
        <item x="1468"/>
        <item x="2604"/>
        <item x="1709"/>
        <item x="307"/>
        <item x="2295"/>
        <item x="1946"/>
        <item x="2180"/>
        <item x="2799"/>
        <item x="2618"/>
        <item x="2575"/>
        <item x="1706"/>
        <item x="336"/>
        <item x="2372"/>
        <item x="1772"/>
        <item x="2761"/>
        <item x="1588"/>
        <item x="665"/>
        <item x="577"/>
        <item x="1087"/>
        <item x="2617"/>
        <item x="2624"/>
        <item x="2875"/>
        <item x="1990"/>
        <item x="2456"/>
        <item x="2008"/>
        <item x="2771"/>
        <item x="1055"/>
        <item x="2802"/>
        <item x="2484"/>
        <item x="449"/>
        <item x="324"/>
        <item x="2445"/>
        <item x="1176"/>
        <item x="1293"/>
        <item x="1643"/>
        <item x="1124"/>
        <item x="767"/>
        <item x="2589"/>
        <item x="1324"/>
        <item x="2760"/>
        <item x="3112"/>
        <item x="1423"/>
        <item x="959"/>
        <item x="1338"/>
        <item x="2324"/>
        <item x="2255"/>
        <item x="1554"/>
        <item x="2317"/>
        <item x="1412"/>
        <item x="1875"/>
        <item x="2300"/>
        <item x="2922"/>
        <item x="2636"/>
        <item x="1646"/>
        <item x="442"/>
        <item x="2222"/>
        <item x="2733"/>
        <item x="1863"/>
        <item x="312"/>
        <item x="2430"/>
        <item x="153"/>
        <item x="3024"/>
        <item x="2869"/>
        <item x="1215"/>
        <item x="2954"/>
        <item x="1451"/>
        <item x="1313"/>
        <item x="2921"/>
        <item x="2346"/>
        <item x="395"/>
        <item x="2065"/>
        <item x="2339"/>
        <item x="2742"/>
        <item x="1806"/>
        <item x="815"/>
        <item x="49"/>
        <item x="11"/>
        <item x="2455"/>
        <item x="1187"/>
        <item x="1685"/>
        <item x="867"/>
        <item x="1705"/>
        <item x="275"/>
        <item x="1973"/>
        <item x="150"/>
        <item x="1565"/>
        <item x="2241"/>
        <item x="1267"/>
        <item x="164"/>
        <item x="2161"/>
        <item x="2881"/>
        <item x="67"/>
        <item x="2415"/>
        <item x="2829"/>
        <item x="2046"/>
        <item x="1285"/>
        <item x="2302"/>
        <item x="1764"/>
        <item x="1189"/>
        <item x="1980"/>
        <item x="2546"/>
        <item x="1049"/>
        <item x="2790"/>
        <item x="1641"/>
        <item x="2362"/>
        <item x="1915"/>
        <item x="1553"/>
        <item x="2431"/>
        <item x="752"/>
        <item x="444"/>
        <item x="1619"/>
        <item x="2791"/>
        <item x="1911"/>
        <item x="3080"/>
        <item x="2"/>
        <item x="1524"/>
        <item x="1672"/>
        <item x="2557"/>
        <item x="2599"/>
        <item x="2797"/>
        <item x="2820"/>
        <item x="631"/>
        <item x="2409"/>
        <item x="2453"/>
        <item x="1445"/>
        <item x="687"/>
        <item x="727"/>
        <item x="1455"/>
        <item x="2925"/>
        <item x="2281"/>
        <item x="2166"/>
        <item x="2927"/>
        <item x="2216"/>
        <item x="2207"/>
        <item x="95"/>
        <item x="2275"/>
        <item x="2832"/>
        <item x="2129"/>
        <item x="1835"/>
        <item x="1704"/>
        <item x="690"/>
        <item x="22"/>
        <item x="880"/>
        <item x="2371"/>
        <item x="2397"/>
        <item x="2208"/>
        <item x="482"/>
        <item x="2200"/>
        <item x="1287"/>
        <item x="1216"/>
        <item x="1320"/>
        <item x="709"/>
        <item x="648"/>
        <item x="1862"/>
        <item x="2849"/>
        <item x="2534"/>
        <item x="1954"/>
        <item x="1417"/>
        <item x="762"/>
        <item x="3074"/>
        <item x="207"/>
        <item x="80"/>
        <item x="252"/>
        <item x="1932"/>
        <item x="457"/>
        <item x="1298"/>
        <item x="2449"/>
        <item x="2631"/>
        <item x="2340"/>
        <item x="2740"/>
        <item x="1776"/>
        <item x="257"/>
        <item x="572"/>
        <item x="1265"/>
        <item x="952"/>
        <item x="3115"/>
        <item x="309"/>
        <item x="2895"/>
        <item x="903"/>
        <item x="816"/>
        <item x="1941"/>
        <item x="2563"/>
        <item x="1245"/>
        <item x="1379"/>
        <item x="255"/>
        <item x="874"/>
        <item x="2896"/>
        <item x="2269"/>
        <item x="636"/>
        <item x="1526"/>
        <item x="2634"/>
        <item x="813"/>
        <item x="2102"/>
        <item x="357"/>
        <item x="2814"/>
        <item x="2595"/>
        <item x="817"/>
        <item x="2137"/>
        <item x="2018"/>
        <item x="2368"/>
        <item x="2045"/>
        <item x="1779"/>
        <item x="1679"/>
        <item x="2240"/>
        <item x="231"/>
        <item x="1467"/>
        <item x="1523"/>
        <item x="1978"/>
        <item x="2204"/>
        <item x="159"/>
        <item x="1318"/>
        <item x="2874"/>
        <item x="666"/>
        <item x="975"/>
        <item x="2277"/>
        <item x="274"/>
        <item x="1030"/>
        <item x="1690"/>
        <item x="2283"/>
        <item x="2147"/>
        <item x="221"/>
        <item x="2252"/>
        <item x="875"/>
        <item x="2647"/>
        <item x="2435"/>
        <item x="979"/>
        <item x="455"/>
        <item x="1269"/>
        <item x="2417"/>
        <item x="2889"/>
        <item x="2591"/>
        <item x="125"/>
        <item x="507"/>
        <item x="1597"/>
        <item x="2969"/>
        <item x="372"/>
        <item x="1277"/>
        <item x="626"/>
        <item x="2729"/>
        <item x="1771"/>
        <item x="90"/>
        <item x="2437"/>
        <item x="922"/>
        <item x="2695"/>
        <item x="3117"/>
        <item x="3035"/>
        <item x="1374"/>
        <item x="2800"/>
        <item x="264"/>
        <item x="2423"/>
        <item x="638"/>
        <item x="2225"/>
        <item x="37"/>
        <item x="2808"/>
        <item x="1384"/>
        <item x="1387"/>
        <item x="2135"/>
        <item x="906"/>
        <item x="2505"/>
        <item x="313"/>
        <item x="7"/>
        <item x="2689"/>
        <item x="515"/>
        <item x="1793"/>
        <item x="1594"/>
        <item x="2973"/>
        <item x="902"/>
        <item x="2813"/>
        <item x="868"/>
        <item x="2743"/>
        <item x="2681"/>
        <item x="1487"/>
        <item x="1807"/>
        <item x="421"/>
        <item x="1247"/>
        <item x="1610"/>
        <item x="2485"/>
        <item x="368"/>
        <item x="1986"/>
        <item x="1083"/>
        <item x="837"/>
        <item x="739"/>
        <item x="1852"/>
        <item x="2262"/>
        <item x="1094"/>
        <item x="742"/>
        <item x="2090"/>
        <item x="3085"/>
        <item x="1604"/>
        <item x="2193"/>
        <item x="115"/>
        <item x="2462"/>
        <item x="3054"/>
        <item x="2211"/>
        <item x="1842"/>
        <item x="101"/>
        <item x="1047"/>
        <item x="1818"/>
        <item x="1115"/>
        <item x="2684"/>
        <item x="1449"/>
        <item x="599"/>
        <item x="3012"/>
        <item x="3113"/>
        <item x="214"/>
        <item x="2350"/>
        <item x="2682"/>
        <item x="2245"/>
        <item x="2914"/>
        <item x="2145"/>
        <item x="1334"/>
        <item x="2239"/>
        <item x="2138"/>
        <item x="2836"/>
        <item x="718"/>
        <item x="369"/>
        <item x="823"/>
        <item x="780"/>
        <item x="17"/>
        <item x="70"/>
        <item x="1465"/>
        <item x="1890"/>
        <item x="1722"/>
        <item x="1322"/>
        <item x="2084"/>
        <item x="792"/>
        <item x="1073"/>
        <item x="1347"/>
        <item x="467"/>
        <item x="2715"/>
        <item x="2060"/>
        <item x="208"/>
        <item x="1684"/>
        <item x="2157"/>
        <item x="1427"/>
        <item x="1065"/>
        <item x="2794"/>
        <item x="1048"/>
        <item x="2685"/>
        <item x="413"/>
        <item x="2237"/>
        <item x="1686"/>
        <item x="3031"/>
        <item x="1429"/>
        <item x="2482"/>
        <item x="198"/>
        <item x="2566"/>
        <item x="1276"/>
        <item x="2594"/>
        <item x="1084"/>
        <item x="2749"/>
        <item x="2487"/>
        <item x="1792"/>
        <item x="1248"/>
        <item x="2638"/>
        <item x="2878"/>
        <item x="1515"/>
        <item x="1805"/>
        <item x="2770"/>
        <item x="1086"/>
        <item x="997"/>
        <item x="673"/>
        <item x="2905"/>
        <item x="1762"/>
        <item x="1627"/>
        <item x="377"/>
        <item x="409"/>
        <item x="1150"/>
        <item x="851"/>
        <item x="289"/>
        <item x="2918"/>
        <item x="2256"/>
        <item x="542"/>
        <item x="524"/>
        <item x="1296"/>
        <item x="1702"/>
        <item x="2011"/>
        <item x="1713"/>
        <item x="966"/>
        <item x="1750"/>
        <item x="1796"/>
        <item x="2801"/>
        <item x="2091"/>
        <item x="1257"/>
        <item x="3053"/>
        <item x="2258"/>
        <item x="2443"/>
        <item x="2043"/>
        <item x="3010"/>
        <item x="1586"/>
        <item x="146"/>
        <item x="1174"/>
        <item x="1057"/>
        <item x="748"/>
        <item x="349"/>
        <item x="1839"/>
        <item x="2667"/>
        <item x="2321"/>
        <item x="2690"/>
        <item x="1813"/>
        <item x="1000"/>
        <item x="2066"/>
        <item x="477"/>
        <item x="2235"/>
        <item x="2866"/>
        <item x="2328"/>
        <item x="2825"/>
        <item x="1319"/>
        <item x="1743"/>
        <item x="1670"/>
        <item x="802"/>
        <item x="2517"/>
        <item x="1795"/>
        <item x="3114"/>
        <item x="1200"/>
        <item x="1853"/>
        <item x="1528"/>
        <item x="2570"/>
        <item x="1687"/>
        <item x="415"/>
        <item x="2696"/>
        <item x="1614"/>
        <item x="1222"/>
        <item x="2027"/>
        <item x="2550"/>
        <item x="681"/>
        <item x="1538"/>
        <item x="882"/>
        <item x="2289"/>
        <item x="1628"/>
        <item x="2249"/>
        <item x="554"/>
        <item x="2356"/>
        <item x="1489"/>
        <item x="2231"/>
        <item x="1034"/>
        <item x="1840"/>
        <item x="1456"/>
        <item x="1578"/>
        <item x="831"/>
        <item x="2643"/>
        <item x="2020"/>
        <item x="1483"/>
        <item x="3084"/>
        <item x="1786"/>
        <item x="2985"/>
        <item x="145"/>
        <item x="2327"/>
        <item x="1493"/>
        <item x="2805"/>
        <item x="2649"/>
        <item x="2033"/>
        <item x="2412"/>
        <item x="1385"/>
        <item x="263"/>
        <item x="1693"/>
        <item x="2827"/>
        <item x="653"/>
        <item x="3007"/>
        <item x="412"/>
        <item x="2318"/>
        <item x="1513"/>
        <item x="2963"/>
        <item x="2935"/>
        <item x="2826"/>
        <item x="2213"/>
        <item x="2177"/>
        <item x="2547"/>
        <item x="1525"/>
        <item x="1928"/>
        <item x="239"/>
        <item x="2406"/>
        <item x="3116"/>
        <item x="1018"/>
        <item x="459"/>
        <item x="806"/>
        <item x="2660"/>
        <item x="603"/>
        <item x="1788"/>
        <item x="865"/>
        <item x="1845"/>
        <item x="1683"/>
        <item x="2551"/>
        <item x="1024"/>
        <item x="772"/>
        <item x="1080"/>
        <item x="1955"/>
        <item x="1958"/>
        <item x="1841"/>
        <item x="199"/>
        <item x="932"/>
        <item x="836"/>
        <item x="2492"/>
        <item x="1895"/>
        <item x="1353"/>
        <item x="2716"/>
        <item x="2242"/>
        <item x="1832"/>
        <item x="74"/>
        <item x="3065"/>
        <item x="1701"/>
        <item x="2726"/>
        <item x="1283"/>
        <item x="1987"/>
        <item x="1395"/>
        <item x="2082"/>
        <item x="2540"/>
        <item x="2226"/>
        <item x="759"/>
        <item x="2402"/>
        <item x="1843"/>
        <item x="646"/>
        <item x="1138"/>
        <item x="425"/>
        <item x="1660"/>
        <item x="2549"/>
        <item x="1663"/>
        <item x="2555"/>
        <item x="375"/>
        <item x="2078"/>
        <item x="439"/>
        <item x="1939"/>
        <item x="1159"/>
        <item x="1127"/>
        <item x="1481"/>
        <item x="545"/>
        <item x="798"/>
        <item x="2676"/>
        <item x="2817"/>
        <item x="1519"/>
        <item x="285"/>
        <item x="1826"/>
        <item x="1452"/>
        <item x="2451"/>
        <item x="1282"/>
        <item x="1971"/>
        <item x="1406"/>
        <item x="925"/>
        <item x="1450"/>
        <item x="473"/>
        <item x="3118"/>
        <item x="2840"/>
        <item x="2244"/>
        <item x="1470"/>
        <item x="1175"/>
        <item x="856"/>
        <item x="2856"/>
        <item x="277"/>
        <item x="2926"/>
        <item x="287"/>
        <item x="984"/>
        <item x="1969"/>
        <item x="2611"/>
        <item x="2025"/>
        <item x="2117"/>
        <item x="2514"/>
        <item x="1330"/>
        <item x="2656"/>
        <item x="1263"/>
        <item x="552"/>
        <item x="1227"/>
        <item x="316"/>
        <item x="804"/>
        <item x="1297"/>
        <item x="1103"/>
        <item x="1800"/>
        <item x="2005"/>
        <item x="1726"/>
        <item x="597"/>
        <item x="2176"/>
        <item x="147"/>
        <item x="2260"/>
        <item x="1129"/>
        <item x="781"/>
        <item x="1676"/>
        <item x="2149"/>
        <item x="2123"/>
        <item x="1039"/>
        <item x="2868"/>
        <item x="771"/>
        <item x="2687"/>
        <item x="1656"/>
        <item x="2928"/>
        <item x="2872"/>
        <item x="493"/>
        <item x="323"/>
        <item x="96"/>
        <item x="2501"/>
        <item x="2483"/>
        <item x="1893"/>
        <item x="1448"/>
        <item x="1531"/>
        <item x="19"/>
        <item x="918"/>
        <item x="3093"/>
        <item x="1158"/>
        <item x="1674"/>
        <item x="132"/>
        <item x="717"/>
        <item x="2541"/>
        <item x="2174"/>
        <item x="2387"/>
        <item x="2398"/>
        <item x="1877"/>
        <item x="1774"/>
        <item x="2752"/>
        <item x="487"/>
        <item x="2657"/>
        <item x="1747"/>
        <item x="1454"/>
        <item x="2812"/>
        <item x="929"/>
        <item x="1329"/>
        <item x="1964"/>
        <item x="1363"/>
        <item x="450"/>
        <item x="799"/>
        <item x="1335"/>
        <item x="2434"/>
        <item x="158"/>
        <item x="3043"/>
        <item x="1120"/>
        <item x="2168"/>
        <item x="1501"/>
        <item x="1543"/>
        <item x="2959"/>
        <item x="2906"/>
        <item x="2381"/>
        <item x="1570"/>
        <item x="246"/>
        <item x="951"/>
        <item x="756"/>
        <item x="1673"/>
        <item x="373"/>
        <item x="1181"/>
        <item x="1833"/>
        <item x="2573"/>
        <item x="3068"/>
        <item x="2568"/>
        <item x="380"/>
        <item x="604"/>
        <item x="574"/>
        <item x="2902"/>
        <item x="2714"/>
        <item x="1275"/>
        <item x="1965"/>
        <item x="2407"/>
        <item x="1345"/>
        <item x="2513"/>
        <item x="2907"/>
        <item x="2012"/>
        <item x="2885"/>
        <item x="1037"/>
        <item x="2913"/>
        <item x="2343"/>
        <item x="575"/>
        <item x="2195"/>
        <item x="688"/>
        <item x="1464"/>
        <item x="2404"/>
        <item x="474"/>
        <item x="1361"/>
        <item x="805"/>
        <item x="797"/>
        <item x="2739"/>
        <item x="2144"/>
        <item x="1255"/>
        <item x="2519"/>
        <item x="1885"/>
        <item x="2596"/>
        <item x="850"/>
        <item x="2672"/>
        <item x="1125"/>
        <item x="1601"/>
        <item x="598"/>
        <item x="2433"/>
        <item x="2172"/>
        <item x="1912"/>
        <item x="2718"/>
        <item x="1497"/>
        <item x="1566"/>
        <item x="2351"/>
        <item x="651"/>
        <item x="3055"/>
        <item x="341"/>
        <item x="2821"/>
        <item x="2933"/>
        <item x="36"/>
        <item x="1410"/>
        <item x="2467"/>
        <item x="2947"/>
        <item x="1541"/>
        <item x="2978"/>
        <item x="1459"/>
        <item x="2480"/>
        <item x="2844"/>
        <item x="3076"/>
        <item x="1556"/>
        <item x="573"/>
        <item x="1678"/>
        <item x="1880"/>
        <item x="280"/>
        <item x="1160"/>
        <item x="105"/>
        <item x="2851"/>
        <item x="841"/>
        <item x="2288"/>
        <item x="2287"/>
        <item x="2510"/>
        <item x="2265"/>
        <item x="1559"/>
        <item x="2567"/>
        <item x="1023"/>
        <item x="943"/>
        <item x="730"/>
        <item x="1899"/>
        <item x="2221"/>
        <item x="104"/>
        <item x="2072"/>
        <item x="1357"/>
        <item x="1993"/>
        <item x="2751"/>
        <item x="176"/>
        <item x="3047"/>
        <item x="2809"/>
        <item x="138"/>
        <item x="1745"/>
        <item x="1575"/>
        <item x="2810"/>
        <item x="235"/>
        <item x="1527"/>
        <item x="2068"/>
        <item x="2864"/>
        <item x="195"/>
        <item x="1557"/>
        <item x="721"/>
        <item x="1434"/>
        <item x="2598"/>
        <item x="2151"/>
        <item x="2001"/>
        <item x="1760"/>
        <item x="1303"/>
        <item x="1068"/>
        <item x="2897"/>
        <item x="305"/>
        <item x="766"/>
        <item x="1089"/>
        <item x="46"/>
        <item x="1075"/>
        <item x="864"/>
        <item x="2997"/>
        <item x="593"/>
        <item x="720"/>
        <item x="695"/>
        <item x="1567"/>
        <item x="2893"/>
        <item x="862"/>
        <item x="991"/>
        <item x="1529"/>
        <item x="2333"/>
        <item x="1923"/>
        <item x="184"/>
        <item x="1477"/>
        <item x="1396"/>
        <item x="2606"/>
        <item x="908"/>
        <item x="1153"/>
        <item x="2608"/>
        <item x="985"/>
        <item x="2274"/>
        <item x="942"/>
        <item x="356"/>
        <item x="2658"/>
        <item x="2584"/>
        <item x="1879"/>
        <item x="1940"/>
        <item x="811"/>
        <item x="857"/>
        <item x="1996"/>
        <item x="2822"/>
        <item x="852"/>
        <item x="2734"/>
        <item x="565"/>
        <item x="974"/>
        <item x="1817"/>
        <item x="411"/>
        <item x="2527"/>
        <item x="2380"/>
        <item x="529"/>
        <item x="2908"/>
        <item x="1383"/>
        <item x="2639"/>
        <item x="107"/>
        <item x="1370"/>
        <item x="630"/>
        <item x="1708"/>
        <item x="2956"/>
        <item x="822"/>
        <item x="408"/>
        <item x="527"/>
        <item x="1163"/>
        <item x="3090"/>
        <item x="1446"/>
        <item x="2998"/>
        <item x="2023"/>
        <item x="910"/>
        <item x="2366"/>
        <item x="1203"/>
        <item x="186"/>
        <item x="1536"/>
        <item x="1099"/>
        <item x="2224"/>
        <item x="3011"/>
        <item x="2261"/>
        <item x="1929"/>
        <item x="405"/>
        <item x="1341"/>
        <item x="116"/>
        <item x="675"/>
        <item x="216"/>
        <item x="2191"/>
        <item x="2440"/>
        <item x="1471"/>
        <item x="476"/>
        <item x="825"/>
        <item x="1735"/>
        <item x="1390"/>
        <item x="2214"/>
        <item x="2774"/>
        <item x="2139"/>
        <item x="2870"/>
        <item x="248"/>
        <item x="1647"/>
        <item x="3104"/>
        <item x="702"/>
        <item x="2304"/>
        <item x="1959"/>
        <item x="753"/>
        <item x="1204"/>
        <item x="1874"/>
        <item x="2026"/>
        <item x="2369"/>
        <item x="303"/>
        <item x="936"/>
        <item x="438"/>
        <item x="2504"/>
        <item x="187"/>
        <item x="606"/>
        <item x="2230"/>
        <item x="1411"/>
        <item x="2220"/>
        <item x="2860"/>
        <item x="1485"/>
        <item x="1634"/>
        <item x="118"/>
        <item x="1479"/>
        <item x="1785"/>
        <item x="683"/>
        <item x="1623"/>
        <item x="814"/>
        <item x="1865"/>
        <item x="1617"/>
        <item x="2238"/>
        <item x="1266"/>
        <item x="2246"/>
        <item x="3105"/>
        <item x="779"/>
        <item x="1666"/>
        <item x="914"/>
        <item x="142"/>
        <item x="1140"/>
        <item x="1870"/>
        <item x="355"/>
        <item x="1859"/>
        <item x="1431"/>
        <item x="1518"/>
        <item x="2038"/>
        <item x="2703"/>
        <item x="2804"/>
        <item x="1972"/>
        <item x="1250"/>
        <item x="1054"/>
        <item x="1790"/>
        <item x="1970"/>
        <item x="826"/>
        <item x="2419"/>
        <item x="112"/>
        <item x="2190"/>
        <item x="1104"/>
        <item x="2988"/>
        <item x="1520"/>
        <item x="2297"/>
        <item x="1727"/>
        <item x="0"/>
        <item x="2004"/>
        <item x="1985"/>
        <item x="2334"/>
        <item x="1401"/>
        <item x="1780"/>
        <item x="777"/>
        <item x="347"/>
        <item x="2052"/>
        <item x="478"/>
        <item x="913"/>
        <item x="1783"/>
        <item x="242"/>
        <item x="1731"/>
        <item x="1415"/>
        <item x="917"/>
        <item x="3044"/>
        <item x="2537"/>
        <item x="174"/>
        <item x="2592"/>
        <item x="761"/>
        <item x="2607"/>
        <item x="2493"/>
        <item x="2325"/>
        <item x="1326"/>
        <item x="660"/>
        <item x="2411"/>
        <item x="1888"/>
        <item x="2336"/>
        <item x="435"/>
        <item x="1621"/>
        <item x="2481"/>
        <item x="1369"/>
        <item x="2454"/>
        <item x="224"/>
        <item x="641"/>
        <item x="440"/>
        <item x="2296"/>
        <item x="61"/>
        <item x="2465"/>
        <item x="2106"/>
        <item x="888"/>
        <item x="2272"/>
        <item x="2746"/>
        <item x="1071"/>
        <item x="649"/>
        <item x="860"/>
        <item x="1892"/>
        <item x="484"/>
        <item x="461"/>
        <item x="2108"/>
        <item x="2077"/>
        <item x="1348"/>
        <item x="1294"/>
        <item x="2034"/>
        <item x="2279"/>
        <item x="420"/>
        <item x="2360"/>
        <item x="1381"/>
        <item x="2518"/>
        <item x="941"/>
        <item x="1733"/>
        <item x="1290"/>
        <item x="1437"/>
        <item x="667"/>
        <item x="786"/>
        <item x="664"/>
        <item x="1723"/>
        <item x="1882"/>
        <item x="2094"/>
        <item x="684"/>
        <item x="1966"/>
        <item x="2590"/>
        <item x="1887"/>
        <item x="1271"/>
        <item x="1612"/>
        <item x="2477"/>
        <item x="56"/>
        <item x="270"/>
        <item x="907"/>
        <item x="2838"/>
        <item x="1349"/>
        <item x="1700"/>
        <item x="2212"/>
        <item x="711"/>
        <item x="562"/>
        <item x="1211"/>
        <item x="2125"/>
        <item x="1143"/>
        <item x="1426"/>
        <item x="2717"/>
        <item x="2087"/>
        <item x="233"/>
        <item x="960"/>
        <item x="454"/>
        <item x="866"/>
        <item x="2250"/>
        <item x="1891"/>
        <item x="2748"/>
        <item x="2218"/>
        <item x="2107"/>
        <item x="737"/>
        <item x="1823"/>
        <item x="2263"/>
        <item x="3087"/>
        <item x="1279"/>
        <item x="2887"/>
        <item x="1416"/>
        <item x="1307"/>
        <item x="1598"/>
        <item x="2175"/>
        <item x="1193"/>
        <item x="3"/>
        <item x="587"/>
        <item x="2206"/>
        <item x="2523"/>
        <item x="2578"/>
        <item x="1460"/>
        <item x="541"/>
        <item x="1373"/>
        <item x="3036"/>
        <item x="1761"/>
        <item x="3077"/>
        <item x="1787"/>
        <item x="768"/>
        <item x="1492"/>
        <item x="3039"/>
        <item x="1931"/>
        <item x="1626"/>
        <item x="1091"/>
        <item x="955"/>
        <item x="1314"/>
        <item x="1061"/>
        <item x="144"/>
        <item x="170"/>
        <item x="2311"/>
        <item x="376"/>
        <item x="1961"/>
        <item x="1838"/>
        <item x="2792"/>
        <item x="3009"/>
        <item x="2463"/>
        <item x="2574"/>
        <item x="1260"/>
        <item x="1261"/>
        <item x="933"/>
        <item x="1029"/>
        <item x="2271"/>
        <item x="1392"/>
        <item x="1478"/>
        <item x="2017"/>
        <item x="456"/>
        <item x="139"/>
        <item x="1837"/>
        <item x="1232"/>
        <item x="2232"/>
        <item x="2365"/>
        <item x="1868"/>
        <item x="403"/>
        <item x="445"/>
        <item x="268"/>
        <item x="1040"/>
        <item x="1012"/>
        <item x="584"/>
        <item x="2845"/>
        <item x="2630"/>
        <item x="1500"/>
        <item x="83"/>
        <item x="896"/>
        <item x="1004"/>
        <item x="2234"/>
        <item x="2848"/>
        <item x="2612"/>
        <item x="893"/>
        <item x="897"/>
        <item x="2189"/>
        <item x="505"/>
        <item x="1157"/>
        <item x="1398"/>
        <item x="1433"/>
        <item x="382"/>
        <item x="870"/>
        <item x="1649"/>
        <item x="1064"/>
        <item x="1183"/>
        <item x="656"/>
        <item x="2119"/>
        <item x="834"/>
        <item x="1438"/>
        <item x="881"/>
        <item x="3019"/>
        <item x="2322"/>
        <item x="2871"/>
        <item x="950"/>
        <item x="1659"/>
        <item x="570"/>
        <item x="2952"/>
        <item x="2461"/>
        <item x="1560"/>
        <item x="1757"/>
        <item x="2358"/>
        <item x="2197"/>
        <item x="2750"/>
        <item x="1991"/>
        <item x="2392"/>
        <item x="400"/>
        <item x="1067"/>
        <item x="2980"/>
        <item x="995"/>
        <item x="2979"/>
        <item x="1142"/>
        <item x="2428"/>
        <item x="1201"/>
        <item x="686"/>
        <item x="1021"/>
        <item x="2162"/>
        <item x="1756"/>
        <item x="1144"/>
        <item x="337"/>
        <item x="990"/>
        <item x="2233"/>
        <item x="2855"/>
        <item x="1462"/>
        <item x="2086"/>
        <item x="3057"/>
        <item x="743"/>
        <item x="2384"/>
        <item x="2432"/>
        <item x="645"/>
        <item x="124"/>
        <item x="215"/>
        <item x="1435"/>
        <item x="1982"/>
        <item x="793"/>
        <item x="362"/>
        <item x="2468"/>
        <item x="1403"/>
        <item x="2051"/>
        <item x="2179"/>
        <item x="1015"/>
        <item x="508"/>
        <item x="2375"/>
        <item x="1186"/>
        <item x="2290"/>
        <item x="2862"/>
        <item x="2571"/>
        <item x="162"/>
        <item x="1590"/>
        <item x="1682"/>
        <item x="2377"/>
        <item x="538"/>
        <item x="30"/>
        <item x="1323"/>
        <item x="609"/>
        <item x="2781"/>
        <item x="2267"/>
        <item x="1532"/>
        <item x="381"/>
        <item x="1443"/>
        <item x="2747"/>
        <item x="930"/>
        <item x="859"/>
        <item x="978"/>
        <item x="1812"/>
        <item x="517"/>
        <item x="1889"/>
        <item x="1402"/>
        <item x="494"/>
        <item x="291"/>
        <item x="391"/>
        <item x="1819"/>
        <item x="679"/>
        <item x="1151"/>
        <item x="1506"/>
        <item x="2613"/>
        <item x="733"/>
        <item x="2945"/>
        <item x="1"/>
        <item x="2150"/>
        <item x="1258"/>
        <item x="2839"/>
        <item x="278"/>
        <item x="351"/>
        <item x="2243"/>
        <item x="1766"/>
        <item x="2779"/>
        <item x="161"/>
        <item x="114"/>
        <item x="890"/>
        <item x="401"/>
        <item x="612"/>
        <item x="2515"/>
        <item x="2572"/>
        <item x="2777"/>
        <item x="769"/>
        <item x="135"/>
        <item x="2494"/>
        <item x="2953"/>
        <item x="59"/>
        <item x="1573"/>
        <item x="2782"/>
        <item x="1010"/>
        <item x="2163"/>
        <item x="1510"/>
        <item x="2691"/>
        <item x="3017"/>
        <item x="190"/>
        <item x="1165"/>
        <item x="1377"/>
        <item x="992"/>
        <item x="1292"/>
        <item x="2753"/>
        <item x="591"/>
        <item x="588"/>
        <item x="2857"/>
        <item x="2788"/>
        <item x="1264"/>
        <item x="2702"/>
        <item x="1897"/>
        <item x="1579"/>
        <item x="185"/>
        <item x="2819"/>
        <item x="2923"/>
        <item x="1974"/>
        <item x="958"/>
        <item x="2705"/>
        <item x="2401"/>
        <item x="262"/>
        <item x="682"/>
        <item x="1930"/>
        <item x="2010"/>
        <item x="2858"/>
        <item x="763"/>
        <item x="1088"/>
        <item x="795"/>
        <item x="2562"/>
        <item x="232"/>
        <item x="1550"/>
        <item x="1967"/>
        <item x="1242"/>
        <item x="1003"/>
        <item x="490"/>
        <item x="671"/>
        <item x="871"/>
        <item x="560"/>
        <item x="3023"/>
        <item x="2929"/>
        <item x="3066"/>
        <item x="82"/>
        <item x="3045"/>
        <item x="2585"/>
        <item x="2605"/>
        <item x="43"/>
        <item x="1692"/>
        <item x="2582"/>
        <item x="241"/>
        <item x="1933"/>
        <item x="2841"/>
        <item x="2337"/>
        <item x="3025"/>
        <item x="794"/>
        <item x="1409"/>
        <item x="15"/>
        <item x="2863"/>
        <item x="465"/>
        <item x="2447"/>
        <item x="543"/>
        <item x="472"/>
        <item x="2305"/>
        <item x="2843"/>
        <item x="1473"/>
        <item x="576"/>
        <item x="2999"/>
        <item x="830"/>
        <item x="1170"/>
        <item x="2581"/>
        <item x="2223"/>
        <item x="513"/>
        <item x="1624"/>
        <item x="2062"/>
        <item x="956"/>
        <item x="2388"/>
        <item x="847"/>
        <item x="396"/>
        <item x="1886"/>
        <item x="2148"/>
        <item x="1816"/>
        <item x="243"/>
        <item x="1861"/>
        <item x="1420"/>
        <item x="729"/>
        <item x="724"/>
        <item x="940"/>
        <item x="228"/>
        <item x="120"/>
        <item x="2680"/>
        <item x="1495"/>
        <item x="310"/>
        <item x="2154"/>
        <item x="1149"/>
        <item x="677"/>
        <item x="1109"/>
        <item x="2661"/>
        <item x="1642"/>
        <item x="2111"/>
        <item x="2526"/>
        <item x="269"/>
        <item x="1866"/>
        <item x="2909"/>
        <item x="1677"/>
        <item x="829"/>
        <item x="2554"/>
        <item x="537"/>
        <item x="957"/>
        <item x="2957"/>
        <item x="849"/>
        <item x="2103"/>
        <item x="1695"/>
        <item x="1141"/>
        <item x="361"/>
        <item x="846"/>
        <item x="2450"/>
        <item x="128"/>
        <item x="2637"/>
        <item x="1507"/>
        <item x="71"/>
        <item x="2006"/>
        <item x="284"/>
        <item x="755"/>
        <item x="1062"/>
        <item x="2815"/>
        <item x="892"/>
        <item x="1022"/>
        <item x="1592"/>
        <item x="921"/>
        <item x="2934"/>
        <item x="404"/>
        <item x="1715"/>
        <item x="410"/>
        <item x="523"/>
        <item x="2192"/>
        <item x="705"/>
        <item x="1053"/>
        <item x="171"/>
        <item x="2882"/>
        <item x="1092"/>
        <item x="2178"/>
        <item x="3001"/>
        <item x="1884"/>
        <item x="528"/>
        <item x="1366"/>
        <item x="18"/>
        <item x="2473"/>
        <item x="1052"/>
        <item x="1729"/>
        <item x="44"/>
        <item x="1220"/>
        <item x="2036"/>
        <item x="304"/>
        <item x="2652"/>
        <item x="392"/>
        <item x="2509"/>
        <item x="1734"/>
        <item x="1130"/>
        <item x="807"/>
        <item x="2745"/>
        <item x="1494"/>
        <item x="939"/>
        <item x="861"/>
        <item x="2422"/>
        <item x="1561"/>
        <item x="2884"/>
        <item x="2548"/>
        <item x="1436"/>
        <item x="1770"/>
        <item x="1400"/>
        <item x="3006"/>
        <item x="2452"/>
        <item x="986"/>
        <item x="2104"/>
        <item x="2198"/>
        <item x="1082"/>
        <item x="1230"/>
        <item x="580"/>
        <item x="2506"/>
        <item x="1444"/>
        <item x="398"/>
        <item x="2047"/>
        <item x="137"/>
        <item x="1106"/>
        <item x="904"/>
        <item x="2105"/>
        <item x="3021"/>
        <item x="843"/>
        <item x="1712"/>
        <item x="1105"/>
        <item x="1998"/>
        <item x="2015"/>
        <item x="1803"/>
        <item x="9"/>
        <item x="1006"/>
        <item x="714"/>
        <item x="571"/>
        <item x="1829"/>
        <item x="2529"/>
        <item x="3018"/>
        <item x="1703"/>
        <item x="1408"/>
        <item x="1608"/>
        <item x="1581"/>
        <item x="1386"/>
        <item x="2989"/>
        <item x="1688"/>
        <item x="470"/>
        <item x="2293"/>
        <item x="1605"/>
        <item x="1583"/>
        <item x="1090"/>
        <item x="2961"/>
        <item x="2114"/>
        <item x="379"/>
        <item x="1122"/>
        <item x="1791"/>
        <item x="1749"/>
        <item x="1096"/>
        <item x="988"/>
        <item x="3020"/>
        <item x="900"/>
        <item x="2700"/>
        <item x="1042"/>
        <item x="1407"/>
        <item x="619"/>
        <item x="2488"/>
        <item x="2217"/>
        <item x="1607"/>
        <item x="1184"/>
        <item x="2395"/>
        <item x="832"/>
        <item x="1008"/>
        <item x="165"/>
        <item x="250"/>
        <item x="1769"/>
        <item x="1994"/>
        <item x="2466"/>
        <item x="540"/>
        <item x="1615"/>
        <item x="1544"/>
        <item x="1763"/>
        <item x="503"/>
        <item x="824"/>
        <item x="2378"/>
        <item x="1097"/>
        <item x="311"/>
        <item x="1051"/>
        <item x="4"/>
        <item x="2970"/>
        <item x="360"/>
        <item x="244"/>
        <item x="1716"/>
        <item x="506"/>
        <item x="2883"/>
        <item x="663"/>
        <item x="1382"/>
        <item x="567"/>
        <item x="749"/>
        <item x="200"/>
        <item x="247"/>
        <item x="2112"/>
        <item x="1768"/>
        <item x="2489"/>
        <item x="2976"/>
        <item x="2459"/>
        <item x="1135"/>
        <item x="2132"/>
        <item x="2229"/>
        <item x="271"/>
        <item x="2986"/>
        <item x="946"/>
        <item x="1789"/>
        <item x="2357"/>
        <item x="1196"/>
        <item x="1962"/>
        <item x="1576"/>
        <item x="1995"/>
        <item x="212"/>
        <item x="3000"/>
        <item x="1571"/>
        <item x="2167"/>
        <item x="2446"/>
        <item x="668"/>
        <item x="700"/>
        <item x="106"/>
        <item x="429"/>
        <item x="2536"/>
        <item x="1668"/>
        <item x="2228"/>
        <item x="1625"/>
        <item x="785"/>
        <item x="290"/>
        <item x="1938"/>
        <item x="2556"/>
        <item x="605"/>
        <item x="338"/>
        <item x="544"/>
        <item x="2294"/>
        <item x="2201"/>
        <item x="1921"/>
        <item x="869"/>
        <item x="659"/>
        <item x="359"/>
        <item x="1653"/>
        <item x="2904"/>
        <item x="1045"/>
        <item x="2075"/>
        <item x="2160"/>
        <item x="920"/>
        <item x="1883"/>
        <item x="203"/>
        <item x="123"/>
        <item x="1136"/>
        <item x="968"/>
        <item x="556"/>
        <item x="2386"/>
        <item x="253"/>
        <item x="87"/>
        <item x="1154"/>
        <item x="569"/>
        <item x="2588"/>
        <item x="3002"/>
        <item x="783"/>
        <item x="1718"/>
        <item x="286"/>
        <item x="180"/>
        <item x="828"/>
        <item x="1944"/>
        <item x="787"/>
        <item x="812"/>
        <item x="2867"/>
        <item x="2625"/>
        <item x="1221"/>
        <item x="251"/>
        <item x="1317"/>
        <item x="2948"/>
        <item x="2635"/>
        <item x="416"/>
        <item x="2879"/>
        <item x="495"/>
        <item x="1775"/>
        <item x="3034"/>
        <item x="1001"/>
        <item x="2859"/>
        <item x="2793"/>
        <item x="2164"/>
        <item x="1107"/>
        <item x="279"/>
        <item x="1304"/>
        <item x="127"/>
        <item x="657"/>
        <item x="961"/>
        <item x="1050"/>
        <item x="53"/>
        <item x="2424"/>
        <item x="2199"/>
        <item x="38"/>
        <item x="348"/>
        <item x="511"/>
        <item x="3108"/>
        <item x="2344"/>
        <item x="842"/>
        <item x="2056"/>
        <item x="977"/>
        <item x="1794"/>
        <item x="2476"/>
        <item x="1177"/>
        <item x="2994"/>
        <item x="1936"/>
        <item x="2152"/>
        <item x="1306"/>
        <item x="1218"/>
        <item x="1206"/>
        <item x="327"/>
        <item x="1856"/>
        <item x="2798"/>
        <item x="2502"/>
        <item x="1321"/>
        <item x="78"/>
        <item x="179"/>
        <item x="3008"/>
        <item x="827"/>
        <item x="694"/>
        <item x="1117"/>
        <item x="213"/>
        <item x="2048"/>
        <item x="178"/>
        <item x="722"/>
        <item x="352"/>
        <item x="2441"/>
        <item x="189"/>
        <item x="272"/>
        <item x="1305"/>
        <item x="2655"/>
        <item x="317"/>
        <item x="2686"/>
        <item x="935"/>
        <item x="294"/>
        <item x="2880"/>
        <item x="1831"/>
        <item x="1808"/>
        <item x="504"/>
        <item x="151"/>
        <item x="2058"/>
        <item x="993"/>
        <item x="267"/>
        <item x="713"/>
        <item x="2559"/>
        <item x="1365"/>
        <item x="2642"/>
        <item x="1828"/>
        <item x="498"/>
        <item x="2654"/>
        <item x="1732"/>
        <item x="2632"/>
        <item x="1976"/>
        <item x="512"/>
        <item x="2861"/>
        <item x="2754"/>
        <item x="1081"/>
        <item x="1730"/>
        <item x="1237"/>
        <item x="1355"/>
        <item x="423"/>
        <item x="2520"/>
        <item x="1665"/>
        <item x="2299"/>
        <item x="674"/>
        <item x="691"/>
        <item x="725"/>
        <item x="73"/>
        <item x="2597"/>
        <item x="68"/>
        <item x="848"/>
        <item x="2236"/>
        <item x="225"/>
        <item x="276"/>
        <item x="2291"/>
        <item x="1516"/>
        <item x="2389"/>
        <item x="353"/>
        <item x="1872"/>
        <item x="1223"/>
        <item x="652"/>
        <item x="2418"/>
        <item x="969"/>
        <item x="393"/>
        <item x="594"/>
        <item x="2833"/>
        <item x="2816"/>
        <item x="3014"/>
        <item x="238"/>
        <item x="654"/>
        <item x="1849"/>
        <item x="2675"/>
        <item x="172"/>
        <item x="2706"/>
        <item x="2134"/>
        <item x="637"/>
        <item x="2894"/>
        <item x="2486"/>
        <item x="3069"/>
        <item x="427"/>
        <item x="1188"/>
        <item x="635"/>
        <item x="496"/>
        <item x="340"/>
        <item x="2602"/>
        <item x="773"/>
        <item x="819"/>
        <item x="2050"/>
        <item x="1537"/>
        <item x="299"/>
        <item x="650"/>
        <item x="680"/>
        <item x="42"/>
        <item x="845"/>
        <item x="1855"/>
        <item x="2393"/>
        <item x="2603"/>
        <item x="370"/>
        <item x="549"/>
        <item x="3109"/>
        <item x="1167"/>
        <item x="1060"/>
        <item x="1867"/>
        <item x="514"/>
        <item x="2738"/>
        <item x="2951"/>
        <item x="2659"/>
        <item x="126"/>
        <item x="909"/>
        <item x="775"/>
        <item x="491"/>
        <item x="1811"/>
        <item x="2949"/>
        <item x="2438"/>
        <item x="2530"/>
        <item x="1572"/>
        <item x="446"/>
        <item x="706"/>
        <item x="796"/>
        <item x="108"/>
        <item x="1482"/>
        <item x="1405"/>
        <item x="2724"/>
        <item x="610"/>
        <item x="678"/>
        <item x="2497"/>
        <item x="1168"/>
        <item x="1291"/>
        <item x="782"/>
        <item x="1108"/>
        <item x="367"/>
        <item x="601"/>
        <item x="558"/>
        <item x="173"/>
        <item x="386"/>
        <item x="140"/>
        <item x="1180"/>
        <item x="2310"/>
        <item x="532"/>
        <item x="2209"/>
        <item x="1026"/>
        <item x="732"/>
        <item x="1574"/>
        <item x="397"/>
        <item x="625"/>
        <item x="149"/>
        <item x="723"/>
        <item x="2633"/>
        <item x="333"/>
        <item x="62"/>
        <item x="89"/>
        <item x="2543"/>
        <item x="970"/>
        <item x="1414"/>
        <item x="2992"/>
        <item x="2323"/>
        <item x="205"/>
        <item x="1630"/>
        <item x="1100"/>
        <item x="1836"/>
        <item x="639"/>
        <item x="518"/>
        <item x="776"/>
        <item x="1542"/>
        <item x="388"/>
        <item x="1013"/>
        <item x="699"/>
        <item x="692"/>
        <item x="1101"/>
        <item x="707"/>
        <item x="102"/>
        <item x="332"/>
        <item x="548"/>
        <item x="2338"/>
        <item x="260"/>
        <item x="206"/>
        <item x="2545"/>
        <item x="1645"/>
        <item x="2693"/>
        <item x="621"/>
        <item x="2890"/>
        <item x="1898"/>
        <item x="1035"/>
        <item x="1603"/>
        <item x="2987"/>
        <item x="1878"/>
        <item x="1274"/>
        <item x="953"/>
        <item x="2512"/>
        <item x="2396"/>
        <item x="1063"/>
        <item x="211"/>
        <item x="281"/>
        <item x="1661"/>
        <item x="716"/>
        <item x="261"/>
        <item x="535"/>
        <item x="1975"/>
        <item x="1169"/>
        <item x="480"/>
        <item x="710"/>
        <item x="1239"/>
        <item x="295"/>
        <item x="258"/>
        <item x="2349"/>
        <item x="1249"/>
        <item x="88"/>
        <item x="2679"/>
        <item x="566"/>
        <item x="489"/>
        <item x="240"/>
        <item x="731"/>
        <item x="1148"/>
        <item x="2306"/>
        <item x="2623"/>
        <item x="1340"/>
        <item x="2251"/>
        <item x="2699"/>
        <item x="590"/>
        <item x="464"/>
        <item x="302"/>
        <item x="322"/>
        <item x="1253"/>
        <item x="516"/>
        <item x="343"/>
        <item x="1825"/>
        <item x="229"/>
        <item x="693"/>
        <item x="363"/>
        <item x="293"/>
        <item x="1393"/>
        <item x="620"/>
        <item x="1463"/>
        <item x="1016"/>
        <item x="926"/>
        <item x="330"/>
        <item x="1989"/>
        <item x="744"/>
        <item x="191"/>
        <item x="878"/>
        <item x="223"/>
        <item x="927"/>
        <item x="3004"/>
        <item x="1425"/>
        <item x="1799"/>
        <item x="374"/>
        <item x="2367"/>
        <item x="2965"/>
        <item x="1848"/>
        <item x="196"/>
        <item x="622"/>
        <item x="418"/>
        <item x="296"/>
        <item x="1968"/>
        <item x="820"/>
        <item x="520"/>
        <item x="436"/>
        <item x="354"/>
        <item x="378"/>
        <item x="1229"/>
        <item x="757"/>
        <item x="350"/>
        <item x="1751"/>
        <item x="2780"/>
        <item x="202"/>
        <item x="510"/>
        <item x="430"/>
        <item x="696"/>
        <item x="1240"/>
        <item x="181"/>
        <item x="712"/>
        <item x="2912"/>
        <item x="915"/>
        <item x="481"/>
        <item x="2009"/>
        <item x="2962"/>
        <item x="1041"/>
        <item x="912"/>
        <item x="16"/>
        <item x="383"/>
        <item x="2943"/>
        <item x="204"/>
        <item x="177"/>
        <item x="764"/>
        <item x="156"/>
        <item x="50"/>
        <item x="65"/>
        <item x="485"/>
        <item x="858"/>
        <item x="6"/>
        <item x="872"/>
        <item x="342"/>
        <item x="640"/>
        <item x="853"/>
        <item x="3058"/>
        <item x="697"/>
        <item x="547"/>
        <item x="13"/>
        <item x="1648"/>
        <item x="141"/>
        <item x="2683"/>
        <item x="2353"/>
        <item x="365"/>
        <item x="364"/>
        <item x="1457"/>
        <item x="499"/>
        <item x="839"/>
        <item x="1128"/>
        <item x="168"/>
        <item x="33"/>
        <item x="94"/>
        <item x="689"/>
        <item x="553"/>
        <item x="758"/>
        <item x="169"/>
        <item h="1" x="8"/>
        <item t="default"/>
      </items>
    </pivotField>
    <pivotField axis="axisPage" dataField="1" multipleItemSelectionAllowed="1" showAll="0">
      <items count="2993">
        <item x="2438"/>
        <item x="54"/>
        <item x="413"/>
        <item x="969"/>
        <item x="1646"/>
        <item x="870"/>
        <item x="605"/>
        <item x="2842"/>
        <item x="1341"/>
        <item x="1662"/>
        <item x="2151"/>
        <item x="2860"/>
        <item x="395"/>
        <item x="1366"/>
        <item x="1926"/>
        <item x="2802"/>
        <item x="501"/>
        <item x="1623"/>
        <item x="1407"/>
        <item x="962"/>
        <item x="2805"/>
        <item x="1763"/>
        <item x="1648"/>
        <item x="688"/>
        <item x="1131"/>
        <item x="438"/>
        <item x="2712"/>
        <item x="1486"/>
        <item x="2458"/>
        <item x="2500"/>
        <item x="2811"/>
        <item x="2270"/>
        <item x="2850"/>
        <item x="1051"/>
        <item x="874"/>
        <item x="2950"/>
        <item x="2598"/>
        <item x="1776"/>
        <item x="2076"/>
        <item x="2620"/>
        <item x="1426"/>
        <item x="1218"/>
        <item x="2378"/>
        <item x="835"/>
        <item x="290"/>
        <item x="1661"/>
        <item x="44"/>
        <item x="1187"/>
        <item x="120"/>
        <item x="2740"/>
        <item x="1069"/>
        <item x="977"/>
        <item x="1017"/>
        <item x="406"/>
        <item x="2953"/>
        <item x="2256"/>
        <item x="931"/>
        <item x="271"/>
        <item x="125"/>
        <item x="403"/>
        <item x="2163"/>
        <item x="932"/>
        <item x="2956"/>
        <item x="1476"/>
        <item x="965"/>
        <item x="2139"/>
        <item x="763"/>
        <item x="1449"/>
        <item x="1621"/>
        <item x="1523"/>
        <item x="2897"/>
        <item x="2971"/>
        <item x="1584"/>
        <item x="2280"/>
        <item x="2900"/>
        <item x="2201"/>
        <item x="2749"/>
        <item x="954"/>
        <item x="2949"/>
        <item x="2323"/>
        <item x="2841"/>
        <item x="122"/>
        <item x="2852"/>
        <item x="1158"/>
        <item x="859"/>
        <item x="276"/>
        <item x="344"/>
        <item x="2912"/>
        <item x="79"/>
        <item x="1586"/>
        <item x="383"/>
        <item x="636"/>
        <item x="1470"/>
        <item x="107"/>
        <item x="298"/>
        <item x="1418"/>
        <item x="253"/>
        <item x="1813"/>
        <item x="1826"/>
        <item x="1770"/>
        <item x="2517"/>
        <item x="407"/>
        <item x="418"/>
        <item x="113"/>
        <item x="1364"/>
        <item x="1079"/>
        <item x="1663"/>
        <item x="2147"/>
        <item x="2903"/>
        <item x="1415"/>
        <item x="749"/>
        <item x="1956"/>
        <item x="1099"/>
        <item x="362"/>
        <item x="1999"/>
        <item x="1967"/>
        <item x="1750"/>
        <item x="527"/>
        <item x="1460"/>
        <item x="2039"/>
        <item x="2002"/>
        <item x="1744"/>
        <item x="2215"/>
        <item x="2929"/>
        <item x="890"/>
        <item x="1096"/>
        <item x="1101"/>
        <item x="1183"/>
        <item x="2813"/>
        <item x="2865"/>
        <item x="1944"/>
        <item x="830"/>
        <item x="2526"/>
        <item x="22"/>
        <item x="1950"/>
        <item x="535"/>
        <item x="2024"/>
        <item x="1948"/>
        <item x="1664"/>
        <item x="2649"/>
        <item x="1764"/>
        <item x="204"/>
        <item x="2344"/>
        <item x="404"/>
        <item x="1665"/>
        <item x="2914"/>
        <item x="2959"/>
        <item x="1938"/>
        <item x="5"/>
        <item x="1531"/>
        <item x="1941"/>
        <item x="174"/>
        <item x="1694"/>
        <item x="202"/>
        <item x="2706"/>
        <item x="1289"/>
        <item x="1423"/>
        <item x="2020"/>
        <item x="489"/>
        <item x="599"/>
        <item x="500"/>
        <item x="2335"/>
        <item x="1909"/>
        <item x="2077"/>
        <item x="610"/>
        <item x="643"/>
        <item x="1093"/>
        <item x="1870"/>
        <item x="1596"/>
        <item x="2295"/>
        <item x="1728"/>
        <item x="1984"/>
        <item x="2047"/>
        <item x="2945"/>
        <item x="1861"/>
        <item x="2920"/>
        <item x="911"/>
        <item x="1108"/>
        <item x="991"/>
        <item x="2367"/>
        <item x="2452"/>
        <item x="243"/>
        <item x="736"/>
        <item x="851"/>
        <item x="608"/>
        <item x="861"/>
        <item x="1153"/>
        <item x="2454"/>
        <item x="121"/>
        <item x="1593"/>
        <item x="1239"/>
        <item x="2153"/>
        <item x="1504"/>
        <item x="1479"/>
        <item x="2952"/>
        <item x="1609"/>
        <item x="2665"/>
        <item x="945"/>
        <item x="428"/>
        <item x="2286"/>
        <item x="56"/>
        <item x="277"/>
        <item x="1297"/>
        <item x="941"/>
        <item x="1126"/>
        <item x="1243"/>
        <item x="2941"/>
        <item x="1997"/>
        <item x="458"/>
        <item x="1978"/>
        <item x="1359"/>
        <item x="844"/>
        <item x="85"/>
        <item x="2038"/>
        <item x="1857"/>
        <item x="1170"/>
        <item x="2309"/>
        <item x="1227"/>
        <item x="1924"/>
        <item x="619"/>
        <item x="477"/>
        <item x="307"/>
        <item x="2533"/>
        <item x="2078"/>
        <item x="1865"/>
        <item x="1993"/>
        <item x="1270"/>
        <item x="280"/>
        <item x="220"/>
        <item x="992"/>
        <item x="867"/>
        <item x="1177"/>
        <item x="1493"/>
        <item x="590"/>
        <item x="1940"/>
        <item x="539"/>
        <item x="1389"/>
        <item x="787"/>
        <item x="672"/>
        <item x="939"/>
        <item x="89"/>
        <item x="1557"/>
        <item x="1080"/>
        <item x="1244"/>
        <item x="1043"/>
        <item x="1753"/>
        <item x="635"/>
        <item x="1719"/>
        <item x="1129"/>
        <item x="849"/>
        <item x="1692"/>
        <item x="816"/>
        <item x="2976"/>
        <item x="306"/>
        <item x="2332"/>
        <item x="2243"/>
        <item x="2902"/>
        <item x="974"/>
        <item x="1598"/>
        <item x="741"/>
        <item x="1827"/>
        <item x="2757"/>
        <item x="1046"/>
        <item x="2305"/>
        <item x="1949"/>
        <item x="29"/>
        <item x="1976"/>
        <item x="1496"/>
        <item x="1983"/>
        <item x="323"/>
        <item x="591"/>
        <item x="1430"/>
        <item x="2723"/>
        <item x="2872"/>
        <item x="294"/>
        <item x="2249"/>
        <item x="2502"/>
        <item x="578"/>
        <item x="1543"/>
        <item x="62"/>
        <item x="1723"/>
        <item x="2232"/>
        <item x="2370"/>
        <item x="554"/>
        <item x="2554"/>
        <item x="1016"/>
        <item x="2170"/>
        <item x="1264"/>
        <item x="2080"/>
        <item x="2058"/>
        <item x="1014"/>
        <item x="1734"/>
        <item x="426"/>
        <item x="1831"/>
        <item x="1118"/>
        <item x="1036"/>
        <item x="2285"/>
        <item x="2206"/>
        <item x="1931"/>
        <item x="2041"/>
        <item x="1832"/>
        <item x="1912"/>
        <item x="147"/>
        <item x="1565"/>
        <item x="194"/>
        <item x="2314"/>
        <item x="1255"/>
        <item x="2086"/>
        <item x="2760"/>
        <item x="1173"/>
        <item x="1741"/>
        <item x="408"/>
        <item x="513"/>
        <item x="1828"/>
        <item x="2459"/>
        <item x="1450"/>
        <item x="2555"/>
        <item x="497"/>
        <item x="1617"/>
        <item x="2739"/>
        <item x="1295"/>
        <item x="562"/>
        <item x="1283"/>
        <item x="132"/>
        <item x="1502"/>
        <item x="2088"/>
        <item x="1035"/>
        <item x="1527"/>
        <item x="1029"/>
        <item x="2761"/>
        <item x="692"/>
        <item x="698"/>
        <item x="1119"/>
        <item x="2207"/>
        <item x="1318"/>
        <item x="2603"/>
        <item x="1537"/>
        <item x="1192"/>
        <item x="137"/>
        <item x="2940"/>
        <item x="304"/>
        <item x="1018"/>
        <item x="2095"/>
        <item x="1962"/>
        <item x="463"/>
        <item x="1702"/>
        <item x="1461"/>
        <item x="1057"/>
        <item x="1326"/>
        <item x="1235"/>
        <item x="2176"/>
        <item x="91"/>
        <item x="2963"/>
        <item x="947"/>
        <item x="1417"/>
        <item x="1546"/>
        <item x="2475"/>
        <item x="2019"/>
        <item x="865"/>
        <item x="553"/>
        <item x="443"/>
        <item x="1787"/>
        <item x="2455"/>
        <item x="2783"/>
        <item x="2172"/>
        <item x="2131"/>
        <item x="2300"/>
        <item x="393"/>
        <item x="1918"/>
        <item x="1488"/>
        <item x="2601"/>
        <item x="1975"/>
        <item x="722"/>
        <item x="427"/>
        <item x="2308"/>
        <item x="2036"/>
        <item x="116"/>
        <item x="336"/>
        <item x="1671"/>
        <item x="2585"/>
        <item x="1969"/>
        <item x="2214"/>
        <item x="842"/>
        <item x="856"/>
        <item x="2511"/>
        <item x="1285"/>
        <item x="219"/>
        <item x="303"/>
        <item x="1525"/>
        <item x="1115"/>
        <item x="2145"/>
        <item x="1234"/>
        <item x="1825"/>
        <item x="1797"/>
        <item x="1254"/>
        <item x="1574"/>
        <item x="1772"/>
        <item x="884"/>
        <item x="2512"/>
        <item x="68"/>
        <item x="779"/>
        <item x="2911"/>
        <item x="2894"/>
        <item x="1867"/>
        <item x="1436"/>
        <item x="2244"/>
        <item x="505"/>
        <item x="2781"/>
        <item x="544"/>
        <item x="2203"/>
        <item x="592"/>
        <item x="1587"/>
        <item x="640"/>
        <item x="1184"/>
        <item x="655"/>
        <item x="1288"/>
        <item x="1291"/>
        <item x="2874"/>
        <item x="1536"/>
        <item x="178"/>
        <item x="2416"/>
        <item x="948"/>
        <item x="1307"/>
        <item x="1871"/>
        <item x="1411"/>
        <item x="1591"/>
        <item x="2230"/>
        <item x="152"/>
        <item x="1996"/>
        <item x="1003"/>
        <item x="186"/>
        <item x="2568"/>
        <item x="1742"/>
        <item x="2975"/>
        <item x="2102"/>
        <item x="1804"/>
        <item x="2960"/>
        <item x="1269"/>
        <item x="1374"/>
        <item x="1777"/>
        <item x="2506"/>
        <item x="1322"/>
        <item x="2966"/>
        <item x="2980"/>
        <item x="80"/>
        <item x="2983"/>
        <item x="2029"/>
        <item x="1668"/>
        <item x="1330"/>
        <item x="1626"/>
        <item x="313"/>
        <item x="604"/>
        <item x="1055"/>
        <item x="1301"/>
        <item x="241"/>
        <item x="2519"/>
        <item x="1823"/>
        <item x="850"/>
        <item x="2845"/>
        <item x="1075"/>
        <item x="21"/>
        <item x="902"/>
        <item x="998"/>
        <item x="1313"/>
        <item x="2916"/>
        <item x="1847"/>
        <item x="790"/>
        <item x="2561"/>
        <item x="2174"/>
        <item x="1446"/>
        <item x="1321"/>
        <item x="73"/>
        <item x="2839"/>
        <item x="221"/>
        <item x="1822"/>
        <item x="1854"/>
        <item x="2222"/>
        <item x="1570"/>
        <item x="1037"/>
        <item x="2140"/>
        <item x="967"/>
        <item x="36"/>
        <item x="2932"/>
        <item x="494"/>
        <item x="2395"/>
        <item x="598"/>
        <item x="1383"/>
        <item x="2973"/>
        <item x="995"/>
        <item x="1625"/>
        <item x="854"/>
        <item x="233"/>
        <item x="86"/>
        <item x="2958"/>
        <item x="1242"/>
        <item x="2437"/>
        <item x="1808"/>
        <item x="2275"/>
        <item x="1819"/>
        <item x="1176"/>
        <item x="2394"/>
        <item x="1429"/>
        <item x="2354"/>
        <item x="10"/>
        <item x="1483"/>
        <item x="518"/>
        <item x="2119"/>
        <item x="117"/>
        <item x="646"/>
        <item x="1533"/>
        <item x="2887"/>
        <item x="2936"/>
        <item x="1569"/>
        <item x="2161"/>
        <item x="376"/>
        <item x="1414"/>
        <item x="366"/>
        <item x="1311"/>
        <item x="2126"/>
        <item x="437"/>
        <item x="2366"/>
        <item x="167"/>
        <item x="1413"/>
        <item x="2908"/>
        <item x="2885"/>
        <item x="2075"/>
        <item x="444"/>
        <item x="801"/>
        <item x="433"/>
        <item x="23"/>
        <item x="2053"/>
        <item x="2111"/>
        <item x="2338"/>
        <item x="2480"/>
        <item x="557"/>
        <item x="706"/>
        <item x="2947"/>
        <item x="2446"/>
        <item x="2909"/>
        <item x="1443"/>
        <item x="725"/>
        <item x="709"/>
        <item x="1190"/>
        <item x="2922"/>
        <item x="1929"/>
        <item x="2616"/>
        <item x="411"/>
        <item x="622"/>
        <item x="1824"/>
        <item x="2068"/>
        <item x="1849"/>
        <item x="1408"/>
        <item x="42"/>
        <item x="1779"/>
        <item x="507"/>
        <item x="2197"/>
        <item x="2063"/>
        <item x="1638"/>
        <item x="2915"/>
        <item x="2175"/>
        <item x="1974"/>
        <item x="2923"/>
        <item x="1440"/>
        <item x="1769"/>
        <item x="2033"/>
        <item x="2321"/>
        <item x="278"/>
        <item x="2774"/>
        <item x="526"/>
        <item x="1193"/>
        <item x="2159"/>
        <item x="2052"/>
        <item x="2780"/>
        <item x="1647"/>
        <item x="1685"/>
        <item x="452"/>
        <item x="761"/>
        <item x="38"/>
        <item x="2536"/>
        <item x="1084"/>
        <item x="2356"/>
        <item x="754"/>
        <item x="2883"/>
        <item x="1199"/>
        <item x="2387"/>
        <item x="935"/>
        <item x="19"/>
        <item x="1015"/>
        <item x="625"/>
        <item x="103"/>
        <item x="123"/>
        <item x="293"/>
        <item x="2252"/>
        <item x="889"/>
        <item x="1164"/>
        <item x="2353"/>
        <item x="756"/>
        <item x="1896"/>
        <item x="632"/>
        <item x="659"/>
        <item x="48"/>
        <item x="2855"/>
        <item x="50"/>
        <item x="422"/>
        <item x="1435"/>
        <item x="1600"/>
        <item x="2583"/>
        <item x="2289"/>
        <item x="328"/>
        <item x="1783"/>
        <item x="510"/>
        <item x="1634"/>
        <item x="2591"/>
        <item x="1053"/>
        <item x="1821"/>
        <item x="364"/>
        <item x="707"/>
        <item x="1910"/>
        <item x="1721"/>
        <item x="1679"/>
        <item x="1281"/>
        <item x="2818"/>
        <item x="1471"/>
        <item x="762"/>
        <item x="1402"/>
        <item x="1840"/>
        <item x="1566"/>
        <item x="179"/>
        <item x="561"/>
        <item x="802"/>
        <item x="1946"/>
        <item x="2311"/>
        <item x="2316"/>
        <item x="2596"/>
        <item x="1236"/>
        <item x="2150"/>
        <item x="1972"/>
        <item x="2864"/>
        <item x="2273"/>
        <item x="2079"/>
        <item x="1933"/>
        <item x="2862"/>
        <item x="1061"/>
        <item x="2298"/>
        <item x="745"/>
        <item x="2614"/>
        <item x="70"/>
        <item x="1155"/>
        <item x="2406"/>
        <item x="13"/>
        <item x="1233"/>
        <item x="2368"/>
        <item x="1439"/>
        <item x="64"/>
        <item x="2211"/>
        <item x="2463"/>
        <item x="2871"/>
        <item x="1919"/>
        <item x="1893"/>
        <item x="1836"/>
        <item x="1792"/>
        <item x="299"/>
        <item x="1241"/>
        <item x="1485"/>
        <item x="2626"/>
        <item x="1581"/>
        <item x="467"/>
        <item x="1637"/>
        <item x="2676"/>
        <item x="2010"/>
        <item x="1677"/>
        <item x="2910"/>
        <item x="171"/>
        <item x="2972"/>
        <item x="531"/>
        <item x="2566"/>
        <item x="987"/>
        <item x="496"/>
        <item x="1868"/>
        <item x="210"/>
        <item x="2535"/>
        <item x="879"/>
        <item x="558"/>
        <item x="2016"/>
        <item x="2785"/>
        <item x="180"/>
        <item x="26"/>
        <item x="1549"/>
        <item x="287"/>
        <item x="2562"/>
        <item x="1174"/>
        <item x="493"/>
        <item x="2560"/>
        <item x="650"/>
        <item x="2557"/>
        <item x="1351"/>
        <item x="2730"/>
        <item x="1484"/>
        <item x="2694"/>
        <item x="1346"/>
        <item x="2158"/>
        <item x="572"/>
        <item x="990"/>
        <item x="2225"/>
        <item x="609"/>
        <item x="1092"/>
        <item x="805"/>
        <item x="2037"/>
        <item x="1800"/>
        <item x="1740"/>
        <item x="1202"/>
        <item x="708"/>
        <item x="2586"/>
        <item x="1072"/>
        <item x="2209"/>
        <item x="2210"/>
        <item x="1718"/>
        <item x="2558"/>
        <item x="2317"/>
        <item x="522"/>
        <item x="1852"/>
        <item x="105"/>
        <item x="1209"/>
        <item x="2049"/>
        <item x="2565"/>
        <item x="712"/>
        <item x="2532"/>
        <item x="2501"/>
        <item x="1603"/>
        <item x="2062"/>
        <item x="956"/>
        <item x="1399"/>
        <item x="1312"/>
        <item x="2518"/>
        <item x="1961"/>
        <item x="571"/>
        <item x="1125"/>
        <item x="713"/>
        <item x="1145"/>
        <item x="731"/>
        <item x="2025"/>
        <item x="1194"/>
        <item x="1864"/>
        <item x="1455"/>
        <item x="1519"/>
        <item x="924"/>
        <item x="1303"/>
        <item x="1842"/>
        <item x="1539"/>
        <item x="349"/>
        <item x="1425"/>
        <item x="565"/>
        <item x="717"/>
        <item x="365"/>
        <item x="2340"/>
        <item x="2670"/>
        <item x="2469"/>
        <item x="1094"/>
        <item x="1834"/>
        <item x="2904"/>
        <item x="1643"/>
        <item x="2520"/>
        <item x="1128"/>
        <item x="2556"/>
        <item x="1551"/>
        <item x="1624"/>
        <item x="1136"/>
        <item x="1204"/>
        <item x="953"/>
        <item x="1004"/>
        <item x="1907"/>
        <item x="612"/>
        <item x="150"/>
        <item x="153"/>
        <item x="2398"/>
        <item x="2513"/>
        <item x="2655"/>
        <item x="559"/>
        <item x="2208"/>
        <item x="2227"/>
        <item x="2590"/>
        <item x="2678"/>
        <item x="2829"/>
        <item x="2267"/>
        <item x="2212"/>
        <item x="2600"/>
        <item x="533"/>
        <item x="1256"/>
        <item x="1652"/>
        <item x="1952"/>
        <item x="1796"/>
        <item x="2397"/>
        <item x="1645"/>
        <item x="2699"/>
        <item x="2426"/>
        <item x="2642"/>
        <item x="1705"/>
        <item x="2660"/>
        <item x="2612"/>
        <item x="568"/>
        <item x="1120"/>
        <item x="297"/>
        <item x="1563"/>
        <item x="2365"/>
        <item x="1632"/>
        <item x="852"/>
        <item x="1990"/>
        <item x="2391"/>
        <item x="2644"/>
        <item x="2540"/>
        <item x="2447"/>
        <item x="1766"/>
        <item x="2661"/>
        <item x="2645"/>
        <item x="1336"/>
        <item x="416"/>
        <item x="2141"/>
        <item x="371"/>
        <item x="1994"/>
        <item x="118"/>
        <item x="2646"/>
        <item x="2659"/>
        <item x="1958"/>
        <item x="1820"/>
        <item x="2719"/>
        <item x="1469"/>
        <item x="2656"/>
        <item x="457"/>
        <item x="143"/>
        <item x="583"/>
        <item x="96"/>
        <item x="142"/>
        <item x="2352"/>
        <item x="772"/>
        <item x="2671"/>
        <item x="2718"/>
        <item x="95"/>
        <item x="1703"/>
        <item x="2663"/>
        <item x="1266"/>
        <item x="2478"/>
        <item x="864"/>
        <item x="454"/>
        <item x="1028"/>
        <item x="986"/>
        <item x="472"/>
        <item x="2428"/>
        <item x="593"/>
        <item x="2302"/>
        <item x="1284"/>
        <item x="65"/>
        <item x="2322"/>
        <item x="540"/>
        <item x="1914"/>
        <item x="25"/>
        <item x="1498"/>
        <item x="1872"/>
        <item x="1986"/>
        <item x="1937"/>
        <item x="2722"/>
        <item x="721"/>
        <item x="780"/>
        <item x="2863"/>
        <item x="1482"/>
        <item x="1203"/>
        <item x="2411"/>
        <item x="1087"/>
        <item x="78"/>
        <item x="2236"/>
        <item x="435"/>
        <item x="504"/>
        <item x="1850"/>
        <item x="1555"/>
        <item x="1453"/>
        <item x="473"/>
        <item x="732"/>
        <item x="2797"/>
        <item x="980"/>
        <item x="2807"/>
        <item x="1165"/>
        <item x="2018"/>
        <item x="1168"/>
        <item x="2192"/>
        <item x="2782"/>
        <item x="2618"/>
        <item x="1939"/>
        <item x="1316"/>
        <item x="894"/>
        <item x="2927"/>
        <item x="1263"/>
        <item x="1107"/>
        <item x="848"/>
        <item x="1300"/>
        <item x="971"/>
        <item x="322"/>
        <item x="1265"/>
        <item x="2094"/>
        <item x="2968"/>
        <item x="1201"/>
        <item x="136"/>
        <item x="2000"/>
        <item x="206"/>
        <item x="1794"/>
        <item x="2942"/>
        <item x="2608"/>
        <item x="1676"/>
        <item x="2625"/>
        <item x="681"/>
        <item x="2617"/>
        <item x="2026"/>
        <item x="329"/>
        <item x="1841"/>
        <item x="1294"/>
        <item x="1689"/>
        <item x="2799"/>
        <item x="441"/>
        <item x="2970"/>
        <item x="1793"/>
        <item x="710"/>
        <item x="1739"/>
        <item x="2787"/>
        <item x="2164"/>
        <item x="2711"/>
        <item x="1789"/>
        <item x="2507"/>
        <item x="2537"/>
        <item x="2597"/>
        <item x="47"/>
        <item x="2734"/>
        <item x="1344"/>
        <item x="1989"/>
        <item x="2487"/>
        <item x="2896"/>
        <item x="1928"/>
        <item x="1892"/>
        <item x="1636"/>
        <item x="1250"/>
        <item x="1114"/>
        <item x="2832"/>
        <item x="1308"/>
        <item x="1516"/>
        <item x="1965"/>
        <item x="2672"/>
        <item x="1613"/>
        <item x="2345"/>
        <item x="476"/>
        <item x="398"/>
        <item x="600"/>
        <item x="281"/>
        <item x="916"/>
        <item x="246"/>
        <item x="2851"/>
        <item x="2472"/>
        <item x="97"/>
        <item x="1225"/>
        <item x="2838"/>
        <item x="2254"/>
        <item x="1862"/>
        <item x="99"/>
        <item x="2948"/>
        <item x="2239"/>
        <item x="2392"/>
        <item x="1670"/>
        <item x="958"/>
        <item x="603"/>
        <item x="1680"/>
        <item x="1640"/>
        <item x="1039"/>
        <item x="1657"/>
        <item x="1675"/>
        <item x="1213"/>
        <item x="237"/>
        <item x="1573"/>
        <item x="1522"/>
        <item x="2371"/>
        <item x="1185"/>
        <item x="1953"/>
        <item x="2609"/>
        <item x="1791"/>
        <item x="1465"/>
        <item x="53"/>
        <item x="860"/>
        <item x="2770"/>
        <item x="2610"/>
        <item x="2798"/>
        <item x="896"/>
        <item x="1475"/>
        <item x="2515"/>
        <item x="811"/>
        <item x="2050"/>
        <item x="2032"/>
        <item x="1196"/>
        <item x="267"/>
        <item x="1140"/>
        <item x="1309"/>
        <item x="347"/>
        <item x="537"/>
        <item x="2238"/>
        <item x="2652"/>
        <item x="367"/>
        <item x="718"/>
        <item x="2422"/>
        <item x="2563"/>
        <item x="2619"/>
        <item x="2654"/>
        <item x="2792"/>
        <item x="2027"/>
        <item x="1157"/>
        <item x="2167"/>
        <item x="2622"/>
        <item x="176"/>
        <item x="317"/>
        <item x="2974"/>
        <item x="1747"/>
        <item x="2683"/>
        <item x="430"/>
        <item x="1895"/>
        <item x="2277"/>
        <item x="1618"/>
        <item x="1033"/>
        <item x="1424"/>
        <item x="1178"/>
        <item x="1936"/>
        <item x="2587"/>
        <item x="33"/>
        <item x="822"/>
        <item x="1508"/>
        <item x="1699"/>
        <item x="2673"/>
        <item x="1338"/>
        <item x="1109"/>
        <item x="1904"/>
        <item x="1317"/>
        <item x="1507"/>
        <item x="214"/>
        <item x="2266"/>
        <item x="2508"/>
        <item x="382"/>
        <item x="2403"/>
        <item x="1095"/>
        <item x="576"/>
        <item x="774"/>
        <item x="2097"/>
        <item x="312"/>
        <item x="2834"/>
        <item x="2599"/>
        <item x="28"/>
        <item x="198"/>
        <item x="1858"/>
        <item x="2750"/>
        <item x="1900"/>
        <item x="2066"/>
        <item x="1442"/>
        <item x="1733"/>
        <item x="677"/>
        <item x="1223"/>
        <item x="1998"/>
        <item x="2386"/>
        <item x="1726"/>
        <item x="2643"/>
        <item x="1228"/>
        <item x="695"/>
        <item x="2930"/>
        <item x="589"/>
        <item x="2542"/>
        <item x="1690"/>
        <item x="1376"/>
        <item x="1729"/>
        <item x="618"/>
        <item x="2569"/>
        <item x="1553"/>
        <item x="1137"/>
        <item x="1071"/>
        <item x="508"/>
        <item x="872"/>
        <item x="1687"/>
        <item x="4"/>
        <item x="291"/>
        <item x="2716"/>
        <item x="1325"/>
        <item x="2186"/>
        <item x="1371"/>
        <item x="195"/>
        <item x="587"/>
        <item x="2543"/>
        <item x="1162"/>
        <item x="644"/>
        <item x="2737"/>
        <item x="1280"/>
        <item x="556"/>
        <item x="1583"/>
        <item x="400"/>
        <item x="1698"/>
        <item x="2777"/>
        <item x="1154"/>
        <item x="909"/>
        <item x="2425"/>
        <item x="1368"/>
        <item x="1171"/>
        <item x="2031"/>
        <item x="1875"/>
        <item x="1305"/>
        <item x="417"/>
        <item x="45"/>
        <item x="2431"/>
        <item x="2538"/>
        <item x="1501"/>
        <item x="84"/>
        <item x="359"/>
        <item x="1025"/>
        <item x="1074"/>
        <item x="1328"/>
        <item x="1863"/>
        <item x="579"/>
        <item x="2234"/>
        <item x="899"/>
        <item x="1159"/>
        <item x="2801"/>
        <item x="309"/>
        <item x="361"/>
        <item x="2360"/>
        <item x="446"/>
        <item x="262"/>
        <item x="2064"/>
        <item x="2939"/>
        <item x="2861"/>
        <item x="1859"/>
        <item x="2257"/>
        <item x="2843"/>
        <item x="1649"/>
        <item x="2278"/>
        <item x="2074"/>
        <item x="1815"/>
        <item x="2674"/>
        <item x="1866"/>
        <item x="2178"/>
        <item x="2814"/>
        <item x="1031"/>
        <item x="2179"/>
        <item x="2735"/>
        <item x="2180"/>
        <item x="2913"/>
        <item x="203"/>
        <item x="1073"/>
        <item x="1172"/>
        <item x="1427"/>
        <item x="910"/>
        <item x="2473"/>
        <item x="2840"/>
        <item x="926"/>
        <item x="1384"/>
        <item x="2496"/>
        <item x="1378"/>
        <item x="2143"/>
        <item x="2684"/>
        <item x="1279"/>
        <item x="1257"/>
        <item x="1991"/>
        <item x="2653"/>
        <item x="1038"/>
        <item x="2117"/>
        <item x="211"/>
        <item x="231"/>
        <item x="925"/>
        <item x="2545"/>
        <item x="1478"/>
        <item x="1152"/>
        <item x="59"/>
        <item x="2833"/>
        <item x="1222"/>
        <item x="2522"/>
        <item x="1372"/>
        <item x="1686"/>
        <item x="1441"/>
        <item x="2651"/>
        <item x="185"/>
        <item x="2419"/>
        <item x="2435"/>
        <item x="2745"/>
        <item x="484"/>
        <item x="2485"/>
        <item x="390"/>
        <item x="868"/>
        <item x="141"/>
        <item x="168"/>
        <item x="1666"/>
        <item x="760"/>
        <item x="2432"/>
        <item x="2023"/>
        <item x="2263"/>
        <item x="2107"/>
        <item x="2315"/>
        <item x="423"/>
        <item x="914"/>
        <item x="2819"/>
        <item x="2381"/>
        <item x="1012"/>
        <item x="213"/>
        <item x="2100"/>
        <item x="1210"/>
        <item x="1452"/>
        <item x="2294"/>
        <item x="1695"/>
        <item x="2220"/>
        <item x="2847"/>
        <item x="723"/>
        <item x="979"/>
        <item x="1979"/>
        <item x="2195"/>
        <item x="2857"/>
        <item x="807"/>
        <item x="2815"/>
        <item x="2146"/>
        <item x="39"/>
        <item x="740"/>
        <item x="1277"/>
        <item x="2148"/>
        <item x="2001"/>
        <item x="461"/>
        <item x="959"/>
        <item x="144"/>
        <item x="2375"/>
        <item x="32"/>
        <item x="2753"/>
        <item x="2588"/>
        <item x="2570"/>
        <item x="647"/>
        <item x="2934"/>
        <item x="1220"/>
        <item x="1992"/>
        <item x="2417"/>
        <item x="2630"/>
        <item x="1070"/>
        <item x="2226"/>
        <item x="1077"/>
        <item x="2821"/>
        <item x="2073"/>
        <item x="575"/>
        <item x="2725"/>
        <item x="2793"/>
        <item x="1835"/>
        <item x="2964"/>
        <item x="2402"/>
        <item x="2108"/>
        <item x="2013"/>
        <item x="482"/>
        <item x="1290"/>
        <item x="450"/>
        <item x="2969"/>
        <item x="2695"/>
        <item x="2822"/>
        <item x="2854"/>
        <item x="1568"/>
        <item x="1447"/>
        <item x="771"/>
        <item x="1082"/>
        <item x="2481"/>
        <item x="2846"/>
        <item x="268"/>
        <item x="2621"/>
        <item x="2876"/>
        <item x="2579"/>
        <item x="1169"/>
        <item x="2824"/>
        <item x="940"/>
        <item x="2931"/>
        <item x="2611"/>
        <item x="2837"/>
        <item x="2820"/>
        <item x="2682"/>
        <item x="1142"/>
        <item x="1534"/>
        <item x="1054"/>
        <item x="2202"/>
        <item x="1489"/>
        <item x="108"/>
        <item x="821"/>
        <item x="2650"/>
        <item x="1838"/>
        <item x="2979"/>
        <item x="786"/>
        <item x="2242"/>
        <item x="676"/>
        <item x="1045"/>
        <item x="1148"/>
        <item x="2055"/>
        <item x="1410"/>
        <item x="2396"/>
        <item x="286"/>
        <item x="2189"/>
        <item x="841"/>
        <item x="2687"/>
        <item x="2510"/>
        <item x="1633"/>
        <item x="314"/>
        <item x="2265"/>
        <item x="1693"/>
        <item x="2648"/>
        <item x="1526"/>
        <item x="639"/>
        <item x="552"/>
        <item x="2658"/>
        <item x="2509"/>
        <item x="1419"/>
        <item x="1599"/>
        <item x="239"/>
        <item x="2451"/>
        <item x="2759"/>
        <item x="921"/>
        <item x="1902"/>
        <item x="1771"/>
        <item x="193"/>
        <item x="2690"/>
        <item x="2380"/>
        <item x="424"/>
        <item x="302"/>
        <item x="2341"/>
        <item x="1248"/>
        <item x="1208"/>
        <item x="1085"/>
        <item x="738"/>
        <item x="2483"/>
        <item x="1205"/>
        <item x="2647"/>
        <item x="2985"/>
        <item x="1951"/>
        <item x="1367"/>
        <item x="1492"/>
        <item x="1358"/>
        <item x="2194"/>
        <item x="2631"/>
        <item x="2804"/>
        <item x="2527"/>
        <item x="1577"/>
        <item x="938"/>
        <item x="2114"/>
        <item x="2623"/>
        <item x="1631"/>
        <item x="255"/>
        <item x="1782"/>
        <item x="1167"/>
        <item x="2325"/>
        <item x="2984"/>
        <item x="2906"/>
        <item x="101"/>
        <item x="1267"/>
        <item x="1393"/>
        <item x="2803"/>
        <item x="372"/>
        <item x="1970"/>
        <item x="1725"/>
        <item x="40"/>
        <item x="2219"/>
        <item x="2351"/>
        <item x="11"/>
        <item x="57"/>
        <item x="2440"/>
        <item x="1150"/>
        <item x="834"/>
        <item x="1329"/>
        <item x="1888"/>
        <item x="139"/>
        <item x="1701"/>
        <item x="192"/>
        <item x="1802"/>
        <item x="1503"/>
        <item x="2133"/>
        <item x="2578"/>
        <item x="2765"/>
        <item x="783"/>
        <item x="205"/>
        <item x="301"/>
        <item x="873"/>
        <item x="2310"/>
        <item x="2717"/>
        <item x="1240"/>
        <item x="2677"/>
        <item x="2196"/>
        <item x="2530"/>
        <item x="1894"/>
        <item x="1008"/>
        <item x="1224"/>
        <item x="2255"/>
        <item x="1833"/>
        <item x="1491"/>
        <item x="2326"/>
        <item x="1758"/>
        <item x="1700"/>
        <item x="704"/>
        <item x="419"/>
        <item x="2092"/>
        <item x="1554"/>
        <item x="2679"/>
        <item x="1829"/>
        <item x="2957"/>
        <item x="2"/>
        <item x="2493"/>
        <item x="2169"/>
        <item x="1709"/>
        <item x="1635"/>
        <item x="752"/>
        <item x="2685"/>
        <item x="172"/>
        <item x="2099"/>
        <item x="2708"/>
        <item x="607"/>
        <item x="2304"/>
        <item x="1494"/>
        <item x="2349"/>
        <item x="2358"/>
        <item x="1387"/>
        <item x="661"/>
        <item x="699"/>
        <item x="1396"/>
        <item x="2809"/>
        <item x="2059"/>
        <item x="82"/>
        <item x="733"/>
        <item x="2720"/>
        <item x="2237"/>
        <item x="1754"/>
        <item x="1298"/>
        <item x="254"/>
        <item x="2778"/>
        <item x="2292"/>
        <item x="20"/>
        <item x="845"/>
        <item x="2264"/>
        <item x="1781"/>
        <item x="1274"/>
        <item x="2628"/>
        <item x="682"/>
        <item x="623"/>
        <item x="1922"/>
        <item x="621"/>
        <item x="2427"/>
        <item x="1363"/>
        <item x="758"/>
        <item x="2951"/>
        <item x="2067"/>
        <item x="1373"/>
        <item x="2040"/>
        <item x="69"/>
        <item x="236"/>
        <item x="432"/>
        <item x="7"/>
        <item x="1253"/>
        <item x="1160"/>
        <item x="1697"/>
        <item x="1521"/>
        <item x="2629"/>
        <item x="547"/>
        <item x="2700"/>
        <item x="1913"/>
        <item x="2988"/>
        <item x="288"/>
        <item x="869"/>
        <item x="2457"/>
        <item x="785"/>
        <item x="1856"/>
        <item x="2796"/>
        <item x="238"/>
        <item x="840"/>
        <item x="2162"/>
        <item x="2021"/>
        <item x="1463"/>
        <item x="2525"/>
        <item x="1076"/>
        <item x="2772"/>
        <item x="2003"/>
        <item x="2702"/>
        <item x="335"/>
        <item x="2489"/>
        <item x="564"/>
        <item x="997"/>
        <item x="1333"/>
        <item x="2261"/>
        <item x="215"/>
        <item x="1608"/>
        <item x="1761"/>
        <item x="2132"/>
        <item x="1409"/>
        <item x="2096"/>
        <item x="146"/>
        <item x="1110"/>
        <item x="927"/>
        <item x="1272"/>
        <item x="2383"/>
        <item x="934"/>
        <item x="2171"/>
        <item x="1614"/>
        <item x="989"/>
        <item x="183"/>
        <item x="906"/>
        <item x="2177"/>
        <item x="135"/>
        <item x="2103"/>
        <item x="2042"/>
        <item x="1490"/>
        <item x="2539"/>
        <item x="2330"/>
        <item x="1375"/>
        <item x="800"/>
        <item x="2490"/>
        <item x="111"/>
        <item x="2769"/>
        <item x="2848"/>
        <item x="2374"/>
        <item x="1232"/>
        <item x="602"/>
        <item x="1602"/>
        <item x="2347"/>
        <item x="499"/>
        <item x="60"/>
        <item x="77"/>
        <item x="2333"/>
        <item x="888"/>
        <item x="2990"/>
        <item x="1428"/>
        <item x="2918"/>
        <item x="1324"/>
        <item x="2688"/>
        <item x="2137"/>
        <item x="2816"/>
        <item x="245"/>
        <item x="2319"/>
        <item x="614"/>
        <item x="2336"/>
        <item x="2696"/>
        <item x="1547"/>
        <item x="781"/>
        <item x="2488"/>
        <item x="1335"/>
        <item x="2400"/>
        <item x="2246"/>
        <item x="16"/>
        <item x="292"/>
        <item x="2580"/>
        <item x="1714"/>
        <item x="1717"/>
        <item x="751"/>
        <item x="1532"/>
        <item x="87"/>
        <item x="2853"/>
        <item x="2331"/>
        <item x="2701"/>
        <item x="346"/>
        <item x="2632"/>
        <item x="1422"/>
        <item x="397"/>
        <item x="2548"/>
        <item x="1612"/>
        <item x="1878"/>
        <item x="1898"/>
        <item x="714"/>
        <item x="1550"/>
        <item x="892"/>
        <item x="804"/>
        <item x="711"/>
        <item x="1406"/>
        <item x="2136"/>
        <item x="2962"/>
        <item x="775"/>
        <item x="1541"/>
        <item x="2085"/>
        <item x="1237"/>
        <item x="1006"/>
        <item x="1737"/>
        <item x="2142"/>
        <item x="2575"/>
        <item x="1391"/>
        <item x="2893"/>
        <item x="2986"/>
        <item x="199"/>
        <item x="691"/>
        <item x="2573"/>
        <item x="2051"/>
        <item x="2449"/>
        <item x="1966"/>
        <item x="1286"/>
        <item x="2262"/>
        <item x="1759"/>
        <item x="2034"/>
        <item x="2724"/>
        <item x="1765"/>
        <item x="2484"/>
        <item x="1811"/>
        <item x="2015"/>
        <item x="1276"/>
        <item x="764"/>
        <item x="1032"/>
        <item x="1214"/>
        <item x="442"/>
        <item x="2604"/>
        <item x="1024"/>
        <item x="1713"/>
        <item x="1007"/>
        <item x="2576"/>
        <item x="1042"/>
        <item x="389"/>
        <item x="1901"/>
        <item x="2129"/>
        <item x="2961"/>
        <item x="2464"/>
        <item x="2377"/>
        <item x="1724"/>
        <item x="2134"/>
        <item x="2460"/>
        <item x="1231"/>
        <item x="2009"/>
        <item x="2637"/>
        <item x="1756"/>
        <item x="1206"/>
        <item x="337"/>
        <item x="2762"/>
        <item x="2127"/>
        <item x="224"/>
        <item x="295"/>
        <item x="2657"/>
        <item x="662"/>
        <item x="1044"/>
        <item x="1716"/>
        <item x="957"/>
        <item x="1524"/>
        <item x="1683"/>
        <item x="1562"/>
        <item x="353"/>
        <item x="289"/>
        <item x="1971"/>
        <item x="385"/>
        <item x="1112"/>
        <item x="818"/>
        <item x="791"/>
        <item x="1576"/>
        <item x="1505"/>
        <item x="516"/>
        <item x="2800"/>
        <item x="1517"/>
        <item x="1605"/>
        <item x="2149"/>
        <item x="1251"/>
        <item x="1629"/>
        <item x="1973"/>
        <item x="1400"/>
        <item x="1673"/>
        <item x="2689"/>
        <item x="1062"/>
        <item x="1379"/>
        <item x="2933"/>
        <item x="2152"/>
        <item x="2339"/>
        <item x="993"/>
        <item x="2891"/>
        <item x="1138"/>
        <item x="2216"/>
        <item x="719"/>
        <item x="943"/>
        <item x="2581"/>
        <item x="326"/>
        <item x="2559"/>
        <item x="1732"/>
        <item x="960"/>
        <item x="2070"/>
        <item x="2224"/>
        <item x="2713"/>
        <item x="773"/>
        <item x="1273"/>
        <item x="244"/>
        <item x="260"/>
        <item x="2035"/>
        <item x="1667"/>
        <item x="1916"/>
        <item x="1356"/>
        <item x="2412"/>
        <item x="2987"/>
        <item x="742"/>
        <item x="503"/>
        <item x="1615"/>
        <item x="391"/>
        <item x="803"/>
        <item x="1397"/>
        <item x="2444"/>
        <item x="654"/>
        <item x="2738"/>
        <item x="776"/>
        <item x="1474"/>
        <item x="1650"/>
        <item x="1985"/>
        <item x="1567"/>
        <item x="847"/>
        <item x="2183"/>
        <item x="530"/>
        <item x="1451"/>
        <item x="913"/>
        <item x="1420"/>
        <item x="1746"/>
        <item x="2123"/>
        <item x="1238"/>
        <item x="2826"/>
        <item x="799"/>
        <item x="1462"/>
        <item x="777"/>
        <item x="1930"/>
        <item x="1047"/>
        <item x="2072"/>
        <item x="184"/>
        <item x="1707"/>
        <item x="2866"/>
        <item x="134"/>
        <item x="2223"/>
        <item x="1431"/>
        <item x="2693"/>
        <item x="1942"/>
        <item x="2307"/>
        <item x="1660"/>
        <item x="1620"/>
        <item x="2715"/>
        <item x="1805"/>
        <item x="1552"/>
        <item x="2888"/>
        <item x="388"/>
        <item x="2213"/>
        <item x="2817"/>
        <item x="2122"/>
        <item x="2714"/>
        <item x="2105"/>
        <item x="573"/>
        <item x="2301"/>
        <item x="2441"/>
        <item x="1843"/>
        <item x="223"/>
        <item x="2989"/>
        <item x="401"/>
        <item x="1869"/>
        <item x="978"/>
        <item x="832"/>
        <item x="434"/>
        <item x="1762"/>
        <item x="2552"/>
        <item x="743"/>
        <item x="1611"/>
        <item x="2445"/>
        <item x="984"/>
        <item x="296"/>
        <item x="2379"/>
        <item x="1873"/>
        <item x="1760"/>
        <item x="897"/>
        <item x="2388"/>
        <item x="2605"/>
        <item x="1302"/>
        <item x="2943"/>
        <item x="907"/>
        <item x="1839"/>
        <item x="2615"/>
        <item x="1090"/>
        <item x="2443"/>
        <item x="1628"/>
        <item x="1353"/>
        <item x="1899"/>
        <item x="1342"/>
        <item x="2433"/>
        <item x="730"/>
        <item x="2118"/>
        <item x="2297"/>
        <item x="1100"/>
        <item x="1390"/>
        <item x="1589"/>
        <item x="1310"/>
        <item x="549"/>
        <item x="2022"/>
        <item x="891"/>
        <item x="1592"/>
        <item x="1385"/>
        <item x="1982"/>
        <item x="414"/>
        <item x="1874"/>
        <item x="1123"/>
        <item x="769"/>
        <item x="1088"/>
        <item x="1457"/>
        <item x="520"/>
        <item x="1860"/>
        <item x="1795"/>
        <item x="2705"/>
        <item x="794"/>
        <item x="1458"/>
        <item x="264"/>
        <item x="1394"/>
        <item x="594"/>
        <item x="606"/>
        <item x="532"/>
        <item x="1886"/>
        <item x="2549"/>
        <item x="1392"/>
        <item x="448"/>
        <item x="1219"/>
        <item x="2154"/>
        <item x="0"/>
        <item x="521"/>
        <item x="2991"/>
        <item x="2728"/>
        <item x="770"/>
        <item x="2274"/>
        <item x="1588"/>
        <item x="2503"/>
        <item x="334"/>
        <item x="1139"/>
        <item x="2461"/>
        <item x="823"/>
        <item x="1879"/>
        <item x="2166"/>
        <item x="257"/>
        <item x="2808"/>
        <item x="266"/>
        <item x="1296"/>
        <item x="942"/>
        <item x="1544"/>
        <item x="2529"/>
        <item x="757"/>
        <item x="1884"/>
        <item x="1186"/>
        <item x="1934"/>
        <item x="2541"/>
        <item x="2409"/>
        <item x="1282"/>
        <item x="2069"/>
        <item x="1571"/>
        <item x="528"/>
        <item x="1252"/>
        <item x="1122"/>
        <item x="2471"/>
        <item x="2044"/>
        <item x="83"/>
        <item x="37"/>
        <item x="2946"/>
        <item x="258"/>
        <item x="2758"/>
        <item x="824"/>
        <item x="999"/>
        <item x="2752"/>
        <item x="996"/>
        <item x="2810"/>
        <item x="1585"/>
        <item x="2756"/>
        <item x="468"/>
        <item x="2667"/>
        <item x="181"/>
        <item x="1809"/>
        <item x="350"/>
        <item x="829"/>
        <item x="1830"/>
        <item x="18"/>
        <item x="1395"/>
        <item x="2967"/>
        <item x="1467"/>
        <item x="119"/>
        <item x="2293"/>
        <item x="690"/>
        <item x="2434"/>
        <item x="2282"/>
        <item x="580"/>
        <item x="462"/>
        <item x="2639"/>
        <item x="49"/>
        <item x="2732"/>
        <item x="1434"/>
        <item x="1287"/>
        <item x="1405"/>
        <item x="425"/>
        <item x="2329"/>
        <item x="2924"/>
        <item x="1558"/>
        <item x="1480"/>
        <item x="2399"/>
        <item x="1911"/>
        <item x="949"/>
        <item x="1081"/>
        <item x="2061"/>
        <item x="1438"/>
        <item x="1345"/>
        <item x="2788"/>
        <item x="2276"/>
        <item x="1880"/>
        <item x="229"/>
        <item x="1509"/>
        <item x="1217"/>
        <item x="727"/>
        <item x="1601"/>
        <item x="1144"/>
        <item x="1752"/>
        <item x="905"/>
        <item x="387"/>
        <item x="2012"/>
        <item x="1691"/>
        <item x="2467"/>
        <item x="319"/>
        <item x="2462"/>
        <item x="356"/>
        <item x="1230"/>
        <item x="2784"/>
        <item x="664"/>
        <item x="2602"/>
        <item x="1293"/>
        <item x="2303"/>
        <item x="2408"/>
        <item x="315"/>
        <item x="2789"/>
        <item x="1923"/>
        <item x="901"/>
        <item x="1538"/>
        <item x="2240"/>
        <item x="550"/>
        <item x="2087"/>
        <item x="1506"/>
        <item x="2299"/>
        <item x="449"/>
        <item x="1977"/>
        <item x="2405"/>
        <item x="2825"/>
        <item x="2328"/>
        <item x="2795"/>
        <item x="768"/>
        <item x="1212"/>
        <item x="285"/>
        <item x="2414"/>
        <item x="2065"/>
        <item x="817"/>
        <item x="597"/>
        <item x="2564"/>
        <item x="1086"/>
        <item x="574"/>
        <item x="2247"/>
        <item x="1915"/>
        <item x="1855"/>
        <item x="2607"/>
        <item x="627"/>
        <item x="1607"/>
        <item x="2935"/>
        <item x="2709"/>
        <item x="30"/>
        <item x="2363"/>
        <item x="1477"/>
        <item x="2858"/>
        <item x="225"/>
        <item x="2954"/>
        <item x="548"/>
        <item x="1799"/>
        <item x="1124"/>
        <item x="808"/>
        <item x="2182"/>
        <item x="2181"/>
        <item x="2157"/>
        <item x="1497"/>
        <item x="983"/>
        <item x="701"/>
        <item x="90"/>
        <item x="1818"/>
        <item x="2113"/>
        <item x="2492"/>
        <item x="1127"/>
        <item x="2359"/>
        <item x="1306"/>
        <item x="1464"/>
        <item x="161"/>
        <item x="2287"/>
        <item x="2928"/>
        <item x="2697"/>
        <item x="127"/>
        <item x="669"/>
        <item x="1669"/>
        <item x="218"/>
        <item x="878"/>
        <item x="1814"/>
        <item x="2698"/>
        <item x="1514"/>
        <item x="1578"/>
        <item x="2748"/>
        <item x="737"/>
        <item x="1495"/>
        <item x="1048"/>
        <item x="694"/>
        <item x="368"/>
        <item x="1466"/>
        <item x="1258"/>
        <item x="1027"/>
        <item x="2779"/>
        <item x="1906"/>
        <item x="1844"/>
        <item x="1034"/>
        <item x="831"/>
        <item x="2877"/>
        <item x="2498"/>
        <item x="569"/>
        <item x="1416"/>
        <item x="1738"/>
        <item x="766"/>
        <item x="2917"/>
        <item x="693"/>
        <item x="2775"/>
        <item x="950"/>
        <item x="2228"/>
        <item x="2624"/>
        <item x="169"/>
        <item x="1674"/>
        <item x="110"/>
        <item x="1343"/>
        <item x="876"/>
        <item x="345"/>
        <item x="875"/>
        <item x="1116"/>
        <item x="2168"/>
        <item x="2550"/>
        <item x="1798"/>
        <item x="1773"/>
        <item x="2313"/>
        <item x="2691"/>
        <item x="2116"/>
        <item x="1655"/>
        <item x="819"/>
        <item x="2710"/>
        <item x="1278"/>
        <item x="541"/>
        <item x="933"/>
        <item x="340"/>
        <item x="755"/>
        <item x="2421"/>
        <item x="2531"/>
        <item x="1736"/>
        <item x="1063"/>
        <item x="1803"/>
        <item x="2790"/>
        <item x="1102"/>
        <item x="912"/>
        <item x="93"/>
        <item x="2905"/>
        <item x="1320"/>
        <item x="2835"/>
        <item x="2259"/>
        <item x="1757"/>
        <item x="1350"/>
        <item x="384"/>
        <item x="1927"/>
        <item x="2965"/>
        <item x="1388"/>
        <item x="2878"/>
        <item x="1932"/>
        <item x="1327"/>
        <item x="1163"/>
        <item x="1885"/>
        <item x="588"/>
        <item x="261"/>
        <item x="1947"/>
        <item x="1887"/>
        <item x="1472"/>
        <item x="1058"/>
        <item x="420"/>
        <item x="1216"/>
        <item x="2318"/>
        <item x="2892"/>
        <item x="2155"/>
        <item x="649"/>
        <item x="381"/>
        <item x="1548"/>
        <item x="2106"/>
        <item x="102"/>
        <item x="201"/>
        <item x="2083"/>
        <item x="1711"/>
        <item x="1456"/>
        <item x="793"/>
        <item x="1337"/>
        <item x="232"/>
        <item x="2736"/>
        <item x="2662"/>
        <item x="2191"/>
        <item x="2977"/>
        <item x="333"/>
        <item x="2754"/>
        <item x="412"/>
        <item x="2198"/>
        <item x="675"/>
        <item x="724"/>
        <item x="1459"/>
        <item x="1935"/>
        <item x="283"/>
        <item x="1013"/>
        <item x="582"/>
        <item x="173"/>
        <item x="2008"/>
        <item x="1357"/>
        <item x="2744"/>
        <item x="2112"/>
        <item x="1784"/>
        <item x="104"/>
        <item x="1377"/>
        <item x="1706"/>
        <item x="657"/>
        <item x="2593"/>
        <item x="784"/>
        <item x="1644"/>
        <item x="2138"/>
        <item x="2130"/>
        <item x="98"/>
        <item x="1221"/>
        <item x="2978"/>
        <item x="750"/>
        <item x="882"/>
        <item x="1595"/>
        <item x="1788"/>
        <item x="1778"/>
        <item x="1319"/>
        <item x="1960"/>
        <item x="813"/>
        <item x="2692"/>
        <item x="1512"/>
        <item x="970"/>
        <item x="2101"/>
        <item x="2231"/>
        <item x="2921"/>
        <item x="827"/>
        <item x="1412"/>
        <item x="100"/>
        <item x="1348"/>
        <item x="131"/>
        <item x="2082"/>
        <item x="2869"/>
        <item x="1651"/>
        <item x="451"/>
        <item x="2269"/>
        <item x="584"/>
        <item x="2229"/>
        <item x="1897"/>
        <item x="1262"/>
        <item x="881"/>
        <item x="1331"/>
        <item x="748"/>
        <item x="324"/>
        <item x="226"/>
        <item x="453"/>
        <item x="3"/>
        <item x="2184"/>
        <item x="1299"/>
        <item x="1704"/>
        <item x="885"/>
        <item x="1121"/>
        <item x="1361"/>
        <item x="2925"/>
        <item x="2430"/>
        <item x="1556"/>
        <item x="160"/>
        <item x="208"/>
        <item x="2486"/>
        <item x="2499"/>
        <item x="585"/>
        <item x="2221"/>
        <item x="2389"/>
        <item x="617"/>
        <item x="634"/>
        <item x="2306"/>
        <item x="409"/>
        <item x="415"/>
        <item x="2376"/>
        <item x="2190"/>
        <item x="2350"/>
        <item x="51"/>
        <item x="2361"/>
        <item x="2007"/>
        <item x="853"/>
        <item x="1988"/>
        <item x="2497"/>
        <item x="1030"/>
        <item x="2634"/>
        <item x="684"/>
        <item x="624"/>
        <item x="459"/>
        <item x="341"/>
        <item x="436"/>
        <item x="1981"/>
        <item x="1249"/>
        <item x="1943"/>
        <item x="2173"/>
        <item x="2955"/>
        <item x="396"/>
        <item x="2253"/>
        <item x="2413"/>
        <item x="128"/>
        <item x="2901"/>
        <item x="1381"/>
        <item x="1658"/>
        <item x="1245"/>
        <item x="641"/>
        <item x="2937"/>
        <item x="2553"/>
        <item x="638"/>
        <item x="431"/>
        <item x="626"/>
        <item x="1801"/>
        <item x="1995"/>
        <item x="1226"/>
        <item x="658"/>
        <item x="1881"/>
        <item x="922"/>
        <item x="2373"/>
        <item x="1807"/>
        <item x="316"/>
        <item x="46"/>
        <item x="1113"/>
        <item x="250"/>
        <item x="2726"/>
        <item x="2104"/>
        <item x="538"/>
        <item x="1370"/>
        <item x="1105"/>
        <item x="2606"/>
        <item x="217"/>
        <item x="429"/>
        <item x="2156"/>
        <item x="833"/>
        <item x="814"/>
        <item x="1535"/>
        <item x="1812"/>
        <item x="2636"/>
        <item x="2110"/>
        <item x="1743"/>
        <item x="2880"/>
        <item x="2205"/>
        <item x="2771"/>
        <item x="1362"/>
        <item x="249"/>
        <item x="1156"/>
        <item x="2418"/>
        <item x="563"/>
        <item x="2098"/>
        <item x="1806"/>
        <item x="2474"/>
        <item x="1401"/>
        <item x="1959"/>
        <item x="1323"/>
        <item x="1339"/>
        <item x="1050"/>
        <item x="687"/>
        <item x="2919"/>
        <item x="515"/>
        <item x="1682"/>
        <item x="1708"/>
        <item x="739"/>
        <item x="1846"/>
        <item x="917"/>
        <item x="1268"/>
        <item x="866"/>
        <item x="133"/>
        <item x="1020"/>
        <item x="2124"/>
        <item x="156"/>
        <item x="352"/>
        <item x="857"/>
        <item x="2733"/>
        <item x="1876"/>
        <item x="972"/>
        <item x="2680"/>
        <item x="1215"/>
        <item x="2890"/>
        <item x="2468"/>
        <item x="887"/>
        <item x="379"/>
        <item x="1627"/>
        <item x="898"/>
        <item x="988"/>
        <item x="2165"/>
        <item x="318"/>
        <item x="862"/>
        <item x="1191"/>
        <item x="2258"/>
        <item x="1786"/>
        <item x="846"/>
        <item x="480"/>
        <item x="1681"/>
        <item x="1382"/>
        <item x="248"/>
        <item x="1000"/>
        <item x="560"/>
        <item x="2521"/>
        <item x="1023"/>
        <item x="1437"/>
        <item x="72"/>
        <item x="555"/>
        <item x="964"/>
        <item x="2217"/>
        <item x="858"/>
        <item x="2926"/>
        <item x="2081"/>
        <item x="2504"/>
        <item x="863"/>
        <item x="2741"/>
        <item x="1653"/>
        <item x="826"/>
        <item x="1499"/>
        <item x="358"/>
        <item x="660"/>
        <item x="837"/>
        <item x="1580"/>
        <item x="2755"/>
        <item x="2017"/>
        <item x="2357"/>
        <item x="1200"/>
        <item x="2907"/>
        <item x="1146"/>
        <item x="630"/>
        <item x="1528"/>
        <item x="1189"/>
        <item x="2831"/>
        <item x="1468"/>
        <item x="2707"/>
        <item x="1678"/>
        <item x="2251"/>
        <item x="2089"/>
        <item x="1903"/>
        <item x="377"/>
        <item x="1026"/>
        <item x="1604"/>
        <item x="955"/>
        <item x="1161"/>
        <item x="2859"/>
        <item x="1104"/>
        <item x="2324"/>
        <item x="981"/>
        <item x="715"/>
        <item x="2125"/>
        <item x="1987"/>
        <item x="1403"/>
        <item x="200"/>
        <item x="483"/>
        <item x="1445"/>
        <item x="1149"/>
        <item x="2279"/>
        <item x="2327"/>
        <item x="1106"/>
        <item x="2233"/>
        <item x="620"/>
        <item x="2465"/>
        <item x="765"/>
        <item x="1530"/>
        <item x="1"/>
        <item x="2364"/>
        <item x="270"/>
        <item x="975"/>
        <item x="2268"/>
        <item x="2505"/>
        <item x="2746"/>
        <item x="2879"/>
        <item x="149"/>
        <item x="2944"/>
        <item x="1610"/>
        <item x="2271"/>
        <item x="512"/>
        <item x="71"/>
        <item x="2668"/>
        <item x="2160"/>
        <item x="357"/>
        <item x="855"/>
        <item x="24"/>
        <item x="2635"/>
        <item x="1731"/>
        <item x="895"/>
        <item x="491"/>
        <item x="937"/>
        <item x="212"/>
        <item x="1810"/>
        <item x="502"/>
        <item x="2410"/>
        <item x="1349"/>
        <item x="469"/>
        <item x="653"/>
        <item x="1921"/>
        <item x="1444"/>
        <item x="705"/>
        <item x="2045"/>
        <item x="445"/>
        <item x="1688"/>
        <item x="2727"/>
        <item x="2135"/>
        <item x="2666"/>
        <item x="148"/>
        <item x="378"/>
        <item x="2390"/>
        <item x="2582"/>
        <item x="1130"/>
        <item x="2466"/>
        <item x="2664"/>
        <item x="124"/>
        <item x="2640"/>
        <item x="2898"/>
        <item x="2669"/>
        <item x="1889"/>
        <item x="2056"/>
        <item x="1561"/>
        <item x="1448"/>
        <item x="1917"/>
        <item x="1572"/>
        <item x="900"/>
        <item x="951"/>
        <item x="1247"/>
        <item x="567"/>
        <item x="1518"/>
        <item x="2806"/>
        <item x="2675"/>
        <item x="1529"/>
        <item x="2592"/>
        <item x="1816"/>
        <item x="170"/>
        <item x="2881"/>
        <item x="1354"/>
        <item x="2594"/>
        <item x="1133"/>
        <item x="2296"/>
        <item x="656"/>
        <item x="1619"/>
        <item x="1845"/>
        <item x="1559"/>
        <item x="1386"/>
        <item x="2572"/>
        <item x="2742"/>
        <item x="734"/>
        <item x="797"/>
        <item x="2456"/>
        <item x="216"/>
        <item x="1487"/>
        <item x="963"/>
        <item x="259"/>
        <item x="1882"/>
        <item x="645"/>
        <item x="252"/>
        <item x="2767"/>
        <item x="465"/>
        <item x="838"/>
        <item x="536"/>
        <item x="2812"/>
        <item x="2479"/>
        <item x="2199"/>
        <item x="35"/>
        <item x="920"/>
        <item x="2477"/>
        <item x="1848"/>
        <item x="2729"/>
        <item x="517"/>
        <item x="904"/>
        <item x="2004"/>
        <item x="1009"/>
        <item x="700"/>
        <item x="1135"/>
        <item x="2747"/>
        <item x="14"/>
        <item x="440"/>
        <item x="2343"/>
        <item x="447"/>
        <item x="2731"/>
        <item x="551"/>
        <item x="2115"/>
        <item x="798"/>
        <item x="2476"/>
        <item x="488"/>
        <item x="1968"/>
        <item x="918"/>
        <item x="373"/>
        <item x="2043"/>
        <item x="2283"/>
        <item x="2856"/>
        <item x="1735"/>
        <item x="227"/>
        <item x="1780"/>
        <item x="1365"/>
        <item x="1722"/>
        <item x="2355"/>
        <item x="1111"/>
        <item x="696"/>
        <item x="2768"/>
        <item x="2420"/>
        <item x="106"/>
        <item x="1622"/>
        <item x="1433"/>
        <item x="2048"/>
        <item x="651"/>
        <item x="1068"/>
        <item x="2836"/>
        <item x="871"/>
        <item x="1355"/>
        <item x="2011"/>
        <item x="2544"/>
        <item x="2404"/>
        <item x="919"/>
        <item x="2791"/>
        <item x="1853"/>
        <item x="2346"/>
        <item x="1606"/>
        <item x="2448"/>
        <item x="511"/>
        <item x="746"/>
        <item x="1659"/>
        <item x="1103"/>
        <item x="339"/>
        <item x="1520"/>
        <item x="2886"/>
        <item x="263"/>
        <item x="115"/>
        <item x="1021"/>
        <item x="2528"/>
        <item x="61"/>
        <item x="726"/>
        <item x="2703"/>
        <item x="1380"/>
        <item x="982"/>
        <item x="1908"/>
        <item x="903"/>
        <item x="2516"/>
        <item x="2028"/>
        <item x="380"/>
        <item x="1641"/>
        <item x="386"/>
        <item x="498"/>
        <item x="2523"/>
        <item x="678"/>
        <item x="1347"/>
        <item x="1052"/>
        <item x="157"/>
        <item x="1945"/>
        <item x="2766"/>
        <item x="2071"/>
        <item x="1315"/>
        <item x="17"/>
        <item x="2369"/>
        <item x="1011"/>
        <item x="1180"/>
        <item x="369"/>
        <item x="284"/>
        <item x="2093"/>
        <item x="2006"/>
        <item x="828"/>
        <item x="1091"/>
        <item x="273"/>
        <item x="778"/>
        <item x="2633"/>
        <item x="2870"/>
        <item x="1954"/>
        <item x="1432"/>
        <item x="1672"/>
        <item x="1500"/>
        <item x="74"/>
        <item x="2442"/>
        <item x="234"/>
        <item x="1749"/>
        <item x="1837"/>
        <item x="2348"/>
        <item x="944"/>
        <item x="2005"/>
        <item x="1259"/>
        <item x="2090"/>
        <item x="1616"/>
        <item x="1041"/>
        <item x="1639"/>
        <item x="2849"/>
        <item x="1712"/>
        <item x="151"/>
        <item x="581"/>
        <item x="697"/>
        <item x="1481"/>
        <item x="2401"/>
        <item x="375"/>
        <item x="1905"/>
        <item x="2384"/>
        <item x="126"/>
        <item x="2084"/>
        <item x="747"/>
        <item x="1065"/>
        <item x="2524"/>
        <item x="810"/>
        <item x="815"/>
        <item x="1064"/>
        <item x="1925"/>
        <item x="197"/>
        <item x="9"/>
        <item x="966"/>
        <item x="478"/>
        <item x="1545"/>
        <item x="546"/>
        <item x="2899"/>
        <item x="2423"/>
        <item x="595"/>
        <item x="1083"/>
        <item x="1630"/>
        <item x="2751"/>
        <item x="1334"/>
        <item x="2187"/>
        <item x="1542"/>
        <item x="1049"/>
        <item x="2014"/>
        <item x="355"/>
        <item x="2534"/>
        <item x="331"/>
        <item x="946"/>
        <item x="1877"/>
        <item x="1511"/>
        <item x="1002"/>
        <item x="2109"/>
        <item x="2290"/>
        <item x="1147"/>
        <item x="2362"/>
        <item x="968"/>
        <item x="720"/>
        <item x="1175"/>
        <item x="1056"/>
        <item x="514"/>
        <item x="1594"/>
        <item x="908"/>
        <item x="1684"/>
        <item x="792"/>
        <item x="2272"/>
        <item x="1010"/>
        <item x="165"/>
        <item x="1642"/>
        <item x="338"/>
        <item x="67"/>
        <item x="1097"/>
        <item x="637"/>
        <item x="2342"/>
        <item x="1332"/>
        <item x="543"/>
        <item x="230"/>
        <item x="2385"/>
        <item x="2681"/>
        <item x="1582"/>
        <item x="251"/>
        <item x="2121"/>
        <item x="674"/>
        <item x="2867"/>
        <item x="1851"/>
        <item x="1710"/>
        <item x="2250"/>
        <item x="114"/>
        <item x="2128"/>
        <item x="1515"/>
        <item x="1067"/>
        <item x="109"/>
        <item x="1510"/>
        <item x="2060"/>
        <item x="1022"/>
        <item x="642"/>
        <item x="2120"/>
        <item x="2054"/>
        <item x="92"/>
        <item x="481"/>
        <item x="2429"/>
        <item x="1098"/>
        <item x="1597"/>
        <item x="1560"/>
        <item x="269"/>
        <item x="2450"/>
        <item x="519"/>
        <item x="2312"/>
        <item x="2188"/>
        <item x="2470"/>
        <item x="836"/>
        <item x="633"/>
        <item x="1980"/>
        <item x="2786"/>
        <item x="2638"/>
        <item x="1005"/>
        <item x="2875"/>
        <item x="886"/>
        <item x="392"/>
        <item x="2776"/>
        <item x="188"/>
        <item x="1078"/>
        <item x="928"/>
        <item x="242"/>
        <item x="2281"/>
        <item x="1117"/>
        <item x="545"/>
        <item x="1271"/>
        <item x="2482"/>
        <item x="265"/>
        <item x="2882"/>
        <item x="1963"/>
        <item x="1089"/>
        <item x="2046"/>
        <item x="796"/>
        <item x="759"/>
        <item x="782"/>
        <item x="628"/>
        <item x="1181"/>
        <item x="235"/>
        <item x="2546"/>
        <item x="2827"/>
        <item x="2763"/>
        <item x="2284"/>
        <item x="929"/>
        <item x="470"/>
        <item x="1696"/>
        <item x="961"/>
        <item x="2743"/>
        <item x="2873"/>
        <item x="310"/>
        <item x="2057"/>
        <item x="1066"/>
        <item x="631"/>
        <item x="923"/>
        <item x="486"/>
        <item x="479"/>
        <item x="2320"/>
        <item x="43"/>
        <item x="31"/>
        <item x="1352"/>
        <item x="325"/>
        <item x="2091"/>
        <item x="1775"/>
        <item x="2981"/>
        <item x="175"/>
        <item x="2241"/>
        <item x="809"/>
        <item x="936"/>
        <item x="1715"/>
        <item x="305"/>
        <item x="164"/>
        <item x="2372"/>
        <item x="1260"/>
        <item x="1141"/>
        <item x="1179"/>
        <item x="1261"/>
        <item x="1166"/>
        <item x="2577"/>
        <item x="2686"/>
        <item x="1275"/>
        <item x="2889"/>
        <item x="163"/>
        <item x="2334"/>
        <item x="665"/>
        <item x="795"/>
        <item x="1730"/>
        <item x="668"/>
        <item x="1955"/>
        <item x="330"/>
        <item x="1182"/>
        <item x="2337"/>
        <item x="487"/>
        <item x="985"/>
        <item x="2547"/>
        <item x="689"/>
        <item x="2764"/>
        <item x="1656"/>
        <item x="1751"/>
        <item x="812"/>
        <item x="1727"/>
        <item x="140"/>
        <item x="1774"/>
        <item x="1964"/>
        <item x="256"/>
        <item x="952"/>
        <item x="247"/>
        <item x="1040"/>
        <item x="686"/>
        <item x="1748"/>
        <item x="2453"/>
        <item x="611"/>
        <item x="1314"/>
        <item x="399"/>
        <item x="671"/>
        <item x="474"/>
        <item x="1143"/>
        <item x="1891"/>
        <item x="2193"/>
        <item x="66"/>
        <item x="1195"/>
        <item x="2641"/>
        <item x="1304"/>
        <item x="1654"/>
        <item x="2415"/>
        <item x="788"/>
        <item x="648"/>
        <item x="2491"/>
        <item x="63"/>
        <item x="577"/>
        <item x="58"/>
        <item x="191"/>
        <item x="209"/>
        <item x="228"/>
        <item x="2185"/>
        <item x="1454"/>
        <item x="2382"/>
        <item x="370"/>
        <item x="1790"/>
        <item x="495"/>
        <item x="1151"/>
        <item x="506"/>
        <item x="570"/>
        <item x="2721"/>
        <item x="1513"/>
        <item x="222"/>
        <item x="2704"/>
        <item x="2895"/>
        <item x="1768"/>
        <item x="629"/>
        <item x="2595"/>
        <item x="2567"/>
        <item x="158"/>
        <item x="2030"/>
        <item x="464"/>
        <item x="525"/>
        <item x="279"/>
        <item x="2424"/>
        <item x="1957"/>
        <item x="471"/>
        <item x="2494"/>
        <item x="744"/>
        <item x="1473"/>
        <item x="1246"/>
        <item x="421"/>
        <item x="348"/>
        <item x="34"/>
        <item x="466"/>
        <item x="2288"/>
        <item x="2495"/>
        <item x="652"/>
        <item x="402"/>
        <item x="1132"/>
        <item x="2982"/>
        <item x="767"/>
        <item x="1019"/>
        <item x="1785"/>
        <item x="613"/>
        <item x="492"/>
        <item x="683"/>
        <item x="2627"/>
        <item x="2551"/>
        <item x="2830"/>
        <item x="112"/>
        <item x="877"/>
        <item x="2828"/>
        <item x="679"/>
        <item x="94"/>
        <item x="1421"/>
        <item x="702"/>
        <item x="363"/>
        <item x="1540"/>
        <item x="586"/>
        <item x="2613"/>
        <item x="596"/>
        <item x="2393"/>
        <item x="88"/>
        <item x="753"/>
        <item x="2584"/>
        <item x="534"/>
        <item x="159"/>
        <item x="973"/>
        <item x="374"/>
        <item x="2204"/>
        <item x="1060"/>
        <item x="129"/>
        <item x="15"/>
        <item x="1564"/>
        <item x="666"/>
        <item x="703"/>
        <item x="601"/>
        <item x="138"/>
        <item x="2218"/>
        <item x="311"/>
        <item x="52"/>
        <item x="1890"/>
        <item x="76"/>
        <item x="2436"/>
        <item x="930"/>
        <item x="190"/>
        <item x="1360"/>
        <item x="615"/>
        <item x="1755"/>
        <item x="1059"/>
        <item x="673"/>
        <item x="542"/>
        <item x="274"/>
        <item x="524"/>
        <item x="2439"/>
        <item x="2235"/>
        <item x="1575"/>
        <item x="1817"/>
        <item x="2773"/>
        <item x="272"/>
        <item x="994"/>
        <item x="2868"/>
        <item x="75"/>
        <item x="1229"/>
        <item x="915"/>
        <item x="196"/>
        <item x="2407"/>
        <item x="1134"/>
        <item x="2291"/>
        <item x="1590"/>
        <item x="509"/>
        <item x="455"/>
        <item x="2248"/>
        <item x="177"/>
        <item x="1197"/>
        <item x="300"/>
        <item x="240"/>
        <item x="1207"/>
        <item x="2245"/>
        <item x="2571"/>
        <item x="2514"/>
        <item x="680"/>
        <item x="566"/>
        <item x="187"/>
        <item x="716"/>
        <item x="883"/>
        <item x="2200"/>
        <item x="485"/>
        <item x="1292"/>
        <item x="439"/>
        <item x="1340"/>
        <item x="2589"/>
        <item x="282"/>
        <item x="2144"/>
        <item x="1211"/>
        <item x="490"/>
        <item x="1404"/>
        <item x="321"/>
        <item x="1745"/>
        <item x="2884"/>
        <item x="667"/>
        <item x="207"/>
        <item x="976"/>
        <item x="1369"/>
        <item x="308"/>
        <item x="410"/>
        <item x="893"/>
        <item x="843"/>
        <item x="1920"/>
        <item x="1720"/>
        <item x="351"/>
        <item x="2844"/>
        <item x="2260"/>
        <item x="1767"/>
        <item x="182"/>
        <item x="394"/>
        <item x="275"/>
        <item x="1883"/>
        <item x="1001"/>
        <item x="789"/>
        <item x="405"/>
        <item x="332"/>
        <item x="354"/>
        <item x="1188"/>
        <item x="327"/>
        <item x="728"/>
        <item x="670"/>
        <item x="1198"/>
        <item x="166"/>
        <item x="685"/>
        <item x="2794"/>
        <item x="456"/>
        <item x="2823"/>
        <item x="880"/>
        <item x="360"/>
        <item x="162"/>
        <item x="189"/>
        <item x="735"/>
        <item x="145"/>
        <item x="41"/>
        <item x="55"/>
        <item x="806"/>
        <item x="460"/>
        <item x="825"/>
        <item x="6"/>
        <item x="839"/>
        <item x="320"/>
        <item x="820"/>
        <item x="616"/>
        <item x="2938"/>
        <item x="523"/>
        <item x="12"/>
        <item x="1579"/>
        <item x="130"/>
        <item x="2574"/>
        <item x="343"/>
        <item x="342"/>
        <item x="1398"/>
        <item x="475"/>
        <item x="27"/>
        <item x="154"/>
        <item x="663"/>
        <item x="81"/>
        <item x="529"/>
        <item x="729"/>
        <item x="155"/>
        <item h="1" x="8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9"/>
  </colFields>
  <colItems count="8">
    <i>
      <x/>
      <x/>
    </i>
    <i r="1">
      <x v="2"/>
    </i>
    <i r="1">
      <x v="3"/>
    </i>
    <i i="1">
      <x v="1"/>
      <x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2" hier="-1"/>
  </pageFields>
  <dataFields count="2">
    <dataField name="N° Iniciativas de Inversión" fld="0" subtotal="count" baseField="0" baseItem="0"/>
    <dataField name="                         Devengado en M$" fld="12" baseField="2" baseItem="0"/>
  </dataFields>
  <formats count="24">
    <format dxfId="23">
      <pivotArea outline="0" collapsedLevelsAreSubtotals="1" fieldPosition="0"/>
    </format>
    <format dxfId="22">
      <pivotArea dataOnly="0" labelOnly="1" fieldPosition="0">
        <references count="1">
          <reference field="9" count="0"/>
        </references>
      </pivotArea>
    </format>
    <format dxfId="21">
      <pivotArea field="9" type="button" dataOnly="0" labelOnly="1" outline="0" axis="axisCol" fieldPosition="1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collapsedLevelsAreSubtotals="1" fieldPosition="0">
        <references count="1">
          <reference field="9" count="0"/>
        </references>
      </pivotArea>
    </format>
    <format dxfId="18">
      <pivotArea dataOnly="0" labelOnly="1" fieldPosition="0">
        <references count="1">
          <reference field="9" count="0"/>
        </references>
      </pivotArea>
    </format>
    <format dxfId="17">
      <pivotArea field="9" type="button" dataOnly="0" labelOnly="1" outline="0" axis="axisCol" fieldPosition="1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field="9" type="button" dataOnly="0" labelOnly="1" outline="0" axis="axisCol" fieldPosition="1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7">
      <pivotArea field="-2" type="button" dataOnly="0" labelOnly="1" outline="0" axis="axisCol" fieldPosition="0"/>
    </format>
    <format dxfId="6">
      <pivotArea field="9" type="button" dataOnly="0" labelOnly="1" outline="0" axis="axisCol" fieldPosition="1"/>
    </format>
    <format dxfId="5">
      <pivotArea type="topRight" dataOnly="0" labelOnly="1" outline="0" offset="A1:B1" fieldPosition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outline="0" offset="A256" fieldPosition="0">
        <references count="1">
          <reference field="4294967294" count="1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0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17" cacheId="10" dataPosition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ATE (1)">
  <location ref="B87:J108" firstHeaderRow="1" firstDataRow="3" firstDataCol="1" rowPageCount="2" colPageCount="1"/>
  <pivotFields count="13">
    <pivotField dataField="1" showAll="0"/>
    <pivotField showAll="0"/>
    <pivotField axis="axisRow" showAll="0">
      <items count="19">
        <item x="14"/>
        <item x="10"/>
        <item x="6"/>
        <item x="12"/>
        <item x="8"/>
        <item x="0"/>
        <item x="11"/>
        <item x="9"/>
        <item x="5"/>
        <item x="7"/>
        <item x="3"/>
        <item x="1"/>
        <item x="13"/>
        <item x="4"/>
        <item n="REGION DE AYSÉN DEL GENERAL CARLOS IBAÑEZ DEL CAMPO" x="16"/>
        <item x="2"/>
        <item x="15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numFmtId="41" showAll="0"/>
    <pivotField axis="axisPage" dataField="1" multipleItemSelectionAllowed="1" showAll="0">
      <items count="3120">
        <item x="234"/>
        <item x="1857"/>
        <item x="1896"/>
        <item x="431"/>
        <item x="1046"/>
        <item x="245"/>
        <item x="643"/>
        <item x="1059"/>
        <item x="12"/>
        <item x="28"/>
        <item x="20"/>
        <item x="40"/>
        <item x="265"/>
        <item x="218"/>
        <item x="1009"/>
        <item x="25"/>
        <item x="175"/>
        <item x="1178"/>
        <item x="1720"/>
        <item x="1394"/>
        <item x="419"/>
        <item x="1421"/>
        <item x="2600"/>
        <item x="526"/>
        <item x="1696"/>
        <item x="2950"/>
        <item x="715"/>
        <item x="2824"/>
        <item x="1002"/>
        <item x="2564"/>
        <item x="2057"/>
        <item x="1422"/>
        <item x="2376"/>
        <item x="1724"/>
        <item x="3073"/>
        <item x="2709"/>
        <item x="344"/>
        <item x="2184"/>
        <item x="1262"/>
        <item x="810"/>
        <item x="97"/>
        <item x="1017"/>
        <item x="3075"/>
        <item x="1549"/>
        <item x="292"/>
        <item x="2363"/>
        <item x="3078"/>
        <item x="632"/>
        <item x="2946"/>
        <item x="1511"/>
        <item x="1694"/>
        <item x="3106"/>
        <item x="1228"/>
        <item x="1847"/>
        <item x="2427"/>
        <item x="2248"/>
        <item x="1194"/>
        <item x="1736"/>
        <item x="84"/>
        <item x="873"/>
        <item x="2937"/>
        <item x="1197"/>
        <item x="297"/>
        <item x="366"/>
        <item x="1657"/>
        <item x="407"/>
        <item x="443"/>
        <item x="1908"/>
        <item x="2626"/>
        <item x="433"/>
        <item x="92"/>
        <item x="1419"/>
        <item x="1118"/>
        <item x="2803"/>
        <item x="1480"/>
        <item x="319"/>
        <item x="1637"/>
        <item x="778"/>
        <item x="2049"/>
        <item x="385"/>
        <item x="1005"/>
        <item x="2098"/>
        <item x="2061"/>
        <item x="1830"/>
        <item x="551"/>
        <item x="2101"/>
        <item x="1824"/>
        <item x="2320"/>
        <item x="1691"/>
        <item x="791"/>
        <item x="1224"/>
        <item x="2984"/>
        <item x="863"/>
        <item x="2042"/>
        <item x="559"/>
        <item x="2127"/>
        <item x="1851"/>
        <item x="2762"/>
        <item x="3016"/>
        <item x="1844"/>
        <item x="2448"/>
        <item x="3081"/>
        <item x="1472"/>
        <item x="26"/>
        <item x="1025"/>
        <item x="157"/>
        <item x="188"/>
        <item x="2924"/>
        <item x="615"/>
        <item x="217"/>
        <item x="2920"/>
        <item x="2818"/>
        <item x="1337"/>
        <item x="2069"/>
        <item x="2122"/>
        <item x="2524"/>
        <item x="306"/>
        <item x="525"/>
        <item x="2439"/>
        <item x="1999"/>
        <item x="2185"/>
        <item x="634"/>
        <item x="669"/>
        <item x="1333"/>
        <item x="2888"/>
        <item x="1667"/>
        <item x="2400"/>
        <item x="1809"/>
        <item x="1737"/>
        <item x="2153"/>
        <item x="3067"/>
        <item x="1146"/>
        <item x="949"/>
        <item x="1033"/>
        <item x="1352"/>
        <item x="2471"/>
        <item x="23"/>
        <item x="1198"/>
        <item x="220"/>
        <item x="3038"/>
        <item x="765"/>
        <item x="2030"/>
        <item x="895"/>
        <item x="1190"/>
        <item x="2560"/>
        <item x="1664"/>
        <item x="2697"/>
        <item x="886"/>
        <item x="2115"/>
        <item x="1172"/>
        <item x="2778"/>
        <item x="987"/>
        <item x="924"/>
        <item x="2124"/>
        <item x="2391"/>
        <item x="2930"/>
        <item x="1719"/>
        <item x="298"/>
        <item x="1773"/>
        <item x="983"/>
        <item x="1162"/>
        <item x="1288"/>
        <item x="1582"/>
        <item x="3062"/>
        <item x="2096"/>
        <item x="483"/>
        <item x="1413"/>
        <item x="1748"/>
        <item x="879"/>
        <item x="99"/>
        <item x="2142"/>
        <item x="2704"/>
        <item x="256"/>
        <item x="54"/>
        <item x="2853"/>
        <item x="1209"/>
        <item x="2414"/>
        <item x="2013"/>
        <item x="644"/>
        <item x="501"/>
        <item x="329"/>
        <item x="2641"/>
        <item x="1951"/>
        <item x="1316"/>
        <item x="3060"/>
        <item x="300"/>
        <item x="2081"/>
        <item x="901"/>
        <item x="614"/>
        <item x="1555"/>
        <item x="563"/>
        <item x="818"/>
        <item x="134"/>
        <item x="1031"/>
        <item x="698"/>
        <item x="980"/>
        <item x="1331"/>
        <item x="728"/>
        <item x="103"/>
        <item x="1622"/>
        <item x="1119"/>
        <item x="1289"/>
        <item x="60"/>
        <item x="1085"/>
        <item x="1925"/>
        <item x="661"/>
        <item x="1798"/>
        <item x="884"/>
        <item x="2532"/>
        <item x="3103"/>
        <item x="328"/>
        <item x="2436"/>
        <item x="2347"/>
        <item x="1014"/>
        <item x="133"/>
        <item x="1669"/>
        <item x="770"/>
        <item x="1909"/>
        <item x="2041"/>
        <item x="2873"/>
        <item x="35"/>
        <item x="1558"/>
        <item x="346"/>
        <item x="616"/>
        <item x="1447"/>
        <item x="1834"/>
        <item x="1491"/>
        <item x="2835"/>
        <item x="2354"/>
        <item x="2040"/>
        <item x="2854"/>
        <item x="72"/>
        <item x="1804"/>
        <item x="2474"/>
        <item x="579"/>
        <item x="2662"/>
        <item x="835"/>
        <item x="1056"/>
        <item x="2165"/>
        <item x="1815"/>
        <item x="451"/>
        <item x="1913"/>
        <item x="1453"/>
        <item x="1272"/>
        <item x="2991"/>
        <item x="1077"/>
        <item x="1476"/>
        <item x="2022"/>
        <item x="2410"/>
        <item x="1914"/>
        <item x="1631"/>
        <item x="209"/>
        <item x="85"/>
        <item x="2276"/>
        <item x="2610"/>
        <item x="2876"/>
        <item x="1300"/>
        <item x="1212"/>
        <item x="1595"/>
        <item x="2565"/>
        <item x="1606"/>
        <item x="1593"/>
        <item x="2080"/>
        <item x="2663"/>
        <item x="315"/>
        <item x="1689"/>
        <item x="2079"/>
        <item x="2735"/>
        <item x="586"/>
        <item x="1563"/>
        <item x="1076"/>
        <item x="1070"/>
        <item x="2877"/>
        <item x="2355"/>
        <item x="1155"/>
        <item x="3030"/>
        <item x="522"/>
        <item x="1600"/>
        <item x="1233"/>
        <item x="148"/>
        <item x="3061"/>
        <item x="1058"/>
        <item x="2055"/>
        <item x="1589"/>
        <item x="2390"/>
        <item x="2892"/>
        <item x="1280"/>
        <item x="2282"/>
        <item x="2076"/>
        <item x="1587"/>
        <item x="273"/>
        <item x="5"/>
        <item x="539"/>
        <item x="1739"/>
        <item x="1609"/>
        <item x="326"/>
        <item x="701"/>
        <item x="2579"/>
        <item x="2121"/>
        <item x="899"/>
        <item x="662"/>
        <item x="468"/>
        <item x="2264"/>
        <item x="3082"/>
        <item x="2901"/>
        <item x="2014"/>
        <item x="1869"/>
        <item x="2405"/>
        <item x="578"/>
        <item x="2312"/>
        <item x="417"/>
        <item x="2007"/>
        <item x="2713"/>
        <item x="1802"/>
        <item x="1139"/>
        <item x="452"/>
        <item x="1740"/>
        <item x="2278"/>
        <item x="2413"/>
        <item x="1551"/>
        <item x="129"/>
        <item x="358"/>
        <item x="2319"/>
        <item x="876"/>
        <item x="891"/>
        <item x="236"/>
        <item x="325"/>
        <item x="945"/>
        <item x="2253"/>
        <item x="1907"/>
        <item x="3063"/>
        <item x="1299"/>
        <item x="1644"/>
        <item x="1754"/>
        <item x="2583"/>
        <item x="916"/>
        <item x="453"/>
        <item x="2352"/>
        <item x="143"/>
        <item x="808"/>
        <item x="3029"/>
        <item x="1499"/>
        <item x="1741"/>
        <item x="2348"/>
        <item x="531"/>
        <item x="1439"/>
        <item x="3072"/>
        <item x="2899"/>
        <item x="568"/>
        <item x="963"/>
        <item x="2309"/>
        <item x="617"/>
        <item x="1376"/>
        <item x="1658"/>
        <item x="1336"/>
        <item x="1339"/>
        <item x="1599"/>
        <item x="192"/>
        <item x="1225"/>
        <item x="1308"/>
        <item x="989"/>
        <item x="1358"/>
        <item x="1564"/>
        <item x="1469"/>
        <item x="1662"/>
        <item x="2335"/>
        <item x="2143"/>
        <item x="166"/>
        <item x="2095"/>
        <item x="2993"/>
        <item x="201"/>
        <item x="76"/>
        <item x="1822"/>
        <item x="2580"/>
        <item x="488"/>
        <item x="2210"/>
        <item x="3083"/>
        <item x="1315"/>
        <item x="3086"/>
        <item x="1430"/>
        <item x="2614"/>
        <item x="1372"/>
        <item x="3091"/>
        <item x="1738"/>
        <item x="3092"/>
        <item x="1858"/>
        <item x="3032"/>
        <item x="1418"/>
        <item x="2133"/>
        <item x="1744"/>
        <item x="1380"/>
        <item x="1699"/>
        <item x="628"/>
        <item x="1350"/>
        <item x="93"/>
        <item x="1905"/>
        <item x="3059"/>
        <item x="885"/>
        <item x="1114"/>
        <item x="2620"/>
        <item x="2936"/>
        <item x="937"/>
        <item x="1038"/>
        <item x="66"/>
        <item x="1364"/>
        <item x="3111"/>
        <item x="24"/>
        <item x="821"/>
        <item x="3110"/>
        <item x="2966"/>
        <item x="2307"/>
        <item x="1371"/>
        <item x="2280"/>
        <item x="1508"/>
        <item x="1904"/>
        <item x="2326"/>
        <item x="1078"/>
        <item x="1007"/>
        <item x="2500"/>
        <item x="1440"/>
        <item x="1638"/>
        <item x="160"/>
        <item x="3051"/>
        <item x="1036"/>
        <item x="623"/>
        <item x="889"/>
        <item x="1522"/>
        <item x="1043"/>
        <item x="3100"/>
        <item x="100"/>
        <item x="86"/>
        <item x="1254"/>
        <item x="136"/>
        <item x="1900"/>
        <item x="2499"/>
        <item x="1490"/>
        <item x="1546"/>
        <item x="2227"/>
        <item x="130"/>
        <item x="1945"/>
        <item x="672"/>
        <item x="1596"/>
        <item x="1917"/>
        <item x="1343"/>
        <item x="1636"/>
        <item x="1957"/>
        <item x="3022"/>
        <item x="389"/>
        <item x="1362"/>
        <item x="2744"/>
        <item x="462"/>
        <item x="2021"/>
        <item x="182"/>
        <item x="1530"/>
        <item x="1474"/>
        <item x="463"/>
        <item x="3026"/>
        <item x="2183"/>
        <item x="833"/>
        <item x="1098"/>
        <item x="29"/>
        <item x="2628"/>
        <item x="582"/>
        <item x="3070"/>
        <item x="399"/>
        <item x="3027"/>
        <item x="1949"/>
        <item x="1505"/>
        <item x="1901"/>
        <item x="3037"/>
        <item x="1231"/>
        <item x="2219"/>
        <item x="3041"/>
        <item x="1475"/>
        <item x="2727"/>
        <item x="10"/>
        <item x="647"/>
        <item x="1906"/>
        <item x="919"/>
        <item x="1934"/>
        <item x="1860"/>
        <item x="52"/>
        <item x="2303"/>
        <item x="1711"/>
        <item x="2479"/>
        <item x="3033"/>
        <item x="3079"/>
        <item x="2070"/>
        <item x="3042"/>
        <item x="2136"/>
        <item x="1310"/>
        <item x="550"/>
        <item x="2408"/>
        <item x="1234"/>
        <item x="2158"/>
        <item x="2898"/>
        <item x="1956"/>
        <item x="1484"/>
        <item x="1721"/>
        <item x="45"/>
        <item x="789"/>
        <item x="437"/>
        <item x="2159"/>
        <item x="432"/>
        <item x="47"/>
        <item x="1123"/>
        <item x="1235"/>
        <item x="3013"/>
        <item x="2460"/>
        <item x="3056"/>
        <item x="3003"/>
        <item x="2644"/>
        <item x="2491"/>
        <item x="1214"/>
        <item x="976"/>
        <item x="117"/>
        <item x="314"/>
        <item x="2359"/>
        <item x="1389"/>
        <item x="923"/>
        <item x="1983"/>
        <item x="658"/>
        <item x="3048"/>
        <item x="685"/>
        <item x="1850"/>
        <item x="1498"/>
        <item x="2521"/>
        <item x="1671"/>
        <item x="458"/>
        <item x="2083"/>
        <item x="2394"/>
        <item x="1864"/>
        <item x="536"/>
        <item x="1093"/>
        <item x="447"/>
        <item x="1903"/>
        <item x="784"/>
        <item x="387"/>
        <item x="734"/>
        <item x="2000"/>
        <item x="1801"/>
        <item x="1758"/>
        <item x="2938"/>
        <item x="2891"/>
        <item x="1534"/>
        <item x="790"/>
        <item x="1461"/>
        <item x="1924"/>
        <item x="193"/>
        <item x="585"/>
        <item x="519"/>
        <item x="2029"/>
        <item x="259"/>
        <item x="2416"/>
        <item x="2701"/>
        <item x="2257"/>
        <item x="2002"/>
        <item x="2024"/>
        <item x="1102"/>
        <item x="2403"/>
        <item x="774"/>
        <item x="972"/>
        <item x="2725"/>
        <item x="64"/>
        <item x="1466"/>
        <item x="81"/>
        <item x="1192"/>
        <item x="2511"/>
        <item x="14"/>
        <item x="2981"/>
        <item x="1351"/>
        <item x="1278"/>
        <item x="2472"/>
        <item x="1502"/>
        <item x="2032"/>
        <item x="1984"/>
        <item x="2442"/>
        <item x="58"/>
        <item x="2975"/>
        <item x="2558"/>
        <item x="2569"/>
        <item x="1979"/>
        <item x="1920"/>
        <item x="2187"/>
        <item x="1286"/>
        <item x="320"/>
        <item x="1548"/>
        <item x="2776"/>
        <item x="434"/>
        <item x="2737"/>
        <item x="492"/>
        <item x="1710"/>
        <item x="676"/>
        <item x="2789"/>
        <item x="1755"/>
        <item x="3028"/>
        <item x="2865"/>
        <item x="3099"/>
        <item x="1503"/>
        <item x="555"/>
        <item x="2674"/>
        <item x="1028"/>
        <item x="521"/>
        <item x="469"/>
        <item x="226"/>
        <item x="51"/>
        <item x="2118"/>
        <item x="1584"/>
        <item x="194"/>
        <item x="1613"/>
        <item x="973"/>
        <item x="2670"/>
        <item x="1213"/>
        <item x="2039"/>
        <item x="2665"/>
        <item x="335"/>
        <item x="1547"/>
        <item x="32"/>
        <item x="2266"/>
        <item x="596"/>
        <item x="1032"/>
        <item x="2622"/>
        <item x="2330"/>
        <item x="633"/>
        <item x="1404"/>
        <item x="1131"/>
        <item x="751"/>
        <item x="2093"/>
        <item x="1881"/>
        <item x="838"/>
        <item x="3040"/>
        <item x="735"/>
        <item x="2155"/>
        <item x="1111"/>
        <item x="1797"/>
        <item x="2666"/>
        <item x="1346"/>
        <item x="2429"/>
        <item x="1397"/>
        <item x="1937"/>
        <item x="119"/>
        <item x="546"/>
        <item x="2035"/>
        <item x="1251"/>
        <item x="2806"/>
        <item x="2990"/>
        <item x="740"/>
        <item x="1591"/>
        <item x="2609"/>
        <item x="1675"/>
        <item x="2169"/>
        <item x="996"/>
        <item x="2470"/>
        <item x="2561"/>
        <item x="2053"/>
        <item x="595"/>
        <item x="1182"/>
        <item x="760"/>
        <item x="1236"/>
        <item x="1950"/>
        <item x="1517"/>
        <item x="308"/>
        <item x="1580"/>
        <item x="962"/>
        <item x="1354"/>
        <item x="79"/>
        <item x="1927"/>
        <item x="2313"/>
        <item x="1602"/>
        <item x="2544"/>
        <item x="2315"/>
        <item x="2116"/>
        <item x="371"/>
        <item x="2707"/>
        <item x="3089"/>
        <item x="741"/>
        <item x="589"/>
        <item x="2444"/>
        <item x="2268"/>
        <item x="2783"/>
        <item x="1132"/>
        <item x="1916"/>
        <item x="2983"/>
        <item x="1717"/>
        <item x="2498"/>
        <item x="1164"/>
        <item x="2664"/>
        <item x="1616"/>
        <item x="1697"/>
        <item x="1171"/>
        <item x="2421"/>
        <item x="1246"/>
        <item x="994"/>
        <item x="2619"/>
        <item x="1044"/>
        <item x="981"/>
        <item x="1997"/>
        <item x="163"/>
        <item x="167"/>
        <item x="2903"/>
        <item x="2629"/>
        <item x="2503"/>
        <item x="2971"/>
        <item x="2621"/>
        <item x="1161"/>
        <item x="2768"/>
        <item x="583"/>
        <item x="2332"/>
        <item x="2692"/>
        <item x="3005"/>
        <item x="911"/>
        <item x="1441"/>
        <item x="283"/>
        <item x="2141"/>
        <item x="2712"/>
        <item x="27"/>
        <item x="557"/>
        <item x="1728"/>
        <item x="2044"/>
        <item x="1910"/>
        <item x="1540"/>
        <item x="3102"/>
        <item x="1166"/>
        <item x="2146"/>
        <item x="2533"/>
        <item x="2755"/>
        <item x="1784"/>
        <item x="2110"/>
        <item x="75"/>
        <item x="2723"/>
        <item x="2552"/>
        <item x="592"/>
        <item x="318"/>
        <item x="2469"/>
        <item x="2073"/>
        <item x="887"/>
        <item x="2089"/>
        <item x="2757"/>
        <item x="2648"/>
        <item x="2019"/>
        <item x="2773"/>
        <item x="2758"/>
        <item x="441"/>
        <item x="726"/>
        <item x="394"/>
        <item x="131"/>
        <item x="2759"/>
        <item x="2772"/>
        <item x="1156"/>
        <item x="1902"/>
        <item x="2831"/>
        <item x="1533"/>
        <item x="2769"/>
        <item x="154"/>
        <item x="607"/>
        <item x="110"/>
        <item x="1681"/>
        <item x="801"/>
        <item x="2694"/>
        <item x="2329"/>
        <item x="109"/>
        <item x="1846"/>
        <item x="1782"/>
        <item x="2775"/>
        <item x="1312"/>
        <item x="2374"/>
        <item x="2850"/>
        <item x="898"/>
        <item x="479"/>
        <item x="1069"/>
        <item x="1027"/>
        <item x="497"/>
        <item x="2535"/>
        <item x="618"/>
        <item x="1332"/>
        <item x="2426"/>
        <item x="564"/>
        <item x="31"/>
        <item x="2640"/>
        <item x="2668"/>
        <item x="746"/>
        <item x="1640"/>
        <item x="2063"/>
        <item x="2834"/>
        <item x="750"/>
        <item x="2016"/>
        <item x="2852"/>
        <item x="1545"/>
        <item x="1244"/>
        <item x="1919"/>
        <item x="1126"/>
        <item x="91"/>
        <item x="530"/>
        <item x="1935"/>
        <item x="1620"/>
        <item x="121"/>
        <item x="1325"/>
        <item x="2915"/>
        <item x="1205"/>
        <item x="2188"/>
        <item x="736"/>
        <item x="2784"/>
        <item x="2457"/>
        <item x="1207"/>
        <item x="2298"/>
        <item x="2900"/>
        <item x="1367"/>
        <item x="928"/>
        <item x="2120"/>
        <item x="1309"/>
        <item x="1145"/>
        <item x="809"/>
        <item x="883"/>
        <item x="3046"/>
        <item x="2028"/>
        <item x="1011"/>
        <item x="2736"/>
        <item x="3095"/>
        <item x="1243"/>
        <item x="2099"/>
        <item x="2719"/>
        <item x="1753"/>
        <item x="2314"/>
        <item x="754"/>
        <item x="708"/>
        <item x="222"/>
        <item x="1342"/>
        <item x="1767"/>
        <item x="466"/>
        <item x="3097"/>
        <item x="3064"/>
        <item x="2669"/>
        <item x="2259"/>
        <item x="738"/>
        <item x="2270"/>
        <item x="2823"/>
        <item x="1871"/>
        <item x="2615"/>
        <item x="2830"/>
        <item x="2645"/>
        <item x="2708"/>
        <item x="2846"/>
        <item x="2088"/>
        <item x="3015"/>
        <item x="1020"/>
        <item x="2196"/>
        <item x="1977"/>
        <item x="1295"/>
        <item x="2203"/>
        <item x="1926"/>
        <item x="2130"/>
        <item x="2092"/>
        <item x="77"/>
        <item x="1821"/>
        <item x="1152"/>
        <item x="1577"/>
        <item x="2059"/>
        <item x="2785"/>
        <item x="2917"/>
        <item x="237"/>
        <item x="500"/>
        <item x="2064"/>
        <item x="422"/>
        <item x="301"/>
        <item x="954"/>
        <item x="345"/>
        <item x="266"/>
        <item x="2627"/>
        <item x="2576"/>
        <item x="2202"/>
        <item x="1270"/>
        <item x="2085"/>
        <item x="1963"/>
        <item x="2361"/>
        <item x="113"/>
        <item x="2496"/>
        <item x="3071"/>
        <item x="1746"/>
        <item x="998"/>
        <item x="627"/>
        <item x="1714"/>
        <item x="600"/>
        <item x="2795"/>
        <item x="1752"/>
        <item x="1256"/>
        <item x="254"/>
        <item x="1585"/>
        <item x="2475"/>
        <item x="1226"/>
        <item x="1399"/>
        <item x="2720"/>
        <item x="63"/>
        <item x="1535"/>
        <item x="629"/>
        <item x="894"/>
        <item x="2342"/>
        <item x="2886"/>
        <item x="2721"/>
        <item x="2728"/>
        <item x="931"/>
        <item x="1259"/>
        <item x="1539"/>
        <item x="844"/>
        <item x="2156"/>
        <item x="1238"/>
        <item x="288"/>
        <item x="561"/>
        <item x="2974"/>
        <item x="2341"/>
        <item x="2765"/>
        <item x="2186"/>
        <item x="390"/>
        <item x="1651"/>
        <item x="2031"/>
        <item x="747"/>
        <item x="2528"/>
        <item x="2671"/>
        <item x="2767"/>
        <item x="2910"/>
        <item x="2131"/>
        <item x="2273"/>
        <item x="2732"/>
        <item x="3101"/>
        <item x="1827"/>
        <item x="2140"/>
        <item x="2382"/>
        <item x="1359"/>
        <item x="2586"/>
        <item x="1876"/>
        <item x="1074"/>
        <item x="2673"/>
        <item x="1301"/>
        <item x="2553"/>
        <item x="1650"/>
        <item x="41"/>
        <item x="855"/>
        <item x="1947"/>
        <item x="1569"/>
        <item x="1778"/>
        <item x="2786"/>
        <item x="602"/>
        <item x="1311"/>
        <item x="1147"/>
        <item x="1368"/>
        <item x="1992"/>
        <item x="230"/>
        <item x="2373"/>
        <item x="1854"/>
        <item x="339"/>
        <item x="1133"/>
        <item x="803"/>
        <item x="2205"/>
        <item x="334"/>
        <item x="1680"/>
        <item x="2711"/>
        <item x="1942"/>
        <item x="1988"/>
        <item x="1707"/>
        <item x="1652"/>
        <item x="2316"/>
        <item x="1268"/>
        <item x="2490"/>
        <item x="2345"/>
        <item x="1953"/>
        <item x="2173"/>
        <item x="2916"/>
        <item x="2756"/>
        <item x="704"/>
        <item x="1504"/>
        <item x="2097"/>
        <item x="3049"/>
        <item x="613"/>
        <item x="249"/>
        <item x="2650"/>
        <item x="1432"/>
        <item x="1873"/>
        <item x="1496"/>
        <item x="1195"/>
        <item x="1217"/>
        <item x="642"/>
        <item x="2677"/>
        <item x="1618"/>
        <item x="402"/>
        <item x="944"/>
        <item x="1173"/>
        <item x="34"/>
        <item x="406"/>
        <item x="1110"/>
        <item x="1814"/>
        <item x="905"/>
        <item x="967"/>
        <item x="2828"/>
        <item x="2458"/>
        <item x="1375"/>
        <item x="1284"/>
        <item x="1273"/>
        <item x="1765"/>
        <item x="2292"/>
        <item x="210"/>
        <item x="611"/>
        <item x="2651"/>
        <item x="2996"/>
        <item x="1202"/>
        <item x="670"/>
        <item x="1241"/>
        <item x="1328"/>
        <item x="2811"/>
        <item x="581"/>
        <item x="1654"/>
        <item x="424"/>
        <item x="1777"/>
        <item x="1512"/>
        <item x="1424"/>
        <item x="1095"/>
        <item x="1360"/>
        <item x="1960"/>
        <item x="55"/>
        <item x="1486"/>
        <item x="2646"/>
        <item x="2538"/>
        <item x="1562"/>
        <item x="98"/>
        <item x="2425"/>
        <item x="1066"/>
        <item x="1388"/>
        <item x="1378"/>
        <item x="1521"/>
        <item x="2710"/>
        <item x="1948"/>
        <item x="1344"/>
        <item x="934"/>
        <item x="1219"/>
        <item x="428"/>
        <item x="1632"/>
        <item x="2464"/>
        <item x="471"/>
        <item x="282"/>
        <item x="2171"/>
        <item x="1113"/>
        <item x="2919"/>
        <item x="2364"/>
        <item x="1210"/>
        <item x="1725"/>
        <item x="2383"/>
        <item x="1894"/>
        <item x="1191"/>
        <item x="1199"/>
        <item x="2616"/>
        <item x="1952"/>
        <item x="2284"/>
        <item x="1072"/>
        <item x="460"/>
        <item x="2285"/>
        <item x="2071"/>
        <item x="2847"/>
        <item x="2286"/>
        <item x="2379"/>
        <item x="219"/>
        <item x="608"/>
        <item x="2194"/>
        <item x="1112"/>
        <item x="948"/>
        <item x="2577"/>
        <item x="965"/>
        <item x="1442"/>
        <item x="2796"/>
        <item x="1327"/>
        <item x="1302"/>
        <item x="2181"/>
        <item x="2766"/>
        <item x="1079"/>
        <item x="1820"/>
        <item x="227"/>
        <item x="2653"/>
        <item x="2247"/>
        <item x="57"/>
        <item x="964"/>
        <item x="1134"/>
        <item x="384"/>
        <item x="69"/>
        <item x="2955"/>
        <item x="2054"/>
        <item x="111"/>
        <item x="1428"/>
        <item x="971"/>
        <item x="2508"/>
        <item x="331"/>
        <item x="1633"/>
        <item x="2764"/>
        <item x="2982"/>
        <item x="1137"/>
        <item x="534"/>
        <item x="1281"/>
        <item x="938"/>
        <item x="2542"/>
        <item x="152"/>
        <item x="183"/>
        <item x="2109"/>
        <item x="2960"/>
        <item x="1742"/>
        <item x="788"/>
        <item x="2539"/>
        <item x="2126"/>
        <item x="2964"/>
        <item x="3098"/>
        <item x="2370"/>
        <item x="509"/>
        <item x="2420"/>
        <item x="321"/>
        <item x="2601"/>
        <item x="2215"/>
        <item x="448"/>
        <item x="1252"/>
        <item x="655"/>
        <item x="502"/>
        <item x="1514"/>
        <item x="2842"/>
        <item x="1639"/>
        <item x="2968"/>
        <item x="1019"/>
        <item x="2074"/>
        <item x="2301"/>
        <item x="1698"/>
        <item x="2977"/>
        <item x="840"/>
        <item x="2932"/>
        <item x="2254"/>
        <item x="1356"/>
        <item x="48"/>
        <item x="1655"/>
        <item x="745"/>
        <item x="2931"/>
        <item x="486"/>
        <item x="999"/>
        <item x="155"/>
        <item x="2478"/>
        <item x="719"/>
        <item x="2939"/>
        <item x="2698"/>
        <item x="2678"/>
        <item x="877"/>
        <item x="947"/>
        <item x="1611"/>
        <item x="1981"/>
        <item x="2531"/>
        <item x="1488"/>
        <item x="2522"/>
        <item x="1568"/>
        <item x="3052"/>
        <item x="624"/>
        <item x="2170"/>
        <item x="2741"/>
        <item x="39"/>
        <item x="2331"/>
        <item x="2100"/>
        <item x="1116"/>
        <item x="2941"/>
        <item x="1943"/>
        <item x="2837"/>
        <item x="2911"/>
        <item x="1810"/>
        <item x="1918"/>
        <item x="2507"/>
        <item x="2113"/>
        <item x="3088"/>
        <item x="1391"/>
        <item x="475"/>
        <item x="3096"/>
        <item x="426"/>
        <item x="2807"/>
        <item x="2942"/>
        <item x="1759"/>
        <item x="1635"/>
        <item x="1121"/>
        <item x="1509"/>
        <item x="800"/>
        <item x="2787"/>
        <item x="2587"/>
        <item x="2967"/>
        <item x="2731"/>
        <item x="2995"/>
        <item x="1208"/>
        <item x="2516"/>
        <item x="1629"/>
        <item x="2944"/>
        <item x="2688"/>
        <item x="3050"/>
        <item x="2128"/>
        <item x="2722"/>
        <item x="2399"/>
        <item x="2730"/>
        <item x="2940"/>
        <item x="21"/>
        <item x="2525"/>
        <item x="1179"/>
        <item x="2385"/>
        <item x="1458"/>
        <item x="2067"/>
        <item x="2182"/>
        <item x="2308"/>
        <item x="1552"/>
        <item x="2037"/>
        <item x="854"/>
        <item x="2763"/>
        <item x="122"/>
        <item x="2593"/>
        <item x="1781"/>
        <item x="2958"/>
        <item x="414"/>
        <item x="1922"/>
        <item x="3107"/>
        <item x="3094"/>
        <item x="2972"/>
        <item x="533"/>
        <item x="2495"/>
        <item x="982"/>
        <item x="703"/>
        <item x="2003"/>
        <item x="197"/>
        <item x="1185"/>
        <item x="1468"/>
        <item x="2604"/>
        <item x="1709"/>
        <item x="307"/>
        <item x="2295"/>
        <item x="1946"/>
        <item x="2180"/>
        <item x="2799"/>
        <item x="2618"/>
        <item x="2575"/>
        <item x="1706"/>
        <item x="336"/>
        <item x="2372"/>
        <item x="1772"/>
        <item x="2761"/>
        <item x="1588"/>
        <item x="665"/>
        <item x="577"/>
        <item x="1087"/>
        <item x="2617"/>
        <item x="2624"/>
        <item x="2875"/>
        <item x="1990"/>
        <item x="2456"/>
        <item x="2008"/>
        <item x="2771"/>
        <item x="1055"/>
        <item x="2802"/>
        <item x="2484"/>
        <item x="449"/>
        <item x="324"/>
        <item x="2445"/>
        <item x="1176"/>
        <item x="1293"/>
        <item x="1643"/>
        <item x="1124"/>
        <item x="767"/>
        <item x="2589"/>
        <item x="1324"/>
        <item x="2760"/>
        <item x="3112"/>
        <item x="1423"/>
        <item x="959"/>
        <item x="1338"/>
        <item x="2324"/>
        <item x="2255"/>
        <item x="1554"/>
        <item x="2317"/>
        <item x="1412"/>
        <item x="1875"/>
        <item x="2300"/>
        <item x="2922"/>
        <item x="2636"/>
        <item x="1646"/>
        <item x="442"/>
        <item x="2222"/>
        <item x="2733"/>
        <item x="1863"/>
        <item x="312"/>
        <item x="2430"/>
        <item x="153"/>
        <item x="3024"/>
        <item x="2869"/>
        <item x="1215"/>
        <item x="2954"/>
        <item x="1451"/>
        <item x="1313"/>
        <item x="2921"/>
        <item x="2346"/>
        <item x="395"/>
        <item x="2065"/>
        <item x="2339"/>
        <item x="2742"/>
        <item x="1806"/>
        <item x="815"/>
        <item x="49"/>
        <item x="11"/>
        <item x="2455"/>
        <item x="1187"/>
        <item x="1685"/>
        <item x="867"/>
        <item x="1705"/>
        <item x="275"/>
        <item x="1973"/>
        <item x="150"/>
        <item x="1565"/>
        <item x="2241"/>
        <item x="1267"/>
        <item x="164"/>
        <item x="2161"/>
        <item x="2881"/>
        <item x="67"/>
        <item x="2415"/>
        <item x="2829"/>
        <item x="2046"/>
        <item x="1285"/>
        <item x="2302"/>
        <item x="1764"/>
        <item x="1189"/>
        <item x="1980"/>
        <item x="2546"/>
        <item x="1049"/>
        <item x="2790"/>
        <item x="1641"/>
        <item x="2362"/>
        <item x="1915"/>
        <item x="1553"/>
        <item x="2431"/>
        <item x="752"/>
        <item x="444"/>
        <item x="1619"/>
        <item x="2791"/>
        <item x="1911"/>
        <item x="3080"/>
        <item x="2"/>
        <item x="1524"/>
        <item x="1672"/>
        <item x="2557"/>
        <item x="2599"/>
        <item x="2797"/>
        <item x="2820"/>
        <item x="631"/>
        <item x="2409"/>
        <item x="2453"/>
        <item x="1445"/>
        <item x="687"/>
        <item x="727"/>
        <item x="1455"/>
        <item x="2925"/>
        <item x="2281"/>
        <item x="2166"/>
        <item x="2927"/>
        <item x="2216"/>
        <item x="2207"/>
        <item x="95"/>
        <item x="2275"/>
        <item x="2832"/>
        <item x="2129"/>
        <item x="1835"/>
        <item x="1704"/>
        <item x="690"/>
        <item x="22"/>
        <item x="880"/>
        <item x="2371"/>
        <item x="2397"/>
        <item x="2208"/>
        <item x="482"/>
        <item x="2200"/>
        <item x="1287"/>
        <item x="1216"/>
        <item x="1320"/>
        <item x="709"/>
        <item x="648"/>
        <item x="1862"/>
        <item x="2849"/>
        <item x="2534"/>
        <item x="1954"/>
        <item x="1417"/>
        <item x="762"/>
        <item x="3074"/>
        <item x="207"/>
        <item x="80"/>
        <item x="252"/>
        <item x="1932"/>
        <item x="457"/>
        <item x="1298"/>
        <item x="2449"/>
        <item x="2631"/>
        <item x="2340"/>
        <item x="2740"/>
        <item x="1776"/>
        <item x="257"/>
        <item x="572"/>
        <item x="1265"/>
        <item x="952"/>
        <item x="3115"/>
        <item x="309"/>
        <item x="2895"/>
        <item x="903"/>
        <item x="816"/>
        <item x="1941"/>
        <item x="2563"/>
        <item x="1245"/>
        <item x="1379"/>
        <item x="255"/>
        <item x="874"/>
        <item x="2896"/>
        <item x="2269"/>
        <item x="636"/>
        <item x="1526"/>
        <item x="2634"/>
        <item x="813"/>
        <item x="2102"/>
        <item x="357"/>
        <item x="2814"/>
        <item x="2595"/>
        <item x="817"/>
        <item x="2137"/>
        <item x="2018"/>
        <item x="2368"/>
        <item x="2045"/>
        <item x="1779"/>
        <item x="1679"/>
        <item x="2240"/>
        <item x="231"/>
        <item x="1467"/>
        <item x="1523"/>
        <item x="1978"/>
        <item x="2204"/>
        <item x="159"/>
        <item x="1318"/>
        <item x="2874"/>
        <item x="666"/>
        <item x="975"/>
        <item x="2277"/>
        <item x="274"/>
        <item x="1030"/>
        <item x="1690"/>
        <item x="2283"/>
        <item x="2147"/>
        <item x="221"/>
        <item x="2252"/>
        <item x="875"/>
        <item x="2647"/>
        <item x="2435"/>
        <item x="979"/>
        <item x="455"/>
        <item x="1269"/>
        <item x="2417"/>
        <item x="2889"/>
        <item x="2591"/>
        <item x="125"/>
        <item x="507"/>
        <item x="1597"/>
        <item x="2969"/>
        <item x="372"/>
        <item x="1277"/>
        <item x="626"/>
        <item x="2729"/>
        <item x="1771"/>
        <item x="90"/>
        <item x="2437"/>
        <item x="922"/>
        <item x="2695"/>
        <item x="3117"/>
        <item x="3035"/>
        <item x="1374"/>
        <item x="2800"/>
        <item x="264"/>
        <item x="2423"/>
        <item x="638"/>
        <item x="2225"/>
        <item x="37"/>
        <item x="2808"/>
        <item x="1384"/>
        <item x="1387"/>
        <item x="2135"/>
        <item x="906"/>
        <item x="2505"/>
        <item x="313"/>
        <item x="7"/>
        <item x="2689"/>
        <item x="515"/>
        <item x="1793"/>
        <item x="1594"/>
        <item x="2973"/>
        <item x="902"/>
        <item x="2813"/>
        <item x="868"/>
        <item x="2743"/>
        <item x="2681"/>
        <item x="1487"/>
        <item x="1807"/>
        <item x="421"/>
        <item x="1247"/>
        <item x="1610"/>
        <item x="2485"/>
        <item x="368"/>
        <item x="1986"/>
        <item x="1083"/>
        <item x="837"/>
        <item x="739"/>
        <item x="1852"/>
        <item x="2262"/>
        <item x="1094"/>
        <item x="742"/>
        <item x="2090"/>
        <item x="3085"/>
        <item x="1604"/>
        <item x="2193"/>
        <item x="115"/>
        <item x="2462"/>
        <item x="3054"/>
        <item x="2211"/>
        <item x="1842"/>
        <item x="101"/>
        <item x="1047"/>
        <item x="1818"/>
        <item x="1115"/>
        <item x="2684"/>
        <item x="1449"/>
        <item x="599"/>
        <item x="3012"/>
        <item x="3113"/>
        <item x="214"/>
        <item x="2350"/>
        <item x="2682"/>
        <item x="2245"/>
        <item x="2914"/>
        <item x="2145"/>
        <item x="1334"/>
        <item x="2239"/>
        <item x="2138"/>
        <item x="2836"/>
        <item x="718"/>
        <item x="369"/>
        <item x="823"/>
        <item x="780"/>
        <item x="17"/>
        <item x="70"/>
        <item x="1465"/>
        <item x="1890"/>
        <item x="1722"/>
        <item x="1322"/>
        <item x="2084"/>
        <item x="792"/>
        <item x="1073"/>
        <item x="1347"/>
        <item x="467"/>
        <item x="2715"/>
        <item x="2060"/>
        <item x="208"/>
        <item x="1684"/>
        <item x="2157"/>
        <item x="1427"/>
        <item x="1065"/>
        <item x="2794"/>
        <item x="1048"/>
        <item x="2685"/>
        <item x="413"/>
        <item x="2237"/>
        <item x="1686"/>
        <item x="3031"/>
        <item x="1429"/>
        <item x="2482"/>
        <item x="198"/>
        <item x="2566"/>
        <item x="1276"/>
        <item x="2594"/>
        <item x="1084"/>
        <item x="2749"/>
        <item x="2487"/>
        <item x="1792"/>
        <item x="1248"/>
        <item x="2638"/>
        <item x="2878"/>
        <item x="1515"/>
        <item x="1805"/>
        <item x="2770"/>
        <item x="1086"/>
        <item x="997"/>
        <item x="673"/>
        <item x="2905"/>
        <item x="1762"/>
        <item x="1627"/>
        <item x="377"/>
        <item x="409"/>
        <item x="1150"/>
        <item x="851"/>
        <item x="289"/>
        <item x="2918"/>
        <item x="2256"/>
        <item x="542"/>
        <item x="524"/>
        <item x="1296"/>
        <item x="1702"/>
        <item x="2011"/>
        <item x="1713"/>
        <item x="966"/>
        <item x="1750"/>
        <item x="1796"/>
        <item x="2801"/>
        <item x="2091"/>
        <item x="1257"/>
        <item x="3053"/>
        <item x="2258"/>
        <item x="2443"/>
        <item x="2043"/>
        <item x="3010"/>
        <item x="1586"/>
        <item x="146"/>
        <item x="1174"/>
        <item x="1057"/>
        <item x="748"/>
        <item x="349"/>
        <item x="1839"/>
        <item x="2667"/>
        <item x="2321"/>
        <item x="2690"/>
        <item x="1813"/>
        <item x="1000"/>
        <item x="2066"/>
        <item x="477"/>
        <item x="2235"/>
        <item x="2866"/>
        <item x="2328"/>
        <item x="2825"/>
        <item x="1319"/>
        <item x="1743"/>
        <item x="1670"/>
        <item x="802"/>
        <item x="2517"/>
        <item x="1795"/>
        <item x="3114"/>
        <item x="1200"/>
        <item x="1853"/>
        <item x="1528"/>
        <item x="2570"/>
        <item x="1687"/>
        <item x="415"/>
        <item x="2696"/>
        <item x="1614"/>
        <item x="1222"/>
        <item x="2027"/>
        <item x="2550"/>
        <item x="681"/>
        <item x="1538"/>
        <item x="882"/>
        <item x="2289"/>
        <item x="1628"/>
        <item x="2249"/>
        <item x="554"/>
        <item x="2356"/>
        <item x="1489"/>
        <item x="2231"/>
        <item x="1034"/>
        <item x="1840"/>
        <item x="1456"/>
        <item x="1578"/>
        <item x="831"/>
        <item x="2643"/>
        <item x="2020"/>
        <item x="1483"/>
        <item x="3084"/>
        <item x="1786"/>
        <item x="2985"/>
        <item x="145"/>
        <item x="2327"/>
        <item x="1493"/>
        <item x="2805"/>
        <item x="2649"/>
        <item x="2033"/>
        <item x="2412"/>
        <item x="1385"/>
        <item x="263"/>
        <item x="1693"/>
        <item x="2827"/>
        <item x="653"/>
        <item x="3007"/>
        <item x="412"/>
        <item x="2318"/>
        <item x="1513"/>
        <item x="2963"/>
        <item x="2935"/>
        <item x="2826"/>
        <item x="2213"/>
        <item x="2177"/>
        <item x="2547"/>
        <item x="1525"/>
        <item x="1928"/>
        <item x="239"/>
        <item x="2406"/>
        <item x="3116"/>
        <item x="1018"/>
        <item x="459"/>
        <item x="806"/>
        <item x="2660"/>
        <item x="603"/>
        <item x="1788"/>
        <item x="865"/>
        <item x="1845"/>
        <item x="1683"/>
        <item x="2551"/>
        <item x="1024"/>
        <item x="772"/>
        <item x="1080"/>
        <item x="1955"/>
        <item x="1958"/>
        <item x="1841"/>
        <item x="199"/>
        <item x="932"/>
        <item x="836"/>
        <item x="2492"/>
        <item x="1895"/>
        <item x="1353"/>
        <item x="2716"/>
        <item x="2242"/>
        <item x="1832"/>
        <item x="74"/>
        <item x="3065"/>
        <item x="1701"/>
        <item x="2726"/>
        <item x="1283"/>
        <item x="1987"/>
        <item x="1395"/>
        <item x="2082"/>
        <item x="2540"/>
        <item x="2226"/>
        <item x="759"/>
        <item x="2402"/>
        <item x="1843"/>
        <item x="646"/>
        <item x="1138"/>
        <item x="425"/>
        <item x="1660"/>
        <item x="2549"/>
        <item x="1663"/>
        <item x="2555"/>
        <item x="375"/>
        <item x="2078"/>
        <item x="439"/>
        <item x="1939"/>
        <item x="1159"/>
        <item x="1127"/>
        <item x="1481"/>
        <item x="545"/>
        <item x="798"/>
        <item x="2676"/>
        <item x="2817"/>
        <item x="1519"/>
        <item x="285"/>
        <item x="1826"/>
        <item x="1452"/>
        <item x="2451"/>
        <item x="1282"/>
        <item x="1971"/>
        <item x="1406"/>
        <item x="925"/>
        <item x="1450"/>
        <item x="473"/>
        <item x="3118"/>
        <item x="2840"/>
        <item x="2244"/>
        <item x="1470"/>
        <item x="1175"/>
        <item x="856"/>
        <item x="2856"/>
        <item x="277"/>
        <item x="2926"/>
        <item x="287"/>
        <item x="984"/>
        <item x="1969"/>
        <item x="2611"/>
        <item x="2025"/>
        <item x="2117"/>
        <item x="2514"/>
        <item x="1330"/>
        <item x="2656"/>
        <item x="1263"/>
        <item x="552"/>
        <item x="1227"/>
        <item x="316"/>
        <item x="804"/>
        <item x="1297"/>
        <item x="1103"/>
        <item x="1800"/>
        <item x="2005"/>
        <item x="1726"/>
        <item x="597"/>
        <item x="2176"/>
        <item x="147"/>
        <item x="2260"/>
        <item x="1129"/>
        <item x="781"/>
        <item x="1676"/>
        <item x="2149"/>
        <item x="2123"/>
        <item x="1039"/>
        <item x="2868"/>
        <item x="771"/>
        <item x="2687"/>
        <item x="1656"/>
        <item x="2928"/>
        <item x="2872"/>
        <item x="493"/>
        <item x="323"/>
        <item x="96"/>
        <item x="2501"/>
        <item x="2483"/>
        <item x="1893"/>
        <item x="1448"/>
        <item x="1531"/>
        <item x="19"/>
        <item x="918"/>
        <item x="3093"/>
        <item x="1158"/>
        <item x="1674"/>
        <item x="132"/>
        <item x="717"/>
        <item x="2541"/>
        <item x="2174"/>
        <item x="2387"/>
        <item x="2398"/>
        <item x="1877"/>
        <item x="1774"/>
        <item x="2752"/>
        <item x="487"/>
        <item x="2657"/>
        <item x="1747"/>
        <item x="1454"/>
        <item x="2812"/>
        <item x="929"/>
        <item x="1329"/>
        <item x="1964"/>
        <item x="1363"/>
        <item x="450"/>
        <item x="799"/>
        <item x="1335"/>
        <item x="2434"/>
        <item x="158"/>
        <item x="3043"/>
        <item x="1120"/>
        <item x="2168"/>
        <item x="1501"/>
        <item x="1543"/>
        <item x="2959"/>
        <item x="2906"/>
        <item x="2381"/>
        <item x="1570"/>
        <item x="246"/>
        <item x="951"/>
        <item x="756"/>
        <item x="1673"/>
        <item x="373"/>
        <item x="1181"/>
        <item x="1833"/>
        <item x="2573"/>
        <item x="3068"/>
        <item x="2568"/>
        <item x="380"/>
        <item x="604"/>
        <item x="574"/>
        <item x="2902"/>
        <item x="2714"/>
        <item x="1275"/>
        <item x="1965"/>
        <item x="2407"/>
        <item x="1345"/>
        <item x="2513"/>
        <item x="2907"/>
        <item x="2012"/>
        <item x="2885"/>
        <item x="1037"/>
        <item x="2913"/>
        <item x="2343"/>
        <item x="575"/>
        <item x="2195"/>
        <item x="688"/>
        <item x="1464"/>
        <item x="2404"/>
        <item x="474"/>
        <item x="1361"/>
        <item x="805"/>
        <item x="797"/>
        <item x="2739"/>
        <item x="2144"/>
        <item x="1255"/>
        <item x="2519"/>
        <item x="1885"/>
        <item x="2596"/>
        <item x="850"/>
        <item x="2672"/>
        <item x="1125"/>
        <item x="1601"/>
        <item x="598"/>
        <item x="2433"/>
        <item x="2172"/>
        <item x="1912"/>
        <item x="2718"/>
        <item x="1497"/>
        <item x="1566"/>
        <item x="2351"/>
        <item x="651"/>
        <item x="3055"/>
        <item x="341"/>
        <item x="2821"/>
        <item x="2933"/>
        <item x="36"/>
        <item x="1410"/>
        <item x="2467"/>
        <item x="2947"/>
        <item x="1541"/>
        <item x="2978"/>
        <item x="1459"/>
        <item x="2480"/>
        <item x="2844"/>
        <item x="3076"/>
        <item x="1556"/>
        <item x="573"/>
        <item x="1678"/>
        <item x="1880"/>
        <item x="280"/>
        <item x="1160"/>
        <item x="105"/>
        <item x="2851"/>
        <item x="841"/>
        <item x="2288"/>
        <item x="2287"/>
        <item x="2510"/>
        <item x="2265"/>
        <item x="1559"/>
        <item x="2567"/>
        <item x="1023"/>
        <item x="943"/>
        <item x="730"/>
        <item x="1899"/>
        <item x="2221"/>
        <item x="104"/>
        <item x="2072"/>
        <item x="1357"/>
        <item x="1993"/>
        <item x="2751"/>
        <item x="176"/>
        <item x="3047"/>
        <item x="2809"/>
        <item x="138"/>
        <item x="1745"/>
        <item x="1575"/>
        <item x="2810"/>
        <item x="235"/>
        <item x="1527"/>
        <item x="2068"/>
        <item x="2864"/>
        <item x="195"/>
        <item x="1557"/>
        <item x="721"/>
        <item x="1434"/>
        <item x="2598"/>
        <item x="2151"/>
        <item x="2001"/>
        <item x="1760"/>
        <item x="1303"/>
        <item x="1068"/>
        <item x="2897"/>
        <item x="305"/>
        <item x="766"/>
        <item x="1089"/>
        <item x="46"/>
        <item x="1075"/>
        <item x="864"/>
        <item x="2997"/>
        <item x="593"/>
        <item x="720"/>
        <item x="695"/>
        <item x="1567"/>
        <item x="2893"/>
        <item x="862"/>
        <item x="991"/>
        <item x="1529"/>
        <item x="2333"/>
        <item x="1923"/>
        <item x="184"/>
        <item x="1477"/>
        <item x="1396"/>
        <item x="2606"/>
        <item x="908"/>
        <item x="1153"/>
        <item x="2608"/>
        <item x="985"/>
        <item x="2274"/>
        <item x="942"/>
        <item x="356"/>
        <item x="2658"/>
        <item x="2584"/>
        <item x="1879"/>
        <item x="1940"/>
        <item x="811"/>
        <item x="857"/>
        <item x="1996"/>
        <item x="2822"/>
        <item x="852"/>
        <item x="2734"/>
        <item x="565"/>
        <item x="974"/>
        <item x="1817"/>
        <item x="411"/>
        <item x="2527"/>
        <item x="2380"/>
        <item x="529"/>
        <item x="2908"/>
        <item x="1383"/>
        <item x="2639"/>
        <item x="107"/>
        <item x="1370"/>
        <item x="630"/>
        <item x="1708"/>
        <item x="2956"/>
        <item x="822"/>
        <item x="408"/>
        <item x="527"/>
        <item x="1163"/>
        <item x="3090"/>
        <item x="1446"/>
        <item x="2998"/>
        <item x="2023"/>
        <item x="910"/>
        <item x="2366"/>
        <item x="1203"/>
        <item x="186"/>
        <item x="1536"/>
        <item x="1099"/>
        <item x="2224"/>
        <item x="3011"/>
        <item x="2261"/>
        <item x="1929"/>
        <item x="405"/>
        <item x="1341"/>
        <item x="116"/>
        <item x="675"/>
        <item x="216"/>
        <item x="2191"/>
        <item x="2440"/>
        <item x="1471"/>
        <item x="476"/>
        <item x="825"/>
        <item x="1735"/>
        <item x="1390"/>
        <item x="2214"/>
        <item x="2774"/>
        <item x="2139"/>
        <item x="2870"/>
        <item x="248"/>
        <item x="1647"/>
        <item x="3104"/>
        <item x="702"/>
        <item x="2304"/>
        <item x="1959"/>
        <item x="753"/>
        <item x="1204"/>
        <item x="1874"/>
        <item x="2026"/>
        <item x="2369"/>
        <item x="303"/>
        <item x="936"/>
        <item x="438"/>
        <item x="2504"/>
        <item x="187"/>
        <item x="606"/>
        <item x="2230"/>
        <item x="1411"/>
        <item x="2220"/>
        <item x="2860"/>
        <item x="1485"/>
        <item x="1634"/>
        <item x="118"/>
        <item x="1479"/>
        <item x="1785"/>
        <item x="683"/>
        <item x="1623"/>
        <item x="814"/>
        <item x="1865"/>
        <item x="1617"/>
        <item x="2238"/>
        <item x="1266"/>
        <item x="2246"/>
        <item x="3105"/>
        <item x="779"/>
        <item x="1666"/>
        <item x="914"/>
        <item x="142"/>
        <item x="1140"/>
        <item x="1870"/>
        <item x="355"/>
        <item x="1859"/>
        <item x="1431"/>
        <item x="1518"/>
        <item x="2038"/>
        <item x="2703"/>
        <item x="2804"/>
        <item x="1972"/>
        <item x="1250"/>
        <item x="1054"/>
        <item x="1790"/>
        <item x="1970"/>
        <item x="826"/>
        <item x="2419"/>
        <item x="112"/>
        <item x="2190"/>
        <item x="1104"/>
        <item x="2988"/>
        <item x="1520"/>
        <item x="2297"/>
        <item x="1727"/>
        <item x="0"/>
        <item x="2004"/>
        <item x="1985"/>
        <item x="2334"/>
        <item x="1401"/>
        <item x="1780"/>
        <item x="777"/>
        <item x="347"/>
        <item x="2052"/>
        <item x="478"/>
        <item x="913"/>
        <item x="1783"/>
        <item x="242"/>
        <item x="1731"/>
        <item x="1415"/>
        <item x="917"/>
        <item x="3044"/>
        <item x="2537"/>
        <item x="174"/>
        <item x="2592"/>
        <item x="761"/>
        <item x="2607"/>
        <item x="2493"/>
        <item x="2325"/>
        <item x="1326"/>
        <item x="660"/>
        <item x="2411"/>
        <item x="1888"/>
        <item x="2336"/>
        <item x="435"/>
        <item x="1621"/>
        <item x="2481"/>
        <item x="1369"/>
        <item x="2454"/>
        <item x="224"/>
        <item x="641"/>
        <item x="440"/>
        <item x="2296"/>
        <item x="61"/>
        <item x="2465"/>
        <item x="2106"/>
        <item x="888"/>
        <item x="2272"/>
        <item x="2746"/>
        <item x="1071"/>
        <item x="649"/>
        <item x="860"/>
        <item x="1892"/>
        <item x="484"/>
        <item x="461"/>
        <item x="2108"/>
        <item x="2077"/>
        <item x="1348"/>
        <item x="1294"/>
        <item x="2034"/>
        <item x="2279"/>
        <item x="420"/>
        <item x="2360"/>
        <item x="1381"/>
        <item x="2518"/>
        <item x="941"/>
        <item x="1733"/>
        <item x="1290"/>
        <item x="1437"/>
        <item x="667"/>
        <item x="786"/>
        <item x="664"/>
        <item x="1723"/>
        <item x="1882"/>
        <item x="2094"/>
        <item x="684"/>
        <item x="1966"/>
        <item x="2590"/>
        <item x="1887"/>
        <item x="1271"/>
        <item x="1612"/>
        <item x="2477"/>
        <item x="56"/>
        <item x="270"/>
        <item x="907"/>
        <item x="2838"/>
        <item x="1349"/>
        <item x="1700"/>
        <item x="2212"/>
        <item x="711"/>
        <item x="562"/>
        <item x="1211"/>
        <item x="2125"/>
        <item x="1143"/>
        <item x="1426"/>
        <item x="2717"/>
        <item x="2087"/>
        <item x="233"/>
        <item x="960"/>
        <item x="454"/>
        <item x="866"/>
        <item x="2250"/>
        <item x="1891"/>
        <item x="2748"/>
        <item x="2218"/>
        <item x="2107"/>
        <item x="737"/>
        <item x="1823"/>
        <item x="2263"/>
        <item x="3087"/>
        <item x="1279"/>
        <item x="2887"/>
        <item x="1416"/>
        <item x="1307"/>
        <item x="1598"/>
        <item x="2175"/>
        <item x="1193"/>
        <item x="3"/>
        <item x="587"/>
        <item x="2206"/>
        <item x="2523"/>
        <item x="2578"/>
        <item x="1460"/>
        <item x="541"/>
        <item x="1373"/>
        <item x="3036"/>
        <item x="1761"/>
        <item x="3077"/>
        <item x="1787"/>
        <item x="768"/>
        <item x="1492"/>
        <item x="3039"/>
        <item x="1931"/>
        <item x="1626"/>
        <item x="1091"/>
        <item x="955"/>
        <item x="1314"/>
        <item x="1061"/>
        <item x="144"/>
        <item x="170"/>
        <item x="2311"/>
        <item x="376"/>
        <item x="1961"/>
        <item x="1838"/>
        <item x="2792"/>
        <item x="3009"/>
        <item x="2463"/>
        <item x="2574"/>
        <item x="1260"/>
        <item x="1261"/>
        <item x="933"/>
        <item x="1029"/>
        <item x="2271"/>
        <item x="1392"/>
        <item x="1478"/>
        <item x="2017"/>
        <item x="456"/>
        <item x="139"/>
        <item x="1837"/>
        <item x="1232"/>
        <item x="2232"/>
        <item x="2365"/>
        <item x="1868"/>
        <item x="403"/>
        <item x="445"/>
        <item x="268"/>
        <item x="1040"/>
        <item x="1012"/>
        <item x="584"/>
        <item x="2845"/>
        <item x="2630"/>
        <item x="1500"/>
        <item x="83"/>
        <item x="896"/>
        <item x="1004"/>
        <item x="2234"/>
        <item x="2848"/>
        <item x="2612"/>
        <item x="893"/>
        <item x="897"/>
        <item x="2189"/>
        <item x="505"/>
        <item x="1157"/>
        <item x="1398"/>
        <item x="1433"/>
        <item x="382"/>
        <item x="870"/>
        <item x="1649"/>
        <item x="1064"/>
        <item x="1183"/>
        <item x="656"/>
        <item x="2119"/>
        <item x="834"/>
        <item x="1438"/>
        <item x="881"/>
        <item x="3019"/>
        <item x="2322"/>
        <item x="2871"/>
        <item x="950"/>
        <item x="1659"/>
        <item x="570"/>
        <item x="2952"/>
        <item x="2461"/>
        <item x="1560"/>
        <item x="1757"/>
        <item x="2358"/>
        <item x="2197"/>
        <item x="2750"/>
        <item x="1991"/>
        <item x="2392"/>
        <item x="400"/>
        <item x="1067"/>
        <item x="2980"/>
        <item x="995"/>
        <item x="2979"/>
        <item x="1142"/>
        <item x="2428"/>
        <item x="1201"/>
        <item x="686"/>
        <item x="1021"/>
        <item x="2162"/>
        <item x="1756"/>
        <item x="1144"/>
        <item x="337"/>
        <item x="990"/>
        <item x="2233"/>
        <item x="2855"/>
        <item x="1462"/>
        <item x="2086"/>
        <item x="3057"/>
        <item x="743"/>
        <item x="2384"/>
        <item x="2432"/>
        <item x="645"/>
        <item x="124"/>
        <item x="215"/>
        <item x="1435"/>
        <item x="1982"/>
        <item x="793"/>
        <item x="362"/>
        <item x="2468"/>
        <item x="1403"/>
        <item x="2051"/>
        <item x="2179"/>
        <item x="1015"/>
        <item x="508"/>
        <item x="2375"/>
        <item x="1186"/>
        <item x="2290"/>
        <item x="2862"/>
        <item x="2571"/>
        <item x="162"/>
        <item x="1590"/>
        <item x="1682"/>
        <item x="2377"/>
        <item x="538"/>
        <item x="30"/>
        <item x="1323"/>
        <item x="609"/>
        <item x="2781"/>
        <item x="2267"/>
        <item x="1532"/>
        <item x="381"/>
        <item x="1443"/>
        <item x="2747"/>
        <item x="930"/>
        <item x="859"/>
        <item x="978"/>
        <item x="1812"/>
        <item x="517"/>
        <item x="1889"/>
        <item x="1402"/>
        <item x="494"/>
        <item x="291"/>
        <item x="391"/>
        <item x="1819"/>
        <item x="679"/>
        <item x="1151"/>
        <item x="1506"/>
        <item x="2613"/>
        <item x="733"/>
        <item x="2945"/>
        <item x="1"/>
        <item x="2150"/>
        <item x="1258"/>
        <item x="2839"/>
        <item x="278"/>
        <item x="351"/>
        <item x="2243"/>
        <item x="1766"/>
        <item x="2779"/>
        <item x="161"/>
        <item x="114"/>
        <item x="890"/>
        <item x="401"/>
        <item x="612"/>
        <item x="2515"/>
        <item x="2572"/>
        <item x="2777"/>
        <item x="769"/>
        <item x="135"/>
        <item x="2494"/>
        <item x="2953"/>
        <item x="59"/>
        <item x="1573"/>
        <item x="2782"/>
        <item x="1010"/>
        <item x="2163"/>
        <item x="1510"/>
        <item x="2691"/>
        <item x="3017"/>
        <item x="190"/>
        <item x="1165"/>
        <item x="1377"/>
        <item x="992"/>
        <item x="1292"/>
        <item x="2753"/>
        <item x="591"/>
        <item x="588"/>
        <item x="2857"/>
        <item x="2788"/>
        <item x="1264"/>
        <item x="2702"/>
        <item x="1897"/>
        <item x="1579"/>
        <item x="185"/>
        <item x="2819"/>
        <item x="2923"/>
        <item x="1974"/>
        <item x="958"/>
        <item x="2705"/>
        <item x="2401"/>
        <item x="262"/>
        <item x="682"/>
        <item x="1930"/>
        <item x="2010"/>
        <item x="2858"/>
        <item x="763"/>
        <item x="1088"/>
        <item x="795"/>
        <item x="2562"/>
        <item x="232"/>
        <item x="1550"/>
        <item x="1967"/>
        <item x="1242"/>
        <item x="1003"/>
        <item x="490"/>
        <item x="671"/>
        <item x="871"/>
        <item x="560"/>
        <item x="3023"/>
        <item x="2929"/>
        <item x="3066"/>
        <item x="82"/>
        <item x="3045"/>
        <item x="2585"/>
        <item x="2605"/>
        <item x="43"/>
        <item x="1692"/>
        <item x="2582"/>
        <item x="241"/>
        <item x="1933"/>
        <item x="2841"/>
        <item x="2337"/>
        <item x="3025"/>
        <item x="794"/>
        <item x="1409"/>
        <item x="15"/>
        <item x="2863"/>
        <item x="465"/>
        <item x="2447"/>
        <item x="543"/>
        <item x="472"/>
        <item x="2305"/>
        <item x="2843"/>
        <item x="1473"/>
        <item x="576"/>
        <item x="2999"/>
        <item x="830"/>
        <item x="1170"/>
        <item x="2581"/>
        <item x="2223"/>
        <item x="513"/>
        <item x="1624"/>
        <item x="2062"/>
        <item x="956"/>
        <item x="2388"/>
        <item x="847"/>
        <item x="396"/>
        <item x="1886"/>
        <item x="2148"/>
        <item x="1816"/>
        <item x="243"/>
        <item x="1861"/>
        <item x="1420"/>
        <item x="729"/>
        <item x="724"/>
        <item x="940"/>
        <item x="228"/>
        <item x="120"/>
        <item x="2680"/>
        <item x="1495"/>
        <item x="310"/>
        <item x="2154"/>
        <item x="1149"/>
        <item x="677"/>
        <item x="1109"/>
        <item x="2661"/>
        <item x="1642"/>
        <item x="2111"/>
        <item x="2526"/>
        <item x="269"/>
        <item x="1866"/>
        <item x="2909"/>
        <item x="1677"/>
        <item x="829"/>
        <item x="2554"/>
        <item x="537"/>
        <item x="957"/>
        <item x="2957"/>
        <item x="849"/>
        <item x="2103"/>
        <item x="1695"/>
        <item x="1141"/>
        <item x="361"/>
        <item x="846"/>
        <item x="2450"/>
        <item x="128"/>
        <item x="2637"/>
        <item x="1507"/>
        <item x="71"/>
        <item x="2006"/>
        <item x="284"/>
        <item x="755"/>
        <item x="1062"/>
        <item x="2815"/>
        <item x="892"/>
        <item x="1022"/>
        <item x="1592"/>
        <item x="921"/>
        <item x="2934"/>
        <item x="404"/>
        <item x="1715"/>
        <item x="410"/>
        <item x="523"/>
        <item x="2192"/>
        <item x="705"/>
        <item x="1053"/>
        <item x="171"/>
        <item x="2882"/>
        <item x="1092"/>
        <item x="2178"/>
        <item x="3001"/>
        <item x="1884"/>
        <item x="528"/>
        <item x="1366"/>
        <item x="18"/>
        <item x="2473"/>
        <item x="1052"/>
        <item x="1729"/>
        <item x="44"/>
        <item x="1220"/>
        <item x="2036"/>
        <item x="304"/>
        <item x="2652"/>
        <item x="392"/>
        <item x="2509"/>
        <item x="1734"/>
        <item x="1130"/>
        <item x="807"/>
        <item x="2745"/>
        <item x="1494"/>
        <item x="939"/>
        <item x="861"/>
        <item x="2422"/>
        <item x="1561"/>
        <item x="2884"/>
        <item x="2548"/>
        <item x="1436"/>
        <item x="1770"/>
        <item x="1400"/>
        <item x="3006"/>
        <item x="2452"/>
        <item x="986"/>
        <item x="2104"/>
        <item x="2198"/>
        <item x="1082"/>
        <item x="1230"/>
        <item x="580"/>
        <item x="2506"/>
        <item x="1444"/>
        <item x="398"/>
        <item x="2047"/>
        <item x="137"/>
        <item x="1106"/>
        <item x="904"/>
        <item x="2105"/>
        <item x="3021"/>
        <item x="843"/>
        <item x="1712"/>
        <item x="1105"/>
        <item x="1998"/>
        <item x="2015"/>
        <item x="1803"/>
        <item x="9"/>
        <item x="1006"/>
        <item x="714"/>
        <item x="571"/>
        <item x="1829"/>
        <item x="2529"/>
        <item x="3018"/>
        <item x="1703"/>
        <item x="1408"/>
        <item x="1608"/>
        <item x="1581"/>
        <item x="1386"/>
        <item x="2989"/>
        <item x="1688"/>
        <item x="470"/>
        <item x="2293"/>
        <item x="1605"/>
        <item x="1583"/>
        <item x="1090"/>
        <item x="2961"/>
        <item x="2114"/>
        <item x="379"/>
        <item x="1122"/>
        <item x="1791"/>
        <item x="1749"/>
        <item x="1096"/>
        <item x="988"/>
        <item x="3020"/>
        <item x="900"/>
        <item x="2700"/>
        <item x="1042"/>
        <item x="1407"/>
        <item x="619"/>
        <item x="2488"/>
        <item x="2217"/>
        <item x="1607"/>
        <item x="1184"/>
        <item x="2395"/>
        <item x="832"/>
        <item x="1008"/>
        <item x="165"/>
        <item x="250"/>
        <item x="1769"/>
        <item x="1994"/>
        <item x="2466"/>
        <item x="540"/>
        <item x="1615"/>
        <item x="1544"/>
        <item x="1763"/>
        <item x="503"/>
        <item x="824"/>
        <item x="2378"/>
        <item x="1097"/>
        <item x="311"/>
        <item x="1051"/>
        <item x="4"/>
        <item x="2970"/>
        <item x="360"/>
        <item x="244"/>
        <item x="1716"/>
        <item x="506"/>
        <item x="2883"/>
        <item x="663"/>
        <item x="1382"/>
        <item x="567"/>
        <item x="749"/>
        <item x="200"/>
        <item x="247"/>
        <item x="2112"/>
        <item x="1768"/>
        <item x="2489"/>
        <item x="2976"/>
        <item x="2459"/>
        <item x="1135"/>
        <item x="2132"/>
        <item x="2229"/>
        <item x="271"/>
        <item x="2986"/>
        <item x="946"/>
        <item x="1789"/>
        <item x="2357"/>
        <item x="1196"/>
        <item x="1962"/>
        <item x="1576"/>
        <item x="1995"/>
        <item x="212"/>
        <item x="3000"/>
        <item x="1571"/>
        <item x="2167"/>
        <item x="2446"/>
        <item x="668"/>
        <item x="700"/>
        <item x="106"/>
        <item x="429"/>
        <item x="2536"/>
        <item x="1668"/>
        <item x="2228"/>
        <item x="1625"/>
        <item x="785"/>
        <item x="290"/>
        <item x="1938"/>
        <item x="2556"/>
        <item x="605"/>
        <item x="338"/>
        <item x="544"/>
        <item x="2294"/>
        <item x="2201"/>
        <item x="1921"/>
        <item x="869"/>
        <item x="659"/>
        <item x="359"/>
        <item x="1653"/>
        <item x="2904"/>
        <item x="1045"/>
        <item x="2075"/>
        <item x="2160"/>
        <item x="920"/>
        <item x="1883"/>
        <item x="203"/>
        <item x="123"/>
        <item x="1136"/>
        <item x="968"/>
        <item x="556"/>
        <item x="2386"/>
        <item x="253"/>
        <item x="87"/>
        <item x="1154"/>
        <item x="569"/>
        <item x="2588"/>
        <item x="3002"/>
        <item x="783"/>
        <item x="1718"/>
        <item x="286"/>
        <item x="180"/>
        <item x="828"/>
        <item x="1944"/>
        <item x="787"/>
        <item x="812"/>
        <item x="2867"/>
        <item x="2625"/>
        <item x="1221"/>
        <item x="251"/>
        <item x="1317"/>
        <item x="2948"/>
        <item x="2635"/>
        <item x="416"/>
        <item x="2879"/>
        <item x="495"/>
        <item x="1775"/>
        <item x="3034"/>
        <item x="1001"/>
        <item x="2859"/>
        <item x="2793"/>
        <item x="2164"/>
        <item x="1107"/>
        <item x="279"/>
        <item x="1304"/>
        <item x="127"/>
        <item x="657"/>
        <item x="961"/>
        <item x="1050"/>
        <item x="53"/>
        <item x="2424"/>
        <item x="2199"/>
        <item x="38"/>
        <item x="348"/>
        <item x="511"/>
        <item x="3108"/>
        <item x="2344"/>
        <item x="842"/>
        <item x="2056"/>
        <item x="977"/>
        <item x="1794"/>
        <item x="2476"/>
        <item x="1177"/>
        <item x="2994"/>
        <item x="1936"/>
        <item x="2152"/>
        <item x="1306"/>
        <item x="1218"/>
        <item x="1206"/>
        <item x="327"/>
        <item x="1856"/>
        <item x="2798"/>
        <item x="2502"/>
        <item x="1321"/>
        <item x="78"/>
        <item x="179"/>
        <item x="3008"/>
        <item x="827"/>
        <item x="694"/>
        <item x="1117"/>
        <item x="213"/>
        <item x="2048"/>
        <item x="178"/>
        <item x="722"/>
        <item x="352"/>
        <item x="2441"/>
        <item x="189"/>
        <item x="272"/>
        <item x="1305"/>
        <item x="2655"/>
        <item x="317"/>
        <item x="2686"/>
        <item x="935"/>
        <item x="294"/>
        <item x="2880"/>
        <item x="1831"/>
        <item x="1808"/>
        <item x="504"/>
        <item x="151"/>
        <item x="2058"/>
        <item x="993"/>
        <item x="267"/>
        <item x="713"/>
        <item x="2559"/>
        <item x="1365"/>
        <item x="2642"/>
        <item x="1828"/>
        <item x="498"/>
        <item x="2654"/>
        <item x="1732"/>
        <item x="2632"/>
        <item x="1976"/>
        <item x="512"/>
        <item x="2861"/>
        <item x="2754"/>
        <item x="1081"/>
        <item x="1730"/>
        <item x="1237"/>
        <item x="1355"/>
        <item x="423"/>
        <item x="2520"/>
        <item x="1665"/>
        <item x="2299"/>
        <item x="674"/>
        <item x="691"/>
        <item x="725"/>
        <item x="73"/>
        <item x="2597"/>
        <item x="68"/>
        <item x="848"/>
        <item x="2236"/>
        <item x="225"/>
        <item x="276"/>
        <item x="2291"/>
        <item x="1516"/>
        <item x="2389"/>
        <item x="353"/>
        <item x="1872"/>
        <item x="1223"/>
        <item x="652"/>
        <item x="2418"/>
        <item x="969"/>
        <item x="393"/>
        <item x="594"/>
        <item x="2833"/>
        <item x="2816"/>
        <item x="3014"/>
        <item x="238"/>
        <item x="654"/>
        <item x="1849"/>
        <item x="2675"/>
        <item x="172"/>
        <item x="2706"/>
        <item x="2134"/>
        <item x="637"/>
        <item x="2894"/>
        <item x="2486"/>
        <item x="3069"/>
        <item x="427"/>
        <item x="1188"/>
        <item x="635"/>
        <item x="496"/>
        <item x="340"/>
        <item x="2602"/>
        <item x="773"/>
        <item x="819"/>
        <item x="2050"/>
        <item x="1537"/>
        <item x="299"/>
        <item x="650"/>
        <item x="680"/>
        <item x="42"/>
        <item x="845"/>
        <item x="1855"/>
        <item x="2393"/>
        <item x="2603"/>
        <item x="370"/>
        <item x="549"/>
        <item x="3109"/>
        <item x="1167"/>
        <item x="1060"/>
        <item x="1867"/>
        <item x="514"/>
        <item x="2738"/>
        <item x="2951"/>
        <item x="2659"/>
        <item x="126"/>
        <item x="909"/>
        <item x="775"/>
        <item x="491"/>
        <item x="1811"/>
        <item x="2949"/>
        <item x="2438"/>
        <item x="2530"/>
        <item x="1572"/>
        <item x="446"/>
        <item x="706"/>
        <item x="796"/>
        <item x="108"/>
        <item x="1482"/>
        <item x="1405"/>
        <item x="2724"/>
        <item x="610"/>
        <item x="678"/>
        <item x="2497"/>
        <item x="1168"/>
        <item x="1291"/>
        <item x="782"/>
        <item x="1108"/>
        <item x="367"/>
        <item x="601"/>
        <item x="558"/>
        <item x="173"/>
        <item x="386"/>
        <item x="140"/>
        <item x="1180"/>
        <item x="2310"/>
        <item x="532"/>
        <item x="2209"/>
        <item x="1026"/>
        <item x="732"/>
        <item x="1574"/>
        <item x="397"/>
        <item x="625"/>
        <item x="149"/>
        <item x="723"/>
        <item x="2633"/>
        <item x="333"/>
        <item x="62"/>
        <item x="89"/>
        <item x="2543"/>
        <item x="970"/>
        <item x="1414"/>
        <item x="2992"/>
        <item x="2323"/>
        <item x="205"/>
        <item x="1630"/>
        <item x="1100"/>
        <item x="1836"/>
        <item x="639"/>
        <item x="518"/>
        <item x="776"/>
        <item x="1542"/>
        <item x="388"/>
        <item x="1013"/>
        <item x="699"/>
        <item x="692"/>
        <item x="1101"/>
        <item x="707"/>
        <item x="102"/>
        <item x="332"/>
        <item x="548"/>
        <item x="2338"/>
        <item x="260"/>
        <item x="206"/>
        <item x="2545"/>
        <item x="1645"/>
        <item x="2693"/>
        <item x="621"/>
        <item x="2890"/>
        <item x="1898"/>
        <item x="1035"/>
        <item x="1603"/>
        <item x="2987"/>
        <item x="1878"/>
        <item x="1274"/>
        <item x="953"/>
        <item x="2512"/>
        <item x="2396"/>
        <item x="1063"/>
        <item x="211"/>
        <item x="281"/>
        <item x="1661"/>
        <item x="716"/>
        <item x="261"/>
        <item x="535"/>
        <item x="1975"/>
        <item x="1169"/>
        <item x="480"/>
        <item x="710"/>
        <item x="1239"/>
        <item x="295"/>
        <item x="258"/>
        <item x="2349"/>
        <item x="1249"/>
        <item x="88"/>
        <item x="2679"/>
        <item x="566"/>
        <item x="489"/>
        <item x="240"/>
        <item x="731"/>
        <item x="1148"/>
        <item x="2306"/>
        <item x="2623"/>
        <item x="1340"/>
        <item x="2251"/>
        <item x="2699"/>
        <item x="590"/>
        <item x="464"/>
        <item x="302"/>
        <item x="322"/>
        <item x="1253"/>
        <item x="516"/>
        <item x="343"/>
        <item x="1825"/>
        <item x="229"/>
        <item x="693"/>
        <item x="363"/>
        <item x="293"/>
        <item x="1393"/>
        <item x="620"/>
        <item x="1463"/>
        <item x="1016"/>
        <item x="926"/>
        <item x="330"/>
        <item x="1989"/>
        <item x="744"/>
        <item x="191"/>
        <item x="878"/>
        <item x="223"/>
        <item x="927"/>
        <item x="3004"/>
        <item x="1425"/>
        <item x="1799"/>
        <item x="374"/>
        <item x="2367"/>
        <item x="2965"/>
        <item x="1848"/>
        <item x="196"/>
        <item x="622"/>
        <item x="418"/>
        <item x="296"/>
        <item x="1968"/>
        <item x="820"/>
        <item x="520"/>
        <item x="436"/>
        <item x="354"/>
        <item x="378"/>
        <item x="1229"/>
        <item x="757"/>
        <item x="350"/>
        <item x="1751"/>
        <item x="2780"/>
        <item x="202"/>
        <item x="510"/>
        <item x="430"/>
        <item x="696"/>
        <item x="1240"/>
        <item x="181"/>
        <item x="712"/>
        <item x="2912"/>
        <item x="915"/>
        <item x="481"/>
        <item x="2009"/>
        <item x="2962"/>
        <item x="1041"/>
        <item x="912"/>
        <item x="16"/>
        <item x="383"/>
        <item x="2943"/>
        <item x="204"/>
        <item x="177"/>
        <item x="764"/>
        <item x="156"/>
        <item x="50"/>
        <item x="65"/>
        <item x="485"/>
        <item x="858"/>
        <item x="6"/>
        <item x="872"/>
        <item x="342"/>
        <item x="640"/>
        <item x="853"/>
        <item x="3058"/>
        <item x="697"/>
        <item x="547"/>
        <item x="13"/>
        <item x="1648"/>
        <item x="141"/>
        <item x="2683"/>
        <item x="2353"/>
        <item x="365"/>
        <item x="364"/>
        <item x="1457"/>
        <item x="499"/>
        <item x="839"/>
        <item x="1128"/>
        <item x="168"/>
        <item x="33"/>
        <item x="94"/>
        <item x="689"/>
        <item x="553"/>
        <item x="758"/>
        <item x="169"/>
        <item h="1" x="8"/>
        <item t="default"/>
      </items>
    </pivotField>
    <pivotField axis="axisPage" showAll="0">
      <items count="2993">
        <item x="2438"/>
        <item x="54"/>
        <item x="413"/>
        <item x="969"/>
        <item x="1646"/>
        <item x="870"/>
        <item x="605"/>
        <item x="2842"/>
        <item x="1341"/>
        <item x="1662"/>
        <item x="2151"/>
        <item x="2860"/>
        <item x="395"/>
        <item x="1366"/>
        <item x="1926"/>
        <item x="2802"/>
        <item x="501"/>
        <item x="1623"/>
        <item x="1407"/>
        <item x="962"/>
        <item x="2805"/>
        <item x="1763"/>
        <item x="1648"/>
        <item x="688"/>
        <item x="1131"/>
        <item x="438"/>
        <item x="2712"/>
        <item x="1486"/>
        <item x="2458"/>
        <item x="2500"/>
        <item x="2811"/>
        <item x="2270"/>
        <item x="2850"/>
        <item x="1051"/>
        <item x="874"/>
        <item x="2950"/>
        <item x="2598"/>
        <item x="1776"/>
        <item x="2076"/>
        <item x="2620"/>
        <item x="1426"/>
        <item x="1218"/>
        <item x="2378"/>
        <item x="835"/>
        <item x="290"/>
        <item x="1661"/>
        <item x="44"/>
        <item x="1187"/>
        <item x="120"/>
        <item x="2740"/>
        <item x="1069"/>
        <item x="977"/>
        <item x="1017"/>
        <item x="406"/>
        <item x="2953"/>
        <item x="2256"/>
        <item x="931"/>
        <item x="271"/>
        <item x="125"/>
        <item x="403"/>
        <item x="2163"/>
        <item x="932"/>
        <item x="2956"/>
        <item x="1476"/>
        <item x="965"/>
        <item x="2139"/>
        <item x="763"/>
        <item x="1449"/>
        <item x="1621"/>
        <item x="1523"/>
        <item x="2897"/>
        <item x="2971"/>
        <item x="1584"/>
        <item x="2280"/>
        <item x="2900"/>
        <item x="2201"/>
        <item x="2749"/>
        <item x="954"/>
        <item x="2949"/>
        <item x="2323"/>
        <item x="2841"/>
        <item x="122"/>
        <item x="2852"/>
        <item x="1158"/>
        <item x="859"/>
        <item x="276"/>
        <item x="344"/>
        <item x="2912"/>
        <item x="79"/>
        <item x="1586"/>
        <item x="383"/>
        <item x="636"/>
        <item x="1470"/>
        <item x="107"/>
        <item x="298"/>
        <item x="1418"/>
        <item x="253"/>
        <item x="1813"/>
        <item x="1826"/>
        <item x="1770"/>
        <item x="2517"/>
        <item x="407"/>
        <item x="418"/>
        <item x="113"/>
        <item x="1364"/>
        <item x="1079"/>
        <item x="1663"/>
        <item x="2147"/>
        <item x="2903"/>
        <item x="1415"/>
        <item x="749"/>
        <item x="1956"/>
        <item x="1099"/>
        <item x="362"/>
        <item x="1999"/>
        <item x="1967"/>
        <item x="1750"/>
        <item x="527"/>
        <item x="1460"/>
        <item x="2039"/>
        <item x="2002"/>
        <item x="1744"/>
        <item x="2215"/>
        <item x="2929"/>
        <item x="890"/>
        <item x="1096"/>
        <item x="1101"/>
        <item x="1183"/>
        <item x="2813"/>
        <item x="2865"/>
        <item x="1944"/>
        <item x="830"/>
        <item x="2526"/>
        <item x="22"/>
        <item x="1950"/>
        <item x="535"/>
        <item x="2024"/>
        <item x="1948"/>
        <item x="1664"/>
        <item x="2649"/>
        <item x="1764"/>
        <item x="204"/>
        <item x="2344"/>
        <item x="404"/>
        <item x="1665"/>
        <item x="2914"/>
        <item x="2959"/>
        <item x="1938"/>
        <item x="5"/>
        <item x="1531"/>
        <item x="1941"/>
        <item x="174"/>
        <item x="1694"/>
        <item x="202"/>
        <item x="2706"/>
        <item x="1289"/>
        <item x="1423"/>
        <item x="2020"/>
        <item x="489"/>
        <item x="599"/>
        <item x="500"/>
        <item x="2335"/>
        <item x="1909"/>
        <item x="2077"/>
        <item x="610"/>
        <item x="643"/>
        <item x="1093"/>
        <item x="1870"/>
        <item x="1596"/>
        <item x="2295"/>
        <item x="1728"/>
        <item x="1984"/>
        <item x="2047"/>
        <item x="2945"/>
        <item x="1861"/>
        <item x="2920"/>
        <item x="911"/>
        <item x="1108"/>
        <item x="991"/>
        <item x="2367"/>
        <item x="2452"/>
        <item x="243"/>
        <item x="736"/>
        <item x="851"/>
        <item x="608"/>
        <item x="861"/>
        <item x="1153"/>
        <item x="2454"/>
        <item x="121"/>
        <item x="1593"/>
        <item x="1239"/>
        <item x="2153"/>
        <item x="1504"/>
        <item x="1479"/>
        <item x="2952"/>
        <item x="1609"/>
        <item x="2665"/>
        <item x="945"/>
        <item x="428"/>
        <item x="2286"/>
        <item x="56"/>
        <item x="277"/>
        <item x="1297"/>
        <item x="941"/>
        <item x="1126"/>
        <item x="1243"/>
        <item x="2941"/>
        <item x="1997"/>
        <item x="458"/>
        <item x="1978"/>
        <item x="1359"/>
        <item x="844"/>
        <item x="85"/>
        <item x="2038"/>
        <item x="1857"/>
        <item x="1170"/>
        <item x="2309"/>
        <item x="1227"/>
        <item x="1924"/>
        <item x="619"/>
        <item x="477"/>
        <item x="307"/>
        <item x="2533"/>
        <item x="2078"/>
        <item x="1865"/>
        <item x="1993"/>
        <item x="1270"/>
        <item x="280"/>
        <item x="220"/>
        <item x="992"/>
        <item x="867"/>
        <item x="1177"/>
        <item x="1493"/>
        <item x="590"/>
        <item x="1940"/>
        <item x="539"/>
        <item x="1389"/>
        <item x="787"/>
        <item x="672"/>
        <item x="939"/>
        <item x="89"/>
        <item x="1557"/>
        <item x="1080"/>
        <item x="1244"/>
        <item x="1043"/>
        <item x="1753"/>
        <item x="635"/>
        <item x="1719"/>
        <item x="1129"/>
        <item x="849"/>
        <item x="1692"/>
        <item x="816"/>
        <item x="2976"/>
        <item x="306"/>
        <item x="2332"/>
        <item x="2243"/>
        <item x="2902"/>
        <item x="974"/>
        <item x="1598"/>
        <item x="741"/>
        <item x="1827"/>
        <item x="2757"/>
        <item x="1046"/>
        <item x="2305"/>
        <item x="1949"/>
        <item x="29"/>
        <item x="1976"/>
        <item x="1496"/>
        <item x="1983"/>
        <item x="323"/>
        <item x="591"/>
        <item x="1430"/>
        <item x="2723"/>
        <item x="2872"/>
        <item x="294"/>
        <item x="2249"/>
        <item x="2502"/>
        <item x="578"/>
        <item x="1543"/>
        <item x="62"/>
        <item x="1723"/>
        <item x="2232"/>
        <item x="2370"/>
        <item x="554"/>
        <item x="2554"/>
        <item x="1016"/>
        <item x="2170"/>
        <item x="1264"/>
        <item x="2080"/>
        <item x="2058"/>
        <item x="1014"/>
        <item x="1734"/>
        <item x="426"/>
        <item x="1831"/>
        <item x="1118"/>
        <item x="1036"/>
        <item x="2285"/>
        <item x="2206"/>
        <item x="1931"/>
        <item x="2041"/>
        <item x="1832"/>
        <item x="1912"/>
        <item x="147"/>
        <item x="1565"/>
        <item x="194"/>
        <item x="2314"/>
        <item x="1255"/>
        <item x="2086"/>
        <item x="2760"/>
        <item x="1173"/>
        <item x="1741"/>
        <item x="408"/>
        <item x="513"/>
        <item x="1828"/>
        <item x="2459"/>
        <item x="1450"/>
        <item x="2555"/>
        <item x="497"/>
        <item x="1617"/>
        <item x="2739"/>
        <item x="1295"/>
        <item x="562"/>
        <item x="1283"/>
        <item x="132"/>
        <item x="1502"/>
        <item x="2088"/>
        <item x="1035"/>
        <item x="1527"/>
        <item x="1029"/>
        <item x="2761"/>
        <item x="692"/>
        <item x="698"/>
        <item x="1119"/>
        <item x="2207"/>
        <item x="1318"/>
        <item x="2603"/>
        <item x="1537"/>
        <item x="1192"/>
        <item x="137"/>
        <item x="2940"/>
        <item x="304"/>
        <item x="1018"/>
        <item x="2095"/>
        <item x="1962"/>
        <item x="463"/>
        <item x="1702"/>
        <item x="1461"/>
        <item x="1057"/>
        <item x="1326"/>
        <item x="1235"/>
        <item x="2176"/>
        <item x="91"/>
        <item x="2963"/>
        <item x="947"/>
        <item x="1417"/>
        <item x="1546"/>
        <item x="2475"/>
        <item x="2019"/>
        <item x="865"/>
        <item x="553"/>
        <item x="443"/>
        <item x="1787"/>
        <item x="2455"/>
        <item x="2783"/>
        <item x="2172"/>
        <item x="2131"/>
        <item x="2300"/>
        <item x="393"/>
        <item x="1918"/>
        <item x="1488"/>
        <item x="2601"/>
        <item x="1975"/>
        <item x="722"/>
        <item x="427"/>
        <item x="2308"/>
        <item x="2036"/>
        <item x="116"/>
        <item x="336"/>
        <item x="1671"/>
        <item x="2585"/>
        <item x="1969"/>
        <item x="2214"/>
        <item x="842"/>
        <item x="856"/>
        <item x="2511"/>
        <item x="1285"/>
        <item x="219"/>
        <item x="303"/>
        <item x="1525"/>
        <item x="1115"/>
        <item x="2145"/>
        <item x="1234"/>
        <item x="1825"/>
        <item x="1797"/>
        <item x="1254"/>
        <item x="1574"/>
        <item x="1772"/>
        <item x="884"/>
        <item x="2512"/>
        <item x="68"/>
        <item x="779"/>
        <item x="2911"/>
        <item x="2894"/>
        <item x="1867"/>
        <item x="1436"/>
        <item x="2244"/>
        <item x="505"/>
        <item x="2781"/>
        <item x="544"/>
        <item x="2203"/>
        <item x="592"/>
        <item x="1587"/>
        <item x="640"/>
        <item x="1184"/>
        <item x="655"/>
        <item x="1288"/>
        <item x="1291"/>
        <item x="2874"/>
        <item x="1536"/>
        <item x="178"/>
        <item x="2416"/>
        <item x="948"/>
        <item x="1307"/>
        <item x="1871"/>
        <item x="1411"/>
        <item x="1591"/>
        <item x="2230"/>
        <item x="152"/>
        <item x="1996"/>
        <item x="1003"/>
        <item x="186"/>
        <item x="2568"/>
        <item x="1742"/>
        <item x="2975"/>
        <item x="2102"/>
        <item x="1804"/>
        <item x="2960"/>
        <item x="1269"/>
        <item x="1374"/>
        <item x="1777"/>
        <item x="2506"/>
        <item x="1322"/>
        <item x="2966"/>
        <item x="2980"/>
        <item x="80"/>
        <item x="2983"/>
        <item x="2029"/>
        <item x="1668"/>
        <item x="1330"/>
        <item x="1626"/>
        <item x="313"/>
        <item x="604"/>
        <item x="1055"/>
        <item x="1301"/>
        <item x="241"/>
        <item x="2519"/>
        <item x="1823"/>
        <item x="850"/>
        <item x="2845"/>
        <item x="1075"/>
        <item x="21"/>
        <item x="902"/>
        <item x="998"/>
        <item x="1313"/>
        <item x="2916"/>
        <item x="1847"/>
        <item x="790"/>
        <item x="2561"/>
        <item x="2174"/>
        <item x="1446"/>
        <item x="1321"/>
        <item x="73"/>
        <item x="2839"/>
        <item x="221"/>
        <item x="1822"/>
        <item x="1854"/>
        <item x="2222"/>
        <item x="1570"/>
        <item x="1037"/>
        <item x="2140"/>
        <item x="967"/>
        <item x="36"/>
        <item x="2932"/>
        <item x="494"/>
        <item x="2395"/>
        <item x="598"/>
        <item x="1383"/>
        <item x="2973"/>
        <item x="995"/>
        <item x="1625"/>
        <item x="854"/>
        <item x="233"/>
        <item x="86"/>
        <item x="2958"/>
        <item x="1242"/>
        <item x="2437"/>
        <item x="1808"/>
        <item x="2275"/>
        <item x="1819"/>
        <item x="1176"/>
        <item x="2394"/>
        <item x="1429"/>
        <item x="2354"/>
        <item x="10"/>
        <item x="1483"/>
        <item x="518"/>
        <item x="2119"/>
        <item x="117"/>
        <item x="646"/>
        <item x="1533"/>
        <item x="2887"/>
        <item x="2936"/>
        <item x="1569"/>
        <item x="2161"/>
        <item x="376"/>
        <item x="1414"/>
        <item x="366"/>
        <item x="1311"/>
        <item x="2126"/>
        <item x="437"/>
        <item x="2366"/>
        <item x="167"/>
        <item x="1413"/>
        <item x="2908"/>
        <item x="2885"/>
        <item x="2075"/>
        <item x="444"/>
        <item x="801"/>
        <item x="433"/>
        <item x="23"/>
        <item x="2053"/>
        <item x="2111"/>
        <item x="2338"/>
        <item x="2480"/>
        <item x="557"/>
        <item x="706"/>
        <item x="2947"/>
        <item x="2446"/>
        <item x="2909"/>
        <item x="1443"/>
        <item x="725"/>
        <item x="709"/>
        <item x="1190"/>
        <item x="2922"/>
        <item x="1929"/>
        <item x="2616"/>
        <item x="411"/>
        <item x="622"/>
        <item x="1824"/>
        <item x="2068"/>
        <item x="1849"/>
        <item x="1408"/>
        <item x="42"/>
        <item x="1779"/>
        <item x="507"/>
        <item x="2197"/>
        <item x="2063"/>
        <item x="1638"/>
        <item x="2915"/>
        <item x="2175"/>
        <item x="1974"/>
        <item x="2923"/>
        <item x="1440"/>
        <item x="1769"/>
        <item x="2033"/>
        <item x="2321"/>
        <item x="278"/>
        <item x="2774"/>
        <item x="526"/>
        <item x="1193"/>
        <item x="2159"/>
        <item x="2052"/>
        <item x="2780"/>
        <item x="1647"/>
        <item x="1685"/>
        <item x="452"/>
        <item x="761"/>
        <item x="38"/>
        <item x="2536"/>
        <item x="1084"/>
        <item x="2356"/>
        <item x="754"/>
        <item x="2883"/>
        <item x="1199"/>
        <item x="2387"/>
        <item x="935"/>
        <item x="19"/>
        <item x="1015"/>
        <item x="625"/>
        <item x="103"/>
        <item x="123"/>
        <item x="293"/>
        <item x="2252"/>
        <item x="889"/>
        <item x="1164"/>
        <item x="2353"/>
        <item x="756"/>
        <item x="1896"/>
        <item x="632"/>
        <item x="659"/>
        <item x="48"/>
        <item x="2855"/>
        <item x="50"/>
        <item x="422"/>
        <item x="1435"/>
        <item x="1600"/>
        <item x="2583"/>
        <item x="2289"/>
        <item x="328"/>
        <item x="1783"/>
        <item x="510"/>
        <item x="1634"/>
        <item x="2591"/>
        <item x="1053"/>
        <item x="1821"/>
        <item x="364"/>
        <item x="707"/>
        <item x="1910"/>
        <item x="1721"/>
        <item x="1679"/>
        <item x="1281"/>
        <item x="2818"/>
        <item x="1471"/>
        <item x="762"/>
        <item x="1402"/>
        <item x="1840"/>
        <item x="1566"/>
        <item x="179"/>
        <item x="561"/>
        <item x="802"/>
        <item x="1946"/>
        <item x="2311"/>
        <item x="2316"/>
        <item x="2596"/>
        <item x="1236"/>
        <item x="2150"/>
        <item x="1972"/>
        <item x="2864"/>
        <item x="2273"/>
        <item x="2079"/>
        <item x="1933"/>
        <item x="2862"/>
        <item x="1061"/>
        <item x="2298"/>
        <item x="745"/>
        <item x="2614"/>
        <item x="70"/>
        <item x="1155"/>
        <item x="2406"/>
        <item x="13"/>
        <item x="1233"/>
        <item x="2368"/>
        <item x="1439"/>
        <item x="64"/>
        <item x="2211"/>
        <item x="2463"/>
        <item x="2871"/>
        <item x="1919"/>
        <item x="1893"/>
        <item x="1836"/>
        <item x="1792"/>
        <item x="299"/>
        <item x="1241"/>
        <item x="1485"/>
        <item x="2626"/>
        <item x="1581"/>
        <item x="467"/>
        <item x="1637"/>
        <item x="2676"/>
        <item x="2010"/>
        <item x="1677"/>
        <item x="2910"/>
        <item x="171"/>
        <item x="2972"/>
        <item x="531"/>
        <item x="2566"/>
        <item x="987"/>
        <item x="496"/>
        <item x="1868"/>
        <item x="210"/>
        <item x="2535"/>
        <item x="879"/>
        <item x="558"/>
        <item x="2016"/>
        <item x="2785"/>
        <item x="180"/>
        <item x="26"/>
        <item x="1549"/>
        <item x="287"/>
        <item x="2562"/>
        <item x="1174"/>
        <item x="493"/>
        <item x="2560"/>
        <item x="650"/>
        <item x="2557"/>
        <item x="1351"/>
        <item x="2730"/>
        <item x="1484"/>
        <item x="2694"/>
        <item x="1346"/>
        <item x="2158"/>
        <item x="572"/>
        <item x="990"/>
        <item x="2225"/>
        <item x="609"/>
        <item x="1092"/>
        <item x="805"/>
        <item x="2037"/>
        <item x="1800"/>
        <item x="1740"/>
        <item x="1202"/>
        <item x="708"/>
        <item x="2586"/>
        <item x="1072"/>
        <item x="2209"/>
        <item x="2210"/>
        <item x="1718"/>
        <item x="2558"/>
        <item x="2317"/>
        <item x="522"/>
        <item x="1852"/>
        <item x="105"/>
        <item x="1209"/>
        <item x="2049"/>
        <item x="2565"/>
        <item x="712"/>
        <item x="2532"/>
        <item x="2501"/>
        <item x="1603"/>
        <item x="2062"/>
        <item x="956"/>
        <item x="1399"/>
        <item x="1312"/>
        <item x="2518"/>
        <item x="1961"/>
        <item x="571"/>
        <item x="1125"/>
        <item x="713"/>
        <item x="1145"/>
        <item x="731"/>
        <item x="2025"/>
        <item x="1194"/>
        <item x="1864"/>
        <item x="1455"/>
        <item x="1519"/>
        <item x="924"/>
        <item x="1303"/>
        <item x="1842"/>
        <item x="1539"/>
        <item x="349"/>
        <item x="1425"/>
        <item x="565"/>
        <item x="717"/>
        <item x="365"/>
        <item x="2340"/>
        <item x="2670"/>
        <item x="2469"/>
        <item x="1094"/>
        <item x="1834"/>
        <item x="2904"/>
        <item x="1643"/>
        <item x="2520"/>
        <item x="1128"/>
        <item x="2556"/>
        <item x="1551"/>
        <item x="1624"/>
        <item x="1136"/>
        <item x="1204"/>
        <item x="953"/>
        <item x="1004"/>
        <item x="1907"/>
        <item x="612"/>
        <item x="150"/>
        <item x="153"/>
        <item x="2398"/>
        <item x="2513"/>
        <item x="2655"/>
        <item x="559"/>
        <item x="2208"/>
        <item x="2227"/>
        <item x="2590"/>
        <item x="2678"/>
        <item x="2829"/>
        <item x="2267"/>
        <item x="2212"/>
        <item x="2600"/>
        <item x="533"/>
        <item x="1256"/>
        <item x="1652"/>
        <item x="1952"/>
        <item x="1796"/>
        <item x="2397"/>
        <item x="1645"/>
        <item x="2699"/>
        <item x="2426"/>
        <item x="2642"/>
        <item x="1705"/>
        <item x="2660"/>
        <item x="2612"/>
        <item x="568"/>
        <item x="1120"/>
        <item x="297"/>
        <item x="1563"/>
        <item x="2365"/>
        <item x="1632"/>
        <item x="852"/>
        <item x="1990"/>
        <item x="2391"/>
        <item x="2644"/>
        <item x="2540"/>
        <item x="2447"/>
        <item x="1766"/>
        <item x="2661"/>
        <item x="2645"/>
        <item x="1336"/>
        <item x="416"/>
        <item x="2141"/>
        <item x="371"/>
        <item x="1994"/>
        <item x="118"/>
        <item x="2646"/>
        <item x="2659"/>
        <item x="1958"/>
        <item x="1820"/>
        <item x="2719"/>
        <item x="1469"/>
        <item x="2656"/>
        <item x="457"/>
        <item x="143"/>
        <item x="583"/>
        <item x="96"/>
        <item x="142"/>
        <item x="2352"/>
        <item x="772"/>
        <item x="2671"/>
        <item x="2718"/>
        <item x="95"/>
        <item x="1703"/>
        <item x="2663"/>
        <item x="1266"/>
        <item x="2478"/>
        <item x="864"/>
        <item x="454"/>
        <item x="1028"/>
        <item x="986"/>
        <item x="472"/>
        <item x="2428"/>
        <item x="593"/>
        <item x="2302"/>
        <item x="1284"/>
        <item x="65"/>
        <item x="2322"/>
        <item x="540"/>
        <item x="1914"/>
        <item x="25"/>
        <item x="1498"/>
        <item x="1872"/>
        <item x="1986"/>
        <item x="1937"/>
        <item x="2722"/>
        <item x="721"/>
        <item x="780"/>
        <item x="2863"/>
        <item x="1482"/>
        <item x="1203"/>
        <item x="2411"/>
        <item x="1087"/>
        <item x="78"/>
        <item x="2236"/>
        <item x="435"/>
        <item x="504"/>
        <item x="1850"/>
        <item x="1555"/>
        <item x="1453"/>
        <item x="473"/>
        <item x="732"/>
        <item x="2797"/>
        <item x="980"/>
        <item x="2807"/>
        <item x="1165"/>
        <item x="2018"/>
        <item x="1168"/>
        <item x="2192"/>
        <item x="2782"/>
        <item x="2618"/>
        <item x="1939"/>
        <item x="1316"/>
        <item x="894"/>
        <item x="2927"/>
        <item x="1263"/>
        <item x="1107"/>
        <item x="848"/>
        <item x="1300"/>
        <item x="971"/>
        <item x="322"/>
        <item x="1265"/>
        <item x="2094"/>
        <item x="2968"/>
        <item x="1201"/>
        <item x="136"/>
        <item x="2000"/>
        <item x="206"/>
        <item x="1794"/>
        <item x="2942"/>
        <item x="2608"/>
        <item x="1676"/>
        <item x="2625"/>
        <item x="681"/>
        <item x="2617"/>
        <item x="2026"/>
        <item x="329"/>
        <item x="1841"/>
        <item x="1294"/>
        <item x="1689"/>
        <item x="2799"/>
        <item x="441"/>
        <item x="2970"/>
        <item x="1793"/>
        <item x="710"/>
        <item x="1739"/>
        <item x="2787"/>
        <item x="2164"/>
        <item x="2711"/>
        <item x="1789"/>
        <item x="2507"/>
        <item x="2537"/>
        <item x="2597"/>
        <item x="47"/>
        <item x="2734"/>
        <item x="1344"/>
        <item x="1989"/>
        <item x="2487"/>
        <item x="2896"/>
        <item x="1928"/>
        <item x="1892"/>
        <item x="1636"/>
        <item x="1250"/>
        <item x="1114"/>
        <item x="2832"/>
        <item x="1308"/>
        <item x="1516"/>
        <item x="1965"/>
        <item x="2672"/>
        <item x="1613"/>
        <item x="2345"/>
        <item x="476"/>
        <item x="398"/>
        <item x="600"/>
        <item x="281"/>
        <item x="916"/>
        <item x="246"/>
        <item x="2851"/>
        <item x="2472"/>
        <item x="97"/>
        <item x="1225"/>
        <item x="2838"/>
        <item x="2254"/>
        <item x="1862"/>
        <item x="99"/>
        <item x="2948"/>
        <item x="2239"/>
        <item x="2392"/>
        <item x="1670"/>
        <item x="958"/>
        <item x="603"/>
        <item x="1680"/>
        <item x="1640"/>
        <item x="1039"/>
        <item x="1657"/>
        <item x="1675"/>
        <item x="1213"/>
        <item x="237"/>
        <item x="1573"/>
        <item x="1522"/>
        <item x="2371"/>
        <item x="1185"/>
        <item x="1953"/>
        <item x="2609"/>
        <item x="1791"/>
        <item x="1465"/>
        <item x="53"/>
        <item x="860"/>
        <item x="2770"/>
        <item x="2610"/>
        <item x="2798"/>
        <item x="896"/>
        <item x="1475"/>
        <item x="2515"/>
        <item x="811"/>
        <item x="2050"/>
        <item x="2032"/>
        <item x="1196"/>
        <item x="267"/>
        <item x="1140"/>
        <item x="1309"/>
        <item x="347"/>
        <item x="537"/>
        <item x="2238"/>
        <item x="2652"/>
        <item x="367"/>
        <item x="718"/>
        <item x="2422"/>
        <item x="2563"/>
        <item x="2619"/>
        <item x="2654"/>
        <item x="2792"/>
        <item x="2027"/>
        <item x="1157"/>
        <item x="2167"/>
        <item x="2622"/>
        <item x="176"/>
        <item x="317"/>
        <item x="2974"/>
        <item x="1747"/>
        <item x="2683"/>
        <item x="430"/>
        <item x="1895"/>
        <item x="2277"/>
        <item x="1618"/>
        <item x="1033"/>
        <item x="1424"/>
        <item x="1178"/>
        <item x="1936"/>
        <item x="2587"/>
        <item x="33"/>
        <item x="822"/>
        <item x="1508"/>
        <item x="1699"/>
        <item x="2673"/>
        <item x="1338"/>
        <item x="1109"/>
        <item x="1904"/>
        <item x="1317"/>
        <item x="1507"/>
        <item x="214"/>
        <item x="2266"/>
        <item x="2508"/>
        <item x="382"/>
        <item x="2403"/>
        <item x="1095"/>
        <item x="576"/>
        <item x="774"/>
        <item x="2097"/>
        <item x="312"/>
        <item x="2834"/>
        <item x="2599"/>
        <item x="28"/>
        <item x="198"/>
        <item x="1858"/>
        <item x="2750"/>
        <item x="1900"/>
        <item x="2066"/>
        <item x="1442"/>
        <item x="1733"/>
        <item x="677"/>
        <item x="1223"/>
        <item x="1998"/>
        <item x="2386"/>
        <item x="1726"/>
        <item x="2643"/>
        <item x="1228"/>
        <item x="695"/>
        <item x="2930"/>
        <item x="589"/>
        <item x="2542"/>
        <item x="1690"/>
        <item x="1376"/>
        <item x="1729"/>
        <item x="618"/>
        <item x="2569"/>
        <item x="1553"/>
        <item x="1137"/>
        <item x="1071"/>
        <item x="508"/>
        <item x="872"/>
        <item x="1687"/>
        <item x="4"/>
        <item x="291"/>
        <item x="2716"/>
        <item x="1325"/>
        <item x="2186"/>
        <item x="1371"/>
        <item x="195"/>
        <item x="587"/>
        <item x="2543"/>
        <item x="1162"/>
        <item x="644"/>
        <item x="2737"/>
        <item x="1280"/>
        <item x="556"/>
        <item x="1583"/>
        <item x="400"/>
        <item x="1698"/>
        <item x="2777"/>
        <item x="1154"/>
        <item x="909"/>
        <item x="2425"/>
        <item x="1368"/>
        <item x="1171"/>
        <item x="2031"/>
        <item x="1875"/>
        <item x="1305"/>
        <item x="417"/>
        <item x="45"/>
        <item x="2431"/>
        <item x="2538"/>
        <item x="1501"/>
        <item x="84"/>
        <item x="359"/>
        <item x="1025"/>
        <item x="1074"/>
        <item x="1328"/>
        <item x="1863"/>
        <item x="579"/>
        <item x="2234"/>
        <item x="899"/>
        <item x="1159"/>
        <item x="2801"/>
        <item x="309"/>
        <item x="361"/>
        <item x="2360"/>
        <item x="446"/>
        <item x="262"/>
        <item x="2064"/>
        <item x="2939"/>
        <item x="2861"/>
        <item x="1859"/>
        <item x="2257"/>
        <item x="2843"/>
        <item x="1649"/>
        <item x="2278"/>
        <item x="2074"/>
        <item x="1815"/>
        <item x="2674"/>
        <item x="1866"/>
        <item x="2178"/>
        <item x="2814"/>
        <item x="1031"/>
        <item x="2179"/>
        <item x="2735"/>
        <item x="2180"/>
        <item x="2913"/>
        <item x="203"/>
        <item x="1073"/>
        <item x="1172"/>
        <item x="1427"/>
        <item x="910"/>
        <item x="2473"/>
        <item x="2840"/>
        <item x="926"/>
        <item x="1384"/>
        <item x="2496"/>
        <item x="1378"/>
        <item x="2143"/>
        <item x="2684"/>
        <item x="1279"/>
        <item x="1257"/>
        <item x="1991"/>
        <item x="2653"/>
        <item x="1038"/>
        <item x="2117"/>
        <item x="211"/>
        <item x="231"/>
        <item x="925"/>
        <item x="2545"/>
        <item x="1478"/>
        <item x="1152"/>
        <item x="59"/>
        <item x="2833"/>
        <item x="1222"/>
        <item x="2522"/>
        <item x="1372"/>
        <item x="1686"/>
        <item x="1441"/>
        <item x="2651"/>
        <item x="185"/>
        <item x="2419"/>
        <item x="2435"/>
        <item x="2745"/>
        <item x="484"/>
        <item x="2485"/>
        <item x="390"/>
        <item x="868"/>
        <item x="141"/>
        <item x="168"/>
        <item x="1666"/>
        <item x="760"/>
        <item x="2432"/>
        <item x="2023"/>
        <item x="2263"/>
        <item x="2107"/>
        <item x="2315"/>
        <item x="423"/>
        <item x="914"/>
        <item x="2819"/>
        <item x="2381"/>
        <item x="1012"/>
        <item x="213"/>
        <item x="2100"/>
        <item x="1210"/>
        <item x="1452"/>
        <item x="2294"/>
        <item x="1695"/>
        <item x="2220"/>
        <item x="2847"/>
        <item x="723"/>
        <item x="979"/>
        <item x="1979"/>
        <item x="2195"/>
        <item x="2857"/>
        <item x="807"/>
        <item x="2815"/>
        <item x="2146"/>
        <item x="39"/>
        <item x="740"/>
        <item x="1277"/>
        <item x="2148"/>
        <item x="2001"/>
        <item x="461"/>
        <item x="959"/>
        <item x="144"/>
        <item x="2375"/>
        <item x="32"/>
        <item x="2753"/>
        <item x="2588"/>
        <item x="2570"/>
        <item x="647"/>
        <item x="2934"/>
        <item x="1220"/>
        <item x="1992"/>
        <item x="2417"/>
        <item x="2630"/>
        <item x="1070"/>
        <item x="2226"/>
        <item x="1077"/>
        <item x="2821"/>
        <item x="2073"/>
        <item x="575"/>
        <item x="2725"/>
        <item x="2793"/>
        <item x="1835"/>
        <item x="2964"/>
        <item x="2402"/>
        <item x="2108"/>
        <item x="2013"/>
        <item x="482"/>
        <item x="1290"/>
        <item x="450"/>
        <item x="2969"/>
        <item x="2695"/>
        <item x="2822"/>
        <item x="2854"/>
        <item x="1568"/>
        <item x="1447"/>
        <item x="771"/>
        <item x="1082"/>
        <item x="2481"/>
        <item x="2846"/>
        <item x="268"/>
        <item x="2621"/>
        <item x="2876"/>
        <item x="2579"/>
        <item x="1169"/>
        <item x="2824"/>
        <item x="940"/>
        <item x="2931"/>
        <item x="2611"/>
        <item x="2837"/>
        <item x="2820"/>
        <item x="2682"/>
        <item x="1142"/>
        <item x="1534"/>
        <item x="1054"/>
        <item x="2202"/>
        <item x="1489"/>
        <item x="108"/>
        <item x="821"/>
        <item x="2650"/>
        <item x="1838"/>
        <item x="2979"/>
        <item x="786"/>
        <item x="2242"/>
        <item x="676"/>
        <item x="1045"/>
        <item x="1148"/>
        <item x="2055"/>
        <item x="1410"/>
        <item x="2396"/>
        <item x="286"/>
        <item x="2189"/>
        <item x="841"/>
        <item x="2687"/>
        <item x="2510"/>
        <item x="1633"/>
        <item x="314"/>
        <item x="2265"/>
        <item x="1693"/>
        <item x="2648"/>
        <item x="1526"/>
        <item x="639"/>
        <item x="552"/>
        <item x="2658"/>
        <item x="2509"/>
        <item x="1419"/>
        <item x="1599"/>
        <item x="239"/>
        <item x="2451"/>
        <item x="2759"/>
        <item x="921"/>
        <item x="1902"/>
        <item x="1771"/>
        <item x="193"/>
        <item x="2690"/>
        <item x="2380"/>
        <item x="424"/>
        <item x="302"/>
        <item x="2341"/>
        <item x="1248"/>
        <item x="1208"/>
        <item x="1085"/>
        <item x="738"/>
        <item x="2483"/>
        <item x="1205"/>
        <item x="2647"/>
        <item x="2985"/>
        <item x="1951"/>
        <item x="1367"/>
        <item x="1492"/>
        <item x="1358"/>
        <item x="2194"/>
        <item x="2631"/>
        <item x="2804"/>
        <item x="2527"/>
        <item x="1577"/>
        <item x="938"/>
        <item x="2114"/>
        <item x="2623"/>
        <item x="1631"/>
        <item x="255"/>
        <item x="1782"/>
        <item x="1167"/>
        <item x="2325"/>
        <item x="2984"/>
        <item x="2906"/>
        <item x="101"/>
        <item x="1267"/>
        <item x="1393"/>
        <item x="2803"/>
        <item x="372"/>
        <item x="1970"/>
        <item x="1725"/>
        <item x="40"/>
        <item x="2219"/>
        <item x="2351"/>
        <item x="11"/>
        <item x="57"/>
        <item x="2440"/>
        <item x="1150"/>
        <item x="834"/>
        <item x="1329"/>
        <item x="1888"/>
        <item x="139"/>
        <item x="1701"/>
        <item x="192"/>
        <item x="1802"/>
        <item x="1503"/>
        <item x="2133"/>
        <item x="2578"/>
        <item x="2765"/>
        <item x="783"/>
        <item x="205"/>
        <item x="301"/>
        <item x="873"/>
        <item x="2310"/>
        <item x="2717"/>
        <item x="1240"/>
        <item x="2677"/>
        <item x="2196"/>
        <item x="2530"/>
        <item x="1894"/>
        <item x="1008"/>
        <item x="1224"/>
        <item x="2255"/>
        <item x="1833"/>
        <item x="1491"/>
        <item x="2326"/>
        <item x="1758"/>
        <item x="1700"/>
        <item x="704"/>
        <item x="419"/>
        <item x="2092"/>
        <item x="1554"/>
        <item x="2679"/>
        <item x="1829"/>
        <item x="2957"/>
        <item x="2"/>
        <item x="2493"/>
        <item x="2169"/>
        <item x="1709"/>
        <item x="1635"/>
        <item x="752"/>
        <item x="2685"/>
        <item x="172"/>
        <item x="2099"/>
        <item x="2708"/>
        <item x="607"/>
        <item x="2304"/>
        <item x="1494"/>
        <item x="2349"/>
        <item x="2358"/>
        <item x="1387"/>
        <item x="661"/>
        <item x="699"/>
        <item x="1396"/>
        <item x="2809"/>
        <item x="2059"/>
        <item x="82"/>
        <item x="733"/>
        <item x="2720"/>
        <item x="2237"/>
        <item x="1754"/>
        <item x="1298"/>
        <item x="254"/>
        <item x="2778"/>
        <item x="2292"/>
        <item x="20"/>
        <item x="845"/>
        <item x="2264"/>
        <item x="1781"/>
        <item x="1274"/>
        <item x="2628"/>
        <item x="682"/>
        <item x="623"/>
        <item x="1922"/>
        <item x="621"/>
        <item x="2427"/>
        <item x="1363"/>
        <item x="758"/>
        <item x="2951"/>
        <item x="2067"/>
        <item x="1373"/>
        <item x="2040"/>
        <item x="69"/>
        <item x="236"/>
        <item x="432"/>
        <item x="7"/>
        <item x="1253"/>
        <item x="1160"/>
        <item x="1697"/>
        <item x="1521"/>
        <item x="2629"/>
        <item x="547"/>
        <item x="2700"/>
        <item x="1913"/>
        <item x="2988"/>
        <item x="288"/>
        <item x="869"/>
        <item x="2457"/>
        <item x="785"/>
        <item x="1856"/>
        <item x="2796"/>
        <item x="238"/>
        <item x="840"/>
        <item x="2162"/>
        <item x="2021"/>
        <item x="1463"/>
        <item x="2525"/>
        <item x="1076"/>
        <item x="2772"/>
        <item x="2003"/>
        <item x="2702"/>
        <item x="335"/>
        <item x="2489"/>
        <item x="564"/>
        <item x="997"/>
        <item x="1333"/>
        <item x="2261"/>
        <item x="215"/>
        <item x="1608"/>
        <item x="1761"/>
        <item x="2132"/>
        <item x="1409"/>
        <item x="2096"/>
        <item x="146"/>
        <item x="1110"/>
        <item x="927"/>
        <item x="1272"/>
        <item x="2383"/>
        <item x="934"/>
        <item x="2171"/>
        <item x="1614"/>
        <item x="989"/>
        <item x="183"/>
        <item x="906"/>
        <item x="2177"/>
        <item x="135"/>
        <item x="2103"/>
        <item x="2042"/>
        <item x="1490"/>
        <item x="2539"/>
        <item x="2330"/>
        <item x="1375"/>
        <item x="800"/>
        <item x="2490"/>
        <item x="111"/>
        <item x="2769"/>
        <item x="2848"/>
        <item x="2374"/>
        <item x="1232"/>
        <item x="602"/>
        <item x="1602"/>
        <item x="2347"/>
        <item x="499"/>
        <item x="60"/>
        <item x="77"/>
        <item x="2333"/>
        <item x="888"/>
        <item x="2990"/>
        <item x="1428"/>
        <item x="2918"/>
        <item x="1324"/>
        <item x="2688"/>
        <item x="2137"/>
        <item x="2816"/>
        <item x="245"/>
        <item x="2319"/>
        <item x="614"/>
        <item x="2336"/>
        <item x="2696"/>
        <item x="1547"/>
        <item x="781"/>
        <item x="2488"/>
        <item x="1335"/>
        <item x="2400"/>
        <item x="2246"/>
        <item x="16"/>
        <item x="292"/>
        <item x="2580"/>
        <item x="1714"/>
        <item x="1717"/>
        <item x="751"/>
        <item x="1532"/>
        <item x="87"/>
        <item x="2853"/>
        <item x="2331"/>
        <item x="2701"/>
        <item x="346"/>
        <item x="2632"/>
        <item x="1422"/>
        <item x="397"/>
        <item x="2548"/>
        <item x="1612"/>
        <item x="1878"/>
        <item x="1898"/>
        <item x="714"/>
        <item x="1550"/>
        <item x="892"/>
        <item x="804"/>
        <item x="711"/>
        <item x="1406"/>
        <item x="2136"/>
        <item x="2962"/>
        <item x="775"/>
        <item x="1541"/>
        <item x="2085"/>
        <item x="1237"/>
        <item x="1006"/>
        <item x="1737"/>
        <item x="2142"/>
        <item x="2575"/>
        <item x="1391"/>
        <item x="2893"/>
        <item x="2986"/>
        <item x="199"/>
        <item x="691"/>
        <item x="2573"/>
        <item x="2051"/>
        <item x="2449"/>
        <item x="1966"/>
        <item x="1286"/>
        <item x="2262"/>
        <item x="1759"/>
        <item x="2034"/>
        <item x="2724"/>
        <item x="1765"/>
        <item x="2484"/>
        <item x="1811"/>
        <item x="2015"/>
        <item x="1276"/>
        <item x="764"/>
        <item x="1032"/>
        <item x="1214"/>
        <item x="442"/>
        <item x="2604"/>
        <item x="1024"/>
        <item x="1713"/>
        <item x="1007"/>
        <item x="2576"/>
        <item x="1042"/>
        <item x="389"/>
        <item x="1901"/>
        <item x="2129"/>
        <item x="2961"/>
        <item x="2464"/>
        <item x="2377"/>
        <item x="1724"/>
        <item x="2134"/>
        <item x="2460"/>
        <item x="1231"/>
        <item x="2009"/>
        <item x="2637"/>
        <item x="1756"/>
        <item x="1206"/>
        <item x="337"/>
        <item x="2762"/>
        <item x="2127"/>
        <item x="224"/>
        <item x="295"/>
        <item x="2657"/>
        <item x="662"/>
        <item x="1044"/>
        <item x="1716"/>
        <item x="957"/>
        <item x="1524"/>
        <item x="1683"/>
        <item x="1562"/>
        <item x="353"/>
        <item x="289"/>
        <item x="1971"/>
        <item x="385"/>
        <item x="1112"/>
        <item x="818"/>
        <item x="791"/>
        <item x="1576"/>
        <item x="1505"/>
        <item x="516"/>
        <item x="2800"/>
        <item x="1517"/>
        <item x="1605"/>
        <item x="2149"/>
        <item x="1251"/>
        <item x="1629"/>
        <item x="1973"/>
        <item x="1400"/>
        <item x="1673"/>
        <item x="2689"/>
        <item x="1062"/>
        <item x="1379"/>
        <item x="2933"/>
        <item x="2152"/>
        <item x="2339"/>
        <item x="993"/>
        <item x="2891"/>
        <item x="1138"/>
        <item x="2216"/>
        <item x="719"/>
        <item x="943"/>
        <item x="2581"/>
        <item x="326"/>
        <item x="2559"/>
        <item x="1732"/>
        <item x="960"/>
        <item x="2070"/>
        <item x="2224"/>
        <item x="2713"/>
        <item x="773"/>
        <item x="1273"/>
        <item x="244"/>
        <item x="260"/>
        <item x="2035"/>
        <item x="1667"/>
        <item x="1916"/>
        <item x="1356"/>
        <item x="2412"/>
        <item x="2987"/>
        <item x="742"/>
        <item x="503"/>
        <item x="1615"/>
        <item x="391"/>
        <item x="803"/>
        <item x="1397"/>
        <item x="2444"/>
        <item x="654"/>
        <item x="2738"/>
        <item x="776"/>
        <item x="1474"/>
        <item x="1650"/>
        <item x="1985"/>
        <item x="1567"/>
        <item x="847"/>
        <item x="2183"/>
        <item x="530"/>
        <item x="1451"/>
        <item x="913"/>
        <item x="1420"/>
        <item x="1746"/>
        <item x="2123"/>
        <item x="1238"/>
        <item x="2826"/>
        <item x="799"/>
        <item x="1462"/>
        <item x="777"/>
        <item x="1930"/>
        <item x="1047"/>
        <item x="2072"/>
        <item x="184"/>
        <item x="1707"/>
        <item x="2866"/>
        <item x="134"/>
        <item x="2223"/>
        <item x="1431"/>
        <item x="2693"/>
        <item x="1942"/>
        <item x="2307"/>
        <item x="1660"/>
        <item x="1620"/>
        <item x="2715"/>
        <item x="1805"/>
        <item x="1552"/>
        <item x="2888"/>
        <item x="388"/>
        <item x="2213"/>
        <item x="2817"/>
        <item x="2122"/>
        <item x="2714"/>
        <item x="2105"/>
        <item x="573"/>
        <item x="2301"/>
        <item x="2441"/>
        <item x="1843"/>
        <item x="223"/>
        <item x="2989"/>
        <item x="401"/>
        <item x="1869"/>
        <item x="978"/>
        <item x="832"/>
        <item x="434"/>
        <item x="1762"/>
        <item x="2552"/>
        <item x="743"/>
        <item x="1611"/>
        <item x="2445"/>
        <item x="984"/>
        <item x="296"/>
        <item x="2379"/>
        <item x="1873"/>
        <item x="1760"/>
        <item x="897"/>
        <item x="2388"/>
        <item x="2605"/>
        <item x="1302"/>
        <item x="2943"/>
        <item x="907"/>
        <item x="1839"/>
        <item x="2615"/>
        <item x="1090"/>
        <item x="2443"/>
        <item x="1628"/>
        <item x="1353"/>
        <item x="1899"/>
        <item x="1342"/>
        <item x="2433"/>
        <item x="730"/>
        <item x="2118"/>
        <item x="2297"/>
        <item x="1100"/>
        <item x="1390"/>
        <item x="1589"/>
        <item x="1310"/>
        <item x="549"/>
        <item x="2022"/>
        <item x="891"/>
        <item x="1592"/>
        <item x="1385"/>
        <item x="1982"/>
        <item x="414"/>
        <item x="1874"/>
        <item x="1123"/>
        <item x="769"/>
        <item x="1088"/>
        <item x="1457"/>
        <item x="520"/>
        <item x="1860"/>
        <item x="1795"/>
        <item x="2705"/>
        <item x="794"/>
        <item x="1458"/>
        <item x="264"/>
        <item x="1394"/>
        <item x="594"/>
        <item x="606"/>
        <item x="532"/>
        <item x="1886"/>
        <item x="2549"/>
        <item x="1392"/>
        <item x="448"/>
        <item x="1219"/>
        <item x="2154"/>
        <item x="0"/>
        <item x="521"/>
        <item x="2991"/>
        <item x="2728"/>
        <item x="770"/>
        <item x="2274"/>
        <item x="1588"/>
        <item x="2503"/>
        <item x="334"/>
        <item x="1139"/>
        <item x="2461"/>
        <item x="823"/>
        <item x="1879"/>
        <item x="2166"/>
        <item x="257"/>
        <item x="2808"/>
        <item x="266"/>
        <item x="1296"/>
        <item x="942"/>
        <item x="1544"/>
        <item x="2529"/>
        <item x="757"/>
        <item x="1884"/>
        <item x="1186"/>
        <item x="1934"/>
        <item x="2541"/>
        <item x="2409"/>
        <item x="1282"/>
        <item x="2069"/>
        <item x="1571"/>
        <item x="528"/>
        <item x="1252"/>
        <item x="1122"/>
        <item x="2471"/>
        <item x="2044"/>
        <item x="83"/>
        <item x="37"/>
        <item x="2946"/>
        <item x="258"/>
        <item x="2758"/>
        <item x="824"/>
        <item x="999"/>
        <item x="2752"/>
        <item x="996"/>
        <item x="2810"/>
        <item x="1585"/>
        <item x="2756"/>
        <item x="468"/>
        <item x="2667"/>
        <item x="181"/>
        <item x="1809"/>
        <item x="350"/>
        <item x="829"/>
        <item x="1830"/>
        <item x="18"/>
        <item x="1395"/>
        <item x="2967"/>
        <item x="1467"/>
        <item x="119"/>
        <item x="2293"/>
        <item x="690"/>
        <item x="2434"/>
        <item x="2282"/>
        <item x="580"/>
        <item x="462"/>
        <item x="2639"/>
        <item x="49"/>
        <item x="2732"/>
        <item x="1434"/>
        <item x="1287"/>
        <item x="1405"/>
        <item x="425"/>
        <item x="2329"/>
        <item x="2924"/>
        <item x="1558"/>
        <item x="1480"/>
        <item x="2399"/>
        <item x="1911"/>
        <item x="949"/>
        <item x="1081"/>
        <item x="2061"/>
        <item x="1438"/>
        <item x="1345"/>
        <item x="2788"/>
        <item x="2276"/>
        <item x="1880"/>
        <item x="229"/>
        <item x="1509"/>
        <item x="1217"/>
        <item x="727"/>
        <item x="1601"/>
        <item x="1144"/>
        <item x="1752"/>
        <item x="905"/>
        <item x="387"/>
        <item x="2012"/>
        <item x="1691"/>
        <item x="2467"/>
        <item x="319"/>
        <item x="2462"/>
        <item x="356"/>
        <item x="1230"/>
        <item x="2784"/>
        <item x="664"/>
        <item x="2602"/>
        <item x="1293"/>
        <item x="2303"/>
        <item x="2408"/>
        <item x="315"/>
        <item x="2789"/>
        <item x="1923"/>
        <item x="901"/>
        <item x="1538"/>
        <item x="2240"/>
        <item x="550"/>
        <item x="2087"/>
        <item x="1506"/>
        <item x="2299"/>
        <item x="449"/>
        <item x="1977"/>
        <item x="2405"/>
        <item x="2825"/>
        <item x="2328"/>
        <item x="2795"/>
        <item x="768"/>
        <item x="1212"/>
        <item x="285"/>
        <item x="2414"/>
        <item x="2065"/>
        <item x="817"/>
        <item x="597"/>
        <item x="2564"/>
        <item x="1086"/>
        <item x="574"/>
        <item x="2247"/>
        <item x="1915"/>
        <item x="1855"/>
        <item x="2607"/>
        <item x="627"/>
        <item x="1607"/>
        <item x="2935"/>
        <item x="2709"/>
        <item x="30"/>
        <item x="2363"/>
        <item x="1477"/>
        <item x="2858"/>
        <item x="225"/>
        <item x="2954"/>
        <item x="548"/>
        <item x="1799"/>
        <item x="1124"/>
        <item x="808"/>
        <item x="2182"/>
        <item x="2181"/>
        <item x="2157"/>
        <item x="1497"/>
        <item x="983"/>
        <item x="701"/>
        <item x="90"/>
        <item x="1818"/>
        <item x="2113"/>
        <item x="2492"/>
        <item x="1127"/>
        <item x="2359"/>
        <item x="1306"/>
        <item x="1464"/>
        <item x="161"/>
        <item x="2287"/>
        <item x="2928"/>
        <item x="2697"/>
        <item x="127"/>
        <item x="669"/>
        <item x="1669"/>
        <item x="218"/>
        <item x="878"/>
        <item x="1814"/>
        <item x="2698"/>
        <item x="1514"/>
        <item x="1578"/>
        <item x="2748"/>
        <item x="737"/>
        <item x="1495"/>
        <item x="1048"/>
        <item x="694"/>
        <item x="368"/>
        <item x="1466"/>
        <item x="1258"/>
        <item x="1027"/>
        <item x="2779"/>
        <item x="1906"/>
        <item x="1844"/>
        <item x="1034"/>
        <item x="831"/>
        <item x="2877"/>
        <item x="2498"/>
        <item x="569"/>
        <item x="1416"/>
        <item x="1738"/>
        <item x="766"/>
        <item x="2917"/>
        <item x="693"/>
        <item x="2775"/>
        <item x="950"/>
        <item x="2228"/>
        <item x="2624"/>
        <item x="169"/>
        <item x="1674"/>
        <item x="110"/>
        <item x="1343"/>
        <item x="876"/>
        <item x="345"/>
        <item x="875"/>
        <item x="1116"/>
        <item x="2168"/>
        <item x="2550"/>
        <item x="1798"/>
        <item x="1773"/>
        <item x="2313"/>
        <item x="2691"/>
        <item x="2116"/>
        <item x="1655"/>
        <item x="819"/>
        <item x="2710"/>
        <item x="1278"/>
        <item x="541"/>
        <item x="933"/>
        <item x="340"/>
        <item x="755"/>
        <item x="2421"/>
        <item x="2531"/>
        <item x="1736"/>
        <item x="1063"/>
        <item x="1803"/>
        <item x="2790"/>
        <item x="1102"/>
        <item x="912"/>
        <item x="93"/>
        <item x="2905"/>
        <item x="1320"/>
        <item x="2835"/>
        <item x="2259"/>
        <item x="1757"/>
        <item x="1350"/>
        <item x="384"/>
        <item x="1927"/>
        <item x="2965"/>
        <item x="1388"/>
        <item x="2878"/>
        <item x="1932"/>
        <item x="1327"/>
        <item x="1163"/>
        <item x="1885"/>
        <item x="588"/>
        <item x="261"/>
        <item x="1947"/>
        <item x="1887"/>
        <item x="1472"/>
        <item x="1058"/>
        <item x="420"/>
        <item x="1216"/>
        <item x="2318"/>
        <item x="2892"/>
        <item x="2155"/>
        <item x="649"/>
        <item x="381"/>
        <item x="1548"/>
        <item x="2106"/>
        <item x="102"/>
        <item x="201"/>
        <item x="2083"/>
        <item x="1711"/>
        <item x="1456"/>
        <item x="793"/>
        <item x="1337"/>
        <item x="232"/>
        <item x="2736"/>
        <item x="2662"/>
        <item x="2191"/>
        <item x="2977"/>
        <item x="333"/>
        <item x="2754"/>
        <item x="412"/>
        <item x="2198"/>
        <item x="675"/>
        <item x="724"/>
        <item x="1459"/>
        <item x="1935"/>
        <item x="283"/>
        <item x="1013"/>
        <item x="582"/>
        <item x="173"/>
        <item x="2008"/>
        <item x="1357"/>
        <item x="2744"/>
        <item x="2112"/>
        <item x="1784"/>
        <item x="104"/>
        <item x="1377"/>
        <item x="1706"/>
        <item x="657"/>
        <item x="2593"/>
        <item x="784"/>
        <item x="1644"/>
        <item x="2138"/>
        <item x="2130"/>
        <item x="98"/>
        <item x="1221"/>
        <item x="2978"/>
        <item x="750"/>
        <item x="882"/>
        <item x="1595"/>
        <item x="1788"/>
        <item x="1778"/>
        <item x="1319"/>
        <item x="1960"/>
        <item x="813"/>
        <item x="2692"/>
        <item x="1512"/>
        <item x="970"/>
        <item x="2101"/>
        <item x="2231"/>
        <item x="2921"/>
        <item x="827"/>
        <item x="1412"/>
        <item x="100"/>
        <item x="1348"/>
        <item x="131"/>
        <item x="2082"/>
        <item x="2869"/>
        <item x="1651"/>
        <item x="451"/>
        <item x="2269"/>
        <item x="584"/>
        <item x="2229"/>
        <item x="1897"/>
        <item x="1262"/>
        <item x="881"/>
        <item x="1331"/>
        <item x="748"/>
        <item x="324"/>
        <item x="226"/>
        <item x="453"/>
        <item x="3"/>
        <item x="2184"/>
        <item x="1299"/>
        <item x="1704"/>
        <item x="885"/>
        <item x="1121"/>
        <item x="1361"/>
        <item x="2925"/>
        <item x="2430"/>
        <item x="1556"/>
        <item x="160"/>
        <item x="208"/>
        <item x="2486"/>
        <item x="2499"/>
        <item x="585"/>
        <item x="2221"/>
        <item x="2389"/>
        <item x="617"/>
        <item x="634"/>
        <item x="2306"/>
        <item x="409"/>
        <item x="415"/>
        <item x="2376"/>
        <item x="2190"/>
        <item x="2350"/>
        <item x="51"/>
        <item x="2361"/>
        <item x="2007"/>
        <item x="853"/>
        <item x="1988"/>
        <item x="2497"/>
        <item x="1030"/>
        <item x="2634"/>
        <item x="684"/>
        <item x="624"/>
        <item x="459"/>
        <item x="341"/>
        <item x="436"/>
        <item x="1981"/>
        <item x="1249"/>
        <item x="1943"/>
        <item x="2173"/>
        <item x="2955"/>
        <item x="396"/>
        <item x="2253"/>
        <item x="2413"/>
        <item x="128"/>
        <item x="2901"/>
        <item x="1381"/>
        <item x="1658"/>
        <item x="1245"/>
        <item x="641"/>
        <item x="2937"/>
        <item x="2553"/>
        <item x="638"/>
        <item x="431"/>
        <item x="626"/>
        <item x="1801"/>
        <item x="1995"/>
        <item x="1226"/>
        <item x="658"/>
        <item x="1881"/>
        <item x="922"/>
        <item x="2373"/>
        <item x="1807"/>
        <item x="316"/>
        <item x="46"/>
        <item x="1113"/>
        <item x="250"/>
        <item x="2726"/>
        <item x="2104"/>
        <item x="538"/>
        <item x="1370"/>
        <item x="1105"/>
        <item x="2606"/>
        <item x="217"/>
        <item x="429"/>
        <item x="2156"/>
        <item x="833"/>
        <item x="814"/>
        <item x="1535"/>
        <item x="1812"/>
        <item x="2636"/>
        <item x="2110"/>
        <item x="1743"/>
        <item x="2880"/>
        <item x="2205"/>
        <item x="2771"/>
        <item x="1362"/>
        <item x="249"/>
        <item x="1156"/>
        <item x="2418"/>
        <item x="563"/>
        <item x="2098"/>
        <item x="1806"/>
        <item x="2474"/>
        <item x="1401"/>
        <item x="1959"/>
        <item x="1323"/>
        <item x="1339"/>
        <item x="1050"/>
        <item x="687"/>
        <item x="2919"/>
        <item x="515"/>
        <item x="1682"/>
        <item x="1708"/>
        <item x="739"/>
        <item x="1846"/>
        <item x="917"/>
        <item x="1268"/>
        <item x="866"/>
        <item x="133"/>
        <item x="1020"/>
        <item x="2124"/>
        <item x="156"/>
        <item x="352"/>
        <item x="857"/>
        <item x="2733"/>
        <item x="1876"/>
        <item x="972"/>
        <item x="2680"/>
        <item x="1215"/>
        <item x="2890"/>
        <item x="2468"/>
        <item x="887"/>
        <item x="379"/>
        <item x="1627"/>
        <item x="898"/>
        <item x="988"/>
        <item x="2165"/>
        <item x="318"/>
        <item x="862"/>
        <item x="1191"/>
        <item x="2258"/>
        <item x="1786"/>
        <item x="846"/>
        <item x="480"/>
        <item x="1681"/>
        <item x="1382"/>
        <item x="248"/>
        <item x="1000"/>
        <item x="560"/>
        <item x="2521"/>
        <item x="1023"/>
        <item x="1437"/>
        <item x="72"/>
        <item x="555"/>
        <item x="964"/>
        <item x="2217"/>
        <item x="858"/>
        <item x="2926"/>
        <item x="2081"/>
        <item x="2504"/>
        <item x="863"/>
        <item x="2741"/>
        <item x="1653"/>
        <item x="826"/>
        <item x="1499"/>
        <item x="358"/>
        <item x="660"/>
        <item x="837"/>
        <item x="1580"/>
        <item x="2755"/>
        <item x="2017"/>
        <item x="2357"/>
        <item x="1200"/>
        <item x="2907"/>
        <item x="1146"/>
        <item x="630"/>
        <item x="1528"/>
        <item x="1189"/>
        <item x="2831"/>
        <item x="1468"/>
        <item x="2707"/>
        <item x="1678"/>
        <item x="2251"/>
        <item x="2089"/>
        <item x="1903"/>
        <item x="377"/>
        <item x="1026"/>
        <item x="1604"/>
        <item x="955"/>
        <item x="1161"/>
        <item x="2859"/>
        <item x="1104"/>
        <item x="2324"/>
        <item x="981"/>
        <item x="715"/>
        <item x="2125"/>
        <item x="1987"/>
        <item x="1403"/>
        <item x="200"/>
        <item x="483"/>
        <item x="1445"/>
        <item x="1149"/>
        <item x="2279"/>
        <item x="2327"/>
        <item x="1106"/>
        <item x="2233"/>
        <item x="620"/>
        <item x="2465"/>
        <item x="765"/>
        <item x="1530"/>
        <item x="1"/>
        <item x="2364"/>
        <item x="270"/>
        <item x="975"/>
        <item x="2268"/>
        <item x="2505"/>
        <item x="2746"/>
        <item x="2879"/>
        <item x="149"/>
        <item x="2944"/>
        <item x="1610"/>
        <item x="2271"/>
        <item x="512"/>
        <item x="71"/>
        <item x="2668"/>
        <item x="2160"/>
        <item x="357"/>
        <item x="855"/>
        <item x="24"/>
        <item x="2635"/>
        <item x="1731"/>
        <item x="895"/>
        <item x="491"/>
        <item x="937"/>
        <item x="212"/>
        <item x="1810"/>
        <item x="502"/>
        <item x="2410"/>
        <item x="1349"/>
        <item x="469"/>
        <item x="653"/>
        <item x="1921"/>
        <item x="1444"/>
        <item x="705"/>
        <item x="2045"/>
        <item x="445"/>
        <item x="1688"/>
        <item x="2727"/>
        <item x="2135"/>
        <item x="2666"/>
        <item x="148"/>
        <item x="378"/>
        <item x="2390"/>
        <item x="2582"/>
        <item x="1130"/>
        <item x="2466"/>
        <item x="2664"/>
        <item x="124"/>
        <item x="2640"/>
        <item x="2898"/>
        <item x="2669"/>
        <item x="1889"/>
        <item x="2056"/>
        <item x="1561"/>
        <item x="1448"/>
        <item x="1917"/>
        <item x="1572"/>
        <item x="900"/>
        <item x="951"/>
        <item x="1247"/>
        <item x="567"/>
        <item x="1518"/>
        <item x="2806"/>
        <item x="2675"/>
        <item x="1529"/>
        <item x="2592"/>
        <item x="1816"/>
        <item x="170"/>
        <item x="2881"/>
        <item x="1354"/>
        <item x="2594"/>
        <item x="1133"/>
        <item x="2296"/>
        <item x="656"/>
        <item x="1619"/>
        <item x="1845"/>
        <item x="1559"/>
        <item x="1386"/>
        <item x="2572"/>
        <item x="2742"/>
        <item x="734"/>
        <item x="797"/>
        <item x="2456"/>
        <item x="216"/>
        <item x="1487"/>
        <item x="963"/>
        <item x="259"/>
        <item x="1882"/>
        <item x="645"/>
        <item x="252"/>
        <item x="2767"/>
        <item x="465"/>
        <item x="838"/>
        <item x="536"/>
        <item x="2812"/>
        <item x="2479"/>
        <item x="2199"/>
        <item x="35"/>
        <item x="920"/>
        <item x="2477"/>
        <item x="1848"/>
        <item x="2729"/>
        <item x="517"/>
        <item x="904"/>
        <item x="2004"/>
        <item x="1009"/>
        <item x="700"/>
        <item x="1135"/>
        <item x="2747"/>
        <item x="14"/>
        <item x="440"/>
        <item x="2343"/>
        <item x="447"/>
        <item x="2731"/>
        <item x="551"/>
        <item x="2115"/>
        <item x="798"/>
        <item x="2476"/>
        <item x="488"/>
        <item x="1968"/>
        <item x="918"/>
        <item x="373"/>
        <item x="2043"/>
        <item x="2283"/>
        <item x="2856"/>
        <item x="1735"/>
        <item x="227"/>
        <item x="1780"/>
        <item x="1365"/>
        <item x="1722"/>
        <item x="2355"/>
        <item x="1111"/>
        <item x="696"/>
        <item x="2768"/>
        <item x="2420"/>
        <item x="106"/>
        <item x="1622"/>
        <item x="1433"/>
        <item x="2048"/>
        <item x="651"/>
        <item x="1068"/>
        <item x="2836"/>
        <item x="871"/>
        <item x="1355"/>
        <item x="2011"/>
        <item x="2544"/>
        <item x="2404"/>
        <item x="919"/>
        <item x="2791"/>
        <item x="1853"/>
        <item x="2346"/>
        <item x="1606"/>
        <item x="2448"/>
        <item x="511"/>
        <item x="746"/>
        <item x="1659"/>
        <item x="1103"/>
        <item x="339"/>
        <item x="1520"/>
        <item x="2886"/>
        <item x="263"/>
        <item x="115"/>
        <item x="1021"/>
        <item x="2528"/>
        <item x="61"/>
        <item x="726"/>
        <item x="2703"/>
        <item x="1380"/>
        <item x="982"/>
        <item x="1908"/>
        <item x="903"/>
        <item x="2516"/>
        <item x="2028"/>
        <item x="380"/>
        <item x="1641"/>
        <item x="386"/>
        <item x="498"/>
        <item x="2523"/>
        <item x="678"/>
        <item x="1347"/>
        <item x="1052"/>
        <item x="157"/>
        <item x="1945"/>
        <item x="2766"/>
        <item x="2071"/>
        <item x="1315"/>
        <item x="17"/>
        <item x="2369"/>
        <item x="1011"/>
        <item x="1180"/>
        <item x="369"/>
        <item x="284"/>
        <item x="2093"/>
        <item x="2006"/>
        <item x="828"/>
        <item x="1091"/>
        <item x="273"/>
        <item x="778"/>
        <item x="2633"/>
        <item x="2870"/>
        <item x="1954"/>
        <item x="1432"/>
        <item x="1672"/>
        <item x="1500"/>
        <item x="74"/>
        <item x="2442"/>
        <item x="234"/>
        <item x="1749"/>
        <item x="1837"/>
        <item x="2348"/>
        <item x="944"/>
        <item x="2005"/>
        <item x="1259"/>
        <item x="2090"/>
        <item x="1616"/>
        <item x="1041"/>
        <item x="1639"/>
        <item x="2849"/>
        <item x="1712"/>
        <item x="151"/>
        <item x="581"/>
        <item x="697"/>
        <item x="1481"/>
        <item x="2401"/>
        <item x="375"/>
        <item x="1905"/>
        <item x="2384"/>
        <item x="126"/>
        <item x="2084"/>
        <item x="747"/>
        <item x="1065"/>
        <item x="2524"/>
        <item x="810"/>
        <item x="815"/>
        <item x="1064"/>
        <item x="1925"/>
        <item x="197"/>
        <item x="9"/>
        <item x="966"/>
        <item x="478"/>
        <item x="1545"/>
        <item x="546"/>
        <item x="2899"/>
        <item x="2423"/>
        <item x="595"/>
        <item x="1083"/>
        <item x="1630"/>
        <item x="2751"/>
        <item x="1334"/>
        <item x="2187"/>
        <item x="1542"/>
        <item x="1049"/>
        <item x="2014"/>
        <item x="355"/>
        <item x="2534"/>
        <item x="331"/>
        <item x="946"/>
        <item x="1877"/>
        <item x="1511"/>
        <item x="1002"/>
        <item x="2109"/>
        <item x="2290"/>
        <item x="1147"/>
        <item x="2362"/>
        <item x="968"/>
        <item x="720"/>
        <item x="1175"/>
        <item x="1056"/>
        <item x="514"/>
        <item x="1594"/>
        <item x="908"/>
        <item x="1684"/>
        <item x="792"/>
        <item x="2272"/>
        <item x="1010"/>
        <item x="165"/>
        <item x="1642"/>
        <item x="338"/>
        <item x="67"/>
        <item x="1097"/>
        <item x="637"/>
        <item x="2342"/>
        <item x="1332"/>
        <item x="543"/>
        <item x="230"/>
        <item x="2385"/>
        <item x="2681"/>
        <item x="1582"/>
        <item x="251"/>
        <item x="2121"/>
        <item x="674"/>
        <item x="2867"/>
        <item x="1851"/>
        <item x="1710"/>
        <item x="2250"/>
        <item x="114"/>
        <item x="2128"/>
        <item x="1515"/>
        <item x="1067"/>
        <item x="109"/>
        <item x="1510"/>
        <item x="2060"/>
        <item x="1022"/>
        <item x="642"/>
        <item x="2120"/>
        <item x="2054"/>
        <item x="92"/>
        <item x="481"/>
        <item x="2429"/>
        <item x="1098"/>
        <item x="1597"/>
        <item x="1560"/>
        <item x="269"/>
        <item x="2450"/>
        <item x="519"/>
        <item x="2312"/>
        <item x="2188"/>
        <item x="2470"/>
        <item x="836"/>
        <item x="633"/>
        <item x="1980"/>
        <item x="2786"/>
        <item x="2638"/>
        <item x="1005"/>
        <item x="2875"/>
        <item x="886"/>
        <item x="392"/>
        <item x="2776"/>
        <item x="188"/>
        <item x="1078"/>
        <item x="928"/>
        <item x="242"/>
        <item x="2281"/>
        <item x="1117"/>
        <item x="545"/>
        <item x="1271"/>
        <item x="2482"/>
        <item x="265"/>
        <item x="2882"/>
        <item x="1963"/>
        <item x="1089"/>
        <item x="2046"/>
        <item x="796"/>
        <item x="759"/>
        <item x="782"/>
        <item x="628"/>
        <item x="1181"/>
        <item x="235"/>
        <item x="2546"/>
        <item x="2827"/>
        <item x="2763"/>
        <item x="2284"/>
        <item x="929"/>
        <item x="470"/>
        <item x="1696"/>
        <item x="961"/>
        <item x="2743"/>
        <item x="2873"/>
        <item x="310"/>
        <item x="2057"/>
        <item x="1066"/>
        <item x="631"/>
        <item x="923"/>
        <item x="486"/>
        <item x="479"/>
        <item x="2320"/>
        <item x="43"/>
        <item x="31"/>
        <item x="1352"/>
        <item x="325"/>
        <item x="2091"/>
        <item x="1775"/>
        <item x="2981"/>
        <item x="175"/>
        <item x="2241"/>
        <item x="809"/>
        <item x="936"/>
        <item x="1715"/>
        <item x="305"/>
        <item x="164"/>
        <item x="2372"/>
        <item x="1260"/>
        <item x="1141"/>
        <item x="1179"/>
        <item x="1261"/>
        <item x="1166"/>
        <item x="2577"/>
        <item x="2686"/>
        <item x="1275"/>
        <item x="2889"/>
        <item x="163"/>
        <item x="2334"/>
        <item x="665"/>
        <item x="795"/>
        <item x="1730"/>
        <item x="668"/>
        <item x="1955"/>
        <item x="330"/>
        <item x="1182"/>
        <item x="2337"/>
        <item x="487"/>
        <item x="985"/>
        <item x="2547"/>
        <item x="689"/>
        <item x="2764"/>
        <item x="1656"/>
        <item x="1751"/>
        <item x="812"/>
        <item x="1727"/>
        <item x="140"/>
        <item x="1774"/>
        <item x="1964"/>
        <item x="256"/>
        <item x="952"/>
        <item x="247"/>
        <item x="1040"/>
        <item x="686"/>
        <item x="1748"/>
        <item x="2453"/>
        <item x="611"/>
        <item x="1314"/>
        <item x="399"/>
        <item x="671"/>
        <item x="474"/>
        <item x="1143"/>
        <item x="1891"/>
        <item x="2193"/>
        <item x="66"/>
        <item x="1195"/>
        <item x="2641"/>
        <item x="1304"/>
        <item x="1654"/>
        <item x="2415"/>
        <item x="788"/>
        <item x="648"/>
        <item x="2491"/>
        <item x="63"/>
        <item x="577"/>
        <item x="58"/>
        <item x="191"/>
        <item x="209"/>
        <item x="228"/>
        <item x="2185"/>
        <item x="1454"/>
        <item x="2382"/>
        <item x="370"/>
        <item x="1790"/>
        <item x="495"/>
        <item x="1151"/>
        <item x="506"/>
        <item x="570"/>
        <item x="2721"/>
        <item x="1513"/>
        <item x="222"/>
        <item x="2704"/>
        <item x="2895"/>
        <item x="1768"/>
        <item x="629"/>
        <item x="2595"/>
        <item x="2567"/>
        <item x="158"/>
        <item x="2030"/>
        <item x="464"/>
        <item x="525"/>
        <item x="279"/>
        <item x="2424"/>
        <item x="1957"/>
        <item x="471"/>
        <item x="2494"/>
        <item x="744"/>
        <item x="1473"/>
        <item x="1246"/>
        <item x="421"/>
        <item x="348"/>
        <item x="34"/>
        <item x="466"/>
        <item x="2288"/>
        <item x="2495"/>
        <item x="652"/>
        <item x="402"/>
        <item x="1132"/>
        <item x="2982"/>
        <item x="767"/>
        <item x="1019"/>
        <item x="1785"/>
        <item x="613"/>
        <item x="492"/>
        <item x="683"/>
        <item x="2627"/>
        <item x="2551"/>
        <item x="2830"/>
        <item x="112"/>
        <item x="877"/>
        <item x="2828"/>
        <item x="679"/>
        <item x="94"/>
        <item x="1421"/>
        <item x="702"/>
        <item x="363"/>
        <item x="1540"/>
        <item x="586"/>
        <item x="2613"/>
        <item x="596"/>
        <item x="2393"/>
        <item x="88"/>
        <item x="753"/>
        <item x="2584"/>
        <item x="534"/>
        <item x="159"/>
        <item x="973"/>
        <item x="374"/>
        <item x="2204"/>
        <item x="1060"/>
        <item x="129"/>
        <item x="15"/>
        <item x="1564"/>
        <item x="666"/>
        <item x="703"/>
        <item x="601"/>
        <item x="138"/>
        <item x="2218"/>
        <item x="311"/>
        <item x="52"/>
        <item x="1890"/>
        <item x="76"/>
        <item x="2436"/>
        <item x="930"/>
        <item x="190"/>
        <item x="1360"/>
        <item x="615"/>
        <item x="1755"/>
        <item x="1059"/>
        <item x="673"/>
        <item x="542"/>
        <item x="274"/>
        <item x="524"/>
        <item x="2439"/>
        <item x="2235"/>
        <item x="1575"/>
        <item x="1817"/>
        <item x="2773"/>
        <item x="272"/>
        <item x="994"/>
        <item x="2868"/>
        <item x="75"/>
        <item x="1229"/>
        <item x="915"/>
        <item x="196"/>
        <item x="2407"/>
        <item x="1134"/>
        <item x="2291"/>
        <item x="1590"/>
        <item x="509"/>
        <item x="455"/>
        <item x="2248"/>
        <item x="177"/>
        <item x="1197"/>
        <item x="300"/>
        <item x="240"/>
        <item x="1207"/>
        <item x="2245"/>
        <item x="2571"/>
        <item x="2514"/>
        <item x="680"/>
        <item x="566"/>
        <item x="187"/>
        <item x="716"/>
        <item x="883"/>
        <item x="2200"/>
        <item x="485"/>
        <item x="1292"/>
        <item x="439"/>
        <item x="1340"/>
        <item x="2589"/>
        <item x="282"/>
        <item x="2144"/>
        <item x="1211"/>
        <item x="490"/>
        <item x="1404"/>
        <item x="321"/>
        <item x="1745"/>
        <item x="2884"/>
        <item x="667"/>
        <item x="207"/>
        <item x="976"/>
        <item x="1369"/>
        <item x="308"/>
        <item x="410"/>
        <item x="893"/>
        <item x="843"/>
        <item x="1920"/>
        <item x="1720"/>
        <item x="351"/>
        <item x="2844"/>
        <item x="2260"/>
        <item x="1767"/>
        <item x="182"/>
        <item x="394"/>
        <item x="275"/>
        <item x="1883"/>
        <item x="1001"/>
        <item x="789"/>
        <item x="405"/>
        <item x="332"/>
        <item x="354"/>
        <item x="1188"/>
        <item x="327"/>
        <item x="728"/>
        <item x="670"/>
        <item x="1198"/>
        <item x="166"/>
        <item x="685"/>
        <item x="2794"/>
        <item x="456"/>
        <item x="2823"/>
        <item x="880"/>
        <item x="360"/>
        <item x="162"/>
        <item x="189"/>
        <item x="735"/>
        <item x="145"/>
        <item x="41"/>
        <item x="55"/>
        <item x="806"/>
        <item x="460"/>
        <item x="825"/>
        <item x="6"/>
        <item x="839"/>
        <item x="320"/>
        <item x="820"/>
        <item x="616"/>
        <item x="2938"/>
        <item x="523"/>
        <item x="12"/>
        <item x="1579"/>
        <item x="130"/>
        <item x="2574"/>
        <item x="343"/>
        <item x="342"/>
        <item x="1398"/>
        <item x="475"/>
        <item x="27"/>
        <item x="154"/>
        <item x="663"/>
        <item x="81"/>
        <item x="529"/>
        <item x="729"/>
        <item x="155"/>
        <item x="8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9"/>
  </colFields>
  <colItems count="8">
    <i>
      <x/>
      <x/>
    </i>
    <i r="1">
      <x v="2"/>
    </i>
    <i r="1">
      <x v="3"/>
    </i>
    <i i="1">
      <x v="1"/>
      <x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2" hier="-1"/>
  </pageFields>
  <dataFields count="2">
    <dataField name="N° Iniciativas de Inversión" fld="0" subtotal="count" baseField="0" baseItem="0"/>
    <dataField name="   Decretado en M$" fld="11" baseField="2" baseItem="0"/>
  </dataFields>
  <formats count="24">
    <format dxfId="47">
      <pivotArea outline="0" collapsedLevelsAreSubtotals="1" fieldPosition="0"/>
    </format>
    <format dxfId="46">
      <pivotArea dataOnly="0" labelOnly="1" fieldPosition="0">
        <references count="1">
          <reference field="9" count="0"/>
        </references>
      </pivotArea>
    </format>
    <format dxfId="45">
      <pivotArea field="9" type="button" dataOnly="0" labelOnly="1" outline="0" axis="axisCol" fieldPosition="1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collapsedLevelsAreSubtotals="1" fieldPosition="0">
        <references count="1">
          <reference field="9" count="0"/>
        </references>
      </pivotArea>
    </format>
    <format dxfId="42">
      <pivotArea dataOnly="0" labelOnly="1" fieldPosition="0">
        <references count="1">
          <reference field="9" count="0"/>
        </references>
      </pivotArea>
    </format>
    <format dxfId="41">
      <pivotArea field="9" type="button" dataOnly="0" labelOnly="1" outline="0" axis="axisCol" fieldPosition="1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9" type="button" dataOnly="0" labelOnly="1" outline="0" axis="axisCol" fieldPosition="1"/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4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3">
      <pivotArea field="-2" type="button" dataOnly="0" labelOnly="1" outline="0" axis="axisCol" fieldPosition="0"/>
    </format>
    <format dxfId="32">
      <pivotArea field="9" type="button" dataOnly="0" labelOnly="1" outline="0" axis="axisCol" fieldPosition="1"/>
    </format>
    <format dxfId="31">
      <pivotArea type="topRight" dataOnly="0" labelOnly="1" outline="0" offset="A1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7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5" cacheId="10" dataPosition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ATE (1)">
  <location ref="B59:L80" firstHeaderRow="1" firstDataRow="3" firstDataCol="1" rowPageCount="2" colPageCount="1"/>
  <pivotFields count="13">
    <pivotField dataField="1" showAll="0"/>
    <pivotField showAll="0"/>
    <pivotField axis="axisRow" showAll="0">
      <items count="19">
        <item x="14"/>
        <item x="10"/>
        <item x="6"/>
        <item x="12"/>
        <item x="8"/>
        <item x="0"/>
        <item x="11"/>
        <item x="9"/>
        <item x="5"/>
        <item x="7"/>
        <item x="3"/>
        <item x="1"/>
        <item x="13"/>
        <item x="4"/>
        <item n="REGION DE AYSÉN DEL GENERAL CARLOS IBAÑEZ DEL CAMPO" x="16"/>
        <item x="2"/>
        <item x="15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dataField="1" numFmtId="41" showAll="0"/>
    <pivotField axis="axisPage" multipleItemSelectionAllowed="1" showAll="0">
      <items count="3120">
        <item x="234"/>
        <item x="1857"/>
        <item x="1896"/>
        <item x="431"/>
        <item x="1046"/>
        <item x="245"/>
        <item x="643"/>
        <item x="1059"/>
        <item x="12"/>
        <item x="28"/>
        <item x="20"/>
        <item x="40"/>
        <item x="265"/>
        <item x="218"/>
        <item x="1009"/>
        <item x="25"/>
        <item x="175"/>
        <item x="1178"/>
        <item x="1720"/>
        <item x="1394"/>
        <item x="419"/>
        <item x="1421"/>
        <item x="2600"/>
        <item x="526"/>
        <item x="1696"/>
        <item x="2950"/>
        <item x="715"/>
        <item x="2824"/>
        <item x="1002"/>
        <item x="2564"/>
        <item x="2057"/>
        <item x="1422"/>
        <item x="2376"/>
        <item x="1724"/>
        <item x="3073"/>
        <item x="2709"/>
        <item x="344"/>
        <item x="2184"/>
        <item x="1262"/>
        <item x="810"/>
        <item x="97"/>
        <item x="1017"/>
        <item x="3075"/>
        <item x="1549"/>
        <item x="292"/>
        <item x="2363"/>
        <item x="3078"/>
        <item x="632"/>
        <item x="2946"/>
        <item x="1511"/>
        <item x="1694"/>
        <item x="3106"/>
        <item x="1228"/>
        <item x="1847"/>
        <item x="2427"/>
        <item x="2248"/>
        <item x="1194"/>
        <item x="1736"/>
        <item x="84"/>
        <item x="873"/>
        <item x="2937"/>
        <item x="1197"/>
        <item x="297"/>
        <item x="366"/>
        <item x="1657"/>
        <item x="407"/>
        <item x="443"/>
        <item x="1908"/>
        <item x="2626"/>
        <item x="433"/>
        <item x="92"/>
        <item x="1419"/>
        <item x="1118"/>
        <item x="2803"/>
        <item x="1480"/>
        <item x="319"/>
        <item x="1637"/>
        <item x="778"/>
        <item x="2049"/>
        <item x="385"/>
        <item x="1005"/>
        <item x="2098"/>
        <item x="2061"/>
        <item x="1830"/>
        <item x="551"/>
        <item x="2101"/>
        <item x="1824"/>
        <item x="2320"/>
        <item x="1691"/>
        <item x="791"/>
        <item x="1224"/>
        <item x="2984"/>
        <item x="863"/>
        <item x="2042"/>
        <item x="559"/>
        <item x="2127"/>
        <item x="1851"/>
        <item x="2762"/>
        <item x="3016"/>
        <item x="1844"/>
        <item x="2448"/>
        <item x="3081"/>
        <item x="1472"/>
        <item x="26"/>
        <item x="1025"/>
        <item x="157"/>
        <item x="188"/>
        <item x="2924"/>
        <item x="615"/>
        <item x="217"/>
        <item x="2920"/>
        <item x="2818"/>
        <item x="1337"/>
        <item x="2069"/>
        <item x="2122"/>
        <item x="2524"/>
        <item x="306"/>
        <item x="525"/>
        <item x="2439"/>
        <item x="1999"/>
        <item x="2185"/>
        <item x="634"/>
        <item x="669"/>
        <item x="1333"/>
        <item x="2888"/>
        <item x="1667"/>
        <item x="2400"/>
        <item x="1809"/>
        <item x="1737"/>
        <item x="2153"/>
        <item x="3067"/>
        <item x="1146"/>
        <item x="949"/>
        <item x="1033"/>
        <item x="1352"/>
        <item x="2471"/>
        <item x="23"/>
        <item x="1198"/>
        <item x="220"/>
        <item x="3038"/>
        <item x="765"/>
        <item x="2030"/>
        <item x="895"/>
        <item x="1190"/>
        <item x="2560"/>
        <item x="1664"/>
        <item x="2697"/>
        <item x="886"/>
        <item x="2115"/>
        <item x="1172"/>
        <item x="2778"/>
        <item x="987"/>
        <item x="924"/>
        <item x="2124"/>
        <item x="2391"/>
        <item x="2930"/>
        <item x="1719"/>
        <item x="298"/>
        <item x="1773"/>
        <item x="983"/>
        <item x="1162"/>
        <item x="1288"/>
        <item x="1582"/>
        <item x="3062"/>
        <item x="2096"/>
        <item x="483"/>
        <item x="1413"/>
        <item x="1748"/>
        <item x="879"/>
        <item x="99"/>
        <item x="2142"/>
        <item x="2704"/>
        <item x="256"/>
        <item x="54"/>
        <item x="2853"/>
        <item x="1209"/>
        <item x="2414"/>
        <item x="2013"/>
        <item x="644"/>
        <item x="501"/>
        <item x="329"/>
        <item x="2641"/>
        <item x="1951"/>
        <item x="1316"/>
        <item x="3060"/>
        <item x="300"/>
        <item x="2081"/>
        <item x="901"/>
        <item x="614"/>
        <item x="1555"/>
        <item x="563"/>
        <item x="818"/>
        <item x="134"/>
        <item x="1031"/>
        <item x="698"/>
        <item x="980"/>
        <item x="1331"/>
        <item x="728"/>
        <item x="103"/>
        <item x="1622"/>
        <item x="1119"/>
        <item x="1289"/>
        <item x="60"/>
        <item x="1085"/>
        <item x="1925"/>
        <item x="661"/>
        <item x="1798"/>
        <item x="884"/>
        <item x="2532"/>
        <item x="3103"/>
        <item x="328"/>
        <item x="2436"/>
        <item x="2347"/>
        <item x="1014"/>
        <item x="133"/>
        <item x="1669"/>
        <item x="770"/>
        <item x="1909"/>
        <item x="2041"/>
        <item x="2873"/>
        <item x="35"/>
        <item x="1558"/>
        <item x="346"/>
        <item x="616"/>
        <item x="1447"/>
        <item x="1834"/>
        <item x="1491"/>
        <item x="2835"/>
        <item x="2354"/>
        <item x="2040"/>
        <item x="2854"/>
        <item x="72"/>
        <item x="1804"/>
        <item x="2474"/>
        <item x="579"/>
        <item x="2662"/>
        <item x="835"/>
        <item x="1056"/>
        <item x="2165"/>
        <item x="1815"/>
        <item x="451"/>
        <item x="1913"/>
        <item x="1453"/>
        <item x="1272"/>
        <item x="2991"/>
        <item x="1077"/>
        <item x="1476"/>
        <item x="2022"/>
        <item x="2410"/>
        <item x="1914"/>
        <item x="1631"/>
        <item x="209"/>
        <item x="85"/>
        <item x="2276"/>
        <item x="2610"/>
        <item x="2876"/>
        <item x="1300"/>
        <item x="1212"/>
        <item x="1595"/>
        <item x="2565"/>
        <item x="1606"/>
        <item x="1593"/>
        <item x="2080"/>
        <item x="2663"/>
        <item x="315"/>
        <item x="1689"/>
        <item x="2079"/>
        <item x="2735"/>
        <item x="586"/>
        <item x="1563"/>
        <item x="1076"/>
        <item x="1070"/>
        <item x="2877"/>
        <item x="2355"/>
        <item x="1155"/>
        <item x="3030"/>
        <item x="522"/>
        <item x="1600"/>
        <item x="1233"/>
        <item x="148"/>
        <item x="3061"/>
        <item x="1058"/>
        <item x="2055"/>
        <item x="1589"/>
        <item x="2390"/>
        <item x="2892"/>
        <item x="1280"/>
        <item x="2282"/>
        <item x="2076"/>
        <item x="1587"/>
        <item x="273"/>
        <item x="5"/>
        <item x="539"/>
        <item x="1739"/>
        <item x="1609"/>
        <item x="326"/>
        <item x="701"/>
        <item x="2579"/>
        <item x="2121"/>
        <item x="899"/>
        <item x="662"/>
        <item x="468"/>
        <item x="2264"/>
        <item x="3082"/>
        <item x="2901"/>
        <item x="2014"/>
        <item x="1869"/>
        <item x="2405"/>
        <item x="578"/>
        <item x="2312"/>
        <item x="417"/>
        <item x="2007"/>
        <item x="2713"/>
        <item x="1802"/>
        <item x="1139"/>
        <item x="452"/>
        <item x="1740"/>
        <item x="2278"/>
        <item x="2413"/>
        <item x="1551"/>
        <item x="129"/>
        <item x="358"/>
        <item x="2319"/>
        <item x="876"/>
        <item x="891"/>
        <item x="236"/>
        <item x="325"/>
        <item x="945"/>
        <item x="2253"/>
        <item x="1907"/>
        <item x="3063"/>
        <item x="1299"/>
        <item x="1644"/>
        <item x="1754"/>
        <item x="2583"/>
        <item x="916"/>
        <item x="453"/>
        <item x="2352"/>
        <item x="143"/>
        <item x="808"/>
        <item x="3029"/>
        <item x="1499"/>
        <item x="1741"/>
        <item x="2348"/>
        <item x="531"/>
        <item x="1439"/>
        <item x="3072"/>
        <item x="2899"/>
        <item x="568"/>
        <item x="963"/>
        <item x="2309"/>
        <item x="617"/>
        <item x="1376"/>
        <item x="1658"/>
        <item x="1336"/>
        <item x="1339"/>
        <item x="1599"/>
        <item x="192"/>
        <item x="1225"/>
        <item x="1308"/>
        <item x="989"/>
        <item x="1358"/>
        <item x="1564"/>
        <item x="1469"/>
        <item x="1662"/>
        <item x="2335"/>
        <item x="2143"/>
        <item x="166"/>
        <item x="2095"/>
        <item x="2993"/>
        <item x="201"/>
        <item x="76"/>
        <item x="1822"/>
        <item x="2580"/>
        <item x="488"/>
        <item x="2210"/>
        <item x="3083"/>
        <item x="1315"/>
        <item x="3086"/>
        <item x="1430"/>
        <item x="2614"/>
        <item x="1372"/>
        <item x="3091"/>
        <item x="1738"/>
        <item x="3092"/>
        <item x="1858"/>
        <item x="3032"/>
        <item x="1418"/>
        <item x="2133"/>
        <item x="1744"/>
        <item x="1380"/>
        <item x="1699"/>
        <item x="628"/>
        <item x="1350"/>
        <item x="93"/>
        <item x="1905"/>
        <item x="3059"/>
        <item x="885"/>
        <item x="1114"/>
        <item x="2620"/>
        <item x="2936"/>
        <item x="937"/>
        <item x="1038"/>
        <item x="66"/>
        <item x="1364"/>
        <item x="3111"/>
        <item x="24"/>
        <item x="821"/>
        <item x="3110"/>
        <item x="2966"/>
        <item x="2307"/>
        <item x="1371"/>
        <item x="2280"/>
        <item x="1508"/>
        <item x="1904"/>
        <item x="2326"/>
        <item x="1078"/>
        <item x="1007"/>
        <item x="2500"/>
        <item x="1440"/>
        <item x="1638"/>
        <item x="160"/>
        <item x="3051"/>
        <item x="1036"/>
        <item x="623"/>
        <item x="889"/>
        <item x="1522"/>
        <item x="1043"/>
        <item x="3100"/>
        <item x="100"/>
        <item x="86"/>
        <item x="1254"/>
        <item x="136"/>
        <item x="1900"/>
        <item x="2499"/>
        <item x="1490"/>
        <item x="1546"/>
        <item x="2227"/>
        <item x="130"/>
        <item x="1945"/>
        <item x="672"/>
        <item x="1596"/>
        <item x="1917"/>
        <item x="1343"/>
        <item x="1636"/>
        <item x="1957"/>
        <item x="3022"/>
        <item x="389"/>
        <item x="1362"/>
        <item x="2744"/>
        <item x="462"/>
        <item x="2021"/>
        <item x="182"/>
        <item x="1530"/>
        <item x="1474"/>
        <item x="463"/>
        <item x="3026"/>
        <item x="2183"/>
        <item x="833"/>
        <item x="1098"/>
        <item x="29"/>
        <item x="2628"/>
        <item x="582"/>
        <item x="3070"/>
        <item x="399"/>
        <item x="3027"/>
        <item x="1949"/>
        <item x="1505"/>
        <item x="1901"/>
        <item x="3037"/>
        <item x="1231"/>
        <item x="2219"/>
        <item x="3041"/>
        <item x="1475"/>
        <item x="2727"/>
        <item x="10"/>
        <item x="647"/>
        <item x="1906"/>
        <item x="919"/>
        <item x="1934"/>
        <item x="1860"/>
        <item x="52"/>
        <item x="2303"/>
        <item x="1711"/>
        <item x="2479"/>
        <item x="3033"/>
        <item x="3079"/>
        <item x="2070"/>
        <item x="3042"/>
        <item x="2136"/>
        <item x="1310"/>
        <item x="550"/>
        <item x="2408"/>
        <item x="1234"/>
        <item x="2158"/>
        <item x="2898"/>
        <item x="1956"/>
        <item x="1484"/>
        <item x="1721"/>
        <item x="45"/>
        <item x="789"/>
        <item x="437"/>
        <item x="2159"/>
        <item x="432"/>
        <item x="47"/>
        <item x="1123"/>
        <item x="1235"/>
        <item x="3013"/>
        <item x="2460"/>
        <item x="3056"/>
        <item x="3003"/>
        <item x="2644"/>
        <item x="2491"/>
        <item x="1214"/>
        <item x="976"/>
        <item x="117"/>
        <item x="314"/>
        <item x="2359"/>
        <item x="1389"/>
        <item x="923"/>
        <item x="1983"/>
        <item x="658"/>
        <item x="3048"/>
        <item x="685"/>
        <item x="1850"/>
        <item x="1498"/>
        <item x="2521"/>
        <item x="1671"/>
        <item x="458"/>
        <item x="2083"/>
        <item x="2394"/>
        <item x="1864"/>
        <item x="536"/>
        <item x="1093"/>
        <item x="447"/>
        <item x="1903"/>
        <item x="784"/>
        <item x="387"/>
        <item x="734"/>
        <item x="2000"/>
        <item x="1801"/>
        <item x="1758"/>
        <item x="2938"/>
        <item x="2891"/>
        <item x="1534"/>
        <item x="790"/>
        <item x="1461"/>
        <item x="1924"/>
        <item x="193"/>
        <item x="585"/>
        <item x="519"/>
        <item x="2029"/>
        <item x="259"/>
        <item x="2416"/>
        <item x="2701"/>
        <item x="2257"/>
        <item x="2002"/>
        <item x="2024"/>
        <item x="1102"/>
        <item x="2403"/>
        <item x="774"/>
        <item x="972"/>
        <item x="2725"/>
        <item x="64"/>
        <item x="1466"/>
        <item x="81"/>
        <item x="1192"/>
        <item x="2511"/>
        <item x="14"/>
        <item x="2981"/>
        <item x="1351"/>
        <item x="1278"/>
        <item x="2472"/>
        <item x="1502"/>
        <item x="2032"/>
        <item x="1984"/>
        <item x="2442"/>
        <item x="58"/>
        <item x="2975"/>
        <item x="2558"/>
        <item x="2569"/>
        <item x="1979"/>
        <item x="1920"/>
        <item x="2187"/>
        <item x="1286"/>
        <item x="320"/>
        <item x="1548"/>
        <item x="2776"/>
        <item x="434"/>
        <item x="2737"/>
        <item x="492"/>
        <item x="1710"/>
        <item x="676"/>
        <item x="2789"/>
        <item x="1755"/>
        <item x="3028"/>
        <item x="2865"/>
        <item x="3099"/>
        <item x="1503"/>
        <item x="555"/>
        <item x="2674"/>
        <item x="1028"/>
        <item x="521"/>
        <item x="469"/>
        <item x="226"/>
        <item x="51"/>
        <item x="2118"/>
        <item x="1584"/>
        <item x="194"/>
        <item x="1613"/>
        <item x="973"/>
        <item x="2670"/>
        <item x="1213"/>
        <item x="2039"/>
        <item x="2665"/>
        <item x="335"/>
        <item x="1547"/>
        <item x="32"/>
        <item x="2266"/>
        <item x="596"/>
        <item x="1032"/>
        <item x="2622"/>
        <item x="2330"/>
        <item x="633"/>
        <item x="1404"/>
        <item x="1131"/>
        <item x="751"/>
        <item x="2093"/>
        <item x="1881"/>
        <item x="838"/>
        <item x="3040"/>
        <item x="735"/>
        <item x="2155"/>
        <item x="1111"/>
        <item x="1797"/>
        <item x="2666"/>
        <item x="1346"/>
        <item x="2429"/>
        <item x="1397"/>
        <item x="1937"/>
        <item x="119"/>
        <item x="546"/>
        <item x="2035"/>
        <item x="1251"/>
        <item x="2806"/>
        <item x="2990"/>
        <item x="740"/>
        <item x="1591"/>
        <item x="2609"/>
        <item x="1675"/>
        <item x="2169"/>
        <item x="996"/>
        <item x="2470"/>
        <item x="2561"/>
        <item x="2053"/>
        <item x="595"/>
        <item x="1182"/>
        <item x="760"/>
        <item x="1236"/>
        <item x="1950"/>
        <item x="1517"/>
        <item x="308"/>
        <item x="1580"/>
        <item x="962"/>
        <item x="1354"/>
        <item x="79"/>
        <item x="1927"/>
        <item x="2313"/>
        <item x="1602"/>
        <item x="2544"/>
        <item x="2315"/>
        <item x="2116"/>
        <item x="371"/>
        <item x="2707"/>
        <item x="3089"/>
        <item x="741"/>
        <item x="589"/>
        <item x="2444"/>
        <item x="2268"/>
        <item x="2783"/>
        <item x="1132"/>
        <item x="1916"/>
        <item x="2983"/>
        <item x="1717"/>
        <item x="2498"/>
        <item x="1164"/>
        <item x="2664"/>
        <item x="1616"/>
        <item x="1697"/>
        <item x="1171"/>
        <item x="2421"/>
        <item x="1246"/>
        <item x="994"/>
        <item x="2619"/>
        <item x="1044"/>
        <item x="981"/>
        <item x="1997"/>
        <item x="163"/>
        <item x="167"/>
        <item x="2903"/>
        <item x="2629"/>
        <item x="2503"/>
        <item x="2971"/>
        <item x="2621"/>
        <item x="1161"/>
        <item x="2768"/>
        <item x="583"/>
        <item x="2332"/>
        <item x="2692"/>
        <item x="3005"/>
        <item x="911"/>
        <item x="1441"/>
        <item x="283"/>
        <item x="2141"/>
        <item x="2712"/>
        <item x="27"/>
        <item x="557"/>
        <item x="1728"/>
        <item x="2044"/>
        <item x="1910"/>
        <item x="1540"/>
        <item x="3102"/>
        <item x="1166"/>
        <item x="2146"/>
        <item x="2533"/>
        <item x="2755"/>
        <item x="1784"/>
        <item x="2110"/>
        <item x="75"/>
        <item x="2723"/>
        <item x="2552"/>
        <item x="592"/>
        <item x="318"/>
        <item x="2469"/>
        <item x="2073"/>
        <item x="887"/>
        <item x="2089"/>
        <item x="2757"/>
        <item x="2648"/>
        <item x="2019"/>
        <item x="2773"/>
        <item x="2758"/>
        <item x="441"/>
        <item x="726"/>
        <item x="394"/>
        <item x="131"/>
        <item x="2759"/>
        <item x="2772"/>
        <item x="1156"/>
        <item x="1902"/>
        <item x="2831"/>
        <item x="1533"/>
        <item x="2769"/>
        <item x="154"/>
        <item x="607"/>
        <item x="110"/>
        <item x="1681"/>
        <item x="801"/>
        <item x="2694"/>
        <item x="2329"/>
        <item x="109"/>
        <item x="1846"/>
        <item x="1782"/>
        <item x="2775"/>
        <item x="1312"/>
        <item x="2374"/>
        <item x="2850"/>
        <item x="898"/>
        <item x="479"/>
        <item x="1069"/>
        <item x="1027"/>
        <item x="497"/>
        <item x="2535"/>
        <item x="618"/>
        <item x="1332"/>
        <item x="2426"/>
        <item x="564"/>
        <item x="31"/>
        <item x="2640"/>
        <item x="2668"/>
        <item x="746"/>
        <item x="1640"/>
        <item x="2063"/>
        <item x="2834"/>
        <item x="750"/>
        <item x="2016"/>
        <item x="2852"/>
        <item x="1545"/>
        <item x="1244"/>
        <item x="1919"/>
        <item x="1126"/>
        <item x="91"/>
        <item x="530"/>
        <item x="1935"/>
        <item x="1620"/>
        <item x="121"/>
        <item x="1325"/>
        <item x="2915"/>
        <item x="1205"/>
        <item x="2188"/>
        <item x="736"/>
        <item x="2784"/>
        <item x="2457"/>
        <item x="1207"/>
        <item x="2298"/>
        <item x="2900"/>
        <item x="1367"/>
        <item x="928"/>
        <item x="2120"/>
        <item x="1309"/>
        <item x="1145"/>
        <item x="809"/>
        <item x="883"/>
        <item x="3046"/>
        <item x="2028"/>
        <item x="1011"/>
        <item x="2736"/>
        <item x="3095"/>
        <item x="1243"/>
        <item x="2099"/>
        <item x="2719"/>
        <item x="1753"/>
        <item x="2314"/>
        <item x="754"/>
        <item x="708"/>
        <item x="222"/>
        <item x="1342"/>
        <item x="1767"/>
        <item x="466"/>
        <item x="3097"/>
        <item x="3064"/>
        <item x="2669"/>
        <item x="2259"/>
        <item x="738"/>
        <item x="2270"/>
        <item x="2823"/>
        <item x="1871"/>
        <item x="2615"/>
        <item x="2830"/>
        <item x="2645"/>
        <item x="2708"/>
        <item x="2846"/>
        <item x="2088"/>
        <item x="3015"/>
        <item x="1020"/>
        <item x="2196"/>
        <item x="1977"/>
        <item x="1295"/>
        <item x="2203"/>
        <item x="1926"/>
        <item x="2130"/>
        <item x="2092"/>
        <item x="77"/>
        <item x="1821"/>
        <item x="1152"/>
        <item x="1577"/>
        <item x="2059"/>
        <item x="2785"/>
        <item x="2917"/>
        <item x="237"/>
        <item x="500"/>
        <item x="2064"/>
        <item x="422"/>
        <item x="301"/>
        <item x="954"/>
        <item x="345"/>
        <item x="266"/>
        <item x="2627"/>
        <item x="2576"/>
        <item x="2202"/>
        <item x="1270"/>
        <item x="2085"/>
        <item x="1963"/>
        <item x="2361"/>
        <item x="113"/>
        <item x="2496"/>
        <item x="3071"/>
        <item x="1746"/>
        <item x="998"/>
        <item x="627"/>
        <item x="1714"/>
        <item x="600"/>
        <item x="2795"/>
        <item x="1752"/>
        <item x="1256"/>
        <item x="254"/>
        <item x="1585"/>
        <item x="2475"/>
        <item x="1226"/>
        <item x="1399"/>
        <item x="2720"/>
        <item x="63"/>
        <item x="1535"/>
        <item x="629"/>
        <item x="894"/>
        <item x="2342"/>
        <item x="2886"/>
        <item x="2721"/>
        <item x="2728"/>
        <item x="931"/>
        <item x="1259"/>
        <item x="1539"/>
        <item x="844"/>
        <item x="2156"/>
        <item x="1238"/>
        <item x="288"/>
        <item x="561"/>
        <item x="2974"/>
        <item x="2341"/>
        <item x="2765"/>
        <item x="2186"/>
        <item x="390"/>
        <item x="1651"/>
        <item x="2031"/>
        <item x="747"/>
        <item x="2528"/>
        <item x="2671"/>
        <item x="2767"/>
        <item x="2910"/>
        <item x="2131"/>
        <item x="2273"/>
        <item x="2732"/>
        <item x="3101"/>
        <item x="1827"/>
        <item x="2140"/>
        <item x="2382"/>
        <item x="1359"/>
        <item x="2586"/>
        <item x="1876"/>
        <item x="1074"/>
        <item x="2673"/>
        <item x="1301"/>
        <item x="2553"/>
        <item x="1650"/>
        <item x="41"/>
        <item x="855"/>
        <item x="1947"/>
        <item x="1569"/>
        <item x="1778"/>
        <item x="2786"/>
        <item x="602"/>
        <item x="1311"/>
        <item x="1147"/>
        <item x="1368"/>
        <item x="1992"/>
        <item x="230"/>
        <item x="2373"/>
        <item x="1854"/>
        <item x="339"/>
        <item x="1133"/>
        <item x="803"/>
        <item x="2205"/>
        <item x="334"/>
        <item x="1680"/>
        <item x="2711"/>
        <item x="1942"/>
        <item x="1988"/>
        <item x="1707"/>
        <item x="1652"/>
        <item x="2316"/>
        <item x="1268"/>
        <item x="2490"/>
        <item x="2345"/>
        <item x="1953"/>
        <item x="2173"/>
        <item x="2916"/>
        <item x="2756"/>
        <item x="704"/>
        <item x="1504"/>
        <item x="2097"/>
        <item x="3049"/>
        <item x="613"/>
        <item x="249"/>
        <item x="2650"/>
        <item x="1432"/>
        <item x="1873"/>
        <item x="1496"/>
        <item x="1195"/>
        <item x="1217"/>
        <item x="642"/>
        <item x="2677"/>
        <item x="1618"/>
        <item x="402"/>
        <item x="944"/>
        <item x="1173"/>
        <item x="34"/>
        <item x="406"/>
        <item x="1110"/>
        <item x="1814"/>
        <item x="905"/>
        <item x="967"/>
        <item x="2828"/>
        <item x="2458"/>
        <item x="1375"/>
        <item x="1284"/>
        <item x="1273"/>
        <item x="1765"/>
        <item x="2292"/>
        <item x="210"/>
        <item x="611"/>
        <item x="2651"/>
        <item x="2996"/>
        <item x="1202"/>
        <item x="670"/>
        <item x="1241"/>
        <item x="1328"/>
        <item x="2811"/>
        <item x="581"/>
        <item x="1654"/>
        <item x="424"/>
        <item x="1777"/>
        <item x="1512"/>
        <item x="1424"/>
        <item x="1095"/>
        <item x="1360"/>
        <item x="1960"/>
        <item x="55"/>
        <item x="1486"/>
        <item x="2646"/>
        <item x="2538"/>
        <item x="1562"/>
        <item x="98"/>
        <item x="2425"/>
        <item x="1066"/>
        <item x="1388"/>
        <item x="1378"/>
        <item x="1521"/>
        <item x="2710"/>
        <item x="1948"/>
        <item x="1344"/>
        <item x="934"/>
        <item x="1219"/>
        <item x="428"/>
        <item x="1632"/>
        <item x="2464"/>
        <item x="471"/>
        <item x="282"/>
        <item x="2171"/>
        <item x="1113"/>
        <item x="2919"/>
        <item x="2364"/>
        <item x="1210"/>
        <item x="1725"/>
        <item x="2383"/>
        <item x="1894"/>
        <item x="1191"/>
        <item x="1199"/>
        <item x="2616"/>
        <item x="1952"/>
        <item x="2284"/>
        <item x="1072"/>
        <item x="460"/>
        <item x="2285"/>
        <item x="2071"/>
        <item x="2847"/>
        <item x="2286"/>
        <item x="2379"/>
        <item x="219"/>
        <item x="608"/>
        <item x="2194"/>
        <item x="1112"/>
        <item x="948"/>
        <item x="2577"/>
        <item x="965"/>
        <item x="1442"/>
        <item x="2796"/>
        <item x="1327"/>
        <item x="1302"/>
        <item x="2181"/>
        <item x="2766"/>
        <item x="1079"/>
        <item x="1820"/>
        <item x="227"/>
        <item x="2653"/>
        <item x="2247"/>
        <item x="57"/>
        <item x="964"/>
        <item x="1134"/>
        <item x="384"/>
        <item x="69"/>
        <item x="2955"/>
        <item x="2054"/>
        <item x="111"/>
        <item x="1428"/>
        <item x="971"/>
        <item x="2508"/>
        <item x="331"/>
        <item x="1633"/>
        <item x="2764"/>
        <item x="2982"/>
        <item x="1137"/>
        <item x="534"/>
        <item x="1281"/>
        <item x="938"/>
        <item x="2542"/>
        <item x="152"/>
        <item x="183"/>
        <item x="2109"/>
        <item x="2960"/>
        <item x="1742"/>
        <item x="788"/>
        <item x="2539"/>
        <item x="2126"/>
        <item x="2964"/>
        <item x="3098"/>
        <item x="2370"/>
        <item x="509"/>
        <item x="2420"/>
        <item x="321"/>
        <item x="2601"/>
        <item x="2215"/>
        <item x="448"/>
        <item x="1252"/>
        <item x="655"/>
        <item x="502"/>
        <item x="1514"/>
        <item x="2842"/>
        <item x="1639"/>
        <item x="2968"/>
        <item x="1019"/>
        <item x="2074"/>
        <item x="2301"/>
        <item x="1698"/>
        <item x="2977"/>
        <item x="840"/>
        <item x="2932"/>
        <item x="2254"/>
        <item x="1356"/>
        <item x="48"/>
        <item x="1655"/>
        <item x="745"/>
        <item x="2931"/>
        <item x="486"/>
        <item x="999"/>
        <item x="155"/>
        <item x="2478"/>
        <item x="719"/>
        <item x="2939"/>
        <item x="2698"/>
        <item x="2678"/>
        <item x="877"/>
        <item x="947"/>
        <item x="1611"/>
        <item x="1981"/>
        <item x="2531"/>
        <item x="1488"/>
        <item x="2522"/>
        <item x="1568"/>
        <item x="3052"/>
        <item x="624"/>
        <item x="2170"/>
        <item x="2741"/>
        <item x="39"/>
        <item x="2331"/>
        <item x="2100"/>
        <item x="1116"/>
        <item x="2941"/>
        <item x="1943"/>
        <item x="2837"/>
        <item x="2911"/>
        <item x="1810"/>
        <item x="1918"/>
        <item x="2507"/>
        <item x="2113"/>
        <item x="3088"/>
        <item x="1391"/>
        <item x="475"/>
        <item x="3096"/>
        <item x="426"/>
        <item x="2807"/>
        <item x="2942"/>
        <item x="1759"/>
        <item x="1635"/>
        <item x="1121"/>
        <item x="1509"/>
        <item x="800"/>
        <item x="2787"/>
        <item x="2587"/>
        <item x="2967"/>
        <item x="2731"/>
        <item x="2995"/>
        <item x="1208"/>
        <item x="2516"/>
        <item x="1629"/>
        <item x="2944"/>
        <item x="2688"/>
        <item x="3050"/>
        <item x="2128"/>
        <item x="2722"/>
        <item x="2399"/>
        <item x="2730"/>
        <item x="2940"/>
        <item x="21"/>
        <item x="2525"/>
        <item x="1179"/>
        <item x="2385"/>
        <item x="1458"/>
        <item x="2067"/>
        <item x="2182"/>
        <item x="2308"/>
        <item x="1552"/>
        <item x="2037"/>
        <item x="854"/>
        <item x="2763"/>
        <item x="122"/>
        <item x="2593"/>
        <item x="1781"/>
        <item x="2958"/>
        <item x="414"/>
        <item x="1922"/>
        <item x="3107"/>
        <item x="3094"/>
        <item x="2972"/>
        <item x="533"/>
        <item x="2495"/>
        <item x="982"/>
        <item x="703"/>
        <item x="2003"/>
        <item x="197"/>
        <item x="1185"/>
        <item x="1468"/>
        <item x="2604"/>
        <item x="1709"/>
        <item x="307"/>
        <item x="2295"/>
        <item x="1946"/>
        <item x="2180"/>
        <item x="2799"/>
        <item x="2618"/>
        <item x="2575"/>
        <item x="1706"/>
        <item x="336"/>
        <item x="2372"/>
        <item x="1772"/>
        <item x="2761"/>
        <item x="1588"/>
        <item x="665"/>
        <item x="577"/>
        <item x="1087"/>
        <item x="2617"/>
        <item x="2624"/>
        <item x="2875"/>
        <item x="1990"/>
        <item x="2456"/>
        <item x="2008"/>
        <item x="2771"/>
        <item x="1055"/>
        <item x="2802"/>
        <item x="2484"/>
        <item x="449"/>
        <item x="324"/>
        <item x="2445"/>
        <item x="1176"/>
        <item x="1293"/>
        <item x="1643"/>
        <item x="1124"/>
        <item x="767"/>
        <item x="2589"/>
        <item x="1324"/>
        <item x="2760"/>
        <item x="3112"/>
        <item x="1423"/>
        <item x="959"/>
        <item x="1338"/>
        <item x="2324"/>
        <item x="2255"/>
        <item x="1554"/>
        <item x="2317"/>
        <item x="1412"/>
        <item x="1875"/>
        <item x="2300"/>
        <item x="2922"/>
        <item x="2636"/>
        <item x="1646"/>
        <item x="442"/>
        <item x="2222"/>
        <item x="2733"/>
        <item x="1863"/>
        <item x="312"/>
        <item x="2430"/>
        <item x="153"/>
        <item x="3024"/>
        <item x="2869"/>
        <item x="1215"/>
        <item x="2954"/>
        <item x="1451"/>
        <item x="1313"/>
        <item x="2921"/>
        <item x="2346"/>
        <item x="395"/>
        <item x="2065"/>
        <item x="2339"/>
        <item x="2742"/>
        <item x="1806"/>
        <item x="815"/>
        <item x="49"/>
        <item x="11"/>
        <item x="2455"/>
        <item x="1187"/>
        <item x="1685"/>
        <item x="867"/>
        <item x="1705"/>
        <item x="275"/>
        <item x="1973"/>
        <item x="150"/>
        <item x="1565"/>
        <item x="2241"/>
        <item x="1267"/>
        <item x="164"/>
        <item x="2161"/>
        <item x="2881"/>
        <item x="67"/>
        <item x="2415"/>
        <item x="2829"/>
        <item x="2046"/>
        <item x="1285"/>
        <item x="2302"/>
        <item x="1764"/>
        <item x="1189"/>
        <item x="1980"/>
        <item x="2546"/>
        <item x="1049"/>
        <item x="2790"/>
        <item x="1641"/>
        <item x="2362"/>
        <item x="1915"/>
        <item x="1553"/>
        <item x="2431"/>
        <item x="752"/>
        <item x="444"/>
        <item x="1619"/>
        <item x="2791"/>
        <item x="1911"/>
        <item x="3080"/>
        <item x="2"/>
        <item x="1524"/>
        <item x="1672"/>
        <item x="2557"/>
        <item x="2599"/>
        <item x="2797"/>
        <item x="2820"/>
        <item x="631"/>
        <item x="2409"/>
        <item x="2453"/>
        <item x="1445"/>
        <item x="687"/>
        <item x="727"/>
        <item x="1455"/>
        <item x="2925"/>
        <item x="2281"/>
        <item x="2166"/>
        <item x="2927"/>
        <item x="2216"/>
        <item x="2207"/>
        <item x="95"/>
        <item x="2275"/>
        <item x="2832"/>
        <item x="2129"/>
        <item x="1835"/>
        <item x="1704"/>
        <item x="690"/>
        <item x="22"/>
        <item x="880"/>
        <item x="2371"/>
        <item x="2397"/>
        <item x="2208"/>
        <item x="482"/>
        <item x="2200"/>
        <item x="1287"/>
        <item x="1216"/>
        <item x="1320"/>
        <item x="709"/>
        <item x="648"/>
        <item x="1862"/>
        <item x="2849"/>
        <item x="2534"/>
        <item x="1954"/>
        <item x="1417"/>
        <item x="762"/>
        <item x="3074"/>
        <item x="207"/>
        <item x="80"/>
        <item x="252"/>
        <item x="1932"/>
        <item x="457"/>
        <item x="1298"/>
        <item x="2449"/>
        <item x="2631"/>
        <item x="2340"/>
        <item x="2740"/>
        <item x="1776"/>
        <item x="257"/>
        <item x="572"/>
        <item x="1265"/>
        <item x="952"/>
        <item x="3115"/>
        <item x="309"/>
        <item x="2895"/>
        <item x="903"/>
        <item x="816"/>
        <item x="1941"/>
        <item x="2563"/>
        <item x="1245"/>
        <item x="1379"/>
        <item x="255"/>
        <item x="874"/>
        <item x="2896"/>
        <item x="2269"/>
        <item x="636"/>
        <item x="1526"/>
        <item x="2634"/>
        <item x="813"/>
        <item x="2102"/>
        <item x="357"/>
        <item x="2814"/>
        <item x="2595"/>
        <item x="817"/>
        <item x="2137"/>
        <item x="2018"/>
        <item x="2368"/>
        <item x="2045"/>
        <item x="1779"/>
        <item x="1679"/>
        <item x="2240"/>
        <item x="231"/>
        <item x="1467"/>
        <item x="1523"/>
        <item x="1978"/>
        <item x="2204"/>
        <item x="159"/>
        <item x="1318"/>
        <item x="2874"/>
        <item x="666"/>
        <item x="975"/>
        <item x="2277"/>
        <item x="274"/>
        <item x="1030"/>
        <item x="1690"/>
        <item x="2283"/>
        <item x="2147"/>
        <item x="221"/>
        <item x="2252"/>
        <item x="875"/>
        <item x="2647"/>
        <item x="2435"/>
        <item x="979"/>
        <item x="455"/>
        <item x="1269"/>
        <item x="2417"/>
        <item x="2889"/>
        <item x="2591"/>
        <item x="125"/>
        <item x="507"/>
        <item x="1597"/>
        <item x="2969"/>
        <item x="372"/>
        <item x="1277"/>
        <item x="626"/>
        <item x="2729"/>
        <item x="1771"/>
        <item x="90"/>
        <item x="2437"/>
        <item x="922"/>
        <item x="2695"/>
        <item x="3117"/>
        <item x="3035"/>
        <item x="1374"/>
        <item x="2800"/>
        <item x="264"/>
        <item x="2423"/>
        <item x="638"/>
        <item x="2225"/>
        <item x="37"/>
        <item x="2808"/>
        <item x="1384"/>
        <item x="1387"/>
        <item x="2135"/>
        <item x="906"/>
        <item x="2505"/>
        <item x="313"/>
        <item x="7"/>
        <item x="2689"/>
        <item x="515"/>
        <item x="1793"/>
        <item x="1594"/>
        <item x="2973"/>
        <item x="902"/>
        <item x="2813"/>
        <item x="868"/>
        <item x="2743"/>
        <item x="2681"/>
        <item x="1487"/>
        <item x="1807"/>
        <item x="421"/>
        <item x="1247"/>
        <item x="1610"/>
        <item x="2485"/>
        <item x="368"/>
        <item x="1986"/>
        <item x="1083"/>
        <item x="837"/>
        <item x="739"/>
        <item x="1852"/>
        <item x="2262"/>
        <item x="1094"/>
        <item x="742"/>
        <item x="2090"/>
        <item x="3085"/>
        <item x="1604"/>
        <item x="2193"/>
        <item x="115"/>
        <item x="2462"/>
        <item x="3054"/>
        <item x="2211"/>
        <item x="1842"/>
        <item x="101"/>
        <item x="1047"/>
        <item x="1818"/>
        <item x="1115"/>
        <item x="2684"/>
        <item x="1449"/>
        <item x="599"/>
        <item x="3012"/>
        <item x="3113"/>
        <item x="214"/>
        <item x="2350"/>
        <item x="2682"/>
        <item x="2245"/>
        <item x="2914"/>
        <item x="2145"/>
        <item x="1334"/>
        <item x="2239"/>
        <item x="2138"/>
        <item x="2836"/>
        <item x="718"/>
        <item x="369"/>
        <item x="823"/>
        <item x="780"/>
        <item x="17"/>
        <item x="70"/>
        <item x="1465"/>
        <item x="1890"/>
        <item x="1722"/>
        <item x="1322"/>
        <item x="2084"/>
        <item x="792"/>
        <item x="1073"/>
        <item x="1347"/>
        <item x="467"/>
        <item x="2715"/>
        <item x="2060"/>
        <item x="208"/>
        <item x="1684"/>
        <item x="2157"/>
        <item x="1427"/>
        <item x="1065"/>
        <item x="2794"/>
        <item x="1048"/>
        <item x="2685"/>
        <item x="413"/>
        <item x="2237"/>
        <item x="1686"/>
        <item x="3031"/>
        <item x="1429"/>
        <item x="2482"/>
        <item x="198"/>
        <item x="2566"/>
        <item x="1276"/>
        <item x="2594"/>
        <item x="1084"/>
        <item x="2749"/>
        <item x="2487"/>
        <item x="1792"/>
        <item x="1248"/>
        <item x="2638"/>
        <item x="2878"/>
        <item x="1515"/>
        <item x="1805"/>
        <item x="2770"/>
        <item x="1086"/>
        <item x="997"/>
        <item x="673"/>
        <item x="2905"/>
        <item x="1762"/>
        <item x="1627"/>
        <item x="377"/>
        <item x="409"/>
        <item x="1150"/>
        <item x="851"/>
        <item x="289"/>
        <item x="2918"/>
        <item x="2256"/>
        <item x="542"/>
        <item x="524"/>
        <item x="1296"/>
        <item x="1702"/>
        <item x="2011"/>
        <item x="1713"/>
        <item x="966"/>
        <item x="1750"/>
        <item x="1796"/>
        <item x="2801"/>
        <item x="2091"/>
        <item x="1257"/>
        <item x="3053"/>
        <item x="2258"/>
        <item x="2443"/>
        <item x="2043"/>
        <item x="3010"/>
        <item x="1586"/>
        <item x="146"/>
        <item x="1174"/>
        <item x="1057"/>
        <item x="748"/>
        <item x="349"/>
        <item x="1839"/>
        <item x="2667"/>
        <item x="2321"/>
        <item x="2690"/>
        <item x="1813"/>
        <item x="1000"/>
        <item x="2066"/>
        <item x="477"/>
        <item x="2235"/>
        <item x="2866"/>
        <item x="2328"/>
        <item x="2825"/>
        <item x="1319"/>
        <item x="1743"/>
        <item x="1670"/>
        <item x="802"/>
        <item x="2517"/>
        <item x="1795"/>
        <item x="3114"/>
        <item x="1200"/>
        <item x="1853"/>
        <item x="1528"/>
        <item x="2570"/>
        <item x="1687"/>
        <item x="415"/>
        <item x="2696"/>
        <item x="1614"/>
        <item x="1222"/>
        <item x="2027"/>
        <item x="2550"/>
        <item x="681"/>
        <item x="1538"/>
        <item x="882"/>
        <item x="2289"/>
        <item x="1628"/>
        <item x="2249"/>
        <item x="554"/>
        <item x="2356"/>
        <item x="1489"/>
        <item x="2231"/>
        <item x="1034"/>
        <item x="1840"/>
        <item x="1456"/>
        <item x="1578"/>
        <item x="831"/>
        <item x="2643"/>
        <item x="2020"/>
        <item x="1483"/>
        <item x="3084"/>
        <item x="1786"/>
        <item x="2985"/>
        <item x="145"/>
        <item x="2327"/>
        <item x="1493"/>
        <item x="2805"/>
        <item x="2649"/>
        <item x="2033"/>
        <item x="2412"/>
        <item x="1385"/>
        <item x="263"/>
        <item x="1693"/>
        <item x="2827"/>
        <item x="653"/>
        <item x="3007"/>
        <item x="412"/>
        <item x="2318"/>
        <item x="1513"/>
        <item x="2963"/>
        <item x="2935"/>
        <item x="2826"/>
        <item x="2213"/>
        <item x="2177"/>
        <item x="2547"/>
        <item x="1525"/>
        <item x="1928"/>
        <item x="239"/>
        <item x="2406"/>
        <item x="3116"/>
        <item x="1018"/>
        <item x="459"/>
        <item x="806"/>
        <item x="2660"/>
        <item x="603"/>
        <item x="1788"/>
        <item x="865"/>
        <item x="1845"/>
        <item x="1683"/>
        <item x="2551"/>
        <item x="1024"/>
        <item x="772"/>
        <item x="1080"/>
        <item x="1955"/>
        <item x="1958"/>
        <item x="1841"/>
        <item x="199"/>
        <item x="932"/>
        <item x="836"/>
        <item x="2492"/>
        <item x="1895"/>
        <item x="1353"/>
        <item x="2716"/>
        <item x="2242"/>
        <item x="1832"/>
        <item x="74"/>
        <item x="3065"/>
        <item x="1701"/>
        <item x="2726"/>
        <item x="1283"/>
        <item x="1987"/>
        <item x="1395"/>
        <item x="2082"/>
        <item x="2540"/>
        <item x="2226"/>
        <item x="759"/>
        <item x="2402"/>
        <item x="1843"/>
        <item x="646"/>
        <item x="1138"/>
        <item x="425"/>
        <item x="1660"/>
        <item x="2549"/>
        <item x="1663"/>
        <item x="2555"/>
        <item x="375"/>
        <item x="2078"/>
        <item x="439"/>
        <item x="1939"/>
        <item x="1159"/>
        <item x="1127"/>
        <item x="1481"/>
        <item x="545"/>
        <item x="798"/>
        <item x="2676"/>
        <item x="2817"/>
        <item x="1519"/>
        <item x="285"/>
        <item x="1826"/>
        <item x="1452"/>
        <item x="2451"/>
        <item x="1282"/>
        <item x="1971"/>
        <item x="1406"/>
        <item x="925"/>
        <item x="1450"/>
        <item x="473"/>
        <item x="3118"/>
        <item x="2840"/>
        <item x="2244"/>
        <item x="1470"/>
        <item x="1175"/>
        <item x="856"/>
        <item x="2856"/>
        <item x="277"/>
        <item x="2926"/>
        <item x="287"/>
        <item x="984"/>
        <item x="1969"/>
        <item x="2611"/>
        <item x="2025"/>
        <item x="2117"/>
        <item x="2514"/>
        <item x="1330"/>
        <item x="2656"/>
        <item x="1263"/>
        <item x="552"/>
        <item x="1227"/>
        <item x="316"/>
        <item x="804"/>
        <item x="1297"/>
        <item x="1103"/>
        <item x="1800"/>
        <item x="2005"/>
        <item x="1726"/>
        <item x="597"/>
        <item x="2176"/>
        <item x="147"/>
        <item x="2260"/>
        <item x="1129"/>
        <item x="781"/>
        <item x="1676"/>
        <item x="2149"/>
        <item x="2123"/>
        <item x="1039"/>
        <item x="2868"/>
        <item x="771"/>
        <item x="2687"/>
        <item x="1656"/>
        <item x="2928"/>
        <item x="2872"/>
        <item x="493"/>
        <item x="323"/>
        <item x="96"/>
        <item x="2501"/>
        <item x="2483"/>
        <item x="1893"/>
        <item x="1448"/>
        <item x="1531"/>
        <item x="19"/>
        <item x="918"/>
        <item x="3093"/>
        <item x="1158"/>
        <item x="1674"/>
        <item x="132"/>
        <item x="717"/>
        <item x="2541"/>
        <item x="2174"/>
        <item x="2387"/>
        <item x="2398"/>
        <item x="1877"/>
        <item x="1774"/>
        <item x="2752"/>
        <item x="487"/>
        <item x="2657"/>
        <item x="1747"/>
        <item x="1454"/>
        <item x="2812"/>
        <item x="929"/>
        <item x="1329"/>
        <item x="1964"/>
        <item x="1363"/>
        <item x="450"/>
        <item x="799"/>
        <item x="1335"/>
        <item x="2434"/>
        <item x="158"/>
        <item x="3043"/>
        <item x="1120"/>
        <item x="2168"/>
        <item x="1501"/>
        <item x="1543"/>
        <item x="2959"/>
        <item x="2906"/>
        <item x="2381"/>
        <item x="1570"/>
        <item x="246"/>
        <item x="951"/>
        <item x="756"/>
        <item x="1673"/>
        <item x="373"/>
        <item x="1181"/>
        <item x="1833"/>
        <item x="2573"/>
        <item x="3068"/>
        <item x="2568"/>
        <item x="380"/>
        <item x="604"/>
        <item x="574"/>
        <item x="2902"/>
        <item x="2714"/>
        <item x="1275"/>
        <item x="1965"/>
        <item x="2407"/>
        <item x="1345"/>
        <item x="2513"/>
        <item x="2907"/>
        <item x="2012"/>
        <item x="2885"/>
        <item x="1037"/>
        <item x="2913"/>
        <item x="2343"/>
        <item x="575"/>
        <item x="2195"/>
        <item x="688"/>
        <item x="1464"/>
        <item x="2404"/>
        <item x="474"/>
        <item x="1361"/>
        <item x="805"/>
        <item x="797"/>
        <item x="2739"/>
        <item x="2144"/>
        <item x="1255"/>
        <item x="2519"/>
        <item x="1885"/>
        <item x="2596"/>
        <item x="850"/>
        <item x="2672"/>
        <item x="1125"/>
        <item x="1601"/>
        <item x="598"/>
        <item x="2433"/>
        <item x="2172"/>
        <item x="1912"/>
        <item x="2718"/>
        <item x="1497"/>
        <item x="1566"/>
        <item x="2351"/>
        <item x="651"/>
        <item x="3055"/>
        <item x="341"/>
        <item x="2821"/>
        <item x="2933"/>
        <item x="36"/>
        <item x="1410"/>
        <item x="2467"/>
        <item x="2947"/>
        <item x="1541"/>
        <item x="2978"/>
        <item x="1459"/>
        <item x="2480"/>
        <item x="2844"/>
        <item x="3076"/>
        <item x="1556"/>
        <item x="573"/>
        <item x="1678"/>
        <item x="1880"/>
        <item x="280"/>
        <item x="1160"/>
        <item x="105"/>
        <item x="2851"/>
        <item x="841"/>
        <item x="2288"/>
        <item x="2287"/>
        <item x="2510"/>
        <item x="2265"/>
        <item x="1559"/>
        <item x="2567"/>
        <item x="1023"/>
        <item x="943"/>
        <item x="730"/>
        <item x="1899"/>
        <item x="2221"/>
        <item x="104"/>
        <item x="2072"/>
        <item x="1357"/>
        <item x="1993"/>
        <item x="2751"/>
        <item x="176"/>
        <item x="3047"/>
        <item x="2809"/>
        <item x="138"/>
        <item x="1745"/>
        <item x="1575"/>
        <item x="2810"/>
        <item x="235"/>
        <item x="1527"/>
        <item x="2068"/>
        <item x="2864"/>
        <item x="195"/>
        <item x="1557"/>
        <item x="721"/>
        <item x="1434"/>
        <item x="2598"/>
        <item x="2151"/>
        <item x="2001"/>
        <item x="1760"/>
        <item x="1303"/>
        <item x="1068"/>
        <item x="2897"/>
        <item x="305"/>
        <item x="766"/>
        <item x="1089"/>
        <item x="46"/>
        <item x="1075"/>
        <item x="864"/>
        <item x="2997"/>
        <item x="593"/>
        <item x="720"/>
        <item x="695"/>
        <item x="1567"/>
        <item x="2893"/>
        <item x="862"/>
        <item x="991"/>
        <item x="1529"/>
        <item x="2333"/>
        <item x="1923"/>
        <item x="184"/>
        <item x="1477"/>
        <item x="1396"/>
        <item x="2606"/>
        <item x="908"/>
        <item x="1153"/>
        <item x="2608"/>
        <item x="985"/>
        <item x="2274"/>
        <item x="942"/>
        <item x="356"/>
        <item x="2658"/>
        <item x="2584"/>
        <item x="1879"/>
        <item x="1940"/>
        <item x="811"/>
        <item x="857"/>
        <item x="1996"/>
        <item x="2822"/>
        <item x="852"/>
        <item x="2734"/>
        <item x="565"/>
        <item x="974"/>
        <item x="1817"/>
        <item x="411"/>
        <item x="2527"/>
        <item x="2380"/>
        <item x="529"/>
        <item x="2908"/>
        <item x="1383"/>
        <item x="2639"/>
        <item x="107"/>
        <item x="1370"/>
        <item x="630"/>
        <item x="1708"/>
        <item x="2956"/>
        <item x="822"/>
        <item x="408"/>
        <item x="527"/>
        <item x="1163"/>
        <item x="3090"/>
        <item x="1446"/>
        <item x="2998"/>
        <item x="2023"/>
        <item x="910"/>
        <item x="2366"/>
        <item x="1203"/>
        <item x="186"/>
        <item x="1536"/>
        <item x="1099"/>
        <item x="2224"/>
        <item x="3011"/>
        <item x="2261"/>
        <item x="1929"/>
        <item x="405"/>
        <item x="1341"/>
        <item x="116"/>
        <item x="675"/>
        <item x="216"/>
        <item x="2191"/>
        <item x="2440"/>
        <item x="1471"/>
        <item x="476"/>
        <item x="825"/>
        <item x="1735"/>
        <item x="1390"/>
        <item x="2214"/>
        <item x="2774"/>
        <item x="2139"/>
        <item x="2870"/>
        <item x="248"/>
        <item x="1647"/>
        <item x="3104"/>
        <item x="702"/>
        <item x="2304"/>
        <item x="1959"/>
        <item x="753"/>
        <item x="1204"/>
        <item x="1874"/>
        <item x="2026"/>
        <item x="2369"/>
        <item x="303"/>
        <item x="936"/>
        <item x="438"/>
        <item x="2504"/>
        <item x="187"/>
        <item x="606"/>
        <item x="2230"/>
        <item x="1411"/>
        <item x="2220"/>
        <item x="2860"/>
        <item x="1485"/>
        <item x="1634"/>
        <item x="118"/>
        <item x="1479"/>
        <item x="1785"/>
        <item x="683"/>
        <item x="1623"/>
        <item x="814"/>
        <item x="1865"/>
        <item x="1617"/>
        <item x="2238"/>
        <item x="1266"/>
        <item x="2246"/>
        <item x="3105"/>
        <item x="779"/>
        <item x="1666"/>
        <item x="914"/>
        <item x="142"/>
        <item x="1140"/>
        <item x="1870"/>
        <item x="355"/>
        <item x="1859"/>
        <item x="1431"/>
        <item x="1518"/>
        <item x="2038"/>
        <item x="2703"/>
        <item x="2804"/>
        <item x="1972"/>
        <item x="1250"/>
        <item x="1054"/>
        <item x="1790"/>
        <item x="1970"/>
        <item x="826"/>
        <item x="2419"/>
        <item x="112"/>
        <item x="2190"/>
        <item x="1104"/>
        <item x="2988"/>
        <item x="1520"/>
        <item x="2297"/>
        <item x="1727"/>
        <item x="0"/>
        <item x="2004"/>
        <item x="1985"/>
        <item x="2334"/>
        <item x="1401"/>
        <item x="1780"/>
        <item x="777"/>
        <item x="347"/>
        <item x="2052"/>
        <item x="478"/>
        <item x="913"/>
        <item x="1783"/>
        <item x="242"/>
        <item x="1731"/>
        <item x="1415"/>
        <item x="917"/>
        <item x="3044"/>
        <item x="2537"/>
        <item x="174"/>
        <item x="2592"/>
        <item x="761"/>
        <item x="2607"/>
        <item x="2493"/>
        <item x="2325"/>
        <item x="1326"/>
        <item x="660"/>
        <item x="2411"/>
        <item x="1888"/>
        <item x="2336"/>
        <item x="435"/>
        <item x="1621"/>
        <item x="2481"/>
        <item x="1369"/>
        <item x="2454"/>
        <item x="224"/>
        <item x="641"/>
        <item x="440"/>
        <item x="2296"/>
        <item x="61"/>
        <item x="2465"/>
        <item x="2106"/>
        <item x="888"/>
        <item x="2272"/>
        <item x="2746"/>
        <item x="1071"/>
        <item x="649"/>
        <item x="860"/>
        <item x="1892"/>
        <item x="484"/>
        <item x="461"/>
        <item x="2108"/>
        <item x="2077"/>
        <item x="1348"/>
        <item x="1294"/>
        <item x="2034"/>
        <item x="2279"/>
        <item x="420"/>
        <item x="2360"/>
        <item x="1381"/>
        <item x="2518"/>
        <item x="941"/>
        <item x="1733"/>
        <item x="1290"/>
        <item x="1437"/>
        <item x="667"/>
        <item x="786"/>
        <item x="664"/>
        <item x="1723"/>
        <item x="1882"/>
        <item x="2094"/>
        <item x="684"/>
        <item x="1966"/>
        <item x="2590"/>
        <item x="1887"/>
        <item x="1271"/>
        <item x="1612"/>
        <item x="2477"/>
        <item x="56"/>
        <item x="270"/>
        <item x="907"/>
        <item x="2838"/>
        <item x="1349"/>
        <item x="1700"/>
        <item x="2212"/>
        <item x="711"/>
        <item x="562"/>
        <item x="1211"/>
        <item x="2125"/>
        <item x="1143"/>
        <item x="1426"/>
        <item x="2717"/>
        <item x="2087"/>
        <item x="233"/>
        <item x="960"/>
        <item x="454"/>
        <item x="866"/>
        <item x="2250"/>
        <item x="1891"/>
        <item x="2748"/>
        <item x="2218"/>
        <item x="2107"/>
        <item x="737"/>
        <item x="1823"/>
        <item x="2263"/>
        <item x="3087"/>
        <item x="1279"/>
        <item x="2887"/>
        <item x="1416"/>
        <item x="1307"/>
        <item x="1598"/>
        <item x="2175"/>
        <item x="1193"/>
        <item x="3"/>
        <item x="587"/>
        <item x="2206"/>
        <item x="2523"/>
        <item x="2578"/>
        <item x="1460"/>
        <item x="541"/>
        <item x="1373"/>
        <item x="3036"/>
        <item x="1761"/>
        <item x="3077"/>
        <item x="1787"/>
        <item x="768"/>
        <item x="1492"/>
        <item x="3039"/>
        <item x="1931"/>
        <item x="1626"/>
        <item x="1091"/>
        <item x="955"/>
        <item x="1314"/>
        <item x="1061"/>
        <item x="144"/>
        <item x="170"/>
        <item x="2311"/>
        <item x="376"/>
        <item x="1961"/>
        <item x="1838"/>
        <item x="2792"/>
        <item x="3009"/>
        <item x="2463"/>
        <item x="2574"/>
        <item x="1260"/>
        <item x="1261"/>
        <item x="933"/>
        <item x="1029"/>
        <item x="2271"/>
        <item x="1392"/>
        <item x="1478"/>
        <item x="2017"/>
        <item x="456"/>
        <item x="139"/>
        <item x="1837"/>
        <item x="1232"/>
        <item x="2232"/>
        <item x="2365"/>
        <item x="1868"/>
        <item x="403"/>
        <item x="445"/>
        <item x="268"/>
        <item x="1040"/>
        <item x="1012"/>
        <item x="584"/>
        <item x="2845"/>
        <item x="2630"/>
        <item x="1500"/>
        <item x="83"/>
        <item x="896"/>
        <item x="1004"/>
        <item x="2234"/>
        <item x="2848"/>
        <item x="2612"/>
        <item x="893"/>
        <item x="897"/>
        <item x="2189"/>
        <item x="505"/>
        <item x="1157"/>
        <item x="1398"/>
        <item x="1433"/>
        <item x="382"/>
        <item x="870"/>
        <item x="1649"/>
        <item x="1064"/>
        <item x="1183"/>
        <item x="656"/>
        <item x="2119"/>
        <item x="834"/>
        <item x="1438"/>
        <item x="881"/>
        <item x="3019"/>
        <item x="2322"/>
        <item x="2871"/>
        <item x="950"/>
        <item x="1659"/>
        <item x="570"/>
        <item x="2952"/>
        <item x="2461"/>
        <item x="1560"/>
        <item x="1757"/>
        <item x="2358"/>
        <item x="2197"/>
        <item x="2750"/>
        <item x="1991"/>
        <item x="2392"/>
        <item x="400"/>
        <item x="1067"/>
        <item x="2980"/>
        <item x="995"/>
        <item x="2979"/>
        <item x="1142"/>
        <item x="2428"/>
        <item x="1201"/>
        <item x="686"/>
        <item x="1021"/>
        <item x="2162"/>
        <item x="1756"/>
        <item x="1144"/>
        <item x="337"/>
        <item x="990"/>
        <item x="2233"/>
        <item x="2855"/>
        <item x="1462"/>
        <item x="2086"/>
        <item x="3057"/>
        <item x="743"/>
        <item x="2384"/>
        <item x="2432"/>
        <item x="645"/>
        <item x="124"/>
        <item x="215"/>
        <item x="1435"/>
        <item x="1982"/>
        <item x="793"/>
        <item x="362"/>
        <item x="2468"/>
        <item x="1403"/>
        <item x="2051"/>
        <item x="2179"/>
        <item x="1015"/>
        <item x="508"/>
        <item x="2375"/>
        <item x="1186"/>
        <item x="2290"/>
        <item x="2862"/>
        <item x="2571"/>
        <item x="162"/>
        <item x="1590"/>
        <item x="1682"/>
        <item x="2377"/>
        <item x="538"/>
        <item x="30"/>
        <item x="1323"/>
        <item x="609"/>
        <item x="2781"/>
        <item x="2267"/>
        <item x="1532"/>
        <item x="381"/>
        <item x="1443"/>
        <item x="2747"/>
        <item x="930"/>
        <item x="859"/>
        <item x="978"/>
        <item x="1812"/>
        <item x="517"/>
        <item x="1889"/>
        <item x="1402"/>
        <item x="494"/>
        <item x="291"/>
        <item x="391"/>
        <item x="1819"/>
        <item x="679"/>
        <item x="1151"/>
        <item x="1506"/>
        <item x="2613"/>
        <item x="733"/>
        <item x="2945"/>
        <item x="1"/>
        <item x="2150"/>
        <item x="1258"/>
        <item x="2839"/>
        <item x="278"/>
        <item x="351"/>
        <item x="2243"/>
        <item x="1766"/>
        <item x="2779"/>
        <item x="161"/>
        <item x="114"/>
        <item x="890"/>
        <item x="401"/>
        <item x="612"/>
        <item x="2515"/>
        <item x="2572"/>
        <item x="2777"/>
        <item x="769"/>
        <item x="135"/>
        <item x="2494"/>
        <item x="2953"/>
        <item x="59"/>
        <item x="1573"/>
        <item x="2782"/>
        <item x="1010"/>
        <item x="2163"/>
        <item x="1510"/>
        <item x="2691"/>
        <item x="3017"/>
        <item x="190"/>
        <item x="1165"/>
        <item x="1377"/>
        <item x="992"/>
        <item x="1292"/>
        <item x="2753"/>
        <item x="591"/>
        <item x="588"/>
        <item x="2857"/>
        <item x="2788"/>
        <item x="1264"/>
        <item x="2702"/>
        <item x="1897"/>
        <item x="1579"/>
        <item x="185"/>
        <item x="2819"/>
        <item x="2923"/>
        <item x="1974"/>
        <item x="958"/>
        <item x="2705"/>
        <item x="2401"/>
        <item x="262"/>
        <item x="682"/>
        <item x="1930"/>
        <item x="2010"/>
        <item x="2858"/>
        <item x="763"/>
        <item x="1088"/>
        <item x="795"/>
        <item x="2562"/>
        <item x="232"/>
        <item x="1550"/>
        <item x="1967"/>
        <item x="1242"/>
        <item x="1003"/>
        <item x="490"/>
        <item x="671"/>
        <item x="871"/>
        <item x="560"/>
        <item x="3023"/>
        <item x="2929"/>
        <item x="3066"/>
        <item x="82"/>
        <item x="3045"/>
        <item x="2585"/>
        <item x="2605"/>
        <item x="43"/>
        <item x="1692"/>
        <item x="2582"/>
        <item x="241"/>
        <item x="1933"/>
        <item x="2841"/>
        <item x="2337"/>
        <item x="3025"/>
        <item x="794"/>
        <item x="1409"/>
        <item x="15"/>
        <item x="2863"/>
        <item x="465"/>
        <item x="2447"/>
        <item x="543"/>
        <item x="472"/>
        <item x="2305"/>
        <item x="2843"/>
        <item x="1473"/>
        <item x="576"/>
        <item x="2999"/>
        <item x="830"/>
        <item x="1170"/>
        <item x="2581"/>
        <item x="2223"/>
        <item x="513"/>
        <item x="1624"/>
        <item x="2062"/>
        <item x="956"/>
        <item x="2388"/>
        <item x="847"/>
        <item x="396"/>
        <item x="1886"/>
        <item x="2148"/>
        <item x="1816"/>
        <item x="243"/>
        <item x="1861"/>
        <item x="1420"/>
        <item x="729"/>
        <item x="724"/>
        <item x="940"/>
        <item x="228"/>
        <item x="120"/>
        <item x="2680"/>
        <item x="1495"/>
        <item x="310"/>
        <item x="2154"/>
        <item x="1149"/>
        <item x="677"/>
        <item x="1109"/>
        <item x="2661"/>
        <item x="1642"/>
        <item x="2111"/>
        <item x="2526"/>
        <item x="269"/>
        <item x="1866"/>
        <item x="2909"/>
        <item x="1677"/>
        <item x="829"/>
        <item x="2554"/>
        <item x="537"/>
        <item x="957"/>
        <item x="2957"/>
        <item x="849"/>
        <item x="2103"/>
        <item x="1695"/>
        <item x="1141"/>
        <item x="361"/>
        <item x="846"/>
        <item x="2450"/>
        <item x="128"/>
        <item x="2637"/>
        <item x="1507"/>
        <item x="71"/>
        <item x="2006"/>
        <item x="284"/>
        <item x="755"/>
        <item x="1062"/>
        <item x="2815"/>
        <item x="892"/>
        <item x="1022"/>
        <item x="1592"/>
        <item x="921"/>
        <item x="2934"/>
        <item x="404"/>
        <item x="1715"/>
        <item x="410"/>
        <item x="523"/>
        <item x="2192"/>
        <item x="705"/>
        <item x="1053"/>
        <item x="171"/>
        <item x="2882"/>
        <item x="1092"/>
        <item x="2178"/>
        <item x="3001"/>
        <item x="1884"/>
        <item x="528"/>
        <item x="1366"/>
        <item x="18"/>
        <item x="2473"/>
        <item x="1052"/>
        <item x="1729"/>
        <item x="44"/>
        <item x="1220"/>
        <item x="2036"/>
        <item x="304"/>
        <item x="2652"/>
        <item x="392"/>
        <item x="2509"/>
        <item x="1734"/>
        <item x="1130"/>
        <item x="807"/>
        <item x="2745"/>
        <item x="1494"/>
        <item x="939"/>
        <item x="861"/>
        <item x="2422"/>
        <item x="1561"/>
        <item x="2884"/>
        <item x="2548"/>
        <item x="1436"/>
        <item x="1770"/>
        <item x="1400"/>
        <item x="3006"/>
        <item x="2452"/>
        <item x="986"/>
        <item x="2104"/>
        <item x="2198"/>
        <item x="1082"/>
        <item x="1230"/>
        <item x="580"/>
        <item x="2506"/>
        <item x="1444"/>
        <item x="398"/>
        <item x="2047"/>
        <item x="137"/>
        <item x="1106"/>
        <item x="904"/>
        <item x="2105"/>
        <item x="3021"/>
        <item x="843"/>
        <item x="1712"/>
        <item x="1105"/>
        <item x="1998"/>
        <item x="2015"/>
        <item x="1803"/>
        <item x="9"/>
        <item x="1006"/>
        <item x="714"/>
        <item x="571"/>
        <item x="1829"/>
        <item x="2529"/>
        <item x="3018"/>
        <item x="1703"/>
        <item x="1408"/>
        <item x="1608"/>
        <item x="1581"/>
        <item x="1386"/>
        <item x="2989"/>
        <item x="1688"/>
        <item x="470"/>
        <item x="2293"/>
        <item x="1605"/>
        <item x="1583"/>
        <item x="1090"/>
        <item x="2961"/>
        <item x="2114"/>
        <item x="379"/>
        <item x="1122"/>
        <item x="1791"/>
        <item x="1749"/>
        <item x="1096"/>
        <item x="988"/>
        <item x="3020"/>
        <item x="900"/>
        <item x="2700"/>
        <item x="1042"/>
        <item x="1407"/>
        <item x="619"/>
        <item x="2488"/>
        <item x="2217"/>
        <item x="1607"/>
        <item x="1184"/>
        <item x="2395"/>
        <item x="832"/>
        <item x="1008"/>
        <item x="165"/>
        <item x="250"/>
        <item x="1769"/>
        <item x="1994"/>
        <item x="2466"/>
        <item x="540"/>
        <item x="1615"/>
        <item x="1544"/>
        <item x="1763"/>
        <item x="503"/>
        <item x="824"/>
        <item x="2378"/>
        <item x="1097"/>
        <item x="311"/>
        <item x="1051"/>
        <item x="4"/>
        <item x="2970"/>
        <item x="360"/>
        <item x="244"/>
        <item x="1716"/>
        <item x="506"/>
        <item x="2883"/>
        <item x="663"/>
        <item x="1382"/>
        <item x="567"/>
        <item x="749"/>
        <item x="200"/>
        <item x="247"/>
        <item x="2112"/>
        <item x="1768"/>
        <item x="2489"/>
        <item x="2976"/>
        <item x="2459"/>
        <item x="1135"/>
        <item x="2132"/>
        <item x="2229"/>
        <item x="271"/>
        <item x="2986"/>
        <item x="946"/>
        <item x="1789"/>
        <item x="2357"/>
        <item x="1196"/>
        <item x="1962"/>
        <item x="1576"/>
        <item x="1995"/>
        <item x="212"/>
        <item x="3000"/>
        <item x="1571"/>
        <item x="2167"/>
        <item x="2446"/>
        <item x="668"/>
        <item x="700"/>
        <item x="106"/>
        <item x="429"/>
        <item x="2536"/>
        <item x="1668"/>
        <item x="2228"/>
        <item x="1625"/>
        <item x="785"/>
        <item x="290"/>
        <item x="1938"/>
        <item x="2556"/>
        <item x="605"/>
        <item x="338"/>
        <item x="544"/>
        <item x="2294"/>
        <item x="2201"/>
        <item x="1921"/>
        <item x="869"/>
        <item x="659"/>
        <item x="359"/>
        <item x="1653"/>
        <item x="2904"/>
        <item x="1045"/>
        <item x="2075"/>
        <item x="2160"/>
        <item x="920"/>
        <item x="1883"/>
        <item x="203"/>
        <item x="123"/>
        <item x="1136"/>
        <item x="968"/>
        <item x="556"/>
        <item x="2386"/>
        <item x="253"/>
        <item x="87"/>
        <item x="1154"/>
        <item x="569"/>
        <item x="2588"/>
        <item x="3002"/>
        <item x="783"/>
        <item x="1718"/>
        <item x="286"/>
        <item x="180"/>
        <item x="828"/>
        <item x="1944"/>
        <item x="787"/>
        <item x="812"/>
        <item x="2867"/>
        <item x="2625"/>
        <item x="1221"/>
        <item x="251"/>
        <item x="1317"/>
        <item x="2948"/>
        <item x="2635"/>
        <item x="416"/>
        <item x="2879"/>
        <item x="495"/>
        <item x="1775"/>
        <item x="3034"/>
        <item x="1001"/>
        <item x="2859"/>
        <item x="2793"/>
        <item x="2164"/>
        <item x="1107"/>
        <item x="279"/>
        <item x="1304"/>
        <item x="127"/>
        <item x="657"/>
        <item x="961"/>
        <item x="1050"/>
        <item x="53"/>
        <item x="2424"/>
        <item x="2199"/>
        <item x="38"/>
        <item x="348"/>
        <item x="511"/>
        <item x="3108"/>
        <item x="2344"/>
        <item x="842"/>
        <item x="2056"/>
        <item x="977"/>
        <item x="1794"/>
        <item x="2476"/>
        <item x="1177"/>
        <item x="2994"/>
        <item x="1936"/>
        <item x="2152"/>
        <item x="1306"/>
        <item x="1218"/>
        <item x="1206"/>
        <item x="327"/>
        <item x="1856"/>
        <item x="2798"/>
        <item x="2502"/>
        <item x="1321"/>
        <item x="78"/>
        <item x="179"/>
        <item x="3008"/>
        <item x="827"/>
        <item x="694"/>
        <item x="1117"/>
        <item x="213"/>
        <item x="2048"/>
        <item x="178"/>
        <item x="722"/>
        <item x="352"/>
        <item x="2441"/>
        <item x="189"/>
        <item x="272"/>
        <item x="1305"/>
        <item x="2655"/>
        <item x="317"/>
        <item x="2686"/>
        <item x="935"/>
        <item x="294"/>
        <item x="2880"/>
        <item x="1831"/>
        <item x="1808"/>
        <item x="504"/>
        <item x="151"/>
        <item x="2058"/>
        <item x="993"/>
        <item x="267"/>
        <item x="713"/>
        <item x="2559"/>
        <item x="1365"/>
        <item x="2642"/>
        <item x="1828"/>
        <item x="498"/>
        <item x="2654"/>
        <item x="1732"/>
        <item x="2632"/>
        <item x="1976"/>
        <item x="512"/>
        <item x="2861"/>
        <item x="2754"/>
        <item x="1081"/>
        <item x="1730"/>
        <item x="1237"/>
        <item x="1355"/>
        <item x="423"/>
        <item x="2520"/>
        <item x="1665"/>
        <item x="2299"/>
        <item x="674"/>
        <item x="691"/>
        <item x="725"/>
        <item x="73"/>
        <item x="2597"/>
        <item x="68"/>
        <item x="848"/>
        <item x="2236"/>
        <item x="225"/>
        <item x="276"/>
        <item x="2291"/>
        <item x="1516"/>
        <item x="2389"/>
        <item x="353"/>
        <item x="1872"/>
        <item x="1223"/>
        <item x="652"/>
        <item x="2418"/>
        <item x="969"/>
        <item x="393"/>
        <item x="594"/>
        <item x="2833"/>
        <item x="2816"/>
        <item x="3014"/>
        <item x="238"/>
        <item x="654"/>
        <item x="1849"/>
        <item x="2675"/>
        <item x="172"/>
        <item x="2706"/>
        <item x="2134"/>
        <item x="637"/>
        <item x="2894"/>
        <item x="2486"/>
        <item x="3069"/>
        <item x="427"/>
        <item x="1188"/>
        <item x="635"/>
        <item x="496"/>
        <item x="340"/>
        <item x="2602"/>
        <item x="773"/>
        <item x="819"/>
        <item x="2050"/>
        <item x="1537"/>
        <item x="299"/>
        <item x="650"/>
        <item x="680"/>
        <item x="42"/>
        <item x="845"/>
        <item x="1855"/>
        <item x="2393"/>
        <item x="2603"/>
        <item x="370"/>
        <item x="549"/>
        <item x="3109"/>
        <item x="1167"/>
        <item x="1060"/>
        <item x="1867"/>
        <item x="514"/>
        <item x="2738"/>
        <item x="2951"/>
        <item x="2659"/>
        <item x="126"/>
        <item x="909"/>
        <item x="775"/>
        <item x="491"/>
        <item x="1811"/>
        <item x="2949"/>
        <item x="2438"/>
        <item x="2530"/>
        <item x="1572"/>
        <item x="446"/>
        <item x="706"/>
        <item x="796"/>
        <item x="108"/>
        <item x="1482"/>
        <item x="1405"/>
        <item x="2724"/>
        <item x="610"/>
        <item x="678"/>
        <item x="2497"/>
        <item x="1168"/>
        <item x="1291"/>
        <item x="782"/>
        <item x="1108"/>
        <item x="367"/>
        <item x="601"/>
        <item x="558"/>
        <item x="173"/>
        <item x="386"/>
        <item x="140"/>
        <item x="1180"/>
        <item x="2310"/>
        <item x="532"/>
        <item x="2209"/>
        <item x="1026"/>
        <item x="732"/>
        <item x="1574"/>
        <item x="397"/>
        <item x="625"/>
        <item x="149"/>
        <item x="723"/>
        <item x="2633"/>
        <item x="333"/>
        <item x="62"/>
        <item x="89"/>
        <item x="2543"/>
        <item x="970"/>
        <item x="1414"/>
        <item x="2992"/>
        <item x="2323"/>
        <item x="205"/>
        <item x="1630"/>
        <item x="1100"/>
        <item x="1836"/>
        <item x="639"/>
        <item x="518"/>
        <item x="776"/>
        <item x="1542"/>
        <item x="388"/>
        <item x="1013"/>
        <item x="699"/>
        <item x="692"/>
        <item x="1101"/>
        <item x="707"/>
        <item x="102"/>
        <item x="332"/>
        <item x="548"/>
        <item x="2338"/>
        <item x="260"/>
        <item x="206"/>
        <item x="2545"/>
        <item x="1645"/>
        <item x="2693"/>
        <item x="621"/>
        <item x="2890"/>
        <item x="1898"/>
        <item x="1035"/>
        <item x="1603"/>
        <item x="2987"/>
        <item x="1878"/>
        <item x="1274"/>
        <item x="953"/>
        <item x="2512"/>
        <item x="2396"/>
        <item x="1063"/>
        <item x="211"/>
        <item x="281"/>
        <item x="1661"/>
        <item x="716"/>
        <item x="261"/>
        <item x="535"/>
        <item x="1975"/>
        <item x="1169"/>
        <item x="480"/>
        <item x="710"/>
        <item x="1239"/>
        <item x="295"/>
        <item x="258"/>
        <item x="2349"/>
        <item x="1249"/>
        <item x="88"/>
        <item x="2679"/>
        <item x="566"/>
        <item x="489"/>
        <item x="240"/>
        <item x="731"/>
        <item x="1148"/>
        <item x="2306"/>
        <item x="2623"/>
        <item x="1340"/>
        <item x="2251"/>
        <item x="2699"/>
        <item x="590"/>
        <item x="464"/>
        <item x="302"/>
        <item x="322"/>
        <item x="1253"/>
        <item x="516"/>
        <item x="343"/>
        <item x="1825"/>
        <item x="229"/>
        <item x="693"/>
        <item x="363"/>
        <item x="293"/>
        <item x="1393"/>
        <item x="620"/>
        <item x="1463"/>
        <item x="1016"/>
        <item x="926"/>
        <item x="330"/>
        <item x="1989"/>
        <item x="744"/>
        <item x="191"/>
        <item x="878"/>
        <item x="223"/>
        <item x="927"/>
        <item x="3004"/>
        <item x="1425"/>
        <item x="1799"/>
        <item x="374"/>
        <item x="2367"/>
        <item x="2965"/>
        <item x="1848"/>
        <item x="196"/>
        <item x="622"/>
        <item x="418"/>
        <item x="296"/>
        <item x="1968"/>
        <item x="820"/>
        <item x="520"/>
        <item x="436"/>
        <item x="354"/>
        <item x="378"/>
        <item x="1229"/>
        <item x="757"/>
        <item x="350"/>
        <item x="1751"/>
        <item x="2780"/>
        <item x="202"/>
        <item x="510"/>
        <item x="430"/>
        <item x="696"/>
        <item x="1240"/>
        <item x="181"/>
        <item x="712"/>
        <item x="2912"/>
        <item x="915"/>
        <item x="481"/>
        <item x="2009"/>
        <item x="2962"/>
        <item x="1041"/>
        <item x="912"/>
        <item x="16"/>
        <item x="383"/>
        <item x="2943"/>
        <item x="204"/>
        <item x="177"/>
        <item x="764"/>
        <item x="156"/>
        <item x="50"/>
        <item x="65"/>
        <item x="485"/>
        <item x="858"/>
        <item x="6"/>
        <item x="872"/>
        <item x="342"/>
        <item x="640"/>
        <item x="853"/>
        <item x="3058"/>
        <item x="697"/>
        <item x="547"/>
        <item x="13"/>
        <item x="1648"/>
        <item x="141"/>
        <item x="2683"/>
        <item x="2353"/>
        <item x="365"/>
        <item x="364"/>
        <item x="1457"/>
        <item x="499"/>
        <item x="839"/>
        <item x="1128"/>
        <item x="168"/>
        <item x="33"/>
        <item x="94"/>
        <item x="689"/>
        <item x="553"/>
        <item x="758"/>
        <item x="169"/>
        <item x="8"/>
        <item t="default"/>
      </items>
    </pivotField>
    <pivotField axis="axisPage" showAll="0">
      <items count="2993">
        <item x="2438"/>
        <item x="54"/>
        <item x="413"/>
        <item x="969"/>
        <item x="1646"/>
        <item x="870"/>
        <item x="605"/>
        <item x="2842"/>
        <item x="1341"/>
        <item x="1662"/>
        <item x="2151"/>
        <item x="2860"/>
        <item x="395"/>
        <item x="1366"/>
        <item x="1926"/>
        <item x="2802"/>
        <item x="501"/>
        <item x="1623"/>
        <item x="1407"/>
        <item x="962"/>
        <item x="2805"/>
        <item x="1763"/>
        <item x="1648"/>
        <item x="688"/>
        <item x="1131"/>
        <item x="438"/>
        <item x="2712"/>
        <item x="1486"/>
        <item x="2458"/>
        <item x="2500"/>
        <item x="2811"/>
        <item x="2270"/>
        <item x="2850"/>
        <item x="1051"/>
        <item x="874"/>
        <item x="2950"/>
        <item x="2598"/>
        <item x="1776"/>
        <item x="2076"/>
        <item x="2620"/>
        <item x="1426"/>
        <item x="1218"/>
        <item x="2378"/>
        <item x="835"/>
        <item x="290"/>
        <item x="1661"/>
        <item x="44"/>
        <item x="1187"/>
        <item x="120"/>
        <item x="2740"/>
        <item x="1069"/>
        <item x="977"/>
        <item x="1017"/>
        <item x="406"/>
        <item x="2953"/>
        <item x="2256"/>
        <item x="931"/>
        <item x="271"/>
        <item x="125"/>
        <item x="403"/>
        <item x="2163"/>
        <item x="932"/>
        <item x="2956"/>
        <item x="1476"/>
        <item x="965"/>
        <item x="2139"/>
        <item x="763"/>
        <item x="1449"/>
        <item x="1621"/>
        <item x="1523"/>
        <item x="2897"/>
        <item x="2971"/>
        <item x="1584"/>
        <item x="2280"/>
        <item x="2900"/>
        <item x="2201"/>
        <item x="2749"/>
        <item x="954"/>
        <item x="2949"/>
        <item x="2323"/>
        <item x="2841"/>
        <item x="122"/>
        <item x="2852"/>
        <item x="1158"/>
        <item x="859"/>
        <item x="276"/>
        <item x="344"/>
        <item x="2912"/>
        <item x="79"/>
        <item x="1586"/>
        <item x="383"/>
        <item x="636"/>
        <item x="1470"/>
        <item x="107"/>
        <item x="298"/>
        <item x="1418"/>
        <item x="253"/>
        <item x="1813"/>
        <item x="1826"/>
        <item x="1770"/>
        <item x="2517"/>
        <item x="407"/>
        <item x="418"/>
        <item x="113"/>
        <item x="1364"/>
        <item x="1079"/>
        <item x="1663"/>
        <item x="2147"/>
        <item x="2903"/>
        <item x="1415"/>
        <item x="749"/>
        <item x="1956"/>
        <item x="1099"/>
        <item x="362"/>
        <item x="1999"/>
        <item x="1967"/>
        <item x="1750"/>
        <item x="527"/>
        <item x="1460"/>
        <item x="2039"/>
        <item x="2002"/>
        <item x="1744"/>
        <item x="2215"/>
        <item x="2929"/>
        <item x="890"/>
        <item x="1096"/>
        <item x="1101"/>
        <item x="1183"/>
        <item x="2813"/>
        <item x="2865"/>
        <item x="1944"/>
        <item x="830"/>
        <item x="2526"/>
        <item x="22"/>
        <item x="1950"/>
        <item x="535"/>
        <item x="2024"/>
        <item x="1948"/>
        <item x="1664"/>
        <item x="2649"/>
        <item x="1764"/>
        <item x="204"/>
        <item x="2344"/>
        <item x="404"/>
        <item x="1665"/>
        <item x="2914"/>
        <item x="2959"/>
        <item x="1938"/>
        <item x="5"/>
        <item x="1531"/>
        <item x="1941"/>
        <item x="174"/>
        <item x="1694"/>
        <item x="202"/>
        <item x="2706"/>
        <item x="1289"/>
        <item x="1423"/>
        <item x="2020"/>
        <item x="489"/>
        <item x="599"/>
        <item x="500"/>
        <item x="2335"/>
        <item x="1909"/>
        <item x="2077"/>
        <item x="610"/>
        <item x="643"/>
        <item x="1093"/>
        <item x="1870"/>
        <item x="1596"/>
        <item x="2295"/>
        <item x="1728"/>
        <item x="1984"/>
        <item x="2047"/>
        <item x="2945"/>
        <item x="1861"/>
        <item x="2920"/>
        <item x="911"/>
        <item x="1108"/>
        <item x="991"/>
        <item x="2367"/>
        <item x="2452"/>
        <item x="243"/>
        <item x="736"/>
        <item x="851"/>
        <item x="608"/>
        <item x="861"/>
        <item x="1153"/>
        <item x="2454"/>
        <item x="121"/>
        <item x="1593"/>
        <item x="1239"/>
        <item x="2153"/>
        <item x="1504"/>
        <item x="1479"/>
        <item x="2952"/>
        <item x="1609"/>
        <item x="2665"/>
        <item x="945"/>
        <item x="428"/>
        <item x="2286"/>
        <item x="56"/>
        <item x="277"/>
        <item x="1297"/>
        <item x="941"/>
        <item x="1126"/>
        <item x="1243"/>
        <item x="2941"/>
        <item x="1997"/>
        <item x="458"/>
        <item x="1978"/>
        <item x="1359"/>
        <item x="844"/>
        <item x="85"/>
        <item x="2038"/>
        <item x="1857"/>
        <item x="1170"/>
        <item x="2309"/>
        <item x="1227"/>
        <item x="1924"/>
        <item x="619"/>
        <item x="477"/>
        <item x="307"/>
        <item x="2533"/>
        <item x="2078"/>
        <item x="1865"/>
        <item x="1993"/>
        <item x="1270"/>
        <item x="280"/>
        <item x="220"/>
        <item x="992"/>
        <item x="867"/>
        <item x="1177"/>
        <item x="1493"/>
        <item x="590"/>
        <item x="1940"/>
        <item x="539"/>
        <item x="1389"/>
        <item x="787"/>
        <item x="672"/>
        <item x="939"/>
        <item x="89"/>
        <item x="1557"/>
        <item x="1080"/>
        <item x="1244"/>
        <item x="1043"/>
        <item x="1753"/>
        <item x="635"/>
        <item x="1719"/>
        <item x="1129"/>
        <item x="849"/>
        <item x="1692"/>
        <item x="816"/>
        <item x="2976"/>
        <item x="306"/>
        <item x="2332"/>
        <item x="2243"/>
        <item x="2902"/>
        <item x="974"/>
        <item x="1598"/>
        <item x="741"/>
        <item x="1827"/>
        <item x="2757"/>
        <item x="1046"/>
        <item x="2305"/>
        <item x="1949"/>
        <item x="29"/>
        <item x="1976"/>
        <item x="1496"/>
        <item x="1983"/>
        <item x="323"/>
        <item x="591"/>
        <item x="1430"/>
        <item x="2723"/>
        <item x="2872"/>
        <item x="294"/>
        <item x="2249"/>
        <item x="2502"/>
        <item x="578"/>
        <item x="1543"/>
        <item x="62"/>
        <item x="1723"/>
        <item x="2232"/>
        <item x="2370"/>
        <item x="554"/>
        <item x="2554"/>
        <item x="1016"/>
        <item x="2170"/>
        <item x="1264"/>
        <item x="2080"/>
        <item x="2058"/>
        <item x="1014"/>
        <item x="1734"/>
        <item x="426"/>
        <item x="1831"/>
        <item x="1118"/>
        <item x="1036"/>
        <item x="2285"/>
        <item x="2206"/>
        <item x="1931"/>
        <item x="2041"/>
        <item x="1832"/>
        <item x="1912"/>
        <item x="147"/>
        <item x="1565"/>
        <item x="194"/>
        <item x="2314"/>
        <item x="1255"/>
        <item x="2086"/>
        <item x="2760"/>
        <item x="1173"/>
        <item x="1741"/>
        <item x="408"/>
        <item x="513"/>
        <item x="1828"/>
        <item x="2459"/>
        <item x="1450"/>
        <item x="2555"/>
        <item x="497"/>
        <item x="1617"/>
        <item x="2739"/>
        <item x="1295"/>
        <item x="562"/>
        <item x="1283"/>
        <item x="132"/>
        <item x="1502"/>
        <item x="2088"/>
        <item x="1035"/>
        <item x="1527"/>
        <item x="1029"/>
        <item x="2761"/>
        <item x="692"/>
        <item x="698"/>
        <item x="1119"/>
        <item x="2207"/>
        <item x="1318"/>
        <item x="2603"/>
        <item x="1537"/>
        <item x="1192"/>
        <item x="137"/>
        <item x="2940"/>
        <item x="304"/>
        <item x="1018"/>
        <item x="2095"/>
        <item x="1962"/>
        <item x="463"/>
        <item x="1702"/>
        <item x="1461"/>
        <item x="1057"/>
        <item x="1326"/>
        <item x="1235"/>
        <item x="2176"/>
        <item x="91"/>
        <item x="2963"/>
        <item x="947"/>
        <item x="1417"/>
        <item x="1546"/>
        <item x="2475"/>
        <item x="2019"/>
        <item x="865"/>
        <item x="553"/>
        <item x="443"/>
        <item x="1787"/>
        <item x="2455"/>
        <item x="2783"/>
        <item x="2172"/>
        <item x="2131"/>
        <item x="2300"/>
        <item x="393"/>
        <item x="1918"/>
        <item x="1488"/>
        <item x="2601"/>
        <item x="1975"/>
        <item x="722"/>
        <item x="427"/>
        <item x="2308"/>
        <item x="2036"/>
        <item x="116"/>
        <item x="336"/>
        <item x="1671"/>
        <item x="2585"/>
        <item x="1969"/>
        <item x="2214"/>
        <item x="842"/>
        <item x="856"/>
        <item x="2511"/>
        <item x="1285"/>
        <item x="219"/>
        <item x="303"/>
        <item x="1525"/>
        <item x="1115"/>
        <item x="2145"/>
        <item x="1234"/>
        <item x="1825"/>
        <item x="1797"/>
        <item x="1254"/>
        <item x="1574"/>
        <item x="1772"/>
        <item x="884"/>
        <item x="2512"/>
        <item x="68"/>
        <item x="779"/>
        <item x="2911"/>
        <item x="2894"/>
        <item x="1867"/>
        <item x="1436"/>
        <item x="2244"/>
        <item x="505"/>
        <item x="2781"/>
        <item x="544"/>
        <item x="2203"/>
        <item x="592"/>
        <item x="1587"/>
        <item x="640"/>
        <item x="1184"/>
        <item x="655"/>
        <item x="1288"/>
        <item x="1291"/>
        <item x="2874"/>
        <item x="1536"/>
        <item x="178"/>
        <item x="2416"/>
        <item x="948"/>
        <item x="1307"/>
        <item x="1871"/>
        <item x="1411"/>
        <item x="1591"/>
        <item x="2230"/>
        <item x="152"/>
        <item x="1996"/>
        <item x="1003"/>
        <item x="186"/>
        <item x="2568"/>
        <item x="1742"/>
        <item x="2975"/>
        <item x="2102"/>
        <item x="1804"/>
        <item x="2960"/>
        <item x="1269"/>
        <item x="1374"/>
        <item x="1777"/>
        <item x="2506"/>
        <item x="1322"/>
        <item x="2966"/>
        <item x="2980"/>
        <item x="80"/>
        <item x="2983"/>
        <item x="2029"/>
        <item x="1668"/>
        <item x="1330"/>
        <item x="1626"/>
        <item x="313"/>
        <item x="604"/>
        <item x="1055"/>
        <item x="1301"/>
        <item x="241"/>
        <item x="2519"/>
        <item x="1823"/>
        <item x="850"/>
        <item x="2845"/>
        <item x="1075"/>
        <item x="21"/>
        <item x="902"/>
        <item x="998"/>
        <item x="1313"/>
        <item x="2916"/>
        <item x="1847"/>
        <item x="790"/>
        <item x="2561"/>
        <item x="2174"/>
        <item x="1446"/>
        <item x="1321"/>
        <item x="73"/>
        <item x="2839"/>
        <item x="221"/>
        <item x="1822"/>
        <item x="1854"/>
        <item x="2222"/>
        <item x="1570"/>
        <item x="1037"/>
        <item x="2140"/>
        <item x="967"/>
        <item x="36"/>
        <item x="2932"/>
        <item x="494"/>
        <item x="2395"/>
        <item x="598"/>
        <item x="1383"/>
        <item x="2973"/>
        <item x="995"/>
        <item x="1625"/>
        <item x="854"/>
        <item x="233"/>
        <item x="86"/>
        <item x="2958"/>
        <item x="1242"/>
        <item x="2437"/>
        <item x="1808"/>
        <item x="2275"/>
        <item x="1819"/>
        <item x="1176"/>
        <item x="2394"/>
        <item x="1429"/>
        <item x="2354"/>
        <item x="10"/>
        <item x="1483"/>
        <item x="518"/>
        <item x="2119"/>
        <item x="117"/>
        <item x="646"/>
        <item x="1533"/>
        <item x="2887"/>
        <item x="2936"/>
        <item x="1569"/>
        <item x="2161"/>
        <item x="376"/>
        <item x="1414"/>
        <item x="366"/>
        <item x="1311"/>
        <item x="2126"/>
        <item x="437"/>
        <item x="2366"/>
        <item x="167"/>
        <item x="1413"/>
        <item x="2908"/>
        <item x="2885"/>
        <item x="2075"/>
        <item x="444"/>
        <item x="801"/>
        <item x="433"/>
        <item x="23"/>
        <item x="2053"/>
        <item x="2111"/>
        <item x="2338"/>
        <item x="2480"/>
        <item x="557"/>
        <item x="706"/>
        <item x="2947"/>
        <item x="2446"/>
        <item x="2909"/>
        <item x="1443"/>
        <item x="725"/>
        <item x="709"/>
        <item x="1190"/>
        <item x="2922"/>
        <item x="1929"/>
        <item x="2616"/>
        <item x="411"/>
        <item x="622"/>
        <item x="1824"/>
        <item x="2068"/>
        <item x="1849"/>
        <item x="1408"/>
        <item x="42"/>
        <item x="1779"/>
        <item x="507"/>
        <item x="2197"/>
        <item x="2063"/>
        <item x="1638"/>
        <item x="2915"/>
        <item x="2175"/>
        <item x="1974"/>
        <item x="2923"/>
        <item x="1440"/>
        <item x="1769"/>
        <item x="2033"/>
        <item x="2321"/>
        <item x="278"/>
        <item x="2774"/>
        <item x="526"/>
        <item x="1193"/>
        <item x="2159"/>
        <item x="2052"/>
        <item x="2780"/>
        <item x="1647"/>
        <item x="1685"/>
        <item x="452"/>
        <item x="761"/>
        <item x="38"/>
        <item x="2536"/>
        <item x="1084"/>
        <item x="2356"/>
        <item x="754"/>
        <item x="2883"/>
        <item x="1199"/>
        <item x="2387"/>
        <item x="935"/>
        <item x="19"/>
        <item x="1015"/>
        <item x="625"/>
        <item x="103"/>
        <item x="123"/>
        <item x="293"/>
        <item x="2252"/>
        <item x="889"/>
        <item x="1164"/>
        <item x="2353"/>
        <item x="756"/>
        <item x="1896"/>
        <item x="632"/>
        <item x="659"/>
        <item x="48"/>
        <item x="2855"/>
        <item x="50"/>
        <item x="422"/>
        <item x="1435"/>
        <item x="1600"/>
        <item x="2583"/>
        <item x="2289"/>
        <item x="328"/>
        <item x="1783"/>
        <item x="510"/>
        <item x="1634"/>
        <item x="2591"/>
        <item x="1053"/>
        <item x="1821"/>
        <item x="364"/>
        <item x="707"/>
        <item x="1910"/>
        <item x="1721"/>
        <item x="1679"/>
        <item x="1281"/>
        <item x="2818"/>
        <item x="1471"/>
        <item x="762"/>
        <item x="1402"/>
        <item x="1840"/>
        <item x="1566"/>
        <item x="179"/>
        <item x="561"/>
        <item x="802"/>
        <item x="1946"/>
        <item x="2311"/>
        <item x="2316"/>
        <item x="2596"/>
        <item x="1236"/>
        <item x="2150"/>
        <item x="1972"/>
        <item x="2864"/>
        <item x="2273"/>
        <item x="2079"/>
        <item x="1933"/>
        <item x="2862"/>
        <item x="1061"/>
        <item x="2298"/>
        <item x="745"/>
        <item x="2614"/>
        <item x="70"/>
        <item x="1155"/>
        <item x="2406"/>
        <item x="13"/>
        <item x="1233"/>
        <item x="2368"/>
        <item x="1439"/>
        <item x="64"/>
        <item x="2211"/>
        <item x="2463"/>
        <item x="2871"/>
        <item x="1919"/>
        <item x="1893"/>
        <item x="1836"/>
        <item x="1792"/>
        <item x="299"/>
        <item x="1241"/>
        <item x="1485"/>
        <item x="2626"/>
        <item x="1581"/>
        <item x="467"/>
        <item x="1637"/>
        <item x="2676"/>
        <item x="2010"/>
        <item x="1677"/>
        <item x="2910"/>
        <item x="171"/>
        <item x="2972"/>
        <item x="531"/>
        <item x="2566"/>
        <item x="987"/>
        <item x="496"/>
        <item x="1868"/>
        <item x="210"/>
        <item x="2535"/>
        <item x="879"/>
        <item x="558"/>
        <item x="2016"/>
        <item x="2785"/>
        <item x="180"/>
        <item x="26"/>
        <item x="1549"/>
        <item x="287"/>
        <item x="2562"/>
        <item x="1174"/>
        <item x="493"/>
        <item x="2560"/>
        <item x="650"/>
        <item x="2557"/>
        <item x="1351"/>
        <item x="2730"/>
        <item x="1484"/>
        <item x="2694"/>
        <item x="1346"/>
        <item x="2158"/>
        <item x="572"/>
        <item x="990"/>
        <item x="2225"/>
        <item x="609"/>
        <item x="1092"/>
        <item x="805"/>
        <item x="2037"/>
        <item x="1800"/>
        <item x="1740"/>
        <item x="1202"/>
        <item x="708"/>
        <item x="2586"/>
        <item x="1072"/>
        <item x="2209"/>
        <item x="2210"/>
        <item x="1718"/>
        <item x="2558"/>
        <item x="2317"/>
        <item x="522"/>
        <item x="1852"/>
        <item x="105"/>
        <item x="1209"/>
        <item x="2049"/>
        <item x="2565"/>
        <item x="712"/>
        <item x="2532"/>
        <item x="2501"/>
        <item x="1603"/>
        <item x="2062"/>
        <item x="956"/>
        <item x="1399"/>
        <item x="1312"/>
        <item x="2518"/>
        <item x="1961"/>
        <item x="571"/>
        <item x="1125"/>
        <item x="713"/>
        <item x="1145"/>
        <item x="731"/>
        <item x="2025"/>
        <item x="1194"/>
        <item x="1864"/>
        <item x="1455"/>
        <item x="1519"/>
        <item x="924"/>
        <item x="1303"/>
        <item x="1842"/>
        <item x="1539"/>
        <item x="349"/>
        <item x="1425"/>
        <item x="565"/>
        <item x="717"/>
        <item x="365"/>
        <item x="2340"/>
        <item x="2670"/>
        <item x="2469"/>
        <item x="1094"/>
        <item x="1834"/>
        <item x="2904"/>
        <item x="1643"/>
        <item x="2520"/>
        <item x="1128"/>
        <item x="2556"/>
        <item x="1551"/>
        <item x="1624"/>
        <item x="1136"/>
        <item x="1204"/>
        <item x="953"/>
        <item x="1004"/>
        <item x="1907"/>
        <item x="612"/>
        <item x="150"/>
        <item x="153"/>
        <item x="2398"/>
        <item x="2513"/>
        <item x="2655"/>
        <item x="559"/>
        <item x="2208"/>
        <item x="2227"/>
        <item x="2590"/>
        <item x="2678"/>
        <item x="2829"/>
        <item x="2267"/>
        <item x="2212"/>
        <item x="2600"/>
        <item x="533"/>
        <item x="1256"/>
        <item x="1652"/>
        <item x="1952"/>
        <item x="1796"/>
        <item x="2397"/>
        <item x="1645"/>
        <item x="2699"/>
        <item x="2426"/>
        <item x="2642"/>
        <item x="1705"/>
        <item x="2660"/>
        <item x="2612"/>
        <item x="568"/>
        <item x="1120"/>
        <item x="297"/>
        <item x="1563"/>
        <item x="2365"/>
        <item x="1632"/>
        <item x="852"/>
        <item x="1990"/>
        <item x="2391"/>
        <item x="2644"/>
        <item x="2540"/>
        <item x="2447"/>
        <item x="1766"/>
        <item x="2661"/>
        <item x="2645"/>
        <item x="1336"/>
        <item x="416"/>
        <item x="2141"/>
        <item x="371"/>
        <item x="1994"/>
        <item x="118"/>
        <item x="2646"/>
        <item x="2659"/>
        <item x="1958"/>
        <item x="1820"/>
        <item x="2719"/>
        <item x="1469"/>
        <item x="2656"/>
        <item x="457"/>
        <item x="143"/>
        <item x="583"/>
        <item x="96"/>
        <item x="142"/>
        <item x="2352"/>
        <item x="772"/>
        <item x="2671"/>
        <item x="2718"/>
        <item x="95"/>
        <item x="1703"/>
        <item x="2663"/>
        <item x="1266"/>
        <item x="2478"/>
        <item x="864"/>
        <item x="454"/>
        <item x="1028"/>
        <item x="986"/>
        <item x="472"/>
        <item x="2428"/>
        <item x="593"/>
        <item x="2302"/>
        <item x="1284"/>
        <item x="65"/>
        <item x="2322"/>
        <item x="540"/>
        <item x="1914"/>
        <item x="25"/>
        <item x="1498"/>
        <item x="1872"/>
        <item x="1986"/>
        <item x="1937"/>
        <item x="2722"/>
        <item x="721"/>
        <item x="780"/>
        <item x="2863"/>
        <item x="1482"/>
        <item x="1203"/>
        <item x="2411"/>
        <item x="1087"/>
        <item x="78"/>
        <item x="2236"/>
        <item x="435"/>
        <item x="504"/>
        <item x="1850"/>
        <item x="1555"/>
        <item x="1453"/>
        <item x="473"/>
        <item x="732"/>
        <item x="2797"/>
        <item x="980"/>
        <item x="2807"/>
        <item x="1165"/>
        <item x="2018"/>
        <item x="1168"/>
        <item x="2192"/>
        <item x="2782"/>
        <item x="2618"/>
        <item x="1939"/>
        <item x="1316"/>
        <item x="894"/>
        <item x="2927"/>
        <item x="1263"/>
        <item x="1107"/>
        <item x="848"/>
        <item x="1300"/>
        <item x="971"/>
        <item x="322"/>
        <item x="1265"/>
        <item x="2094"/>
        <item x="2968"/>
        <item x="1201"/>
        <item x="136"/>
        <item x="2000"/>
        <item x="206"/>
        <item x="1794"/>
        <item x="2942"/>
        <item x="2608"/>
        <item x="1676"/>
        <item x="2625"/>
        <item x="681"/>
        <item x="2617"/>
        <item x="2026"/>
        <item x="329"/>
        <item x="1841"/>
        <item x="1294"/>
        <item x="1689"/>
        <item x="2799"/>
        <item x="441"/>
        <item x="2970"/>
        <item x="1793"/>
        <item x="710"/>
        <item x="1739"/>
        <item x="2787"/>
        <item x="2164"/>
        <item x="2711"/>
        <item x="1789"/>
        <item x="2507"/>
        <item x="2537"/>
        <item x="2597"/>
        <item x="47"/>
        <item x="2734"/>
        <item x="1344"/>
        <item x="1989"/>
        <item x="2487"/>
        <item x="2896"/>
        <item x="1928"/>
        <item x="1892"/>
        <item x="1636"/>
        <item x="1250"/>
        <item x="1114"/>
        <item x="2832"/>
        <item x="1308"/>
        <item x="1516"/>
        <item x="1965"/>
        <item x="2672"/>
        <item x="1613"/>
        <item x="2345"/>
        <item x="476"/>
        <item x="398"/>
        <item x="600"/>
        <item x="281"/>
        <item x="916"/>
        <item x="246"/>
        <item x="2851"/>
        <item x="2472"/>
        <item x="97"/>
        <item x="1225"/>
        <item x="2838"/>
        <item x="2254"/>
        <item x="1862"/>
        <item x="99"/>
        <item x="2948"/>
        <item x="2239"/>
        <item x="2392"/>
        <item x="1670"/>
        <item x="958"/>
        <item x="603"/>
        <item x="1680"/>
        <item x="1640"/>
        <item x="1039"/>
        <item x="1657"/>
        <item x="1675"/>
        <item x="1213"/>
        <item x="237"/>
        <item x="1573"/>
        <item x="1522"/>
        <item x="2371"/>
        <item x="1185"/>
        <item x="1953"/>
        <item x="2609"/>
        <item x="1791"/>
        <item x="1465"/>
        <item x="53"/>
        <item x="860"/>
        <item x="2770"/>
        <item x="2610"/>
        <item x="2798"/>
        <item x="896"/>
        <item x="1475"/>
        <item x="2515"/>
        <item x="811"/>
        <item x="2050"/>
        <item x="2032"/>
        <item x="1196"/>
        <item x="267"/>
        <item x="1140"/>
        <item x="1309"/>
        <item x="347"/>
        <item x="537"/>
        <item x="2238"/>
        <item x="2652"/>
        <item x="367"/>
        <item x="718"/>
        <item x="2422"/>
        <item x="2563"/>
        <item x="2619"/>
        <item x="2654"/>
        <item x="2792"/>
        <item x="2027"/>
        <item x="1157"/>
        <item x="2167"/>
        <item x="2622"/>
        <item x="176"/>
        <item x="317"/>
        <item x="2974"/>
        <item x="1747"/>
        <item x="2683"/>
        <item x="430"/>
        <item x="1895"/>
        <item x="2277"/>
        <item x="1618"/>
        <item x="1033"/>
        <item x="1424"/>
        <item x="1178"/>
        <item x="1936"/>
        <item x="2587"/>
        <item x="33"/>
        <item x="822"/>
        <item x="1508"/>
        <item x="1699"/>
        <item x="2673"/>
        <item x="1338"/>
        <item x="1109"/>
        <item x="1904"/>
        <item x="1317"/>
        <item x="1507"/>
        <item x="214"/>
        <item x="2266"/>
        <item x="2508"/>
        <item x="382"/>
        <item x="2403"/>
        <item x="1095"/>
        <item x="576"/>
        <item x="774"/>
        <item x="2097"/>
        <item x="312"/>
        <item x="2834"/>
        <item x="2599"/>
        <item x="28"/>
        <item x="198"/>
        <item x="1858"/>
        <item x="2750"/>
        <item x="1900"/>
        <item x="2066"/>
        <item x="1442"/>
        <item x="1733"/>
        <item x="677"/>
        <item x="1223"/>
        <item x="1998"/>
        <item x="2386"/>
        <item x="1726"/>
        <item x="2643"/>
        <item x="1228"/>
        <item x="695"/>
        <item x="2930"/>
        <item x="589"/>
        <item x="2542"/>
        <item x="1690"/>
        <item x="1376"/>
        <item x="1729"/>
        <item x="618"/>
        <item x="2569"/>
        <item x="1553"/>
        <item x="1137"/>
        <item x="1071"/>
        <item x="508"/>
        <item x="872"/>
        <item x="1687"/>
        <item x="4"/>
        <item x="291"/>
        <item x="2716"/>
        <item x="1325"/>
        <item x="2186"/>
        <item x="1371"/>
        <item x="195"/>
        <item x="587"/>
        <item x="2543"/>
        <item x="1162"/>
        <item x="644"/>
        <item x="2737"/>
        <item x="1280"/>
        <item x="556"/>
        <item x="1583"/>
        <item x="400"/>
        <item x="1698"/>
        <item x="2777"/>
        <item x="1154"/>
        <item x="909"/>
        <item x="2425"/>
        <item x="1368"/>
        <item x="1171"/>
        <item x="2031"/>
        <item x="1875"/>
        <item x="1305"/>
        <item x="417"/>
        <item x="45"/>
        <item x="2431"/>
        <item x="2538"/>
        <item x="1501"/>
        <item x="84"/>
        <item x="359"/>
        <item x="1025"/>
        <item x="1074"/>
        <item x="1328"/>
        <item x="1863"/>
        <item x="579"/>
        <item x="2234"/>
        <item x="899"/>
        <item x="1159"/>
        <item x="2801"/>
        <item x="309"/>
        <item x="361"/>
        <item x="2360"/>
        <item x="446"/>
        <item x="262"/>
        <item x="2064"/>
        <item x="2939"/>
        <item x="2861"/>
        <item x="1859"/>
        <item x="2257"/>
        <item x="2843"/>
        <item x="1649"/>
        <item x="2278"/>
        <item x="2074"/>
        <item x="1815"/>
        <item x="2674"/>
        <item x="1866"/>
        <item x="2178"/>
        <item x="2814"/>
        <item x="1031"/>
        <item x="2179"/>
        <item x="2735"/>
        <item x="2180"/>
        <item x="2913"/>
        <item x="203"/>
        <item x="1073"/>
        <item x="1172"/>
        <item x="1427"/>
        <item x="910"/>
        <item x="2473"/>
        <item x="2840"/>
        <item x="926"/>
        <item x="1384"/>
        <item x="2496"/>
        <item x="1378"/>
        <item x="2143"/>
        <item x="2684"/>
        <item x="1279"/>
        <item x="1257"/>
        <item x="1991"/>
        <item x="2653"/>
        <item x="1038"/>
        <item x="2117"/>
        <item x="211"/>
        <item x="231"/>
        <item x="925"/>
        <item x="2545"/>
        <item x="1478"/>
        <item x="1152"/>
        <item x="59"/>
        <item x="2833"/>
        <item x="1222"/>
        <item x="2522"/>
        <item x="1372"/>
        <item x="1686"/>
        <item x="1441"/>
        <item x="2651"/>
        <item x="185"/>
        <item x="2419"/>
        <item x="2435"/>
        <item x="2745"/>
        <item x="484"/>
        <item x="2485"/>
        <item x="390"/>
        <item x="868"/>
        <item x="141"/>
        <item x="168"/>
        <item x="1666"/>
        <item x="760"/>
        <item x="2432"/>
        <item x="2023"/>
        <item x="2263"/>
        <item x="2107"/>
        <item x="2315"/>
        <item x="423"/>
        <item x="914"/>
        <item x="2819"/>
        <item x="2381"/>
        <item x="1012"/>
        <item x="213"/>
        <item x="2100"/>
        <item x="1210"/>
        <item x="1452"/>
        <item x="2294"/>
        <item x="1695"/>
        <item x="2220"/>
        <item x="2847"/>
        <item x="723"/>
        <item x="979"/>
        <item x="1979"/>
        <item x="2195"/>
        <item x="2857"/>
        <item x="807"/>
        <item x="2815"/>
        <item x="2146"/>
        <item x="39"/>
        <item x="740"/>
        <item x="1277"/>
        <item x="2148"/>
        <item x="2001"/>
        <item x="461"/>
        <item x="959"/>
        <item x="144"/>
        <item x="2375"/>
        <item x="32"/>
        <item x="2753"/>
        <item x="2588"/>
        <item x="2570"/>
        <item x="647"/>
        <item x="2934"/>
        <item x="1220"/>
        <item x="1992"/>
        <item x="2417"/>
        <item x="2630"/>
        <item x="1070"/>
        <item x="2226"/>
        <item x="1077"/>
        <item x="2821"/>
        <item x="2073"/>
        <item x="575"/>
        <item x="2725"/>
        <item x="2793"/>
        <item x="1835"/>
        <item x="2964"/>
        <item x="2402"/>
        <item x="2108"/>
        <item x="2013"/>
        <item x="482"/>
        <item x="1290"/>
        <item x="450"/>
        <item x="2969"/>
        <item x="2695"/>
        <item x="2822"/>
        <item x="2854"/>
        <item x="1568"/>
        <item x="1447"/>
        <item x="771"/>
        <item x="1082"/>
        <item x="2481"/>
        <item x="2846"/>
        <item x="268"/>
        <item x="2621"/>
        <item x="2876"/>
        <item x="2579"/>
        <item x="1169"/>
        <item x="2824"/>
        <item x="940"/>
        <item x="2931"/>
        <item x="2611"/>
        <item x="2837"/>
        <item x="2820"/>
        <item x="2682"/>
        <item x="1142"/>
        <item x="1534"/>
        <item x="1054"/>
        <item x="2202"/>
        <item x="1489"/>
        <item x="108"/>
        <item x="821"/>
        <item x="2650"/>
        <item x="1838"/>
        <item x="2979"/>
        <item x="786"/>
        <item x="2242"/>
        <item x="676"/>
        <item x="1045"/>
        <item x="1148"/>
        <item x="2055"/>
        <item x="1410"/>
        <item x="2396"/>
        <item x="286"/>
        <item x="2189"/>
        <item x="841"/>
        <item x="2687"/>
        <item x="2510"/>
        <item x="1633"/>
        <item x="314"/>
        <item x="2265"/>
        <item x="1693"/>
        <item x="2648"/>
        <item x="1526"/>
        <item x="639"/>
        <item x="552"/>
        <item x="2658"/>
        <item x="2509"/>
        <item x="1419"/>
        <item x="1599"/>
        <item x="239"/>
        <item x="2451"/>
        <item x="2759"/>
        <item x="921"/>
        <item x="1902"/>
        <item x="1771"/>
        <item x="193"/>
        <item x="2690"/>
        <item x="2380"/>
        <item x="424"/>
        <item x="302"/>
        <item x="2341"/>
        <item x="1248"/>
        <item x="1208"/>
        <item x="1085"/>
        <item x="738"/>
        <item x="2483"/>
        <item x="1205"/>
        <item x="2647"/>
        <item x="2985"/>
        <item x="1951"/>
        <item x="1367"/>
        <item x="1492"/>
        <item x="1358"/>
        <item x="2194"/>
        <item x="2631"/>
        <item x="2804"/>
        <item x="2527"/>
        <item x="1577"/>
        <item x="938"/>
        <item x="2114"/>
        <item x="2623"/>
        <item x="1631"/>
        <item x="255"/>
        <item x="1782"/>
        <item x="1167"/>
        <item x="2325"/>
        <item x="2984"/>
        <item x="2906"/>
        <item x="101"/>
        <item x="1267"/>
        <item x="1393"/>
        <item x="2803"/>
        <item x="372"/>
        <item x="1970"/>
        <item x="1725"/>
        <item x="40"/>
        <item x="2219"/>
        <item x="2351"/>
        <item x="11"/>
        <item x="57"/>
        <item x="2440"/>
        <item x="1150"/>
        <item x="834"/>
        <item x="1329"/>
        <item x="1888"/>
        <item x="139"/>
        <item x="1701"/>
        <item x="192"/>
        <item x="1802"/>
        <item x="1503"/>
        <item x="2133"/>
        <item x="2578"/>
        <item x="2765"/>
        <item x="783"/>
        <item x="205"/>
        <item x="301"/>
        <item x="873"/>
        <item x="2310"/>
        <item x="2717"/>
        <item x="1240"/>
        <item x="2677"/>
        <item x="2196"/>
        <item x="2530"/>
        <item x="1894"/>
        <item x="1008"/>
        <item x="1224"/>
        <item x="2255"/>
        <item x="1833"/>
        <item x="1491"/>
        <item x="2326"/>
        <item x="1758"/>
        <item x="1700"/>
        <item x="704"/>
        <item x="419"/>
        <item x="2092"/>
        <item x="1554"/>
        <item x="2679"/>
        <item x="1829"/>
        <item x="2957"/>
        <item x="2"/>
        <item x="2493"/>
        <item x="2169"/>
        <item x="1709"/>
        <item x="1635"/>
        <item x="752"/>
        <item x="2685"/>
        <item x="172"/>
        <item x="2099"/>
        <item x="2708"/>
        <item x="607"/>
        <item x="2304"/>
        <item x="1494"/>
        <item x="2349"/>
        <item x="2358"/>
        <item x="1387"/>
        <item x="661"/>
        <item x="699"/>
        <item x="1396"/>
        <item x="2809"/>
        <item x="2059"/>
        <item x="82"/>
        <item x="733"/>
        <item x="2720"/>
        <item x="2237"/>
        <item x="1754"/>
        <item x="1298"/>
        <item x="254"/>
        <item x="2778"/>
        <item x="2292"/>
        <item x="20"/>
        <item x="845"/>
        <item x="2264"/>
        <item x="1781"/>
        <item x="1274"/>
        <item x="2628"/>
        <item x="682"/>
        <item x="623"/>
        <item x="1922"/>
        <item x="621"/>
        <item x="2427"/>
        <item x="1363"/>
        <item x="758"/>
        <item x="2951"/>
        <item x="2067"/>
        <item x="1373"/>
        <item x="2040"/>
        <item x="69"/>
        <item x="236"/>
        <item x="432"/>
        <item x="7"/>
        <item x="1253"/>
        <item x="1160"/>
        <item x="1697"/>
        <item x="1521"/>
        <item x="2629"/>
        <item x="547"/>
        <item x="2700"/>
        <item x="1913"/>
        <item x="2988"/>
        <item x="288"/>
        <item x="869"/>
        <item x="2457"/>
        <item x="785"/>
        <item x="1856"/>
        <item x="2796"/>
        <item x="238"/>
        <item x="840"/>
        <item x="2162"/>
        <item x="2021"/>
        <item x="1463"/>
        <item x="2525"/>
        <item x="1076"/>
        <item x="2772"/>
        <item x="2003"/>
        <item x="2702"/>
        <item x="335"/>
        <item x="2489"/>
        <item x="564"/>
        <item x="997"/>
        <item x="1333"/>
        <item x="2261"/>
        <item x="215"/>
        <item x="1608"/>
        <item x="1761"/>
        <item x="2132"/>
        <item x="1409"/>
        <item x="2096"/>
        <item x="146"/>
        <item x="1110"/>
        <item x="927"/>
        <item x="1272"/>
        <item x="2383"/>
        <item x="934"/>
        <item x="2171"/>
        <item x="1614"/>
        <item x="989"/>
        <item x="183"/>
        <item x="906"/>
        <item x="2177"/>
        <item x="135"/>
        <item x="2103"/>
        <item x="2042"/>
        <item x="1490"/>
        <item x="2539"/>
        <item x="2330"/>
        <item x="1375"/>
        <item x="800"/>
        <item x="2490"/>
        <item x="111"/>
        <item x="2769"/>
        <item x="2848"/>
        <item x="2374"/>
        <item x="1232"/>
        <item x="602"/>
        <item x="1602"/>
        <item x="2347"/>
        <item x="499"/>
        <item x="60"/>
        <item x="77"/>
        <item x="2333"/>
        <item x="888"/>
        <item x="2990"/>
        <item x="1428"/>
        <item x="2918"/>
        <item x="1324"/>
        <item x="2688"/>
        <item x="2137"/>
        <item x="2816"/>
        <item x="245"/>
        <item x="2319"/>
        <item x="614"/>
        <item x="2336"/>
        <item x="2696"/>
        <item x="1547"/>
        <item x="781"/>
        <item x="2488"/>
        <item x="1335"/>
        <item x="2400"/>
        <item x="2246"/>
        <item x="16"/>
        <item x="292"/>
        <item x="2580"/>
        <item x="1714"/>
        <item x="1717"/>
        <item x="751"/>
        <item x="1532"/>
        <item x="87"/>
        <item x="2853"/>
        <item x="2331"/>
        <item x="2701"/>
        <item x="346"/>
        <item x="2632"/>
        <item x="1422"/>
        <item x="397"/>
        <item x="2548"/>
        <item x="1612"/>
        <item x="1878"/>
        <item x="1898"/>
        <item x="714"/>
        <item x="1550"/>
        <item x="892"/>
        <item x="804"/>
        <item x="711"/>
        <item x="1406"/>
        <item x="2136"/>
        <item x="2962"/>
        <item x="775"/>
        <item x="1541"/>
        <item x="2085"/>
        <item x="1237"/>
        <item x="1006"/>
        <item x="1737"/>
        <item x="2142"/>
        <item x="2575"/>
        <item x="1391"/>
        <item x="2893"/>
        <item x="2986"/>
        <item x="199"/>
        <item x="691"/>
        <item x="2573"/>
        <item x="2051"/>
        <item x="2449"/>
        <item x="1966"/>
        <item x="1286"/>
        <item x="2262"/>
        <item x="1759"/>
        <item x="2034"/>
        <item x="2724"/>
        <item x="1765"/>
        <item x="2484"/>
        <item x="1811"/>
        <item x="2015"/>
        <item x="1276"/>
        <item x="764"/>
        <item x="1032"/>
        <item x="1214"/>
        <item x="442"/>
        <item x="2604"/>
        <item x="1024"/>
        <item x="1713"/>
        <item x="1007"/>
        <item x="2576"/>
        <item x="1042"/>
        <item x="389"/>
        <item x="1901"/>
        <item x="2129"/>
        <item x="2961"/>
        <item x="2464"/>
        <item x="2377"/>
        <item x="1724"/>
        <item x="2134"/>
        <item x="2460"/>
        <item x="1231"/>
        <item x="2009"/>
        <item x="2637"/>
        <item x="1756"/>
        <item x="1206"/>
        <item x="337"/>
        <item x="2762"/>
        <item x="2127"/>
        <item x="224"/>
        <item x="295"/>
        <item x="2657"/>
        <item x="662"/>
        <item x="1044"/>
        <item x="1716"/>
        <item x="957"/>
        <item x="1524"/>
        <item x="1683"/>
        <item x="1562"/>
        <item x="353"/>
        <item x="289"/>
        <item x="1971"/>
        <item x="385"/>
        <item x="1112"/>
        <item x="818"/>
        <item x="791"/>
        <item x="1576"/>
        <item x="1505"/>
        <item x="516"/>
        <item x="2800"/>
        <item x="1517"/>
        <item x="1605"/>
        <item x="2149"/>
        <item x="1251"/>
        <item x="1629"/>
        <item x="1973"/>
        <item x="1400"/>
        <item x="1673"/>
        <item x="2689"/>
        <item x="1062"/>
        <item x="1379"/>
        <item x="2933"/>
        <item x="2152"/>
        <item x="2339"/>
        <item x="993"/>
        <item x="2891"/>
        <item x="1138"/>
        <item x="2216"/>
        <item x="719"/>
        <item x="943"/>
        <item x="2581"/>
        <item x="326"/>
        <item x="2559"/>
        <item x="1732"/>
        <item x="960"/>
        <item x="2070"/>
        <item x="2224"/>
        <item x="2713"/>
        <item x="773"/>
        <item x="1273"/>
        <item x="244"/>
        <item x="260"/>
        <item x="2035"/>
        <item x="1667"/>
        <item x="1916"/>
        <item x="1356"/>
        <item x="2412"/>
        <item x="2987"/>
        <item x="742"/>
        <item x="503"/>
        <item x="1615"/>
        <item x="391"/>
        <item x="803"/>
        <item x="1397"/>
        <item x="2444"/>
        <item x="654"/>
        <item x="2738"/>
        <item x="776"/>
        <item x="1474"/>
        <item x="1650"/>
        <item x="1985"/>
        <item x="1567"/>
        <item x="847"/>
        <item x="2183"/>
        <item x="530"/>
        <item x="1451"/>
        <item x="913"/>
        <item x="1420"/>
        <item x="1746"/>
        <item x="2123"/>
        <item x="1238"/>
        <item x="2826"/>
        <item x="799"/>
        <item x="1462"/>
        <item x="777"/>
        <item x="1930"/>
        <item x="1047"/>
        <item x="2072"/>
        <item x="184"/>
        <item x="1707"/>
        <item x="2866"/>
        <item x="134"/>
        <item x="2223"/>
        <item x="1431"/>
        <item x="2693"/>
        <item x="1942"/>
        <item x="2307"/>
        <item x="1660"/>
        <item x="1620"/>
        <item x="2715"/>
        <item x="1805"/>
        <item x="1552"/>
        <item x="2888"/>
        <item x="388"/>
        <item x="2213"/>
        <item x="2817"/>
        <item x="2122"/>
        <item x="2714"/>
        <item x="2105"/>
        <item x="573"/>
        <item x="2301"/>
        <item x="2441"/>
        <item x="1843"/>
        <item x="223"/>
        <item x="2989"/>
        <item x="401"/>
        <item x="1869"/>
        <item x="978"/>
        <item x="832"/>
        <item x="434"/>
        <item x="1762"/>
        <item x="2552"/>
        <item x="743"/>
        <item x="1611"/>
        <item x="2445"/>
        <item x="984"/>
        <item x="296"/>
        <item x="2379"/>
        <item x="1873"/>
        <item x="1760"/>
        <item x="897"/>
        <item x="2388"/>
        <item x="2605"/>
        <item x="1302"/>
        <item x="2943"/>
        <item x="907"/>
        <item x="1839"/>
        <item x="2615"/>
        <item x="1090"/>
        <item x="2443"/>
        <item x="1628"/>
        <item x="1353"/>
        <item x="1899"/>
        <item x="1342"/>
        <item x="2433"/>
        <item x="730"/>
        <item x="2118"/>
        <item x="2297"/>
        <item x="1100"/>
        <item x="1390"/>
        <item x="1589"/>
        <item x="1310"/>
        <item x="549"/>
        <item x="2022"/>
        <item x="891"/>
        <item x="1592"/>
        <item x="1385"/>
        <item x="1982"/>
        <item x="414"/>
        <item x="1874"/>
        <item x="1123"/>
        <item x="769"/>
        <item x="1088"/>
        <item x="1457"/>
        <item x="520"/>
        <item x="1860"/>
        <item x="1795"/>
        <item x="2705"/>
        <item x="794"/>
        <item x="1458"/>
        <item x="264"/>
        <item x="1394"/>
        <item x="594"/>
        <item x="606"/>
        <item x="532"/>
        <item x="1886"/>
        <item x="2549"/>
        <item x="1392"/>
        <item x="448"/>
        <item x="1219"/>
        <item x="2154"/>
        <item x="0"/>
        <item x="521"/>
        <item x="2991"/>
        <item x="2728"/>
        <item x="770"/>
        <item x="2274"/>
        <item x="1588"/>
        <item x="2503"/>
        <item x="334"/>
        <item x="1139"/>
        <item x="2461"/>
        <item x="823"/>
        <item x="1879"/>
        <item x="2166"/>
        <item x="257"/>
        <item x="2808"/>
        <item x="266"/>
        <item x="1296"/>
        <item x="942"/>
        <item x="1544"/>
        <item x="2529"/>
        <item x="757"/>
        <item x="1884"/>
        <item x="1186"/>
        <item x="1934"/>
        <item x="2541"/>
        <item x="2409"/>
        <item x="1282"/>
        <item x="2069"/>
        <item x="1571"/>
        <item x="528"/>
        <item x="1252"/>
        <item x="1122"/>
        <item x="2471"/>
        <item x="2044"/>
        <item x="83"/>
        <item x="37"/>
        <item x="2946"/>
        <item x="258"/>
        <item x="2758"/>
        <item x="824"/>
        <item x="999"/>
        <item x="2752"/>
        <item x="996"/>
        <item x="2810"/>
        <item x="1585"/>
        <item x="2756"/>
        <item x="468"/>
        <item x="2667"/>
        <item x="181"/>
        <item x="1809"/>
        <item x="350"/>
        <item x="829"/>
        <item x="1830"/>
        <item x="18"/>
        <item x="1395"/>
        <item x="2967"/>
        <item x="1467"/>
        <item x="119"/>
        <item x="2293"/>
        <item x="690"/>
        <item x="2434"/>
        <item x="2282"/>
        <item x="580"/>
        <item x="462"/>
        <item x="2639"/>
        <item x="49"/>
        <item x="2732"/>
        <item x="1434"/>
        <item x="1287"/>
        <item x="1405"/>
        <item x="425"/>
        <item x="2329"/>
        <item x="2924"/>
        <item x="1558"/>
        <item x="1480"/>
        <item x="2399"/>
        <item x="1911"/>
        <item x="949"/>
        <item x="1081"/>
        <item x="2061"/>
        <item x="1438"/>
        <item x="1345"/>
        <item x="2788"/>
        <item x="2276"/>
        <item x="1880"/>
        <item x="229"/>
        <item x="1509"/>
        <item x="1217"/>
        <item x="727"/>
        <item x="1601"/>
        <item x="1144"/>
        <item x="1752"/>
        <item x="905"/>
        <item x="387"/>
        <item x="2012"/>
        <item x="1691"/>
        <item x="2467"/>
        <item x="319"/>
        <item x="2462"/>
        <item x="356"/>
        <item x="1230"/>
        <item x="2784"/>
        <item x="664"/>
        <item x="2602"/>
        <item x="1293"/>
        <item x="2303"/>
        <item x="2408"/>
        <item x="315"/>
        <item x="2789"/>
        <item x="1923"/>
        <item x="901"/>
        <item x="1538"/>
        <item x="2240"/>
        <item x="550"/>
        <item x="2087"/>
        <item x="1506"/>
        <item x="2299"/>
        <item x="449"/>
        <item x="1977"/>
        <item x="2405"/>
        <item x="2825"/>
        <item x="2328"/>
        <item x="2795"/>
        <item x="768"/>
        <item x="1212"/>
        <item x="285"/>
        <item x="2414"/>
        <item x="2065"/>
        <item x="817"/>
        <item x="597"/>
        <item x="2564"/>
        <item x="1086"/>
        <item x="574"/>
        <item x="2247"/>
        <item x="1915"/>
        <item x="1855"/>
        <item x="2607"/>
        <item x="627"/>
        <item x="1607"/>
        <item x="2935"/>
        <item x="2709"/>
        <item x="30"/>
        <item x="2363"/>
        <item x="1477"/>
        <item x="2858"/>
        <item x="225"/>
        <item x="2954"/>
        <item x="548"/>
        <item x="1799"/>
        <item x="1124"/>
        <item x="808"/>
        <item x="2182"/>
        <item x="2181"/>
        <item x="2157"/>
        <item x="1497"/>
        <item x="983"/>
        <item x="701"/>
        <item x="90"/>
        <item x="1818"/>
        <item x="2113"/>
        <item x="2492"/>
        <item x="1127"/>
        <item x="2359"/>
        <item x="1306"/>
        <item x="1464"/>
        <item x="161"/>
        <item x="2287"/>
        <item x="2928"/>
        <item x="2697"/>
        <item x="127"/>
        <item x="669"/>
        <item x="1669"/>
        <item x="218"/>
        <item x="878"/>
        <item x="1814"/>
        <item x="2698"/>
        <item x="1514"/>
        <item x="1578"/>
        <item x="2748"/>
        <item x="737"/>
        <item x="1495"/>
        <item x="1048"/>
        <item x="694"/>
        <item x="368"/>
        <item x="1466"/>
        <item x="1258"/>
        <item x="1027"/>
        <item x="2779"/>
        <item x="1906"/>
        <item x="1844"/>
        <item x="1034"/>
        <item x="831"/>
        <item x="2877"/>
        <item x="2498"/>
        <item x="569"/>
        <item x="1416"/>
        <item x="1738"/>
        <item x="766"/>
        <item x="2917"/>
        <item x="693"/>
        <item x="2775"/>
        <item x="950"/>
        <item x="2228"/>
        <item x="2624"/>
        <item x="169"/>
        <item x="1674"/>
        <item x="110"/>
        <item x="1343"/>
        <item x="876"/>
        <item x="345"/>
        <item x="875"/>
        <item x="1116"/>
        <item x="2168"/>
        <item x="2550"/>
        <item x="1798"/>
        <item x="1773"/>
        <item x="2313"/>
        <item x="2691"/>
        <item x="2116"/>
        <item x="1655"/>
        <item x="819"/>
        <item x="2710"/>
        <item x="1278"/>
        <item x="541"/>
        <item x="933"/>
        <item x="340"/>
        <item x="755"/>
        <item x="2421"/>
        <item x="2531"/>
        <item x="1736"/>
        <item x="1063"/>
        <item x="1803"/>
        <item x="2790"/>
        <item x="1102"/>
        <item x="912"/>
        <item x="93"/>
        <item x="2905"/>
        <item x="1320"/>
        <item x="2835"/>
        <item x="2259"/>
        <item x="1757"/>
        <item x="1350"/>
        <item x="384"/>
        <item x="1927"/>
        <item x="2965"/>
        <item x="1388"/>
        <item x="2878"/>
        <item x="1932"/>
        <item x="1327"/>
        <item x="1163"/>
        <item x="1885"/>
        <item x="588"/>
        <item x="261"/>
        <item x="1947"/>
        <item x="1887"/>
        <item x="1472"/>
        <item x="1058"/>
        <item x="420"/>
        <item x="1216"/>
        <item x="2318"/>
        <item x="2892"/>
        <item x="2155"/>
        <item x="649"/>
        <item x="381"/>
        <item x="1548"/>
        <item x="2106"/>
        <item x="102"/>
        <item x="201"/>
        <item x="2083"/>
        <item x="1711"/>
        <item x="1456"/>
        <item x="793"/>
        <item x="1337"/>
        <item x="232"/>
        <item x="2736"/>
        <item x="2662"/>
        <item x="2191"/>
        <item x="2977"/>
        <item x="333"/>
        <item x="2754"/>
        <item x="412"/>
        <item x="2198"/>
        <item x="675"/>
        <item x="724"/>
        <item x="1459"/>
        <item x="1935"/>
        <item x="283"/>
        <item x="1013"/>
        <item x="582"/>
        <item x="173"/>
        <item x="2008"/>
        <item x="1357"/>
        <item x="2744"/>
        <item x="2112"/>
        <item x="1784"/>
        <item x="104"/>
        <item x="1377"/>
        <item x="1706"/>
        <item x="657"/>
        <item x="2593"/>
        <item x="784"/>
        <item x="1644"/>
        <item x="2138"/>
        <item x="2130"/>
        <item x="98"/>
        <item x="1221"/>
        <item x="2978"/>
        <item x="750"/>
        <item x="882"/>
        <item x="1595"/>
        <item x="1788"/>
        <item x="1778"/>
        <item x="1319"/>
        <item x="1960"/>
        <item x="813"/>
        <item x="2692"/>
        <item x="1512"/>
        <item x="970"/>
        <item x="2101"/>
        <item x="2231"/>
        <item x="2921"/>
        <item x="827"/>
        <item x="1412"/>
        <item x="100"/>
        <item x="1348"/>
        <item x="131"/>
        <item x="2082"/>
        <item x="2869"/>
        <item x="1651"/>
        <item x="451"/>
        <item x="2269"/>
        <item x="584"/>
        <item x="2229"/>
        <item x="1897"/>
        <item x="1262"/>
        <item x="881"/>
        <item x="1331"/>
        <item x="748"/>
        <item x="324"/>
        <item x="226"/>
        <item x="453"/>
        <item x="3"/>
        <item x="2184"/>
        <item x="1299"/>
        <item x="1704"/>
        <item x="885"/>
        <item x="1121"/>
        <item x="1361"/>
        <item x="2925"/>
        <item x="2430"/>
        <item x="1556"/>
        <item x="160"/>
        <item x="208"/>
        <item x="2486"/>
        <item x="2499"/>
        <item x="585"/>
        <item x="2221"/>
        <item x="2389"/>
        <item x="617"/>
        <item x="634"/>
        <item x="2306"/>
        <item x="409"/>
        <item x="415"/>
        <item x="2376"/>
        <item x="2190"/>
        <item x="2350"/>
        <item x="51"/>
        <item x="2361"/>
        <item x="2007"/>
        <item x="853"/>
        <item x="1988"/>
        <item x="2497"/>
        <item x="1030"/>
        <item x="2634"/>
        <item x="684"/>
        <item x="624"/>
        <item x="459"/>
        <item x="341"/>
        <item x="436"/>
        <item x="1981"/>
        <item x="1249"/>
        <item x="1943"/>
        <item x="2173"/>
        <item x="2955"/>
        <item x="396"/>
        <item x="2253"/>
        <item x="2413"/>
        <item x="128"/>
        <item x="2901"/>
        <item x="1381"/>
        <item x="1658"/>
        <item x="1245"/>
        <item x="641"/>
        <item x="2937"/>
        <item x="2553"/>
        <item x="638"/>
        <item x="431"/>
        <item x="626"/>
        <item x="1801"/>
        <item x="1995"/>
        <item x="1226"/>
        <item x="658"/>
        <item x="1881"/>
        <item x="922"/>
        <item x="2373"/>
        <item x="1807"/>
        <item x="316"/>
        <item x="46"/>
        <item x="1113"/>
        <item x="250"/>
        <item x="2726"/>
        <item x="2104"/>
        <item x="538"/>
        <item x="1370"/>
        <item x="1105"/>
        <item x="2606"/>
        <item x="217"/>
        <item x="429"/>
        <item x="2156"/>
        <item x="833"/>
        <item x="814"/>
        <item x="1535"/>
        <item x="1812"/>
        <item x="2636"/>
        <item x="2110"/>
        <item x="1743"/>
        <item x="2880"/>
        <item x="2205"/>
        <item x="2771"/>
        <item x="1362"/>
        <item x="249"/>
        <item x="1156"/>
        <item x="2418"/>
        <item x="563"/>
        <item x="2098"/>
        <item x="1806"/>
        <item x="2474"/>
        <item x="1401"/>
        <item x="1959"/>
        <item x="1323"/>
        <item x="1339"/>
        <item x="1050"/>
        <item x="687"/>
        <item x="2919"/>
        <item x="515"/>
        <item x="1682"/>
        <item x="1708"/>
        <item x="739"/>
        <item x="1846"/>
        <item x="917"/>
        <item x="1268"/>
        <item x="866"/>
        <item x="133"/>
        <item x="1020"/>
        <item x="2124"/>
        <item x="156"/>
        <item x="352"/>
        <item x="857"/>
        <item x="2733"/>
        <item x="1876"/>
        <item x="972"/>
        <item x="2680"/>
        <item x="1215"/>
        <item x="2890"/>
        <item x="2468"/>
        <item x="887"/>
        <item x="379"/>
        <item x="1627"/>
        <item x="898"/>
        <item x="988"/>
        <item x="2165"/>
        <item x="318"/>
        <item x="862"/>
        <item x="1191"/>
        <item x="2258"/>
        <item x="1786"/>
        <item x="846"/>
        <item x="480"/>
        <item x="1681"/>
        <item x="1382"/>
        <item x="248"/>
        <item x="1000"/>
        <item x="560"/>
        <item x="2521"/>
        <item x="1023"/>
        <item x="1437"/>
        <item x="72"/>
        <item x="555"/>
        <item x="964"/>
        <item x="2217"/>
        <item x="858"/>
        <item x="2926"/>
        <item x="2081"/>
        <item x="2504"/>
        <item x="863"/>
        <item x="2741"/>
        <item x="1653"/>
        <item x="826"/>
        <item x="1499"/>
        <item x="358"/>
        <item x="660"/>
        <item x="837"/>
        <item x="1580"/>
        <item x="2755"/>
        <item x="2017"/>
        <item x="2357"/>
        <item x="1200"/>
        <item x="2907"/>
        <item x="1146"/>
        <item x="630"/>
        <item x="1528"/>
        <item x="1189"/>
        <item x="2831"/>
        <item x="1468"/>
        <item x="2707"/>
        <item x="1678"/>
        <item x="2251"/>
        <item x="2089"/>
        <item x="1903"/>
        <item x="377"/>
        <item x="1026"/>
        <item x="1604"/>
        <item x="955"/>
        <item x="1161"/>
        <item x="2859"/>
        <item x="1104"/>
        <item x="2324"/>
        <item x="981"/>
        <item x="715"/>
        <item x="2125"/>
        <item x="1987"/>
        <item x="1403"/>
        <item x="200"/>
        <item x="483"/>
        <item x="1445"/>
        <item x="1149"/>
        <item x="2279"/>
        <item x="2327"/>
        <item x="1106"/>
        <item x="2233"/>
        <item x="620"/>
        <item x="2465"/>
        <item x="765"/>
        <item x="1530"/>
        <item x="1"/>
        <item x="2364"/>
        <item x="270"/>
        <item x="975"/>
        <item x="2268"/>
        <item x="2505"/>
        <item x="2746"/>
        <item x="2879"/>
        <item x="149"/>
        <item x="2944"/>
        <item x="1610"/>
        <item x="2271"/>
        <item x="512"/>
        <item x="71"/>
        <item x="2668"/>
        <item x="2160"/>
        <item x="357"/>
        <item x="855"/>
        <item x="24"/>
        <item x="2635"/>
        <item x="1731"/>
        <item x="895"/>
        <item x="491"/>
        <item x="937"/>
        <item x="212"/>
        <item x="1810"/>
        <item x="502"/>
        <item x="2410"/>
        <item x="1349"/>
        <item x="469"/>
        <item x="653"/>
        <item x="1921"/>
        <item x="1444"/>
        <item x="705"/>
        <item x="2045"/>
        <item x="445"/>
        <item x="1688"/>
        <item x="2727"/>
        <item x="2135"/>
        <item x="2666"/>
        <item x="148"/>
        <item x="378"/>
        <item x="2390"/>
        <item x="2582"/>
        <item x="1130"/>
        <item x="2466"/>
        <item x="2664"/>
        <item x="124"/>
        <item x="2640"/>
        <item x="2898"/>
        <item x="2669"/>
        <item x="1889"/>
        <item x="2056"/>
        <item x="1561"/>
        <item x="1448"/>
        <item x="1917"/>
        <item x="1572"/>
        <item x="900"/>
        <item x="951"/>
        <item x="1247"/>
        <item x="567"/>
        <item x="1518"/>
        <item x="2806"/>
        <item x="2675"/>
        <item x="1529"/>
        <item x="2592"/>
        <item x="1816"/>
        <item x="170"/>
        <item x="2881"/>
        <item x="1354"/>
        <item x="2594"/>
        <item x="1133"/>
        <item x="2296"/>
        <item x="656"/>
        <item x="1619"/>
        <item x="1845"/>
        <item x="1559"/>
        <item x="1386"/>
        <item x="2572"/>
        <item x="2742"/>
        <item x="734"/>
        <item x="797"/>
        <item x="2456"/>
        <item x="216"/>
        <item x="1487"/>
        <item x="963"/>
        <item x="259"/>
        <item x="1882"/>
        <item x="645"/>
        <item x="252"/>
        <item x="2767"/>
        <item x="465"/>
        <item x="838"/>
        <item x="536"/>
        <item x="2812"/>
        <item x="2479"/>
        <item x="2199"/>
        <item x="35"/>
        <item x="920"/>
        <item x="2477"/>
        <item x="1848"/>
        <item x="2729"/>
        <item x="517"/>
        <item x="904"/>
        <item x="2004"/>
        <item x="1009"/>
        <item x="700"/>
        <item x="1135"/>
        <item x="2747"/>
        <item x="14"/>
        <item x="440"/>
        <item x="2343"/>
        <item x="447"/>
        <item x="2731"/>
        <item x="551"/>
        <item x="2115"/>
        <item x="798"/>
        <item x="2476"/>
        <item x="488"/>
        <item x="1968"/>
        <item x="918"/>
        <item x="373"/>
        <item x="2043"/>
        <item x="2283"/>
        <item x="2856"/>
        <item x="1735"/>
        <item x="227"/>
        <item x="1780"/>
        <item x="1365"/>
        <item x="1722"/>
        <item x="2355"/>
        <item x="1111"/>
        <item x="696"/>
        <item x="2768"/>
        <item x="2420"/>
        <item x="106"/>
        <item x="1622"/>
        <item x="1433"/>
        <item x="2048"/>
        <item x="651"/>
        <item x="1068"/>
        <item x="2836"/>
        <item x="871"/>
        <item x="1355"/>
        <item x="2011"/>
        <item x="2544"/>
        <item x="2404"/>
        <item x="919"/>
        <item x="2791"/>
        <item x="1853"/>
        <item x="2346"/>
        <item x="1606"/>
        <item x="2448"/>
        <item x="511"/>
        <item x="746"/>
        <item x="1659"/>
        <item x="1103"/>
        <item x="339"/>
        <item x="1520"/>
        <item x="2886"/>
        <item x="263"/>
        <item x="115"/>
        <item x="1021"/>
        <item x="2528"/>
        <item x="61"/>
        <item x="726"/>
        <item x="2703"/>
        <item x="1380"/>
        <item x="982"/>
        <item x="1908"/>
        <item x="903"/>
        <item x="2516"/>
        <item x="2028"/>
        <item x="380"/>
        <item x="1641"/>
        <item x="386"/>
        <item x="498"/>
        <item x="2523"/>
        <item x="678"/>
        <item x="1347"/>
        <item x="1052"/>
        <item x="157"/>
        <item x="1945"/>
        <item x="2766"/>
        <item x="2071"/>
        <item x="1315"/>
        <item x="17"/>
        <item x="2369"/>
        <item x="1011"/>
        <item x="1180"/>
        <item x="369"/>
        <item x="284"/>
        <item x="2093"/>
        <item x="2006"/>
        <item x="828"/>
        <item x="1091"/>
        <item x="273"/>
        <item x="778"/>
        <item x="2633"/>
        <item x="2870"/>
        <item x="1954"/>
        <item x="1432"/>
        <item x="1672"/>
        <item x="1500"/>
        <item x="74"/>
        <item x="2442"/>
        <item x="234"/>
        <item x="1749"/>
        <item x="1837"/>
        <item x="2348"/>
        <item x="944"/>
        <item x="2005"/>
        <item x="1259"/>
        <item x="2090"/>
        <item x="1616"/>
        <item x="1041"/>
        <item x="1639"/>
        <item x="2849"/>
        <item x="1712"/>
        <item x="151"/>
        <item x="581"/>
        <item x="697"/>
        <item x="1481"/>
        <item x="2401"/>
        <item x="375"/>
        <item x="1905"/>
        <item x="2384"/>
        <item x="126"/>
        <item x="2084"/>
        <item x="747"/>
        <item x="1065"/>
        <item x="2524"/>
        <item x="810"/>
        <item x="815"/>
        <item x="1064"/>
        <item x="1925"/>
        <item x="197"/>
        <item x="9"/>
        <item x="966"/>
        <item x="478"/>
        <item x="1545"/>
        <item x="546"/>
        <item x="2899"/>
        <item x="2423"/>
        <item x="595"/>
        <item x="1083"/>
        <item x="1630"/>
        <item x="2751"/>
        <item x="1334"/>
        <item x="2187"/>
        <item x="1542"/>
        <item x="1049"/>
        <item x="2014"/>
        <item x="355"/>
        <item x="2534"/>
        <item x="331"/>
        <item x="946"/>
        <item x="1877"/>
        <item x="1511"/>
        <item x="1002"/>
        <item x="2109"/>
        <item x="2290"/>
        <item x="1147"/>
        <item x="2362"/>
        <item x="968"/>
        <item x="720"/>
        <item x="1175"/>
        <item x="1056"/>
        <item x="514"/>
        <item x="1594"/>
        <item x="908"/>
        <item x="1684"/>
        <item x="792"/>
        <item x="2272"/>
        <item x="1010"/>
        <item x="165"/>
        <item x="1642"/>
        <item x="338"/>
        <item x="67"/>
        <item x="1097"/>
        <item x="637"/>
        <item x="2342"/>
        <item x="1332"/>
        <item x="543"/>
        <item x="230"/>
        <item x="2385"/>
        <item x="2681"/>
        <item x="1582"/>
        <item x="251"/>
        <item x="2121"/>
        <item x="674"/>
        <item x="2867"/>
        <item x="1851"/>
        <item x="1710"/>
        <item x="2250"/>
        <item x="114"/>
        <item x="2128"/>
        <item x="1515"/>
        <item x="1067"/>
        <item x="109"/>
        <item x="1510"/>
        <item x="2060"/>
        <item x="1022"/>
        <item x="642"/>
        <item x="2120"/>
        <item x="2054"/>
        <item x="92"/>
        <item x="481"/>
        <item x="2429"/>
        <item x="1098"/>
        <item x="1597"/>
        <item x="1560"/>
        <item x="269"/>
        <item x="2450"/>
        <item x="519"/>
        <item x="2312"/>
        <item x="2188"/>
        <item x="2470"/>
        <item x="836"/>
        <item x="633"/>
        <item x="1980"/>
        <item x="2786"/>
        <item x="2638"/>
        <item x="1005"/>
        <item x="2875"/>
        <item x="886"/>
        <item x="392"/>
        <item x="2776"/>
        <item x="188"/>
        <item x="1078"/>
        <item x="928"/>
        <item x="242"/>
        <item x="2281"/>
        <item x="1117"/>
        <item x="545"/>
        <item x="1271"/>
        <item x="2482"/>
        <item x="265"/>
        <item x="2882"/>
        <item x="1963"/>
        <item x="1089"/>
        <item x="2046"/>
        <item x="796"/>
        <item x="759"/>
        <item x="782"/>
        <item x="628"/>
        <item x="1181"/>
        <item x="235"/>
        <item x="2546"/>
        <item x="2827"/>
        <item x="2763"/>
        <item x="2284"/>
        <item x="929"/>
        <item x="470"/>
        <item x="1696"/>
        <item x="961"/>
        <item x="2743"/>
        <item x="2873"/>
        <item x="310"/>
        <item x="2057"/>
        <item x="1066"/>
        <item x="631"/>
        <item x="923"/>
        <item x="486"/>
        <item x="479"/>
        <item x="2320"/>
        <item x="43"/>
        <item x="31"/>
        <item x="1352"/>
        <item x="325"/>
        <item x="2091"/>
        <item x="1775"/>
        <item x="2981"/>
        <item x="175"/>
        <item x="2241"/>
        <item x="809"/>
        <item x="936"/>
        <item x="1715"/>
        <item x="305"/>
        <item x="164"/>
        <item x="2372"/>
        <item x="1260"/>
        <item x="1141"/>
        <item x="1179"/>
        <item x="1261"/>
        <item x="1166"/>
        <item x="2577"/>
        <item x="2686"/>
        <item x="1275"/>
        <item x="2889"/>
        <item x="163"/>
        <item x="2334"/>
        <item x="665"/>
        <item x="795"/>
        <item x="1730"/>
        <item x="668"/>
        <item x="1955"/>
        <item x="330"/>
        <item x="1182"/>
        <item x="2337"/>
        <item x="487"/>
        <item x="985"/>
        <item x="2547"/>
        <item x="689"/>
        <item x="2764"/>
        <item x="1656"/>
        <item x="1751"/>
        <item x="812"/>
        <item x="1727"/>
        <item x="140"/>
        <item x="1774"/>
        <item x="1964"/>
        <item x="256"/>
        <item x="952"/>
        <item x="247"/>
        <item x="1040"/>
        <item x="686"/>
        <item x="1748"/>
        <item x="2453"/>
        <item x="611"/>
        <item x="1314"/>
        <item x="399"/>
        <item x="671"/>
        <item x="474"/>
        <item x="1143"/>
        <item x="1891"/>
        <item x="2193"/>
        <item x="66"/>
        <item x="1195"/>
        <item x="2641"/>
        <item x="1304"/>
        <item x="1654"/>
        <item x="2415"/>
        <item x="788"/>
        <item x="648"/>
        <item x="2491"/>
        <item x="63"/>
        <item x="577"/>
        <item x="58"/>
        <item x="191"/>
        <item x="209"/>
        <item x="228"/>
        <item x="2185"/>
        <item x="1454"/>
        <item x="2382"/>
        <item x="370"/>
        <item x="1790"/>
        <item x="495"/>
        <item x="1151"/>
        <item x="506"/>
        <item x="570"/>
        <item x="2721"/>
        <item x="1513"/>
        <item x="222"/>
        <item x="2704"/>
        <item x="2895"/>
        <item x="1768"/>
        <item x="629"/>
        <item x="2595"/>
        <item x="2567"/>
        <item x="158"/>
        <item x="2030"/>
        <item x="464"/>
        <item x="525"/>
        <item x="279"/>
        <item x="2424"/>
        <item x="1957"/>
        <item x="471"/>
        <item x="2494"/>
        <item x="744"/>
        <item x="1473"/>
        <item x="1246"/>
        <item x="421"/>
        <item x="348"/>
        <item x="34"/>
        <item x="466"/>
        <item x="2288"/>
        <item x="2495"/>
        <item x="652"/>
        <item x="402"/>
        <item x="1132"/>
        <item x="2982"/>
        <item x="767"/>
        <item x="1019"/>
        <item x="1785"/>
        <item x="613"/>
        <item x="492"/>
        <item x="683"/>
        <item x="2627"/>
        <item x="2551"/>
        <item x="2830"/>
        <item x="112"/>
        <item x="877"/>
        <item x="2828"/>
        <item x="679"/>
        <item x="94"/>
        <item x="1421"/>
        <item x="702"/>
        <item x="363"/>
        <item x="1540"/>
        <item x="586"/>
        <item x="2613"/>
        <item x="596"/>
        <item x="2393"/>
        <item x="88"/>
        <item x="753"/>
        <item x="2584"/>
        <item x="534"/>
        <item x="159"/>
        <item x="973"/>
        <item x="374"/>
        <item x="2204"/>
        <item x="1060"/>
        <item x="129"/>
        <item x="15"/>
        <item x="1564"/>
        <item x="666"/>
        <item x="703"/>
        <item x="601"/>
        <item x="138"/>
        <item x="2218"/>
        <item x="311"/>
        <item x="52"/>
        <item x="1890"/>
        <item x="76"/>
        <item x="2436"/>
        <item x="930"/>
        <item x="190"/>
        <item x="1360"/>
        <item x="615"/>
        <item x="1755"/>
        <item x="1059"/>
        <item x="673"/>
        <item x="542"/>
        <item x="274"/>
        <item x="524"/>
        <item x="2439"/>
        <item x="2235"/>
        <item x="1575"/>
        <item x="1817"/>
        <item x="2773"/>
        <item x="272"/>
        <item x="994"/>
        <item x="2868"/>
        <item x="75"/>
        <item x="1229"/>
        <item x="915"/>
        <item x="196"/>
        <item x="2407"/>
        <item x="1134"/>
        <item x="2291"/>
        <item x="1590"/>
        <item x="509"/>
        <item x="455"/>
        <item x="2248"/>
        <item x="177"/>
        <item x="1197"/>
        <item x="300"/>
        <item x="240"/>
        <item x="1207"/>
        <item x="2245"/>
        <item x="2571"/>
        <item x="2514"/>
        <item x="680"/>
        <item x="566"/>
        <item x="187"/>
        <item x="716"/>
        <item x="883"/>
        <item x="2200"/>
        <item x="485"/>
        <item x="1292"/>
        <item x="439"/>
        <item x="1340"/>
        <item x="2589"/>
        <item x="282"/>
        <item x="2144"/>
        <item x="1211"/>
        <item x="490"/>
        <item x="1404"/>
        <item x="321"/>
        <item x="1745"/>
        <item x="2884"/>
        <item x="667"/>
        <item x="207"/>
        <item x="976"/>
        <item x="1369"/>
        <item x="308"/>
        <item x="410"/>
        <item x="893"/>
        <item x="843"/>
        <item x="1920"/>
        <item x="1720"/>
        <item x="351"/>
        <item x="2844"/>
        <item x="2260"/>
        <item x="1767"/>
        <item x="182"/>
        <item x="394"/>
        <item x="275"/>
        <item x="1883"/>
        <item x="1001"/>
        <item x="789"/>
        <item x="405"/>
        <item x="332"/>
        <item x="354"/>
        <item x="1188"/>
        <item x="327"/>
        <item x="728"/>
        <item x="670"/>
        <item x="1198"/>
        <item x="166"/>
        <item x="685"/>
        <item x="2794"/>
        <item x="456"/>
        <item x="2823"/>
        <item x="880"/>
        <item x="360"/>
        <item x="162"/>
        <item x="189"/>
        <item x="735"/>
        <item x="145"/>
        <item x="41"/>
        <item x="55"/>
        <item x="806"/>
        <item x="460"/>
        <item x="825"/>
        <item x="6"/>
        <item x="839"/>
        <item x="320"/>
        <item x="820"/>
        <item x="616"/>
        <item x="2938"/>
        <item x="523"/>
        <item x="12"/>
        <item x="1579"/>
        <item x="130"/>
        <item x="2574"/>
        <item x="343"/>
        <item x="342"/>
        <item x="1398"/>
        <item x="475"/>
        <item x="27"/>
        <item x="154"/>
        <item x="663"/>
        <item x="81"/>
        <item x="529"/>
        <item x="729"/>
        <item x="155"/>
        <item x="8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2" hier="-1"/>
  </pageFields>
  <dataFields count="2">
    <dataField name="N° Iniciativas de Inversión" fld="0" subtotal="count" baseField="0" baseItem="0"/>
    <dataField name="     Solicitado Año en M$" fld="10" baseField="2" baseItem="0"/>
  </dataFields>
  <formats count="23">
    <format dxfId="70">
      <pivotArea outline="0" collapsedLevelsAreSubtotals="1" fieldPosition="0"/>
    </format>
    <format dxfId="69">
      <pivotArea dataOnly="0" labelOnly="1" fieldPosition="0">
        <references count="1">
          <reference field="9" count="0"/>
        </references>
      </pivotArea>
    </format>
    <format dxfId="68">
      <pivotArea field="9" type="button" dataOnly="0" labelOnly="1" outline="0" axis="axisCol" fieldPosition="1"/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collapsedLevelsAreSubtotals="1" fieldPosition="0">
        <references count="1">
          <reference field="9" count="0"/>
        </references>
      </pivotArea>
    </format>
    <format dxfId="65">
      <pivotArea dataOnly="0" labelOnly="1" fieldPosition="0">
        <references count="1">
          <reference field="9" count="0"/>
        </references>
      </pivotArea>
    </format>
    <format dxfId="64">
      <pivotArea field="9" type="button" dataOnly="0" labelOnly="1" outline="0" axis="axisCol" fieldPosition="1"/>
    </format>
    <format dxfId="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">
      <pivotArea field="9" type="button" dataOnly="0" labelOnly="1" outline="0" axis="axisCol" fieldPosition="1"/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field="-2" type="button" dataOnly="0" labelOnly="1" outline="0" axis="axisCol" fieldPosition="0"/>
    </format>
    <format dxfId="56">
      <pivotArea field="9" type="button" dataOnly="0" labelOnly="1" outline="0" axis="axisCol" fieldPosition="1"/>
    </format>
    <format dxfId="55">
      <pivotArea type="topRight" dataOnly="0" labelOnly="1" outline="0" offset="A1:B1" fieldPosition="0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1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8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si3.bcentral.cl/Siete/ES/Siete/Cuadro/CAP_PRECIOS/MN_CAP_PRECIOS/IPC_G_2018/IPC_G_2018" TargetMode="External"/><Relationship Id="rId1" Type="http://schemas.openxmlformats.org/officeDocument/2006/relationships/hyperlink" Target="https://si3.bcentral.cl/Siete/ES/Siete/Cuadro/CAP_PRECIOS/MN_CAP_PRECIOS/IPC_G_2018/IPC_G_2018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B1:E19"/>
  <sheetViews>
    <sheetView tabSelected="1" workbookViewId="0"/>
  </sheetViews>
  <sheetFormatPr baseColWidth="10" defaultRowHeight="15" x14ac:dyDescent="0.25"/>
  <cols>
    <col min="1" max="1" width="21.140625" style="117" customWidth="1"/>
    <col min="2" max="2" width="25.85546875" style="116" customWidth="1"/>
    <col min="3" max="3" width="6.7109375" style="116" customWidth="1"/>
    <col min="4" max="4" width="75" style="116" customWidth="1"/>
    <col min="5" max="5" width="28" style="117" customWidth="1"/>
    <col min="6" max="16384" width="11.42578125" style="117"/>
  </cols>
  <sheetData>
    <row r="1" spans="4:5" ht="12.75" customHeight="1" x14ac:dyDescent="0.25"/>
    <row r="2" spans="4:5" ht="23.25" x14ac:dyDescent="0.35">
      <c r="D2" s="118" t="s">
        <v>13987</v>
      </c>
    </row>
    <row r="3" spans="4:5" ht="65.25" x14ac:dyDescent="0.25">
      <c r="D3" s="119" t="s">
        <v>14001</v>
      </c>
    </row>
    <row r="6" spans="4:5" ht="26.25" x14ac:dyDescent="0.25">
      <c r="D6" s="120" t="s">
        <v>13998</v>
      </c>
    </row>
    <row r="7" spans="4:5" ht="26.25" x14ac:dyDescent="0.25">
      <c r="D7" s="120" t="s">
        <v>13999</v>
      </c>
    </row>
    <row r="8" spans="4:5" ht="26.25" x14ac:dyDescent="0.25">
      <c r="D8" s="120" t="s">
        <v>14000</v>
      </c>
    </row>
    <row r="9" spans="4:5" ht="26.25" x14ac:dyDescent="0.25">
      <c r="D9" s="120" t="s">
        <v>14002</v>
      </c>
    </row>
    <row r="10" spans="4:5" ht="22.5" customHeight="1" x14ac:dyDescent="0.25"/>
    <row r="11" spans="4:5" ht="26.25" x14ac:dyDescent="0.4">
      <c r="D11" s="121"/>
    </row>
    <row r="14" spans="4:5" x14ac:dyDescent="0.25">
      <c r="E14" s="122"/>
    </row>
    <row r="15" spans="4:5" x14ac:dyDescent="0.25">
      <c r="E15" s="122"/>
    </row>
    <row r="16" spans="4:5" x14ac:dyDescent="0.25">
      <c r="D16" s="123"/>
      <c r="E16" s="124"/>
    </row>
    <row r="17" spans="4:5" x14ac:dyDescent="0.25">
      <c r="D17" s="125"/>
      <c r="E17" s="124"/>
    </row>
    <row r="18" spans="4:5" x14ac:dyDescent="0.25">
      <c r="E18" s="122"/>
    </row>
    <row r="19" spans="4:5" x14ac:dyDescent="0.25">
      <c r="E19" s="122"/>
    </row>
  </sheetData>
  <hyperlinks>
    <hyperlink ref="D6" location="'Informe '!A1" display="Informe" xr:uid="{00000000-0004-0000-0100-000000000000}"/>
    <hyperlink ref="D7" location="Gráficos!A1" display="Gráficos" xr:uid="{00000000-0004-0000-0100-000001000000}"/>
    <hyperlink ref="D8" location="Región!A1" display="Iniciativas por Región" xr:uid="{00000000-0004-0000-0100-000002000000}"/>
    <hyperlink ref="D9" location="'Base Iniciativas Inversión'!A1" display="Base Iniciativas de Inversión" xr:uid="{00000000-0004-0000-0100-000003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14999847407452621"/>
  </sheetPr>
  <dimension ref="A1:J25"/>
  <sheetViews>
    <sheetView zoomScale="90" zoomScaleNormal="90" workbookViewId="0"/>
  </sheetViews>
  <sheetFormatPr baseColWidth="10" defaultRowHeight="15" x14ac:dyDescent="0.25"/>
  <cols>
    <col min="1" max="1" width="16.28515625" style="85" customWidth="1"/>
    <col min="2" max="2" width="146.5703125" style="85" customWidth="1"/>
    <col min="3" max="3" width="11.42578125" style="85"/>
    <col min="4" max="4" width="14.5703125" style="85" bestFit="1" customWidth="1"/>
    <col min="5" max="16384" width="11.42578125" style="85"/>
  </cols>
  <sheetData>
    <row r="1" spans="1:10" ht="18.75" x14ac:dyDescent="0.3">
      <c r="A1" s="84"/>
    </row>
    <row r="2" spans="1:10" ht="25.5" customHeight="1" x14ac:dyDescent="0.25">
      <c r="B2" s="213" t="s">
        <v>13987</v>
      </c>
      <c r="C2" s="214"/>
      <c r="D2" s="86"/>
      <c r="E2" s="86"/>
      <c r="F2" s="86"/>
      <c r="G2" s="86"/>
      <c r="H2" s="86"/>
      <c r="I2" s="86"/>
      <c r="J2" s="86"/>
    </row>
    <row r="3" spans="1:10" ht="42" customHeight="1" x14ac:dyDescent="0.35">
      <c r="B3" s="215" t="s">
        <v>13988</v>
      </c>
      <c r="C3" s="216"/>
    </row>
    <row r="4" spans="1:10" ht="2.25" customHeight="1" x14ac:dyDescent="0.25">
      <c r="D4" s="87"/>
    </row>
    <row r="5" spans="1:10" x14ac:dyDescent="0.25">
      <c r="B5" s="217" t="s">
        <v>13992</v>
      </c>
      <c r="C5" s="218"/>
    </row>
    <row r="6" spans="1:10" x14ac:dyDescent="0.25">
      <c r="B6" s="218"/>
      <c r="C6" s="218"/>
    </row>
    <row r="7" spans="1:10" x14ac:dyDescent="0.25">
      <c r="B7" s="218"/>
      <c r="C7" s="218"/>
    </row>
    <row r="8" spans="1:10" x14ac:dyDescent="0.25">
      <c r="B8" s="218"/>
      <c r="C8" s="218"/>
    </row>
    <row r="9" spans="1:10" x14ac:dyDescent="0.25">
      <c r="B9" s="218"/>
      <c r="C9" s="218"/>
    </row>
    <row r="10" spans="1:10" x14ac:dyDescent="0.25">
      <c r="B10" s="218"/>
      <c r="C10" s="218"/>
    </row>
    <row r="11" spans="1:10" x14ac:dyDescent="0.25">
      <c r="B11" s="218"/>
      <c r="C11" s="218"/>
    </row>
    <row r="12" spans="1:10" x14ac:dyDescent="0.25">
      <c r="B12" s="218"/>
      <c r="C12" s="218"/>
    </row>
    <row r="13" spans="1:10" x14ac:dyDescent="0.25">
      <c r="B13" s="218"/>
      <c r="C13" s="218"/>
    </row>
    <row r="14" spans="1:10" x14ac:dyDescent="0.25">
      <c r="B14" s="218"/>
      <c r="C14" s="218"/>
    </row>
    <row r="15" spans="1:10" x14ac:dyDescent="0.25">
      <c r="B15" s="218"/>
      <c r="C15" s="218"/>
    </row>
    <row r="16" spans="1:10" x14ac:dyDescent="0.25">
      <c r="B16" s="218"/>
      <c r="C16" s="218"/>
    </row>
    <row r="17" spans="2:3" x14ac:dyDescent="0.25">
      <c r="B17" s="218"/>
      <c r="C17" s="218"/>
    </row>
    <row r="18" spans="2:3" x14ac:dyDescent="0.25">
      <c r="B18" s="218"/>
      <c r="C18" s="218"/>
    </row>
    <row r="19" spans="2:3" x14ac:dyDescent="0.25">
      <c r="B19" s="218"/>
      <c r="C19" s="218"/>
    </row>
    <row r="20" spans="2:3" x14ac:dyDescent="0.25">
      <c r="B20" s="218"/>
      <c r="C20" s="218"/>
    </row>
    <row r="21" spans="2:3" x14ac:dyDescent="0.25">
      <c r="B21" s="218"/>
      <c r="C21" s="218"/>
    </row>
    <row r="22" spans="2:3" x14ac:dyDescent="0.25">
      <c r="B22" s="218"/>
      <c r="C22" s="218"/>
    </row>
    <row r="23" spans="2:3" x14ac:dyDescent="0.25">
      <c r="B23" s="218"/>
      <c r="C23" s="218"/>
    </row>
    <row r="24" spans="2:3" x14ac:dyDescent="0.25">
      <c r="B24" s="218"/>
      <c r="C24" s="218"/>
    </row>
    <row r="25" spans="2:3" x14ac:dyDescent="0.25">
      <c r="B25" s="218"/>
      <c r="C25" s="218"/>
    </row>
  </sheetData>
  <mergeCells count="3">
    <mergeCell ref="B2:C2"/>
    <mergeCell ref="B3:C3"/>
    <mergeCell ref="B5:C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499984740745262"/>
  </sheetPr>
  <dimension ref="A1:XFA66"/>
  <sheetViews>
    <sheetView showGridLines="0" zoomScale="70" zoomScaleNormal="70" workbookViewId="0">
      <selection activeCell="K57" sqref="K57"/>
    </sheetView>
  </sheetViews>
  <sheetFormatPr baseColWidth="10" defaultRowHeight="15" x14ac:dyDescent="0.25"/>
  <cols>
    <col min="1" max="1" width="5.5703125" customWidth="1"/>
    <col min="2" max="2" width="31" customWidth="1"/>
    <col min="3" max="3" width="18.5703125" customWidth="1"/>
    <col min="4" max="4" width="18.7109375" customWidth="1"/>
    <col min="5" max="5" width="26.140625" customWidth="1"/>
    <col min="6" max="6" width="23" bestFit="1" customWidth="1"/>
    <col min="7" max="7" width="26.7109375" customWidth="1"/>
    <col min="8" max="8" width="10.7109375" customWidth="1"/>
    <col min="9" max="9" width="24.85546875" bestFit="1" customWidth="1"/>
    <col min="10" max="10" width="12.7109375" customWidth="1"/>
    <col min="11" max="11" width="25.28515625" bestFit="1" customWidth="1"/>
    <col min="12" max="13" width="4" customWidth="1"/>
    <col min="14" max="24" width="4.42578125" bestFit="1" customWidth="1"/>
    <col min="25" max="95" width="5.42578125" bestFit="1" customWidth="1"/>
    <col min="96" max="479" width="7" bestFit="1" customWidth="1"/>
    <col min="480" max="2538" width="8" bestFit="1" customWidth="1"/>
    <col min="2539" max="5493" width="9" bestFit="1" customWidth="1"/>
    <col min="5494" max="6421" width="10.5703125" bestFit="1" customWidth="1"/>
    <col min="6422" max="6464" width="11.5703125" bestFit="1" customWidth="1"/>
    <col min="6465" max="6466" width="12.5703125" bestFit="1" customWidth="1"/>
    <col min="6467" max="6467" width="14.140625" bestFit="1" customWidth="1"/>
    <col min="6468" max="6468" width="14" bestFit="1" customWidth="1"/>
  </cols>
  <sheetData>
    <row r="1" spans="1:16381" s="35" customFormat="1" ht="23.25" x14ac:dyDescent="0.35">
      <c r="A1" s="28"/>
      <c r="B1" s="29"/>
      <c r="C1" s="29"/>
      <c r="D1" s="29"/>
      <c r="E1" s="29"/>
      <c r="F1" s="29"/>
      <c r="G1" s="29"/>
      <c r="H1" s="29"/>
      <c r="I1" s="29"/>
      <c r="J1" s="29"/>
      <c r="K1" s="223"/>
      <c r="L1" s="223"/>
      <c r="M1" s="223"/>
      <c r="N1" s="223"/>
      <c r="O1" s="224"/>
      <c r="P1" s="224"/>
      <c r="Q1" s="224"/>
      <c r="R1" s="224"/>
      <c r="S1" s="224"/>
      <c r="T1" s="224"/>
      <c r="U1" s="224"/>
      <c r="V1" s="219"/>
      <c r="W1" s="220"/>
      <c r="X1" s="220"/>
      <c r="Y1" s="220"/>
      <c r="Z1" s="220"/>
      <c r="AA1" s="220"/>
      <c r="AB1" s="220"/>
      <c r="AC1" s="220"/>
      <c r="AD1" s="219"/>
      <c r="AE1" s="220"/>
      <c r="AF1" s="220"/>
      <c r="AG1" s="220"/>
      <c r="AH1" s="220"/>
      <c r="AI1" s="220"/>
      <c r="AJ1" s="220"/>
      <c r="AK1" s="220"/>
      <c r="AL1" s="219"/>
      <c r="AM1" s="220"/>
      <c r="AN1" s="220"/>
      <c r="AO1" s="220"/>
      <c r="AP1" s="220"/>
      <c r="AQ1" s="220"/>
      <c r="AR1" s="220"/>
      <c r="AS1" s="220"/>
      <c r="AT1" s="221"/>
      <c r="AU1" s="222"/>
      <c r="AV1" s="222"/>
      <c r="AW1" s="222"/>
      <c r="AX1" s="222"/>
      <c r="AY1" s="222"/>
      <c r="AZ1" s="222"/>
      <c r="BA1" s="222"/>
      <c r="BB1" s="31"/>
      <c r="BC1" s="32"/>
      <c r="BD1" s="32"/>
      <c r="BE1" s="32"/>
      <c r="BF1" s="32"/>
      <c r="BG1" s="32"/>
      <c r="BH1" s="32"/>
      <c r="BI1" s="32"/>
      <c r="BJ1" s="31"/>
      <c r="BK1" s="32"/>
      <c r="BL1" s="32"/>
      <c r="BM1" s="32"/>
      <c r="BN1" s="32"/>
      <c r="BO1" s="32"/>
      <c r="BP1" s="32"/>
      <c r="BQ1" s="32"/>
      <c r="BR1" s="221"/>
      <c r="BS1" s="222"/>
      <c r="BT1" s="222"/>
      <c r="BU1" s="222"/>
      <c r="BV1" s="222"/>
      <c r="BW1" s="222"/>
      <c r="BX1" s="222"/>
      <c r="BY1" s="222"/>
      <c r="BZ1" s="221"/>
      <c r="CA1" s="222"/>
      <c r="CB1" s="222"/>
      <c r="CC1" s="222"/>
      <c r="CD1" s="222"/>
      <c r="CE1" s="222"/>
      <c r="CF1" s="222"/>
      <c r="CG1" s="222"/>
      <c r="CH1" s="221"/>
      <c r="CI1" s="222"/>
      <c r="CJ1" s="222"/>
      <c r="CK1" s="222"/>
      <c r="CL1" s="222"/>
      <c r="CM1" s="222"/>
      <c r="CN1" s="222"/>
      <c r="CO1" s="222"/>
      <c r="CP1" s="219"/>
      <c r="CQ1" s="220"/>
      <c r="CR1" s="220"/>
      <c r="CS1" s="220"/>
      <c r="CT1" s="220"/>
      <c r="CU1" s="220"/>
      <c r="CV1" s="220"/>
      <c r="CW1" s="220"/>
      <c r="CX1" s="219"/>
      <c r="CY1" s="220"/>
      <c r="CZ1" s="220"/>
      <c r="DA1" s="220"/>
      <c r="DB1" s="220"/>
      <c r="DC1" s="220"/>
      <c r="DD1" s="220"/>
      <c r="DE1" s="220"/>
      <c r="DF1" s="219"/>
      <c r="DG1" s="220"/>
      <c r="DH1" s="220"/>
      <c r="DI1" s="220"/>
      <c r="DJ1" s="220"/>
      <c r="DK1" s="220"/>
      <c r="DL1" s="220"/>
      <c r="DM1" s="220"/>
      <c r="DN1" s="219"/>
      <c r="DO1" s="220"/>
      <c r="DP1" s="220"/>
      <c r="DQ1" s="220"/>
      <c r="DR1" s="220"/>
      <c r="DS1" s="220"/>
      <c r="DT1" s="220"/>
      <c r="DU1" s="220"/>
      <c r="DV1" s="219"/>
      <c r="DW1" s="220"/>
      <c r="DX1" s="220"/>
      <c r="DY1" s="220"/>
      <c r="DZ1" s="220"/>
      <c r="EA1" s="220"/>
      <c r="EB1" s="220"/>
      <c r="EC1" s="220"/>
      <c r="ED1" s="219"/>
      <c r="EE1" s="220"/>
      <c r="EF1" s="220"/>
      <c r="EG1" s="220"/>
      <c r="EH1" s="220"/>
      <c r="EI1" s="220"/>
      <c r="EJ1" s="220"/>
      <c r="EK1" s="220"/>
      <c r="EL1" s="219"/>
      <c r="EM1" s="220"/>
      <c r="EN1" s="220"/>
      <c r="EO1" s="220"/>
      <c r="EP1" s="220"/>
      <c r="EQ1" s="220"/>
      <c r="ER1" s="220"/>
      <c r="ES1" s="220"/>
      <c r="ET1" s="219"/>
      <c r="EU1" s="220"/>
      <c r="EV1" s="220"/>
      <c r="EW1" s="220"/>
      <c r="EX1" s="220"/>
      <c r="EY1" s="220"/>
      <c r="EZ1" s="220"/>
      <c r="FA1" s="220"/>
      <c r="FB1" s="219"/>
      <c r="FC1" s="220"/>
      <c r="FD1" s="220"/>
      <c r="FE1" s="220"/>
      <c r="FF1" s="220"/>
      <c r="FG1" s="220"/>
      <c r="FH1" s="220"/>
      <c r="FI1" s="220"/>
      <c r="FJ1" s="219"/>
      <c r="FK1" s="220"/>
      <c r="FL1" s="220"/>
      <c r="FM1" s="220"/>
      <c r="FN1" s="220"/>
      <c r="FO1" s="220"/>
      <c r="FP1" s="220"/>
      <c r="FQ1" s="220"/>
      <c r="FR1" s="219"/>
      <c r="FS1" s="220"/>
      <c r="FT1" s="220"/>
      <c r="FU1" s="220"/>
      <c r="FV1" s="220"/>
      <c r="FW1" s="220"/>
      <c r="FX1" s="220"/>
      <c r="FY1" s="220"/>
      <c r="FZ1" s="219"/>
      <c r="GA1" s="220"/>
      <c r="GB1" s="220"/>
      <c r="GC1" s="220"/>
      <c r="GD1" s="220"/>
      <c r="GE1" s="220"/>
      <c r="GF1" s="220"/>
      <c r="GG1" s="220"/>
      <c r="GH1" s="219"/>
      <c r="GI1" s="220"/>
      <c r="GJ1" s="220"/>
      <c r="GK1" s="220"/>
      <c r="GL1" s="220"/>
      <c r="GM1" s="220"/>
      <c r="GN1" s="220"/>
      <c r="GO1" s="220"/>
      <c r="GP1" s="219"/>
      <c r="GQ1" s="220"/>
      <c r="GR1" s="220"/>
      <c r="GS1" s="220"/>
      <c r="GT1" s="220"/>
      <c r="GU1" s="220"/>
      <c r="GV1" s="220"/>
      <c r="GW1" s="220"/>
      <c r="GX1" s="219"/>
      <c r="GY1" s="220"/>
      <c r="GZ1" s="220"/>
      <c r="HA1" s="220"/>
      <c r="HB1" s="220"/>
      <c r="HC1" s="220"/>
      <c r="HD1" s="220"/>
      <c r="HE1" s="220"/>
      <c r="HF1" s="219"/>
      <c r="HG1" s="220"/>
      <c r="HH1" s="220"/>
      <c r="HI1" s="220"/>
      <c r="HJ1" s="220"/>
      <c r="HK1" s="220"/>
      <c r="HL1" s="220"/>
      <c r="HM1" s="220"/>
      <c r="HN1" s="219"/>
      <c r="HO1" s="220"/>
      <c r="HP1" s="220"/>
      <c r="HQ1" s="220"/>
      <c r="HR1" s="220"/>
      <c r="HS1" s="220"/>
      <c r="HT1" s="220"/>
      <c r="HU1" s="220"/>
      <c r="HV1" s="219"/>
      <c r="HW1" s="220"/>
      <c r="HX1" s="220"/>
      <c r="HY1" s="220"/>
      <c r="HZ1" s="220"/>
      <c r="IA1" s="220"/>
      <c r="IB1" s="220"/>
      <c r="IC1" s="220"/>
      <c r="ID1" s="219"/>
      <c r="IE1" s="220"/>
      <c r="IF1" s="220"/>
      <c r="IG1" s="220"/>
      <c r="IH1" s="220"/>
      <c r="II1" s="220"/>
      <c r="IJ1" s="220"/>
      <c r="IK1" s="220"/>
      <c r="IL1" s="219"/>
      <c r="IM1" s="220"/>
      <c r="IN1" s="220"/>
      <c r="IO1" s="220"/>
      <c r="IP1" s="220"/>
      <c r="IQ1" s="220"/>
      <c r="IR1" s="220"/>
      <c r="IS1" s="220"/>
      <c r="IT1" s="219"/>
      <c r="IU1" s="220"/>
      <c r="IV1" s="220"/>
      <c r="IW1" s="220"/>
      <c r="IX1" s="220"/>
      <c r="IY1" s="220"/>
      <c r="IZ1" s="220"/>
      <c r="JA1" s="220"/>
      <c r="JB1" s="219"/>
      <c r="JC1" s="220"/>
      <c r="JD1" s="220"/>
      <c r="JE1" s="220"/>
      <c r="JF1" s="220"/>
      <c r="JG1" s="220"/>
      <c r="JH1" s="220"/>
      <c r="JI1" s="220"/>
      <c r="JJ1" s="219"/>
      <c r="JK1" s="220"/>
      <c r="JL1" s="220"/>
      <c r="JM1" s="220"/>
      <c r="JN1" s="220"/>
      <c r="JO1" s="220"/>
      <c r="JP1" s="220"/>
      <c r="JQ1" s="220"/>
      <c r="JR1" s="219"/>
      <c r="JS1" s="220"/>
      <c r="JT1" s="220"/>
      <c r="JU1" s="220"/>
      <c r="JV1" s="220"/>
      <c r="JW1" s="220"/>
      <c r="JX1" s="220"/>
      <c r="JY1" s="220"/>
      <c r="JZ1" s="219"/>
      <c r="KA1" s="220"/>
      <c r="KB1" s="220"/>
      <c r="KC1" s="220"/>
      <c r="KD1" s="220"/>
      <c r="KE1" s="220"/>
      <c r="KF1" s="220"/>
      <c r="KG1" s="220"/>
      <c r="KH1" s="219"/>
      <c r="KI1" s="220"/>
      <c r="KJ1" s="220"/>
      <c r="KK1" s="220"/>
      <c r="KL1" s="220"/>
      <c r="KM1" s="220"/>
      <c r="KN1" s="220"/>
      <c r="KO1" s="220"/>
      <c r="KP1" s="219"/>
      <c r="KQ1" s="220"/>
      <c r="KR1" s="220"/>
      <c r="KS1" s="220"/>
      <c r="KT1" s="220"/>
      <c r="KU1" s="220"/>
      <c r="KV1" s="220"/>
      <c r="KW1" s="220"/>
      <c r="KX1" s="219"/>
      <c r="KY1" s="220"/>
      <c r="KZ1" s="220"/>
      <c r="LA1" s="220"/>
      <c r="LB1" s="220"/>
      <c r="LC1" s="220"/>
      <c r="LD1" s="220"/>
      <c r="LE1" s="220"/>
      <c r="LF1" s="219"/>
      <c r="LG1" s="220"/>
      <c r="LH1" s="220"/>
      <c r="LI1" s="220"/>
      <c r="LJ1" s="220"/>
      <c r="LK1" s="220"/>
      <c r="LL1" s="220"/>
      <c r="LM1" s="220"/>
      <c r="LN1" s="219"/>
      <c r="LO1" s="220"/>
      <c r="LP1" s="220"/>
      <c r="LQ1" s="220"/>
      <c r="LR1" s="220"/>
      <c r="LS1" s="220"/>
      <c r="LT1" s="220"/>
      <c r="LU1" s="220"/>
      <c r="LV1" s="219"/>
      <c r="LW1" s="220"/>
      <c r="LX1" s="220"/>
      <c r="LY1" s="220"/>
      <c r="LZ1" s="220"/>
      <c r="MA1" s="220"/>
      <c r="MB1" s="220"/>
      <c r="MC1" s="220"/>
      <c r="MD1" s="219"/>
      <c r="ME1" s="220"/>
      <c r="MF1" s="220"/>
      <c r="MG1" s="220"/>
      <c r="MH1" s="220"/>
      <c r="MI1" s="220"/>
      <c r="MJ1" s="220"/>
      <c r="MK1" s="220"/>
      <c r="ML1" s="219"/>
      <c r="MM1" s="220"/>
      <c r="MN1" s="220"/>
      <c r="MO1" s="220"/>
      <c r="MP1" s="220"/>
      <c r="MQ1" s="220"/>
      <c r="MR1" s="220"/>
      <c r="MS1" s="220"/>
      <c r="MT1" s="219"/>
      <c r="MU1" s="220"/>
      <c r="MV1" s="220"/>
      <c r="MW1" s="220"/>
      <c r="MX1" s="220"/>
      <c r="MY1" s="220"/>
      <c r="MZ1" s="220"/>
      <c r="NA1" s="220"/>
      <c r="NB1" s="219"/>
      <c r="NC1" s="220"/>
      <c r="ND1" s="220"/>
      <c r="NE1" s="220"/>
      <c r="NF1" s="220"/>
      <c r="NG1" s="220"/>
      <c r="NH1" s="220"/>
      <c r="NI1" s="220"/>
      <c r="NJ1" s="219"/>
      <c r="NK1" s="220"/>
      <c r="NL1" s="220"/>
      <c r="NM1" s="220"/>
      <c r="NN1" s="220"/>
      <c r="NO1" s="220"/>
      <c r="NP1" s="220"/>
      <c r="NQ1" s="220"/>
      <c r="NR1" s="219"/>
      <c r="NS1" s="220"/>
      <c r="NT1" s="220"/>
      <c r="NU1" s="220"/>
      <c r="NV1" s="220"/>
      <c r="NW1" s="220"/>
      <c r="NX1" s="220"/>
      <c r="NY1" s="220"/>
      <c r="NZ1" s="219"/>
      <c r="OA1" s="220"/>
      <c r="OB1" s="220"/>
      <c r="OC1" s="220"/>
      <c r="OD1" s="220"/>
      <c r="OE1" s="220"/>
      <c r="OF1" s="220"/>
      <c r="OG1" s="220"/>
      <c r="OH1" s="219"/>
      <c r="OI1" s="220"/>
      <c r="OJ1" s="220"/>
      <c r="OK1" s="220"/>
      <c r="OL1" s="220"/>
      <c r="OM1" s="220"/>
      <c r="ON1" s="220"/>
      <c r="OO1" s="220"/>
      <c r="OP1" s="219"/>
      <c r="OQ1" s="220"/>
      <c r="OR1" s="220"/>
      <c r="OS1" s="220"/>
      <c r="OT1" s="220"/>
      <c r="OU1" s="220"/>
      <c r="OV1" s="220"/>
      <c r="OW1" s="220"/>
      <c r="OX1" s="219"/>
      <c r="OY1" s="220"/>
      <c r="OZ1" s="220"/>
      <c r="PA1" s="220"/>
      <c r="PB1" s="220"/>
      <c r="PC1" s="220"/>
      <c r="PD1" s="220"/>
      <c r="PE1" s="220"/>
      <c r="PF1" s="219"/>
      <c r="PG1" s="220"/>
      <c r="PH1" s="220"/>
      <c r="PI1" s="220"/>
      <c r="PJ1" s="220"/>
      <c r="PK1" s="220"/>
      <c r="PL1" s="220"/>
      <c r="PM1" s="220"/>
      <c r="PN1" s="219"/>
      <c r="PO1" s="220"/>
      <c r="PP1" s="220"/>
      <c r="PQ1" s="220"/>
      <c r="PR1" s="220"/>
      <c r="PS1" s="220"/>
      <c r="PT1" s="220"/>
      <c r="PU1" s="220"/>
      <c r="PV1" s="219"/>
      <c r="PW1" s="220"/>
      <c r="PX1" s="220"/>
      <c r="PY1" s="220"/>
      <c r="PZ1" s="220"/>
      <c r="QA1" s="220"/>
      <c r="QB1" s="220"/>
      <c r="QC1" s="220"/>
      <c r="QD1" s="219"/>
      <c r="QE1" s="220"/>
      <c r="QF1" s="220"/>
      <c r="QG1" s="220"/>
      <c r="QH1" s="220"/>
      <c r="QI1" s="220"/>
      <c r="QJ1" s="220"/>
      <c r="QK1" s="220"/>
      <c r="QL1" s="219"/>
      <c r="QM1" s="220"/>
      <c r="QN1" s="220"/>
      <c r="QO1" s="220"/>
      <c r="QP1" s="220"/>
      <c r="QQ1" s="220"/>
      <c r="QR1" s="220"/>
      <c r="QS1" s="220"/>
      <c r="QT1" s="219"/>
      <c r="QU1" s="220"/>
      <c r="QV1" s="220"/>
      <c r="QW1" s="220"/>
      <c r="QX1" s="220"/>
      <c r="QY1" s="220"/>
      <c r="QZ1" s="220"/>
      <c r="RA1" s="220"/>
      <c r="RB1" s="219"/>
      <c r="RC1" s="220"/>
      <c r="RD1" s="220"/>
      <c r="RE1" s="220"/>
      <c r="RF1" s="220"/>
      <c r="RG1" s="220"/>
      <c r="RH1" s="220"/>
      <c r="RI1" s="220"/>
      <c r="RJ1" s="219"/>
      <c r="RK1" s="220"/>
      <c r="RL1" s="220"/>
      <c r="RM1" s="220"/>
      <c r="RN1" s="220"/>
      <c r="RO1" s="220"/>
      <c r="RP1" s="220"/>
      <c r="RQ1" s="220"/>
      <c r="RR1" s="219"/>
      <c r="RS1" s="220"/>
      <c r="RT1" s="220"/>
      <c r="RU1" s="220"/>
      <c r="RV1" s="220"/>
      <c r="RW1" s="220"/>
      <c r="RX1" s="220"/>
      <c r="RY1" s="220"/>
      <c r="RZ1" s="219"/>
      <c r="SA1" s="220"/>
      <c r="SB1" s="220"/>
      <c r="SC1" s="220"/>
      <c r="SD1" s="220"/>
      <c r="SE1" s="220"/>
      <c r="SF1" s="220"/>
      <c r="SG1" s="220"/>
      <c r="SH1" s="219"/>
      <c r="SI1" s="220"/>
      <c r="SJ1" s="220"/>
      <c r="SK1" s="220"/>
      <c r="SL1" s="220"/>
      <c r="SM1" s="220"/>
      <c r="SN1" s="220"/>
      <c r="SO1" s="220"/>
      <c r="SP1" s="219"/>
      <c r="SQ1" s="220"/>
      <c r="SR1" s="220"/>
      <c r="SS1" s="220"/>
      <c r="ST1" s="220"/>
      <c r="SU1" s="220"/>
      <c r="SV1" s="220"/>
      <c r="SW1" s="220"/>
      <c r="SX1" s="219"/>
      <c r="SY1" s="220"/>
      <c r="SZ1" s="220"/>
      <c r="TA1" s="220"/>
      <c r="TB1" s="220"/>
      <c r="TC1" s="220"/>
      <c r="TD1" s="220"/>
      <c r="TE1" s="220"/>
      <c r="TF1" s="219"/>
      <c r="TG1" s="220"/>
      <c r="TH1" s="220"/>
      <c r="TI1" s="220"/>
      <c r="TJ1" s="220"/>
      <c r="TK1" s="220"/>
      <c r="TL1" s="220"/>
      <c r="TM1" s="220"/>
      <c r="TN1" s="219"/>
      <c r="TO1" s="220"/>
      <c r="TP1" s="220"/>
      <c r="TQ1" s="220"/>
      <c r="TR1" s="220"/>
      <c r="TS1" s="220"/>
      <c r="TT1" s="220"/>
      <c r="TU1" s="220"/>
      <c r="TV1" s="219"/>
      <c r="TW1" s="220"/>
      <c r="TX1" s="220"/>
      <c r="TY1" s="220"/>
      <c r="TZ1" s="220"/>
      <c r="UA1" s="220"/>
      <c r="UB1" s="220"/>
      <c r="UC1" s="220"/>
      <c r="UD1" s="219"/>
      <c r="UE1" s="220"/>
      <c r="UF1" s="220"/>
      <c r="UG1" s="220"/>
      <c r="UH1" s="220"/>
      <c r="UI1" s="220"/>
      <c r="UJ1" s="220"/>
      <c r="UK1" s="220"/>
      <c r="UL1" s="219"/>
      <c r="UM1" s="220"/>
      <c r="UN1" s="220"/>
      <c r="UO1" s="220"/>
      <c r="UP1" s="220"/>
      <c r="UQ1" s="220"/>
      <c r="UR1" s="220"/>
      <c r="US1" s="220"/>
      <c r="UT1" s="219"/>
      <c r="UU1" s="220"/>
      <c r="UV1" s="220"/>
      <c r="UW1" s="220"/>
      <c r="UX1" s="220"/>
      <c r="UY1" s="220"/>
      <c r="UZ1" s="220"/>
      <c r="VA1" s="220"/>
      <c r="VB1" s="219"/>
      <c r="VC1" s="220"/>
      <c r="VD1" s="220"/>
      <c r="VE1" s="220"/>
      <c r="VF1" s="220"/>
      <c r="VG1" s="220"/>
      <c r="VH1" s="220"/>
      <c r="VI1" s="220"/>
      <c r="VJ1" s="219"/>
      <c r="VK1" s="220"/>
      <c r="VL1" s="220"/>
      <c r="VM1" s="220"/>
      <c r="VN1" s="220"/>
      <c r="VO1" s="220"/>
      <c r="VP1" s="220"/>
      <c r="VQ1" s="220"/>
      <c r="VR1" s="219"/>
      <c r="VS1" s="220"/>
      <c r="VT1" s="220"/>
      <c r="VU1" s="220"/>
      <c r="VV1" s="220"/>
      <c r="VW1" s="220"/>
      <c r="VX1" s="220"/>
      <c r="VY1" s="220"/>
      <c r="VZ1" s="219"/>
      <c r="WA1" s="220"/>
      <c r="WB1" s="220"/>
      <c r="WC1" s="220"/>
      <c r="WD1" s="220"/>
      <c r="WE1" s="220"/>
      <c r="WF1" s="220"/>
      <c r="WG1" s="220"/>
      <c r="WH1" s="219"/>
      <c r="WI1" s="220"/>
      <c r="WJ1" s="220"/>
      <c r="WK1" s="220"/>
      <c r="WL1" s="220"/>
      <c r="WM1" s="220"/>
      <c r="WN1" s="220"/>
      <c r="WO1" s="220"/>
      <c r="WP1" s="219"/>
      <c r="WQ1" s="220"/>
      <c r="WR1" s="220"/>
      <c r="WS1" s="220"/>
      <c r="WT1" s="220"/>
      <c r="WU1" s="220"/>
      <c r="WV1" s="220"/>
      <c r="WW1" s="220"/>
      <c r="WX1" s="219"/>
      <c r="WY1" s="220"/>
      <c r="WZ1" s="220"/>
      <c r="XA1" s="220"/>
      <c r="XB1" s="220"/>
      <c r="XC1" s="220"/>
      <c r="XD1" s="220"/>
      <c r="XE1" s="220"/>
      <c r="XF1" s="219"/>
      <c r="XG1" s="220"/>
      <c r="XH1" s="220"/>
      <c r="XI1" s="220"/>
      <c r="XJ1" s="220"/>
      <c r="XK1" s="220"/>
      <c r="XL1" s="220"/>
      <c r="XM1" s="220"/>
      <c r="XN1" s="219"/>
      <c r="XO1" s="220"/>
      <c r="XP1" s="220"/>
      <c r="XQ1" s="220"/>
      <c r="XR1" s="220"/>
      <c r="XS1" s="220"/>
      <c r="XT1" s="220"/>
      <c r="XU1" s="220"/>
      <c r="XV1" s="219"/>
      <c r="XW1" s="220"/>
      <c r="XX1" s="220"/>
      <c r="XY1" s="220"/>
      <c r="XZ1" s="220"/>
      <c r="YA1" s="220"/>
      <c r="YB1" s="220"/>
      <c r="YC1" s="220"/>
      <c r="YD1" s="219"/>
      <c r="YE1" s="220"/>
      <c r="YF1" s="220"/>
      <c r="YG1" s="220"/>
      <c r="YH1" s="220"/>
      <c r="YI1" s="220"/>
      <c r="YJ1" s="220"/>
      <c r="YK1" s="220"/>
      <c r="YL1" s="219"/>
      <c r="YM1" s="220"/>
      <c r="YN1" s="220"/>
      <c r="YO1" s="220"/>
      <c r="YP1" s="220"/>
      <c r="YQ1" s="220"/>
      <c r="YR1" s="220"/>
      <c r="YS1" s="220"/>
      <c r="YT1" s="219"/>
      <c r="YU1" s="220"/>
      <c r="YV1" s="220"/>
      <c r="YW1" s="220"/>
      <c r="YX1" s="220"/>
      <c r="YY1" s="220"/>
      <c r="YZ1" s="220"/>
      <c r="ZA1" s="220"/>
      <c r="ZB1" s="219"/>
      <c r="ZC1" s="220"/>
      <c r="ZD1" s="220"/>
      <c r="ZE1" s="220"/>
      <c r="ZF1" s="220"/>
      <c r="ZG1" s="220"/>
      <c r="ZH1" s="220"/>
      <c r="ZI1" s="220"/>
      <c r="ZJ1" s="219"/>
      <c r="ZK1" s="220"/>
      <c r="ZL1" s="220"/>
      <c r="ZM1" s="220"/>
      <c r="ZN1" s="220"/>
      <c r="ZO1" s="220"/>
      <c r="ZP1" s="220"/>
      <c r="ZQ1" s="220"/>
      <c r="ZR1" s="219"/>
      <c r="ZS1" s="220"/>
      <c r="ZT1" s="220"/>
      <c r="ZU1" s="220"/>
      <c r="ZV1" s="220"/>
      <c r="ZW1" s="220"/>
      <c r="ZX1" s="220"/>
      <c r="ZY1" s="220"/>
      <c r="ZZ1" s="219"/>
      <c r="AAA1" s="220"/>
      <c r="AAB1" s="220"/>
      <c r="AAC1" s="220"/>
      <c r="AAD1" s="220"/>
      <c r="AAE1" s="220"/>
      <c r="AAF1" s="220"/>
      <c r="AAG1" s="220"/>
      <c r="AAH1" s="219"/>
      <c r="AAI1" s="220"/>
      <c r="AAJ1" s="220"/>
      <c r="AAK1" s="220"/>
      <c r="AAL1" s="220"/>
      <c r="AAM1" s="220"/>
      <c r="AAN1" s="220"/>
      <c r="AAO1" s="220"/>
      <c r="AAP1" s="219"/>
      <c r="AAQ1" s="220"/>
      <c r="AAR1" s="220"/>
      <c r="AAS1" s="220"/>
      <c r="AAT1" s="220"/>
      <c r="AAU1" s="220"/>
      <c r="AAV1" s="220"/>
      <c r="AAW1" s="220"/>
      <c r="AAX1" s="219"/>
      <c r="AAY1" s="220"/>
      <c r="AAZ1" s="220"/>
      <c r="ABA1" s="220"/>
      <c r="ABB1" s="220"/>
      <c r="ABC1" s="220"/>
      <c r="ABD1" s="220"/>
      <c r="ABE1" s="220"/>
      <c r="ABF1" s="219"/>
      <c r="ABG1" s="220"/>
      <c r="ABH1" s="220"/>
      <c r="ABI1" s="220"/>
      <c r="ABJ1" s="220"/>
      <c r="ABK1" s="220"/>
      <c r="ABL1" s="220"/>
      <c r="ABM1" s="220"/>
      <c r="ABN1" s="219"/>
      <c r="ABO1" s="220"/>
      <c r="ABP1" s="220"/>
      <c r="ABQ1" s="220"/>
      <c r="ABR1" s="220"/>
      <c r="ABS1" s="220"/>
      <c r="ABT1" s="220"/>
      <c r="ABU1" s="220"/>
      <c r="ABV1" s="219"/>
      <c r="ABW1" s="220"/>
      <c r="ABX1" s="220"/>
      <c r="ABY1" s="220"/>
      <c r="ABZ1" s="220"/>
      <c r="ACA1" s="220"/>
      <c r="ACB1" s="220"/>
      <c r="ACC1" s="220"/>
      <c r="ACD1" s="219"/>
      <c r="ACE1" s="220"/>
      <c r="ACF1" s="220"/>
      <c r="ACG1" s="220"/>
      <c r="ACH1" s="220"/>
      <c r="ACI1" s="220"/>
      <c r="ACJ1" s="220"/>
      <c r="ACK1" s="220"/>
      <c r="ACL1" s="219"/>
      <c r="ACM1" s="220"/>
      <c r="ACN1" s="220"/>
      <c r="ACO1" s="220"/>
      <c r="ACP1" s="220"/>
      <c r="ACQ1" s="220"/>
      <c r="ACR1" s="220"/>
      <c r="ACS1" s="220"/>
      <c r="ACT1" s="219"/>
      <c r="ACU1" s="220"/>
      <c r="ACV1" s="220"/>
      <c r="ACW1" s="220"/>
      <c r="ACX1" s="220"/>
      <c r="ACY1" s="220"/>
      <c r="ACZ1" s="220"/>
      <c r="ADA1" s="220"/>
      <c r="ADB1" s="219"/>
      <c r="ADC1" s="220"/>
      <c r="ADD1" s="220"/>
      <c r="ADE1" s="220"/>
      <c r="ADF1" s="220"/>
      <c r="ADG1" s="220"/>
      <c r="ADH1" s="220"/>
      <c r="ADI1" s="220"/>
      <c r="ADJ1" s="219"/>
      <c r="ADK1" s="220"/>
      <c r="ADL1" s="220"/>
      <c r="ADM1" s="220"/>
      <c r="ADN1" s="220"/>
      <c r="ADO1" s="220"/>
      <c r="ADP1" s="220"/>
      <c r="ADQ1" s="220"/>
      <c r="ADR1" s="219"/>
      <c r="ADS1" s="220"/>
      <c r="ADT1" s="220"/>
      <c r="ADU1" s="220"/>
      <c r="ADV1" s="220"/>
      <c r="ADW1" s="220"/>
      <c r="ADX1" s="220"/>
      <c r="ADY1" s="220"/>
      <c r="ADZ1" s="219"/>
      <c r="AEA1" s="220"/>
      <c r="AEB1" s="220"/>
      <c r="AEC1" s="220"/>
      <c r="AED1" s="220"/>
      <c r="AEE1" s="220"/>
      <c r="AEF1" s="220"/>
      <c r="AEG1" s="220"/>
      <c r="AEH1" s="219"/>
      <c r="AEI1" s="220"/>
      <c r="AEJ1" s="220"/>
      <c r="AEK1" s="220"/>
      <c r="AEL1" s="220"/>
      <c r="AEM1" s="220"/>
      <c r="AEN1" s="220"/>
      <c r="AEO1" s="220"/>
      <c r="AEP1" s="219"/>
      <c r="AEQ1" s="220"/>
      <c r="AER1" s="220"/>
      <c r="AES1" s="220"/>
      <c r="AET1" s="220"/>
      <c r="AEU1" s="220"/>
      <c r="AEV1" s="220"/>
      <c r="AEW1" s="220"/>
      <c r="AEX1" s="219"/>
      <c r="AEY1" s="220"/>
      <c r="AEZ1" s="220"/>
      <c r="AFA1" s="220"/>
      <c r="AFB1" s="220"/>
      <c r="AFC1" s="220"/>
      <c r="AFD1" s="220"/>
      <c r="AFE1" s="220"/>
      <c r="AFF1" s="219"/>
      <c r="AFG1" s="220"/>
      <c r="AFH1" s="220"/>
      <c r="AFI1" s="220"/>
      <c r="AFJ1" s="220"/>
      <c r="AFK1" s="220"/>
      <c r="AFL1" s="220"/>
      <c r="AFM1" s="220"/>
      <c r="AFN1" s="219"/>
      <c r="AFO1" s="220"/>
      <c r="AFP1" s="220"/>
      <c r="AFQ1" s="220"/>
      <c r="AFR1" s="220"/>
      <c r="AFS1" s="220"/>
      <c r="AFT1" s="220"/>
      <c r="AFU1" s="220"/>
      <c r="AFV1" s="219"/>
      <c r="AFW1" s="220"/>
      <c r="AFX1" s="220"/>
      <c r="AFY1" s="220"/>
      <c r="AFZ1" s="220"/>
      <c r="AGA1" s="220"/>
      <c r="AGB1" s="220"/>
      <c r="AGC1" s="220"/>
      <c r="AGD1" s="219"/>
      <c r="AGE1" s="220"/>
      <c r="AGF1" s="220"/>
      <c r="AGG1" s="220"/>
      <c r="AGH1" s="220"/>
      <c r="AGI1" s="220"/>
      <c r="AGJ1" s="220"/>
      <c r="AGK1" s="220"/>
      <c r="AGL1" s="219"/>
      <c r="AGM1" s="220"/>
      <c r="AGN1" s="220"/>
      <c r="AGO1" s="220"/>
      <c r="AGP1" s="220"/>
      <c r="AGQ1" s="220"/>
      <c r="AGR1" s="220"/>
      <c r="AGS1" s="220"/>
      <c r="AGT1" s="219"/>
      <c r="AGU1" s="220"/>
      <c r="AGV1" s="220"/>
      <c r="AGW1" s="220"/>
      <c r="AGX1" s="220"/>
      <c r="AGY1" s="220"/>
      <c r="AGZ1" s="220"/>
      <c r="AHA1" s="220"/>
      <c r="AHB1" s="219"/>
      <c r="AHC1" s="220"/>
      <c r="AHD1" s="220"/>
      <c r="AHE1" s="220"/>
      <c r="AHF1" s="220"/>
      <c r="AHG1" s="220"/>
      <c r="AHH1" s="220"/>
      <c r="AHI1" s="220"/>
      <c r="AHJ1" s="219"/>
      <c r="AHK1" s="220"/>
      <c r="AHL1" s="220"/>
      <c r="AHM1" s="220"/>
      <c r="AHN1" s="220"/>
      <c r="AHO1" s="220"/>
      <c r="AHP1" s="220"/>
      <c r="AHQ1" s="220"/>
      <c r="AHR1" s="219"/>
      <c r="AHS1" s="220"/>
      <c r="AHT1" s="220"/>
      <c r="AHU1" s="220"/>
      <c r="AHV1" s="220"/>
      <c r="AHW1" s="220"/>
      <c r="AHX1" s="220"/>
      <c r="AHY1" s="220"/>
      <c r="AHZ1" s="219"/>
      <c r="AIA1" s="220"/>
      <c r="AIB1" s="220"/>
      <c r="AIC1" s="220"/>
      <c r="AID1" s="220"/>
      <c r="AIE1" s="220"/>
      <c r="AIF1" s="220"/>
      <c r="AIG1" s="220"/>
      <c r="AIH1" s="219"/>
      <c r="AII1" s="220"/>
      <c r="AIJ1" s="220"/>
      <c r="AIK1" s="220"/>
      <c r="AIL1" s="220"/>
      <c r="AIM1" s="220"/>
      <c r="AIN1" s="220"/>
      <c r="AIO1" s="220"/>
      <c r="AIP1" s="219"/>
      <c r="AIQ1" s="220"/>
      <c r="AIR1" s="220"/>
      <c r="AIS1" s="220"/>
      <c r="AIT1" s="220"/>
      <c r="AIU1" s="220"/>
      <c r="AIV1" s="220"/>
      <c r="AIW1" s="220"/>
      <c r="AIX1" s="219"/>
      <c r="AIY1" s="220"/>
      <c r="AIZ1" s="220"/>
      <c r="AJA1" s="220"/>
      <c r="AJB1" s="220"/>
      <c r="AJC1" s="220"/>
      <c r="AJD1" s="220"/>
      <c r="AJE1" s="220"/>
      <c r="AJF1" s="219"/>
      <c r="AJG1" s="220"/>
      <c r="AJH1" s="220"/>
      <c r="AJI1" s="220"/>
      <c r="AJJ1" s="220"/>
      <c r="AJK1" s="220"/>
      <c r="AJL1" s="220"/>
      <c r="AJM1" s="220"/>
      <c r="AJN1" s="219"/>
      <c r="AJO1" s="220"/>
      <c r="AJP1" s="220"/>
      <c r="AJQ1" s="220"/>
      <c r="AJR1" s="220"/>
      <c r="AJS1" s="220"/>
      <c r="AJT1" s="220"/>
      <c r="AJU1" s="220"/>
      <c r="AJV1" s="219"/>
      <c r="AJW1" s="220"/>
      <c r="AJX1" s="220"/>
      <c r="AJY1" s="220"/>
      <c r="AJZ1" s="220"/>
      <c r="AKA1" s="220"/>
      <c r="AKB1" s="220"/>
      <c r="AKC1" s="220"/>
      <c r="AKD1" s="219"/>
      <c r="AKE1" s="220"/>
      <c r="AKF1" s="220"/>
      <c r="AKG1" s="220"/>
      <c r="AKH1" s="220"/>
      <c r="AKI1" s="220"/>
      <c r="AKJ1" s="220"/>
      <c r="AKK1" s="220"/>
      <c r="AKL1" s="219"/>
      <c r="AKM1" s="220"/>
      <c r="AKN1" s="220"/>
      <c r="AKO1" s="220"/>
      <c r="AKP1" s="220"/>
      <c r="AKQ1" s="220"/>
      <c r="AKR1" s="220"/>
      <c r="AKS1" s="220"/>
      <c r="AKT1" s="219"/>
      <c r="AKU1" s="220"/>
      <c r="AKV1" s="220"/>
      <c r="AKW1" s="220"/>
      <c r="AKX1" s="220"/>
      <c r="AKY1" s="220"/>
      <c r="AKZ1" s="220"/>
      <c r="ALA1" s="220"/>
      <c r="ALB1" s="219"/>
      <c r="ALC1" s="220"/>
      <c r="ALD1" s="220"/>
      <c r="ALE1" s="220"/>
      <c r="ALF1" s="220"/>
      <c r="ALG1" s="220"/>
      <c r="ALH1" s="220"/>
      <c r="ALI1" s="220"/>
      <c r="ALJ1" s="219"/>
      <c r="ALK1" s="220"/>
      <c r="ALL1" s="220"/>
      <c r="ALM1" s="220"/>
      <c r="ALN1" s="220"/>
      <c r="ALO1" s="220"/>
      <c r="ALP1" s="220"/>
      <c r="ALQ1" s="220"/>
      <c r="ALR1" s="219"/>
      <c r="ALS1" s="220"/>
      <c r="ALT1" s="220"/>
      <c r="ALU1" s="220"/>
      <c r="ALV1" s="220"/>
      <c r="ALW1" s="220"/>
      <c r="ALX1" s="220"/>
      <c r="ALY1" s="220"/>
      <c r="ALZ1" s="219"/>
      <c r="AMA1" s="220"/>
      <c r="AMB1" s="220"/>
      <c r="AMC1" s="220"/>
      <c r="AMD1" s="220"/>
      <c r="AME1" s="220"/>
      <c r="AMF1" s="220"/>
      <c r="AMG1" s="220"/>
      <c r="AMH1" s="219"/>
      <c r="AMI1" s="220"/>
      <c r="AMJ1" s="220"/>
      <c r="AMK1" s="220"/>
      <c r="AML1" s="220"/>
      <c r="AMM1" s="220"/>
      <c r="AMN1" s="220"/>
      <c r="AMO1" s="220"/>
      <c r="AMP1" s="219"/>
      <c r="AMQ1" s="220"/>
      <c r="AMR1" s="220"/>
      <c r="AMS1" s="220"/>
      <c r="AMT1" s="220"/>
      <c r="AMU1" s="220"/>
      <c r="AMV1" s="220"/>
      <c r="AMW1" s="220"/>
      <c r="AMX1" s="219"/>
      <c r="AMY1" s="220"/>
      <c r="AMZ1" s="220"/>
      <c r="ANA1" s="220"/>
      <c r="ANB1" s="220"/>
      <c r="ANC1" s="220"/>
      <c r="AND1" s="220"/>
      <c r="ANE1" s="220"/>
      <c r="ANF1" s="219"/>
      <c r="ANG1" s="220"/>
      <c r="ANH1" s="220"/>
      <c r="ANI1" s="220"/>
      <c r="ANJ1" s="220"/>
      <c r="ANK1" s="220"/>
      <c r="ANL1" s="220"/>
      <c r="ANM1" s="220"/>
      <c r="ANN1" s="219"/>
      <c r="ANO1" s="220"/>
      <c r="ANP1" s="220"/>
      <c r="ANQ1" s="220"/>
      <c r="ANR1" s="220"/>
      <c r="ANS1" s="220"/>
      <c r="ANT1" s="220"/>
      <c r="ANU1" s="220"/>
      <c r="ANV1" s="219"/>
      <c r="ANW1" s="220"/>
      <c r="ANX1" s="220"/>
      <c r="ANY1" s="220"/>
      <c r="ANZ1" s="220"/>
      <c r="AOA1" s="220"/>
      <c r="AOB1" s="220"/>
      <c r="AOC1" s="220"/>
      <c r="AOD1" s="219"/>
      <c r="AOE1" s="220"/>
      <c r="AOF1" s="220"/>
      <c r="AOG1" s="220"/>
      <c r="AOH1" s="220"/>
      <c r="AOI1" s="220"/>
      <c r="AOJ1" s="220"/>
      <c r="AOK1" s="220"/>
      <c r="AOL1" s="219"/>
      <c r="AOM1" s="220"/>
      <c r="AON1" s="220"/>
      <c r="AOO1" s="220"/>
      <c r="AOP1" s="220"/>
      <c r="AOQ1" s="220"/>
      <c r="AOR1" s="220"/>
      <c r="AOS1" s="220"/>
      <c r="AOT1" s="219"/>
      <c r="AOU1" s="220"/>
      <c r="AOV1" s="220"/>
      <c r="AOW1" s="220"/>
      <c r="AOX1" s="220"/>
      <c r="AOY1" s="220"/>
      <c r="AOZ1" s="220"/>
      <c r="APA1" s="220"/>
      <c r="APB1" s="219"/>
      <c r="APC1" s="220"/>
      <c r="APD1" s="220"/>
      <c r="APE1" s="220"/>
      <c r="APF1" s="220"/>
      <c r="APG1" s="220"/>
      <c r="APH1" s="220"/>
      <c r="API1" s="220"/>
      <c r="APJ1" s="219"/>
      <c r="APK1" s="220"/>
      <c r="APL1" s="220"/>
      <c r="APM1" s="220"/>
      <c r="APN1" s="220"/>
      <c r="APO1" s="220"/>
      <c r="APP1" s="220"/>
      <c r="APQ1" s="220"/>
      <c r="APR1" s="219"/>
      <c r="APS1" s="220"/>
      <c r="APT1" s="220"/>
      <c r="APU1" s="220"/>
      <c r="APV1" s="220"/>
      <c r="APW1" s="220"/>
      <c r="APX1" s="220"/>
      <c r="APY1" s="220"/>
      <c r="APZ1" s="219"/>
      <c r="AQA1" s="220"/>
      <c r="AQB1" s="220"/>
      <c r="AQC1" s="220"/>
      <c r="AQD1" s="220"/>
      <c r="AQE1" s="220"/>
      <c r="AQF1" s="220"/>
      <c r="AQG1" s="220"/>
      <c r="AQH1" s="219"/>
      <c r="AQI1" s="220"/>
      <c r="AQJ1" s="220"/>
      <c r="AQK1" s="220"/>
      <c r="AQL1" s="220"/>
      <c r="AQM1" s="220"/>
      <c r="AQN1" s="220"/>
      <c r="AQO1" s="220"/>
      <c r="AQP1" s="219"/>
      <c r="AQQ1" s="220"/>
      <c r="AQR1" s="220"/>
      <c r="AQS1" s="220"/>
      <c r="AQT1" s="220"/>
      <c r="AQU1" s="220"/>
      <c r="AQV1" s="220"/>
      <c r="AQW1" s="220"/>
      <c r="AQX1" s="219"/>
      <c r="AQY1" s="220"/>
      <c r="AQZ1" s="220"/>
      <c r="ARA1" s="220"/>
      <c r="ARB1" s="220"/>
      <c r="ARC1" s="220"/>
      <c r="ARD1" s="220"/>
      <c r="ARE1" s="220"/>
      <c r="ARF1" s="219"/>
      <c r="ARG1" s="220"/>
      <c r="ARH1" s="220"/>
      <c r="ARI1" s="220"/>
      <c r="ARJ1" s="220"/>
      <c r="ARK1" s="220"/>
      <c r="ARL1" s="220"/>
      <c r="ARM1" s="220"/>
      <c r="ARN1" s="219"/>
      <c r="ARO1" s="220"/>
      <c r="ARP1" s="220"/>
      <c r="ARQ1" s="220"/>
      <c r="ARR1" s="220"/>
      <c r="ARS1" s="220"/>
      <c r="ART1" s="220"/>
      <c r="ARU1" s="220"/>
      <c r="ARV1" s="219"/>
      <c r="ARW1" s="220"/>
      <c r="ARX1" s="220"/>
      <c r="ARY1" s="220"/>
      <c r="ARZ1" s="220"/>
      <c r="ASA1" s="220"/>
      <c r="ASB1" s="220"/>
      <c r="ASC1" s="220"/>
      <c r="ASD1" s="219"/>
      <c r="ASE1" s="220"/>
      <c r="ASF1" s="220"/>
      <c r="ASG1" s="220"/>
      <c r="ASH1" s="220"/>
      <c r="ASI1" s="220"/>
      <c r="ASJ1" s="220"/>
      <c r="ASK1" s="220"/>
      <c r="ASL1" s="219"/>
      <c r="ASM1" s="220"/>
      <c r="ASN1" s="220"/>
      <c r="ASO1" s="220"/>
      <c r="ASP1" s="220"/>
      <c r="ASQ1" s="220"/>
      <c r="ASR1" s="220"/>
      <c r="ASS1" s="220"/>
      <c r="AST1" s="219"/>
      <c r="ASU1" s="220"/>
      <c r="ASV1" s="220"/>
      <c r="ASW1" s="220"/>
      <c r="ASX1" s="220"/>
      <c r="ASY1" s="220"/>
      <c r="ASZ1" s="220"/>
      <c r="ATA1" s="220"/>
      <c r="ATB1" s="219"/>
      <c r="ATC1" s="220"/>
      <c r="ATD1" s="220"/>
      <c r="ATE1" s="220"/>
      <c r="ATF1" s="220"/>
      <c r="ATG1" s="220"/>
      <c r="ATH1" s="220"/>
      <c r="ATI1" s="220"/>
      <c r="ATJ1" s="219"/>
      <c r="ATK1" s="220"/>
      <c r="ATL1" s="220"/>
      <c r="ATM1" s="220"/>
      <c r="ATN1" s="220"/>
      <c r="ATO1" s="220"/>
      <c r="ATP1" s="220"/>
      <c r="ATQ1" s="220"/>
      <c r="ATR1" s="219"/>
      <c r="ATS1" s="220"/>
      <c r="ATT1" s="220"/>
      <c r="ATU1" s="220"/>
      <c r="ATV1" s="220"/>
      <c r="ATW1" s="220"/>
      <c r="ATX1" s="220"/>
      <c r="ATY1" s="220"/>
      <c r="ATZ1" s="219"/>
      <c r="AUA1" s="220"/>
      <c r="AUB1" s="220"/>
      <c r="AUC1" s="220"/>
      <c r="AUD1" s="220"/>
      <c r="AUE1" s="220"/>
      <c r="AUF1" s="220"/>
      <c r="AUG1" s="220"/>
      <c r="AUH1" s="219"/>
      <c r="AUI1" s="220"/>
      <c r="AUJ1" s="220"/>
      <c r="AUK1" s="220"/>
      <c r="AUL1" s="220"/>
      <c r="AUM1" s="220"/>
      <c r="AUN1" s="220"/>
      <c r="AUO1" s="220"/>
      <c r="AUP1" s="219"/>
      <c r="AUQ1" s="220"/>
      <c r="AUR1" s="220"/>
      <c r="AUS1" s="220"/>
      <c r="AUT1" s="220"/>
      <c r="AUU1" s="220"/>
      <c r="AUV1" s="220"/>
      <c r="AUW1" s="220"/>
      <c r="AUX1" s="219"/>
      <c r="AUY1" s="220"/>
      <c r="AUZ1" s="220"/>
      <c r="AVA1" s="220"/>
      <c r="AVB1" s="220"/>
      <c r="AVC1" s="220"/>
      <c r="AVD1" s="220"/>
      <c r="AVE1" s="220"/>
      <c r="AVF1" s="219"/>
      <c r="AVG1" s="220"/>
      <c r="AVH1" s="220"/>
      <c r="AVI1" s="220"/>
      <c r="AVJ1" s="220"/>
      <c r="AVK1" s="220"/>
      <c r="AVL1" s="220"/>
      <c r="AVM1" s="220"/>
      <c r="AVN1" s="219"/>
      <c r="AVO1" s="220"/>
      <c r="AVP1" s="220"/>
      <c r="AVQ1" s="220"/>
      <c r="AVR1" s="220"/>
      <c r="AVS1" s="220"/>
      <c r="AVT1" s="220"/>
      <c r="AVU1" s="220"/>
      <c r="AVV1" s="219"/>
      <c r="AVW1" s="220"/>
      <c r="AVX1" s="220"/>
      <c r="AVY1" s="220"/>
      <c r="AVZ1" s="220"/>
      <c r="AWA1" s="220"/>
      <c r="AWB1" s="220"/>
      <c r="AWC1" s="220"/>
      <c r="AWD1" s="219"/>
      <c r="AWE1" s="220"/>
      <c r="AWF1" s="220"/>
      <c r="AWG1" s="220"/>
      <c r="AWH1" s="220"/>
      <c r="AWI1" s="220"/>
      <c r="AWJ1" s="220"/>
      <c r="AWK1" s="220"/>
      <c r="AWL1" s="219"/>
      <c r="AWM1" s="220"/>
      <c r="AWN1" s="220"/>
      <c r="AWO1" s="220"/>
      <c r="AWP1" s="220"/>
      <c r="AWQ1" s="220"/>
      <c r="AWR1" s="220"/>
      <c r="AWS1" s="220"/>
      <c r="AWT1" s="219"/>
      <c r="AWU1" s="220"/>
      <c r="AWV1" s="220"/>
      <c r="AWW1" s="220"/>
      <c r="AWX1" s="220"/>
      <c r="AWY1" s="220"/>
      <c r="AWZ1" s="220"/>
      <c r="AXA1" s="220"/>
      <c r="AXB1" s="219"/>
      <c r="AXC1" s="220"/>
      <c r="AXD1" s="220"/>
      <c r="AXE1" s="220"/>
      <c r="AXF1" s="220"/>
      <c r="AXG1" s="220"/>
      <c r="AXH1" s="220"/>
      <c r="AXI1" s="220"/>
      <c r="AXJ1" s="219"/>
      <c r="AXK1" s="220"/>
      <c r="AXL1" s="220"/>
      <c r="AXM1" s="220"/>
      <c r="AXN1" s="220"/>
      <c r="AXO1" s="220"/>
      <c r="AXP1" s="220"/>
      <c r="AXQ1" s="220"/>
      <c r="AXR1" s="219"/>
      <c r="AXS1" s="220"/>
      <c r="AXT1" s="220"/>
      <c r="AXU1" s="220"/>
      <c r="AXV1" s="220"/>
      <c r="AXW1" s="220"/>
      <c r="AXX1" s="220"/>
      <c r="AXY1" s="220"/>
      <c r="AXZ1" s="219"/>
      <c r="AYA1" s="220"/>
      <c r="AYB1" s="220"/>
      <c r="AYC1" s="220"/>
      <c r="AYD1" s="220"/>
      <c r="AYE1" s="220"/>
      <c r="AYF1" s="220"/>
      <c r="AYG1" s="220"/>
      <c r="AYH1" s="219"/>
      <c r="AYI1" s="220"/>
      <c r="AYJ1" s="220"/>
      <c r="AYK1" s="220"/>
      <c r="AYL1" s="220"/>
      <c r="AYM1" s="220"/>
      <c r="AYN1" s="220"/>
      <c r="AYO1" s="220"/>
      <c r="AYP1" s="219"/>
      <c r="AYQ1" s="220"/>
      <c r="AYR1" s="220"/>
      <c r="AYS1" s="220"/>
      <c r="AYT1" s="220"/>
      <c r="AYU1" s="220"/>
      <c r="AYV1" s="220"/>
      <c r="AYW1" s="220"/>
      <c r="AYX1" s="219"/>
      <c r="AYY1" s="220"/>
      <c r="AYZ1" s="220"/>
      <c r="AZA1" s="220"/>
      <c r="AZB1" s="220"/>
      <c r="AZC1" s="220"/>
      <c r="AZD1" s="220"/>
      <c r="AZE1" s="220"/>
      <c r="AZF1" s="219"/>
      <c r="AZG1" s="220"/>
      <c r="AZH1" s="220"/>
      <c r="AZI1" s="220"/>
      <c r="AZJ1" s="220"/>
      <c r="AZK1" s="220"/>
      <c r="AZL1" s="220"/>
      <c r="AZM1" s="220"/>
      <c r="AZN1" s="219"/>
      <c r="AZO1" s="220"/>
      <c r="AZP1" s="220"/>
      <c r="AZQ1" s="220"/>
      <c r="AZR1" s="220"/>
      <c r="AZS1" s="220"/>
      <c r="AZT1" s="220"/>
      <c r="AZU1" s="220"/>
      <c r="AZV1" s="219"/>
      <c r="AZW1" s="220"/>
      <c r="AZX1" s="220"/>
      <c r="AZY1" s="220"/>
      <c r="AZZ1" s="220"/>
      <c r="BAA1" s="220"/>
      <c r="BAB1" s="220"/>
      <c r="BAC1" s="220"/>
      <c r="BAD1" s="219"/>
      <c r="BAE1" s="220"/>
      <c r="BAF1" s="220"/>
      <c r="BAG1" s="220"/>
      <c r="BAH1" s="220"/>
      <c r="BAI1" s="220"/>
      <c r="BAJ1" s="220"/>
      <c r="BAK1" s="220"/>
      <c r="BAL1" s="219"/>
      <c r="BAM1" s="220"/>
      <c r="BAN1" s="220"/>
      <c r="BAO1" s="220"/>
      <c r="BAP1" s="220"/>
      <c r="BAQ1" s="220"/>
      <c r="BAR1" s="220"/>
      <c r="BAS1" s="220"/>
      <c r="BAT1" s="219"/>
      <c r="BAU1" s="220"/>
      <c r="BAV1" s="220"/>
      <c r="BAW1" s="220"/>
      <c r="BAX1" s="220"/>
      <c r="BAY1" s="220"/>
      <c r="BAZ1" s="220"/>
      <c r="BBA1" s="220"/>
      <c r="BBB1" s="219"/>
      <c r="BBC1" s="220"/>
      <c r="BBD1" s="220"/>
      <c r="BBE1" s="220"/>
      <c r="BBF1" s="220"/>
      <c r="BBG1" s="220"/>
      <c r="BBH1" s="220"/>
      <c r="BBI1" s="220"/>
      <c r="BBJ1" s="219"/>
      <c r="BBK1" s="220"/>
      <c r="BBL1" s="220"/>
      <c r="BBM1" s="220"/>
      <c r="BBN1" s="220"/>
      <c r="BBO1" s="220"/>
      <c r="BBP1" s="220"/>
      <c r="BBQ1" s="220"/>
      <c r="BBR1" s="219"/>
      <c r="BBS1" s="220"/>
      <c r="BBT1" s="220"/>
      <c r="BBU1" s="220"/>
      <c r="BBV1" s="220"/>
      <c r="BBW1" s="220"/>
      <c r="BBX1" s="220"/>
      <c r="BBY1" s="220"/>
      <c r="BBZ1" s="219"/>
      <c r="BCA1" s="220"/>
      <c r="BCB1" s="220"/>
      <c r="BCC1" s="220"/>
      <c r="BCD1" s="220"/>
      <c r="BCE1" s="220"/>
      <c r="BCF1" s="220"/>
      <c r="BCG1" s="220"/>
      <c r="BCH1" s="219"/>
      <c r="BCI1" s="220"/>
      <c r="BCJ1" s="220"/>
      <c r="BCK1" s="220"/>
      <c r="BCL1" s="220"/>
      <c r="BCM1" s="220"/>
      <c r="BCN1" s="220"/>
      <c r="BCO1" s="220"/>
      <c r="BCP1" s="219"/>
      <c r="BCQ1" s="220"/>
      <c r="BCR1" s="220"/>
      <c r="BCS1" s="220"/>
      <c r="BCT1" s="220"/>
      <c r="BCU1" s="220"/>
      <c r="BCV1" s="220"/>
      <c r="BCW1" s="220"/>
      <c r="BCX1" s="219"/>
      <c r="BCY1" s="220"/>
      <c r="BCZ1" s="220"/>
      <c r="BDA1" s="220"/>
      <c r="BDB1" s="220"/>
      <c r="BDC1" s="220"/>
      <c r="BDD1" s="220"/>
      <c r="BDE1" s="220"/>
      <c r="BDF1" s="219"/>
      <c r="BDG1" s="220"/>
      <c r="BDH1" s="220"/>
      <c r="BDI1" s="220"/>
      <c r="BDJ1" s="220"/>
      <c r="BDK1" s="220"/>
      <c r="BDL1" s="220"/>
      <c r="BDM1" s="220"/>
      <c r="BDN1" s="219"/>
      <c r="BDO1" s="220"/>
      <c r="BDP1" s="220"/>
      <c r="BDQ1" s="220"/>
      <c r="BDR1" s="220"/>
      <c r="BDS1" s="220"/>
      <c r="BDT1" s="220"/>
      <c r="BDU1" s="220"/>
      <c r="BDV1" s="219"/>
      <c r="BDW1" s="220"/>
      <c r="BDX1" s="220"/>
      <c r="BDY1" s="220"/>
      <c r="BDZ1" s="220"/>
      <c r="BEA1" s="220"/>
      <c r="BEB1" s="220"/>
      <c r="BEC1" s="220"/>
      <c r="BED1" s="219"/>
      <c r="BEE1" s="220"/>
      <c r="BEF1" s="220"/>
      <c r="BEG1" s="220"/>
      <c r="BEH1" s="220"/>
      <c r="BEI1" s="220"/>
      <c r="BEJ1" s="220"/>
      <c r="BEK1" s="220"/>
      <c r="BEL1" s="219"/>
      <c r="BEM1" s="220"/>
      <c r="BEN1" s="220"/>
      <c r="BEO1" s="220"/>
      <c r="BEP1" s="220"/>
      <c r="BEQ1" s="220"/>
      <c r="BER1" s="220"/>
      <c r="BES1" s="220"/>
      <c r="BET1" s="219"/>
      <c r="BEU1" s="220"/>
      <c r="BEV1" s="220"/>
      <c r="BEW1" s="220"/>
      <c r="BEX1" s="220"/>
      <c r="BEY1" s="220"/>
      <c r="BEZ1" s="220"/>
      <c r="BFA1" s="220"/>
      <c r="BFB1" s="219"/>
      <c r="BFC1" s="220"/>
      <c r="BFD1" s="220"/>
      <c r="BFE1" s="220"/>
      <c r="BFF1" s="220"/>
      <c r="BFG1" s="220"/>
      <c r="BFH1" s="220"/>
      <c r="BFI1" s="220"/>
      <c r="BFJ1" s="219"/>
      <c r="BFK1" s="220"/>
      <c r="BFL1" s="220"/>
      <c r="BFM1" s="220"/>
      <c r="BFN1" s="220"/>
      <c r="BFO1" s="220"/>
      <c r="BFP1" s="220"/>
      <c r="BFQ1" s="220"/>
      <c r="BFR1" s="219"/>
      <c r="BFS1" s="220"/>
      <c r="BFT1" s="220"/>
      <c r="BFU1" s="220"/>
      <c r="BFV1" s="220"/>
      <c r="BFW1" s="220"/>
      <c r="BFX1" s="220"/>
      <c r="BFY1" s="220"/>
      <c r="BFZ1" s="219"/>
      <c r="BGA1" s="220"/>
      <c r="BGB1" s="220"/>
      <c r="BGC1" s="220"/>
      <c r="BGD1" s="220"/>
      <c r="BGE1" s="220"/>
      <c r="BGF1" s="220"/>
      <c r="BGG1" s="220"/>
      <c r="BGH1" s="219"/>
      <c r="BGI1" s="220"/>
      <c r="BGJ1" s="220"/>
      <c r="BGK1" s="220"/>
      <c r="BGL1" s="220"/>
      <c r="BGM1" s="220"/>
      <c r="BGN1" s="220"/>
      <c r="BGO1" s="220"/>
      <c r="BGP1" s="219"/>
      <c r="BGQ1" s="220"/>
      <c r="BGR1" s="220"/>
      <c r="BGS1" s="220"/>
      <c r="BGT1" s="220"/>
      <c r="BGU1" s="220"/>
      <c r="BGV1" s="220"/>
      <c r="BGW1" s="220"/>
      <c r="BGX1" s="219"/>
      <c r="BGY1" s="220"/>
      <c r="BGZ1" s="220"/>
      <c r="BHA1" s="220"/>
      <c r="BHB1" s="220"/>
      <c r="BHC1" s="220"/>
      <c r="BHD1" s="220"/>
      <c r="BHE1" s="220"/>
      <c r="BHF1" s="219"/>
      <c r="BHG1" s="220"/>
      <c r="BHH1" s="220"/>
      <c r="BHI1" s="220"/>
      <c r="BHJ1" s="220"/>
      <c r="BHK1" s="220"/>
      <c r="BHL1" s="220"/>
      <c r="BHM1" s="220"/>
      <c r="BHN1" s="219"/>
      <c r="BHO1" s="220"/>
      <c r="BHP1" s="220"/>
      <c r="BHQ1" s="220"/>
      <c r="BHR1" s="220"/>
      <c r="BHS1" s="220"/>
      <c r="BHT1" s="220"/>
      <c r="BHU1" s="220"/>
      <c r="BHV1" s="219"/>
      <c r="BHW1" s="220"/>
      <c r="BHX1" s="220"/>
      <c r="BHY1" s="220"/>
      <c r="BHZ1" s="220"/>
      <c r="BIA1" s="220"/>
      <c r="BIB1" s="220"/>
      <c r="BIC1" s="220"/>
      <c r="BID1" s="219"/>
      <c r="BIE1" s="220"/>
      <c r="BIF1" s="220"/>
      <c r="BIG1" s="220"/>
      <c r="BIH1" s="220"/>
      <c r="BII1" s="220"/>
      <c r="BIJ1" s="220"/>
      <c r="BIK1" s="220"/>
      <c r="BIL1" s="219"/>
      <c r="BIM1" s="220"/>
      <c r="BIN1" s="220"/>
      <c r="BIO1" s="220"/>
      <c r="BIP1" s="220"/>
      <c r="BIQ1" s="220"/>
      <c r="BIR1" s="220"/>
      <c r="BIS1" s="220"/>
      <c r="BIT1" s="219"/>
      <c r="BIU1" s="220"/>
      <c r="BIV1" s="220"/>
      <c r="BIW1" s="220"/>
      <c r="BIX1" s="220"/>
      <c r="BIY1" s="220"/>
      <c r="BIZ1" s="220"/>
      <c r="BJA1" s="220"/>
      <c r="BJB1" s="219"/>
      <c r="BJC1" s="220"/>
      <c r="BJD1" s="220"/>
      <c r="BJE1" s="220"/>
      <c r="BJF1" s="220"/>
      <c r="BJG1" s="220"/>
      <c r="BJH1" s="220"/>
      <c r="BJI1" s="220"/>
      <c r="BJJ1" s="219"/>
      <c r="BJK1" s="220"/>
      <c r="BJL1" s="220"/>
      <c r="BJM1" s="220"/>
      <c r="BJN1" s="220"/>
      <c r="BJO1" s="220"/>
      <c r="BJP1" s="220"/>
      <c r="BJQ1" s="220"/>
      <c r="BJR1" s="219"/>
      <c r="BJS1" s="220"/>
      <c r="BJT1" s="220"/>
      <c r="BJU1" s="220"/>
      <c r="BJV1" s="220"/>
      <c r="BJW1" s="220"/>
      <c r="BJX1" s="220"/>
      <c r="BJY1" s="220"/>
      <c r="BJZ1" s="219"/>
      <c r="BKA1" s="220"/>
      <c r="BKB1" s="220"/>
      <c r="BKC1" s="220"/>
      <c r="BKD1" s="220"/>
      <c r="BKE1" s="220"/>
      <c r="BKF1" s="220"/>
      <c r="BKG1" s="220"/>
      <c r="BKH1" s="219"/>
      <c r="BKI1" s="220"/>
      <c r="BKJ1" s="220"/>
      <c r="BKK1" s="220"/>
      <c r="BKL1" s="220"/>
      <c r="BKM1" s="220"/>
      <c r="BKN1" s="220"/>
      <c r="BKO1" s="220"/>
      <c r="BKP1" s="219"/>
      <c r="BKQ1" s="220"/>
      <c r="BKR1" s="220"/>
      <c r="BKS1" s="220"/>
      <c r="BKT1" s="220"/>
      <c r="BKU1" s="220"/>
      <c r="BKV1" s="220"/>
      <c r="BKW1" s="220"/>
      <c r="BKX1" s="219"/>
      <c r="BKY1" s="220"/>
      <c r="BKZ1" s="220"/>
      <c r="BLA1" s="220"/>
      <c r="BLB1" s="220"/>
      <c r="BLC1" s="220"/>
      <c r="BLD1" s="220"/>
      <c r="BLE1" s="220"/>
      <c r="BLF1" s="219"/>
      <c r="BLG1" s="220"/>
      <c r="BLH1" s="220"/>
      <c r="BLI1" s="220"/>
      <c r="BLJ1" s="220"/>
      <c r="BLK1" s="220"/>
      <c r="BLL1" s="220"/>
      <c r="BLM1" s="220"/>
      <c r="BLN1" s="219"/>
      <c r="BLO1" s="220"/>
      <c r="BLP1" s="220"/>
      <c r="BLQ1" s="220"/>
      <c r="BLR1" s="220"/>
      <c r="BLS1" s="220"/>
      <c r="BLT1" s="220"/>
      <c r="BLU1" s="220"/>
      <c r="BLV1" s="219"/>
      <c r="BLW1" s="220"/>
      <c r="BLX1" s="220"/>
      <c r="BLY1" s="220"/>
      <c r="BLZ1" s="220"/>
      <c r="BMA1" s="220"/>
      <c r="BMB1" s="220"/>
      <c r="BMC1" s="220"/>
      <c r="BMD1" s="219"/>
      <c r="BME1" s="220"/>
      <c r="BMF1" s="220"/>
      <c r="BMG1" s="220"/>
      <c r="BMH1" s="220"/>
      <c r="BMI1" s="220"/>
      <c r="BMJ1" s="220"/>
      <c r="BMK1" s="220"/>
      <c r="BML1" s="219"/>
      <c r="BMM1" s="220"/>
      <c r="BMN1" s="220"/>
      <c r="BMO1" s="220"/>
      <c r="BMP1" s="220"/>
      <c r="BMQ1" s="220"/>
      <c r="BMR1" s="220"/>
      <c r="BMS1" s="220"/>
      <c r="BMT1" s="219"/>
      <c r="BMU1" s="220"/>
      <c r="BMV1" s="220"/>
      <c r="BMW1" s="220"/>
      <c r="BMX1" s="220"/>
      <c r="BMY1" s="220"/>
      <c r="BMZ1" s="220"/>
      <c r="BNA1" s="220"/>
      <c r="BNB1" s="219"/>
      <c r="BNC1" s="220"/>
      <c r="BND1" s="220"/>
      <c r="BNE1" s="220"/>
      <c r="BNF1" s="220"/>
      <c r="BNG1" s="220"/>
      <c r="BNH1" s="220"/>
      <c r="BNI1" s="220"/>
      <c r="BNJ1" s="219"/>
      <c r="BNK1" s="220"/>
      <c r="BNL1" s="220"/>
      <c r="BNM1" s="220"/>
      <c r="BNN1" s="220"/>
      <c r="BNO1" s="220"/>
      <c r="BNP1" s="220"/>
      <c r="BNQ1" s="220"/>
      <c r="BNR1" s="219"/>
      <c r="BNS1" s="220"/>
      <c r="BNT1" s="220"/>
      <c r="BNU1" s="220"/>
      <c r="BNV1" s="220"/>
      <c r="BNW1" s="220"/>
      <c r="BNX1" s="220"/>
      <c r="BNY1" s="220"/>
      <c r="BNZ1" s="219"/>
      <c r="BOA1" s="220"/>
      <c r="BOB1" s="220"/>
      <c r="BOC1" s="220"/>
      <c r="BOD1" s="220"/>
      <c r="BOE1" s="220"/>
      <c r="BOF1" s="220"/>
      <c r="BOG1" s="220"/>
      <c r="BOH1" s="219"/>
      <c r="BOI1" s="220"/>
      <c r="BOJ1" s="220"/>
      <c r="BOK1" s="220"/>
      <c r="BOL1" s="220"/>
      <c r="BOM1" s="220"/>
      <c r="BON1" s="220"/>
      <c r="BOO1" s="220"/>
      <c r="BOP1" s="219"/>
      <c r="BOQ1" s="220"/>
      <c r="BOR1" s="220"/>
      <c r="BOS1" s="220"/>
      <c r="BOT1" s="220"/>
      <c r="BOU1" s="220"/>
      <c r="BOV1" s="220"/>
      <c r="BOW1" s="220"/>
      <c r="BOX1" s="219"/>
      <c r="BOY1" s="220"/>
      <c r="BOZ1" s="220"/>
      <c r="BPA1" s="220"/>
      <c r="BPB1" s="220"/>
      <c r="BPC1" s="220"/>
      <c r="BPD1" s="220"/>
      <c r="BPE1" s="220"/>
      <c r="BPF1" s="219"/>
      <c r="BPG1" s="220"/>
      <c r="BPH1" s="220"/>
      <c r="BPI1" s="220"/>
      <c r="BPJ1" s="220"/>
      <c r="BPK1" s="220"/>
      <c r="BPL1" s="220"/>
      <c r="BPM1" s="220"/>
      <c r="BPN1" s="219"/>
      <c r="BPO1" s="220"/>
      <c r="BPP1" s="220"/>
      <c r="BPQ1" s="220"/>
      <c r="BPR1" s="220"/>
      <c r="BPS1" s="220"/>
      <c r="BPT1" s="220"/>
      <c r="BPU1" s="220"/>
      <c r="BPV1" s="219"/>
      <c r="BPW1" s="220"/>
      <c r="BPX1" s="220"/>
      <c r="BPY1" s="220"/>
      <c r="BPZ1" s="220"/>
      <c r="BQA1" s="220"/>
      <c r="BQB1" s="220"/>
      <c r="BQC1" s="220"/>
      <c r="BQD1" s="219"/>
      <c r="BQE1" s="220"/>
      <c r="BQF1" s="220"/>
      <c r="BQG1" s="220"/>
      <c r="BQH1" s="220"/>
      <c r="BQI1" s="220"/>
      <c r="BQJ1" s="220"/>
      <c r="BQK1" s="220"/>
      <c r="BQL1" s="219"/>
      <c r="BQM1" s="220"/>
      <c r="BQN1" s="220"/>
      <c r="BQO1" s="220"/>
      <c r="BQP1" s="220"/>
      <c r="BQQ1" s="220"/>
      <c r="BQR1" s="220"/>
      <c r="BQS1" s="220"/>
      <c r="BQT1" s="219"/>
      <c r="BQU1" s="220"/>
      <c r="BQV1" s="220"/>
      <c r="BQW1" s="220"/>
      <c r="BQX1" s="220"/>
      <c r="BQY1" s="220"/>
      <c r="BQZ1" s="220"/>
      <c r="BRA1" s="220"/>
      <c r="BRB1" s="219"/>
      <c r="BRC1" s="220"/>
      <c r="BRD1" s="220"/>
      <c r="BRE1" s="220"/>
      <c r="BRF1" s="220"/>
      <c r="BRG1" s="220"/>
      <c r="BRH1" s="220"/>
      <c r="BRI1" s="220"/>
      <c r="BRJ1" s="219"/>
      <c r="BRK1" s="220"/>
      <c r="BRL1" s="220"/>
      <c r="BRM1" s="220"/>
      <c r="BRN1" s="220"/>
      <c r="BRO1" s="220"/>
      <c r="BRP1" s="220"/>
      <c r="BRQ1" s="220"/>
      <c r="BRR1" s="219"/>
      <c r="BRS1" s="220"/>
      <c r="BRT1" s="220"/>
      <c r="BRU1" s="220"/>
      <c r="BRV1" s="220"/>
      <c r="BRW1" s="220"/>
      <c r="BRX1" s="220"/>
      <c r="BRY1" s="220"/>
      <c r="BRZ1" s="219"/>
      <c r="BSA1" s="220"/>
      <c r="BSB1" s="220"/>
      <c r="BSC1" s="220"/>
      <c r="BSD1" s="220"/>
      <c r="BSE1" s="220"/>
      <c r="BSF1" s="220"/>
      <c r="BSG1" s="220"/>
      <c r="BSH1" s="219"/>
      <c r="BSI1" s="220"/>
      <c r="BSJ1" s="220"/>
      <c r="BSK1" s="220"/>
      <c r="BSL1" s="220"/>
      <c r="BSM1" s="220"/>
      <c r="BSN1" s="220"/>
      <c r="BSO1" s="220"/>
      <c r="BSP1" s="219"/>
      <c r="BSQ1" s="220"/>
      <c r="BSR1" s="220"/>
      <c r="BSS1" s="220"/>
      <c r="BST1" s="220"/>
      <c r="BSU1" s="220"/>
      <c r="BSV1" s="220"/>
      <c r="BSW1" s="220"/>
      <c r="BSX1" s="219"/>
      <c r="BSY1" s="220"/>
      <c r="BSZ1" s="220"/>
      <c r="BTA1" s="220"/>
      <c r="BTB1" s="220"/>
      <c r="BTC1" s="220"/>
      <c r="BTD1" s="220"/>
      <c r="BTE1" s="220"/>
      <c r="BTF1" s="219"/>
      <c r="BTG1" s="220"/>
      <c r="BTH1" s="220"/>
      <c r="BTI1" s="220"/>
      <c r="BTJ1" s="220"/>
      <c r="BTK1" s="220"/>
      <c r="BTL1" s="220"/>
      <c r="BTM1" s="220"/>
      <c r="BTN1" s="219"/>
      <c r="BTO1" s="220"/>
      <c r="BTP1" s="220"/>
      <c r="BTQ1" s="220"/>
      <c r="BTR1" s="220"/>
      <c r="BTS1" s="220"/>
      <c r="BTT1" s="220"/>
      <c r="BTU1" s="220"/>
      <c r="BTV1" s="219"/>
      <c r="BTW1" s="220"/>
      <c r="BTX1" s="220"/>
      <c r="BTY1" s="220"/>
      <c r="BTZ1" s="220"/>
      <c r="BUA1" s="220"/>
      <c r="BUB1" s="220"/>
      <c r="BUC1" s="220"/>
      <c r="BUD1" s="219"/>
      <c r="BUE1" s="220"/>
      <c r="BUF1" s="220"/>
      <c r="BUG1" s="220"/>
      <c r="BUH1" s="220"/>
      <c r="BUI1" s="220"/>
      <c r="BUJ1" s="220"/>
      <c r="BUK1" s="220"/>
      <c r="BUL1" s="219"/>
      <c r="BUM1" s="220"/>
      <c r="BUN1" s="220"/>
      <c r="BUO1" s="220"/>
      <c r="BUP1" s="220"/>
      <c r="BUQ1" s="220"/>
      <c r="BUR1" s="220"/>
      <c r="BUS1" s="220"/>
      <c r="BUT1" s="219"/>
      <c r="BUU1" s="220"/>
      <c r="BUV1" s="220"/>
      <c r="BUW1" s="220"/>
      <c r="BUX1" s="220"/>
      <c r="BUY1" s="220"/>
      <c r="BUZ1" s="220"/>
      <c r="BVA1" s="220"/>
      <c r="BVB1" s="219"/>
      <c r="BVC1" s="220"/>
      <c r="BVD1" s="220"/>
      <c r="BVE1" s="220"/>
      <c r="BVF1" s="220"/>
      <c r="BVG1" s="220"/>
      <c r="BVH1" s="220"/>
      <c r="BVI1" s="220"/>
      <c r="BVJ1" s="219"/>
      <c r="BVK1" s="220"/>
      <c r="BVL1" s="220"/>
      <c r="BVM1" s="220"/>
      <c r="BVN1" s="220"/>
      <c r="BVO1" s="220"/>
      <c r="BVP1" s="220"/>
      <c r="BVQ1" s="220"/>
      <c r="BVR1" s="219"/>
      <c r="BVS1" s="220"/>
      <c r="BVT1" s="220"/>
      <c r="BVU1" s="220"/>
      <c r="BVV1" s="220"/>
      <c r="BVW1" s="220"/>
      <c r="BVX1" s="220"/>
      <c r="BVY1" s="220"/>
      <c r="BVZ1" s="219"/>
      <c r="BWA1" s="220"/>
      <c r="BWB1" s="220"/>
      <c r="BWC1" s="220"/>
      <c r="BWD1" s="220"/>
      <c r="BWE1" s="220"/>
      <c r="BWF1" s="220"/>
      <c r="BWG1" s="220"/>
      <c r="BWH1" s="219"/>
      <c r="BWI1" s="220"/>
      <c r="BWJ1" s="220"/>
      <c r="BWK1" s="220"/>
      <c r="BWL1" s="220"/>
      <c r="BWM1" s="220"/>
      <c r="BWN1" s="220"/>
      <c r="BWO1" s="220"/>
      <c r="BWP1" s="219"/>
      <c r="BWQ1" s="220"/>
      <c r="BWR1" s="220"/>
      <c r="BWS1" s="220"/>
      <c r="BWT1" s="220"/>
      <c r="BWU1" s="220"/>
      <c r="BWV1" s="220"/>
      <c r="BWW1" s="220"/>
      <c r="BWX1" s="219"/>
      <c r="BWY1" s="220"/>
      <c r="BWZ1" s="220"/>
      <c r="BXA1" s="220"/>
      <c r="BXB1" s="220"/>
      <c r="BXC1" s="220"/>
      <c r="BXD1" s="220"/>
      <c r="BXE1" s="220"/>
      <c r="BXF1" s="219"/>
      <c r="BXG1" s="220"/>
      <c r="BXH1" s="220"/>
      <c r="BXI1" s="220"/>
      <c r="BXJ1" s="220"/>
      <c r="BXK1" s="220"/>
      <c r="BXL1" s="220"/>
      <c r="BXM1" s="220"/>
      <c r="BXN1" s="219"/>
      <c r="BXO1" s="220"/>
      <c r="BXP1" s="220"/>
      <c r="BXQ1" s="220"/>
      <c r="BXR1" s="220"/>
      <c r="BXS1" s="220"/>
      <c r="BXT1" s="220"/>
      <c r="BXU1" s="220"/>
      <c r="BXV1" s="219"/>
      <c r="BXW1" s="220"/>
      <c r="BXX1" s="220"/>
      <c r="BXY1" s="220"/>
      <c r="BXZ1" s="220"/>
      <c r="BYA1" s="220"/>
      <c r="BYB1" s="220"/>
      <c r="BYC1" s="220"/>
      <c r="BYD1" s="219"/>
      <c r="BYE1" s="220"/>
      <c r="BYF1" s="220"/>
      <c r="BYG1" s="220"/>
      <c r="BYH1" s="220"/>
      <c r="BYI1" s="220"/>
      <c r="BYJ1" s="220"/>
      <c r="BYK1" s="220"/>
      <c r="BYL1" s="219"/>
      <c r="BYM1" s="220"/>
      <c r="BYN1" s="220"/>
      <c r="BYO1" s="220"/>
      <c r="BYP1" s="220"/>
      <c r="BYQ1" s="220"/>
      <c r="BYR1" s="220"/>
      <c r="BYS1" s="220"/>
      <c r="BYT1" s="219"/>
      <c r="BYU1" s="220"/>
      <c r="BYV1" s="220"/>
      <c r="BYW1" s="220"/>
      <c r="BYX1" s="220"/>
      <c r="BYY1" s="220"/>
      <c r="BYZ1" s="220"/>
      <c r="BZA1" s="220"/>
      <c r="BZB1" s="219"/>
      <c r="BZC1" s="220"/>
      <c r="BZD1" s="220"/>
      <c r="BZE1" s="220"/>
      <c r="BZF1" s="220"/>
      <c r="BZG1" s="220"/>
      <c r="BZH1" s="220"/>
      <c r="BZI1" s="220"/>
      <c r="BZJ1" s="219"/>
      <c r="BZK1" s="220"/>
      <c r="BZL1" s="220"/>
      <c r="BZM1" s="220"/>
      <c r="BZN1" s="220"/>
      <c r="BZO1" s="220"/>
      <c r="BZP1" s="220"/>
      <c r="BZQ1" s="220"/>
      <c r="BZR1" s="219"/>
      <c r="BZS1" s="220"/>
      <c r="BZT1" s="220"/>
      <c r="BZU1" s="220"/>
      <c r="BZV1" s="220"/>
      <c r="BZW1" s="220"/>
      <c r="BZX1" s="220"/>
      <c r="BZY1" s="220"/>
      <c r="BZZ1" s="219"/>
      <c r="CAA1" s="220"/>
      <c r="CAB1" s="220"/>
      <c r="CAC1" s="220"/>
      <c r="CAD1" s="220"/>
      <c r="CAE1" s="220"/>
      <c r="CAF1" s="220"/>
      <c r="CAG1" s="220"/>
      <c r="CAH1" s="219"/>
      <c r="CAI1" s="220"/>
      <c r="CAJ1" s="220"/>
      <c r="CAK1" s="220"/>
      <c r="CAL1" s="220"/>
      <c r="CAM1" s="220"/>
      <c r="CAN1" s="220"/>
      <c r="CAO1" s="220"/>
      <c r="CAP1" s="219"/>
      <c r="CAQ1" s="220"/>
      <c r="CAR1" s="220"/>
      <c r="CAS1" s="220"/>
      <c r="CAT1" s="220"/>
      <c r="CAU1" s="220"/>
      <c r="CAV1" s="220"/>
      <c r="CAW1" s="220"/>
      <c r="CAX1" s="219"/>
      <c r="CAY1" s="220"/>
      <c r="CAZ1" s="220"/>
      <c r="CBA1" s="220"/>
      <c r="CBB1" s="220"/>
      <c r="CBC1" s="220"/>
      <c r="CBD1" s="220"/>
      <c r="CBE1" s="220"/>
      <c r="CBF1" s="219"/>
      <c r="CBG1" s="220"/>
      <c r="CBH1" s="220"/>
      <c r="CBI1" s="220"/>
      <c r="CBJ1" s="220"/>
      <c r="CBK1" s="220"/>
      <c r="CBL1" s="220"/>
      <c r="CBM1" s="220"/>
      <c r="CBN1" s="219"/>
      <c r="CBO1" s="220"/>
      <c r="CBP1" s="220"/>
      <c r="CBQ1" s="220"/>
      <c r="CBR1" s="220"/>
      <c r="CBS1" s="220"/>
      <c r="CBT1" s="220"/>
      <c r="CBU1" s="220"/>
      <c r="CBV1" s="219"/>
      <c r="CBW1" s="220"/>
      <c r="CBX1" s="220"/>
      <c r="CBY1" s="220"/>
      <c r="CBZ1" s="220"/>
      <c r="CCA1" s="220"/>
      <c r="CCB1" s="220"/>
      <c r="CCC1" s="220"/>
      <c r="CCD1" s="219"/>
      <c r="CCE1" s="220"/>
      <c r="CCF1" s="220"/>
      <c r="CCG1" s="220"/>
      <c r="CCH1" s="220"/>
      <c r="CCI1" s="220"/>
      <c r="CCJ1" s="220"/>
      <c r="CCK1" s="220"/>
      <c r="CCL1" s="219"/>
      <c r="CCM1" s="220"/>
      <c r="CCN1" s="220"/>
      <c r="CCO1" s="220"/>
      <c r="CCP1" s="220"/>
      <c r="CCQ1" s="220"/>
      <c r="CCR1" s="220"/>
      <c r="CCS1" s="220"/>
      <c r="CCT1" s="219"/>
      <c r="CCU1" s="220"/>
      <c r="CCV1" s="220"/>
      <c r="CCW1" s="220"/>
      <c r="CCX1" s="220"/>
      <c r="CCY1" s="220"/>
      <c r="CCZ1" s="220"/>
      <c r="CDA1" s="220"/>
      <c r="CDB1" s="219"/>
      <c r="CDC1" s="220"/>
      <c r="CDD1" s="220"/>
      <c r="CDE1" s="220"/>
      <c r="CDF1" s="220"/>
      <c r="CDG1" s="220"/>
      <c r="CDH1" s="220"/>
      <c r="CDI1" s="220"/>
      <c r="CDJ1" s="219"/>
      <c r="CDK1" s="220"/>
      <c r="CDL1" s="220"/>
      <c r="CDM1" s="220"/>
      <c r="CDN1" s="220"/>
      <c r="CDO1" s="220"/>
      <c r="CDP1" s="220"/>
      <c r="CDQ1" s="220"/>
      <c r="CDR1" s="219"/>
      <c r="CDS1" s="220"/>
      <c r="CDT1" s="220"/>
      <c r="CDU1" s="220"/>
      <c r="CDV1" s="220"/>
      <c r="CDW1" s="220"/>
      <c r="CDX1" s="220"/>
      <c r="CDY1" s="220"/>
      <c r="CDZ1" s="219"/>
      <c r="CEA1" s="220"/>
      <c r="CEB1" s="220"/>
      <c r="CEC1" s="220"/>
      <c r="CED1" s="220"/>
      <c r="CEE1" s="220"/>
      <c r="CEF1" s="220"/>
      <c r="CEG1" s="220"/>
      <c r="CEH1" s="219"/>
      <c r="CEI1" s="220"/>
      <c r="CEJ1" s="220"/>
      <c r="CEK1" s="220"/>
      <c r="CEL1" s="220"/>
      <c r="CEM1" s="220"/>
      <c r="CEN1" s="220"/>
      <c r="CEO1" s="220"/>
      <c r="CEP1" s="219"/>
      <c r="CEQ1" s="220"/>
      <c r="CER1" s="220"/>
      <c r="CES1" s="220"/>
      <c r="CET1" s="220"/>
      <c r="CEU1" s="220"/>
      <c r="CEV1" s="220"/>
      <c r="CEW1" s="220"/>
      <c r="CEX1" s="219"/>
      <c r="CEY1" s="220"/>
      <c r="CEZ1" s="220"/>
      <c r="CFA1" s="220"/>
      <c r="CFB1" s="220"/>
      <c r="CFC1" s="220"/>
      <c r="CFD1" s="220"/>
      <c r="CFE1" s="220"/>
      <c r="CFF1" s="219"/>
      <c r="CFG1" s="220"/>
      <c r="CFH1" s="220"/>
      <c r="CFI1" s="220"/>
      <c r="CFJ1" s="220"/>
      <c r="CFK1" s="220"/>
      <c r="CFL1" s="220"/>
      <c r="CFM1" s="220"/>
      <c r="CFN1" s="219"/>
      <c r="CFO1" s="220"/>
      <c r="CFP1" s="220"/>
      <c r="CFQ1" s="220"/>
      <c r="CFR1" s="220"/>
      <c r="CFS1" s="220"/>
      <c r="CFT1" s="220"/>
      <c r="CFU1" s="220"/>
      <c r="CFV1" s="219"/>
      <c r="CFW1" s="220"/>
      <c r="CFX1" s="220"/>
      <c r="CFY1" s="220"/>
      <c r="CFZ1" s="220"/>
      <c r="CGA1" s="220"/>
      <c r="CGB1" s="220"/>
      <c r="CGC1" s="220"/>
      <c r="CGD1" s="219"/>
      <c r="CGE1" s="220"/>
      <c r="CGF1" s="220"/>
      <c r="CGG1" s="220"/>
      <c r="CGH1" s="220"/>
      <c r="CGI1" s="220"/>
      <c r="CGJ1" s="220"/>
      <c r="CGK1" s="220"/>
      <c r="CGL1" s="219"/>
      <c r="CGM1" s="220"/>
      <c r="CGN1" s="220"/>
      <c r="CGO1" s="220"/>
      <c r="CGP1" s="220"/>
      <c r="CGQ1" s="220"/>
      <c r="CGR1" s="220"/>
      <c r="CGS1" s="220"/>
      <c r="CGT1" s="219"/>
      <c r="CGU1" s="220"/>
      <c r="CGV1" s="220"/>
      <c r="CGW1" s="220"/>
      <c r="CGX1" s="220"/>
      <c r="CGY1" s="220"/>
      <c r="CGZ1" s="220"/>
      <c r="CHA1" s="220"/>
      <c r="CHB1" s="219"/>
      <c r="CHC1" s="220"/>
      <c r="CHD1" s="220"/>
      <c r="CHE1" s="220"/>
      <c r="CHF1" s="220"/>
      <c r="CHG1" s="220"/>
      <c r="CHH1" s="220"/>
      <c r="CHI1" s="220"/>
      <c r="CHJ1" s="219"/>
      <c r="CHK1" s="220"/>
      <c r="CHL1" s="220"/>
      <c r="CHM1" s="220"/>
      <c r="CHN1" s="220"/>
      <c r="CHO1" s="220"/>
      <c r="CHP1" s="220"/>
      <c r="CHQ1" s="220"/>
      <c r="CHR1" s="219"/>
      <c r="CHS1" s="220"/>
      <c r="CHT1" s="220"/>
      <c r="CHU1" s="220"/>
      <c r="CHV1" s="220"/>
      <c r="CHW1" s="220"/>
      <c r="CHX1" s="220"/>
      <c r="CHY1" s="220"/>
      <c r="CHZ1" s="219"/>
      <c r="CIA1" s="220"/>
      <c r="CIB1" s="220"/>
      <c r="CIC1" s="220"/>
      <c r="CID1" s="220"/>
      <c r="CIE1" s="220"/>
      <c r="CIF1" s="220"/>
      <c r="CIG1" s="220"/>
      <c r="CIH1" s="219"/>
      <c r="CII1" s="220"/>
      <c r="CIJ1" s="220"/>
      <c r="CIK1" s="220"/>
      <c r="CIL1" s="220"/>
      <c r="CIM1" s="220"/>
      <c r="CIN1" s="220"/>
      <c r="CIO1" s="220"/>
      <c r="CIP1" s="219"/>
      <c r="CIQ1" s="220"/>
      <c r="CIR1" s="220"/>
      <c r="CIS1" s="220"/>
      <c r="CIT1" s="220"/>
      <c r="CIU1" s="220"/>
      <c r="CIV1" s="220"/>
      <c r="CIW1" s="220"/>
      <c r="CIX1" s="219"/>
      <c r="CIY1" s="220"/>
      <c r="CIZ1" s="220"/>
      <c r="CJA1" s="220"/>
      <c r="CJB1" s="220"/>
      <c r="CJC1" s="220"/>
      <c r="CJD1" s="220"/>
      <c r="CJE1" s="220"/>
      <c r="CJF1" s="219"/>
      <c r="CJG1" s="220"/>
      <c r="CJH1" s="220"/>
      <c r="CJI1" s="220"/>
      <c r="CJJ1" s="220"/>
      <c r="CJK1" s="220"/>
      <c r="CJL1" s="220"/>
      <c r="CJM1" s="220"/>
      <c r="CJN1" s="219"/>
      <c r="CJO1" s="220"/>
      <c r="CJP1" s="220"/>
      <c r="CJQ1" s="220"/>
      <c r="CJR1" s="220"/>
      <c r="CJS1" s="220"/>
      <c r="CJT1" s="220"/>
      <c r="CJU1" s="220"/>
      <c r="CJV1" s="219"/>
      <c r="CJW1" s="220"/>
      <c r="CJX1" s="220"/>
      <c r="CJY1" s="220"/>
      <c r="CJZ1" s="220"/>
      <c r="CKA1" s="220"/>
      <c r="CKB1" s="220"/>
      <c r="CKC1" s="220"/>
      <c r="CKD1" s="219"/>
      <c r="CKE1" s="220"/>
      <c r="CKF1" s="220"/>
      <c r="CKG1" s="220"/>
      <c r="CKH1" s="220"/>
      <c r="CKI1" s="220"/>
      <c r="CKJ1" s="220"/>
      <c r="CKK1" s="220"/>
      <c r="CKL1" s="219"/>
      <c r="CKM1" s="220"/>
      <c r="CKN1" s="220"/>
      <c r="CKO1" s="220"/>
      <c r="CKP1" s="220"/>
      <c r="CKQ1" s="220"/>
      <c r="CKR1" s="220"/>
      <c r="CKS1" s="220"/>
      <c r="CKT1" s="219"/>
      <c r="CKU1" s="220"/>
      <c r="CKV1" s="220"/>
      <c r="CKW1" s="220"/>
      <c r="CKX1" s="220"/>
      <c r="CKY1" s="220"/>
      <c r="CKZ1" s="220"/>
      <c r="CLA1" s="220"/>
      <c r="CLB1" s="219"/>
      <c r="CLC1" s="220"/>
      <c r="CLD1" s="220"/>
      <c r="CLE1" s="220"/>
      <c r="CLF1" s="220"/>
      <c r="CLG1" s="220"/>
      <c r="CLH1" s="220"/>
      <c r="CLI1" s="220"/>
      <c r="CLJ1" s="219"/>
      <c r="CLK1" s="220"/>
      <c r="CLL1" s="220"/>
      <c r="CLM1" s="220"/>
      <c r="CLN1" s="220"/>
      <c r="CLO1" s="220"/>
      <c r="CLP1" s="220"/>
      <c r="CLQ1" s="220"/>
      <c r="CLR1" s="219"/>
      <c r="CLS1" s="220"/>
      <c r="CLT1" s="220"/>
      <c r="CLU1" s="220"/>
      <c r="CLV1" s="220"/>
      <c r="CLW1" s="220"/>
      <c r="CLX1" s="220"/>
      <c r="CLY1" s="220"/>
      <c r="CLZ1" s="219"/>
      <c r="CMA1" s="220"/>
      <c r="CMB1" s="220"/>
      <c r="CMC1" s="220"/>
      <c r="CMD1" s="220"/>
      <c r="CME1" s="220"/>
      <c r="CMF1" s="220"/>
      <c r="CMG1" s="220"/>
      <c r="CMH1" s="219"/>
      <c r="CMI1" s="220"/>
      <c r="CMJ1" s="220"/>
      <c r="CMK1" s="220"/>
      <c r="CML1" s="220"/>
      <c r="CMM1" s="220"/>
      <c r="CMN1" s="220"/>
      <c r="CMO1" s="220"/>
      <c r="CMP1" s="219"/>
      <c r="CMQ1" s="220"/>
      <c r="CMR1" s="220"/>
      <c r="CMS1" s="220"/>
      <c r="CMT1" s="220"/>
      <c r="CMU1" s="220"/>
      <c r="CMV1" s="220"/>
      <c r="CMW1" s="220"/>
      <c r="CMX1" s="219"/>
      <c r="CMY1" s="220"/>
      <c r="CMZ1" s="220"/>
      <c r="CNA1" s="220"/>
      <c r="CNB1" s="220"/>
      <c r="CNC1" s="220"/>
      <c r="CND1" s="220"/>
      <c r="CNE1" s="220"/>
      <c r="CNF1" s="219"/>
      <c r="CNG1" s="220"/>
      <c r="CNH1" s="220"/>
      <c r="CNI1" s="220"/>
      <c r="CNJ1" s="220"/>
      <c r="CNK1" s="220"/>
      <c r="CNL1" s="220"/>
      <c r="CNM1" s="220"/>
      <c r="CNN1" s="219"/>
      <c r="CNO1" s="220"/>
      <c r="CNP1" s="220"/>
      <c r="CNQ1" s="220"/>
      <c r="CNR1" s="220"/>
      <c r="CNS1" s="220"/>
      <c r="CNT1" s="220"/>
      <c r="CNU1" s="220"/>
      <c r="CNV1" s="219"/>
      <c r="CNW1" s="220"/>
      <c r="CNX1" s="220"/>
      <c r="CNY1" s="220"/>
      <c r="CNZ1" s="220"/>
      <c r="COA1" s="220"/>
      <c r="COB1" s="220"/>
      <c r="COC1" s="220"/>
      <c r="COD1" s="219"/>
      <c r="COE1" s="220"/>
      <c r="COF1" s="220"/>
      <c r="COG1" s="220"/>
      <c r="COH1" s="220"/>
      <c r="COI1" s="220"/>
      <c r="COJ1" s="220"/>
      <c r="COK1" s="220"/>
      <c r="COL1" s="219"/>
      <c r="COM1" s="220"/>
      <c r="CON1" s="220"/>
      <c r="COO1" s="220"/>
      <c r="COP1" s="220"/>
      <c r="COQ1" s="220"/>
      <c r="COR1" s="220"/>
      <c r="COS1" s="220"/>
      <c r="COT1" s="219"/>
      <c r="COU1" s="220"/>
      <c r="COV1" s="220"/>
      <c r="COW1" s="220"/>
      <c r="COX1" s="220"/>
      <c r="COY1" s="220"/>
      <c r="COZ1" s="220"/>
      <c r="CPA1" s="220"/>
      <c r="CPB1" s="219"/>
      <c r="CPC1" s="220"/>
      <c r="CPD1" s="220"/>
      <c r="CPE1" s="220"/>
      <c r="CPF1" s="220"/>
      <c r="CPG1" s="220"/>
      <c r="CPH1" s="220"/>
      <c r="CPI1" s="220"/>
      <c r="CPJ1" s="219"/>
      <c r="CPK1" s="220"/>
      <c r="CPL1" s="220"/>
      <c r="CPM1" s="220"/>
      <c r="CPN1" s="220"/>
      <c r="CPO1" s="220"/>
      <c r="CPP1" s="220"/>
      <c r="CPQ1" s="220"/>
      <c r="CPR1" s="219"/>
      <c r="CPS1" s="220"/>
      <c r="CPT1" s="220"/>
      <c r="CPU1" s="220"/>
      <c r="CPV1" s="220"/>
      <c r="CPW1" s="220"/>
      <c r="CPX1" s="220"/>
      <c r="CPY1" s="220"/>
      <c r="CPZ1" s="219"/>
      <c r="CQA1" s="220"/>
      <c r="CQB1" s="220"/>
      <c r="CQC1" s="220"/>
      <c r="CQD1" s="220"/>
      <c r="CQE1" s="220"/>
      <c r="CQF1" s="220"/>
      <c r="CQG1" s="220"/>
      <c r="CQH1" s="219"/>
      <c r="CQI1" s="220"/>
      <c r="CQJ1" s="220"/>
      <c r="CQK1" s="220"/>
      <c r="CQL1" s="220"/>
      <c r="CQM1" s="220"/>
      <c r="CQN1" s="220"/>
      <c r="CQO1" s="220"/>
      <c r="CQP1" s="219"/>
      <c r="CQQ1" s="220"/>
      <c r="CQR1" s="220"/>
      <c r="CQS1" s="220"/>
      <c r="CQT1" s="220"/>
      <c r="CQU1" s="220"/>
      <c r="CQV1" s="220"/>
      <c r="CQW1" s="220"/>
      <c r="CQX1" s="219"/>
      <c r="CQY1" s="220"/>
      <c r="CQZ1" s="220"/>
      <c r="CRA1" s="220"/>
      <c r="CRB1" s="220"/>
      <c r="CRC1" s="220"/>
      <c r="CRD1" s="220"/>
      <c r="CRE1" s="220"/>
      <c r="CRF1" s="219"/>
      <c r="CRG1" s="220"/>
      <c r="CRH1" s="220"/>
      <c r="CRI1" s="220"/>
      <c r="CRJ1" s="220"/>
      <c r="CRK1" s="220"/>
      <c r="CRL1" s="220"/>
      <c r="CRM1" s="220"/>
      <c r="CRN1" s="219"/>
      <c r="CRO1" s="220"/>
      <c r="CRP1" s="220"/>
      <c r="CRQ1" s="220"/>
      <c r="CRR1" s="220"/>
      <c r="CRS1" s="220"/>
      <c r="CRT1" s="220"/>
      <c r="CRU1" s="220"/>
      <c r="CRV1" s="219"/>
      <c r="CRW1" s="220"/>
      <c r="CRX1" s="220"/>
      <c r="CRY1" s="220"/>
      <c r="CRZ1" s="220"/>
      <c r="CSA1" s="220"/>
      <c r="CSB1" s="220"/>
      <c r="CSC1" s="220"/>
      <c r="CSD1" s="219"/>
      <c r="CSE1" s="220"/>
      <c r="CSF1" s="220"/>
      <c r="CSG1" s="220"/>
      <c r="CSH1" s="220"/>
      <c r="CSI1" s="220"/>
      <c r="CSJ1" s="220"/>
      <c r="CSK1" s="220"/>
      <c r="CSL1" s="219"/>
      <c r="CSM1" s="220"/>
      <c r="CSN1" s="220"/>
      <c r="CSO1" s="220"/>
      <c r="CSP1" s="220"/>
      <c r="CSQ1" s="220"/>
      <c r="CSR1" s="220"/>
      <c r="CSS1" s="220"/>
      <c r="CST1" s="219"/>
      <c r="CSU1" s="220"/>
      <c r="CSV1" s="220"/>
      <c r="CSW1" s="220"/>
      <c r="CSX1" s="220"/>
      <c r="CSY1" s="220"/>
      <c r="CSZ1" s="220"/>
      <c r="CTA1" s="220"/>
      <c r="CTB1" s="219"/>
      <c r="CTC1" s="220"/>
      <c r="CTD1" s="220"/>
      <c r="CTE1" s="220"/>
      <c r="CTF1" s="220"/>
      <c r="CTG1" s="220"/>
      <c r="CTH1" s="220"/>
      <c r="CTI1" s="220"/>
      <c r="CTJ1" s="219"/>
      <c r="CTK1" s="220"/>
      <c r="CTL1" s="220"/>
      <c r="CTM1" s="220"/>
      <c r="CTN1" s="220"/>
      <c r="CTO1" s="220"/>
      <c r="CTP1" s="220"/>
      <c r="CTQ1" s="220"/>
      <c r="CTR1" s="219"/>
      <c r="CTS1" s="220"/>
      <c r="CTT1" s="220"/>
      <c r="CTU1" s="220"/>
      <c r="CTV1" s="220"/>
      <c r="CTW1" s="220"/>
      <c r="CTX1" s="220"/>
      <c r="CTY1" s="220"/>
      <c r="CTZ1" s="219"/>
      <c r="CUA1" s="220"/>
      <c r="CUB1" s="220"/>
      <c r="CUC1" s="220"/>
      <c r="CUD1" s="220"/>
      <c r="CUE1" s="220"/>
      <c r="CUF1" s="220"/>
      <c r="CUG1" s="220"/>
      <c r="CUH1" s="219"/>
      <c r="CUI1" s="220"/>
      <c r="CUJ1" s="220"/>
      <c r="CUK1" s="220"/>
      <c r="CUL1" s="220"/>
      <c r="CUM1" s="220"/>
      <c r="CUN1" s="220"/>
      <c r="CUO1" s="220"/>
      <c r="CUP1" s="219"/>
      <c r="CUQ1" s="220"/>
      <c r="CUR1" s="220"/>
      <c r="CUS1" s="220"/>
      <c r="CUT1" s="220"/>
      <c r="CUU1" s="220"/>
      <c r="CUV1" s="220"/>
      <c r="CUW1" s="220"/>
      <c r="CUX1" s="219"/>
      <c r="CUY1" s="220"/>
      <c r="CUZ1" s="220"/>
      <c r="CVA1" s="220"/>
      <c r="CVB1" s="220"/>
      <c r="CVC1" s="220"/>
      <c r="CVD1" s="220"/>
      <c r="CVE1" s="220"/>
      <c r="CVF1" s="219"/>
      <c r="CVG1" s="220"/>
      <c r="CVH1" s="220"/>
      <c r="CVI1" s="220"/>
      <c r="CVJ1" s="220"/>
      <c r="CVK1" s="220"/>
      <c r="CVL1" s="220"/>
      <c r="CVM1" s="220"/>
      <c r="CVN1" s="219"/>
      <c r="CVO1" s="220"/>
      <c r="CVP1" s="220"/>
      <c r="CVQ1" s="220"/>
      <c r="CVR1" s="220"/>
      <c r="CVS1" s="220"/>
      <c r="CVT1" s="220"/>
      <c r="CVU1" s="220"/>
      <c r="CVV1" s="219"/>
      <c r="CVW1" s="220"/>
      <c r="CVX1" s="220"/>
      <c r="CVY1" s="220"/>
      <c r="CVZ1" s="220"/>
      <c r="CWA1" s="220"/>
      <c r="CWB1" s="220"/>
      <c r="CWC1" s="220"/>
      <c r="CWD1" s="219"/>
      <c r="CWE1" s="220"/>
      <c r="CWF1" s="220"/>
      <c r="CWG1" s="220"/>
      <c r="CWH1" s="220"/>
      <c r="CWI1" s="220"/>
      <c r="CWJ1" s="220"/>
      <c r="CWK1" s="220"/>
      <c r="CWL1" s="219"/>
      <c r="CWM1" s="220"/>
      <c r="CWN1" s="220"/>
      <c r="CWO1" s="220"/>
      <c r="CWP1" s="220"/>
      <c r="CWQ1" s="220"/>
      <c r="CWR1" s="220"/>
      <c r="CWS1" s="220"/>
      <c r="CWT1" s="219"/>
      <c r="CWU1" s="220"/>
      <c r="CWV1" s="220"/>
      <c r="CWW1" s="220"/>
      <c r="CWX1" s="220"/>
      <c r="CWY1" s="220"/>
      <c r="CWZ1" s="220"/>
      <c r="CXA1" s="220"/>
      <c r="CXB1" s="219"/>
      <c r="CXC1" s="220"/>
      <c r="CXD1" s="220"/>
      <c r="CXE1" s="220"/>
      <c r="CXF1" s="220"/>
      <c r="CXG1" s="220"/>
      <c r="CXH1" s="220"/>
      <c r="CXI1" s="220"/>
      <c r="CXJ1" s="219"/>
      <c r="CXK1" s="220"/>
      <c r="CXL1" s="220"/>
      <c r="CXM1" s="220"/>
      <c r="CXN1" s="220"/>
      <c r="CXO1" s="220"/>
      <c r="CXP1" s="220"/>
      <c r="CXQ1" s="220"/>
      <c r="CXR1" s="219"/>
      <c r="CXS1" s="220"/>
      <c r="CXT1" s="220"/>
      <c r="CXU1" s="220"/>
      <c r="CXV1" s="220"/>
      <c r="CXW1" s="220"/>
      <c r="CXX1" s="220"/>
      <c r="CXY1" s="220"/>
      <c r="CXZ1" s="219"/>
      <c r="CYA1" s="220"/>
      <c r="CYB1" s="220"/>
      <c r="CYC1" s="220"/>
      <c r="CYD1" s="220"/>
      <c r="CYE1" s="220"/>
      <c r="CYF1" s="220"/>
      <c r="CYG1" s="220"/>
      <c r="CYH1" s="219"/>
      <c r="CYI1" s="220"/>
      <c r="CYJ1" s="220"/>
      <c r="CYK1" s="220"/>
      <c r="CYL1" s="220"/>
      <c r="CYM1" s="220"/>
      <c r="CYN1" s="220"/>
      <c r="CYO1" s="220"/>
      <c r="CYP1" s="219"/>
      <c r="CYQ1" s="220"/>
      <c r="CYR1" s="220"/>
      <c r="CYS1" s="220"/>
      <c r="CYT1" s="220"/>
      <c r="CYU1" s="220"/>
      <c r="CYV1" s="220"/>
      <c r="CYW1" s="220"/>
      <c r="CYX1" s="219"/>
      <c r="CYY1" s="220"/>
      <c r="CYZ1" s="220"/>
      <c r="CZA1" s="220"/>
      <c r="CZB1" s="220"/>
      <c r="CZC1" s="220"/>
      <c r="CZD1" s="220"/>
      <c r="CZE1" s="220"/>
      <c r="CZF1" s="219"/>
      <c r="CZG1" s="220"/>
      <c r="CZH1" s="220"/>
      <c r="CZI1" s="220"/>
      <c r="CZJ1" s="220"/>
      <c r="CZK1" s="220"/>
      <c r="CZL1" s="220"/>
      <c r="CZM1" s="220"/>
      <c r="CZN1" s="219"/>
      <c r="CZO1" s="220"/>
      <c r="CZP1" s="220"/>
      <c r="CZQ1" s="220"/>
      <c r="CZR1" s="220"/>
      <c r="CZS1" s="220"/>
      <c r="CZT1" s="220"/>
      <c r="CZU1" s="220"/>
      <c r="CZV1" s="219"/>
      <c r="CZW1" s="220"/>
      <c r="CZX1" s="220"/>
      <c r="CZY1" s="220"/>
      <c r="CZZ1" s="220"/>
      <c r="DAA1" s="220"/>
      <c r="DAB1" s="220"/>
      <c r="DAC1" s="220"/>
      <c r="DAD1" s="219"/>
      <c r="DAE1" s="220"/>
      <c r="DAF1" s="220"/>
      <c r="DAG1" s="220"/>
      <c r="DAH1" s="220"/>
      <c r="DAI1" s="220"/>
      <c r="DAJ1" s="220"/>
      <c r="DAK1" s="220"/>
      <c r="DAL1" s="219"/>
      <c r="DAM1" s="220"/>
      <c r="DAN1" s="220"/>
      <c r="DAO1" s="220"/>
      <c r="DAP1" s="220"/>
      <c r="DAQ1" s="220"/>
      <c r="DAR1" s="220"/>
      <c r="DAS1" s="220"/>
      <c r="DAT1" s="219"/>
      <c r="DAU1" s="220"/>
      <c r="DAV1" s="220"/>
      <c r="DAW1" s="220"/>
      <c r="DAX1" s="220"/>
      <c r="DAY1" s="220"/>
      <c r="DAZ1" s="220"/>
      <c r="DBA1" s="220"/>
      <c r="DBB1" s="219"/>
      <c r="DBC1" s="220"/>
      <c r="DBD1" s="220"/>
      <c r="DBE1" s="220"/>
      <c r="DBF1" s="220"/>
      <c r="DBG1" s="220"/>
      <c r="DBH1" s="220"/>
      <c r="DBI1" s="220"/>
      <c r="DBJ1" s="219"/>
      <c r="DBK1" s="220"/>
      <c r="DBL1" s="220"/>
      <c r="DBM1" s="220"/>
      <c r="DBN1" s="220"/>
      <c r="DBO1" s="220"/>
      <c r="DBP1" s="220"/>
      <c r="DBQ1" s="220"/>
      <c r="DBR1" s="219"/>
      <c r="DBS1" s="220"/>
      <c r="DBT1" s="220"/>
      <c r="DBU1" s="220"/>
      <c r="DBV1" s="220"/>
      <c r="DBW1" s="220"/>
      <c r="DBX1" s="220"/>
      <c r="DBY1" s="220"/>
      <c r="DBZ1" s="219"/>
      <c r="DCA1" s="220"/>
      <c r="DCB1" s="220"/>
      <c r="DCC1" s="220"/>
      <c r="DCD1" s="220"/>
      <c r="DCE1" s="220"/>
      <c r="DCF1" s="220"/>
      <c r="DCG1" s="220"/>
      <c r="DCH1" s="219"/>
      <c r="DCI1" s="220"/>
      <c r="DCJ1" s="220"/>
      <c r="DCK1" s="220"/>
      <c r="DCL1" s="220"/>
      <c r="DCM1" s="220"/>
      <c r="DCN1" s="220"/>
      <c r="DCO1" s="220"/>
      <c r="DCP1" s="219"/>
      <c r="DCQ1" s="220"/>
      <c r="DCR1" s="220"/>
      <c r="DCS1" s="220"/>
      <c r="DCT1" s="220"/>
      <c r="DCU1" s="220"/>
      <c r="DCV1" s="220"/>
      <c r="DCW1" s="220"/>
      <c r="DCX1" s="219"/>
      <c r="DCY1" s="220"/>
      <c r="DCZ1" s="220"/>
      <c r="DDA1" s="220"/>
      <c r="DDB1" s="220"/>
      <c r="DDC1" s="220"/>
      <c r="DDD1" s="220"/>
      <c r="DDE1" s="220"/>
      <c r="DDF1" s="219"/>
      <c r="DDG1" s="220"/>
      <c r="DDH1" s="220"/>
      <c r="DDI1" s="220"/>
      <c r="DDJ1" s="220"/>
      <c r="DDK1" s="220"/>
      <c r="DDL1" s="220"/>
      <c r="DDM1" s="220"/>
      <c r="DDN1" s="219"/>
      <c r="DDO1" s="220"/>
      <c r="DDP1" s="220"/>
      <c r="DDQ1" s="220"/>
      <c r="DDR1" s="220"/>
      <c r="DDS1" s="220"/>
      <c r="DDT1" s="220"/>
      <c r="DDU1" s="220"/>
      <c r="DDV1" s="219"/>
      <c r="DDW1" s="220"/>
      <c r="DDX1" s="220"/>
      <c r="DDY1" s="220"/>
      <c r="DDZ1" s="220"/>
      <c r="DEA1" s="220"/>
      <c r="DEB1" s="220"/>
      <c r="DEC1" s="220"/>
      <c r="DED1" s="219"/>
      <c r="DEE1" s="220"/>
      <c r="DEF1" s="220"/>
      <c r="DEG1" s="220"/>
      <c r="DEH1" s="220"/>
      <c r="DEI1" s="220"/>
      <c r="DEJ1" s="220"/>
      <c r="DEK1" s="220"/>
      <c r="DEL1" s="219"/>
      <c r="DEM1" s="220"/>
      <c r="DEN1" s="220"/>
      <c r="DEO1" s="220"/>
      <c r="DEP1" s="220"/>
      <c r="DEQ1" s="220"/>
      <c r="DER1" s="220"/>
      <c r="DES1" s="220"/>
      <c r="DET1" s="219"/>
      <c r="DEU1" s="220"/>
      <c r="DEV1" s="220"/>
      <c r="DEW1" s="220"/>
      <c r="DEX1" s="220"/>
      <c r="DEY1" s="220"/>
      <c r="DEZ1" s="220"/>
      <c r="DFA1" s="220"/>
      <c r="DFB1" s="219"/>
      <c r="DFC1" s="220"/>
      <c r="DFD1" s="220"/>
      <c r="DFE1" s="220"/>
      <c r="DFF1" s="220"/>
      <c r="DFG1" s="220"/>
      <c r="DFH1" s="220"/>
      <c r="DFI1" s="220"/>
      <c r="DFJ1" s="219"/>
      <c r="DFK1" s="220"/>
      <c r="DFL1" s="220"/>
      <c r="DFM1" s="220"/>
      <c r="DFN1" s="220"/>
      <c r="DFO1" s="220"/>
      <c r="DFP1" s="220"/>
      <c r="DFQ1" s="220"/>
      <c r="DFR1" s="219"/>
      <c r="DFS1" s="220"/>
      <c r="DFT1" s="220"/>
      <c r="DFU1" s="220"/>
      <c r="DFV1" s="220"/>
      <c r="DFW1" s="220"/>
      <c r="DFX1" s="220"/>
      <c r="DFY1" s="220"/>
      <c r="DFZ1" s="219"/>
      <c r="DGA1" s="220"/>
      <c r="DGB1" s="220"/>
      <c r="DGC1" s="220"/>
      <c r="DGD1" s="220"/>
      <c r="DGE1" s="220"/>
      <c r="DGF1" s="220"/>
      <c r="DGG1" s="220"/>
      <c r="DGH1" s="219"/>
      <c r="DGI1" s="220"/>
      <c r="DGJ1" s="220"/>
      <c r="DGK1" s="220"/>
      <c r="DGL1" s="220"/>
      <c r="DGM1" s="220"/>
      <c r="DGN1" s="220"/>
      <c r="DGO1" s="220"/>
      <c r="DGP1" s="219"/>
      <c r="DGQ1" s="220"/>
      <c r="DGR1" s="220"/>
      <c r="DGS1" s="220"/>
      <c r="DGT1" s="220"/>
      <c r="DGU1" s="220"/>
      <c r="DGV1" s="220"/>
      <c r="DGW1" s="220"/>
      <c r="DGX1" s="219"/>
      <c r="DGY1" s="220"/>
      <c r="DGZ1" s="220"/>
      <c r="DHA1" s="220"/>
      <c r="DHB1" s="220"/>
      <c r="DHC1" s="220"/>
      <c r="DHD1" s="220"/>
      <c r="DHE1" s="220"/>
      <c r="DHF1" s="219"/>
      <c r="DHG1" s="220"/>
      <c r="DHH1" s="220"/>
      <c r="DHI1" s="220"/>
      <c r="DHJ1" s="220"/>
      <c r="DHK1" s="220"/>
      <c r="DHL1" s="220"/>
      <c r="DHM1" s="220"/>
      <c r="DHN1" s="219"/>
      <c r="DHO1" s="220"/>
      <c r="DHP1" s="220"/>
      <c r="DHQ1" s="220"/>
      <c r="DHR1" s="220"/>
      <c r="DHS1" s="220"/>
      <c r="DHT1" s="220"/>
      <c r="DHU1" s="220"/>
      <c r="DHV1" s="219"/>
      <c r="DHW1" s="220"/>
      <c r="DHX1" s="220"/>
      <c r="DHY1" s="220"/>
      <c r="DHZ1" s="220"/>
      <c r="DIA1" s="220"/>
      <c r="DIB1" s="220"/>
      <c r="DIC1" s="220"/>
      <c r="DID1" s="219"/>
      <c r="DIE1" s="220"/>
      <c r="DIF1" s="220"/>
      <c r="DIG1" s="220"/>
      <c r="DIH1" s="220"/>
      <c r="DII1" s="220"/>
      <c r="DIJ1" s="220"/>
      <c r="DIK1" s="220"/>
      <c r="DIL1" s="219"/>
      <c r="DIM1" s="220"/>
      <c r="DIN1" s="220"/>
      <c r="DIO1" s="220"/>
      <c r="DIP1" s="220"/>
      <c r="DIQ1" s="220"/>
      <c r="DIR1" s="220"/>
      <c r="DIS1" s="220"/>
      <c r="DIT1" s="219"/>
      <c r="DIU1" s="220"/>
      <c r="DIV1" s="220"/>
      <c r="DIW1" s="220"/>
      <c r="DIX1" s="220"/>
      <c r="DIY1" s="220"/>
      <c r="DIZ1" s="220"/>
      <c r="DJA1" s="220"/>
      <c r="DJB1" s="219"/>
      <c r="DJC1" s="220"/>
      <c r="DJD1" s="220"/>
      <c r="DJE1" s="220"/>
      <c r="DJF1" s="220"/>
      <c r="DJG1" s="220"/>
      <c r="DJH1" s="220"/>
      <c r="DJI1" s="220"/>
      <c r="DJJ1" s="219"/>
      <c r="DJK1" s="220"/>
      <c r="DJL1" s="220"/>
      <c r="DJM1" s="220"/>
      <c r="DJN1" s="220"/>
      <c r="DJO1" s="220"/>
      <c r="DJP1" s="220"/>
      <c r="DJQ1" s="220"/>
      <c r="DJR1" s="219"/>
      <c r="DJS1" s="220"/>
      <c r="DJT1" s="220"/>
      <c r="DJU1" s="220"/>
      <c r="DJV1" s="220"/>
      <c r="DJW1" s="220"/>
      <c r="DJX1" s="220"/>
      <c r="DJY1" s="220"/>
      <c r="DJZ1" s="219"/>
      <c r="DKA1" s="220"/>
      <c r="DKB1" s="220"/>
      <c r="DKC1" s="220"/>
      <c r="DKD1" s="220"/>
      <c r="DKE1" s="220"/>
      <c r="DKF1" s="220"/>
      <c r="DKG1" s="220"/>
      <c r="DKH1" s="219"/>
      <c r="DKI1" s="220"/>
      <c r="DKJ1" s="220"/>
      <c r="DKK1" s="220"/>
      <c r="DKL1" s="220"/>
      <c r="DKM1" s="220"/>
      <c r="DKN1" s="220"/>
      <c r="DKO1" s="220"/>
      <c r="DKP1" s="219"/>
      <c r="DKQ1" s="220"/>
      <c r="DKR1" s="220"/>
      <c r="DKS1" s="220"/>
      <c r="DKT1" s="220"/>
      <c r="DKU1" s="220"/>
      <c r="DKV1" s="220"/>
      <c r="DKW1" s="220"/>
      <c r="DKX1" s="219"/>
      <c r="DKY1" s="220"/>
      <c r="DKZ1" s="220"/>
      <c r="DLA1" s="220"/>
      <c r="DLB1" s="220"/>
      <c r="DLC1" s="220"/>
      <c r="DLD1" s="220"/>
      <c r="DLE1" s="220"/>
      <c r="DLF1" s="219"/>
      <c r="DLG1" s="220"/>
      <c r="DLH1" s="220"/>
      <c r="DLI1" s="220"/>
      <c r="DLJ1" s="220"/>
      <c r="DLK1" s="220"/>
      <c r="DLL1" s="220"/>
      <c r="DLM1" s="220"/>
      <c r="DLN1" s="219"/>
      <c r="DLO1" s="220"/>
      <c r="DLP1" s="220"/>
      <c r="DLQ1" s="220"/>
      <c r="DLR1" s="220"/>
      <c r="DLS1" s="220"/>
      <c r="DLT1" s="220"/>
      <c r="DLU1" s="220"/>
      <c r="DLV1" s="219"/>
      <c r="DLW1" s="220"/>
      <c r="DLX1" s="220"/>
      <c r="DLY1" s="220"/>
      <c r="DLZ1" s="220"/>
      <c r="DMA1" s="220"/>
      <c r="DMB1" s="220"/>
      <c r="DMC1" s="220"/>
      <c r="DMD1" s="219"/>
      <c r="DME1" s="220"/>
      <c r="DMF1" s="220"/>
      <c r="DMG1" s="220"/>
      <c r="DMH1" s="220"/>
      <c r="DMI1" s="220"/>
      <c r="DMJ1" s="220"/>
      <c r="DMK1" s="220"/>
      <c r="DML1" s="219"/>
      <c r="DMM1" s="220"/>
      <c r="DMN1" s="220"/>
      <c r="DMO1" s="220"/>
      <c r="DMP1" s="220"/>
      <c r="DMQ1" s="220"/>
      <c r="DMR1" s="220"/>
      <c r="DMS1" s="220"/>
      <c r="DMT1" s="219"/>
      <c r="DMU1" s="220"/>
      <c r="DMV1" s="220"/>
      <c r="DMW1" s="220"/>
      <c r="DMX1" s="220"/>
      <c r="DMY1" s="220"/>
      <c r="DMZ1" s="220"/>
      <c r="DNA1" s="220"/>
      <c r="DNB1" s="219"/>
      <c r="DNC1" s="220"/>
      <c r="DND1" s="220"/>
      <c r="DNE1" s="220"/>
      <c r="DNF1" s="220"/>
      <c r="DNG1" s="220"/>
      <c r="DNH1" s="220"/>
      <c r="DNI1" s="220"/>
      <c r="DNJ1" s="219"/>
      <c r="DNK1" s="220"/>
      <c r="DNL1" s="220"/>
      <c r="DNM1" s="220"/>
      <c r="DNN1" s="220"/>
      <c r="DNO1" s="220"/>
      <c r="DNP1" s="220"/>
      <c r="DNQ1" s="220"/>
      <c r="DNR1" s="219"/>
      <c r="DNS1" s="220"/>
      <c r="DNT1" s="220"/>
      <c r="DNU1" s="220"/>
      <c r="DNV1" s="220"/>
      <c r="DNW1" s="220"/>
      <c r="DNX1" s="220"/>
      <c r="DNY1" s="220"/>
      <c r="DNZ1" s="219"/>
      <c r="DOA1" s="220"/>
      <c r="DOB1" s="220"/>
      <c r="DOC1" s="220"/>
      <c r="DOD1" s="220"/>
      <c r="DOE1" s="220"/>
      <c r="DOF1" s="220"/>
      <c r="DOG1" s="220"/>
      <c r="DOH1" s="219"/>
      <c r="DOI1" s="220"/>
      <c r="DOJ1" s="220"/>
      <c r="DOK1" s="220"/>
      <c r="DOL1" s="220"/>
      <c r="DOM1" s="220"/>
      <c r="DON1" s="220"/>
      <c r="DOO1" s="220"/>
      <c r="DOP1" s="219"/>
      <c r="DOQ1" s="220"/>
      <c r="DOR1" s="220"/>
      <c r="DOS1" s="220"/>
      <c r="DOT1" s="220"/>
      <c r="DOU1" s="220"/>
      <c r="DOV1" s="220"/>
      <c r="DOW1" s="220"/>
      <c r="DOX1" s="219"/>
      <c r="DOY1" s="220"/>
      <c r="DOZ1" s="220"/>
      <c r="DPA1" s="220"/>
      <c r="DPB1" s="220"/>
      <c r="DPC1" s="220"/>
      <c r="DPD1" s="220"/>
      <c r="DPE1" s="220"/>
      <c r="DPF1" s="219"/>
      <c r="DPG1" s="220"/>
      <c r="DPH1" s="220"/>
      <c r="DPI1" s="220"/>
      <c r="DPJ1" s="220"/>
      <c r="DPK1" s="220"/>
      <c r="DPL1" s="220"/>
      <c r="DPM1" s="220"/>
      <c r="DPN1" s="219"/>
      <c r="DPO1" s="220"/>
      <c r="DPP1" s="220"/>
      <c r="DPQ1" s="220"/>
      <c r="DPR1" s="220"/>
      <c r="DPS1" s="220"/>
      <c r="DPT1" s="220"/>
      <c r="DPU1" s="220"/>
      <c r="DPV1" s="219"/>
      <c r="DPW1" s="220"/>
      <c r="DPX1" s="220"/>
      <c r="DPY1" s="220"/>
      <c r="DPZ1" s="220"/>
      <c r="DQA1" s="220"/>
      <c r="DQB1" s="220"/>
      <c r="DQC1" s="220"/>
      <c r="DQD1" s="219"/>
      <c r="DQE1" s="220"/>
      <c r="DQF1" s="220"/>
      <c r="DQG1" s="220"/>
      <c r="DQH1" s="220"/>
      <c r="DQI1" s="220"/>
      <c r="DQJ1" s="220"/>
      <c r="DQK1" s="220"/>
      <c r="DQL1" s="219"/>
      <c r="DQM1" s="220"/>
      <c r="DQN1" s="220"/>
      <c r="DQO1" s="220"/>
      <c r="DQP1" s="220"/>
      <c r="DQQ1" s="220"/>
      <c r="DQR1" s="220"/>
      <c r="DQS1" s="220"/>
      <c r="DQT1" s="219"/>
      <c r="DQU1" s="220"/>
      <c r="DQV1" s="220"/>
      <c r="DQW1" s="220"/>
      <c r="DQX1" s="220"/>
      <c r="DQY1" s="220"/>
      <c r="DQZ1" s="220"/>
      <c r="DRA1" s="220"/>
      <c r="DRB1" s="219"/>
      <c r="DRC1" s="220"/>
      <c r="DRD1" s="220"/>
      <c r="DRE1" s="220"/>
      <c r="DRF1" s="220"/>
      <c r="DRG1" s="220"/>
      <c r="DRH1" s="220"/>
      <c r="DRI1" s="220"/>
      <c r="DRJ1" s="219"/>
      <c r="DRK1" s="220"/>
      <c r="DRL1" s="220"/>
      <c r="DRM1" s="220"/>
      <c r="DRN1" s="220"/>
      <c r="DRO1" s="220"/>
      <c r="DRP1" s="220"/>
      <c r="DRQ1" s="220"/>
      <c r="DRR1" s="219"/>
      <c r="DRS1" s="220"/>
      <c r="DRT1" s="220"/>
      <c r="DRU1" s="220"/>
      <c r="DRV1" s="220"/>
      <c r="DRW1" s="220"/>
      <c r="DRX1" s="220"/>
      <c r="DRY1" s="220"/>
      <c r="DRZ1" s="219"/>
      <c r="DSA1" s="220"/>
      <c r="DSB1" s="220"/>
      <c r="DSC1" s="220"/>
      <c r="DSD1" s="220"/>
      <c r="DSE1" s="220"/>
      <c r="DSF1" s="220"/>
      <c r="DSG1" s="220"/>
      <c r="DSH1" s="219"/>
      <c r="DSI1" s="220"/>
      <c r="DSJ1" s="220"/>
      <c r="DSK1" s="220"/>
      <c r="DSL1" s="220"/>
      <c r="DSM1" s="220"/>
      <c r="DSN1" s="220"/>
      <c r="DSO1" s="220"/>
      <c r="DSP1" s="219"/>
      <c r="DSQ1" s="220"/>
      <c r="DSR1" s="220"/>
      <c r="DSS1" s="220"/>
      <c r="DST1" s="220"/>
      <c r="DSU1" s="220"/>
      <c r="DSV1" s="220"/>
      <c r="DSW1" s="220"/>
      <c r="DSX1" s="219"/>
      <c r="DSY1" s="220"/>
      <c r="DSZ1" s="220"/>
      <c r="DTA1" s="220"/>
      <c r="DTB1" s="220"/>
      <c r="DTC1" s="220"/>
      <c r="DTD1" s="220"/>
      <c r="DTE1" s="220"/>
      <c r="DTF1" s="219"/>
      <c r="DTG1" s="220"/>
      <c r="DTH1" s="220"/>
      <c r="DTI1" s="220"/>
      <c r="DTJ1" s="220"/>
      <c r="DTK1" s="220"/>
      <c r="DTL1" s="220"/>
      <c r="DTM1" s="220"/>
      <c r="DTN1" s="219"/>
      <c r="DTO1" s="220"/>
      <c r="DTP1" s="220"/>
      <c r="DTQ1" s="220"/>
      <c r="DTR1" s="220"/>
      <c r="DTS1" s="220"/>
      <c r="DTT1" s="220"/>
      <c r="DTU1" s="220"/>
      <c r="DTV1" s="219"/>
      <c r="DTW1" s="220"/>
      <c r="DTX1" s="220"/>
      <c r="DTY1" s="220"/>
      <c r="DTZ1" s="220"/>
      <c r="DUA1" s="220"/>
      <c r="DUB1" s="220"/>
      <c r="DUC1" s="220"/>
      <c r="DUD1" s="219"/>
      <c r="DUE1" s="220"/>
      <c r="DUF1" s="220"/>
      <c r="DUG1" s="220"/>
      <c r="DUH1" s="220"/>
      <c r="DUI1" s="220"/>
      <c r="DUJ1" s="220"/>
      <c r="DUK1" s="220"/>
      <c r="DUL1" s="219"/>
      <c r="DUM1" s="220"/>
      <c r="DUN1" s="220"/>
      <c r="DUO1" s="220"/>
      <c r="DUP1" s="220"/>
      <c r="DUQ1" s="220"/>
      <c r="DUR1" s="220"/>
      <c r="DUS1" s="220"/>
      <c r="DUT1" s="219"/>
      <c r="DUU1" s="220"/>
      <c r="DUV1" s="220"/>
      <c r="DUW1" s="220"/>
      <c r="DUX1" s="220"/>
      <c r="DUY1" s="220"/>
      <c r="DUZ1" s="220"/>
      <c r="DVA1" s="220"/>
      <c r="DVB1" s="219"/>
      <c r="DVC1" s="220"/>
      <c r="DVD1" s="220"/>
      <c r="DVE1" s="220"/>
      <c r="DVF1" s="220"/>
      <c r="DVG1" s="220"/>
      <c r="DVH1" s="220"/>
      <c r="DVI1" s="220"/>
      <c r="DVJ1" s="219"/>
      <c r="DVK1" s="220"/>
      <c r="DVL1" s="220"/>
      <c r="DVM1" s="220"/>
      <c r="DVN1" s="220"/>
      <c r="DVO1" s="220"/>
      <c r="DVP1" s="220"/>
      <c r="DVQ1" s="220"/>
      <c r="DVR1" s="219"/>
      <c r="DVS1" s="220"/>
      <c r="DVT1" s="220"/>
      <c r="DVU1" s="220"/>
      <c r="DVV1" s="220"/>
      <c r="DVW1" s="220"/>
      <c r="DVX1" s="220"/>
      <c r="DVY1" s="220"/>
      <c r="DVZ1" s="219"/>
      <c r="DWA1" s="220"/>
      <c r="DWB1" s="220"/>
      <c r="DWC1" s="220"/>
      <c r="DWD1" s="220"/>
      <c r="DWE1" s="220"/>
      <c r="DWF1" s="220"/>
      <c r="DWG1" s="220"/>
      <c r="DWH1" s="219"/>
      <c r="DWI1" s="220"/>
      <c r="DWJ1" s="220"/>
      <c r="DWK1" s="220"/>
      <c r="DWL1" s="220"/>
      <c r="DWM1" s="220"/>
      <c r="DWN1" s="220"/>
      <c r="DWO1" s="220"/>
      <c r="DWP1" s="219"/>
      <c r="DWQ1" s="220"/>
      <c r="DWR1" s="220"/>
      <c r="DWS1" s="220"/>
      <c r="DWT1" s="220"/>
      <c r="DWU1" s="220"/>
      <c r="DWV1" s="220"/>
      <c r="DWW1" s="220"/>
      <c r="DWX1" s="219"/>
      <c r="DWY1" s="220"/>
      <c r="DWZ1" s="220"/>
      <c r="DXA1" s="220"/>
      <c r="DXB1" s="220"/>
      <c r="DXC1" s="220"/>
      <c r="DXD1" s="220"/>
      <c r="DXE1" s="220"/>
      <c r="DXF1" s="219"/>
      <c r="DXG1" s="220"/>
      <c r="DXH1" s="220"/>
      <c r="DXI1" s="220"/>
      <c r="DXJ1" s="220"/>
      <c r="DXK1" s="220"/>
      <c r="DXL1" s="220"/>
      <c r="DXM1" s="220"/>
      <c r="DXN1" s="219"/>
      <c r="DXO1" s="220"/>
      <c r="DXP1" s="220"/>
      <c r="DXQ1" s="220"/>
      <c r="DXR1" s="220"/>
      <c r="DXS1" s="220"/>
      <c r="DXT1" s="220"/>
      <c r="DXU1" s="220"/>
      <c r="DXV1" s="219"/>
      <c r="DXW1" s="220"/>
      <c r="DXX1" s="220"/>
      <c r="DXY1" s="220"/>
      <c r="DXZ1" s="220"/>
      <c r="DYA1" s="220"/>
      <c r="DYB1" s="220"/>
      <c r="DYC1" s="220"/>
      <c r="DYD1" s="219"/>
      <c r="DYE1" s="220"/>
      <c r="DYF1" s="220"/>
      <c r="DYG1" s="220"/>
      <c r="DYH1" s="220"/>
      <c r="DYI1" s="220"/>
      <c r="DYJ1" s="220"/>
      <c r="DYK1" s="220"/>
      <c r="DYL1" s="219"/>
      <c r="DYM1" s="220"/>
      <c r="DYN1" s="220"/>
      <c r="DYO1" s="220"/>
      <c r="DYP1" s="220"/>
      <c r="DYQ1" s="220"/>
      <c r="DYR1" s="220"/>
      <c r="DYS1" s="220"/>
      <c r="DYT1" s="219"/>
      <c r="DYU1" s="220"/>
      <c r="DYV1" s="220"/>
      <c r="DYW1" s="220"/>
      <c r="DYX1" s="220"/>
      <c r="DYY1" s="220"/>
      <c r="DYZ1" s="220"/>
      <c r="DZA1" s="220"/>
      <c r="DZB1" s="219"/>
      <c r="DZC1" s="220"/>
      <c r="DZD1" s="220"/>
      <c r="DZE1" s="220"/>
      <c r="DZF1" s="220"/>
      <c r="DZG1" s="220"/>
      <c r="DZH1" s="220"/>
      <c r="DZI1" s="220"/>
      <c r="DZJ1" s="219"/>
      <c r="DZK1" s="220"/>
      <c r="DZL1" s="220"/>
      <c r="DZM1" s="220"/>
      <c r="DZN1" s="220"/>
      <c r="DZO1" s="220"/>
      <c r="DZP1" s="220"/>
      <c r="DZQ1" s="220"/>
      <c r="DZR1" s="219"/>
      <c r="DZS1" s="220"/>
      <c r="DZT1" s="220"/>
      <c r="DZU1" s="220"/>
      <c r="DZV1" s="220"/>
      <c r="DZW1" s="220"/>
      <c r="DZX1" s="220"/>
      <c r="DZY1" s="220"/>
      <c r="DZZ1" s="219"/>
      <c r="EAA1" s="220"/>
      <c r="EAB1" s="220"/>
      <c r="EAC1" s="220"/>
      <c r="EAD1" s="220"/>
      <c r="EAE1" s="220"/>
      <c r="EAF1" s="220"/>
      <c r="EAG1" s="220"/>
      <c r="EAH1" s="219"/>
      <c r="EAI1" s="220"/>
      <c r="EAJ1" s="220"/>
      <c r="EAK1" s="220"/>
      <c r="EAL1" s="220"/>
      <c r="EAM1" s="220"/>
      <c r="EAN1" s="220"/>
      <c r="EAO1" s="220"/>
      <c r="EAP1" s="219"/>
      <c r="EAQ1" s="220"/>
      <c r="EAR1" s="220"/>
      <c r="EAS1" s="220"/>
      <c r="EAT1" s="220"/>
      <c r="EAU1" s="220"/>
      <c r="EAV1" s="220"/>
      <c r="EAW1" s="220"/>
      <c r="EAX1" s="219"/>
      <c r="EAY1" s="220"/>
      <c r="EAZ1" s="220"/>
      <c r="EBA1" s="220"/>
      <c r="EBB1" s="220"/>
      <c r="EBC1" s="220"/>
      <c r="EBD1" s="220"/>
      <c r="EBE1" s="220"/>
      <c r="EBF1" s="219"/>
      <c r="EBG1" s="220"/>
      <c r="EBH1" s="220"/>
      <c r="EBI1" s="220"/>
      <c r="EBJ1" s="220"/>
      <c r="EBK1" s="220"/>
      <c r="EBL1" s="220"/>
      <c r="EBM1" s="220"/>
      <c r="EBN1" s="219"/>
      <c r="EBO1" s="220"/>
      <c r="EBP1" s="220"/>
      <c r="EBQ1" s="220"/>
      <c r="EBR1" s="220"/>
      <c r="EBS1" s="220"/>
      <c r="EBT1" s="220"/>
      <c r="EBU1" s="220"/>
      <c r="EBV1" s="219"/>
      <c r="EBW1" s="220"/>
      <c r="EBX1" s="220"/>
      <c r="EBY1" s="220"/>
      <c r="EBZ1" s="220"/>
      <c r="ECA1" s="220"/>
      <c r="ECB1" s="220"/>
      <c r="ECC1" s="220"/>
      <c r="ECD1" s="219"/>
      <c r="ECE1" s="220"/>
      <c r="ECF1" s="220"/>
      <c r="ECG1" s="220"/>
      <c r="ECH1" s="220"/>
      <c r="ECI1" s="220"/>
      <c r="ECJ1" s="220"/>
      <c r="ECK1" s="220"/>
      <c r="ECL1" s="219"/>
      <c r="ECM1" s="220"/>
      <c r="ECN1" s="220"/>
      <c r="ECO1" s="220"/>
      <c r="ECP1" s="220"/>
      <c r="ECQ1" s="220"/>
      <c r="ECR1" s="220"/>
      <c r="ECS1" s="220"/>
      <c r="ECT1" s="219"/>
      <c r="ECU1" s="220"/>
      <c r="ECV1" s="220"/>
      <c r="ECW1" s="220"/>
      <c r="ECX1" s="220"/>
      <c r="ECY1" s="220"/>
      <c r="ECZ1" s="220"/>
      <c r="EDA1" s="220"/>
      <c r="EDB1" s="219"/>
      <c r="EDC1" s="220"/>
      <c r="EDD1" s="220"/>
      <c r="EDE1" s="220"/>
      <c r="EDF1" s="220"/>
      <c r="EDG1" s="220"/>
      <c r="EDH1" s="220"/>
      <c r="EDI1" s="220"/>
      <c r="EDJ1" s="219"/>
      <c r="EDK1" s="220"/>
      <c r="EDL1" s="220"/>
      <c r="EDM1" s="220"/>
      <c r="EDN1" s="220"/>
      <c r="EDO1" s="220"/>
      <c r="EDP1" s="220"/>
      <c r="EDQ1" s="220"/>
      <c r="EDR1" s="219"/>
      <c r="EDS1" s="220"/>
      <c r="EDT1" s="220"/>
      <c r="EDU1" s="220"/>
      <c r="EDV1" s="220"/>
      <c r="EDW1" s="220"/>
      <c r="EDX1" s="220"/>
      <c r="EDY1" s="220"/>
      <c r="EDZ1" s="219"/>
      <c r="EEA1" s="220"/>
      <c r="EEB1" s="220"/>
      <c r="EEC1" s="220"/>
      <c r="EED1" s="220"/>
      <c r="EEE1" s="220"/>
      <c r="EEF1" s="220"/>
      <c r="EEG1" s="220"/>
      <c r="EEH1" s="219"/>
      <c r="EEI1" s="220"/>
      <c r="EEJ1" s="220"/>
      <c r="EEK1" s="220"/>
      <c r="EEL1" s="220"/>
      <c r="EEM1" s="220"/>
      <c r="EEN1" s="220"/>
      <c r="EEO1" s="220"/>
      <c r="EEP1" s="219"/>
      <c r="EEQ1" s="220"/>
      <c r="EER1" s="220"/>
      <c r="EES1" s="220"/>
      <c r="EET1" s="220"/>
      <c r="EEU1" s="220"/>
      <c r="EEV1" s="220"/>
      <c r="EEW1" s="220"/>
      <c r="EEX1" s="219"/>
      <c r="EEY1" s="220"/>
      <c r="EEZ1" s="220"/>
      <c r="EFA1" s="220"/>
      <c r="EFB1" s="220"/>
      <c r="EFC1" s="220"/>
      <c r="EFD1" s="220"/>
      <c r="EFE1" s="220"/>
      <c r="EFF1" s="219"/>
      <c r="EFG1" s="220"/>
      <c r="EFH1" s="220"/>
      <c r="EFI1" s="220"/>
      <c r="EFJ1" s="220"/>
      <c r="EFK1" s="220"/>
      <c r="EFL1" s="220"/>
      <c r="EFM1" s="220"/>
      <c r="EFN1" s="219"/>
      <c r="EFO1" s="220"/>
      <c r="EFP1" s="220"/>
      <c r="EFQ1" s="220"/>
      <c r="EFR1" s="220"/>
      <c r="EFS1" s="220"/>
      <c r="EFT1" s="220"/>
      <c r="EFU1" s="220"/>
      <c r="EFV1" s="219"/>
      <c r="EFW1" s="220"/>
      <c r="EFX1" s="220"/>
      <c r="EFY1" s="220"/>
      <c r="EFZ1" s="220"/>
      <c r="EGA1" s="220"/>
      <c r="EGB1" s="220"/>
      <c r="EGC1" s="220"/>
      <c r="EGD1" s="219"/>
      <c r="EGE1" s="220"/>
      <c r="EGF1" s="220"/>
      <c r="EGG1" s="220"/>
      <c r="EGH1" s="220"/>
      <c r="EGI1" s="220"/>
      <c r="EGJ1" s="220"/>
      <c r="EGK1" s="220"/>
      <c r="EGL1" s="219"/>
      <c r="EGM1" s="220"/>
      <c r="EGN1" s="220"/>
      <c r="EGO1" s="220"/>
      <c r="EGP1" s="220"/>
      <c r="EGQ1" s="220"/>
      <c r="EGR1" s="220"/>
      <c r="EGS1" s="220"/>
      <c r="EGT1" s="219"/>
      <c r="EGU1" s="220"/>
      <c r="EGV1" s="220"/>
      <c r="EGW1" s="220"/>
      <c r="EGX1" s="220"/>
      <c r="EGY1" s="220"/>
      <c r="EGZ1" s="220"/>
      <c r="EHA1" s="220"/>
      <c r="EHB1" s="219"/>
      <c r="EHC1" s="220"/>
      <c r="EHD1" s="220"/>
      <c r="EHE1" s="220"/>
      <c r="EHF1" s="220"/>
      <c r="EHG1" s="220"/>
      <c r="EHH1" s="220"/>
      <c r="EHI1" s="220"/>
      <c r="EHJ1" s="219"/>
      <c r="EHK1" s="220"/>
      <c r="EHL1" s="220"/>
      <c r="EHM1" s="220"/>
      <c r="EHN1" s="220"/>
      <c r="EHO1" s="220"/>
      <c r="EHP1" s="220"/>
      <c r="EHQ1" s="220"/>
      <c r="EHR1" s="219"/>
      <c r="EHS1" s="220"/>
      <c r="EHT1" s="220"/>
      <c r="EHU1" s="220"/>
      <c r="EHV1" s="220"/>
      <c r="EHW1" s="220"/>
      <c r="EHX1" s="220"/>
      <c r="EHY1" s="220"/>
      <c r="EHZ1" s="219"/>
      <c r="EIA1" s="220"/>
      <c r="EIB1" s="220"/>
      <c r="EIC1" s="220"/>
      <c r="EID1" s="220"/>
      <c r="EIE1" s="220"/>
      <c r="EIF1" s="220"/>
      <c r="EIG1" s="220"/>
      <c r="EIH1" s="219"/>
      <c r="EII1" s="220"/>
      <c r="EIJ1" s="220"/>
      <c r="EIK1" s="220"/>
      <c r="EIL1" s="220"/>
      <c r="EIM1" s="220"/>
      <c r="EIN1" s="220"/>
      <c r="EIO1" s="220"/>
      <c r="EIP1" s="219"/>
      <c r="EIQ1" s="220"/>
      <c r="EIR1" s="220"/>
      <c r="EIS1" s="220"/>
      <c r="EIT1" s="220"/>
      <c r="EIU1" s="220"/>
      <c r="EIV1" s="220"/>
      <c r="EIW1" s="220"/>
      <c r="EIX1" s="219"/>
      <c r="EIY1" s="220"/>
      <c r="EIZ1" s="220"/>
      <c r="EJA1" s="220"/>
      <c r="EJB1" s="220"/>
      <c r="EJC1" s="220"/>
      <c r="EJD1" s="220"/>
      <c r="EJE1" s="220"/>
      <c r="EJF1" s="219"/>
      <c r="EJG1" s="220"/>
      <c r="EJH1" s="220"/>
      <c r="EJI1" s="220"/>
      <c r="EJJ1" s="220"/>
      <c r="EJK1" s="220"/>
      <c r="EJL1" s="220"/>
      <c r="EJM1" s="220"/>
      <c r="EJN1" s="219"/>
      <c r="EJO1" s="220"/>
      <c r="EJP1" s="220"/>
      <c r="EJQ1" s="220"/>
      <c r="EJR1" s="220"/>
      <c r="EJS1" s="220"/>
      <c r="EJT1" s="220"/>
      <c r="EJU1" s="220"/>
      <c r="EJV1" s="219"/>
      <c r="EJW1" s="220"/>
      <c r="EJX1" s="220"/>
      <c r="EJY1" s="220"/>
      <c r="EJZ1" s="220"/>
      <c r="EKA1" s="220"/>
      <c r="EKB1" s="220"/>
      <c r="EKC1" s="220"/>
      <c r="EKD1" s="219"/>
      <c r="EKE1" s="220"/>
      <c r="EKF1" s="220"/>
      <c r="EKG1" s="220"/>
      <c r="EKH1" s="220"/>
      <c r="EKI1" s="220"/>
      <c r="EKJ1" s="220"/>
      <c r="EKK1" s="220"/>
      <c r="EKL1" s="219"/>
      <c r="EKM1" s="220"/>
      <c r="EKN1" s="220"/>
      <c r="EKO1" s="220"/>
      <c r="EKP1" s="220"/>
      <c r="EKQ1" s="220"/>
      <c r="EKR1" s="220"/>
      <c r="EKS1" s="220"/>
      <c r="EKT1" s="219"/>
      <c r="EKU1" s="220"/>
      <c r="EKV1" s="220"/>
      <c r="EKW1" s="220"/>
      <c r="EKX1" s="220"/>
      <c r="EKY1" s="220"/>
      <c r="EKZ1" s="220"/>
      <c r="ELA1" s="220"/>
      <c r="ELB1" s="219"/>
      <c r="ELC1" s="220"/>
      <c r="ELD1" s="220"/>
      <c r="ELE1" s="220"/>
      <c r="ELF1" s="220"/>
      <c r="ELG1" s="220"/>
      <c r="ELH1" s="220"/>
      <c r="ELI1" s="220"/>
      <c r="ELJ1" s="219"/>
      <c r="ELK1" s="220"/>
      <c r="ELL1" s="220"/>
      <c r="ELM1" s="220"/>
      <c r="ELN1" s="220"/>
      <c r="ELO1" s="220"/>
      <c r="ELP1" s="220"/>
      <c r="ELQ1" s="220"/>
      <c r="ELR1" s="219"/>
      <c r="ELS1" s="220"/>
      <c r="ELT1" s="220"/>
      <c r="ELU1" s="220"/>
      <c r="ELV1" s="220"/>
      <c r="ELW1" s="220"/>
      <c r="ELX1" s="220"/>
      <c r="ELY1" s="220"/>
      <c r="ELZ1" s="219"/>
      <c r="EMA1" s="220"/>
      <c r="EMB1" s="220"/>
      <c r="EMC1" s="220"/>
      <c r="EMD1" s="220"/>
      <c r="EME1" s="220"/>
      <c r="EMF1" s="220"/>
      <c r="EMG1" s="220"/>
      <c r="EMH1" s="219"/>
      <c r="EMI1" s="220"/>
      <c r="EMJ1" s="220"/>
      <c r="EMK1" s="220"/>
      <c r="EML1" s="220"/>
      <c r="EMM1" s="220"/>
      <c r="EMN1" s="220"/>
      <c r="EMO1" s="220"/>
      <c r="EMP1" s="219"/>
      <c r="EMQ1" s="220"/>
      <c r="EMR1" s="220"/>
      <c r="EMS1" s="220"/>
      <c r="EMT1" s="220"/>
      <c r="EMU1" s="220"/>
      <c r="EMV1" s="220"/>
      <c r="EMW1" s="220"/>
      <c r="EMX1" s="219"/>
      <c r="EMY1" s="220"/>
      <c r="EMZ1" s="220"/>
      <c r="ENA1" s="220"/>
      <c r="ENB1" s="220"/>
      <c r="ENC1" s="220"/>
      <c r="END1" s="220"/>
      <c r="ENE1" s="220"/>
      <c r="ENF1" s="219"/>
      <c r="ENG1" s="220"/>
      <c r="ENH1" s="220"/>
      <c r="ENI1" s="220"/>
      <c r="ENJ1" s="220"/>
      <c r="ENK1" s="220"/>
      <c r="ENL1" s="220"/>
      <c r="ENM1" s="220"/>
      <c r="ENN1" s="219"/>
      <c r="ENO1" s="220"/>
      <c r="ENP1" s="220"/>
      <c r="ENQ1" s="220"/>
      <c r="ENR1" s="220"/>
      <c r="ENS1" s="220"/>
      <c r="ENT1" s="220"/>
      <c r="ENU1" s="220"/>
      <c r="ENV1" s="219"/>
      <c r="ENW1" s="220"/>
      <c r="ENX1" s="220"/>
      <c r="ENY1" s="220"/>
      <c r="ENZ1" s="220"/>
      <c r="EOA1" s="220"/>
      <c r="EOB1" s="220"/>
      <c r="EOC1" s="220"/>
      <c r="EOD1" s="219"/>
      <c r="EOE1" s="220"/>
      <c r="EOF1" s="220"/>
      <c r="EOG1" s="220"/>
      <c r="EOH1" s="220"/>
      <c r="EOI1" s="220"/>
      <c r="EOJ1" s="220"/>
      <c r="EOK1" s="220"/>
      <c r="EOL1" s="219"/>
      <c r="EOM1" s="220"/>
      <c r="EON1" s="220"/>
      <c r="EOO1" s="220"/>
      <c r="EOP1" s="220"/>
      <c r="EOQ1" s="220"/>
      <c r="EOR1" s="220"/>
      <c r="EOS1" s="220"/>
      <c r="EOT1" s="219"/>
      <c r="EOU1" s="220"/>
      <c r="EOV1" s="220"/>
      <c r="EOW1" s="220"/>
      <c r="EOX1" s="220"/>
      <c r="EOY1" s="220"/>
      <c r="EOZ1" s="220"/>
      <c r="EPA1" s="220"/>
      <c r="EPB1" s="219"/>
      <c r="EPC1" s="220"/>
      <c r="EPD1" s="220"/>
      <c r="EPE1" s="220"/>
      <c r="EPF1" s="220"/>
      <c r="EPG1" s="220"/>
      <c r="EPH1" s="220"/>
      <c r="EPI1" s="220"/>
      <c r="EPJ1" s="219"/>
      <c r="EPK1" s="220"/>
      <c r="EPL1" s="220"/>
      <c r="EPM1" s="220"/>
      <c r="EPN1" s="220"/>
      <c r="EPO1" s="220"/>
      <c r="EPP1" s="220"/>
      <c r="EPQ1" s="220"/>
      <c r="EPR1" s="219"/>
      <c r="EPS1" s="220"/>
      <c r="EPT1" s="220"/>
      <c r="EPU1" s="220"/>
      <c r="EPV1" s="220"/>
      <c r="EPW1" s="220"/>
      <c r="EPX1" s="220"/>
      <c r="EPY1" s="220"/>
      <c r="EPZ1" s="219"/>
      <c r="EQA1" s="220"/>
      <c r="EQB1" s="220"/>
      <c r="EQC1" s="220"/>
      <c r="EQD1" s="220"/>
      <c r="EQE1" s="220"/>
      <c r="EQF1" s="220"/>
      <c r="EQG1" s="220"/>
      <c r="EQH1" s="219"/>
      <c r="EQI1" s="220"/>
      <c r="EQJ1" s="220"/>
      <c r="EQK1" s="220"/>
      <c r="EQL1" s="220"/>
      <c r="EQM1" s="220"/>
      <c r="EQN1" s="220"/>
      <c r="EQO1" s="220"/>
      <c r="EQP1" s="219"/>
      <c r="EQQ1" s="220"/>
      <c r="EQR1" s="220"/>
      <c r="EQS1" s="220"/>
      <c r="EQT1" s="220"/>
      <c r="EQU1" s="220"/>
      <c r="EQV1" s="220"/>
      <c r="EQW1" s="220"/>
      <c r="EQX1" s="219"/>
      <c r="EQY1" s="220"/>
      <c r="EQZ1" s="220"/>
      <c r="ERA1" s="220"/>
      <c r="ERB1" s="220"/>
      <c r="ERC1" s="220"/>
      <c r="ERD1" s="220"/>
      <c r="ERE1" s="220"/>
      <c r="ERF1" s="219"/>
      <c r="ERG1" s="220"/>
      <c r="ERH1" s="220"/>
      <c r="ERI1" s="220"/>
      <c r="ERJ1" s="220"/>
      <c r="ERK1" s="220"/>
      <c r="ERL1" s="220"/>
      <c r="ERM1" s="220"/>
      <c r="ERN1" s="219"/>
      <c r="ERO1" s="220"/>
      <c r="ERP1" s="220"/>
      <c r="ERQ1" s="220"/>
      <c r="ERR1" s="220"/>
      <c r="ERS1" s="220"/>
      <c r="ERT1" s="220"/>
      <c r="ERU1" s="220"/>
      <c r="ERV1" s="219"/>
      <c r="ERW1" s="220"/>
      <c r="ERX1" s="220"/>
      <c r="ERY1" s="220"/>
      <c r="ERZ1" s="220"/>
      <c r="ESA1" s="220"/>
      <c r="ESB1" s="220"/>
      <c r="ESC1" s="220"/>
      <c r="ESD1" s="219"/>
      <c r="ESE1" s="220"/>
      <c r="ESF1" s="220"/>
      <c r="ESG1" s="220"/>
      <c r="ESH1" s="220"/>
      <c r="ESI1" s="220"/>
      <c r="ESJ1" s="220"/>
      <c r="ESK1" s="220"/>
      <c r="ESL1" s="219"/>
      <c r="ESM1" s="220"/>
      <c r="ESN1" s="220"/>
      <c r="ESO1" s="220"/>
      <c r="ESP1" s="220"/>
      <c r="ESQ1" s="220"/>
      <c r="ESR1" s="220"/>
      <c r="ESS1" s="220"/>
      <c r="EST1" s="219"/>
      <c r="ESU1" s="220"/>
      <c r="ESV1" s="220"/>
      <c r="ESW1" s="220"/>
      <c r="ESX1" s="220"/>
      <c r="ESY1" s="220"/>
      <c r="ESZ1" s="220"/>
      <c r="ETA1" s="220"/>
      <c r="ETB1" s="219"/>
      <c r="ETC1" s="220"/>
      <c r="ETD1" s="220"/>
      <c r="ETE1" s="220"/>
      <c r="ETF1" s="220"/>
      <c r="ETG1" s="220"/>
      <c r="ETH1" s="220"/>
      <c r="ETI1" s="220"/>
      <c r="ETJ1" s="219"/>
      <c r="ETK1" s="220"/>
      <c r="ETL1" s="220"/>
      <c r="ETM1" s="220"/>
      <c r="ETN1" s="220"/>
      <c r="ETO1" s="220"/>
      <c r="ETP1" s="220"/>
      <c r="ETQ1" s="220"/>
      <c r="ETR1" s="219"/>
      <c r="ETS1" s="220"/>
      <c r="ETT1" s="220"/>
      <c r="ETU1" s="220"/>
      <c r="ETV1" s="220"/>
      <c r="ETW1" s="220"/>
      <c r="ETX1" s="220"/>
      <c r="ETY1" s="220"/>
      <c r="ETZ1" s="219"/>
      <c r="EUA1" s="220"/>
      <c r="EUB1" s="220"/>
      <c r="EUC1" s="220"/>
      <c r="EUD1" s="220"/>
      <c r="EUE1" s="220"/>
      <c r="EUF1" s="220"/>
      <c r="EUG1" s="220"/>
      <c r="EUH1" s="219"/>
      <c r="EUI1" s="220"/>
      <c r="EUJ1" s="220"/>
      <c r="EUK1" s="220"/>
      <c r="EUL1" s="220"/>
      <c r="EUM1" s="220"/>
      <c r="EUN1" s="220"/>
      <c r="EUO1" s="220"/>
      <c r="EUP1" s="219"/>
      <c r="EUQ1" s="220"/>
      <c r="EUR1" s="220"/>
      <c r="EUS1" s="220"/>
      <c r="EUT1" s="220"/>
      <c r="EUU1" s="220"/>
      <c r="EUV1" s="220"/>
      <c r="EUW1" s="220"/>
      <c r="EUX1" s="219"/>
      <c r="EUY1" s="220"/>
      <c r="EUZ1" s="220"/>
      <c r="EVA1" s="220"/>
      <c r="EVB1" s="220"/>
      <c r="EVC1" s="220"/>
      <c r="EVD1" s="220"/>
      <c r="EVE1" s="220"/>
      <c r="EVF1" s="219"/>
      <c r="EVG1" s="220"/>
      <c r="EVH1" s="220"/>
      <c r="EVI1" s="220"/>
      <c r="EVJ1" s="220"/>
      <c r="EVK1" s="220"/>
      <c r="EVL1" s="220"/>
      <c r="EVM1" s="220"/>
      <c r="EVN1" s="219"/>
      <c r="EVO1" s="220"/>
      <c r="EVP1" s="220"/>
      <c r="EVQ1" s="220"/>
      <c r="EVR1" s="220"/>
      <c r="EVS1" s="220"/>
      <c r="EVT1" s="220"/>
      <c r="EVU1" s="220"/>
      <c r="EVV1" s="219"/>
      <c r="EVW1" s="220"/>
      <c r="EVX1" s="220"/>
      <c r="EVY1" s="220"/>
      <c r="EVZ1" s="220"/>
      <c r="EWA1" s="220"/>
      <c r="EWB1" s="220"/>
      <c r="EWC1" s="220"/>
      <c r="EWD1" s="219"/>
      <c r="EWE1" s="220"/>
      <c r="EWF1" s="220"/>
      <c r="EWG1" s="220"/>
      <c r="EWH1" s="220"/>
      <c r="EWI1" s="220"/>
      <c r="EWJ1" s="220"/>
      <c r="EWK1" s="220"/>
      <c r="EWL1" s="219"/>
      <c r="EWM1" s="220"/>
      <c r="EWN1" s="220"/>
      <c r="EWO1" s="220"/>
      <c r="EWP1" s="220"/>
      <c r="EWQ1" s="220"/>
      <c r="EWR1" s="220"/>
      <c r="EWS1" s="220"/>
      <c r="EWT1" s="219"/>
      <c r="EWU1" s="220"/>
      <c r="EWV1" s="220"/>
      <c r="EWW1" s="220"/>
      <c r="EWX1" s="220"/>
      <c r="EWY1" s="220"/>
      <c r="EWZ1" s="220"/>
      <c r="EXA1" s="220"/>
      <c r="EXB1" s="219"/>
      <c r="EXC1" s="220"/>
      <c r="EXD1" s="220"/>
      <c r="EXE1" s="220"/>
      <c r="EXF1" s="220"/>
      <c r="EXG1" s="220"/>
      <c r="EXH1" s="220"/>
      <c r="EXI1" s="220"/>
      <c r="EXJ1" s="219"/>
      <c r="EXK1" s="220"/>
      <c r="EXL1" s="220"/>
      <c r="EXM1" s="220"/>
      <c r="EXN1" s="220"/>
      <c r="EXO1" s="220"/>
      <c r="EXP1" s="220"/>
      <c r="EXQ1" s="220"/>
      <c r="EXR1" s="219"/>
      <c r="EXS1" s="220"/>
      <c r="EXT1" s="220"/>
      <c r="EXU1" s="220"/>
      <c r="EXV1" s="220"/>
      <c r="EXW1" s="220"/>
      <c r="EXX1" s="220"/>
      <c r="EXY1" s="220"/>
      <c r="EXZ1" s="219"/>
      <c r="EYA1" s="220"/>
      <c r="EYB1" s="220"/>
      <c r="EYC1" s="220"/>
      <c r="EYD1" s="220"/>
      <c r="EYE1" s="220"/>
      <c r="EYF1" s="220"/>
      <c r="EYG1" s="220"/>
      <c r="EYH1" s="219"/>
      <c r="EYI1" s="220"/>
      <c r="EYJ1" s="220"/>
      <c r="EYK1" s="220"/>
      <c r="EYL1" s="220"/>
      <c r="EYM1" s="220"/>
      <c r="EYN1" s="220"/>
      <c r="EYO1" s="220"/>
      <c r="EYP1" s="219"/>
      <c r="EYQ1" s="220"/>
      <c r="EYR1" s="220"/>
      <c r="EYS1" s="220"/>
      <c r="EYT1" s="220"/>
      <c r="EYU1" s="220"/>
      <c r="EYV1" s="220"/>
      <c r="EYW1" s="220"/>
      <c r="EYX1" s="219"/>
      <c r="EYY1" s="220"/>
      <c r="EYZ1" s="220"/>
      <c r="EZA1" s="220"/>
      <c r="EZB1" s="220"/>
      <c r="EZC1" s="220"/>
      <c r="EZD1" s="220"/>
      <c r="EZE1" s="220"/>
      <c r="EZF1" s="219"/>
      <c r="EZG1" s="220"/>
      <c r="EZH1" s="220"/>
      <c r="EZI1" s="220"/>
      <c r="EZJ1" s="220"/>
      <c r="EZK1" s="220"/>
      <c r="EZL1" s="220"/>
      <c r="EZM1" s="220"/>
      <c r="EZN1" s="219"/>
      <c r="EZO1" s="220"/>
      <c r="EZP1" s="220"/>
      <c r="EZQ1" s="220"/>
      <c r="EZR1" s="220"/>
      <c r="EZS1" s="220"/>
      <c r="EZT1" s="220"/>
      <c r="EZU1" s="220"/>
      <c r="EZV1" s="219"/>
      <c r="EZW1" s="220"/>
      <c r="EZX1" s="220"/>
      <c r="EZY1" s="220"/>
      <c r="EZZ1" s="220"/>
      <c r="FAA1" s="220"/>
      <c r="FAB1" s="220"/>
      <c r="FAC1" s="220"/>
      <c r="FAD1" s="219"/>
      <c r="FAE1" s="220"/>
      <c r="FAF1" s="220"/>
      <c r="FAG1" s="220"/>
      <c r="FAH1" s="220"/>
      <c r="FAI1" s="220"/>
      <c r="FAJ1" s="220"/>
      <c r="FAK1" s="220"/>
      <c r="FAL1" s="219"/>
      <c r="FAM1" s="220"/>
      <c r="FAN1" s="220"/>
      <c r="FAO1" s="220"/>
      <c r="FAP1" s="220"/>
      <c r="FAQ1" s="220"/>
      <c r="FAR1" s="220"/>
      <c r="FAS1" s="220"/>
      <c r="FAT1" s="219"/>
      <c r="FAU1" s="220"/>
      <c r="FAV1" s="220"/>
      <c r="FAW1" s="220"/>
      <c r="FAX1" s="220"/>
      <c r="FAY1" s="220"/>
      <c r="FAZ1" s="220"/>
      <c r="FBA1" s="220"/>
      <c r="FBB1" s="219"/>
      <c r="FBC1" s="220"/>
      <c r="FBD1" s="220"/>
      <c r="FBE1" s="220"/>
      <c r="FBF1" s="220"/>
      <c r="FBG1" s="220"/>
      <c r="FBH1" s="220"/>
      <c r="FBI1" s="220"/>
      <c r="FBJ1" s="219"/>
      <c r="FBK1" s="220"/>
      <c r="FBL1" s="220"/>
      <c r="FBM1" s="220"/>
      <c r="FBN1" s="220"/>
      <c r="FBO1" s="220"/>
      <c r="FBP1" s="220"/>
      <c r="FBQ1" s="220"/>
      <c r="FBR1" s="219"/>
      <c r="FBS1" s="220"/>
      <c r="FBT1" s="220"/>
      <c r="FBU1" s="220"/>
      <c r="FBV1" s="220"/>
      <c r="FBW1" s="220"/>
      <c r="FBX1" s="220"/>
      <c r="FBY1" s="220"/>
      <c r="FBZ1" s="219"/>
      <c r="FCA1" s="220"/>
      <c r="FCB1" s="220"/>
      <c r="FCC1" s="220"/>
      <c r="FCD1" s="220"/>
      <c r="FCE1" s="220"/>
      <c r="FCF1" s="220"/>
      <c r="FCG1" s="220"/>
      <c r="FCH1" s="219"/>
      <c r="FCI1" s="220"/>
      <c r="FCJ1" s="220"/>
      <c r="FCK1" s="220"/>
      <c r="FCL1" s="220"/>
      <c r="FCM1" s="220"/>
      <c r="FCN1" s="220"/>
      <c r="FCO1" s="220"/>
      <c r="FCP1" s="219"/>
      <c r="FCQ1" s="220"/>
      <c r="FCR1" s="220"/>
      <c r="FCS1" s="220"/>
      <c r="FCT1" s="220"/>
      <c r="FCU1" s="220"/>
      <c r="FCV1" s="220"/>
      <c r="FCW1" s="220"/>
      <c r="FCX1" s="219"/>
      <c r="FCY1" s="220"/>
      <c r="FCZ1" s="220"/>
      <c r="FDA1" s="220"/>
      <c r="FDB1" s="220"/>
      <c r="FDC1" s="220"/>
      <c r="FDD1" s="220"/>
      <c r="FDE1" s="220"/>
      <c r="FDF1" s="219"/>
      <c r="FDG1" s="220"/>
      <c r="FDH1" s="220"/>
      <c r="FDI1" s="220"/>
      <c r="FDJ1" s="220"/>
      <c r="FDK1" s="220"/>
      <c r="FDL1" s="220"/>
      <c r="FDM1" s="220"/>
      <c r="FDN1" s="219"/>
      <c r="FDO1" s="220"/>
      <c r="FDP1" s="220"/>
      <c r="FDQ1" s="220"/>
      <c r="FDR1" s="220"/>
      <c r="FDS1" s="220"/>
      <c r="FDT1" s="220"/>
      <c r="FDU1" s="220"/>
      <c r="FDV1" s="219"/>
      <c r="FDW1" s="220"/>
      <c r="FDX1" s="220"/>
      <c r="FDY1" s="220"/>
      <c r="FDZ1" s="220"/>
      <c r="FEA1" s="220"/>
      <c r="FEB1" s="220"/>
      <c r="FEC1" s="220"/>
      <c r="FED1" s="219"/>
      <c r="FEE1" s="220"/>
      <c r="FEF1" s="220"/>
      <c r="FEG1" s="220"/>
      <c r="FEH1" s="220"/>
      <c r="FEI1" s="220"/>
      <c r="FEJ1" s="220"/>
      <c r="FEK1" s="220"/>
      <c r="FEL1" s="219"/>
      <c r="FEM1" s="220"/>
      <c r="FEN1" s="220"/>
      <c r="FEO1" s="220"/>
      <c r="FEP1" s="220"/>
      <c r="FEQ1" s="220"/>
      <c r="FER1" s="220"/>
      <c r="FES1" s="220"/>
      <c r="FET1" s="219"/>
      <c r="FEU1" s="220"/>
      <c r="FEV1" s="220"/>
      <c r="FEW1" s="220"/>
      <c r="FEX1" s="220"/>
      <c r="FEY1" s="220"/>
      <c r="FEZ1" s="220"/>
      <c r="FFA1" s="220"/>
      <c r="FFB1" s="219"/>
      <c r="FFC1" s="220"/>
      <c r="FFD1" s="220"/>
      <c r="FFE1" s="220"/>
      <c r="FFF1" s="220"/>
      <c r="FFG1" s="220"/>
      <c r="FFH1" s="220"/>
      <c r="FFI1" s="220"/>
      <c r="FFJ1" s="219"/>
      <c r="FFK1" s="220"/>
      <c r="FFL1" s="220"/>
      <c r="FFM1" s="220"/>
      <c r="FFN1" s="220"/>
      <c r="FFO1" s="220"/>
      <c r="FFP1" s="220"/>
      <c r="FFQ1" s="220"/>
      <c r="FFR1" s="219"/>
      <c r="FFS1" s="220"/>
      <c r="FFT1" s="220"/>
      <c r="FFU1" s="220"/>
      <c r="FFV1" s="220"/>
      <c r="FFW1" s="220"/>
      <c r="FFX1" s="220"/>
      <c r="FFY1" s="220"/>
      <c r="FFZ1" s="219"/>
      <c r="FGA1" s="220"/>
      <c r="FGB1" s="220"/>
      <c r="FGC1" s="220"/>
      <c r="FGD1" s="220"/>
      <c r="FGE1" s="220"/>
      <c r="FGF1" s="220"/>
      <c r="FGG1" s="220"/>
      <c r="FGH1" s="219"/>
      <c r="FGI1" s="220"/>
      <c r="FGJ1" s="220"/>
      <c r="FGK1" s="220"/>
      <c r="FGL1" s="220"/>
      <c r="FGM1" s="220"/>
      <c r="FGN1" s="220"/>
      <c r="FGO1" s="220"/>
      <c r="FGP1" s="219"/>
      <c r="FGQ1" s="220"/>
      <c r="FGR1" s="220"/>
      <c r="FGS1" s="220"/>
      <c r="FGT1" s="220"/>
      <c r="FGU1" s="220"/>
      <c r="FGV1" s="220"/>
      <c r="FGW1" s="220"/>
      <c r="FGX1" s="219"/>
      <c r="FGY1" s="220"/>
      <c r="FGZ1" s="220"/>
      <c r="FHA1" s="220"/>
      <c r="FHB1" s="220"/>
      <c r="FHC1" s="220"/>
      <c r="FHD1" s="220"/>
      <c r="FHE1" s="220"/>
      <c r="FHF1" s="219"/>
      <c r="FHG1" s="220"/>
      <c r="FHH1" s="220"/>
      <c r="FHI1" s="220"/>
      <c r="FHJ1" s="220"/>
      <c r="FHK1" s="220"/>
      <c r="FHL1" s="220"/>
      <c r="FHM1" s="220"/>
      <c r="FHN1" s="219"/>
      <c r="FHO1" s="220"/>
      <c r="FHP1" s="220"/>
      <c r="FHQ1" s="220"/>
      <c r="FHR1" s="220"/>
      <c r="FHS1" s="220"/>
      <c r="FHT1" s="220"/>
      <c r="FHU1" s="220"/>
      <c r="FHV1" s="219"/>
      <c r="FHW1" s="220"/>
      <c r="FHX1" s="220"/>
      <c r="FHY1" s="220"/>
      <c r="FHZ1" s="220"/>
      <c r="FIA1" s="220"/>
      <c r="FIB1" s="220"/>
      <c r="FIC1" s="220"/>
      <c r="FID1" s="219"/>
      <c r="FIE1" s="220"/>
      <c r="FIF1" s="220"/>
      <c r="FIG1" s="220"/>
      <c r="FIH1" s="220"/>
      <c r="FII1" s="220"/>
      <c r="FIJ1" s="220"/>
      <c r="FIK1" s="220"/>
      <c r="FIL1" s="219"/>
      <c r="FIM1" s="220"/>
      <c r="FIN1" s="220"/>
      <c r="FIO1" s="220"/>
      <c r="FIP1" s="220"/>
      <c r="FIQ1" s="220"/>
      <c r="FIR1" s="220"/>
      <c r="FIS1" s="220"/>
      <c r="FIT1" s="219"/>
      <c r="FIU1" s="220"/>
      <c r="FIV1" s="220"/>
      <c r="FIW1" s="220"/>
      <c r="FIX1" s="220"/>
      <c r="FIY1" s="220"/>
      <c r="FIZ1" s="220"/>
      <c r="FJA1" s="220"/>
      <c r="FJB1" s="219"/>
      <c r="FJC1" s="220"/>
      <c r="FJD1" s="220"/>
      <c r="FJE1" s="220"/>
      <c r="FJF1" s="220"/>
      <c r="FJG1" s="220"/>
      <c r="FJH1" s="220"/>
      <c r="FJI1" s="220"/>
      <c r="FJJ1" s="219"/>
      <c r="FJK1" s="220"/>
      <c r="FJL1" s="220"/>
      <c r="FJM1" s="220"/>
      <c r="FJN1" s="220"/>
      <c r="FJO1" s="220"/>
      <c r="FJP1" s="220"/>
      <c r="FJQ1" s="220"/>
      <c r="FJR1" s="219"/>
      <c r="FJS1" s="220"/>
      <c r="FJT1" s="220"/>
      <c r="FJU1" s="220"/>
      <c r="FJV1" s="220"/>
      <c r="FJW1" s="220"/>
      <c r="FJX1" s="220"/>
      <c r="FJY1" s="220"/>
      <c r="FJZ1" s="219"/>
      <c r="FKA1" s="220"/>
      <c r="FKB1" s="220"/>
      <c r="FKC1" s="220"/>
      <c r="FKD1" s="220"/>
      <c r="FKE1" s="220"/>
      <c r="FKF1" s="220"/>
      <c r="FKG1" s="220"/>
      <c r="FKH1" s="219"/>
      <c r="FKI1" s="220"/>
      <c r="FKJ1" s="220"/>
      <c r="FKK1" s="220"/>
      <c r="FKL1" s="220"/>
      <c r="FKM1" s="220"/>
      <c r="FKN1" s="220"/>
      <c r="FKO1" s="220"/>
      <c r="FKP1" s="219"/>
      <c r="FKQ1" s="220"/>
      <c r="FKR1" s="220"/>
      <c r="FKS1" s="220"/>
      <c r="FKT1" s="220"/>
      <c r="FKU1" s="220"/>
      <c r="FKV1" s="220"/>
      <c r="FKW1" s="220"/>
      <c r="FKX1" s="219"/>
      <c r="FKY1" s="220"/>
      <c r="FKZ1" s="220"/>
      <c r="FLA1" s="220"/>
      <c r="FLB1" s="220"/>
      <c r="FLC1" s="220"/>
      <c r="FLD1" s="220"/>
      <c r="FLE1" s="220"/>
      <c r="FLF1" s="219"/>
      <c r="FLG1" s="220"/>
      <c r="FLH1" s="220"/>
      <c r="FLI1" s="220"/>
      <c r="FLJ1" s="220"/>
      <c r="FLK1" s="220"/>
      <c r="FLL1" s="220"/>
      <c r="FLM1" s="220"/>
      <c r="FLN1" s="219"/>
      <c r="FLO1" s="220"/>
      <c r="FLP1" s="220"/>
      <c r="FLQ1" s="220"/>
      <c r="FLR1" s="220"/>
      <c r="FLS1" s="220"/>
      <c r="FLT1" s="220"/>
      <c r="FLU1" s="220"/>
      <c r="FLV1" s="219"/>
      <c r="FLW1" s="220"/>
      <c r="FLX1" s="220"/>
      <c r="FLY1" s="220"/>
      <c r="FLZ1" s="220"/>
      <c r="FMA1" s="220"/>
      <c r="FMB1" s="220"/>
      <c r="FMC1" s="220"/>
      <c r="FMD1" s="219"/>
      <c r="FME1" s="220"/>
      <c r="FMF1" s="220"/>
      <c r="FMG1" s="220"/>
      <c r="FMH1" s="220"/>
      <c r="FMI1" s="220"/>
      <c r="FMJ1" s="220"/>
      <c r="FMK1" s="220"/>
      <c r="FML1" s="219"/>
      <c r="FMM1" s="220"/>
      <c r="FMN1" s="220"/>
      <c r="FMO1" s="220"/>
      <c r="FMP1" s="220"/>
      <c r="FMQ1" s="220"/>
      <c r="FMR1" s="220"/>
      <c r="FMS1" s="220"/>
      <c r="FMT1" s="219"/>
      <c r="FMU1" s="220"/>
      <c r="FMV1" s="220"/>
      <c r="FMW1" s="220"/>
      <c r="FMX1" s="220"/>
      <c r="FMY1" s="220"/>
      <c r="FMZ1" s="220"/>
      <c r="FNA1" s="220"/>
      <c r="FNB1" s="219"/>
      <c r="FNC1" s="220"/>
      <c r="FND1" s="220"/>
      <c r="FNE1" s="220"/>
      <c r="FNF1" s="220"/>
      <c r="FNG1" s="220"/>
      <c r="FNH1" s="220"/>
      <c r="FNI1" s="220"/>
      <c r="FNJ1" s="219"/>
      <c r="FNK1" s="220"/>
      <c r="FNL1" s="220"/>
      <c r="FNM1" s="220"/>
      <c r="FNN1" s="220"/>
      <c r="FNO1" s="220"/>
      <c r="FNP1" s="220"/>
      <c r="FNQ1" s="220"/>
      <c r="FNR1" s="219"/>
      <c r="FNS1" s="220"/>
      <c r="FNT1" s="220"/>
      <c r="FNU1" s="220"/>
      <c r="FNV1" s="220"/>
      <c r="FNW1" s="220"/>
      <c r="FNX1" s="220"/>
      <c r="FNY1" s="220"/>
      <c r="FNZ1" s="219"/>
      <c r="FOA1" s="220"/>
      <c r="FOB1" s="220"/>
      <c r="FOC1" s="220"/>
      <c r="FOD1" s="220"/>
      <c r="FOE1" s="220"/>
      <c r="FOF1" s="220"/>
      <c r="FOG1" s="220"/>
      <c r="FOH1" s="219"/>
      <c r="FOI1" s="220"/>
      <c r="FOJ1" s="220"/>
      <c r="FOK1" s="220"/>
      <c r="FOL1" s="220"/>
      <c r="FOM1" s="220"/>
      <c r="FON1" s="220"/>
      <c r="FOO1" s="220"/>
      <c r="FOP1" s="219"/>
      <c r="FOQ1" s="220"/>
      <c r="FOR1" s="220"/>
      <c r="FOS1" s="220"/>
      <c r="FOT1" s="220"/>
      <c r="FOU1" s="220"/>
      <c r="FOV1" s="220"/>
      <c r="FOW1" s="220"/>
      <c r="FOX1" s="219"/>
      <c r="FOY1" s="220"/>
      <c r="FOZ1" s="220"/>
      <c r="FPA1" s="220"/>
      <c r="FPB1" s="220"/>
      <c r="FPC1" s="220"/>
      <c r="FPD1" s="220"/>
      <c r="FPE1" s="220"/>
      <c r="FPF1" s="219"/>
      <c r="FPG1" s="220"/>
      <c r="FPH1" s="220"/>
      <c r="FPI1" s="220"/>
      <c r="FPJ1" s="220"/>
      <c r="FPK1" s="220"/>
      <c r="FPL1" s="220"/>
      <c r="FPM1" s="220"/>
      <c r="FPN1" s="219"/>
      <c r="FPO1" s="220"/>
      <c r="FPP1" s="220"/>
      <c r="FPQ1" s="220"/>
      <c r="FPR1" s="220"/>
      <c r="FPS1" s="220"/>
      <c r="FPT1" s="220"/>
      <c r="FPU1" s="220"/>
      <c r="FPV1" s="219"/>
      <c r="FPW1" s="220"/>
      <c r="FPX1" s="220"/>
      <c r="FPY1" s="220"/>
      <c r="FPZ1" s="220"/>
      <c r="FQA1" s="220"/>
      <c r="FQB1" s="220"/>
      <c r="FQC1" s="220"/>
      <c r="FQD1" s="219"/>
      <c r="FQE1" s="220"/>
      <c r="FQF1" s="220"/>
      <c r="FQG1" s="220"/>
      <c r="FQH1" s="220"/>
      <c r="FQI1" s="220"/>
      <c r="FQJ1" s="220"/>
      <c r="FQK1" s="220"/>
      <c r="FQL1" s="219"/>
      <c r="FQM1" s="220"/>
      <c r="FQN1" s="220"/>
      <c r="FQO1" s="220"/>
      <c r="FQP1" s="220"/>
      <c r="FQQ1" s="220"/>
      <c r="FQR1" s="220"/>
      <c r="FQS1" s="220"/>
      <c r="FQT1" s="219"/>
      <c r="FQU1" s="220"/>
      <c r="FQV1" s="220"/>
      <c r="FQW1" s="220"/>
      <c r="FQX1" s="220"/>
      <c r="FQY1" s="220"/>
      <c r="FQZ1" s="220"/>
      <c r="FRA1" s="220"/>
      <c r="FRB1" s="219"/>
      <c r="FRC1" s="220"/>
      <c r="FRD1" s="220"/>
      <c r="FRE1" s="220"/>
      <c r="FRF1" s="220"/>
      <c r="FRG1" s="220"/>
      <c r="FRH1" s="220"/>
      <c r="FRI1" s="220"/>
      <c r="FRJ1" s="219"/>
      <c r="FRK1" s="220"/>
      <c r="FRL1" s="220"/>
      <c r="FRM1" s="220"/>
      <c r="FRN1" s="220"/>
      <c r="FRO1" s="220"/>
      <c r="FRP1" s="220"/>
      <c r="FRQ1" s="220"/>
      <c r="FRR1" s="219"/>
      <c r="FRS1" s="220"/>
      <c r="FRT1" s="220"/>
      <c r="FRU1" s="220"/>
      <c r="FRV1" s="220"/>
      <c r="FRW1" s="220"/>
      <c r="FRX1" s="220"/>
      <c r="FRY1" s="220"/>
      <c r="FRZ1" s="219"/>
      <c r="FSA1" s="220"/>
      <c r="FSB1" s="220"/>
      <c r="FSC1" s="220"/>
      <c r="FSD1" s="220"/>
      <c r="FSE1" s="220"/>
      <c r="FSF1" s="220"/>
      <c r="FSG1" s="220"/>
      <c r="FSH1" s="219"/>
      <c r="FSI1" s="220"/>
      <c r="FSJ1" s="220"/>
      <c r="FSK1" s="220"/>
      <c r="FSL1" s="220"/>
      <c r="FSM1" s="220"/>
      <c r="FSN1" s="220"/>
      <c r="FSO1" s="220"/>
      <c r="FSP1" s="219"/>
      <c r="FSQ1" s="220"/>
      <c r="FSR1" s="220"/>
      <c r="FSS1" s="220"/>
      <c r="FST1" s="220"/>
      <c r="FSU1" s="220"/>
      <c r="FSV1" s="220"/>
      <c r="FSW1" s="220"/>
      <c r="FSX1" s="219"/>
      <c r="FSY1" s="220"/>
      <c r="FSZ1" s="220"/>
      <c r="FTA1" s="220"/>
      <c r="FTB1" s="220"/>
      <c r="FTC1" s="220"/>
      <c r="FTD1" s="220"/>
      <c r="FTE1" s="220"/>
      <c r="FTF1" s="219"/>
      <c r="FTG1" s="220"/>
      <c r="FTH1" s="220"/>
      <c r="FTI1" s="220"/>
      <c r="FTJ1" s="220"/>
      <c r="FTK1" s="220"/>
      <c r="FTL1" s="220"/>
      <c r="FTM1" s="220"/>
      <c r="FTN1" s="219"/>
      <c r="FTO1" s="220"/>
      <c r="FTP1" s="220"/>
      <c r="FTQ1" s="220"/>
      <c r="FTR1" s="220"/>
      <c r="FTS1" s="220"/>
      <c r="FTT1" s="220"/>
      <c r="FTU1" s="220"/>
      <c r="FTV1" s="219"/>
      <c r="FTW1" s="220"/>
      <c r="FTX1" s="220"/>
      <c r="FTY1" s="220"/>
      <c r="FTZ1" s="220"/>
      <c r="FUA1" s="220"/>
      <c r="FUB1" s="220"/>
      <c r="FUC1" s="220"/>
      <c r="FUD1" s="219"/>
      <c r="FUE1" s="220"/>
      <c r="FUF1" s="220"/>
      <c r="FUG1" s="220"/>
      <c r="FUH1" s="220"/>
      <c r="FUI1" s="220"/>
      <c r="FUJ1" s="220"/>
      <c r="FUK1" s="220"/>
      <c r="FUL1" s="219"/>
      <c r="FUM1" s="220"/>
      <c r="FUN1" s="220"/>
      <c r="FUO1" s="220"/>
      <c r="FUP1" s="220"/>
      <c r="FUQ1" s="220"/>
      <c r="FUR1" s="220"/>
      <c r="FUS1" s="220"/>
      <c r="FUT1" s="219"/>
      <c r="FUU1" s="220"/>
      <c r="FUV1" s="220"/>
      <c r="FUW1" s="220"/>
      <c r="FUX1" s="220"/>
      <c r="FUY1" s="220"/>
      <c r="FUZ1" s="220"/>
      <c r="FVA1" s="220"/>
      <c r="FVB1" s="219"/>
      <c r="FVC1" s="220"/>
      <c r="FVD1" s="220"/>
      <c r="FVE1" s="220"/>
      <c r="FVF1" s="220"/>
      <c r="FVG1" s="220"/>
      <c r="FVH1" s="220"/>
      <c r="FVI1" s="220"/>
      <c r="FVJ1" s="219"/>
      <c r="FVK1" s="220"/>
      <c r="FVL1" s="220"/>
      <c r="FVM1" s="220"/>
      <c r="FVN1" s="220"/>
      <c r="FVO1" s="220"/>
      <c r="FVP1" s="220"/>
      <c r="FVQ1" s="220"/>
      <c r="FVR1" s="219"/>
      <c r="FVS1" s="220"/>
      <c r="FVT1" s="220"/>
      <c r="FVU1" s="220"/>
      <c r="FVV1" s="220"/>
      <c r="FVW1" s="220"/>
      <c r="FVX1" s="220"/>
      <c r="FVY1" s="220"/>
      <c r="FVZ1" s="219"/>
      <c r="FWA1" s="220"/>
      <c r="FWB1" s="220"/>
      <c r="FWC1" s="220"/>
      <c r="FWD1" s="220"/>
      <c r="FWE1" s="220"/>
      <c r="FWF1" s="220"/>
      <c r="FWG1" s="220"/>
      <c r="FWH1" s="219"/>
      <c r="FWI1" s="220"/>
      <c r="FWJ1" s="220"/>
      <c r="FWK1" s="220"/>
      <c r="FWL1" s="220"/>
      <c r="FWM1" s="220"/>
      <c r="FWN1" s="220"/>
      <c r="FWO1" s="220"/>
      <c r="FWP1" s="219"/>
      <c r="FWQ1" s="220"/>
      <c r="FWR1" s="220"/>
      <c r="FWS1" s="220"/>
      <c r="FWT1" s="220"/>
      <c r="FWU1" s="220"/>
      <c r="FWV1" s="220"/>
      <c r="FWW1" s="220"/>
      <c r="FWX1" s="219"/>
      <c r="FWY1" s="220"/>
      <c r="FWZ1" s="220"/>
      <c r="FXA1" s="220"/>
      <c r="FXB1" s="220"/>
      <c r="FXC1" s="220"/>
      <c r="FXD1" s="220"/>
      <c r="FXE1" s="220"/>
      <c r="FXF1" s="219"/>
      <c r="FXG1" s="220"/>
      <c r="FXH1" s="220"/>
      <c r="FXI1" s="220"/>
      <c r="FXJ1" s="220"/>
      <c r="FXK1" s="220"/>
      <c r="FXL1" s="220"/>
      <c r="FXM1" s="220"/>
      <c r="FXN1" s="219"/>
      <c r="FXO1" s="220"/>
      <c r="FXP1" s="220"/>
      <c r="FXQ1" s="220"/>
      <c r="FXR1" s="220"/>
      <c r="FXS1" s="220"/>
      <c r="FXT1" s="220"/>
      <c r="FXU1" s="220"/>
      <c r="FXV1" s="219"/>
      <c r="FXW1" s="220"/>
      <c r="FXX1" s="220"/>
      <c r="FXY1" s="220"/>
      <c r="FXZ1" s="220"/>
      <c r="FYA1" s="220"/>
      <c r="FYB1" s="220"/>
      <c r="FYC1" s="220"/>
      <c r="FYD1" s="219"/>
      <c r="FYE1" s="220"/>
      <c r="FYF1" s="220"/>
      <c r="FYG1" s="220"/>
      <c r="FYH1" s="220"/>
      <c r="FYI1" s="220"/>
      <c r="FYJ1" s="220"/>
      <c r="FYK1" s="220"/>
      <c r="FYL1" s="219"/>
      <c r="FYM1" s="220"/>
      <c r="FYN1" s="220"/>
      <c r="FYO1" s="220"/>
      <c r="FYP1" s="220"/>
      <c r="FYQ1" s="220"/>
      <c r="FYR1" s="220"/>
      <c r="FYS1" s="220"/>
      <c r="FYT1" s="219"/>
      <c r="FYU1" s="220"/>
      <c r="FYV1" s="220"/>
      <c r="FYW1" s="220"/>
      <c r="FYX1" s="220"/>
      <c r="FYY1" s="220"/>
      <c r="FYZ1" s="220"/>
      <c r="FZA1" s="220"/>
      <c r="FZB1" s="219"/>
      <c r="FZC1" s="220"/>
      <c r="FZD1" s="220"/>
      <c r="FZE1" s="220"/>
      <c r="FZF1" s="220"/>
      <c r="FZG1" s="220"/>
      <c r="FZH1" s="220"/>
      <c r="FZI1" s="220"/>
      <c r="FZJ1" s="219"/>
      <c r="FZK1" s="220"/>
      <c r="FZL1" s="220"/>
      <c r="FZM1" s="220"/>
      <c r="FZN1" s="220"/>
      <c r="FZO1" s="220"/>
      <c r="FZP1" s="220"/>
      <c r="FZQ1" s="220"/>
      <c r="FZR1" s="219"/>
      <c r="FZS1" s="220"/>
      <c r="FZT1" s="220"/>
      <c r="FZU1" s="220"/>
      <c r="FZV1" s="220"/>
      <c r="FZW1" s="220"/>
      <c r="FZX1" s="220"/>
      <c r="FZY1" s="220"/>
      <c r="FZZ1" s="219"/>
      <c r="GAA1" s="220"/>
      <c r="GAB1" s="220"/>
      <c r="GAC1" s="220"/>
      <c r="GAD1" s="220"/>
      <c r="GAE1" s="220"/>
      <c r="GAF1" s="220"/>
      <c r="GAG1" s="220"/>
      <c r="GAH1" s="219"/>
      <c r="GAI1" s="220"/>
      <c r="GAJ1" s="220"/>
      <c r="GAK1" s="220"/>
      <c r="GAL1" s="220"/>
      <c r="GAM1" s="220"/>
      <c r="GAN1" s="220"/>
      <c r="GAO1" s="220"/>
      <c r="GAP1" s="219"/>
      <c r="GAQ1" s="220"/>
      <c r="GAR1" s="220"/>
      <c r="GAS1" s="220"/>
      <c r="GAT1" s="220"/>
      <c r="GAU1" s="220"/>
      <c r="GAV1" s="220"/>
      <c r="GAW1" s="220"/>
      <c r="GAX1" s="219"/>
      <c r="GAY1" s="220"/>
      <c r="GAZ1" s="220"/>
      <c r="GBA1" s="220"/>
      <c r="GBB1" s="220"/>
      <c r="GBC1" s="220"/>
      <c r="GBD1" s="220"/>
      <c r="GBE1" s="220"/>
      <c r="GBF1" s="219"/>
      <c r="GBG1" s="220"/>
      <c r="GBH1" s="220"/>
      <c r="GBI1" s="220"/>
      <c r="GBJ1" s="220"/>
      <c r="GBK1" s="220"/>
      <c r="GBL1" s="220"/>
      <c r="GBM1" s="220"/>
      <c r="GBN1" s="219"/>
      <c r="GBO1" s="220"/>
      <c r="GBP1" s="220"/>
      <c r="GBQ1" s="220"/>
      <c r="GBR1" s="220"/>
      <c r="GBS1" s="220"/>
      <c r="GBT1" s="220"/>
      <c r="GBU1" s="220"/>
      <c r="GBV1" s="219"/>
      <c r="GBW1" s="220"/>
      <c r="GBX1" s="220"/>
      <c r="GBY1" s="220"/>
      <c r="GBZ1" s="220"/>
      <c r="GCA1" s="220"/>
      <c r="GCB1" s="220"/>
      <c r="GCC1" s="220"/>
      <c r="GCD1" s="219"/>
      <c r="GCE1" s="220"/>
      <c r="GCF1" s="220"/>
      <c r="GCG1" s="220"/>
      <c r="GCH1" s="220"/>
      <c r="GCI1" s="220"/>
      <c r="GCJ1" s="220"/>
      <c r="GCK1" s="220"/>
      <c r="GCL1" s="219"/>
      <c r="GCM1" s="220"/>
      <c r="GCN1" s="220"/>
      <c r="GCO1" s="220"/>
      <c r="GCP1" s="220"/>
      <c r="GCQ1" s="220"/>
      <c r="GCR1" s="220"/>
      <c r="GCS1" s="220"/>
      <c r="GCT1" s="219"/>
      <c r="GCU1" s="220"/>
      <c r="GCV1" s="220"/>
      <c r="GCW1" s="220"/>
      <c r="GCX1" s="220"/>
      <c r="GCY1" s="220"/>
      <c r="GCZ1" s="220"/>
      <c r="GDA1" s="220"/>
      <c r="GDB1" s="219"/>
      <c r="GDC1" s="220"/>
      <c r="GDD1" s="220"/>
      <c r="GDE1" s="220"/>
      <c r="GDF1" s="220"/>
      <c r="GDG1" s="220"/>
      <c r="GDH1" s="220"/>
      <c r="GDI1" s="220"/>
      <c r="GDJ1" s="219"/>
      <c r="GDK1" s="220"/>
      <c r="GDL1" s="220"/>
      <c r="GDM1" s="220"/>
      <c r="GDN1" s="220"/>
      <c r="GDO1" s="220"/>
      <c r="GDP1" s="220"/>
      <c r="GDQ1" s="220"/>
      <c r="GDR1" s="219"/>
      <c r="GDS1" s="220"/>
      <c r="GDT1" s="220"/>
      <c r="GDU1" s="220"/>
      <c r="GDV1" s="220"/>
      <c r="GDW1" s="220"/>
      <c r="GDX1" s="220"/>
      <c r="GDY1" s="220"/>
      <c r="GDZ1" s="219"/>
      <c r="GEA1" s="220"/>
      <c r="GEB1" s="220"/>
      <c r="GEC1" s="220"/>
      <c r="GED1" s="220"/>
      <c r="GEE1" s="220"/>
      <c r="GEF1" s="220"/>
      <c r="GEG1" s="220"/>
      <c r="GEH1" s="219"/>
      <c r="GEI1" s="220"/>
      <c r="GEJ1" s="220"/>
      <c r="GEK1" s="220"/>
      <c r="GEL1" s="220"/>
      <c r="GEM1" s="220"/>
      <c r="GEN1" s="220"/>
      <c r="GEO1" s="220"/>
      <c r="GEP1" s="219"/>
      <c r="GEQ1" s="220"/>
      <c r="GER1" s="220"/>
      <c r="GES1" s="220"/>
      <c r="GET1" s="220"/>
      <c r="GEU1" s="220"/>
      <c r="GEV1" s="220"/>
      <c r="GEW1" s="220"/>
      <c r="GEX1" s="219"/>
      <c r="GEY1" s="220"/>
      <c r="GEZ1" s="220"/>
      <c r="GFA1" s="220"/>
      <c r="GFB1" s="220"/>
      <c r="GFC1" s="220"/>
      <c r="GFD1" s="220"/>
      <c r="GFE1" s="220"/>
      <c r="GFF1" s="219"/>
      <c r="GFG1" s="220"/>
      <c r="GFH1" s="220"/>
      <c r="GFI1" s="220"/>
      <c r="GFJ1" s="220"/>
      <c r="GFK1" s="220"/>
      <c r="GFL1" s="220"/>
      <c r="GFM1" s="220"/>
      <c r="GFN1" s="219"/>
      <c r="GFO1" s="220"/>
      <c r="GFP1" s="220"/>
      <c r="GFQ1" s="220"/>
      <c r="GFR1" s="220"/>
      <c r="GFS1" s="220"/>
      <c r="GFT1" s="220"/>
      <c r="GFU1" s="220"/>
      <c r="GFV1" s="219"/>
      <c r="GFW1" s="220"/>
      <c r="GFX1" s="220"/>
      <c r="GFY1" s="220"/>
      <c r="GFZ1" s="220"/>
      <c r="GGA1" s="220"/>
      <c r="GGB1" s="220"/>
      <c r="GGC1" s="220"/>
      <c r="GGD1" s="219"/>
      <c r="GGE1" s="220"/>
      <c r="GGF1" s="220"/>
      <c r="GGG1" s="220"/>
      <c r="GGH1" s="220"/>
      <c r="GGI1" s="220"/>
      <c r="GGJ1" s="220"/>
      <c r="GGK1" s="220"/>
      <c r="GGL1" s="219"/>
      <c r="GGM1" s="220"/>
      <c r="GGN1" s="220"/>
      <c r="GGO1" s="220"/>
      <c r="GGP1" s="220"/>
      <c r="GGQ1" s="220"/>
      <c r="GGR1" s="220"/>
      <c r="GGS1" s="220"/>
      <c r="GGT1" s="219"/>
      <c r="GGU1" s="220"/>
      <c r="GGV1" s="220"/>
      <c r="GGW1" s="220"/>
      <c r="GGX1" s="220"/>
      <c r="GGY1" s="220"/>
      <c r="GGZ1" s="220"/>
      <c r="GHA1" s="220"/>
      <c r="GHB1" s="219"/>
      <c r="GHC1" s="220"/>
      <c r="GHD1" s="220"/>
      <c r="GHE1" s="220"/>
      <c r="GHF1" s="220"/>
      <c r="GHG1" s="220"/>
      <c r="GHH1" s="220"/>
      <c r="GHI1" s="220"/>
      <c r="GHJ1" s="219"/>
      <c r="GHK1" s="220"/>
      <c r="GHL1" s="220"/>
      <c r="GHM1" s="220"/>
      <c r="GHN1" s="220"/>
      <c r="GHO1" s="220"/>
      <c r="GHP1" s="220"/>
      <c r="GHQ1" s="220"/>
      <c r="GHR1" s="219"/>
      <c r="GHS1" s="220"/>
      <c r="GHT1" s="220"/>
      <c r="GHU1" s="220"/>
      <c r="GHV1" s="220"/>
      <c r="GHW1" s="220"/>
      <c r="GHX1" s="220"/>
      <c r="GHY1" s="220"/>
      <c r="GHZ1" s="219"/>
      <c r="GIA1" s="220"/>
      <c r="GIB1" s="220"/>
      <c r="GIC1" s="220"/>
      <c r="GID1" s="220"/>
      <c r="GIE1" s="220"/>
      <c r="GIF1" s="220"/>
      <c r="GIG1" s="220"/>
      <c r="GIH1" s="219"/>
      <c r="GII1" s="220"/>
      <c r="GIJ1" s="220"/>
      <c r="GIK1" s="220"/>
      <c r="GIL1" s="220"/>
      <c r="GIM1" s="220"/>
      <c r="GIN1" s="220"/>
      <c r="GIO1" s="220"/>
      <c r="GIP1" s="219"/>
      <c r="GIQ1" s="220"/>
      <c r="GIR1" s="220"/>
      <c r="GIS1" s="220"/>
      <c r="GIT1" s="220"/>
      <c r="GIU1" s="220"/>
      <c r="GIV1" s="220"/>
      <c r="GIW1" s="220"/>
      <c r="GIX1" s="219"/>
      <c r="GIY1" s="220"/>
      <c r="GIZ1" s="220"/>
      <c r="GJA1" s="220"/>
      <c r="GJB1" s="220"/>
      <c r="GJC1" s="220"/>
      <c r="GJD1" s="220"/>
      <c r="GJE1" s="220"/>
      <c r="GJF1" s="219"/>
      <c r="GJG1" s="220"/>
      <c r="GJH1" s="220"/>
      <c r="GJI1" s="220"/>
      <c r="GJJ1" s="220"/>
      <c r="GJK1" s="220"/>
      <c r="GJL1" s="220"/>
      <c r="GJM1" s="220"/>
      <c r="GJN1" s="219"/>
      <c r="GJO1" s="220"/>
      <c r="GJP1" s="220"/>
      <c r="GJQ1" s="220"/>
      <c r="GJR1" s="220"/>
      <c r="GJS1" s="220"/>
      <c r="GJT1" s="220"/>
      <c r="GJU1" s="220"/>
      <c r="GJV1" s="219"/>
      <c r="GJW1" s="220"/>
      <c r="GJX1" s="220"/>
      <c r="GJY1" s="220"/>
      <c r="GJZ1" s="220"/>
      <c r="GKA1" s="220"/>
      <c r="GKB1" s="220"/>
      <c r="GKC1" s="220"/>
      <c r="GKD1" s="219"/>
      <c r="GKE1" s="220"/>
      <c r="GKF1" s="220"/>
      <c r="GKG1" s="220"/>
      <c r="GKH1" s="220"/>
      <c r="GKI1" s="220"/>
      <c r="GKJ1" s="220"/>
      <c r="GKK1" s="220"/>
      <c r="GKL1" s="219"/>
      <c r="GKM1" s="220"/>
      <c r="GKN1" s="220"/>
      <c r="GKO1" s="220"/>
      <c r="GKP1" s="220"/>
      <c r="GKQ1" s="220"/>
      <c r="GKR1" s="220"/>
      <c r="GKS1" s="220"/>
      <c r="GKT1" s="219"/>
      <c r="GKU1" s="220"/>
      <c r="GKV1" s="220"/>
      <c r="GKW1" s="220"/>
      <c r="GKX1" s="220"/>
      <c r="GKY1" s="220"/>
      <c r="GKZ1" s="220"/>
      <c r="GLA1" s="220"/>
      <c r="GLB1" s="219"/>
      <c r="GLC1" s="220"/>
      <c r="GLD1" s="220"/>
      <c r="GLE1" s="220"/>
      <c r="GLF1" s="220"/>
      <c r="GLG1" s="220"/>
      <c r="GLH1" s="220"/>
      <c r="GLI1" s="220"/>
      <c r="GLJ1" s="219"/>
      <c r="GLK1" s="220"/>
      <c r="GLL1" s="220"/>
      <c r="GLM1" s="220"/>
      <c r="GLN1" s="220"/>
      <c r="GLO1" s="220"/>
      <c r="GLP1" s="220"/>
      <c r="GLQ1" s="220"/>
      <c r="GLR1" s="219"/>
      <c r="GLS1" s="220"/>
      <c r="GLT1" s="220"/>
      <c r="GLU1" s="220"/>
      <c r="GLV1" s="220"/>
      <c r="GLW1" s="220"/>
      <c r="GLX1" s="220"/>
      <c r="GLY1" s="220"/>
      <c r="GLZ1" s="219"/>
      <c r="GMA1" s="220"/>
      <c r="GMB1" s="220"/>
      <c r="GMC1" s="220"/>
      <c r="GMD1" s="220"/>
      <c r="GME1" s="220"/>
      <c r="GMF1" s="220"/>
      <c r="GMG1" s="220"/>
      <c r="GMH1" s="219"/>
      <c r="GMI1" s="220"/>
      <c r="GMJ1" s="220"/>
      <c r="GMK1" s="220"/>
      <c r="GML1" s="220"/>
      <c r="GMM1" s="220"/>
      <c r="GMN1" s="220"/>
      <c r="GMO1" s="220"/>
      <c r="GMP1" s="219"/>
      <c r="GMQ1" s="220"/>
      <c r="GMR1" s="220"/>
      <c r="GMS1" s="220"/>
      <c r="GMT1" s="220"/>
      <c r="GMU1" s="220"/>
      <c r="GMV1" s="220"/>
      <c r="GMW1" s="220"/>
      <c r="GMX1" s="219"/>
      <c r="GMY1" s="220"/>
      <c r="GMZ1" s="220"/>
      <c r="GNA1" s="220"/>
      <c r="GNB1" s="220"/>
      <c r="GNC1" s="220"/>
      <c r="GND1" s="220"/>
      <c r="GNE1" s="220"/>
      <c r="GNF1" s="219"/>
      <c r="GNG1" s="220"/>
      <c r="GNH1" s="220"/>
      <c r="GNI1" s="220"/>
      <c r="GNJ1" s="220"/>
      <c r="GNK1" s="220"/>
      <c r="GNL1" s="220"/>
      <c r="GNM1" s="220"/>
      <c r="GNN1" s="219"/>
      <c r="GNO1" s="220"/>
      <c r="GNP1" s="220"/>
      <c r="GNQ1" s="220"/>
      <c r="GNR1" s="220"/>
      <c r="GNS1" s="220"/>
      <c r="GNT1" s="220"/>
      <c r="GNU1" s="220"/>
      <c r="GNV1" s="219"/>
      <c r="GNW1" s="220"/>
      <c r="GNX1" s="220"/>
      <c r="GNY1" s="220"/>
      <c r="GNZ1" s="220"/>
      <c r="GOA1" s="220"/>
      <c r="GOB1" s="220"/>
      <c r="GOC1" s="220"/>
      <c r="GOD1" s="219"/>
      <c r="GOE1" s="220"/>
      <c r="GOF1" s="220"/>
      <c r="GOG1" s="220"/>
      <c r="GOH1" s="220"/>
      <c r="GOI1" s="220"/>
      <c r="GOJ1" s="220"/>
      <c r="GOK1" s="220"/>
      <c r="GOL1" s="219"/>
      <c r="GOM1" s="220"/>
      <c r="GON1" s="220"/>
      <c r="GOO1" s="220"/>
      <c r="GOP1" s="220"/>
      <c r="GOQ1" s="220"/>
      <c r="GOR1" s="220"/>
      <c r="GOS1" s="220"/>
      <c r="GOT1" s="219"/>
      <c r="GOU1" s="220"/>
      <c r="GOV1" s="220"/>
      <c r="GOW1" s="220"/>
      <c r="GOX1" s="220"/>
      <c r="GOY1" s="220"/>
      <c r="GOZ1" s="220"/>
      <c r="GPA1" s="220"/>
      <c r="GPB1" s="219"/>
      <c r="GPC1" s="220"/>
      <c r="GPD1" s="220"/>
      <c r="GPE1" s="220"/>
      <c r="GPF1" s="220"/>
      <c r="GPG1" s="220"/>
      <c r="GPH1" s="220"/>
      <c r="GPI1" s="220"/>
      <c r="GPJ1" s="219"/>
      <c r="GPK1" s="220"/>
      <c r="GPL1" s="220"/>
      <c r="GPM1" s="220"/>
      <c r="GPN1" s="220"/>
      <c r="GPO1" s="220"/>
      <c r="GPP1" s="220"/>
      <c r="GPQ1" s="220"/>
      <c r="GPR1" s="219"/>
      <c r="GPS1" s="220"/>
      <c r="GPT1" s="220"/>
      <c r="GPU1" s="220"/>
      <c r="GPV1" s="220"/>
      <c r="GPW1" s="220"/>
      <c r="GPX1" s="220"/>
      <c r="GPY1" s="220"/>
      <c r="GPZ1" s="219"/>
      <c r="GQA1" s="220"/>
      <c r="GQB1" s="220"/>
      <c r="GQC1" s="220"/>
      <c r="GQD1" s="220"/>
      <c r="GQE1" s="220"/>
      <c r="GQF1" s="220"/>
      <c r="GQG1" s="220"/>
      <c r="GQH1" s="219"/>
      <c r="GQI1" s="220"/>
      <c r="GQJ1" s="220"/>
      <c r="GQK1" s="220"/>
      <c r="GQL1" s="220"/>
      <c r="GQM1" s="220"/>
      <c r="GQN1" s="220"/>
      <c r="GQO1" s="220"/>
      <c r="GQP1" s="219"/>
      <c r="GQQ1" s="220"/>
      <c r="GQR1" s="220"/>
      <c r="GQS1" s="220"/>
      <c r="GQT1" s="220"/>
      <c r="GQU1" s="220"/>
      <c r="GQV1" s="220"/>
      <c r="GQW1" s="220"/>
      <c r="GQX1" s="219"/>
      <c r="GQY1" s="220"/>
      <c r="GQZ1" s="220"/>
      <c r="GRA1" s="220"/>
      <c r="GRB1" s="220"/>
      <c r="GRC1" s="220"/>
      <c r="GRD1" s="220"/>
      <c r="GRE1" s="220"/>
      <c r="GRF1" s="219"/>
      <c r="GRG1" s="220"/>
      <c r="GRH1" s="220"/>
      <c r="GRI1" s="220"/>
      <c r="GRJ1" s="220"/>
      <c r="GRK1" s="220"/>
      <c r="GRL1" s="220"/>
      <c r="GRM1" s="220"/>
      <c r="GRN1" s="219"/>
      <c r="GRO1" s="220"/>
      <c r="GRP1" s="220"/>
      <c r="GRQ1" s="220"/>
      <c r="GRR1" s="220"/>
      <c r="GRS1" s="220"/>
      <c r="GRT1" s="220"/>
      <c r="GRU1" s="220"/>
      <c r="GRV1" s="219"/>
      <c r="GRW1" s="220"/>
      <c r="GRX1" s="220"/>
      <c r="GRY1" s="220"/>
      <c r="GRZ1" s="220"/>
      <c r="GSA1" s="220"/>
      <c r="GSB1" s="220"/>
      <c r="GSC1" s="220"/>
      <c r="GSD1" s="219"/>
      <c r="GSE1" s="220"/>
      <c r="GSF1" s="220"/>
      <c r="GSG1" s="220"/>
      <c r="GSH1" s="220"/>
      <c r="GSI1" s="220"/>
      <c r="GSJ1" s="220"/>
      <c r="GSK1" s="220"/>
      <c r="GSL1" s="219"/>
      <c r="GSM1" s="220"/>
      <c r="GSN1" s="220"/>
      <c r="GSO1" s="220"/>
      <c r="GSP1" s="220"/>
      <c r="GSQ1" s="220"/>
      <c r="GSR1" s="220"/>
      <c r="GSS1" s="220"/>
      <c r="GST1" s="219"/>
      <c r="GSU1" s="220"/>
      <c r="GSV1" s="220"/>
      <c r="GSW1" s="220"/>
      <c r="GSX1" s="220"/>
      <c r="GSY1" s="220"/>
      <c r="GSZ1" s="220"/>
      <c r="GTA1" s="220"/>
      <c r="GTB1" s="219"/>
      <c r="GTC1" s="220"/>
      <c r="GTD1" s="220"/>
      <c r="GTE1" s="220"/>
      <c r="GTF1" s="220"/>
      <c r="GTG1" s="220"/>
      <c r="GTH1" s="220"/>
      <c r="GTI1" s="220"/>
      <c r="GTJ1" s="219"/>
      <c r="GTK1" s="220"/>
      <c r="GTL1" s="220"/>
      <c r="GTM1" s="220"/>
      <c r="GTN1" s="220"/>
      <c r="GTO1" s="220"/>
      <c r="GTP1" s="220"/>
      <c r="GTQ1" s="220"/>
      <c r="GTR1" s="219"/>
      <c r="GTS1" s="220"/>
      <c r="GTT1" s="220"/>
      <c r="GTU1" s="220"/>
      <c r="GTV1" s="220"/>
      <c r="GTW1" s="220"/>
      <c r="GTX1" s="220"/>
      <c r="GTY1" s="220"/>
      <c r="GTZ1" s="219"/>
      <c r="GUA1" s="220"/>
      <c r="GUB1" s="220"/>
      <c r="GUC1" s="220"/>
      <c r="GUD1" s="220"/>
      <c r="GUE1" s="220"/>
      <c r="GUF1" s="220"/>
      <c r="GUG1" s="220"/>
      <c r="GUH1" s="219"/>
      <c r="GUI1" s="220"/>
      <c r="GUJ1" s="220"/>
      <c r="GUK1" s="220"/>
      <c r="GUL1" s="220"/>
      <c r="GUM1" s="220"/>
      <c r="GUN1" s="220"/>
      <c r="GUO1" s="220"/>
      <c r="GUP1" s="219"/>
      <c r="GUQ1" s="220"/>
      <c r="GUR1" s="220"/>
      <c r="GUS1" s="220"/>
      <c r="GUT1" s="220"/>
      <c r="GUU1" s="220"/>
      <c r="GUV1" s="220"/>
      <c r="GUW1" s="220"/>
      <c r="GUX1" s="219"/>
      <c r="GUY1" s="220"/>
      <c r="GUZ1" s="220"/>
      <c r="GVA1" s="220"/>
      <c r="GVB1" s="220"/>
      <c r="GVC1" s="220"/>
      <c r="GVD1" s="220"/>
      <c r="GVE1" s="220"/>
      <c r="GVF1" s="219"/>
      <c r="GVG1" s="220"/>
      <c r="GVH1" s="220"/>
      <c r="GVI1" s="220"/>
      <c r="GVJ1" s="220"/>
      <c r="GVK1" s="220"/>
      <c r="GVL1" s="220"/>
      <c r="GVM1" s="220"/>
      <c r="GVN1" s="219"/>
      <c r="GVO1" s="220"/>
      <c r="GVP1" s="220"/>
      <c r="GVQ1" s="220"/>
      <c r="GVR1" s="220"/>
      <c r="GVS1" s="220"/>
      <c r="GVT1" s="220"/>
      <c r="GVU1" s="220"/>
      <c r="GVV1" s="219"/>
      <c r="GVW1" s="220"/>
      <c r="GVX1" s="220"/>
      <c r="GVY1" s="220"/>
      <c r="GVZ1" s="220"/>
      <c r="GWA1" s="220"/>
      <c r="GWB1" s="220"/>
      <c r="GWC1" s="220"/>
      <c r="GWD1" s="219"/>
      <c r="GWE1" s="220"/>
      <c r="GWF1" s="220"/>
      <c r="GWG1" s="220"/>
      <c r="GWH1" s="220"/>
      <c r="GWI1" s="220"/>
      <c r="GWJ1" s="220"/>
      <c r="GWK1" s="220"/>
      <c r="GWL1" s="219"/>
      <c r="GWM1" s="220"/>
      <c r="GWN1" s="220"/>
      <c r="GWO1" s="220"/>
      <c r="GWP1" s="220"/>
      <c r="GWQ1" s="220"/>
      <c r="GWR1" s="220"/>
      <c r="GWS1" s="220"/>
      <c r="GWT1" s="219"/>
      <c r="GWU1" s="220"/>
      <c r="GWV1" s="220"/>
      <c r="GWW1" s="220"/>
      <c r="GWX1" s="220"/>
      <c r="GWY1" s="220"/>
      <c r="GWZ1" s="220"/>
      <c r="GXA1" s="220"/>
      <c r="GXB1" s="219"/>
      <c r="GXC1" s="220"/>
      <c r="GXD1" s="220"/>
      <c r="GXE1" s="220"/>
      <c r="GXF1" s="220"/>
      <c r="GXG1" s="220"/>
      <c r="GXH1" s="220"/>
      <c r="GXI1" s="220"/>
      <c r="GXJ1" s="219"/>
      <c r="GXK1" s="220"/>
      <c r="GXL1" s="220"/>
      <c r="GXM1" s="220"/>
      <c r="GXN1" s="220"/>
      <c r="GXO1" s="220"/>
      <c r="GXP1" s="220"/>
      <c r="GXQ1" s="220"/>
      <c r="GXR1" s="219"/>
      <c r="GXS1" s="220"/>
      <c r="GXT1" s="220"/>
      <c r="GXU1" s="220"/>
      <c r="GXV1" s="220"/>
      <c r="GXW1" s="220"/>
      <c r="GXX1" s="220"/>
      <c r="GXY1" s="220"/>
      <c r="GXZ1" s="219"/>
      <c r="GYA1" s="220"/>
      <c r="GYB1" s="220"/>
      <c r="GYC1" s="220"/>
      <c r="GYD1" s="220"/>
      <c r="GYE1" s="220"/>
      <c r="GYF1" s="220"/>
      <c r="GYG1" s="220"/>
      <c r="GYH1" s="219"/>
      <c r="GYI1" s="220"/>
      <c r="GYJ1" s="220"/>
      <c r="GYK1" s="220"/>
      <c r="GYL1" s="220"/>
      <c r="GYM1" s="220"/>
      <c r="GYN1" s="220"/>
      <c r="GYO1" s="220"/>
      <c r="GYP1" s="219"/>
      <c r="GYQ1" s="220"/>
      <c r="GYR1" s="220"/>
      <c r="GYS1" s="220"/>
      <c r="GYT1" s="220"/>
      <c r="GYU1" s="220"/>
      <c r="GYV1" s="220"/>
      <c r="GYW1" s="220"/>
      <c r="GYX1" s="219"/>
      <c r="GYY1" s="220"/>
      <c r="GYZ1" s="220"/>
      <c r="GZA1" s="220"/>
      <c r="GZB1" s="220"/>
      <c r="GZC1" s="220"/>
      <c r="GZD1" s="220"/>
      <c r="GZE1" s="220"/>
      <c r="GZF1" s="219"/>
      <c r="GZG1" s="220"/>
      <c r="GZH1" s="220"/>
      <c r="GZI1" s="220"/>
      <c r="GZJ1" s="220"/>
      <c r="GZK1" s="220"/>
      <c r="GZL1" s="220"/>
      <c r="GZM1" s="220"/>
      <c r="GZN1" s="219"/>
      <c r="GZO1" s="220"/>
      <c r="GZP1" s="220"/>
      <c r="GZQ1" s="220"/>
      <c r="GZR1" s="220"/>
      <c r="GZS1" s="220"/>
      <c r="GZT1" s="220"/>
      <c r="GZU1" s="220"/>
      <c r="GZV1" s="219"/>
      <c r="GZW1" s="220"/>
      <c r="GZX1" s="220"/>
      <c r="GZY1" s="220"/>
      <c r="GZZ1" s="220"/>
      <c r="HAA1" s="220"/>
      <c r="HAB1" s="220"/>
      <c r="HAC1" s="220"/>
      <c r="HAD1" s="219"/>
      <c r="HAE1" s="220"/>
      <c r="HAF1" s="220"/>
      <c r="HAG1" s="220"/>
      <c r="HAH1" s="220"/>
      <c r="HAI1" s="220"/>
      <c r="HAJ1" s="220"/>
      <c r="HAK1" s="220"/>
      <c r="HAL1" s="219"/>
      <c r="HAM1" s="220"/>
      <c r="HAN1" s="220"/>
      <c r="HAO1" s="220"/>
      <c r="HAP1" s="220"/>
      <c r="HAQ1" s="220"/>
      <c r="HAR1" s="220"/>
      <c r="HAS1" s="220"/>
      <c r="HAT1" s="219"/>
      <c r="HAU1" s="220"/>
      <c r="HAV1" s="220"/>
      <c r="HAW1" s="220"/>
      <c r="HAX1" s="220"/>
      <c r="HAY1" s="220"/>
      <c r="HAZ1" s="220"/>
      <c r="HBA1" s="220"/>
      <c r="HBB1" s="219"/>
      <c r="HBC1" s="220"/>
      <c r="HBD1" s="220"/>
      <c r="HBE1" s="220"/>
      <c r="HBF1" s="220"/>
      <c r="HBG1" s="220"/>
      <c r="HBH1" s="220"/>
      <c r="HBI1" s="220"/>
      <c r="HBJ1" s="219"/>
      <c r="HBK1" s="220"/>
      <c r="HBL1" s="220"/>
      <c r="HBM1" s="220"/>
      <c r="HBN1" s="220"/>
      <c r="HBO1" s="220"/>
      <c r="HBP1" s="220"/>
      <c r="HBQ1" s="220"/>
      <c r="HBR1" s="219"/>
      <c r="HBS1" s="220"/>
      <c r="HBT1" s="220"/>
      <c r="HBU1" s="220"/>
      <c r="HBV1" s="220"/>
      <c r="HBW1" s="220"/>
      <c r="HBX1" s="220"/>
      <c r="HBY1" s="220"/>
      <c r="HBZ1" s="219"/>
      <c r="HCA1" s="220"/>
      <c r="HCB1" s="220"/>
      <c r="HCC1" s="220"/>
      <c r="HCD1" s="220"/>
      <c r="HCE1" s="220"/>
      <c r="HCF1" s="220"/>
      <c r="HCG1" s="220"/>
      <c r="HCH1" s="219"/>
      <c r="HCI1" s="220"/>
      <c r="HCJ1" s="220"/>
      <c r="HCK1" s="220"/>
      <c r="HCL1" s="220"/>
      <c r="HCM1" s="220"/>
      <c r="HCN1" s="220"/>
      <c r="HCO1" s="220"/>
      <c r="HCP1" s="219"/>
      <c r="HCQ1" s="220"/>
      <c r="HCR1" s="220"/>
      <c r="HCS1" s="220"/>
      <c r="HCT1" s="220"/>
      <c r="HCU1" s="220"/>
      <c r="HCV1" s="220"/>
      <c r="HCW1" s="220"/>
      <c r="HCX1" s="219"/>
      <c r="HCY1" s="220"/>
      <c r="HCZ1" s="220"/>
      <c r="HDA1" s="220"/>
      <c r="HDB1" s="220"/>
      <c r="HDC1" s="220"/>
      <c r="HDD1" s="220"/>
      <c r="HDE1" s="220"/>
      <c r="HDF1" s="219"/>
      <c r="HDG1" s="220"/>
      <c r="HDH1" s="220"/>
      <c r="HDI1" s="220"/>
      <c r="HDJ1" s="220"/>
      <c r="HDK1" s="220"/>
      <c r="HDL1" s="220"/>
      <c r="HDM1" s="220"/>
      <c r="HDN1" s="219"/>
      <c r="HDO1" s="220"/>
      <c r="HDP1" s="220"/>
      <c r="HDQ1" s="220"/>
      <c r="HDR1" s="220"/>
      <c r="HDS1" s="220"/>
      <c r="HDT1" s="220"/>
      <c r="HDU1" s="220"/>
      <c r="HDV1" s="219"/>
      <c r="HDW1" s="220"/>
      <c r="HDX1" s="220"/>
      <c r="HDY1" s="220"/>
      <c r="HDZ1" s="220"/>
      <c r="HEA1" s="220"/>
      <c r="HEB1" s="220"/>
      <c r="HEC1" s="220"/>
      <c r="HED1" s="219"/>
      <c r="HEE1" s="220"/>
      <c r="HEF1" s="220"/>
      <c r="HEG1" s="220"/>
      <c r="HEH1" s="220"/>
      <c r="HEI1" s="220"/>
      <c r="HEJ1" s="220"/>
      <c r="HEK1" s="220"/>
      <c r="HEL1" s="219"/>
      <c r="HEM1" s="220"/>
      <c r="HEN1" s="220"/>
      <c r="HEO1" s="220"/>
      <c r="HEP1" s="220"/>
      <c r="HEQ1" s="220"/>
      <c r="HER1" s="220"/>
      <c r="HES1" s="220"/>
      <c r="HET1" s="219"/>
      <c r="HEU1" s="220"/>
      <c r="HEV1" s="220"/>
      <c r="HEW1" s="220"/>
      <c r="HEX1" s="220"/>
      <c r="HEY1" s="220"/>
      <c r="HEZ1" s="220"/>
      <c r="HFA1" s="220"/>
      <c r="HFB1" s="219"/>
      <c r="HFC1" s="220"/>
      <c r="HFD1" s="220"/>
      <c r="HFE1" s="220"/>
      <c r="HFF1" s="220"/>
      <c r="HFG1" s="220"/>
      <c r="HFH1" s="220"/>
      <c r="HFI1" s="220"/>
      <c r="HFJ1" s="219"/>
      <c r="HFK1" s="220"/>
      <c r="HFL1" s="220"/>
      <c r="HFM1" s="220"/>
      <c r="HFN1" s="220"/>
      <c r="HFO1" s="220"/>
      <c r="HFP1" s="220"/>
      <c r="HFQ1" s="220"/>
      <c r="HFR1" s="219"/>
      <c r="HFS1" s="220"/>
      <c r="HFT1" s="220"/>
      <c r="HFU1" s="220"/>
      <c r="HFV1" s="220"/>
      <c r="HFW1" s="220"/>
      <c r="HFX1" s="220"/>
      <c r="HFY1" s="220"/>
      <c r="HFZ1" s="219"/>
      <c r="HGA1" s="220"/>
      <c r="HGB1" s="220"/>
      <c r="HGC1" s="220"/>
      <c r="HGD1" s="220"/>
      <c r="HGE1" s="220"/>
      <c r="HGF1" s="220"/>
      <c r="HGG1" s="220"/>
      <c r="HGH1" s="219"/>
      <c r="HGI1" s="220"/>
      <c r="HGJ1" s="220"/>
      <c r="HGK1" s="220"/>
      <c r="HGL1" s="220"/>
      <c r="HGM1" s="220"/>
      <c r="HGN1" s="220"/>
      <c r="HGO1" s="220"/>
      <c r="HGP1" s="219"/>
      <c r="HGQ1" s="220"/>
      <c r="HGR1" s="220"/>
      <c r="HGS1" s="220"/>
      <c r="HGT1" s="220"/>
      <c r="HGU1" s="220"/>
      <c r="HGV1" s="220"/>
      <c r="HGW1" s="220"/>
      <c r="HGX1" s="219"/>
      <c r="HGY1" s="220"/>
      <c r="HGZ1" s="220"/>
      <c r="HHA1" s="220"/>
      <c r="HHB1" s="220"/>
      <c r="HHC1" s="220"/>
      <c r="HHD1" s="220"/>
      <c r="HHE1" s="220"/>
      <c r="HHF1" s="219"/>
      <c r="HHG1" s="220"/>
      <c r="HHH1" s="220"/>
      <c r="HHI1" s="220"/>
      <c r="HHJ1" s="220"/>
      <c r="HHK1" s="220"/>
      <c r="HHL1" s="220"/>
      <c r="HHM1" s="220"/>
      <c r="HHN1" s="219"/>
      <c r="HHO1" s="220"/>
      <c r="HHP1" s="220"/>
      <c r="HHQ1" s="220"/>
      <c r="HHR1" s="220"/>
      <c r="HHS1" s="220"/>
      <c r="HHT1" s="220"/>
      <c r="HHU1" s="220"/>
      <c r="HHV1" s="219"/>
      <c r="HHW1" s="220"/>
      <c r="HHX1" s="220"/>
      <c r="HHY1" s="220"/>
      <c r="HHZ1" s="220"/>
      <c r="HIA1" s="220"/>
      <c r="HIB1" s="220"/>
      <c r="HIC1" s="220"/>
      <c r="HID1" s="219"/>
      <c r="HIE1" s="220"/>
      <c r="HIF1" s="220"/>
      <c r="HIG1" s="220"/>
      <c r="HIH1" s="220"/>
      <c r="HII1" s="220"/>
      <c r="HIJ1" s="220"/>
      <c r="HIK1" s="220"/>
      <c r="HIL1" s="219"/>
      <c r="HIM1" s="220"/>
      <c r="HIN1" s="220"/>
      <c r="HIO1" s="220"/>
      <c r="HIP1" s="220"/>
      <c r="HIQ1" s="220"/>
      <c r="HIR1" s="220"/>
      <c r="HIS1" s="220"/>
      <c r="HIT1" s="219"/>
      <c r="HIU1" s="220"/>
      <c r="HIV1" s="220"/>
      <c r="HIW1" s="220"/>
      <c r="HIX1" s="220"/>
      <c r="HIY1" s="220"/>
      <c r="HIZ1" s="220"/>
      <c r="HJA1" s="220"/>
      <c r="HJB1" s="219"/>
      <c r="HJC1" s="220"/>
      <c r="HJD1" s="220"/>
      <c r="HJE1" s="220"/>
      <c r="HJF1" s="220"/>
      <c r="HJG1" s="220"/>
      <c r="HJH1" s="220"/>
      <c r="HJI1" s="220"/>
      <c r="HJJ1" s="219"/>
      <c r="HJK1" s="220"/>
      <c r="HJL1" s="220"/>
      <c r="HJM1" s="220"/>
      <c r="HJN1" s="220"/>
      <c r="HJO1" s="220"/>
      <c r="HJP1" s="220"/>
      <c r="HJQ1" s="220"/>
      <c r="HJR1" s="219"/>
      <c r="HJS1" s="220"/>
      <c r="HJT1" s="220"/>
      <c r="HJU1" s="220"/>
      <c r="HJV1" s="220"/>
      <c r="HJW1" s="220"/>
      <c r="HJX1" s="220"/>
      <c r="HJY1" s="220"/>
      <c r="HJZ1" s="219"/>
      <c r="HKA1" s="220"/>
      <c r="HKB1" s="220"/>
      <c r="HKC1" s="220"/>
      <c r="HKD1" s="220"/>
      <c r="HKE1" s="220"/>
      <c r="HKF1" s="220"/>
      <c r="HKG1" s="220"/>
      <c r="HKH1" s="219"/>
      <c r="HKI1" s="220"/>
      <c r="HKJ1" s="220"/>
      <c r="HKK1" s="220"/>
      <c r="HKL1" s="220"/>
      <c r="HKM1" s="220"/>
      <c r="HKN1" s="220"/>
      <c r="HKO1" s="220"/>
      <c r="HKP1" s="219"/>
      <c r="HKQ1" s="220"/>
      <c r="HKR1" s="220"/>
      <c r="HKS1" s="220"/>
      <c r="HKT1" s="220"/>
      <c r="HKU1" s="220"/>
      <c r="HKV1" s="220"/>
      <c r="HKW1" s="220"/>
      <c r="HKX1" s="219"/>
      <c r="HKY1" s="220"/>
      <c r="HKZ1" s="220"/>
      <c r="HLA1" s="220"/>
      <c r="HLB1" s="220"/>
      <c r="HLC1" s="220"/>
      <c r="HLD1" s="220"/>
      <c r="HLE1" s="220"/>
      <c r="HLF1" s="219"/>
      <c r="HLG1" s="220"/>
      <c r="HLH1" s="220"/>
      <c r="HLI1" s="220"/>
      <c r="HLJ1" s="220"/>
      <c r="HLK1" s="220"/>
      <c r="HLL1" s="220"/>
      <c r="HLM1" s="220"/>
      <c r="HLN1" s="219"/>
      <c r="HLO1" s="220"/>
      <c r="HLP1" s="220"/>
      <c r="HLQ1" s="220"/>
      <c r="HLR1" s="220"/>
      <c r="HLS1" s="220"/>
      <c r="HLT1" s="220"/>
      <c r="HLU1" s="220"/>
      <c r="HLV1" s="219"/>
      <c r="HLW1" s="220"/>
      <c r="HLX1" s="220"/>
      <c r="HLY1" s="220"/>
      <c r="HLZ1" s="220"/>
      <c r="HMA1" s="220"/>
      <c r="HMB1" s="220"/>
      <c r="HMC1" s="220"/>
      <c r="HMD1" s="219"/>
      <c r="HME1" s="220"/>
      <c r="HMF1" s="220"/>
      <c r="HMG1" s="220"/>
      <c r="HMH1" s="220"/>
      <c r="HMI1" s="220"/>
      <c r="HMJ1" s="220"/>
      <c r="HMK1" s="220"/>
      <c r="HML1" s="219"/>
      <c r="HMM1" s="220"/>
      <c r="HMN1" s="220"/>
      <c r="HMO1" s="220"/>
      <c r="HMP1" s="220"/>
      <c r="HMQ1" s="220"/>
      <c r="HMR1" s="220"/>
      <c r="HMS1" s="220"/>
      <c r="HMT1" s="219"/>
      <c r="HMU1" s="220"/>
      <c r="HMV1" s="220"/>
      <c r="HMW1" s="220"/>
      <c r="HMX1" s="220"/>
      <c r="HMY1" s="220"/>
      <c r="HMZ1" s="220"/>
      <c r="HNA1" s="220"/>
      <c r="HNB1" s="219"/>
      <c r="HNC1" s="220"/>
      <c r="HND1" s="220"/>
      <c r="HNE1" s="220"/>
      <c r="HNF1" s="220"/>
      <c r="HNG1" s="220"/>
      <c r="HNH1" s="220"/>
      <c r="HNI1" s="220"/>
      <c r="HNJ1" s="219"/>
      <c r="HNK1" s="220"/>
      <c r="HNL1" s="220"/>
      <c r="HNM1" s="220"/>
      <c r="HNN1" s="220"/>
      <c r="HNO1" s="220"/>
      <c r="HNP1" s="220"/>
      <c r="HNQ1" s="220"/>
      <c r="HNR1" s="219"/>
      <c r="HNS1" s="220"/>
      <c r="HNT1" s="220"/>
      <c r="HNU1" s="220"/>
      <c r="HNV1" s="220"/>
      <c r="HNW1" s="220"/>
      <c r="HNX1" s="220"/>
      <c r="HNY1" s="220"/>
      <c r="HNZ1" s="219"/>
      <c r="HOA1" s="220"/>
      <c r="HOB1" s="220"/>
      <c r="HOC1" s="220"/>
      <c r="HOD1" s="220"/>
      <c r="HOE1" s="220"/>
      <c r="HOF1" s="220"/>
      <c r="HOG1" s="220"/>
      <c r="HOH1" s="219"/>
      <c r="HOI1" s="220"/>
      <c r="HOJ1" s="220"/>
      <c r="HOK1" s="220"/>
      <c r="HOL1" s="220"/>
      <c r="HOM1" s="220"/>
      <c r="HON1" s="220"/>
      <c r="HOO1" s="220"/>
      <c r="HOP1" s="219"/>
      <c r="HOQ1" s="220"/>
      <c r="HOR1" s="220"/>
      <c r="HOS1" s="220"/>
      <c r="HOT1" s="220"/>
      <c r="HOU1" s="220"/>
      <c r="HOV1" s="220"/>
      <c r="HOW1" s="220"/>
      <c r="HOX1" s="219"/>
      <c r="HOY1" s="220"/>
      <c r="HOZ1" s="220"/>
      <c r="HPA1" s="220"/>
      <c r="HPB1" s="220"/>
      <c r="HPC1" s="220"/>
      <c r="HPD1" s="220"/>
      <c r="HPE1" s="220"/>
      <c r="HPF1" s="219"/>
      <c r="HPG1" s="220"/>
      <c r="HPH1" s="220"/>
      <c r="HPI1" s="220"/>
      <c r="HPJ1" s="220"/>
      <c r="HPK1" s="220"/>
      <c r="HPL1" s="220"/>
      <c r="HPM1" s="220"/>
      <c r="HPN1" s="219"/>
      <c r="HPO1" s="220"/>
      <c r="HPP1" s="220"/>
      <c r="HPQ1" s="220"/>
      <c r="HPR1" s="220"/>
      <c r="HPS1" s="220"/>
      <c r="HPT1" s="220"/>
      <c r="HPU1" s="220"/>
      <c r="HPV1" s="219"/>
      <c r="HPW1" s="220"/>
      <c r="HPX1" s="220"/>
      <c r="HPY1" s="220"/>
      <c r="HPZ1" s="220"/>
      <c r="HQA1" s="220"/>
      <c r="HQB1" s="220"/>
      <c r="HQC1" s="220"/>
      <c r="HQD1" s="219"/>
      <c r="HQE1" s="220"/>
      <c r="HQF1" s="220"/>
      <c r="HQG1" s="220"/>
      <c r="HQH1" s="220"/>
      <c r="HQI1" s="220"/>
      <c r="HQJ1" s="220"/>
      <c r="HQK1" s="220"/>
      <c r="HQL1" s="219"/>
      <c r="HQM1" s="220"/>
      <c r="HQN1" s="220"/>
      <c r="HQO1" s="220"/>
      <c r="HQP1" s="220"/>
      <c r="HQQ1" s="220"/>
      <c r="HQR1" s="220"/>
      <c r="HQS1" s="220"/>
      <c r="HQT1" s="219"/>
      <c r="HQU1" s="220"/>
      <c r="HQV1" s="220"/>
      <c r="HQW1" s="220"/>
      <c r="HQX1" s="220"/>
      <c r="HQY1" s="220"/>
      <c r="HQZ1" s="220"/>
      <c r="HRA1" s="220"/>
      <c r="HRB1" s="219"/>
      <c r="HRC1" s="220"/>
      <c r="HRD1" s="220"/>
      <c r="HRE1" s="220"/>
      <c r="HRF1" s="220"/>
      <c r="HRG1" s="220"/>
      <c r="HRH1" s="220"/>
      <c r="HRI1" s="220"/>
      <c r="HRJ1" s="219"/>
      <c r="HRK1" s="220"/>
      <c r="HRL1" s="220"/>
      <c r="HRM1" s="220"/>
      <c r="HRN1" s="220"/>
      <c r="HRO1" s="220"/>
      <c r="HRP1" s="220"/>
      <c r="HRQ1" s="220"/>
      <c r="HRR1" s="219"/>
      <c r="HRS1" s="220"/>
      <c r="HRT1" s="220"/>
      <c r="HRU1" s="220"/>
      <c r="HRV1" s="220"/>
      <c r="HRW1" s="220"/>
      <c r="HRX1" s="220"/>
      <c r="HRY1" s="220"/>
      <c r="HRZ1" s="219"/>
      <c r="HSA1" s="220"/>
      <c r="HSB1" s="220"/>
      <c r="HSC1" s="220"/>
      <c r="HSD1" s="220"/>
      <c r="HSE1" s="220"/>
      <c r="HSF1" s="220"/>
      <c r="HSG1" s="220"/>
      <c r="HSH1" s="219"/>
      <c r="HSI1" s="220"/>
      <c r="HSJ1" s="220"/>
      <c r="HSK1" s="220"/>
      <c r="HSL1" s="220"/>
      <c r="HSM1" s="220"/>
      <c r="HSN1" s="220"/>
      <c r="HSO1" s="220"/>
      <c r="HSP1" s="219"/>
      <c r="HSQ1" s="220"/>
      <c r="HSR1" s="220"/>
      <c r="HSS1" s="220"/>
      <c r="HST1" s="220"/>
      <c r="HSU1" s="220"/>
      <c r="HSV1" s="220"/>
      <c r="HSW1" s="220"/>
      <c r="HSX1" s="219"/>
      <c r="HSY1" s="220"/>
      <c r="HSZ1" s="220"/>
      <c r="HTA1" s="220"/>
      <c r="HTB1" s="220"/>
      <c r="HTC1" s="220"/>
      <c r="HTD1" s="220"/>
      <c r="HTE1" s="220"/>
      <c r="HTF1" s="219"/>
      <c r="HTG1" s="220"/>
      <c r="HTH1" s="220"/>
      <c r="HTI1" s="220"/>
      <c r="HTJ1" s="220"/>
      <c r="HTK1" s="220"/>
      <c r="HTL1" s="220"/>
      <c r="HTM1" s="220"/>
      <c r="HTN1" s="219"/>
      <c r="HTO1" s="220"/>
      <c r="HTP1" s="220"/>
      <c r="HTQ1" s="220"/>
      <c r="HTR1" s="220"/>
      <c r="HTS1" s="220"/>
      <c r="HTT1" s="220"/>
      <c r="HTU1" s="220"/>
      <c r="HTV1" s="219"/>
      <c r="HTW1" s="220"/>
      <c r="HTX1" s="220"/>
      <c r="HTY1" s="220"/>
      <c r="HTZ1" s="220"/>
      <c r="HUA1" s="220"/>
      <c r="HUB1" s="220"/>
      <c r="HUC1" s="220"/>
      <c r="HUD1" s="219"/>
      <c r="HUE1" s="220"/>
      <c r="HUF1" s="220"/>
      <c r="HUG1" s="220"/>
      <c r="HUH1" s="220"/>
      <c r="HUI1" s="220"/>
      <c r="HUJ1" s="220"/>
      <c r="HUK1" s="220"/>
      <c r="HUL1" s="219"/>
      <c r="HUM1" s="220"/>
      <c r="HUN1" s="220"/>
      <c r="HUO1" s="220"/>
      <c r="HUP1" s="220"/>
      <c r="HUQ1" s="220"/>
      <c r="HUR1" s="220"/>
      <c r="HUS1" s="220"/>
      <c r="HUT1" s="219"/>
      <c r="HUU1" s="220"/>
      <c r="HUV1" s="220"/>
      <c r="HUW1" s="220"/>
      <c r="HUX1" s="220"/>
      <c r="HUY1" s="220"/>
      <c r="HUZ1" s="220"/>
      <c r="HVA1" s="220"/>
      <c r="HVB1" s="219"/>
      <c r="HVC1" s="220"/>
      <c r="HVD1" s="220"/>
      <c r="HVE1" s="220"/>
      <c r="HVF1" s="220"/>
      <c r="HVG1" s="220"/>
      <c r="HVH1" s="220"/>
      <c r="HVI1" s="220"/>
      <c r="HVJ1" s="219"/>
      <c r="HVK1" s="220"/>
      <c r="HVL1" s="220"/>
      <c r="HVM1" s="220"/>
      <c r="HVN1" s="220"/>
      <c r="HVO1" s="220"/>
      <c r="HVP1" s="220"/>
      <c r="HVQ1" s="220"/>
      <c r="HVR1" s="219"/>
      <c r="HVS1" s="220"/>
      <c r="HVT1" s="220"/>
      <c r="HVU1" s="220"/>
      <c r="HVV1" s="220"/>
      <c r="HVW1" s="220"/>
      <c r="HVX1" s="220"/>
      <c r="HVY1" s="220"/>
      <c r="HVZ1" s="219"/>
      <c r="HWA1" s="220"/>
      <c r="HWB1" s="220"/>
      <c r="HWC1" s="220"/>
      <c r="HWD1" s="220"/>
      <c r="HWE1" s="220"/>
      <c r="HWF1" s="220"/>
      <c r="HWG1" s="220"/>
      <c r="HWH1" s="219"/>
      <c r="HWI1" s="220"/>
      <c r="HWJ1" s="220"/>
      <c r="HWK1" s="220"/>
      <c r="HWL1" s="220"/>
      <c r="HWM1" s="220"/>
      <c r="HWN1" s="220"/>
      <c r="HWO1" s="220"/>
      <c r="HWP1" s="219"/>
      <c r="HWQ1" s="220"/>
      <c r="HWR1" s="220"/>
      <c r="HWS1" s="220"/>
      <c r="HWT1" s="220"/>
      <c r="HWU1" s="220"/>
      <c r="HWV1" s="220"/>
      <c r="HWW1" s="220"/>
      <c r="HWX1" s="219"/>
      <c r="HWY1" s="220"/>
      <c r="HWZ1" s="220"/>
      <c r="HXA1" s="220"/>
      <c r="HXB1" s="220"/>
      <c r="HXC1" s="220"/>
      <c r="HXD1" s="220"/>
      <c r="HXE1" s="220"/>
      <c r="HXF1" s="219"/>
      <c r="HXG1" s="220"/>
      <c r="HXH1" s="220"/>
      <c r="HXI1" s="220"/>
      <c r="HXJ1" s="220"/>
      <c r="HXK1" s="220"/>
      <c r="HXL1" s="220"/>
      <c r="HXM1" s="220"/>
      <c r="HXN1" s="219"/>
      <c r="HXO1" s="220"/>
      <c r="HXP1" s="220"/>
      <c r="HXQ1" s="220"/>
      <c r="HXR1" s="220"/>
      <c r="HXS1" s="220"/>
      <c r="HXT1" s="220"/>
      <c r="HXU1" s="220"/>
      <c r="HXV1" s="219"/>
      <c r="HXW1" s="220"/>
      <c r="HXX1" s="220"/>
      <c r="HXY1" s="220"/>
      <c r="HXZ1" s="220"/>
      <c r="HYA1" s="220"/>
      <c r="HYB1" s="220"/>
      <c r="HYC1" s="220"/>
      <c r="HYD1" s="219"/>
      <c r="HYE1" s="220"/>
      <c r="HYF1" s="220"/>
      <c r="HYG1" s="220"/>
      <c r="HYH1" s="220"/>
      <c r="HYI1" s="220"/>
      <c r="HYJ1" s="220"/>
      <c r="HYK1" s="220"/>
      <c r="HYL1" s="219"/>
      <c r="HYM1" s="220"/>
      <c r="HYN1" s="220"/>
      <c r="HYO1" s="220"/>
      <c r="HYP1" s="220"/>
      <c r="HYQ1" s="220"/>
      <c r="HYR1" s="220"/>
      <c r="HYS1" s="220"/>
      <c r="HYT1" s="219"/>
      <c r="HYU1" s="220"/>
      <c r="HYV1" s="220"/>
      <c r="HYW1" s="220"/>
      <c r="HYX1" s="220"/>
      <c r="HYY1" s="220"/>
      <c r="HYZ1" s="220"/>
      <c r="HZA1" s="220"/>
      <c r="HZB1" s="219"/>
      <c r="HZC1" s="220"/>
      <c r="HZD1" s="220"/>
      <c r="HZE1" s="220"/>
      <c r="HZF1" s="220"/>
      <c r="HZG1" s="220"/>
      <c r="HZH1" s="220"/>
      <c r="HZI1" s="220"/>
      <c r="HZJ1" s="219"/>
      <c r="HZK1" s="220"/>
      <c r="HZL1" s="220"/>
      <c r="HZM1" s="220"/>
      <c r="HZN1" s="220"/>
      <c r="HZO1" s="220"/>
      <c r="HZP1" s="220"/>
      <c r="HZQ1" s="220"/>
      <c r="HZR1" s="219"/>
      <c r="HZS1" s="220"/>
      <c r="HZT1" s="220"/>
      <c r="HZU1" s="220"/>
      <c r="HZV1" s="220"/>
      <c r="HZW1" s="220"/>
      <c r="HZX1" s="220"/>
      <c r="HZY1" s="220"/>
      <c r="HZZ1" s="219"/>
      <c r="IAA1" s="220"/>
      <c r="IAB1" s="220"/>
      <c r="IAC1" s="220"/>
      <c r="IAD1" s="220"/>
      <c r="IAE1" s="220"/>
      <c r="IAF1" s="220"/>
      <c r="IAG1" s="220"/>
      <c r="IAH1" s="219"/>
      <c r="IAI1" s="220"/>
      <c r="IAJ1" s="220"/>
      <c r="IAK1" s="220"/>
      <c r="IAL1" s="220"/>
      <c r="IAM1" s="220"/>
      <c r="IAN1" s="220"/>
      <c r="IAO1" s="220"/>
      <c r="IAP1" s="219"/>
      <c r="IAQ1" s="220"/>
      <c r="IAR1" s="220"/>
      <c r="IAS1" s="220"/>
      <c r="IAT1" s="220"/>
      <c r="IAU1" s="220"/>
      <c r="IAV1" s="220"/>
      <c r="IAW1" s="220"/>
      <c r="IAX1" s="219"/>
      <c r="IAY1" s="220"/>
      <c r="IAZ1" s="220"/>
      <c r="IBA1" s="220"/>
      <c r="IBB1" s="220"/>
      <c r="IBC1" s="220"/>
      <c r="IBD1" s="220"/>
      <c r="IBE1" s="220"/>
      <c r="IBF1" s="219"/>
      <c r="IBG1" s="220"/>
      <c r="IBH1" s="220"/>
      <c r="IBI1" s="220"/>
      <c r="IBJ1" s="220"/>
      <c r="IBK1" s="220"/>
      <c r="IBL1" s="220"/>
      <c r="IBM1" s="220"/>
      <c r="IBN1" s="219"/>
      <c r="IBO1" s="220"/>
      <c r="IBP1" s="220"/>
      <c r="IBQ1" s="220"/>
      <c r="IBR1" s="220"/>
      <c r="IBS1" s="220"/>
      <c r="IBT1" s="220"/>
      <c r="IBU1" s="220"/>
      <c r="IBV1" s="219"/>
      <c r="IBW1" s="220"/>
      <c r="IBX1" s="220"/>
      <c r="IBY1" s="220"/>
      <c r="IBZ1" s="220"/>
      <c r="ICA1" s="220"/>
      <c r="ICB1" s="220"/>
      <c r="ICC1" s="220"/>
      <c r="ICD1" s="219"/>
      <c r="ICE1" s="220"/>
      <c r="ICF1" s="220"/>
      <c r="ICG1" s="220"/>
      <c r="ICH1" s="220"/>
      <c r="ICI1" s="220"/>
      <c r="ICJ1" s="220"/>
      <c r="ICK1" s="220"/>
      <c r="ICL1" s="219"/>
      <c r="ICM1" s="220"/>
      <c r="ICN1" s="220"/>
      <c r="ICO1" s="220"/>
      <c r="ICP1" s="220"/>
      <c r="ICQ1" s="220"/>
      <c r="ICR1" s="220"/>
      <c r="ICS1" s="220"/>
      <c r="ICT1" s="219"/>
      <c r="ICU1" s="220"/>
      <c r="ICV1" s="220"/>
      <c r="ICW1" s="220"/>
      <c r="ICX1" s="220"/>
      <c r="ICY1" s="220"/>
      <c r="ICZ1" s="220"/>
      <c r="IDA1" s="220"/>
      <c r="IDB1" s="219"/>
      <c r="IDC1" s="220"/>
      <c r="IDD1" s="220"/>
      <c r="IDE1" s="220"/>
      <c r="IDF1" s="220"/>
      <c r="IDG1" s="220"/>
      <c r="IDH1" s="220"/>
      <c r="IDI1" s="220"/>
      <c r="IDJ1" s="219"/>
      <c r="IDK1" s="220"/>
      <c r="IDL1" s="220"/>
      <c r="IDM1" s="220"/>
      <c r="IDN1" s="220"/>
      <c r="IDO1" s="220"/>
      <c r="IDP1" s="220"/>
      <c r="IDQ1" s="220"/>
      <c r="IDR1" s="219"/>
      <c r="IDS1" s="220"/>
      <c r="IDT1" s="220"/>
      <c r="IDU1" s="220"/>
      <c r="IDV1" s="220"/>
      <c r="IDW1" s="220"/>
      <c r="IDX1" s="220"/>
      <c r="IDY1" s="220"/>
      <c r="IDZ1" s="219"/>
      <c r="IEA1" s="220"/>
      <c r="IEB1" s="220"/>
      <c r="IEC1" s="220"/>
      <c r="IED1" s="220"/>
      <c r="IEE1" s="220"/>
      <c r="IEF1" s="220"/>
      <c r="IEG1" s="220"/>
      <c r="IEH1" s="219"/>
      <c r="IEI1" s="220"/>
      <c r="IEJ1" s="220"/>
      <c r="IEK1" s="220"/>
      <c r="IEL1" s="220"/>
      <c r="IEM1" s="220"/>
      <c r="IEN1" s="220"/>
      <c r="IEO1" s="220"/>
      <c r="IEP1" s="219"/>
      <c r="IEQ1" s="220"/>
      <c r="IER1" s="220"/>
      <c r="IES1" s="220"/>
      <c r="IET1" s="220"/>
      <c r="IEU1" s="220"/>
      <c r="IEV1" s="220"/>
      <c r="IEW1" s="220"/>
      <c r="IEX1" s="219"/>
      <c r="IEY1" s="220"/>
      <c r="IEZ1" s="220"/>
      <c r="IFA1" s="220"/>
      <c r="IFB1" s="220"/>
      <c r="IFC1" s="220"/>
      <c r="IFD1" s="220"/>
      <c r="IFE1" s="220"/>
      <c r="IFF1" s="219"/>
      <c r="IFG1" s="220"/>
      <c r="IFH1" s="220"/>
      <c r="IFI1" s="220"/>
      <c r="IFJ1" s="220"/>
      <c r="IFK1" s="220"/>
      <c r="IFL1" s="220"/>
      <c r="IFM1" s="220"/>
      <c r="IFN1" s="219"/>
      <c r="IFO1" s="220"/>
      <c r="IFP1" s="220"/>
      <c r="IFQ1" s="220"/>
      <c r="IFR1" s="220"/>
      <c r="IFS1" s="220"/>
      <c r="IFT1" s="220"/>
      <c r="IFU1" s="220"/>
      <c r="IFV1" s="219"/>
      <c r="IFW1" s="220"/>
      <c r="IFX1" s="220"/>
      <c r="IFY1" s="220"/>
      <c r="IFZ1" s="220"/>
      <c r="IGA1" s="220"/>
      <c r="IGB1" s="220"/>
      <c r="IGC1" s="220"/>
      <c r="IGD1" s="219"/>
      <c r="IGE1" s="220"/>
      <c r="IGF1" s="220"/>
      <c r="IGG1" s="220"/>
      <c r="IGH1" s="220"/>
      <c r="IGI1" s="220"/>
      <c r="IGJ1" s="220"/>
      <c r="IGK1" s="220"/>
      <c r="IGL1" s="219"/>
      <c r="IGM1" s="220"/>
      <c r="IGN1" s="220"/>
      <c r="IGO1" s="220"/>
      <c r="IGP1" s="220"/>
      <c r="IGQ1" s="220"/>
      <c r="IGR1" s="220"/>
      <c r="IGS1" s="220"/>
      <c r="IGT1" s="219"/>
      <c r="IGU1" s="220"/>
      <c r="IGV1" s="220"/>
      <c r="IGW1" s="220"/>
      <c r="IGX1" s="220"/>
      <c r="IGY1" s="220"/>
      <c r="IGZ1" s="220"/>
      <c r="IHA1" s="220"/>
      <c r="IHB1" s="219"/>
      <c r="IHC1" s="220"/>
      <c r="IHD1" s="220"/>
      <c r="IHE1" s="220"/>
      <c r="IHF1" s="220"/>
      <c r="IHG1" s="220"/>
      <c r="IHH1" s="220"/>
      <c r="IHI1" s="220"/>
      <c r="IHJ1" s="219"/>
      <c r="IHK1" s="220"/>
      <c r="IHL1" s="220"/>
      <c r="IHM1" s="220"/>
      <c r="IHN1" s="220"/>
      <c r="IHO1" s="220"/>
      <c r="IHP1" s="220"/>
      <c r="IHQ1" s="220"/>
      <c r="IHR1" s="219"/>
      <c r="IHS1" s="220"/>
      <c r="IHT1" s="220"/>
      <c r="IHU1" s="220"/>
      <c r="IHV1" s="220"/>
      <c r="IHW1" s="220"/>
      <c r="IHX1" s="220"/>
      <c r="IHY1" s="220"/>
      <c r="IHZ1" s="219"/>
      <c r="IIA1" s="220"/>
      <c r="IIB1" s="220"/>
      <c r="IIC1" s="220"/>
      <c r="IID1" s="220"/>
      <c r="IIE1" s="220"/>
      <c r="IIF1" s="220"/>
      <c r="IIG1" s="220"/>
      <c r="IIH1" s="219"/>
      <c r="III1" s="220"/>
      <c r="IIJ1" s="220"/>
      <c r="IIK1" s="220"/>
      <c r="IIL1" s="220"/>
      <c r="IIM1" s="220"/>
      <c r="IIN1" s="220"/>
      <c r="IIO1" s="220"/>
      <c r="IIP1" s="219"/>
      <c r="IIQ1" s="220"/>
      <c r="IIR1" s="220"/>
      <c r="IIS1" s="220"/>
      <c r="IIT1" s="220"/>
      <c r="IIU1" s="220"/>
      <c r="IIV1" s="220"/>
      <c r="IIW1" s="220"/>
      <c r="IIX1" s="219"/>
      <c r="IIY1" s="220"/>
      <c r="IIZ1" s="220"/>
      <c r="IJA1" s="220"/>
      <c r="IJB1" s="220"/>
      <c r="IJC1" s="220"/>
      <c r="IJD1" s="220"/>
      <c r="IJE1" s="220"/>
      <c r="IJF1" s="219"/>
      <c r="IJG1" s="220"/>
      <c r="IJH1" s="220"/>
      <c r="IJI1" s="220"/>
      <c r="IJJ1" s="220"/>
      <c r="IJK1" s="220"/>
      <c r="IJL1" s="220"/>
      <c r="IJM1" s="220"/>
      <c r="IJN1" s="219"/>
      <c r="IJO1" s="220"/>
      <c r="IJP1" s="220"/>
      <c r="IJQ1" s="220"/>
      <c r="IJR1" s="220"/>
      <c r="IJS1" s="220"/>
      <c r="IJT1" s="220"/>
      <c r="IJU1" s="220"/>
      <c r="IJV1" s="219"/>
      <c r="IJW1" s="220"/>
      <c r="IJX1" s="220"/>
      <c r="IJY1" s="220"/>
      <c r="IJZ1" s="220"/>
      <c r="IKA1" s="220"/>
      <c r="IKB1" s="220"/>
      <c r="IKC1" s="220"/>
      <c r="IKD1" s="219"/>
      <c r="IKE1" s="220"/>
      <c r="IKF1" s="220"/>
      <c r="IKG1" s="220"/>
      <c r="IKH1" s="220"/>
      <c r="IKI1" s="220"/>
      <c r="IKJ1" s="220"/>
      <c r="IKK1" s="220"/>
      <c r="IKL1" s="219"/>
      <c r="IKM1" s="220"/>
      <c r="IKN1" s="220"/>
      <c r="IKO1" s="220"/>
      <c r="IKP1" s="220"/>
      <c r="IKQ1" s="220"/>
      <c r="IKR1" s="220"/>
      <c r="IKS1" s="220"/>
      <c r="IKT1" s="219"/>
      <c r="IKU1" s="220"/>
      <c r="IKV1" s="220"/>
      <c r="IKW1" s="220"/>
      <c r="IKX1" s="220"/>
      <c r="IKY1" s="220"/>
      <c r="IKZ1" s="220"/>
      <c r="ILA1" s="220"/>
      <c r="ILB1" s="219"/>
      <c r="ILC1" s="220"/>
      <c r="ILD1" s="220"/>
      <c r="ILE1" s="220"/>
      <c r="ILF1" s="220"/>
      <c r="ILG1" s="220"/>
      <c r="ILH1" s="220"/>
      <c r="ILI1" s="220"/>
      <c r="ILJ1" s="219"/>
      <c r="ILK1" s="220"/>
      <c r="ILL1" s="220"/>
      <c r="ILM1" s="220"/>
      <c r="ILN1" s="220"/>
      <c r="ILO1" s="220"/>
      <c r="ILP1" s="220"/>
      <c r="ILQ1" s="220"/>
      <c r="ILR1" s="219"/>
      <c r="ILS1" s="220"/>
      <c r="ILT1" s="220"/>
      <c r="ILU1" s="220"/>
      <c r="ILV1" s="220"/>
      <c r="ILW1" s="220"/>
      <c r="ILX1" s="220"/>
      <c r="ILY1" s="220"/>
      <c r="ILZ1" s="219"/>
      <c r="IMA1" s="220"/>
      <c r="IMB1" s="220"/>
      <c r="IMC1" s="220"/>
      <c r="IMD1" s="220"/>
      <c r="IME1" s="220"/>
      <c r="IMF1" s="220"/>
      <c r="IMG1" s="220"/>
      <c r="IMH1" s="219"/>
      <c r="IMI1" s="220"/>
      <c r="IMJ1" s="220"/>
      <c r="IMK1" s="220"/>
      <c r="IML1" s="220"/>
      <c r="IMM1" s="220"/>
      <c r="IMN1" s="220"/>
      <c r="IMO1" s="220"/>
      <c r="IMP1" s="219"/>
      <c r="IMQ1" s="220"/>
      <c r="IMR1" s="220"/>
      <c r="IMS1" s="220"/>
      <c r="IMT1" s="220"/>
      <c r="IMU1" s="220"/>
      <c r="IMV1" s="220"/>
      <c r="IMW1" s="220"/>
      <c r="IMX1" s="219"/>
      <c r="IMY1" s="220"/>
      <c r="IMZ1" s="220"/>
      <c r="INA1" s="220"/>
      <c r="INB1" s="220"/>
      <c r="INC1" s="220"/>
      <c r="IND1" s="220"/>
      <c r="INE1" s="220"/>
      <c r="INF1" s="219"/>
      <c r="ING1" s="220"/>
      <c r="INH1" s="220"/>
      <c r="INI1" s="220"/>
      <c r="INJ1" s="220"/>
      <c r="INK1" s="220"/>
      <c r="INL1" s="220"/>
      <c r="INM1" s="220"/>
      <c r="INN1" s="219"/>
      <c r="INO1" s="220"/>
      <c r="INP1" s="220"/>
      <c r="INQ1" s="220"/>
      <c r="INR1" s="220"/>
      <c r="INS1" s="220"/>
      <c r="INT1" s="220"/>
      <c r="INU1" s="220"/>
      <c r="INV1" s="219"/>
      <c r="INW1" s="220"/>
      <c r="INX1" s="220"/>
      <c r="INY1" s="220"/>
      <c r="INZ1" s="220"/>
      <c r="IOA1" s="220"/>
      <c r="IOB1" s="220"/>
      <c r="IOC1" s="220"/>
      <c r="IOD1" s="219"/>
      <c r="IOE1" s="220"/>
      <c r="IOF1" s="220"/>
      <c r="IOG1" s="220"/>
      <c r="IOH1" s="220"/>
      <c r="IOI1" s="220"/>
      <c r="IOJ1" s="220"/>
      <c r="IOK1" s="220"/>
      <c r="IOL1" s="219"/>
      <c r="IOM1" s="220"/>
      <c r="ION1" s="220"/>
      <c r="IOO1" s="220"/>
      <c r="IOP1" s="220"/>
      <c r="IOQ1" s="220"/>
      <c r="IOR1" s="220"/>
      <c r="IOS1" s="220"/>
      <c r="IOT1" s="219"/>
      <c r="IOU1" s="220"/>
      <c r="IOV1" s="220"/>
      <c r="IOW1" s="220"/>
      <c r="IOX1" s="220"/>
      <c r="IOY1" s="220"/>
      <c r="IOZ1" s="220"/>
      <c r="IPA1" s="220"/>
      <c r="IPB1" s="219"/>
      <c r="IPC1" s="220"/>
      <c r="IPD1" s="220"/>
      <c r="IPE1" s="220"/>
      <c r="IPF1" s="220"/>
      <c r="IPG1" s="220"/>
      <c r="IPH1" s="220"/>
      <c r="IPI1" s="220"/>
      <c r="IPJ1" s="219"/>
      <c r="IPK1" s="220"/>
      <c r="IPL1" s="220"/>
      <c r="IPM1" s="220"/>
      <c r="IPN1" s="220"/>
      <c r="IPO1" s="220"/>
      <c r="IPP1" s="220"/>
      <c r="IPQ1" s="220"/>
      <c r="IPR1" s="219"/>
      <c r="IPS1" s="220"/>
      <c r="IPT1" s="220"/>
      <c r="IPU1" s="220"/>
      <c r="IPV1" s="220"/>
      <c r="IPW1" s="220"/>
      <c r="IPX1" s="220"/>
      <c r="IPY1" s="220"/>
      <c r="IPZ1" s="219"/>
      <c r="IQA1" s="220"/>
      <c r="IQB1" s="220"/>
      <c r="IQC1" s="220"/>
      <c r="IQD1" s="220"/>
      <c r="IQE1" s="220"/>
      <c r="IQF1" s="220"/>
      <c r="IQG1" s="220"/>
      <c r="IQH1" s="219"/>
      <c r="IQI1" s="220"/>
      <c r="IQJ1" s="220"/>
      <c r="IQK1" s="220"/>
      <c r="IQL1" s="220"/>
      <c r="IQM1" s="220"/>
      <c r="IQN1" s="220"/>
      <c r="IQO1" s="220"/>
      <c r="IQP1" s="219"/>
      <c r="IQQ1" s="220"/>
      <c r="IQR1" s="220"/>
      <c r="IQS1" s="220"/>
      <c r="IQT1" s="220"/>
      <c r="IQU1" s="220"/>
      <c r="IQV1" s="220"/>
      <c r="IQW1" s="220"/>
      <c r="IQX1" s="219"/>
      <c r="IQY1" s="220"/>
      <c r="IQZ1" s="220"/>
      <c r="IRA1" s="220"/>
      <c r="IRB1" s="220"/>
      <c r="IRC1" s="220"/>
      <c r="IRD1" s="220"/>
      <c r="IRE1" s="220"/>
      <c r="IRF1" s="219"/>
      <c r="IRG1" s="220"/>
      <c r="IRH1" s="220"/>
      <c r="IRI1" s="220"/>
      <c r="IRJ1" s="220"/>
      <c r="IRK1" s="220"/>
      <c r="IRL1" s="220"/>
      <c r="IRM1" s="220"/>
      <c r="IRN1" s="219"/>
      <c r="IRO1" s="220"/>
      <c r="IRP1" s="220"/>
      <c r="IRQ1" s="220"/>
      <c r="IRR1" s="220"/>
      <c r="IRS1" s="220"/>
      <c r="IRT1" s="220"/>
      <c r="IRU1" s="220"/>
      <c r="IRV1" s="219"/>
      <c r="IRW1" s="220"/>
      <c r="IRX1" s="220"/>
      <c r="IRY1" s="220"/>
      <c r="IRZ1" s="220"/>
      <c r="ISA1" s="220"/>
      <c r="ISB1" s="220"/>
      <c r="ISC1" s="220"/>
      <c r="ISD1" s="219"/>
      <c r="ISE1" s="220"/>
      <c r="ISF1" s="220"/>
      <c r="ISG1" s="220"/>
      <c r="ISH1" s="220"/>
      <c r="ISI1" s="220"/>
      <c r="ISJ1" s="220"/>
      <c r="ISK1" s="220"/>
      <c r="ISL1" s="219"/>
      <c r="ISM1" s="220"/>
      <c r="ISN1" s="220"/>
      <c r="ISO1" s="220"/>
      <c r="ISP1" s="220"/>
      <c r="ISQ1" s="220"/>
      <c r="ISR1" s="220"/>
      <c r="ISS1" s="220"/>
      <c r="IST1" s="219"/>
      <c r="ISU1" s="220"/>
      <c r="ISV1" s="220"/>
      <c r="ISW1" s="220"/>
      <c r="ISX1" s="220"/>
      <c r="ISY1" s="220"/>
      <c r="ISZ1" s="220"/>
      <c r="ITA1" s="220"/>
      <c r="ITB1" s="219"/>
      <c r="ITC1" s="220"/>
      <c r="ITD1" s="220"/>
      <c r="ITE1" s="220"/>
      <c r="ITF1" s="220"/>
      <c r="ITG1" s="220"/>
      <c r="ITH1" s="220"/>
      <c r="ITI1" s="220"/>
      <c r="ITJ1" s="219"/>
      <c r="ITK1" s="220"/>
      <c r="ITL1" s="220"/>
      <c r="ITM1" s="220"/>
      <c r="ITN1" s="220"/>
      <c r="ITO1" s="220"/>
      <c r="ITP1" s="220"/>
      <c r="ITQ1" s="220"/>
      <c r="ITR1" s="219"/>
      <c r="ITS1" s="220"/>
      <c r="ITT1" s="220"/>
      <c r="ITU1" s="220"/>
      <c r="ITV1" s="220"/>
      <c r="ITW1" s="220"/>
      <c r="ITX1" s="220"/>
      <c r="ITY1" s="220"/>
      <c r="ITZ1" s="219"/>
      <c r="IUA1" s="220"/>
      <c r="IUB1" s="220"/>
      <c r="IUC1" s="220"/>
      <c r="IUD1" s="220"/>
      <c r="IUE1" s="220"/>
      <c r="IUF1" s="220"/>
      <c r="IUG1" s="220"/>
      <c r="IUH1" s="219"/>
      <c r="IUI1" s="220"/>
      <c r="IUJ1" s="220"/>
      <c r="IUK1" s="220"/>
      <c r="IUL1" s="220"/>
      <c r="IUM1" s="220"/>
      <c r="IUN1" s="220"/>
      <c r="IUO1" s="220"/>
      <c r="IUP1" s="219"/>
      <c r="IUQ1" s="220"/>
      <c r="IUR1" s="220"/>
      <c r="IUS1" s="220"/>
      <c r="IUT1" s="220"/>
      <c r="IUU1" s="220"/>
      <c r="IUV1" s="220"/>
      <c r="IUW1" s="220"/>
      <c r="IUX1" s="219"/>
      <c r="IUY1" s="220"/>
      <c r="IUZ1" s="220"/>
      <c r="IVA1" s="220"/>
      <c r="IVB1" s="220"/>
      <c r="IVC1" s="220"/>
      <c r="IVD1" s="220"/>
      <c r="IVE1" s="220"/>
      <c r="IVF1" s="219"/>
      <c r="IVG1" s="220"/>
      <c r="IVH1" s="220"/>
      <c r="IVI1" s="220"/>
      <c r="IVJ1" s="220"/>
      <c r="IVK1" s="220"/>
      <c r="IVL1" s="220"/>
      <c r="IVM1" s="220"/>
      <c r="IVN1" s="219"/>
      <c r="IVO1" s="220"/>
      <c r="IVP1" s="220"/>
      <c r="IVQ1" s="220"/>
      <c r="IVR1" s="220"/>
      <c r="IVS1" s="220"/>
      <c r="IVT1" s="220"/>
      <c r="IVU1" s="220"/>
      <c r="IVV1" s="219"/>
      <c r="IVW1" s="220"/>
      <c r="IVX1" s="220"/>
      <c r="IVY1" s="220"/>
      <c r="IVZ1" s="220"/>
      <c r="IWA1" s="220"/>
      <c r="IWB1" s="220"/>
      <c r="IWC1" s="220"/>
      <c r="IWD1" s="219"/>
      <c r="IWE1" s="220"/>
      <c r="IWF1" s="220"/>
      <c r="IWG1" s="220"/>
      <c r="IWH1" s="220"/>
      <c r="IWI1" s="220"/>
      <c r="IWJ1" s="220"/>
      <c r="IWK1" s="220"/>
      <c r="IWL1" s="219"/>
      <c r="IWM1" s="220"/>
      <c r="IWN1" s="220"/>
      <c r="IWO1" s="220"/>
      <c r="IWP1" s="220"/>
      <c r="IWQ1" s="220"/>
      <c r="IWR1" s="220"/>
      <c r="IWS1" s="220"/>
      <c r="IWT1" s="219"/>
      <c r="IWU1" s="220"/>
      <c r="IWV1" s="220"/>
      <c r="IWW1" s="220"/>
      <c r="IWX1" s="220"/>
      <c r="IWY1" s="220"/>
      <c r="IWZ1" s="220"/>
      <c r="IXA1" s="220"/>
      <c r="IXB1" s="219"/>
      <c r="IXC1" s="220"/>
      <c r="IXD1" s="220"/>
      <c r="IXE1" s="220"/>
      <c r="IXF1" s="220"/>
      <c r="IXG1" s="220"/>
      <c r="IXH1" s="220"/>
      <c r="IXI1" s="220"/>
      <c r="IXJ1" s="219"/>
      <c r="IXK1" s="220"/>
      <c r="IXL1" s="220"/>
      <c r="IXM1" s="220"/>
      <c r="IXN1" s="220"/>
      <c r="IXO1" s="220"/>
      <c r="IXP1" s="220"/>
      <c r="IXQ1" s="220"/>
      <c r="IXR1" s="219"/>
      <c r="IXS1" s="220"/>
      <c r="IXT1" s="220"/>
      <c r="IXU1" s="220"/>
      <c r="IXV1" s="220"/>
      <c r="IXW1" s="220"/>
      <c r="IXX1" s="220"/>
      <c r="IXY1" s="220"/>
      <c r="IXZ1" s="219"/>
      <c r="IYA1" s="220"/>
      <c r="IYB1" s="220"/>
      <c r="IYC1" s="220"/>
      <c r="IYD1" s="220"/>
      <c r="IYE1" s="220"/>
      <c r="IYF1" s="220"/>
      <c r="IYG1" s="220"/>
      <c r="IYH1" s="219"/>
      <c r="IYI1" s="220"/>
      <c r="IYJ1" s="220"/>
      <c r="IYK1" s="220"/>
      <c r="IYL1" s="220"/>
      <c r="IYM1" s="220"/>
      <c r="IYN1" s="220"/>
      <c r="IYO1" s="220"/>
      <c r="IYP1" s="219"/>
      <c r="IYQ1" s="220"/>
      <c r="IYR1" s="220"/>
      <c r="IYS1" s="220"/>
      <c r="IYT1" s="220"/>
      <c r="IYU1" s="220"/>
      <c r="IYV1" s="220"/>
      <c r="IYW1" s="220"/>
      <c r="IYX1" s="219"/>
      <c r="IYY1" s="220"/>
      <c r="IYZ1" s="220"/>
      <c r="IZA1" s="220"/>
      <c r="IZB1" s="220"/>
      <c r="IZC1" s="220"/>
      <c r="IZD1" s="220"/>
      <c r="IZE1" s="220"/>
      <c r="IZF1" s="219"/>
      <c r="IZG1" s="220"/>
      <c r="IZH1" s="220"/>
      <c r="IZI1" s="220"/>
      <c r="IZJ1" s="220"/>
      <c r="IZK1" s="220"/>
      <c r="IZL1" s="220"/>
      <c r="IZM1" s="220"/>
      <c r="IZN1" s="219"/>
      <c r="IZO1" s="220"/>
      <c r="IZP1" s="220"/>
      <c r="IZQ1" s="220"/>
      <c r="IZR1" s="220"/>
      <c r="IZS1" s="220"/>
      <c r="IZT1" s="220"/>
      <c r="IZU1" s="220"/>
      <c r="IZV1" s="219"/>
      <c r="IZW1" s="220"/>
      <c r="IZX1" s="220"/>
      <c r="IZY1" s="220"/>
      <c r="IZZ1" s="220"/>
      <c r="JAA1" s="220"/>
      <c r="JAB1" s="220"/>
      <c r="JAC1" s="220"/>
      <c r="JAD1" s="219"/>
      <c r="JAE1" s="220"/>
      <c r="JAF1" s="220"/>
      <c r="JAG1" s="220"/>
      <c r="JAH1" s="220"/>
      <c r="JAI1" s="220"/>
      <c r="JAJ1" s="220"/>
      <c r="JAK1" s="220"/>
      <c r="JAL1" s="219"/>
      <c r="JAM1" s="220"/>
      <c r="JAN1" s="220"/>
      <c r="JAO1" s="220"/>
      <c r="JAP1" s="220"/>
      <c r="JAQ1" s="220"/>
      <c r="JAR1" s="220"/>
      <c r="JAS1" s="220"/>
      <c r="JAT1" s="219"/>
      <c r="JAU1" s="220"/>
      <c r="JAV1" s="220"/>
      <c r="JAW1" s="220"/>
      <c r="JAX1" s="220"/>
      <c r="JAY1" s="220"/>
      <c r="JAZ1" s="220"/>
      <c r="JBA1" s="220"/>
      <c r="JBB1" s="219"/>
      <c r="JBC1" s="220"/>
      <c r="JBD1" s="220"/>
      <c r="JBE1" s="220"/>
      <c r="JBF1" s="220"/>
      <c r="JBG1" s="220"/>
      <c r="JBH1" s="220"/>
      <c r="JBI1" s="220"/>
      <c r="JBJ1" s="219"/>
      <c r="JBK1" s="220"/>
      <c r="JBL1" s="220"/>
      <c r="JBM1" s="220"/>
      <c r="JBN1" s="220"/>
      <c r="JBO1" s="220"/>
      <c r="JBP1" s="220"/>
      <c r="JBQ1" s="220"/>
      <c r="JBR1" s="219"/>
      <c r="JBS1" s="220"/>
      <c r="JBT1" s="220"/>
      <c r="JBU1" s="220"/>
      <c r="JBV1" s="220"/>
      <c r="JBW1" s="220"/>
      <c r="JBX1" s="220"/>
      <c r="JBY1" s="220"/>
      <c r="JBZ1" s="219"/>
      <c r="JCA1" s="220"/>
      <c r="JCB1" s="220"/>
      <c r="JCC1" s="220"/>
      <c r="JCD1" s="220"/>
      <c r="JCE1" s="220"/>
      <c r="JCF1" s="220"/>
      <c r="JCG1" s="220"/>
      <c r="JCH1" s="219"/>
      <c r="JCI1" s="220"/>
      <c r="JCJ1" s="220"/>
      <c r="JCK1" s="220"/>
      <c r="JCL1" s="220"/>
      <c r="JCM1" s="220"/>
      <c r="JCN1" s="220"/>
      <c r="JCO1" s="220"/>
      <c r="JCP1" s="219"/>
      <c r="JCQ1" s="220"/>
      <c r="JCR1" s="220"/>
      <c r="JCS1" s="220"/>
      <c r="JCT1" s="220"/>
      <c r="JCU1" s="220"/>
      <c r="JCV1" s="220"/>
      <c r="JCW1" s="220"/>
      <c r="JCX1" s="219"/>
      <c r="JCY1" s="220"/>
      <c r="JCZ1" s="220"/>
      <c r="JDA1" s="220"/>
      <c r="JDB1" s="220"/>
      <c r="JDC1" s="220"/>
      <c r="JDD1" s="220"/>
      <c r="JDE1" s="220"/>
      <c r="JDF1" s="219"/>
      <c r="JDG1" s="220"/>
      <c r="JDH1" s="220"/>
      <c r="JDI1" s="220"/>
      <c r="JDJ1" s="220"/>
      <c r="JDK1" s="220"/>
      <c r="JDL1" s="220"/>
      <c r="JDM1" s="220"/>
      <c r="JDN1" s="219"/>
      <c r="JDO1" s="220"/>
      <c r="JDP1" s="220"/>
      <c r="JDQ1" s="220"/>
      <c r="JDR1" s="220"/>
      <c r="JDS1" s="220"/>
      <c r="JDT1" s="220"/>
      <c r="JDU1" s="220"/>
      <c r="JDV1" s="219"/>
      <c r="JDW1" s="220"/>
      <c r="JDX1" s="220"/>
      <c r="JDY1" s="220"/>
      <c r="JDZ1" s="220"/>
      <c r="JEA1" s="220"/>
      <c r="JEB1" s="220"/>
      <c r="JEC1" s="220"/>
      <c r="JED1" s="219"/>
      <c r="JEE1" s="220"/>
      <c r="JEF1" s="220"/>
      <c r="JEG1" s="220"/>
      <c r="JEH1" s="220"/>
      <c r="JEI1" s="220"/>
      <c r="JEJ1" s="220"/>
      <c r="JEK1" s="220"/>
      <c r="JEL1" s="219"/>
      <c r="JEM1" s="220"/>
      <c r="JEN1" s="220"/>
      <c r="JEO1" s="220"/>
      <c r="JEP1" s="220"/>
      <c r="JEQ1" s="220"/>
      <c r="JER1" s="220"/>
      <c r="JES1" s="220"/>
      <c r="JET1" s="219"/>
      <c r="JEU1" s="220"/>
      <c r="JEV1" s="220"/>
      <c r="JEW1" s="220"/>
      <c r="JEX1" s="220"/>
      <c r="JEY1" s="220"/>
      <c r="JEZ1" s="220"/>
      <c r="JFA1" s="220"/>
      <c r="JFB1" s="219"/>
      <c r="JFC1" s="220"/>
      <c r="JFD1" s="220"/>
      <c r="JFE1" s="220"/>
      <c r="JFF1" s="220"/>
      <c r="JFG1" s="220"/>
      <c r="JFH1" s="220"/>
      <c r="JFI1" s="220"/>
      <c r="JFJ1" s="219"/>
      <c r="JFK1" s="220"/>
      <c r="JFL1" s="220"/>
      <c r="JFM1" s="220"/>
      <c r="JFN1" s="220"/>
      <c r="JFO1" s="220"/>
      <c r="JFP1" s="220"/>
      <c r="JFQ1" s="220"/>
      <c r="JFR1" s="219"/>
      <c r="JFS1" s="220"/>
      <c r="JFT1" s="220"/>
      <c r="JFU1" s="220"/>
      <c r="JFV1" s="220"/>
      <c r="JFW1" s="220"/>
      <c r="JFX1" s="220"/>
      <c r="JFY1" s="220"/>
      <c r="JFZ1" s="219"/>
      <c r="JGA1" s="220"/>
      <c r="JGB1" s="220"/>
      <c r="JGC1" s="220"/>
      <c r="JGD1" s="220"/>
      <c r="JGE1" s="220"/>
      <c r="JGF1" s="220"/>
      <c r="JGG1" s="220"/>
      <c r="JGH1" s="219"/>
      <c r="JGI1" s="220"/>
      <c r="JGJ1" s="220"/>
      <c r="JGK1" s="220"/>
      <c r="JGL1" s="220"/>
      <c r="JGM1" s="220"/>
      <c r="JGN1" s="220"/>
      <c r="JGO1" s="220"/>
      <c r="JGP1" s="219"/>
      <c r="JGQ1" s="220"/>
      <c r="JGR1" s="220"/>
      <c r="JGS1" s="220"/>
      <c r="JGT1" s="220"/>
      <c r="JGU1" s="220"/>
      <c r="JGV1" s="220"/>
      <c r="JGW1" s="220"/>
      <c r="JGX1" s="219"/>
      <c r="JGY1" s="220"/>
      <c r="JGZ1" s="220"/>
      <c r="JHA1" s="220"/>
      <c r="JHB1" s="220"/>
      <c r="JHC1" s="220"/>
      <c r="JHD1" s="220"/>
      <c r="JHE1" s="220"/>
      <c r="JHF1" s="219"/>
      <c r="JHG1" s="220"/>
      <c r="JHH1" s="220"/>
      <c r="JHI1" s="220"/>
      <c r="JHJ1" s="220"/>
      <c r="JHK1" s="220"/>
      <c r="JHL1" s="220"/>
      <c r="JHM1" s="220"/>
      <c r="JHN1" s="219"/>
      <c r="JHO1" s="220"/>
      <c r="JHP1" s="220"/>
      <c r="JHQ1" s="220"/>
      <c r="JHR1" s="220"/>
      <c r="JHS1" s="220"/>
      <c r="JHT1" s="220"/>
      <c r="JHU1" s="220"/>
      <c r="JHV1" s="219"/>
      <c r="JHW1" s="220"/>
      <c r="JHX1" s="220"/>
      <c r="JHY1" s="220"/>
      <c r="JHZ1" s="220"/>
      <c r="JIA1" s="220"/>
      <c r="JIB1" s="220"/>
      <c r="JIC1" s="220"/>
      <c r="JID1" s="219"/>
      <c r="JIE1" s="220"/>
      <c r="JIF1" s="220"/>
      <c r="JIG1" s="220"/>
      <c r="JIH1" s="220"/>
      <c r="JII1" s="220"/>
      <c r="JIJ1" s="220"/>
      <c r="JIK1" s="220"/>
      <c r="JIL1" s="219"/>
      <c r="JIM1" s="220"/>
      <c r="JIN1" s="220"/>
      <c r="JIO1" s="220"/>
      <c r="JIP1" s="220"/>
      <c r="JIQ1" s="220"/>
      <c r="JIR1" s="220"/>
      <c r="JIS1" s="220"/>
      <c r="JIT1" s="219"/>
      <c r="JIU1" s="220"/>
      <c r="JIV1" s="220"/>
      <c r="JIW1" s="220"/>
      <c r="JIX1" s="220"/>
      <c r="JIY1" s="220"/>
      <c r="JIZ1" s="220"/>
      <c r="JJA1" s="220"/>
      <c r="JJB1" s="219"/>
      <c r="JJC1" s="220"/>
      <c r="JJD1" s="220"/>
      <c r="JJE1" s="220"/>
      <c r="JJF1" s="220"/>
      <c r="JJG1" s="220"/>
      <c r="JJH1" s="220"/>
      <c r="JJI1" s="220"/>
      <c r="JJJ1" s="219"/>
      <c r="JJK1" s="220"/>
      <c r="JJL1" s="220"/>
      <c r="JJM1" s="220"/>
      <c r="JJN1" s="220"/>
      <c r="JJO1" s="220"/>
      <c r="JJP1" s="220"/>
      <c r="JJQ1" s="220"/>
      <c r="JJR1" s="219"/>
      <c r="JJS1" s="220"/>
      <c r="JJT1" s="220"/>
      <c r="JJU1" s="220"/>
      <c r="JJV1" s="220"/>
      <c r="JJW1" s="220"/>
      <c r="JJX1" s="220"/>
      <c r="JJY1" s="220"/>
      <c r="JJZ1" s="219"/>
      <c r="JKA1" s="220"/>
      <c r="JKB1" s="220"/>
      <c r="JKC1" s="220"/>
      <c r="JKD1" s="220"/>
      <c r="JKE1" s="220"/>
      <c r="JKF1" s="220"/>
      <c r="JKG1" s="220"/>
      <c r="JKH1" s="219"/>
      <c r="JKI1" s="220"/>
      <c r="JKJ1" s="220"/>
      <c r="JKK1" s="220"/>
      <c r="JKL1" s="220"/>
      <c r="JKM1" s="220"/>
      <c r="JKN1" s="220"/>
      <c r="JKO1" s="220"/>
      <c r="JKP1" s="219"/>
      <c r="JKQ1" s="220"/>
      <c r="JKR1" s="220"/>
      <c r="JKS1" s="220"/>
      <c r="JKT1" s="220"/>
      <c r="JKU1" s="220"/>
      <c r="JKV1" s="220"/>
      <c r="JKW1" s="220"/>
      <c r="JKX1" s="219"/>
      <c r="JKY1" s="220"/>
      <c r="JKZ1" s="220"/>
      <c r="JLA1" s="220"/>
      <c r="JLB1" s="220"/>
      <c r="JLC1" s="220"/>
      <c r="JLD1" s="220"/>
      <c r="JLE1" s="220"/>
      <c r="JLF1" s="219"/>
      <c r="JLG1" s="220"/>
      <c r="JLH1" s="220"/>
      <c r="JLI1" s="220"/>
      <c r="JLJ1" s="220"/>
      <c r="JLK1" s="220"/>
      <c r="JLL1" s="220"/>
      <c r="JLM1" s="220"/>
      <c r="JLN1" s="219"/>
      <c r="JLO1" s="220"/>
      <c r="JLP1" s="220"/>
      <c r="JLQ1" s="220"/>
      <c r="JLR1" s="220"/>
      <c r="JLS1" s="220"/>
      <c r="JLT1" s="220"/>
      <c r="JLU1" s="220"/>
      <c r="JLV1" s="219"/>
      <c r="JLW1" s="220"/>
      <c r="JLX1" s="220"/>
      <c r="JLY1" s="220"/>
      <c r="JLZ1" s="220"/>
      <c r="JMA1" s="220"/>
      <c r="JMB1" s="220"/>
      <c r="JMC1" s="220"/>
      <c r="JMD1" s="219"/>
      <c r="JME1" s="220"/>
      <c r="JMF1" s="220"/>
      <c r="JMG1" s="220"/>
      <c r="JMH1" s="220"/>
      <c r="JMI1" s="220"/>
      <c r="JMJ1" s="220"/>
      <c r="JMK1" s="220"/>
      <c r="JML1" s="219"/>
      <c r="JMM1" s="220"/>
      <c r="JMN1" s="220"/>
      <c r="JMO1" s="220"/>
      <c r="JMP1" s="220"/>
      <c r="JMQ1" s="220"/>
      <c r="JMR1" s="220"/>
      <c r="JMS1" s="220"/>
      <c r="JMT1" s="219"/>
      <c r="JMU1" s="220"/>
      <c r="JMV1" s="220"/>
      <c r="JMW1" s="220"/>
      <c r="JMX1" s="220"/>
      <c r="JMY1" s="220"/>
      <c r="JMZ1" s="220"/>
      <c r="JNA1" s="220"/>
      <c r="JNB1" s="219"/>
      <c r="JNC1" s="220"/>
      <c r="JND1" s="220"/>
      <c r="JNE1" s="220"/>
      <c r="JNF1" s="220"/>
      <c r="JNG1" s="220"/>
      <c r="JNH1" s="220"/>
      <c r="JNI1" s="220"/>
      <c r="JNJ1" s="219"/>
      <c r="JNK1" s="220"/>
      <c r="JNL1" s="220"/>
      <c r="JNM1" s="220"/>
      <c r="JNN1" s="220"/>
      <c r="JNO1" s="220"/>
      <c r="JNP1" s="220"/>
      <c r="JNQ1" s="220"/>
      <c r="JNR1" s="219"/>
      <c r="JNS1" s="220"/>
      <c r="JNT1" s="220"/>
      <c r="JNU1" s="220"/>
      <c r="JNV1" s="220"/>
      <c r="JNW1" s="220"/>
      <c r="JNX1" s="220"/>
      <c r="JNY1" s="220"/>
      <c r="JNZ1" s="219"/>
      <c r="JOA1" s="220"/>
      <c r="JOB1" s="220"/>
      <c r="JOC1" s="220"/>
      <c r="JOD1" s="220"/>
      <c r="JOE1" s="220"/>
      <c r="JOF1" s="220"/>
      <c r="JOG1" s="220"/>
      <c r="JOH1" s="219"/>
      <c r="JOI1" s="220"/>
      <c r="JOJ1" s="220"/>
      <c r="JOK1" s="220"/>
      <c r="JOL1" s="220"/>
      <c r="JOM1" s="220"/>
      <c r="JON1" s="220"/>
      <c r="JOO1" s="220"/>
      <c r="JOP1" s="219"/>
      <c r="JOQ1" s="220"/>
      <c r="JOR1" s="220"/>
      <c r="JOS1" s="220"/>
      <c r="JOT1" s="220"/>
      <c r="JOU1" s="220"/>
      <c r="JOV1" s="220"/>
      <c r="JOW1" s="220"/>
      <c r="JOX1" s="219"/>
      <c r="JOY1" s="220"/>
      <c r="JOZ1" s="220"/>
      <c r="JPA1" s="220"/>
      <c r="JPB1" s="220"/>
      <c r="JPC1" s="220"/>
      <c r="JPD1" s="220"/>
      <c r="JPE1" s="220"/>
      <c r="JPF1" s="219"/>
      <c r="JPG1" s="220"/>
      <c r="JPH1" s="220"/>
      <c r="JPI1" s="220"/>
      <c r="JPJ1" s="220"/>
      <c r="JPK1" s="220"/>
      <c r="JPL1" s="220"/>
      <c r="JPM1" s="220"/>
      <c r="JPN1" s="219"/>
      <c r="JPO1" s="220"/>
      <c r="JPP1" s="220"/>
      <c r="JPQ1" s="220"/>
      <c r="JPR1" s="220"/>
      <c r="JPS1" s="220"/>
      <c r="JPT1" s="220"/>
      <c r="JPU1" s="220"/>
      <c r="JPV1" s="219"/>
      <c r="JPW1" s="220"/>
      <c r="JPX1" s="220"/>
      <c r="JPY1" s="220"/>
      <c r="JPZ1" s="220"/>
      <c r="JQA1" s="220"/>
      <c r="JQB1" s="220"/>
      <c r="JQC1" s="220"/>
      <c r="JQD1" s="219"/>
      <c r="JQE1" s="220"/>
      <c r="JQF1" s="220"/>
      <c r="JQG1" s="220"/>
      <c r="JQH1" s="220"/>
      <c r="JQI1" s="220"/>
      <c r="JQJ1" s="220"/>
      <c r="JQK1" s="220"/>
      <c r="JQL1" s="219"/>
      <c r="JQM1" s="220"/>
      <c r="JQN1" s="220"/>
      <c r="JQO1" s="220"/>
      <c r="JQP1" s="220"/>
      <c r="JQQ1" s="220"/>
      <c r="JQR1" s="220"/>
      <c r="JQS1" s="220"/>
      <c r="JQT1" s="219"/>
      <c r="JQU1" s="220"/>
      <c r="JQV1" s="220"/>
      <c r="JQW1" s="220"/>
      <c r="JQX1" s="220"/>
      <c r="JQY1" s="220"/>
      <c r="JQZ1" s="220"/>
      <c r="JRA1" s="220"/>
      <c r="JRB1" s="219"/>
      <c r="JRC1" s="220"/>
      <c r="JRD1" s="220"/>
      <c r="JRE1" s="220"/>
      <c r="JRF1" s="220"/>
      <c r="JRG1" s="220"/>
      <c r="JRH1" s="220"/>
      <c r="JRI1" s="220"/>
      <c r="JRJ1" s="219"/>
      <c r="JRK1" s="220"/>
      <c r="JRL1" s="220"/>
      <c r="JRM1" s="220"/>
      <c r="JRN1" s="220"/>
      <c r="JRO1" s="220"/>
      <c r="JRP1" s="220"/>
      <c r="JRQ1" s="220"/>
      <c r="JRR1" s="219"/>
      <c r="JRS1" s="220"/>
      <c r="JRT1" s="220"/>
      <c r="JRU1" s="220"/>
      <c r="JRV1" s="220"/>
      <c r="JRW1" s="220"/>
      <c r="JRX1" s="220"/>
      <c r="JRY1" s="220"/>
      <c r="JRZ1" s="219"/>
      <c r="JSA1" s="220"/>
      <c r="JSB1" s="220"/>
      <c r="JSC1" s="220"/>
      <c r="JSD1" s="220"/>
      <c r="JSE1" s="220"/>
      <c r="JSF1" s="220"/>
      <c r="JSG1" s="220"/>
      <c r="JSH1" s="219"/>
      <c r="JSI1" s="220"/>
      <c r="JSJ1" s="220"/>
      <c r="JSK1" s="220"/>
      <c r="JSL1" s="220"/>
      <c r="JSM1" s="220"/>
      <c r="JSN1" s="220"/>
      <c r="JSO1" s="220"/>
      <c r="JSP1" s="219"/>
      <c r="JSQ1" s="220"/>
      <c r="JSR1" s="220"/>
      <c r="JSS1" s="220"/>
      <c r="JST1" s="220"/>
      <c r="JSU1" s="220"/>
      <c r="JSV1" s="220"/>
      <c r="JSW1" s="220"/>
      <c r="JSX1" s="219"/>
      <c r="JSY1" s="220"/>
      <c r="JSZ1" s="220"/>
      <c r="JTA1" s="220"/>
      <c r="JTB1" s="220"/>
      <c r="JTC1" s="220"/>
      <c r="JTD1" s="220"/>
      <c r="JTE1" s="220"/>
      <c r="JTF1" s="219"/>
      <c r="JTG1" s="220"/>
      <c r="JTH1" s="220"/>
      <c r="JTI1" s="220"/>
      <c r="JTJ1" s="220"/>
      <c r="JTK1" s="220"/>
      <c r="JTL1" s="220"/>
      <c r="JTM1" s="220"/>
      <c r="JTN1" s="219"/>
      <c r="JTO1" s="220"/>
      <c r="JTP1" s="220"/>
      <c r="JTQ1" s="220"/>
      <c r="JTR1" s="220"/>
      <c r="JTS1" s="220"/>
      <c r="JTT1" s="220"/>
      <c r="JTU1" s="220"/>
      <c r="JTV1" s="219"/>
      <c r="JTW1" s="220"/>
      <c r="JTX1" s="220"/>
      <c r="JTY1" s="220"/>
      <c r="JTZ1" s="220"/>
      <c r="JUA1" s="220"/>
      <c r="JUB1" s="220"/>
      <c r="JUC1" s="220"/>
      <c r="JUD1" s="219"/>
      <c r="JUE1" s="220"/>
      <c r="JUF1" s="220"/>
      <c r="JUG1" s="220"/>
      <c r="JUH1" s="220"/>
      <c r="JUI1" s="220"/>
      <c r="JUJ1" s="220"/>
      <c r="JUK1" s="220"/>
      <c r="JUL1" s="219"/>
      <c r="JUM1" s="220"/>
      <c r="JUN1" s="220"/>
      <c r="JUO1" s="220"/>
      <c r="JUP1" s="220"/>
      <c r="JUQ1" s="220"/>
      <c r="JUR1" s="220"/>
      <c r="JUS1" s="220"/>
      <c r="JUT1" s="219"/>
      <c r="JUU1" s="220"/>
      <c r="JUV1" s="220"/>
      <c r="JUW1" s="220"/>
      <c r="JUX1" s="220"/>
      <c r="JUY1" s="220"/>
      <c r="JUZ1" s="220"/>
      <c r="JVA1" s="220"/>
      <c r="JVB1" s="219"/>
      <c r="JVC1" s="220"/>
      <c r="JVD1" s="220"/>
      <c r="JVE1" s="220"/>
      <c r="JVF1" s="220"/>
      <c r="JVG1" s="220"/>
      <c r="JVH1" s="220"/>
      <c r="JVI1" s="220"/>
      <c r="JVJ1" s="219"/>
      <c r="JVK1" s="220"/>
      <c r="JVL1" s="220"/>
      <c r="JVM1" s="220"/>
      <c r="JVN1" s="220"/>
      <c r="JVO1" s="220"/>
      <c r="JVP1" s="220"/>
      <c r="JVQ1" s="220"/>
      <c r="JVR1" s="219"/>
      <c r="JVS1" s="220"/>
      <c r="JVT1" s="220"/>
      <c r="JVU1" s="220"/>
      <c r="JVV1" s="220"/>
      <c r="JVW1" s="220"/>
      <c r="JVX1" s="220"/>
      <c r="JVY1" s="220"/>
      <c r="JVZ1" s="219"/>
      <c r="JWA1" s="220"/>
      <c r="JWB1" s="220"/>
      <c r="JWC1" s="220"/>
      <c r="JWD1" s="220"/>
      <c r="JWE1" s="220"/>
      <c r="JWF1" s="220"/>
      <c r="JWG1" s="220"/>
      <c r="JWH1" s="219"/>
      <c r="JWI1" s="220"/>
      <c r="JWJ1" s="220"/>
      <c r="JWK1" s="220"/>
      <c r="JWL1" s="220"/>
      <c r="JWM1" s="220"/>
      <c r="JWN1" s="220"/>
      <c r="JWO1" s="220"/>
      <c r="JWP1" s="219"/>
      <c r="JWQ1" s="220"/>
      <c r="JWR1" s="220"/>
      <c r="JWS1" s="220"/>
      <c r="JWT1" s="220"/>
      <c r="JWU1" s="220"/>
      <c r="JWV1" s="220"/>
      <c r="JWW1" s="220"/>
      <c r="JWX1" s="219"/>
      <c r="JWY1" s="220"/>
      <c r="JWZ1" s="220"/>
      <c r="JXA1" s="220"/>
      <c r="JXB1" s="220"/>
      <c r="JXC1" s="220"/>
      <c r="JXD1" s="220"/>
      <c r="JXE1" s="220"/>
      <c r="JXF1" s="219"/>
      <c r="JXG1" s="220"/>
      <c r="JXH1" s="220"/>
      <c r="JXI1" s="220"/>
      <c r="JXJ1" s="220"/>
      <c r="JXK1" s="220"/>
      <c r="JXL1" s="220"/>
      <c r="JXM1" s="220"/>
      <c r="JXN1" s="219"/>
      <c r="JXO1" s="220"/>
      <c r="JXP1" s="220"/>
      <c r="JXQ1" s="220"/>
      <c r="JXR1" s="220"/>
      <c r="JXS1" s="220"/>
      <c r="JXT1" s="220"/>
      <c r="JXU1" s="220"/>
      <c r="JXV1" s="219"/>
      <c r="JXW1" s="220"/>
      <c r="JXX1" s="220"/>
      <c r="JXY1" s="220"/>
      <c r="JXZ1" s="220"/>
      <c r="JYA1" s="220"/>
      <c r="JYB1" s="220"/>
      <c r="JYC1" s="220"/>
      <c r="JYD1" s="219"/>
      <c r="JYE1" s="220"/>
      <c r="JYF1" s="220"/>
      <c r="JYG1" s="220"/>
      <c r="JYH1" s="220"/>
      <c r="JYI1" s="220"/>
      <c r="JYJ1" s="220"/>
      <c r="JYK1" s="220"/>
      <c r="JYL1" s="219"/>
      <c r="JYM1" s="220"/>
      <c r="JYN1" s="220"/>
      <c r="JYO1" s="220"/>
      <c r="JYP1" s="220"/>
      <c r="JYQ1" s="220"/>
      <c r="JYR1" s="220"/>
      <c r="JYS1" s="220"/>
      <c r="JYT1" s="219"/>
      <c r="JYU1" s="220"/>
      <c r="JYV1" s="220"/>
      <c r="JYW1" s="220"/>
      <c r="JYX1" s="220"/>
      <c r="JYY1" s="220"/>
      <c r="JYZ1" s="220"/>
      <c r="JZA1" s="220"/>
      <c r="JZB1" s="219"/>
      <c r="JZC1" s="220"/>
      <c r="JZD1" s="220"/>
      <c r="JZE1" s="220"/>
      <c r="JZF1" s="220"/>
      <c r="JZG1" s="220"/>
      <c r="JZH1" s="220"/>
      <c r="JZI1" s="220"/>
      <c r="JZJ1" s="219"/>
      <c r="JZK1" s="220"/>
      <c r="JZL1" s="220"/>
      <c r="JZM1" s="220"/>
      <c r="JZN1" s="220"/>
      <c r="JZO1" s="220"/>
      <c r="JZP1" s="220"/>
      <c r="JZQ1" s="220"/>
      <c r="JZR1" s="219"/>
      <c r="JZS1" s="220"/>
      <c r="JZT1" s="220"/>
      <c r="JZU1" s="220"/>
      <c r="JZV1" s="220"/>
      <c r="JZW1" s="220"/>
      <c r="JZX1" s="220"/>
      <c r="JZY1" s="220"/>
      <c r="JZZ1" s="219"/>
      <c r="KAA1" s="220"/>
      <c r="KAB1" s="220"/>
      <c r="KAC1" s="220"/>
      <c r="KAD1" s="220"/>
      <c r="KAE1" s="220"/>
      <c r="KAF1" s="220"/>
      <c r="KAG1" s="220"/>
      <c r="KAH1" s="219"/>
      <c r="KAI1" s="220"/>
      <c r="KAJ1" s="220"/>
      <c r="KAK1" s="220"/>
      <c r="KAL1" s="220"/>
      <c r="KAM1" s="220"/>
      <c r="KAN1" s="220"/>
      <c r="KAO1" s="220"/>
      <c r="KAP1" s="219"/>
      <c r="KAQ1" s="220"/>
      <c r="KAR1" s="220"/>
      <c r="KAS1" s="220"/>
      <c r="KAT1" s="220"/>
      <c r="KAU1" s="220"/>
      <c r="KAV1" s="220"/>
      <c r="KAW1" s="220"/>
      <c r="KAX1" s="219"/>
      <c r="KAY1" s="220"/>
      <c r="KAZ1" s="220"/>
      <c r="KBA1" s="220"/>
      <c r="KBB1" s="220"/>
      <c r="KBC1" s="220"/>
      <c r="KBD1" s="220"/>
      <c r="KBE1" s="220"/>
      <c r="KBF1" s="219"/>
      <c r="KBG1" s="220"/>
      <c r="KBH1" s="220"/>
      <c r="KBI1" s="220"/>
      <c r="KBJ1" s="220"/>
      <c r="KBK1" s="220"/>
      <c r="KBL1" s="220"/>
      <c r="KBM1" s="220"/>
      <c r="KBN1" s="219"/>
      <c r="KBO1" s="220"/>
      <c r="KBP1" s="220"/>
      <c r="KBQ1" s="220"/>
      <c r="KBR1" s="220"/>
      <c r="KBS1" s="220"/>
      <c r="KBT1" s="220"/>
      <c r="KBU1" s="220"/>
      <c r="KBV1" s="219"/>
      <c r="KBW1" s="220"/>
      <c r="KBX1" s="220"/>
      <c r="KBY1" s="220"/>
      <c r="KBZ1" s="220"/>
      <c r="KCA1" s="220"/>
      <c r="KCB1" s="220"/>
      <c r="KCC1" s="220"/>
      <c r="KCD1" s="219"/>
      <c r="KCE1" s="220"/>
      <c r="KCF1" s="220"/>
      <c r="KCG1" s="220"/>
      <c r="KCH1" s="220"/>
      <c r="KCI1" s="220"/>
      <c r="KCJ1" s="220"/>
      <c r="KCK1" s="220"/>
      <c r="KCL1" s="219"/>
      <c r="KCM1" s="220"/>
      <c r="KCN1" s="220"/>
      <c r="KCO1" s="220"/>
      <c r="KCP1" s="220"/>
      <c r="KCQ1" s="220"/>
      <c r="KCR1" s="220"/>
      <c r="KCS1" s="220"/>
      <c r="KCT1" s="219"/>
      <c r="KCU1" s="220"/>
      <c r="KCV1" s="220"/>
      <c r="KCW1" s="220"/>
      <c r="KCX1" s="220"/>
      <c r="KCY1" s="220"/>
      <c r="KCZ1" s="220"/>
      <c r="KDA1" s="220"/>
      <c r="KDB1" s="219"/>
      <c r="KDC1" s="220"/>
      <c r="KDD1" s="220"/>
      <c r="KDE1" s="220"/>
      <c r="KDF1" s="220"/>
      <c r="KDG1" s="220"/>
      <c r="KDH1" s="220"/>
      <c r="KDI1" s="220"/>
      <c r="KDJ1" s="219"/>
      <c r="KDK1" s="220"/>
      <c r="KDL1" s="220"/>
      <c r="KDM1" s="220"/>
      <c r="KDN1" s="220"/>
      <c r="KDO1" s="220"/>
      <c r="KDP1" s="220"/>
      <c r="KDQ1" s="220"/>
      <c r="KDR1" s="219"/>
      <c r="KDS1" s="220"/>
      <c r="KDT1" s="220"/>
      <c r="KDU1" s="220"/>
      <c r="KDV1" s="220"/>
      <c r="KDW1" s="220"/>
      <c r="KDX1" s="220"/>
      <c r="KDY1" s="220"/>
      <c r="KDZ1" s="219"/>
      <c r="KEA1" s="220"/>
      <c r="KEB1" s="220"/>
      <c r="KEC1" s="220"/>
      <c r="KED1" s="220"/>
      <c r="KEE1" s="220"/>
      <c r="KEF1" s="220"/>
      <c r="KEG1" s="220"/>
      <c r="KEH1" s="219"/>
      <c r="KEI1" s="220"/>
      <c r="KEJ1" s="220"/>
      <c r="KEK1" s="220"/>
      <c r="KEL1" s="220"/>
      <c r="KEM1" s="220"/>
      <c r="KEN1" s="220"/>
      <c r="KEO1" s="220"/>
      <c r="KEP1" s="219"/>
      <c r="KEQ1" s="220"/>
      <c r="KER1" s="220"/>
      <c r="KES1" s="220"/>
      <c r="KET1" s="220"/>
      <c r="KEU1" s="220"/>
      <c r="KEV1" s="220"/>
      <c r="KEW1" s="220"/>
      <c r="KEX1" s="219"/>
      <c r="KEY1" s="220"/>
      <c r="KEZ1" s="220"/>
      <c r="KFA1" s="220"/>
      <c r="KFB1" s="220"/>
      <c r="KFC1" s="220"/>
      <c r="KFD1" s="220"/>
      <c r="KFE1" s="220"/>
      <c r="KFF1" s="219"/>
      <c r="KFG1" s="220"/>
      <c r="KFH1" s="220"/>
      <c r="KFI1" s="220"/>
      <c r="KFJ1" s="220"/>
      <c r="KFK1" s="220"/>
      <c r="KFL1" s="220"/>
      <c r="KFM1" s="220"/>
      <c r="KFN1" s="219"/>
      <c r="KFO1" s="220"/>
      <c r="KFP1" s="220"/>
      <c r="KFQ1" s="220"/>
      <c r="KFR1" s="220"/>
      <c r="KFS1" s="220"/>
      <c r="KFT1" s="220"/>
      <c r="KFU1" s="220"/>
      <c r="KFV1" s="219"/>
      <c r="KFW1" s="220"/>
      <c r="KFX1" s="220"/>
      <c r="KFY1" s="220"/>
      <c r="KFZ1" s="220"/>
      <c r="KGA1" s="220"/>
      <c r="KGB1" s="220"/>
      <c r="KGC1" s="220"/>
      <c r="KGD1" s="219"/>
      <c r="KGE1" s="220"/>
      <c r="KGF1" s="220"/>
      <c r="KGG1" s="220"/>
      <c r="KGH1" s="220"/>
      <c r="KGI1" s="220"/>
      <c r="KGJ1" s="220"/>
      <c r="KGK1" s="220"/>
      <c r="KGL1" s="219"/>
      <c r="KGM1" s="220"/>
      <c r="KGN1" s="220"/>
      <c r="KGO1" s="220"/>
      <c r="KGP1" s="220"/>
      <c r="KGQ1" s="220"/>
      <c r="KGR1" s="220"/>
      <c r="KGS1" s="220"/>
      <c r="KGT1" s="219"/>
      <c r="KGU1" s="220"/>
      <c r="KGV1" s="220"/>
      <c r="KGW1" s="220"/>
      <c r="KGX1" s="220"/>
      <c r="KGY1" s="220"/>
      <c r="KGZ1" s="220"/>
      <c r="KHA1" s="220"/>
      <c r="KHB1" s="219"/>
      <c r="KHC1" s="220"/>
      <c r="KHD1" s="220"/>
      <c r="KHE1" s="220"/>
      <c r="KHF1" s="220"/>
      <c r="KHG1" s="220"/>
      <c r="KHH1" s="220"/>
      <c r="KHI1" s="220"/>
      <c r="KHJ1" s="219"/>
      <c r="KHK1" s="220"/>
      <c r="KHL1" s="220"/>
      <c r="KHM1" s="220"/>
      <c r="KHN1" s="220"/>
      <c r="KHO1" s="220"/>
      <c r="KHP1" s="220"/>
      <c r="KHQ1" s="220"/>
      <c r="KHR1" s="219"/>
      <c r="KHS1" s="220"/>
      <c r="KHT1" s="220"/>
      <c r="KHU1" s="220"/>
      <c r="KHV1" s="220"/>
      <c r="KHW1" s="220"/>
      <c r="KHX1" s="220"/>
      <c r="KHY1" s="220"/>
      <c r="KHZ1" s="219"/>
      <c r="KIA1" s="220"/>
      <c r="KIB1" s="220"/>
      <c r="KIC1" s="220"/>
      <c r="KID1" s="220"/>
      <c r="KIE1" s="220"/>
      <c r="KIF1" s="220"/>
      <c r="KIG1" s="220"/>
      <c r="KIH1" s="219"/>
      <c r="KII1" s="220"/>
      <c r="KIJ1" s="220"/>
      <c r="KIK1" s="220"/>
      <c r="KIL1" s="220"/>
      <c r="KIM1" s="220"/>
      <c r="KIN1" s="220"/>
      <c r="KIO1" s="220"/>
      <c r="KIP1" s="219"/>
      <c r="KIQ1" s="220"/>
      <c r="KIR1" s="220"/>
      <c r="KIS1" s="220"/>
      <c r="KIT1" s="220"/>
      <c r="KIU1" s="220"/>
      <c r="KIV1" s="220"/>
      <c r="KIW1" s="220"/>
      <c r="KIX1" s="219"/>
      <c r="KIY1" s="220"/>
      <c r="KIZ1" s="220"/>
      <c r="KJA1" s="220"/>
      <c r="KJB1" s="220"/>
      <c r="KJC1" s="220"/>
      <c r="KJD1" s="220"/>
      <c r="KJE1" s="220"/>
      <c r="KJF1" s="219"/>
      <c r="KJG1" s="220"/>
      <c r="KJH1" s="220"/>
      <c r="KJI1" s="220"/>
      <c r="KJJ1" s="220"/>
      <c r="KJK1" s="220"/>
      <c r="KJL1" s="220"/>
      <c r="KJM1" s="220"/>
      <c r="KJN1" s="219"/>
      <c r="KJO1" s="220"/>
      <c r="KJP1" s="220"/>
      <c r="KJQ1" s="220"/>
      <c r="KJR1" s="220"/>
      <c r="KJS1" s="220"/>
      <c r="KJT1" s="220"/>
      <c r="KJU1" s="220"/>
      <c r="KJV1" s="219"/>
      <c r="KJW1" s="220"/>
      <c r="KJX1" s="220"/>
      <c r="KJY1" s="220"/>
      <c r="KJZ1" s="220"/>
      <c r="KKA1" s="220"/>
      <c r="KKB1" s="220"/>
      <c r="KKC1" s="220"/>
      <c r="KKD1" s="219"/>
      <c r="KKE1" s="220"/>
      <c r="KKF1" s="220"/>
      <c r="KKG1" s="220"/>
      <c r="KKH1" s="220"/>
      <c r="KKI1" s="220"/>
      <c r="KKJ1" s="220"/>
      <c r="KKK1" s="220"/>
      <c r="KKL1" s="219"/>
      <c r="KKM1" s="220"/>
      <c r="KKN1" s="220"/>
      <c r="KKO1" s="220"/>
      <c r="KKP1" s="220"/>
      <c r="KKQ1" s="220"/>
      <c r="KKR1" s="220"/>
      <c r="KKS1" s="220"/>
      <c r="KKT1" s="219"/>
      <c r="KKU1" s="220"/>
      <c r="KKV1" s="220"/>
      <c r="KKW1" s="220"/>
      <c r="KKX1" s="220"/>
      <c r="KKY1" s="220"/>
      <c r="KKZ1" s="220"/>
      <c r="KLA1" s="220"/>
      <c r="KLB1" s="219"/>
      <c r="KLC1" s="220"/>
      <c r="KLD1" s="220"/>
      <c r="KLE1" s="220"/>
      <c r="KLF1" s="220"/>
      <c r="KLG1" s="220"/>
      <c r="KLH1" s="220"/>
      <c r="KLI1" s="220"/>
      <c r="KLJ1" s="219"/>
      <c r="KLK1" s="220"/>
      <c r="KLL1" s="220"/>
      <c r="KLM1" s="220"/>
      <c r="KLN1" s="220"/>
      <c r="KLO1" s="220"/>
      <c r="KLP1" s="220"/>
      <c r="KLQ1" s="220"/>
      <c r="KLR1" s="219"/>
      <c r="KLS1" s="220"/>
      <c r="KLT1" s="220"/>
      <c r="KLU1" s="220"/>
      <c r="KLV1" s="220"/>
      <c r="KLW1" s="220"/>
      <c r="KLX1" s="220"/>
      <c r="KLY1" s="220"/>
      <c r="KLZ1" s="219"/>
      <c r="KMA1" s="220"/>
      <c r="KMB1" s="220"/>
      <c r="KMC1" s="220"/>
      <c r="KMD1" s="220"/>
      <c r="KME1" s="220"/>
      <c r="KMF1" s="220"/>
      <c r="KMG1" s="220"/>
      <c r="KMH1" s="219"/>
      <c r="KMI1" s="220"/>
      <c r="KMJ1" s="220"/>
      <c r="KMK1" s="220"/>
      <c r="KML1" s="220"/>
      <c r="KMM1" s="220"/>
      <c r="KMN1" s="220"/>
      <c r="KMO1" s="220"/>
      <c r="KMP1" s="219"/>
      <c r="KMQ1" s="220"/>
      <c r="KMR1" s="220"/>
      <c r="KMS1" s="220"/>
      <c r="KMT1" s="220"/>
      <c r="KMU1" s="220"/>
      <c r="KMV1" s="220"/>
      <c r="KMW1" s="220"/>
      <c r="KMX1" s="219"/>
      <c r="KMY1" s="220"/>
      <c r="KMZ1" s="220"/>
      <c r="KNA1" s="220"/>
      <c r="KNB1" s="220"/>
      <c r="KNC1" s="220"/>
      <c r="KND1" s="220"/>
      <c r="KNE1" s="220"/>
      <c r="KNF1" s="219"/>
      <c r="KNG1" s="220"/>
      <c r="KNH1" s="220"/>
      <c r="KNI1" s="220"/>
      <c r="KNJ1" s="220"/>
      <c r="KNK1" s="220"/>
      <c r="KNL1" s="220"/>
      <c r="KNM1" s="220"/>
      <c r="KNN1" s="219"/>
      <c r="KNO1" s="220"/>
      <c r="KNP1" s="220"/>
      <c r="KNQ1" s="220"/>
      <c r="KNR1" s="220"/>
      <c r="KNS1" s="220"/>
      <c r="KNT1" s="220"/>
      <c r="KNU1" s="220"/>
      <c r="KNV1" s="219"/>
      <c r="KNW1" s="220"/>
      <c r="KNX1" s="220"/>
      <c r="KNY1" s="220"/>
      <c r="KNZ1" s="220"/>
      <c r="KOA1" s="220"/>
      <c r="KOB1" s="220"/>
      <c r="KOC1" s="220"/>
      <c r="KOD1" s="219"/>
      <c r="KOE1" s="220"/>
      <c r="KOF1" s="220"/>
      <c r="KOG1" s="220"/>
      <c r="KOH1" s="220"/>
      <c r="KOI1" s="220"/>
      <c r="KOJ1" s="220"/>
      <c r="KOK1" s="220"/>
      <c r="KOL1" s="219"/>
      <c r="KOM1" s="220"/>
      <c r="KON1" s="220"/>
      <c r="KOO1" s="220"/>
      <c r="KOP1" s="220"/>
      <c r="KOQ1" s="220"/>
      <c r="KOR1" s="220"/>
      <c r="KOS1" s="220"/>
      <c r="KOT1" s="219"/>
      <c r="KOU1" s="220"/>
      <c r="KOV1" s="220"/>
      <c r="KOW1" s="220"/>
      <c r="KOX1" s="220"/>
      <c r="KOY1" s="220"/>
      <c r="KOZ1" s="220"/>
      <c r="KPA1" s="220"/>
      <c r="KPB1" s="219"/>
      <c r="KPC1" s="220"/>
      <c r="KPD1" s="220"/>
      <c r="KPE1" s="220"/>
      <c r="KPF1" s="220"/>
      <c r="KPG1" s="220"/>
      <c r="KPH1" s="220"/>
      <c r="KPI1" s="220"/>
      <c r="KPJ1" s="219"/>
      <c r="KPK1" s="220"/>
      <c r="KPL1" s="220"/>
      <c r="KPM1" s="220"/>
      <c r="KPN1" s="220"/>
      <c r="KPO1" s="220"/>
      <c r="KPP1" s="220"/>
      <c r="KPQ1" s="220"/>
      <c r="KPR1" s="219"/>
      <c r="KPS1" s="220"/>
      <c r="KPT1" s="220"/>
      <c r="KPU1" s="220"/>
      <c r="KPV1" s="220"/>
      <c r="KPW1" s="220"/>
      <c r="KPX1" s="220"/>
      <c r="KPY1" s="220"/>
      <c r="KPZ1" s="219"/>
      <c r="KQA1" s="220"/>
      <c r="KQB1" s="220"/>
      <c r="KQC1" s="220"/>
      <c r="KQD1" s="220"/>
      <c r="KQE1" s="220"/>
      <c r="KQF1" s="220"/>
      <c r="KQG1" s="220"/>
      <c r="KQH1" s="219"/>
      <c r="KQI1" s="220"/>
      <c r="KQJ1" s="220"/>
      <c r="KQK1" s="220"/>
      <c r="KQL1" s="220"/>
      <c r="KQM1" s="220"/>
      <c r="KQN1" s="220"/>
      <c r="KQO1" s="220"/>
      <c r="KQP1" s="219"/>
      <c r="KQQ1" s="220"/>
      <c r="KQR1" s="220"/>
      <c r="KQS1" s="220"/>
      <c r="KQT1" s="220"/>
      <c r="KQU1" s="220"/>
      <c r="KQV1" s="220"/>
      <c r="KQW1" s="220"/>
      <c r="KQX1" s="219"/>
      <c r="KQY1" s="220"/>
      <c r="KQZ1" s="220"/>
      <c r="KRA1" s="220"/>
      <c r="KRB1" s="220"/>
      <c r="KRC1" s="220"/>
      <c r="KRD1" s="220"/>
      <c r="KRE1" s="220"/>
      <c r="KRF1" s="219"/>
      <c r="KRG1" s="220"/>
      <c r="KRH1" s="220"/>
      <c r="KRI1" s="220"/>
      <c r="KRJ1" s="220"/>
      <c r="KRK1" s="220"/>
      <c r="KRL1" s="220"/>
      <c r="KRM1" s="220"/>
      <c r="KRN1" s="219"/>
      <c r="KRO1" s="220"/>
      <c r="KRP1" s="220"/>
      <c r="KRQ1" s="220"/>
      <c r="KRR1" s="220"/>
      <c r="KRS1" s="220"/>
      <c r="KRT1" s="220"/>
      <c r="KRU1" s="220"/>
      <c r="KRV1" s="219"/>
      <c r="KRW1" s="220"/>
      <c r="KRX1" s="220"/>
      <c r="KRY1" s="220"/>
      <c r="KRZ1" s="220"/>
      <c r="KSA1" s="220"/>
      <c r="KSB1" s="220"/>
      <c r="KSC1" s="220"/>
      <c r="KSD1" s="219"/>
      <c r="KSE1" s="220"/>
      <c r="KSF1" s="220"/>
      <c r="KSG1" s="220"/>
      <c r="KSH1" s="220"/>
      <c r="KSI1" s="220"/>
      <c r="KSJ1" s="220"/>
      <c r="KSK1" s="220"/>
      <c r="KSL1" s="219"/>
      <c r="KSM1" s="220"/>
      <c r="KSN1" s="220"/>
      <c r="KSO1" s="220"/>
      <c r="KSP1" s="220"/>
      <c r="KSQ1" s="220"/>
      <c r="KSR1" s="220"/>
      <c r="KSS1" s="220"/>
      <c r="KST1" s="219"/>
      <c r="KSU1" s="220"/>
      <c r="KSV1" s="220"/>
      <c r="KSW1" s="220"/>
      <c r="KSX1" s="220"/>
      <c r="KSY1" s="220"/>
      <c r="KSZ1" s="220"/>
      <c r="KTA1" s="220"/>
      <c r="KTB1" s="219"/>
      <c r="KTC1" s="220"/>
      <c r="KTD1" s="220"/>
      <c r="KTE1" s="220"/>
      <c r="KTF1" s="220"/>
      <c r="KTG1" s="220"/>
      <c r="KTH1" s="220"/>
      <c r="KTI1" s="220"/>
      <c r="KTJ1" s="219"/>
      <c r="KTK1" s="220"/>
      <c r="KTL1" s="220"/>
      <c r="KTM1" s="220"/>
      <c r="KTN1" s="220"/>
      <c r="KTO1" s="220"/>
      <c r="KTP1" s="220"/>
      <c r="KTQ1" s="220"/>
      <c r="KTR1" s="219"/>
      <c r="KTS1" s="220"/>
      <c r="KTT1" s="220"/>
      <c r="KTU1" s="220"/>
      <c r="KTV1" s="220"/>
      <c r="KTW1" s="220"/>
      <c r="KTX1" s="220"/>
      <c r="KTY1" s="220"/>
      <c r="KTZ1" s="219"/>
      <c r="KUA1" s="220"/>
      <c r="KUB1" s="220"/>
      <c r="KUC1" s="220"/>
      <c r="KUD1" s="220"/>
      <c r="KUE1" s="220"/>
      <c r="KUF1" s="220"/>
      <c r="KUG1" s="220"/>
      <c r="KUH1" s="219"/>
      <c r="KUI1" s="220"/>
      <c r="KUJ1" s="220"/>
      <c r="KUK1" s="220"/>
      <c r="KUL1" s="220"/>
      <c r="KUM1" s="220"/>
      <c r="KUN1" s="220"/>
      <c r="KUO1" s="220"/>
      <c r="KUP1" s="219"/>
      <c r="KUQ1" s="220"/>
      <c r="KUR1" s="220"/>
      <c r="KUS1" s="220"/>
      <c r="KUT1" s="220"/>
      <c r="KUU1" s="220"/>
      <c r="KUV1" s="220"/>
      <c r="KUW1" s="220"/>
      <c r="KUX1" s="219"/>
      <c r="KUY1" s="220"/>
      <c r="KUZ1" s="220"/>
      <c r="KVA1" s="220"/>
      <c r="KVB1" s="220"/>
      <c r="KVC1" s="220"/>
      <c r="KVD1" s="220"/>
      <c r="KVE1" s="220"/>
      <c r="KVF1" s="219"/>
      <c r="KVG1" s="220"/>
      <c r="KVH1" s="220"/>
      <c r="KVI1" s="220"/>
      <c r="KVJ1" s="220"/>
      <c r="KVK1" s="220"/>
      <c r="KVL1" s="220"/>
      <c r="KVM1" s="220"/>
      <c r="KVN1" s="219"/>
      <c r="KVO1" s="220"/>
      <c r="KVP1" s="220"/>
      <c r="KVQ1" s="220"/>
      <c r="KVR1" s="220"/>
      <c r="KVS1" s="220"/>
      <c r="KVT1" s="220"/>
      <c r="KVU1" s="220"/>
      <c r="KVV1" s="219"/>
      <c r="KVW1" s="220"/>
      <c r="KVX1" s="220"/>
      <c r="KVY1" s="220"/>
      <c r="KVZ1" s="220"/>
      <c r="KWA1" s="220"/>
      <c r="KWB1" s="220"/>
      <c r="KWC1" s="220"/>
      <c r="KWD1" s="219"/>
      <c r="KWE1" s="220"/>
      <c r="KWF1" s="220"/>
      <c r="KWG1" s="220"/>
      <c r="KWH1" s="220"/>
      <c r="KWI1" s="220"/>
      <c r="KWJ1" s="220"/>
      <c r="KWK1" s="220"/>
      <c r="KWL1" s="219"/>
      <c r="KWM1" s="220"/>
      <c r="KWN1" s="220"/>
      <c r="KWO1" s="220"/>
      <c r="KWP1" s="220"/>
      <c r="KWQ1" s="220"/>
      <c r="KWR1" s="220"/>
      <c r="KWS1" s="220"/>
      <c r="KWT1" s="219"/>
      <c r="KWU1" s="220"/>
      <c r="KWV1" s="220"/>
      <c r="KWW1" s="220"/>
      <c r="KWX1" s="220"/>
      <c r="KWY1" s="220"/>
      <c r="KWZ1" s="220"/>
      <c r="KXA1" s="220"/>
      <c r="KXB1" s="219"/>
      <c r="KXC1" s="220"/>
      <c r="KXD1" s="220"/>
      <c r="KXE1" s="220"/>
      <c r="KXF1" s="220"/>
      <c r="KXG1" s="220"/>
      <c r="KXH1" s="220"/>
      <c r="KXI1" s="220"/>
      <c r="KXJ1" s="219"/>
      <c r="KXK1" s="220"/>
      <c r="KXL1" s="220"/>
      <c r="KXM1" s="220"/>
      <c r="KXN1" s="220"/>
      <c r="KXO1" s="220"/>
      <c r="KXP1" s="220"/>
      <c r="KXQ1" s="220"/>
      <c r="KXR1" s="219"/>
      <c r="KXS1" s="220"/>
      <c r="KXT1" s="220"/>
      <c r="KXU1" s="220"/>
      <c r="KXV1" s="220"/>
      <c r="KXW1" s="220"/>
      <c r="KXX1" s="220"/>
      <c r="KXY1" s="220"/>
      <c r="KXZ1" s="219"/>
      <c r="KYA1" s="220"/>
      <c r="KYB1" s="220"/>
      <c r="KYC1" s="220"/>
      <c r="KYD1" s="220"/>
      <c r="KYE1" s="220"/>
      <c r="KYF1" s="220"/>
      <c r="KYG1" s="220"/>
      <c r="KYH1" s="219"/>
      <c r="KYI1" s="220"/>
      <c r="KYJ1" s="220"/>
      <c r="KYK1" s="220"/>
      <c r="KYL1" s="220"/>
      <c r="KYM1" s="220"/>
      <c r="KYN1" s="220"/>
      <c r="KYO1" s="220"/>
      <c r="KYP1" s="219"/>
      <c r="KYQ1" s="220"/>
      <c r="KYR1" s="220"/>
      <c r="KYS1" s="220"/>
      <c r="KYT1" s="220"/>
      <c r="KYU1" s="220"/>
      <c r="KYV1" s="220"/>
      <c r="KYW1" s="220"/>
      <c r="KYX1" s="219"/>
      <c r="KYY1" s="220"/>
      <c r="KYZ1" s="220"/>
      <c r="KZA1" s="220"/>
      <c r="KZB1" s="220"/>
      <c r="KZC1" s="220"/>
      <c r="KZD1" s="220"/>
      <c r="KZE1" s="220"/>
      <c r="KZF1" s="219"/>
      <c r="KZG1" s="220"/>
      <c r="KZH1" s="220"/>
      <c r="KZI1" s="220"/>
      <c r="KZJ1" s="220"/>
      <c r="KZK1" s="220"/>
      <c r="KZL1" s="220"/>
      <c r="KZM1" s="220"/>
      <c r="KZN1" s="219"/>
      <c r="KZO1" s="220"/>
      <c r="KZP1" s="220"/>
      <c r="KZQ1" s="220"/>
      <c r="KZR1" s="220"/>
      <c r="KZS1" s="220"/>
      <c r="KZT1" s="220"/>
      <c r="KZU1" s="220"/>
      <c r="KZV1" s="219"/>
      <c r="KZW1" s="220"/>
      <c r="KZX1" s="220"/>
      <c r="KZY1" s="220"/>
      <c r="KZZ1" s="220"/>
      <c r="LAA1" s="220"/>
      <c r="LAB1" s="220"/>
      <c r="LAC1" s="220"/>
      <c r="LAD1" s="219"/>
      <c r="LAE1" s="220"/>
      <c r="LAF1" s="220"/>
      <c r="LAG1" s="220"/>
      <c r="LAH1" s="220"/>
      <c r="LAI1" s="220"/>
      <c r="LAJ1" s="220"/>
      <c r="LAK1" s="220"/>
      <c r="LAL1" s="219"/>
      <c r="LAM1" s="220"/>
      <c r="LAN1" s="220"/>
      <c r="LAO1" s="220"/>
      <c r="LAP1" s="220"/>
      <c r="LAQ1" s="220"/>
      <c r="LAR1" s="220"/>
      <c r="LAS1" s="220"/>
      <c r="LAT1" s="219"/>
      <c r="LAU1" s="220"/>
      <c r="LAV1" s="220"/>
      <c r="LAW1" s="220"/>
      <c r="LAX1" s="220"/>
      <c r="LAY1" s="220"/>
      <c r="LAZ1" s="220"/>
      <c r="LBA1" s="220"/>
      <c r="LBB1" s="219"/>
      <c r="LBC1" s="220"/>
      <c r="LBD1" s="220"/>
      <c r="LBE1" s="220"/>
      <c r="LBF1" s="220"/>
      <c r="LBG1" s="220"/>
      <c r="LBH1" s="220"/>
      <c r="LBI1" s="220"/>
      <c r="LBJ1" s="219"/>
      <c r="LBK1" s="220"/>
      <c r="LBL1" s="220"/>
      <c r="LBM1" s="220"/>
      <c r="LBN1" s="220"/>
      <c r="LBO1" s="220"/>
      <c r="LBP1" s="220"/>
      <c r="LBQ1" s="220"/>
      <c r="LBR1" s="219"/>
      <c r="LBS1" s="220"/>
      <c r="LBT1" s="220"/>
      <c r="LBU1" s="220"/>
      <c r="LBV1" s="220"/>
      <c r="LBW1" s="220"/>
      <c r="LBX1" s="220"/>
      <c r="LBY1" s="220"/>
      <c r="LBZ1" s="219"/>
      <c r="LCA1" s="220"/>
      <c r="LCB1" s="220"/>
      <c r="LCC1" s="220"/>
      <c r="LCD1" s="220"/>
      <c r="LCE1" s="220"/>
      <c r="LCF1" s="220"/>
      <c r="LCG1" s="220"/>
      <c r="LCH1" s="219"/>
      <c r="LCI1" s="220"/>
      <c r="LCJ1" s="220"/>
      <c r="LCK1" s="220"/>
      <c r="LCL1" s="220"/>
      <c r="LCM1" s="220"/>
      <c r="LCN1" s="220"/>
      <c r="LCO1" s="220"/>
      <c r="LCP1" s="219"/>
      <c r="LCQ1" s="220"/>
      <c r="LCR1" s="220"/>
      <c r="LCS1" s="220"/>
      <c r="LCT1" s="220"/>
      <c r="LCU1" s="220"/>
      <c r="LCV1" s="220"/>
      <c r="LCW1" s="220"/>
      <c r="LCX1" s="219"/>
      <c r="LCY1" s="220"/>
      <c r="LCZ1" s="220"/>
      <c r="LDA1" s="220"/>
      <c r="LDB1" s="220"/>
      <c r="LDC1" s="220"/>
      <c r="LDD1" s="220"/>
      <c r="LDE1" s="220"/>
      <c r="LDF1" s="219"/>
      <c r="LDG1" s="220"/>
      <c r="LDH1" s="220"/>
      <c r="LDI1" s="220"/>
      <c r="LDJ1" s="220"/>
      <c r="LDK1" s="220"/>
      <c r="LDL1" s="220"/>
      <c r="LDM1" s="220"/>
      <c r="LDN1" s="219"/>
      <c r="LDO1" s="220"/>
      <c r="LDP1" s="220"/>
      <c r="LDQ1" s="220"/>
      <c r="LDR1" s="220"/>
      <c r="LDS1" s="220"/>
      <c r="LDT1" s="220"/>
      <c r="LDU1" s="220"/>
      <c r="LDV1" s="219"/>
      <c r="LDW1" s="220"/>
      <c r="LDX1" s="220"/>
      <c r="LDY1" s="220"/>
      <c r="LDZ1" s="220"/>
      <c r="LEA1" s="220"/>
      <c r="LEB1" s="220"/>
      <c r="LEC1" s="220"/>
      <c r="LED1" s="219"/>
      <c r="LEE1" s="220"/>
      <c r="LEF1" s="220"/>
      <c r="LEG1" s="220"/>
      <c r="LEH1" s="220"/>
      <c r="LEI1" s="220"/>
      <c r="LEJ1" s="220"/>
      <c r="LEK1" s="220"/>
      <c r="LEL1" s="219"/>
      <c r="LEM1" s="220"/>
      <c r="LEN1" s="220"/>
      <c r="LEO1" s="220"/>
      <c r="LEP1" s="220"/>
      <c r="LEQ1" s="220"/>
      <c r="LER1" s="220"/>
      <c r="LES1" s="220"/>
      <c r="LET1" s="219"/>
      <c r="LEU1" s="220"/>
      <c r="LEV1" s="220"/>
      <c r="LEW1" s="220"/>
      <c r="LEX1" s="220"/>
      <c r="LEY1" s="220"/>
      <c r="LEZ1" s="220"/>
      <c r="LFA1" s="220"/>
      <c r="LFB1" s="219"/>
      <c r="LFC1" s="220"/>
      <c r="LFD1" s="220"/>
      <c r="LFE1" s="220"/>
      <c r="LFF1" s="220"/>
      <c r="LFG1" s="220"/>
      <c r="LFH1" s="220"/>
      <c r="LFI1" s="220"/>
      <c r="LFJ1" s="219"/>
      <c r="LFK1" s="220"/>
      <c r="LFL1" s="220"/>
      <c r="LFM1" s="220"/>
      <c r="LFN1" s="220"/>
      <c r="LFO1" s="220"/>
      <c r="LFP1" s="220"/>
      <c r="LFQ1" s="220"/>
      <c r="LFR1" s="219"/>
      <c r="LFS1" s="220"/>
      <c r="LFT1" s="220"/>
      <c r="LFU1" s="220"/>
      <c r="LFV1" s="220"/>
      <c r="LFW1" s="220"/>
      <c r="LFX1" s="220"/>
      <c r="LFY1" s="220"/>
      <c r="LFZ1" s="219"/>
      <c r="LGA1" s="220"/>
      <c r="LGB1" s="220"/>
      <c r="LGC1" s="220"/>
      <c r="LGD1" s="220"/>
      <c r="LGE1" s="220"/>
      <c r="LGF1" s="220"/>
      <c r="LGG1" s="220"/>
      <c r="LGH1" s="219"/>
      <c r="LGI1" s="220"/>
      <c r="LGJ1" s="220"/>
      <c r="LGK1" s="220"/>
      <c r="LGL1" s="220"/>
      <c r="LGM1" s="220"/>
      <c r="LGN1" s="220"/>
      <c r="LGO1" s="220"/>
      <c r="LGP1" s="219"/>
      <c r="LGQ1" s="220"/>
      <c r="LGR1" s="220"/>
      <c r="LGS1" s="220"/>
      <c r="LGT1" s="220"/>
      <c r="LGU1" s="220"/>
      <c r="LGV1" s="220"/>
      <c r="LGW1" s="220"/>
      <c r="LGX1" s="219"/>
      <c r="LGY1" s="220"/>
      <c r="LGZ1" s="220"/>
      <c r="LHA1" s="220"/>
      <c r="LHB1" s="220"/>
      <c r="LHC1" s="220"/>
      <c r="LHD1" s="220"/>
      <c r="LHE1" s="220"/>
      <c r="LHF1" s="219"/>
      <c r="LHG1" s="220"/>
      <c r="LHH1" s="220"/>
      <c r="LHI1" s="220"/>
      <c r="LHJ1" s="220"/>
      <c r="LHK1" s="220"/>
      <c r="LHL1" s="220"/>
      <c r="LHM1" s="220"/>
      <c r="LHN1" s="219"/>
      <c r="LHO1" s="220"/>
      <c r="LHP1" s="220"/>
      <c r="LHQ1" s="220"/>
      <c r="LHR1" s="220"/>
      <c r="LHS1" s="220"/>
      <c r="LHT1" s="220"/>
      <c r="LHU1" s="220"/>
      <c r="LHV1" s="219"/>
      <c r="LHW1" s="220"/>
      <c r="LHX1" s="220"/>
      <c r="LHY1" s="220"/>
      <c r="LHZ1" s="220"/>
      <c r="LIA1" s="220"/>
      <c r="LIB1" s="220"/>
      <c r="LIC1" s="220"/>
      <c r="LID1" s="219"/>
      <c r="LIE1" s="220"/>
      <c r="LIF1" s="220"/>
      <c r="LIG1" s="220"/>
      <c r="LIH1" s="220"/>
      <c r="LII1" s="220"/>
      <c r="LIJ1" s="220"/>
      <c r="LIK1" s="220"/>
      <c r="LIL1" s="219"/>
      <c r="LIM1" s="220"/>
      <c r="LIN1" s="220"/>
      <c r="LIO1" s="220"/>
      <c r="LIP1" s="220"/>
      <c r="LIQ1" s="220"/>
      <c r="LIR1" s="220"/>
      <c r="LIS1" s="220"/>
      <c r="LIT1" s="219"/>
      <c r="LIU1" s="220"/>
      <c r="LIV1" s="220"/>
      <c r="LIW1" s="220"/>
      <c r="LIX1" s="220"/>
      <c r="LIY1" s="220"/>
      <c r="LIZ1" s="220"/>
      <c r="LJA1" s="220"/>
      <c r="LJB1" s="219"/>
      <c r="LJC1" s="220"/>
      <c r="LJD1" s="220"/>
      <c r="LJE1" s="220"/>
      <c r="LJF1" s="220"/>
      <c r="LJG1" s="220"/>
      <c r="LJH1" s="220"/>
      <c r="LJI1" s="220"/>
      <c r="LJJ1" s="219"/>
      <c r="LJK1" s="220"/>
      <c r="LJL1" s="220"/>
      <c r="LJM1" s="220"/>
      <c r="LJN1" s="220"/>
      <c r="LJO1" s="220"/>
      <c r="LJP1" s="220"/>
      <c r="LJQ1" s="220"/>
      <c r="LJR1" s="219"/>
      <c r="LJS1" s="220"/>
      <c r="LJT1" s="220"/>
      <c r="LJU1" s="220"/>
      <c r="LJV1" s="220"/>
      <c r="LJW1" s="220"/>
      <c r="LJX1" s="220"/>
      <c r="LJY1" s="220"/>
      <c r="LJZ1" s="219"/>
      <c r="LKA1" s="220"/>
      <c r="LKB1" s="220"/>
      <c r="LKC1" s="220"/>
      <c r="LKD1" s="220"/>
      <c r="LKE1" s="220"/>
      <c r="LKF1" s="220"/>
      <c r="LKG1" s="220"/>
      <c r="LKH1" s="219"/>
      <c r="LKI1" s="220"/>
      <c r="LKJ1" s="220"/>
      <c r="LKK1" s="220"/>
      <c r="LKL1" s="220"/>
      <c r="LKM1" s="220"/>
      <c r="LKN1" s="220"/>
      <c r="LKO1" s="220"/>
      <c r="LKP1" s="219"/>
      <c r="LKQ1" s="220"/>
      <c r="LKR1" s="220"/>
      <c r="LKS1" s="220"/>
      <c r="LKT1" s="220"/>
      <c r="LKU1" s="220"/>
      <c r="LKV1" s="220"/>
      <c r="LKW1" s="220"/>
      <c r="LKX1" s="219"/>
      <c r="LKY1" s="220"/>
      <c r="LKZ1" s="220"/>
      <c r="LLA1" s="220"/>
      <c r="LLB1" s="220"/>
      <c r="LLC1" s="220"/>
      <c r="LLD1" s="220"/>
      <c r="LLE1" s="220"/>
      <c r="LLF1" s="219"/>
      <c r="LLG1" s="220"/>
      <c r="LLH1" s="220"/>
      <c r="LLI1" s="220"/>
      <c r="LLJ1" s="220"/>
      <c r="LLK1" s="220"/>
      <c r="LLL1" s="220"/>
      <c r="LLM1" s="220"/>
      <c r="LLN1" s="219"/>
      <c r="LLO1" s="220"/>
      <c r="LLP1" s="220"/>
      <c r="LLQ1" s="220"/>
      <c r="LLR1" s="220"/>
      <c r="LLS1" s="220"/>
      <c r="LLT1" s="220"/>
      <c r="LLU1" s="220"/>
      <c r="LLV1" s="219"/>
      <c r="LLW1" s="220"/>
      <c r="LLX1" s="220"/>
      <c r="LLY1" s="220"/>
      <c r="LLZ1" s="220"/>
      <c r="LMA1" s="220"/>
      <c r="LMB1" s="220"/>
      <c r="LMC1" s="220"/>
      <c r="LMD1" s="219"/>
      <c r="LME1" s="220"/>
      <c r="LMF1" s="220"/>
      <c r="LMG1" s="220"/>
      <c r="LMH1" s="220"/>
      <c r="LMI1" s="220"/>
      <c r="LMJ1" s="220"/>
      <c r="LMK1" s="220"/>
      <c r="LML1" s="219"/>
      <c r="LMM1" s="220"/>
      <c r="LMN1" s="220"/>
      <c r="LMO1" s="220"/>
      <c r="LMP1" s="220"/>
      <c r="LMQ1" s="220"/>
      <c r="LMR1" s="220"/>
      <c r="LMS1" s="220"/>
      <c r="LMT1" s="219"/>
      <c r="LMU1" s="220"/>
      <c r="LMV1" s="220"/>
      <c r="LMW1" s="220"/>
      <c r="LMX1" s="220"/>
      <c r="LMY1" s="220"/>
      <c r="LMZ1" s="220"/>
      <c r="LNA1" s="220"/>
      <c r="LNB1" s="219"/>
      <c r="LNC1" s="220"/>
      <c r="LND1" s="220"/>
      <c r="LNE1" s="220"/>
      <c r="LNF1" s="220"/>
      <c r="LNG1" s="220"/>
      <c r="LNH1" s="220"/>
      <c r="LNI1" s="220"/>
      <c r="LNJ1" s="219"/>
      <c r="LNK1" s="220"/>
      <c r="LNL1" s="220"/>
      <c r="LNM1" s="220"/>
      <c r="LNN1" s="220"/>
      <c r="LNO1" s="220"/>
      <c r="LNP1" s="220"/>
      <c r="LNQ1" s="220"/>
      <c r="LNR1" s="219"/>
      <c r="LNS1" s="220"/>
      <c r="LNT1" s="220"/>
      <c r="LNU1" s="220"/>
      <c r="LNV1" s="220"/>
      <c r="LNW1" s="220"/>
      <c r="LNX1" s="220"/>
      <c r="LNY1" s="220"/>
      <c r="LNZ1" s="219"/>
      <c r="LOA1" s="220"/>
      <c r="LOB1" s="220"/>
      <c r="LOC1" s="220"/>
      <c r="LOD1" s="220"/>
      <c r="LOE1" s="220"/>
      <c r="LOF1" s="220"/>
      <c r="LOG1" s="220"/>
      <c r="LOH1" s="219"/>
      <c r="LOI1" s="220"/>
      <c r="LOJ1" s="220"/>
      <c r="LOK1" s="220"/>
      <c r="LOL1" s="220"/>
      <c r="LOM1" s="220"/>
      <c r="LON1" s="220"/>
      <c r="LOO1" s="220"/>
      <c r="LOP1" s="219"/>
      <c r="LOQ1" s="220"/>
      <c r="LOR1" s="220"/>
      <c r="LOS1" s="220"/>
      <c r="LOT1" s="220"/>
      <c r="LOU1" s="220"/>
      <c r="LOV1" s="220"/>
      <c r="LOW1" s="220"/>
      <c r="LOX1" s="219"/>
      <c r="LOY1" s="220"/>
      <c r="LOZ1" s="220"/>
      <c r="LPA1" s="220"/>
      <c r="LPB1" s="220"/>
      <c r="LPC1" s="220"/>
      <c r="LPD1" s="220"/>
      <c r="LPE1" s="220"/>
      <c r="LPF1" s="219"/>
      <c r="LPG1" s="220"/>
      <c r="LPH1" s="220"/>
      <c r="LPI1" s="220"/>
      <c r="LPJ1" s="220"/>
      <c r="LPK1" s="220"/>
      <c r="LPL1" s="220"/>
      <c r="LPM1" s="220"/>
      <c r="LPN1" s="219"/>
      <c r="LPO1" s="220"/>
      <c r="LPP1" s="220"/>
      <c r="LPQ1" s="220"/>
      <c r="LPR1" s="220"/>
      <c r="LPS1" s="220"/>
      <c r="LPT1" s="220"/>
      <c r="LPU1" s="220"/>
      <c r="LPV1" s="219"/>
      <c r="LPW1" s="220"/>
      <c r="LPX1" s="220"/>
      <c r="LPY1" s="220"/>
      <c r="LPZ1" s="220"/>
      <c r="LQA1" s="220"/>
      <c r="LQB1" s="220"/>
      <c r="LQC1" s="220"/>
      <c r="LQD1" s="219"/>
      <c r="LQE1" s="220"/>
      <c r="LQF1" s="220"/>
      <c r="LQG1" s="220"/>
      <c r="LQH1" s="220"/>
      <c r="LQI1" s="220"/>
      <c r="LQJ1" s="220"/>
      <c r="LQK1" s="220"/>
      <c r="LQL1" s="219"/>
      <c r="LQM1" s="220"/>
      <c r="LQN1" s="220"/>
      <c r="LQO1" s="220"/>
      <c r="LQP1" s="220"/>
      <c r="LQQ1" s="220"/>
      <c r="LQR1" s="220"/>
      <c r="LQS1" s="220"/>
      <c r="LQT1" s="219"/>
      <c r="LQU1" s="220"/>
      <c r="LQV1" s="220"/>
      <c r="LQW1" s="220"/>
      <c r="LQX1" s="220"/>
      <c r="LQY1" s="220"/>
      <c r="LQZ1" s="220"/>
      <c r="LRA1" s="220"/>
      <c r="LRB1" s="219"/>
      <c r="LRC1" s="220"/>
      <c r="LRD1" s="220"/>
      <c r="LRE1" s="220"/>
      <c r="LRF1" s="220"/>
      <c r="LRG1" s="220"/>
      <c r="LRH1" s="220"/>
      <c r="LRI1" s="220"/>
      <c r="LRJ1" s="219"/>
      <c r="LRK1" s="220"/>
      <c r="LRL1" s="220"/>
      <c r="LRM1" s="220"/>
      <c r="LRN1" s="220"/>
      <c r="LRO1" s="220"/>
      <c r="LRP1" s="220"/>
      <c r="LRQ1" s="220"/>
      <c r="LRR1" s="219"/>
      <c r="LRS1" s="220"/>
      <c r="LRT1" s="220"/>
      <c r="LRU1" s="220"/>
      <c r="LRV1" s="220"/>
      <c r="LRW1" s="220"/>
      <c r="LRX1" s="220"/>
      <c r="LRY1" s="220"/>
      <c r="LRZ1" s="219"/>
      <c r="LSA1" s="220"/>
      <c r="LSB1" s="220"/>
      <c r="LSC1" s="220"/>
      <c r="LSD1" s="220"/>
      <c r="LSE1" s="220"/>
      <c r="LSF1" s="220"/>
      <c r="LSG1" s="220"/>
      <c r="LSH1" s="219"/>
      <c r="LSI1" s="220"/>
      <c r="LSJ1" s="220"/>
      <c r="LSK1" s="220"/>
      <c r="LSL1" s="220"/>
      <c r="LSM1" s="220"/>
      <c r="LSN1" s="220"/>
      <c r="LSO1" s="220"/>
      <c r="LSP1" s="219"/>
      <c r="LSQ1" s="220"/>
      <c r="LSR1" s="220"/>
      <c r="LSS1" s="220"/>
      <c r="LST1" s="220"/>
      <c r="LSU1" s="220"/>
      <c r="LSV1" s="220"/>
      <c r="LSW1" s="220"/>
      <c r="LSX1" s="219"/>
      <c r="LSY1" s="220"/>
      <c r="LSZ1" s="220"/>
      <c r="LTA1" s="220"/>
      <c r="LTB1" s="220"/>
      <c r="LTC1" s="220"/>
      <c r="LTD1" s="220"/>
      <c r="LTE1" s="220"/>
      <c r="LTF1" s="219"/>
      <c r="LTG1" s="220"/>
      <c r="LTH1" s="220"/>
      <c r="LTI1" s="220"/>
      <c r="LTJ1" s="220"/>
      <c r="LTK1" s="220"/>
      <c r="LTL1" s="220"/>
      <c r="LTM1" s="220"/>
      <c r="LTN1" s="219"/>
      <c r="LTO1" s="220"/>
      <c r="LTP1" s="220"/>
      <c r="LTQ1" s="220"/>
      <c r="LTR1" s="220"/>
      <c r="LTS1" s="220"/>
      <c r="LTT1" s="220"/>
      <c r="LTU1" s="220"/>
      <c r="LTV1" s="219"/>
      <c r="LTW1" s="220"/>
      <c r="LTX1" s="220"/>
      <c r="LTY1" s="220"/>
      <c r="LTZ1" s="220"/>
      <c r="LUA1" s="220"/>
      <c r="LUB1" s="220"/>
      <c r="LUC1" s="220"/>
      <c r="LUD1" s="219"/>
      <c r="LUE1" s="220"/>
      <c r="LUF1" s="220"/>
      <c r="LUG1" s="220"/>
      <c r="LUH1" s="220"/>
      <c r="LUI1" s="220"/>
      <c r="LUJ1" s="220"/>
      <c r="LUK1" s="220"/>
      <c r="LUL1" s="219"/>
      <c r="LUM1" s="220"/>
      <c r="LUN1" s="220"/>
      <c r="LUO1" s="220"/>
      <c r="LUP1" s="220"/>
      <c r="LUQ1" s="220"/>
      <c r="LUR1" s="220"/>
      <c r="LUS1" s="220"/>
      <c r="LUT1" s="219"/>
      <c r="LUU1" s="220"/>
      <c r="LUV1" s="220"/>
      <c r="LUW1" s="220"/>
      <c r="LUX1" s="220"/>
      <c r="LUY1" s="220"/>
      <c r="LUZ1" s="220"/>
      <c r="LVA1" s="220"/>
      <c r="LVB1" s="219"/>
      <c r="LVC1" s="220"/>
      <c r="LVD1" s="220"/>
      <c r="LVE1" s="220"/>
      <c r="LVF1" s="220"/>
      <c r="LVG1" s="220"/>
      <c r="LVH1" s="220"/>
      <c r="LVI1" s="220"/>
      <c r="LVJ1" s="219"/>
      <c r="LVK1" s="220"/>
      <c r="LVL1" s="220"/>
      <c r="LVM1" s="220"/>
      <c r="LVN1" s="220"/>
      <c r="LVO1" s="220"/>
      <c r="LVP1" s="220"/>
      <c r="LVQ1" s="220"/>
      <c r="LVR1" s="219"/>
      <c r="LVS1" s="220"/>
      <c r="LVT1" s="220"/>
      <c r="LVU1" s="220"/>
      <c r="LVV1" s="220"/>
      <c r="LVW1" s="220"/>
      <c r="LVX1" s="220"/>
      <c r="LVY1" s="220"/>
      <c r="LVZ1" s="219"/>
      <c r="LWA1" s="220"/>
      <c r="LWB1" s="220"/>
      <c r="LWC1" s="220"/>
      <c r="LWD1" s="220"/>
      <c r="LWE1" s="220"/>
      <c r="LWF1" s="220"/>
      <c r="LWG1" s="220"/>
      <c r="LWH1" s="219"/>
      <c r="LWI1" s="220"/>
      <c r="LWJ1" s="220"/>
      <c r="LWK1" s="220"/>
      <c r="LWL1" s="220"/>
      <c r="LWM1" s="220"/>
      <c r="LWN1" s="220"/>
      <c r="LWO1" s="220"/>
      <c r="LWP1" s="219"/>
      <c r="LWQ1" s="220"/>
      <c r="LWR1" s="220"/>
      <c r="LWS1" s="220"/>
      <c r="LWT1" s="220"/>
      <c r="LWU1" s="220"/>
      <c r="LWV1" s="220"/>
      <c r="LWW1" s="220"/>
      <c r="LWX1" s="219"/>
      <c r="LWY1" s="220"/>
      <c r="LWZ1" s="220"/>
      <c r="LXA1" s="220"/>
      <c r="LXB1" s="220"/>
      <c r="LXC1" s="220"/>
      <c r="LXD1" s="220"/>
      <c r="LXE1" s="220"/>
      <c r="LXF1" s="219"/>
      <c r="LXG1" s="220"/>
      <c r="LXH1" s="220"/>
      <c r="LXI1" s="220"/>
      <c r="LXJ1" s="220"/>
      <c r="LXK1" s="220"/>
      <c r="LXL1" s="220"/>
      <c r="LXM1" s="220"/>
      <c r="LXN1" s="219"/>
      <c r="LXO1" s="220"/>
      <c r="LXP1" s="220"/>
      <c r="LXQ1" s="220"/>
      <c r="LXR1" s="220"/>
      <c r="LXS1" s="220"/>
      <c r="LXT1" s="220"/>
      <c r="LXU1" s="220"/>
      <c r="LXV1" s="219"/>
      <c r="LXW1" s="220"/>
      <c r="LXX1" s="220"/>
      <c r="LXY1" s="220"/>
      <c r="LXZ1" s="220"/>
      <c r="LYA1" s="220"/>
      <c r="LYB1" s="220"/>
      <c r="LYC1" s="220"/>
      <c r="LYD1" s="219"/>
      <c r="LYE1" s="220"/>
      <c r="LYF1" s="220"/>
      <c r="LYG1" s="220"/>
      <c r="LYH1" s="220"/>
      <c r="LYI1" s="220"/>
      <c r="LYJ1" s="220"/>
      <c r="LYK1" s="220"/>
      <c r="LYL1" s="219"/>
      <c r="LYM1" s="220"/>
      <c r="LYN1" s="220"/>
      <c r="LYO1" s="220"/>
      <c r="LYP1" s="220"/>
      <c r="LYQ1" s="220"/>
      <c r="LYR1" s="220"/>
      <c r="LYS1" s="220"/>
      <c r="LYT1" s="219"/>
      <c r="LYU1" s="220"/>
      <c r="LYV1" s="220"/>
      <c r="LYW1" s="220"/>
      <c r="LYX1" s="220"/>
      <c r="LYY1" s="220"/>
      <c r="LYZ1" s="220"/>
      <c r="LZA1" s="220"/>
      <c r="LZB1" s="219"/>
      <c r="LZC1" s="220"/>
      <c r="LZD1" s="220"/>
      <c r="LZE1" s="220"/>
      <c r="LZF1" s="220"/>
      <c r="LZG1" s="220"/>
      <c r="LZH1" s="220"/>
      <c r="LZI1" s="220"/>
      <c r="LZJ1" s="219"/>
      <c r="LZK1" s="220"/>
      <c r="LZL1" s="220"/>
      <c r="LZM1" s="220"/>
      <c r="LZN1" s="220"/>
      <c r="LZO1" s="220"/>
      <c r="LZP1" s="220"/>
      <c r="LZQ1" s="220"/>
      <c r="LZR1" s="219"/>
      <c r="LZS1" s="220"/>
      <c r="LZT1" s="220"/>
      <c r="LZU1" s="220"/>
      <c r="LZV1" s="220"/>
      <c r="LZW1" s="220"/>
      <c r="LZX1" s="220"/>
      <c r="LZY1" s="220"/>
      <c r="LZZ1" s="219"/>
      <c r="MAA1" s="220"/>
      <c r="MAB1" s="220"/>
      <c r="MAC1" s="220"/>
      <c r="MAD1" s="220"/>
      <c r="MAE1" s="220"/>
      <c r="MAF1" s="220"/>
      <c r="MAG1" s="220"/>
      <c r="MAH1" s="219"/>
      <c r="MAI1" s="220"/>
      <c r="MAJ1" s="220"/>
      <c r="MAK1" s="220"/>
      <c r="MAL1" s="220"/>
      <c r="MAM1" s="220"/>
      <c r="MAN1" s="220"/>
      <c r="MAO1" s="220"/>
      <c r="MAP1" s="219"/>
      <c r="MAQ1" s="220"/>
      <c r="MAR1" s="220"/>
      <c r="MAS1" s="220"/>
      <c r="MAT1" s="220"/>
      <c r="MAU1" s="220"/>
      <c r="MAV1" s="220"/>
      <c r="MAW1" s="220"/>
      <c r="MAX1" s="219"/>
      <c r="MAY1" s="220"/>
      <c r="MAZ1" s="220"/>
      <c r="MBA1" s="220"/>
      <c r="MBB1" s="220"/>
      <c r="MBC1" s="220"/>
      <c r="MBD1" s="220"/>
      <c r="MBE1" s="220"/>
      <c r="MBF1" s="219"/>
      <c r="MBG1" s="220"/>
      <c r="MBH1" s="220"/>
      <c r="MBI1" s="220"/>
      <c r="MBJ1" s="220"/>
      <c r="MBK1" s="220"/>
      <c r="MBL1" s="220"/>
      <c r="MBM1" s="220"/>
      <c r="MBN1" s="219"/>
      <c r="MBO1" s="220"/>
      <c r="MBP1" s="220"/>
      <c r="MBQ1" s="220"/>
      <c r="MBR1" s="220"/>
      <c r="MBS1" s="220"/>
      <c r="MBT1" s="220"/>
      <c r="MBU1" s="220"/>
      <c r="MBV1" s="219"/>
      <c r="MBW1" s="220"/>
      <c r="MBX1" s="220"/>
      <c r="MBY1" s="220"/>
      <c r="MBZ1" s="220"/>
      <c r="MCA1" s="220"/>
      <c r="MCB1" s="220"/>
      <c r="MCC1" s="220"/>
      <c r="MCD1" s="219"/>
      <c r="MCE1" s="220"/>
      <c r="MCF1" s="220"/>
      <c r="MCG1" s="220"/>
      <c r="MCH1" s="220"/>
      <c r="MCI1" s="220"/>
      <c r="MCJ1" s="220"/>
      <c r="MCK1" s="220"/>
      <c r="MCL1" s="219"/>
      <c r="MCM1" s="220"/>
      <c r="MCN1" s="220"/>
      <c r="MCO1" s="220"/>
      <c r="MCP1" s="220"/>
      <c r="MCQ1" s="220"/>
      <c r="MCR1" s="220"/>
      <c r="MCS1" s="220"/>
      <c r="MCT1" s="219"/>
      <c r="MCU1" s="220"/>
      <c r="MCV1" s="220"/>
      <c r="MCW1" s="220"/>
      <c r="MCX1" s="220"/>
      <c r="MCY1" s="220"/>
      <c r="MCZ1" s="220"/>
      <c r="MDA1" s="220"/>
      <c r="MDB1" s="219"/>
      <c r="MDC1" s="220"/>
      <c r="MDD1" s="220"/>
      <c r="MDE1" s="220"/>
      <c r="MDF1" s="220"/>
      <c r="MDG1" s="220"/>
      <c r="MDH1" s="220"/>
      <c r="MDI1" s="220"/>
      <c r="MDJ1" s="219"/>
      <c r="MDK1" s="220"/>
      <c r="MDL1" s="220"/>
      <c r="MDM1" s="220"/>
      <c r="MDN1" s="220"/>
      <c r="MDO1" s="220"/>
      <c r="MDP1" s="220"/>
      <c r="MDQ1" s="220"/>
      <c r="MDR1" s="219"/>
      <c r="MDS1" s="220"/>
      <c r="MDT1" s="220"/>
      <c r="MDU1" s="220"/>
      <c r="MDV1" s="220"/>
      <c r="MDW1" s="220"/>
      <c r="MDX1" s="220"/>
      <c r="MDY1" s="220"/>
      <c r="MDZ1" s="219"/>
      <c r="MEA1" s="220"/>
      <c r="MEB1" s="220"/>
      <c r="MEC1" s="220"/>
      <c r="MED1" s="220"/>
      <c r="MEE1" s="220"/>
      <c r="MEF1" s="220"/>
      <c r="MEG1" s="220"/>
      <c r="MEH1" s="219"/>
      <c r="MEI1" s="220"/>
      <c r="MEJ1" s="220"/>
      <c r="MEK1" s="220"/>
      <c r="MEL1" s="220"/>
      <c r="MEM1" s="220"/>
      <c r="MEN1" s="220"/>
      <c r="MEO1" s="220"/>
      <c r="MEP1" s="219"/>
      <c r="MEQ1" s="220"/>
      <c r="MER1" s="220"/>
      <c r="MES1" s="220"/>
      <c r="MET1" s="220"/>
      <c r="MEU1" s="220"/>
      <c r="MEV1" s="220"/>
      <c r="MEW1" s="220"/>
      <c r="MEX1" s="219"/>
      <c r="MEY1" s="220"/>
      <c r="MEZ1" s="220"/>
      <c r="MFA1" s="220"/>
      <c r="MFB1" s="220"/>
      <c r="MFC1" s="220"/>
      <c r="MFD1" s="220"/>
      <c r="MFE1" s="220"/>
      <c r="MFF1" s="219"/>
      <c r="MFG1" s="220"/>
      <c r="MFH1" s="220"/>
      <c r="MFI1" s="220"/>
      <c r="MFJ1" s="220"/>
      <c r="MFK1" s="220"/>
      <c r="MFL1" s="220"/>
      <c r="MFM1" s="220"/>
      <c r="MFN1" s="219"/>
      <c r="MFO1" s="220"/>
      <c r="MFP1" s="220"/>
      <c r="MFQ1" s="220"/>
      <c r="MFR1" s="220"/>
      <c r="MFS1" s="220"/>
      <c r="MFT1" s="220"/>
      <c r="MFU1" s="220"/>
      <c r="MFV1" s="219"/>
      <c r="MFW1" s="220"/>
      <c r="MFX1" s="220"/>
      <c r="MFY1" s="220"/>
      <c r="MFZ1" s="220"/>
      <c r="MGA1" s="220"/>
      <c r="MGB1" s="220"/>
      <c r="MGC1" s="220"/>
      <c r="MGD1" s="219"/>
      <c r="MGE1" s="220"/>
      <c r="MGF1" s="220"/>
      <c r="MGG1" s="220"/>
      <c r="MGH1" s="220"/>
      <c r="MGI1" s="220"/>
      <c r="MGJ1" s="220"/>
      <c r="MGK1" s="220"/>
      <c r="MGL1" s="219"/>
      <c r="MGM1" s="220"/>
      <c r="MGN1" s="220"/>
      <c r="MGO1" s="220"/>
      <c r="MGP1" s="220"/>
      <c r="MGQ1" s="220"/>
      <c r="MGR1" s="220"/>
      <c r="MGS1" s="220"/>
      <c r="MGT1" s="219"/>
      <c r="MGU1" s="220"/>
      <c r="MGV1" s="220"/>
      <c r="MGW1" s="220"/>
      <c r="MGX1" s="220"/>
      <c r="MGY1" s="220"/>
      <c r="MGZ1" s="220"/>
      <c r="MHA1" s="220"/>
      <c r="MHB1" s="219"/>
      <c r="MHC1" s="220"/>
      <c r="MHD1" s="220"/>
      <c r="MHE1" s="220"/>
      <c r="MHF1" s="220"/>
      <c r="MHG1" s="220"/>
      <c r="MHH1" s="220"/>
      <c r="MHI1" s="220"/>
      <c r="MHJ1" s="219"/>
      <c r="MHK1" s="220"/>
      <c r="MHL1" s="220"/>
      <c r="MHM1" s="220"/>
      <c r="MHN1" s="220"/>
      <c r="MHO1" s="220"/>
      <c r="MHP1" s="220"/>
      <c r="MHQ1" s="220"/>
      <c r="MHR1" s="219"/>
      <c r="MHS1" s="220"/>
      <c r="MHT1" s="220"/>
      <c r="MHU1" s="220"/>
      <c r="MHV1" s="220"/>
      <c r="MHW1" s="220"/>
      <c r="MHX1" s="220"/>
      <c r="MHY1" s="220"/>
      <c r="MHZ1" s="219"/>
      <c r="MIA1" s="220"/>
      <c r="MIB1" s="220"/>
      <c r="MIC1" s="220"/>
      <c r="MID1" s="220"/>
      <c r="MIE1" s="220"/>
      <c r="MIF1" s="220"/>
      <c r="MIG1" s="220"/>
      <c r="MIH1" s="219"/>
      <c r="MII1" s="220"/>
      <c r="MIJ1" s="220"/>
      <c r="MIK1" s="220"/>
      <c r="MIL1" s="220"/>
      <c r="MIM1" s="220"/>
      <c r="MIN1" s="220"/>
      <c r="MIO1" s="220"/>
      <c r="MIP1" s="219"/>
      <c r="MIQ1" s="220"/>
      <c r="MIR1" s="220"/>
      <c r="MIS1" s="220"/>
      <c r="MIT1" s="220"/>
      <c r="MIU1" s="220"/>
      <c r="MIV1" s="220"/>
      <c r="MIW1" s="220"/>
      <c r="MIX1" s="219"/>
      <c r="MIY1" s="220"/>
      <c r="MIZ1" s="220"/>
      <c r="MJA1" s="220"/>
      <c r="MJB1" s="220"/>
      <c r="MJC1" s="220"/>
      <c r="MJD1" s="220"/>
      <c r="MJE1" s="220"/>
      <c r="MJF1" s="219"/>
      <c r="MJG1" s="220"/>
      <c r="MJH1" s="220"/>
      <c r="MJI1" s="220"/>
      <c r="MJJ1" s="220"/>
      <c r="MJK1" s="220"/>
      <c r="MJL1" s="220"/>
      <c r="MJM1" s="220"/>
      <c r="MJN1" s="219"/>
      <c r="MJO1" s="220"/>
      <c r="MJP1" s="220"/>
      <c r="MJQ1" s="220"/>
      <c r="MJR1" s="220"/>
      <c r="MJS1" s="220"/>
      <c r="MJT1" s="220"/>
      <c r="MJU1" s="220"/>
      <c r="MJV1" s="219"/>
      <c r="MJW1" s="220"/>
      <c r="MJX1" s="220"/>
      <c r="MJY1" s="220"/>
      <c r="MJZ1" s="220"/>
      <c r="MKA1" s="220"/>
      <c r="MKB1" s="220"/>
      <c r="MKC1" s="220"/>
      <c r="MKD1" s="219"/>
      <c r="MKE1" s="220"/>
      <c r="MKF1" s="220"/>
      <c r="MKG1" s="220"/>
      <c r="MKH1" s="220"/>
      <c r="MKI1" s="220"/>
      <c r="MKJ1" s="220"/>
      <c r="MKK1" s="220"/>
      <c r="MKL1" s="219"/>
      <c r="MKM1" s="220"/>
      <c r="MKN1" s="220"/>
      <c r="MKO1" s="220"/>
      <c r="MKP1" s="220"/>
      <c r="MKQ1" s="220"/>
      <c r="MKR1" s="220"/>
      <c r="MKS1" s="220"/>
      <c r="MKT1" s="219"/>
      <c r="MKU1" s="220"/>
      <c r="MKV1" s="220"/>
      <c r="MKW1" s="220"/>
      <c r="MKX1" s="220"/>
      <c r="MKY1" s="220"/>
      <c r="MKZ1" s="220"/>
      <c r="MLA1" s="220"/>
      <c r="MLB1" s="219"/>
      <c r="MLC1" s="220"/>
      <c r="MLD1" s="220"/>
      <c r="MLE1" s="220"/>
      <c r="MLF1" s="220"/>
      <c r="MLG1" s="220"/>
      <c r="MLH1" s="220"/>
      <c r="MLI1" s="220"/>
      <c r="MLJ1" s="219"/>
      <c r="MLK1" s="220"/>
      <c r="MLL1" s="220"/>
      <c r="MLM1" s="220"/>
      <c r="MLN1" s="220"/>
      <c r="MLO1" s="220"/>
      <c r="MLP1" s="220"/>
      <c r="MLQ1" s="220"/>
      <c r="MLR1" s="219"/>
      <c r="MLS1" s="220"/>
      <c r="MLT1" s="220"/>
      <c r="MLU1" s="220"/>
      <c r="MLV1" s="220"/>
      <c r="MLW1" s="220"/>
      <c r="MLX1" s="220"/>
      <c r="MLY1" s="220"/>
      <c r="MLZ1" s="219"/>
      <c r="MMA1" s="220"/>
      <c r="MMB1" s="220"/>
      <c r="MMC1" s="220"/>
      <c r="MMD1" s="220"/>
      <c r="MME1" s="220"/>
      <c r="MMF1" s="220"/>
      <c r="MMG1" s="220"/>
      <c r="MMH1" s="219"/>
      <c r="MMI1" s="220"/>
      <c r="MMJ1" s="220"/>
      <c r="MMK1" s="220"/>
      <c r="MML1" s="220"/>
      <c r="MMM1" s="220"/>
      <c r="MMN1" s="220"/>
      <c r="MMO1" s="220"/>
      <c r="MMP1" s="219"/>
      <c r="MMQ1" s="220"/>
      <c r="MMR1" s="220"/>
      <c r="MMS1" s="220"/>
      <c r="MMT1" s="220"/>
      <c r="MMU1" s="220"/>
      <c r="MMV1" s="220"/>
      <c r="MMW1" s="220"/>
      <c r="MMX1" s="219"/>
      <c r="MMY1" s="220"/>
      <c r="MMZ1" s="220"/>
      <c r="MNA1" s="220"/>
      <c r="MNB1" s="220"/>
      <c r="MNC1" s="220"/>
      <c r="MND1" s="220"/>
      <c r="MNE1" s="220"/>
      <c r="MNF1" s="219"/>
      <c r="MNG1" s="220"/>
      <c r="MNH1" s="220"/>
      <c r="MNI1" s="220"/>
      <c r="MNJ1" s="220"/>
      <c r="MNK1" s="220"/>
      <c r="MNL1" s="220"/>
      <c r="MNM1" s="220"/>
      <c r="MNN1" s="219"/>
      <c r="MNO1" s="220"/>
      <c r="MNP1" s="220"/>
      <c r="MNQ1" s="220"/>
      <c r="MNR1" s="220"/>
      <c r="MNS1" s="220"/>
      <c r="MNT1" s="220"/>
      <c r="MNU1" s="220"/>
      <c r="MNV1" s="219"/>
      <c r="MNW1" s="220"/>
      <c r="MNX1" s="220"/>
      <c r="MNY1" s="220"/>
      <c r="MNZ1" s="220"/>
      <c r="MOA1" s="220"/>
      <c r="MOB1" s="220"/>
      <c r="MOC1" s="220"/>
      <c r="MOD1" s="219"/>
      <c r="MOE1" s="220"/>
      <c r="MOF1" s="220"/>
      <c r="MOG1" s="220"/>
      <c r="MOH1" s="220"/>
      <c r="MOI1" s="220"/>
      <c r="MOJ1" s="220"/>
      <c r="MOK1" s="220"/>
      <c r="MOL1" s="219"/>
      <c r="MOM1" s="220"/>
      <c r="MON1" s="220"/>
      <c r="MOO1" s="220"/>
      <c r="MOP1" s="220"/>
      <c r="MOQ1" s="220"/>
      <c r="MOR1" s="220"/>
      <c r="MOS1" s="220"/>
      <c r="MOT1" s="219"/>
      <c r="MOU1" s="220"/>
      <c r="MOV1" s="220"/>
      <c r="MOW1" s="220"/>
      <c r="MOX1" s="220"/>
      <c r="MOY1" s="220"/>
      <c r="MOZ1" s="220"/>
      <c r="MPA1" s="220"/>
      <c r="MPB1" s="219"/>
      <c r="MPC1" s="220"/>
      <c r="MPD1" s="220"/>
      <c r="MPE1" s="220"/>
      <c r="MPF1" s="220"/>
      <c r="MPG1" s="220"/>
      <c r="MPH1" s="220"/>
      <c r="MPI1" s="220"/>
      <c r="MPJ1" s="219"/>
      <c r="MPK1" s="220"/>
      <c r="MPL1" s="220"/>
      <c r="MPM1" s="220"/>
      <c r="MPN1" s="220"/>
      <c r="MPO1" s="220"/>
      <c r="MPP1" s="220"/>
      <c r="MPQ1" s="220"/>
      <c r="MPR1" s="219"/>
      <c r="MPS1" s="220"/>
      <c r="MPT1" s="220"/>
      <c r="MPU1" s="220"/>
      <c r="MPV1" s="220"/>
      <c r="MPW1" s="220"/>
      <c r="MPX1" s="220"/>
      <c r="MPY1" s="220"/>
      <c r="MPZ1" s="219"/>
      <c r="MQA1" s="220"/>
      <c r="MQB1" s="220"/>
      <c r="MQC1" s="220"/>
      <c r="MQD1" s="220"/>
      <c r="MQE1" s="220"/>
      <c r="MQF1" s="220"/>
      <c r="MQG1" s="220"/>
      <c r="MQH1" s="219"/>
      <c r="MQI1" s="220"/>
      <c r="MQJ1" s="220"/>
      <c r="MQK1" s="220"/>
      <c r="MQL1" s="220"/>
      <c r="MQM1" s="220"/>
      <c r="MQN1" s="220"/>
      <c r="MQO1" s="220"/>
      <c r="MQP1" s="219"/>
      <c r="MQQ1" s="220"/>
      <c r="MQR1" s="220"/>
      <c r="MQS1" s="220"/>
      <c r="MQT1" s="220"/>
      <c r="MQU1" s="220"/>
      <c r="MQV1" s="220"/>
      <c r="MQW1" s="220"/>
      <c r="MQX1" s="219"/>
      <c r="MQY1" s="220"/>
      <c r="MQZ1" s="220"/>
      <c r="MRA1" s="220"/>
      <c r="MRB1" s="220"/>
      <c r="MRC1" s="220"/>
      <c r="MRD1" s="220"/>
      <c r="MRE1" s="220"/>
      <c r="MRF1" s="219"/>
      <c r="MRG1" s="220"/>
      <c r="MRH1" s="220"/>
      <c r="MRI1" s="220"/>
      <c r="MRJ1" s="220"/>
      <c r="MRK1" s="220"/>
      <c r="MRL1" s="220"/>
      <c r="MRM1" s="220"/>
      <c r="MRN1" s="219"/>
      <c r="MRO1" s="220"/>
      <c r="MRP1" s="220"/>
      <c r="MRQ1" s="220"/>
      <c r="MRR1" s="220"/>
      <c r="MRS1" s="220"/>
      <c r="MRT1" s="220"/>
      <c r="MRU1" s="220"/>
      <c r="MRV1" s="219"/>
      <c r="MRW1" s="220"/>
      <c r="MRX1" s="220"/>
      <c r="MRY1" s="220"/>
      <c r="MRZ1" s="220"/>
      <c r="MSA1" s="220"/>
      <c r="MSB1" s="220"/>
      <c r="MSC1" s="220"/>
      <c r="MSD1" s="219"/>
      <c r="MSE1" s="220"/>
      <c r="MSF1" s="220"/>
      <c r="MSG1" s="220"/>
      <c r="MSH1" s="220"/>
      <c r="MSI1" s="220"/>
      <c r="MSJ1" s="220"/>
      <c r="MSK1" s="220"/>
      <c r="MSL1" s="219"/>
      <c r="MSM1" s="220"/>
      <c r="MSN1" s="220"/>
      <c r="MSO1" s="220"/>
      <c r="MSP1" s="220"/>
      <c r="MSQ1" s="220"/>
      <c r="MSR1" s="220"/>
      <c r="MSS1" s="220"/>
      <c r="MST1" s="219"/>
      <c r="MSU1" s="220"/>
      <c r="MSV1" s="220"/>
      <c r="MSW1" s="220"/>
      <c r="MSX1" s="220"/>
      <c r="MSY1" s="220"/>
      <c r="MSZ1" s="220"/>
      <c r="MTA1" s="220"/>
      <c r="MTB1" s="219"/>
      <c r="MTC1" s="220"/>
      <c r="MTD1" s="220"/>
      <c r="MTE1" s="220"/>
      <c r="MTF1" s="220"/>
      <c r="MTG1" s="220"/>
      <c r="MTH1" s="220"/>
      <c r="MTI1" s="220"/>
      <c r="MTJ1" s="219"/>
      <c r="MTK1" s="220"/>
      <c r="MTL1" s="220"/>
      <c r="MTM1" s="220"/>
      <c r="MTN1" s="220"/>
      <c r="MTO1" s="220"/>
      <c r="MTP1" s="220"/>
      <c r="MTQ1" s="220"/>
      <c r="MTR1" s="219"/>
      <c r="MTS1" s="220"/>
      <c r="MTT1" s="220"/>
      <c r="MTU1" s="220"/>
      <c r="MTV1" s="220"/>
      <c r="MTW1" s="220"/>
      <c r="MTX1" s="220"/>
      <c r="MTY1" s="220"/>
      <c r="MTZ1" s="219"/>
      <c r="MUA1" s="220"/>
      <c r="MUB1" s="220"/>
      <c r="MUC1" s="220"/>
      <c r="MUD1" s="220"/>
      <c r="MUE1" s="220"/>
      <c r="MUF1" s="220"/>
      <c r="MUG1" s="220"/>
      <c r="MUH1" s="219"/>
      <c r="MUI1" s="220"/>
      <c r="MUJ1" s="220"/>
      <c r="MUK1" s="220"/>
      <c r="MUL1" s="220"/>
      <c r="MUM1" s="220"/>
      <c r="MUN1" s="220"/>
      <c r="MUO1" s="220"/>
      <c r="MUP1" s="219"/>
      <c r="MUQ1" s="220"/>
      <c r="MUR1" s="220"/>
      <c r="MUS1" s="220"/>
      <c r="MUT1" s="220"/>
      <c r="MUU1" s="220"/>
      <c r="MUV1" s="220"/>
      <c r="MUW1" s="220"/>
      <c r="MUX1" s="219"/>
      <c r="MUY1" s="220"/>
      <c r="MUZ1" s="220"/>
      <c r="MVA1" s="220"/>
      <c r="MVB1" s="220"/>
      <c r="MVC1" s="220"/>
      <c r="MVD1" s="220"/>
      <c r="MVE1" s="220"/>
      <c r="MVF1" s="219"/>
      <c r="MVG1" s="220"/>
      <c r="MVH1" s="220"/>
      <c r="MVI1" s="220"/>
      <c r="MVJ1" s="220"/>
      <c r="MVK1" s="220"/>
      <c r="MVL1" s="220"/>
      <c r="MVM1" s="220"/>
      <c r="MVN1" s="219"/>
      <c r="MVO1" s="220"/>
      <c r="MVP1" s="220"/>
      <c r="MVQ1" s="220"/>
      <c r="MVR1" s="220"/>
      <c r="MVS1" s="220"/>
      <c r="MVT1" s="220"/>
      <c r="MVU1" s="220"/>
      <c r="MVV1" s="219"/>
      <c r="MVW1" s="220"/>
      <c r="MVX1" s="220"/>
      <c r="MVY1" s="220"/>
      <c r="MVZ1" s="220"/>
      <c r="MWA1" s="220"/>
      <c r="MWB1" s="220"/>
      <c r="MWC1" s="220"/>
      <c r="MWD1" s="219"/>
      <c r="MWE1" s="220"/>
      <c r="MWF1" s="220"/>
      <c r="MWG1" s="220"/>
      <c r="MWH1" s="220"/>
      <c r="MWI1" s="220"/>
      <c r="MWJ1" s="220"/>
      <c r="MWK1" s="220"/>
      <c r="MWL1" s="219"/>
      <c r="MWM1" s="220"/>
      <c r="MWN1" s="220"/>
      <c r="MWO1" s="220"/>
      <c r="MWP1" s="220"/>
      <c r="MWQ1" s="220"/>
      <c r="MWR1" s="220"/>
      <c r="MWS1" s="220"/>
      <c r="MWT1" s="219"/>
      <c r="MWU1" s="220"/>
      <c r="MWV1" s="220"/>
      <c r="MWW1" s="220"/>
      <c r="MWX1" s="220"/>
      <c r="MWY1" s="220"/>
      <c r="MWZ1" s="220"/>
      <c r="MXA1" s="220"/>
      <c r="MXB1" s="219"/>
      <c r="MXC1" s="220"/>
      <c r="MXD1" s="220"/>
      <c r="MXE1" s="220"/>
      <c r="MXF1" s="220"/>
      <c r="MXG1" s="220"/>
      <c r="MXH1" s="220"/>
      <c r="MXI1" s="220"/>
      <c r="MXJ1" s="219"/>
      <c r="MXK1" s="220"/>
      <c r="MXL1" s="220"/>
      <c r="MXM1" s="220"/>
      <c r="MXN1" s="220"/>
      <c r="MXO1" s="220"/>
      <c r="MXP1" s="220"/>
      <c r="MXQ1" s="220"/>
      <c r="MXR1" s="219"/>
      <c r="MXS1" s="220"/>
      <c r="MXT1" s="220"/>
      <c r="MXU1" s="220"/>
      <c r="MXV1" s="220"/>
      <c r="MXW1" s="220"/>
      <c r="MXX1" s="220"/>
      <c r="MXY1" s="220"/>
      <c r="MXZ1" s="219"/>
      <c r="MYA1" s="220"/>
      <c r="MYB1" s="220"/>
      <c r="MYC1" s="220"/>
      <c r="MYD1" s="220"/>
      <c r="MYE1" s="220"/>
      <c r="MYF1" s="220"/>
      <c r="MYG1" s="220"/>
      <c r="MYH1" s="219"/>
      <c r="MYI1" s="220"/>
      <c r="MYJ1" s="220"/>
      <c r="MYK1" s="220"/>
      <c r="MYL1" s="220"/>
      <c r="MYM1" s="220"/>
      <c r="MYN1" s="220"/>
      <c r="MYO1" s="220"/>
      <c r="MYP1" s="219"/>
      <c r="MYQ1" s="220"/>
      <c r="MYR1" s="220"/>
      <c r="MYS1" s="220"/>
      <c r="MYT1" s="220"/>
      <c r="MYU1" s="220"/>
      <c r="MYV1" s="220"/>
      <c r="MYW1" s="220"/>
      <c r="MYX1" s="219"/>
      <c r="MYY1" s="220"/>
      <c r="MYZ1" s="220"/>
      <c r="MZA1" s="220"/>
      <c r="MZB1" s="220"/>
      <c r="MZC1" s="220"/>
      <c r="MZD1" s="220"/>
      <c r="MZE1" s="220"/>
      <c r="MZF1" s="219"/>
      <c r="MZG1" s="220"/>
      <c r="MZH1" s="220"/>
      <c r="MZI1" s="220"/>
      <c r="MZJ1" s="220"/>
      <c r="MZK1" s="220"/>
      <c r="MZL1" s="220"/>
      <c r="MZM1" s="220"/>
      <c r="MZN1" s="219"/>
      <c r="MZO1" s="220"/>
      <c r="MZP1" s="220"/>
      <c r="MZQ1" s="220"/>
      <c r="MZR1" s="220"/>
      <c r="MZS1" s="220"/>
      <c r="MZT1" s="220"/>
      <c r="MZU1" s="220"/>
      <c r="MZV1" s="219"/>
      <c r="MZW1" s="220"/>
      <c r="MZX1" s="220"/>
      <c r="MZY1" s="220"/>
      <c r="MZZ1" s="220"/>
      <c r="NAA1" s="220"/>
      <c r="NAB1" s="220"/>
      <c r="NAC1" s="220"/>
      <c r="NAD1" s="219"/>
      <c r="NAE1" s="220"/>
      <c r="NAF1" s="220"/>
      <c r="NAG1" s="220"/>
      <c r="NAH1" s="220"/>
      <c r="NAI1" s="220"/>
      <c r="NAJ1" s="220"/>
      <c r="NAK1" s="220"/>
      <c r="NAL1" s="219"/>
      <c r="NAM1" s="220"/>
      <c r="NAN1" s="220"/>
      <c r="NAO1" s="220"/>
      <c r="NAP1" s="220"/>
      <c r="NAQ1" s="220"/>
      <c r="NAR1" s="220"/>
      <c r="NAS1" s="220"/>
      <c r="NAT1" s="219"/>
      <c r="NAU1" s="220"/>
      <c r="NAV1" s="220"/>
      <c r="NAW1" s="220"/>
      <c r="NAX1" s="220"/>
      <c r="NAY1" s="220"/>
      <c r="NAZ1" s="220"/>
      <c r="NBA1" s="220"/>
      <c r="NBB1" s="219"/>
      <c r="NBC1" s="220"/>
      <c r="NBD1" s="220"/>
      <c r="NBE1" s="220"/>
      <c r="NBF1" s="220"/>
      <c r="NBG1" s="220"/>
      <c r="NBH1" s="220"/>
      <c r="NBI1" s="220"/>
      <c r="NBJ1" s="219"/>
      <c r="NBK1" s="220"/>
      <c r="NBL1" s="220"/>
      <c r="NBM1" s="220"/>
      <c r="NBN1" s="220"/>
      <c r="NBO1" s="220"/>
      <c r="NBP1" s="220"/>
      <c r="NBQ1" s="220"/>
      <c r="NBR1" s="219"/>
      <c r="NBS1" s="220"/>
      <c r="NBT1" s="220"/>
      <c r="NBU1" s="220"/>
      <c r="NBV1" s="220"/>
      <c r="NBW1" s="220"/>
      <c r="NBX1" s="220"/>
      <c r="NBY1" s="220"/>
      <c r="NBZ1" s="219"/>
      <c r="NCA1" s="220"/>
      <c r="NCB1" s="220"/>
      <c r="NCC1" s="220"/>
      <c r="NCD1" s="220"/>
      <c r="NCE1" s="220"/>
      <c r="NCF1" s="220"/>
      <c r="NCG1" s="220"/>
      <c r="NCH1" s="219"/>
      <c r="NCI1" s="220"/>
      <c r="NCJ1" s="220"/>
      <c r="NCK1" s="220"/>
      <c r="NCL1" s="220"/>
      <c r="NCM1" s="220"/>
      <c r="NCN1" s="220"/>
      <c r="NCO1" s="220"/>
      <c r="NCP1" s="219"/>
      <c r="NCQ1" s="220"/>
      <c r="NCR1" s="220"/>
      <c r="NCS1" s="220"/>
      <c r="NCT1" s="220"/>
      <c r="NCU1" s="220"/>
      <c r="NCV1" s="220"/>
      <c r="NCW1" s="220"/>
      <c r="NCX1" s="219"/>
      <c r="NCY1" s="220"/>
      <c r="NCZ1" s="220"/>
      <c r="NDA1" s="220"/>
      <c r="NDB1" s="220"/>
      <c r="NDC1" s="220"/>
      <c r="NDD1" s="220"/>
      <c r="NDE1" s="220"/>
      <c r="NDF1" s="219"/>
      <c r="NDG1" s="220"/>
      <c r="NDH1" s="220"/>
      <c r="NDI1" s="220"/>
      <c r="NDJ1" s="220"/>
      <c r="NDK1" s="220"/>
      <c r="NDL1" s="220"/>
      <c r="NDM1" s="220"/>
      <c r="NDN1" s="219"/>
      <c r="NDO1" s="220"/>
      <c r="NDP1" s="220"/>
      <c r="NDQ1" s="220"/>
      <c r="NDR1" s="220"/>
      <c r="NDS1" s="220"/>
      <c r="NDT1" s="220"/>
      <c r="NDU1" s="220"/>
      <c r="NDV1" s="219"/>
      <c r="NDW1" s="220"/>
      <c r="NDX1" s="220"/>
      <c r="NDY1" s="220"/>
      <c r="NDZ1" s="220"/>
      <c r="NEA1" s="220"/>
      <c r="NEB1" s="220"/>
      <c r="NEC1" s="220"/>
      <c r="NED1" s="219"/>
      <c r="NEE1" s="220"/>
      <c r="NEF1" s="220"/>
      <c r="NEG1" s="220"/>
      <c r="NEH1" s="220"/>
      <c r="NEI1" s="220"/>
      <c r="NEJ1" s="220"/>
      <c r="NEK1" s="220"/>
      <c r="NEL1" s="219"/>
      <c r="NEM1" s="220"/>
      <c r="NEN1" s="220"/>
      <c r="NEO1" s="220"/>
      <c r="NEP1" s="220"/>
      <c r="NEQ1" s="220"/>
      <c r="NER1" s="220"/>
      <c r="NES1" s="220"/>
      <c r="NET1" s="219"/>
      <c r="NEU1" s="220"/>
      <c r="NEV1" s="220"/>
      <c r="NEW1" s="220"/>
      <c r="NEX1" s="220"/>
      <c r="NEY1" s="220"/>
      <c r="NEZ1" s="220"/>
      <c r="NFA1" s="220"/>
      <c r="NFB1" s="219"/>
      <c r="NFC1" s="220"/>
      <c r="NFD1" s="220"/>
      <c r="NFE1" s="220"/>
      <c r="NFF1" s="220"/>
      <c r="NFG1" s="220"/>
      <c r="NFH1" s="220"/>
      <c r="NFI1" s="220"/>
      <c r="NFJ1" s="219"/>
      <c r="NFK1" s="220"/>
      <c r="NFL1" s="220"/>
      <c r="NFM1" s="220"/>
      <c r="NFN1" s="220"/>
      <c r="NFO1" s="220"/>
      <c r="NFP1" s="220"/>
      <c r="NFQ1" s="220"/>
      <c r="NFR1" s="219"/>
      <c r="NFS1" s="220"/>
      <c r="NFT1" s="220"/>
      <c r="NFU1" s="220"/>
      <c r="NFV1" s="220"/>
      <c r="NFW1" s="220"/>
      <c r="NFX1" s="220"/>
      <c r="NFY1" s="220"/>
      <c r="NFZ1" s="219"/>
      <c r="NGA1" s="220"/>
      <c r="NGB1" s="220"/>
      <c r="NGC1" s="220"/>
      <c r="NGD1" s="220"/>
      <c r="NGE1" s="220"/>
      <c r="NGF1" s="220"/>
      <c r="NGG1" s="220"/>
      <c r="NGH1" s="219"/>
      <c r="NGI1" s="220"/>
      <c r="NGJ1" s="220"/>
      <c r="NGK1" s="220"/>
      <c r="NGL1" s="220"/>
      <c r="NGM1" s="220"/>
      <c r="NGN1" s="220"/>
      <c r="NGO1" s="220"/>
      <c r="NGP1" s="219"/>
      <c r="NGQ1" s="220"/>
      <c r="NGR1" s="220"/>
      <c r="NGS1" s="220"/>
      <c r="NGT1" s="220"/>
      <c r="NGU1" s="220"/>
      <c r="NGV1" s="220"/>
      <c r="NGW1" s="220"/>
      <c r="NGX1" s="219"/>
      <c r="NGY1" s="220"/>
      <c r="NGZ1" s="220"/>
      <c r="NHA1" s="220"/>
      <c r="NHB1" s="220"/>
      <c r="NHC1" s="220"/>
      <c r="NHD1" s="220"/>
      <c r="NHE1" s="220"/>
      <c r="NHF1" s="219"/>
      <c r="NHG1" s="220"/>
      <c r="NHH1" s="220"/>
      <c r="NHI1" s="220"/>
      <c r="NHJ1" s="220"/>
      <c r="NHK1" s="220"/>
      <c r="NHL1" s="220"/>
      <c r="NHM1" s="220"/>
      <c r="NHN1" s="219"/>
      <c r="NHO1" s="220"/>
      <c r="NHP1" s="220"/>
      <c r="NHQ1" s="220"/>
      <c r="NHR1" s="220"/>
      <c r="NHS1" s="220"/>
      <c r="NHT1" s="220"/>
      <c r="NHU1" s="220"/>
      <c r="NHV1" s="219"/>
      <c r="NHW1" s="220"/>
      <c r="NHX1" s="220"/>
      <c r="NHY1" s="220"/>
      <c r="NHZ1" s="220"/>
      <c r="NIA1" s="220"/>
      <c r="NIB1" s="220"/>
      <c r="NIC1" s="220"/>
      <c r="NID1" s="219"/>
      <c r="NIE1" s="220"/>
      <c r="NIF1" s="220"/>
      <c r="NIG1" s="220"/>
      <c r="NIH1" s="220"/>
      <c r="NII1" s="220"/>
      <c r="NIJ1" s="220"/>
      <c r="NIK1" s="220"/>
      <c r="NIL1" s="219"/>
      <c r="NIM1" s="220"/>
      <c r="NIN1" s="220"/>
      <c r="NIO1" s="220"/>
      <c r="NIP1" s="220"/>
      <c r="NIQ1" s="220"/>
      <c r="NIR1" s="220"/>
      <c r="NIS1" s="220"/>
      <c r="NIT1" s="219"/>
      <c r="NIU1" s="220"/>
      <c r="NIV1" s="220"/>
      <c r="NIW1" s="220"/>
      <c r="NIX1" s="220"/>
      <c r="NIY1" s="220"/>
      <c r="NIZ1" s="220"/>
      <c r="NJA1" s="220"/>
      <c r="NJB1" s="219"/>
      <c r="NJC1" s="220"/>
      <c r="NJD1" s="220"/>
      <c r="NJE1" s="220"/>
      <c r="NJF1" s="220"/>
      <c r="NJG1" s="220"/>
      <c r="NJH1" s="220"/>
      <c r="NJI1" s="220"/>
      <c r="NJJ1" s="219"/>
      <c r="NJK1" s="220"/>
      <c r="NJL1" s="220"/>
      <c r="NJM1" s="220"/>
      <c r="NJN1" s="220"/>
      <c r="NJO1" s="220"/>
      <c r="NJP1" s="220"/>
      <c r="NJQ1" s="220"/>
      <c r="NJR1" s="219"/>
      <c r="NJS1" s="220"/>
      <c r="NJT1" s="220"/>
      <c r="NJU1" s="220"/>
      <c r="NJV1" s="220"/>
      <c r="NJW1" s="220"/>
      <c r="NJX1" s="220"/>
      <c r="NJY1" s="220"/>
      <c r="NJZ1" s="219"/>
      <c r="NKA1" s="220"/>
      <c r="NKB1" s="220"/>
      <c r="NKC1" s="220"/>
      <c r="NKD1" s="220"/>
      <c r="NKE1" s="220"/>
      <c r="NKF1" s="220"/>
      <c r="NKG1" s="220"/>
      <c r="NKH1" s="219"/>
      <c r="NKI1" s="220"/>
      <c r="NKJ1" s="220"/>
      <c r="NKK1" s="220"/>
      <c r="NKL1" s="220"/>
      <c r="NKM1" s="220"/>
      <c r="NKN1" s="220"/>
      <c r="NKO1" s="220"/>
      <c r="NKP1" s="219"/>
      <c r="NKQ1" s="220"/>
      <c r="NKR1" s="220"/>
      <c r="NKS1" s="220"/>
      <c r="NKT1" s="220"/>
      <c r="NKU1" s="220"/>
      <c r="NKV1" s="220"/>
      <c r="NKW1" s="220"/>
      <c r="NKX1" s="219"/>
      <c r="NKY1" s="220"/>
      <c r="NKZ1" s="220"/>
      <c r="NLA1" s="220"/>
      <c r="NLB1" s="220"/>
      <c r="NLC1" s="220"/>
      <c r="NLD1" s="220"/>
      <c r="NLE1" s="220"/>
      <c r="NLF1" s="219"/>
      <c r="NLG1" s="220"/>
      <c r="NLH1" s="220"/>
      <c r="NLI1" s="220"/>
      <c r="NLJ1" s="220"/>
      <c r="NLK1" s="220"/>
      <c r="NLL1" s="220"/>
      <c r="NLM1" s="220"/>
      <c r="NLN1" s="219"/>
      <c r="NLO1" s="220"/>
      <c r="NLP1" s="220"/>
      <c r="NLQ1" s="220"/>
      <c r="NLR1" s="220"/>
      <c r="NLS1" s="220"/>
      <c r="NLT1" s="220"/>
      <c r="NLU1" s="220"/>
      <c r="NLV1" s="219"/>
      <c r="NLW1" s="220"/>
      <c r="NLX1" s="220"/>
      <c r="NLY1" s="220"/>
      <c r="NLZ1" s="220"/>
      <c r="NMA1" s="220"/>
      <c r="NMB1" s="220"/>
      <c r="NMC1" s="220"/>
      <c r="NMD1" s="219"/>
      <c r="NME1" s="220"/>
      <c r="NMF1" s="220"/>
      <c r="NMG1" s="220"/>
      <c r="NMH1" s="220"/>
      <c r="NMI1" s="220"/>
      <c r="NMJ1" s="220"/>
      <c r="NMK1" s="220"/>
      <c r="NML1" s="219"/>
      <c r="NMM1" s="220"/>
      <c r="NMN1" s="220"/>
      <c r="NMO1" s="220"/>
      <c r="NMP1" s="220"/>
      <c r="NMQ1" s="220"/>
      <c r="NMR1" s="220"/>
      <c r="NMS1" s="220"/>
      <c r="NMT1" s="219"/>
      <c r="NMU1" s="220"/>
      <c r="NMV1" s="220"/>
      <c r="NMW1" s="220"/>
      <c r="NMX1" s="220"/>
      <c r="NMY1" s="220"/>
      <c r="NMZ1" s="220"/>
      <c r="NNA1" s="220"/>
      <c r="NNB1" s="219"/>
      <c r="NNC1" s="220"/>
      <c r="NND1" s="220"/>
      <c r="NNE1" s="220"/>
      <c r="NNF1" s="220"/>
      <c r="NNG1" s="220"/>
      <c r="NNH1" s="220"/>
      <c r="NNI1" s="220"/>
      <c r="NNJ1" s="219"/>
      <c r="NNK1" s="220"/>
      <c r="NNL1" s="220"/>
      <c r="NNM1" s="220"/>
      <c r="NNN1" s="220"/>
      <c r="NNO1" s="220"/>
      <c r="NNP1" s="220"/>
      <c r="NNQ1" s="220"/>
      <c r="NNR1" s="219"/>
      <c r="NNS1" s="220"/>
      <c r="NNT1" s="220"/>
      <c r="NNU1" s="220"/>
      <c r="NNV1" s="220"/>
      <c r="NNW1" s="220"/>
      <c r="NNX1" s="220"/>
      <c r="NNY1" s="220"/>
      <c r="NNZ1" s="219"/>
      <c r="NOA1" s="220"/>
      <c r="NOB1" s="220"/>
      <c r="NOC1" s="220"/>
      <c r="NOD1" s="220"/>
      <c r="NOE1" s="220"/>
      <c r="NOF1" s="220"/>
      <c r="NOG1" s="220"/>
      <c r="NOH1" s="219"/>
      <c r="NOI1" s="220"/>
      <c r="NOJ1" s="220"/>
      <c r="NOK1" s="220"/>
      <c r="NOL1" s="220"/>
      <c r="NOM1" s="220"/>
      <c r="NON1" s="220"/>
      <c r="NOO1" s="220"/>
      <c r="NOP1" s="219"/>
      <c r="NOQ1" s="220"/>
      <c r="NOR1" s="220"/>
      <c r="NOS1" s="220"/>
      <c r="NOT1" s="220"/>
      <c r="NOU1" s="220"/>
      <c r="NOV1" s="220"/>
      <c r="NOW1" s="220"/>
      <c r="NOX1" s="219"/>
      <c r="NOY1" s="220"/>
      <c r="NOZ1" s="220"/>
      <c r="NPA1" s="220"/>
      <c r="NPB1" s="220"/>
      <c r="NPC1" s="220"/>
      <c r="NPD1" s="220"/>
      <c r="NPE1" s="220"/>
      <c r="NPF1" s="219"/>
      <c r="NPG1" s="220"/>
      <c r="NPH1" s="220"/>
      <c r="NPI1" s="220"/>
      <c r="NPJ1" s="220"/>
      <c r="NPK1" s="220"/>
      <c r="NPL1" s="220"/>
      <c r="NPM1" s="220"/>
      <c r="NPN1" s="219"/>
      <c r="NPO1" s="220"/>
      <c r="NPP1" s="220"/>
      <c r="NPQ1" s="220"/>
      <c r="NPR1" s="220"/>
      <c r="NPS1" s="220"/>
      <c r="NPT1" s="220"/>
      <c r="NPU1" s="220"/>
      <c r="NPV1" s="219"/>
      <c r="NPW1" s="220"/>
      <c r="NPX1" s="220"/>
      <c r="NPY1" s="220"/>
      <c r="NPZ1" s="220"/>
      <c r="NQA1" s="220"/>
      <c r="NQB1" s="220"/>
      <c r="NQC1" s="220"/>
      <c r="NQD1" s="219"/>
      <c r="NQE1" s="220"/>
      <c r="NQF1" s="220"/>
      <c r="NQG1" s="220"/>
      <c r="NQH1" s="220"/>
      <c r="NQI1" s="220"/>
      <c r="NQJ1" s="220"/>
      <c r="NQK1" s="220"/>
      <c r="NQL1" s="219"/>
      <c r="NQM1" s="220"/>
      <c r="NQN1" s="220"/>
      <c r="NQO1" s="220"/>
      <c r="NQP1" s="220"/>
      <c r="NQQ1" s="220"/>
      <c r="NQR1" s="220"/>
      <c r="NQS1" s="220"/>
      <c r="NQT1" s="219"/>
      <c r="NQU1" s="220"/>
      <c r="NQV1" s="220"/>
      <c r="NQW1" s="220"/>
      <c r="NQX1" s="220"/>
      <c r="NQY1" s="220"/>
      <c r="NQZ1" s="220"/>
      <c r="NRA1" s="220"/>
      <c r="NRB1" s="219"/>
      <c r="NRC1" s="220"/>
      <c r="NRD1" s="220"/>
      <c r="NRE1" s="220"/>
      <c r="NRF1" s="220"/>
      <c r="NRG1" s="220"/>
      <c r="NRH1" s="220"/>
      <c r="NRI1" s="220"/>
      <c r="NRJ1" s="219"/>
      <c r="NRK1" s="220"/>
      <c r="NRL1" s="220"/>
      <c r="NRM1" s="220"/>
      <c r="NRN1" s="220"/>
      <c r="NRO1" s="220"/>
      <c r="NRP1" s="220"/>
      <c r="NRQ1" s="220"/>
      <c r="NRR1" s="219"/>
      <c r="NRS1" s="220"/>
      <c r="NRT1" s="220"/>
      <c r="NRU1" s="220"/>
      <c r="NRV1" s="220"/>
      <c r="NRW1" s="220"/>
      <c r="NRX1" s="220"/>
      <c r="NRY1" s="220"/>
      <c r="NRZ1" s="219"/>
      <c r="NSA1" s="220"/>
      <c r="NSB1" s="220"/>
      <c r="NSC1" s="220"/>
      <c r="NSD1" s="220"/>
      <c r="NSE1" s="220"/>
      <c r="NSF1" s="220"/>
      <c r="NSG1" s="220"/>
      <c r="NSH1" s="219"/>
      <c r="NSI1" s="220"/>
      <c r="NSJ1" s="220"/>
      <c r="NSK1" s="220"/>
      <c r="NSL1" s="220"/>
      <c r="NSM1" s="220"/>
      <c r="NSN1" s="220"/>
      <c r="NSO1" s="220"/>
      <c r="NSP1" s="219"/>
      <c r="NSQ1" s="220"/>
      <c r="NSR1" s="220"/>
      <c r="NSS1" s="220"/>
      <c r="NST1" s="220"/>
      <c r="NSU1" s="220"/>
      <c r="NSV1" s="220"/>
      <c r="NSW1" s="220"/>
      <c r="NSX1" s="219"/>
      <c r="NSY1" s="220"/>
      <c r="NSZ1" s="220"/>
      <c r="NTA1" s="220"/>
      <c r="NTB1" s="220"/>
      <c r="NTC1" s="220"/>
      <c r="NTD1" s="220"/>
      <c r="NTE1" s="220"/>
      <c r="NTF1" s="219"/>
      <c r="NTG1" s="220"/>
      <c r="NTH1" s="220"/>
      <c r="NTI1" s="220"/>
      <c r="NTJ1" s="220"/>
      <c r="NTK1" s="220"/>
      <c r="NTL1" s="220"/>
      <c r="NTM1" s="220"/>
      <c r="NTN1" s="219"/>
      <c r="NTO1" s="220"/>
      <c r="NTP1" s="220"/>
      <c r="NTQ1" s="220"/>
      <c r="NTR1" s="220"/>
      <c r="NTS1" s="220"/>
      <c r="NTT1" s="220"/>
      <c r="NTU1" s="220"/>
      <c r="NTV1" s="219"/>
      <c r="NTW1" s="220"/>
      <c r="NTX1" s="220"/>
      <c r="NTY1" s="220"/>
      <c r="NTZ1" s="220"/>
      <c r="NUA1" s="220"/>
      <c r="NUB1" s="220"/>
      <c r="NUC1" s="220"/>
      <c r="NUD1" s="219"/>
      <c r="NUE1" s="220"/>
      <c r="NUF1" s="220"/>
      <c r="NUG1" s="220"/>
      <c r="NUH1" s="220"/>
      <c r="NUI1" s="220"/>
      <c r="NUJ1" s="220"/>
      <c r="NUK1" s="220"/>
      <c r="NUL1" s="219"/>
      <c r="NUM1" s="220"/>
      <c r="NUN1" s="220"/>
      <c r="NUO1" s="220"/>
      <c r="NUP1" s="220"/>
      <c r="NUQ1" s="220"/>
      <c r="NUR1" s="220"/>
      <c r="NUS1" s="220"/>
      <c r="NUT1" s="219"/>
      <c r="NUU1" s="220"/>
      <c r="NUV1" s="220"/>
      <c r="NUW1" s="220"/>
      <c r="NUX1" s="220"/>
      <c r="NUY1" s="220"/>
      <c r="NUZ1" s="220"/>
      <c r="NVA1" s="220"/>
      <c r="NVB1" s="219"/>
      <c r="NVC1" s="220"/>
      <c r="NVD1" s="220"/>
      <c r="NVE1" s="220"/>
      <c r="NVF1" s="220"/>
      <c r="NVG1" s="220"/>
      <c r="NVH1" s="220"/>
      <c r="NVI1" s="220"/>
      <c r="NVJ1" s="219"/>
      <c r="NVK1" s="220"/>
      <c r="NVL1" s="220"/>
      <c r="NVM1" s="220"/>
      <c r="NVN1" s="220"/>
      <c r="NVO1" s="220"/>
      <c r="NVP1" s="220"/>
      <c r="NVQ1" s="220"/>
      <c r="NVR1" s="219"/>
      <c r="NVS1" s="220"/>
      <c r="NVT1" s="220"/>
      <c r="NVU1" s="220"/>
      <c r="NVV1" s="220"/>
      <c r="NVW1" s="220"/>
      <c r="NVX1" s="220"/>
      <c r="NVY1" s="220"/>
      <c r="NVZ1" s="219"/>
      <c r="NWA1" s="220"/>
      <c r="NWB1" s="220"/>
      <c r="NWC1" s="220"/>
      <c r="NWD1" s="220"/>
      <c r="NWE1" s="220"/>
      <c r="NWF1" s="220"/>
      <c r="NWG1" s="220"/>
      <c r="NWH1" s="219"/>
      <c r="NWI1" s="220"/>
      <c r="NWJ1" s="220"/>
      <c r="NWK1" s="220"/>
      <c r="NWL1" s="220"/>
      <c r="NWM1" s="220"/>
      <c r="NWN1" s="220"/>
      <c r="NWO1" s="220"/>
      <c r="NWP1" s="219"/>
      <c r="NWQ1" s="220"/>
      <c r="NWR1" s="220"/>
      <c r="NWS1" s="220"/>
      <c r="NWT1" s="220"/>
      <c r="NWU1" s="220"/>
      <c r="NWV1" s="220"/>
      <c r="NWW1" s="220"/>
      <c r="NWX1" s="219"/>
      <c r="NWY1" s="220"/>
      <c r="NWZ1" s="220"/>
      <c r="NXA1" s="220"/>
      <c r="NXB1" s="220"/>
      <c r="NXC1" s="220"/>
      <c r="NXD1" s="220"/>
      <c r="NXE1" s="220"/>
      <c r="NXF1" s="219"/>
      <c r="NXG1" s="220"/>
      <c r="NXH1" s="220"/>
      <c r="NXI1" s="220"/>
      <c r="NXJ1" s="220"/>
      <c r="NXK1" s="220"/>
      <c r="NXL1" s="220"/>
      <c r="NXM1" s="220"/>
      <c r="NXN1" s="219"/>
      <c r="NXO1" s="220"/>
      <c r="NXP1" s="220"/>
      <c r="NXQ1" s="220"/>
      <c r="NXR1" s="220"/>
      <c r="NXS1" s="220"/>
      <c r="NXT1" s="220"/>
      <c r="NXU1" s="220"/>
      <c r="NXV1" s="219"/>
      <c r="NXW1" s="220"/>
      <c r="NXX1" s="220"/>
      <c r="NXY1" s="220"/>
      <c r="NXZ1" s="220"/>
      <c r="NYA1" s="220"/>
      <c r="NYB1" s="220"/>
      <c r="NYC1" s="220"/>
      <c r="NYD1" s="219"/>
      <c r="NYE1" s="220"/>
      <c r="NYF1" s="220"/>
      <c r="NYG1" s="220"/>
      <c r="NYH1" s="220"/>
      <c r="NYI1" s="220"/>
      <c r="NYJ1" s="220"/>
      <c r="NYK1" s="220"/>
      <c r="NYL1" s="219"/>
      <c r="NYM1" s="220"/>
      <c r="NYN1" s="220"/>
      <c r="NYO1" s="220"/>
      <c r="NYP1" s="220"/>
      <c r="NYQ1" s="220"/>
      <c r="NYR1" s="220"/>
      <c r="NYS1" s="220"/>
      <c r="NYT1" s="219"/>
      <c r="NYU1" s="220"/>
      <c r="NYV1" s="220"/>
      <c r="NYW1" s="220"/>
      <c r="NYX1" s="220"/>
      <c r="NYY1" s="220"/>
      <c r="NYZ1" s="220"/>
      <c r="NZA1" s="220"/>
      <c r="NZB1" s="219"/>
      <c r="NZC1" s="220"/>
      <c r="NZD1" s="220"/>
      <c r="NZE1" s="220"/>
      <c r="NZF1" s="220"/>
      <c r="NZG1" s="220"/>
      <c r="NZH1" s="220"/>
      <c r="NZI1" s="220"/>
      <c r="NZJ1" s="219"/>
      <c r="NZK1" s="220"/>
      <c r="NZL1" s="220"/>
      <c r="NZM1" s="220"/>
      <c r="NZN1" s="220"/>
      <c r="NZO1" s="220"/>
      <c r="NZP1" s="220"/>
      <c r="NZQ1" s="220"/>
      <c r="NZR1" s="219"/>
      <c r="NZS1" s="220"/>
      <c r="NZT1" s="220"/>
      <c r="NZU1" s="220"/>
      <c r="NZV1" s="220"/>
      <c r="NZW1" s="220"/>
      <c r="NZX1" s="220"/>
      <c r="NZY1" s="220"/>
      <c r="NZZ1" s="219"/>
      <c r="OAA1" s="220"/>
      <c r="OAB1" s="220"/>
      <c r="OAC1" s="220"/>
      <c r="OAD1" s="220"/>
      <c r="OAE1" s="220"/>
      <c r="OAF1" s="220"/>
      <c r="OAG1" s="220"/>
      <c r="OAH1" s="219"/>
      <c r="OAI1" s="220"/>
      <c r="OAJ1" s="220"/>
      <c r="OAK1" s="220"/>
      <c r="OAL1" s="220"/>
      <c r="OAM1" s="220"/>
      <c r="OAN1" s="220"/>
      <c r="OAO1" s="220"/>
      <c r="OAP1" s="219"/>
      <c r="OAQ1" s="220"/>
      <c r="OAR1" s="220"/>
      <c r="OAS1" s="220"/>
      <c r="OAT1" s="220"/>
      <c r="OAU1" s="220"/>
      <c r="OAV1" s="220"/>
      <c r="OAW1" s="220"/>
      <c r="OAX1" s="219"/>
      <c r="OAY1" s="220"/>
      <c r="OAZ1" s="220"/>
      <c r="OBA1" s="220"/>
      <c r="OBB1" s="220"/>
      <c r="OBC1" s="220"/>
      <c r="OBD1" s="220"/>
      <c r="OBE1" s="220"/>
      <c r="OBF1" s="219"/>
      <c r="OBG1" s="220"/>
      <c r="OBH1" s="220"/>
      <c r="OBI1" s="220"/>
      <c r="OBJ1" s="220"/>
      <c r="OBK1" s="220"/>
      <c r="OBL1" s="220"/>
      <c r="OBM1" s="220"/>
      <c r="OBN1" s="219"/>
      <c r="OBO1" s="220"/>
      <c r="OBP1" s="220"/>
      <c r="OBQ1" s="220"/>
      <c r="OBR1" s="220"/>
      <c r="OBS1" s="220"/>
      <c r="OBT1" s="220"/>
      <c r="OBU1" s="220"/>
      <c r="OBV1" s="219"/>
      <c r="OBW1" s="220"/>
      <c r="OBX1" s="220"/>
      <c r="OBY1" s="220"/>
      <c r="OBZ1" s="220"/>
      <c r="OCA1" s="220"/>
      <c r="OCB1" s="220"/>
      <c r="OCC1" s="220"/>
      <c r="OCD1" s="219"/>
      <c r="OCE1" s="220"/>
      <c r="OCF1" s="220"/>
      <c r="OCG1" s="220"/>
      <c r="OCH1" s="220"/>
      <c r="OCI1" s="220"/>
      <c r="OCJ1" s="220"/>
      <c r="OCK1" s="220"/>
      <c r="OCL1" s="219"/>
      <c r="OCM1" s="220"/>
      <c r="OCN1" s="220"/>
      <c r="OCO1" s="220"/>
      <c r="OCP1" s="220"/>
      <c r="OCQ1" s="220"/>
      <c r="OCR1" s="220"/>
      <c r="OCS1" s="220"/>
      <c r="OCT1" s="219"/>
      <c r="OCU1" s="220"/>
      <c r="OCV1" s="220"/>
      <c r="OCW1" s="220"/>
      <c r="OCX1" s="220"/>
      <c r="OCY1" s="220"/>
      <c r="OCZ1" s="220"/>
      <c r="ODA1" s="220"/>
      <c r="ODB1" s="219"/>
      <c r="ODC1" s="220"/>
      <c r="ODD1" s="220"/>
      <c r="ODE1" s="220"/>
      <c r="ODF1" s="220"/>
      <c r="ODG1" s="220"/>
      <c r="ODH1" s="220"/>
      <c r="ODI1" s="220"/>
      <c r="ODJ1" s="219"/>
      <c r="ODK1" s="220"/>
      <c r="ODL1" s="220"/>
      <c r="ODM1" s="220"/>
      <c r="ODN1" s="220"/>
      <c r="ODO1" s="220"/>
      <c r="ODP1" s="220"/>
      <c r="ODQ1" s="220"/>
      <c r="ODR1" s="219"/>
      <c r="ODS1" s="220"/>
      <c r="ODT1" s="220"/>
      <c r="ODU1" s="220"/>
      <c r="ODV1" s="220"/>
      <c r="ODW1" s="220"/>
      <c r="ODX1" s="220"/>
      <c r="ODY1" s="220"/>
      <c r="ODZ1" s="219"/>
      <c r="OEA1" s="220"/>
      <c r="OEB1" s="220"/>
      <c r="OEC1" s="220"/>
      <c r="OED1" s="220"/>
      <c r="OEE1" s="220"/>
      <c r="OEF1" s="220"/>
      <c r="OEG1" s="220"/>
      <c r="OEH1" s="219"/>
      <c r="OEI1" s="220"/>
      <c r="OEJ1" s="220"/>
      <c r="OEK1" s="220"/>
      <c r="OEL1" s="220"/>
      <c r="OEM1" s="220"/>
      <c r="OEN1" s="220"/>
      <c r="OEO1" s="220"/>
      <c r="OEP1" s="219"/>
      <c r="OEQ1" s="220"/>
      <c r="OER1" s="220"/>
      <c r="OES1" s="220"/>
      <c r="OET1" s="220"/>
      <c r="OEU1" s="220"/>
      <c r="OEV1" s="220"/>
      <c r="OEW1" s="220"/>
      <c r="OEX1" s="219"/>
      <c r="OEY1" s="220"/>
      <c r="OEZ1" s="220"/>
      <c r="OFA1" s="220"/>
      <c r="OFB1" s="220"/>
      <c r="OFC1" s="220"/>
      <c r="OFD1" s="220"/>
      <c r="OFE1" s="220"/>
      <c r="OFF1" s="219"/>
      <c r="OFG1" s="220"/>
      <c r="OFH1" s="220"/>
      <c r="OFI1" s="220"/>
      <c r="OFJ1" s="220"/>
      <c r="OFK1" s="220"/>
      <c r="OFL1" s="220"/>
      <c r="OFM1" s="220"/>
      <c r="OFN1" s="219"/>
      <c r="OFO1" s="220"/>
      <c r="OFP1" s="220"/>
      <c r="OFQ1" s="220"/>
      <c r="OFR1" s="220"/>
      <c r="OFS1" s="220"/>
      <c r="OFT1" s="220"/>
      <c r="OFU1" s="220"/>
      <c r="OFV1" s="219"/>
      <c r="OFW1" s="220"/>
      <c r="OFX1" s="220"/>
      <c r="OFY1" s="220"/>
      <c r="OFZ1" s="220"/>
      <c r="OGA1" s="220"/>
      <c r="OGB1" s="220"/>
      <c r="OGC1" s="220"/>
      <c r="OGD1" s="219"/>
      <c r="OGE1" s="220"/>
      <c r="OGF1" s="220"/>
      <c r="OGG1" s="220"/>
      <c r="OGH1" s="220"/>
      <c r="OGI1" s="220"/>
      <c r="OGJ1" s="220"/>
      <c r="OGK1" s="220"/>
      <c r="OGL1" s="219"/>
      <c r="OGM1" s="220"/>
      <c r="OGN1" s="220"/>
      <c r="OGO1" s="220"/>
      <c r="OGP1" s="220"/>
      <c r="OGQ1" s="220"/>
      <c r="OGR1" s="220"/>
      <c r="OGS1" s="220"/>
      <c r="OGT1" s="219"/>
      <c r="OGU1" s="220"/>
      <c r="OGV1" s="220"/>
      <c r="OGW1" s="220"/>
      <c r="OGX1" s="220"/>
      <c r="OGY1" s="220"/>
      <c r="OGZ1" s="220"/>
      <c r="OHA1" s="220"/>
      <c r="OHB1" s="219"/>
      <c r="OHC1" s="220"/>
      <c r="OHD1" s="220"/>
      <c r="OHE1" s="220"/>
      <c r="OHF1" s="220"/>
      <c r="OHG1" s="220"/>
      <c r="OHH1" s="220"/>
      <c r="OHI1" s="220"/>
      <c r="OHJ1" s="219"/>
      <c r="OHK1" s="220"/>
      <c r="OHL1" s="220"/>
      <c r="OHM1" s="220"/>
      <c r="OHN1" s="220"/>
      <c r="OHO1" s="220"/>
      <c r="OHP1" s="220"/>
      <c r="OHQ1" s="220"/>
      <c r="OHR1" s="219"/>
      <c r="OHS1" s="220"/>
      <c r="OHT1" s="220"/>
      <c r="OHU1" s="220"/>
      <c r="OHV1" s="220"/>
      <c r="OHW1" s="220"/>
      <c r="OHX1" s="220"/>
      <c r="OHY1" s="220"/>
      <c r="OHZ1" s="219"/>
      <c r="OIA1" s="220"/>
      <c r="OIB1" s="220"/>
      <c r="OIC1" s="220"/>
      <c r="OID1" s="220"/>
      <c r="OIE1" s="220"/>
      <c r="OIF1" s="220"/>
      <c r="OIG1" s="220"/>
      <c r="OIH1" s="219"/>
      <c r="OII1" s="220"/>
      <c r="OIJ1" s="220"/>
      <c r="OIK1" s="220"/>
      <c r="OIL1" s="220"/>
      <c r="OIM1" s="220"/>
      <c r="OIN1" s="220"/>
      <c r="OIO1" s="220"/>
      <c r="OIP1" s="219"/>
      <c r="OIQ1" s="220"/>
      <c r="OIR1" s="220"/>
      <c r="OIS1" s="220"/>
      <c r="OIT1" s="220"/>
      <c r="OIU1" s="220"/>
      <c r="OIV1" s="220"/>
      <c r="OIW1" s="220"/>
      <c r="OIX1" s="219"/>
      <c r="OIY1" s="220"/>
      <c r="OIZ1" s="220"/>
      <c r="OJA1" s="220"/>
      <c r="OJB1" s="220"/>
      <c r="OJC1" s="220"/>
      <c r="OJD1" s="220"/>
      <c r="OJE1" s="220"/>
      <c r="OJF1" s="219"/>
      <c r="OJG1" s="220"/>
      <c r="OJH1" s="220"/>
      <c r="OJI1" s="220"/>
      <c r="OJJ1" s="220"/>
      <c r="OJK1" s="220"/>
      <c r="OJL1" s="220"/>
      <c r="OJM1" s="220"/>
      <c r="OJN1" s="219"/>
      <c r="OJO1" s="220"/>
      <c r="OJP1" s="220"/>
      <c r="OJQ1" s="220"/>
      <c r="OJR1" s="220"/>
      <c r="OJS1" s="220"/>
      <c r="OJT1" s="220"/>
      <c r="OJU1" s="220"/>
      <c r="OJV1" s="219"/>
      <c r="OJW1" s="220"/>
      <c r="OJX1" s="220"/>
      <c r="OJY1" s="220"/>
      <c r="OJZ1" s="220"/>
      <c r="OKA1" s="220"/>
      <c r="OKB1" s="220"/>
      <c r="OKC1" s="220"/>
      <c r="OKD1" s="219"/>
      <c r="OKE1" s="220"/>
      <c r="OKF1" s="220"/>
      <c r="OKG1" s="220"/>
      <c r="OKH1" s="220"/>
      <c r="OKI1" s="220"/>
      <c r="OKJ1" s="220"/>
      <c r="OKK1" s="220"/>
      <c r="OKL1" s="219"/>
      <c r="OKM1" s="220"/>
      <c r="OKN1" s="220"/>
      <c r="OKO1" s="220"/>
      <c r="OKP1" s="220"/>
      <c r="OKQ1" s="220"/>
      <c r="OKR1" s="220"/>
      <c r="OKS1" s="220"/>
      <c r="OKT1" s="219"/>
      <c r="OKU1" s="220"/>
      <c r="OKV1" s="220"/>
      <c r="OKW1" s="220"/>
      <c r="OKX1" s="220"/>
      <c r="OKY1" s="220"/>
      <c r="OKZ1" s="220"/>
      <c r="OLA1" s="220"/>
      <c r="OLB1" s="219"/>
      <c r="OLC1" s="220"/>
      <c r="OLD1" s="220"/>
      <c r="OLE1" s="220"/>
      <c r="OLF1" s="220"/>
      <c r="OLG1" s="220"/>
      <c r="OLH1" s="220"/>
      <c r="OLI1" s="220"/>
      <c r="OLJ1" s="219"/>
      <c r="OLK1" s="220"/>
      <c r="OLL1" s="220"/>
      <c r="OLM1" s="220"/>
      <c r="OLN1" s="220"/>
      <c r="OLO1" s="220"/>
      <c r="OLP1" s="220"/>
      <c r="OLQ1" s="220"/>
      <c r="OLR1" s="219"/>
      <c r="OLS1" s="220"/>
      <c r="OLT1" s="220"/>
      <c r="OLU1" s="220"/>
      <c r="OLV1" s="220"/>
      <c r="OLW1" s="220"/>
      <c r="OLX1" s="220"/>
      <c r="OLY1" s="220"/>
      <c r="OLZ1" s="219"/>
      <c r="OMA1" s="220"/>
      <c r="OMB1" s="220"/>
      <c r="OMC1" s="220"/>
      <c r="OMD1" s="220"/>
      <c r="OME1" s="220"/>
      <c r="OMF1" s="220"/>
      <c r="OMG1" s="220"/>
      <c r="OMH1" s="219"/>
      <c r="OMI1" s="220"/>
      <c r="OMJ1" s="220"/>
      <c r="OMK1" s="220"/>
      <c r="OML1" s="220"/>
      <c r="OMM1" s="220"/>
      <c r="OMN1" s="220"/>
      <c r="OMO1" s="220"/>
      <c r="OMP1" s="219"/>
      <c r="OMQ1" s="220"/>
      <c r="OMR1" s="220"/>
      <c r="OMS1" s="220"/>
      <c r="OMT1" s="220"/>
      <c r="OMU1" s="220"/>
      <c r="OMV1" s="220"/>
      <c r="OMW1" s="220"/>
      <c r="OMX1" s="219"/>
      <c r="OMY1" s="220"/>
      <c r="OMZ1" s="220"/>
      <c r="ONA1" s="220"/>
      <c r="ONB1" s="220"/>
      <c r="ONC1" s="220"/>
      <c r="OND1" s="220"/>
      <c r="ONE1" s="220"/>
      <c r="ONF1" s="219"/>
      <c r="ONG1" s="220"/>
      <c r="ONH1" s="220"/>
      <c r="ONI1" s="220"/>
      <c r="ONJ1" s="220"/>
      <c r="ONK1" s="220"/>
      <c r="ONL1" s="220"/>
      <c r="ONM1" s="220"/>
      <c r="ONN1" s="219"/>
      <c r="ONO1" s="220"/>
      <c r="ONP1" s="220"/>
      <c r="ONQ1" s="220"/>
      <c r="ONR1" s="220"/>
      <c r="ONS1" s="220"/>
      <c r="ONT1" s="220"/>
      <c r="ONU1" s="220"/>
      <c r="ONV1" s="219"/>
      <c r="ONW1" s="220"/>
      <c r="ONX1" s="220"/>
      <c r="ONY1" s="220"/>
      <c r="ONZ1" s="220"/>
      <c r="OOA1" s="220"/>
      <c r="OOB1" s="220"/>
      <c r="OOC1" s="220"/>
      <c r="OOD1" s="219"/>
      <c r="OOE1" s="220"/>
      <c r="OOF1" s="220"/>
      <c r="OOG1" s="220"/>
      <c r="OOH1" s="220"/>
      <c r="OOI1" s="220"/>
      <c r="OOJ1" s="220"/>
      <c r="OOK1" s="220"/>
      <c r="OOL1" s="219"/>
      <c r="OOM1" s="220"/>
      <c r="OON1" s="220"/>
      <c r="OOO1" s="220"/>
      <c r="OOP1" s="220"/>
      <c r="OOQ1" s="220"/>
      <c r="OOR1" s="220"/>
      <c r="OOS1" s="220"/>
      <c r="OOT1" s="219"/>
      <c r="OOU1" s="220"/>
      <c r="OOV1" s="220"/>
      <c r="OOW1" s="220"/>
      <c r="OOX1" s="220"/>
      <c r="OOY1" s="220"/>
      <c r="OOZ1" s="220"/>
      <c r="OPA1" s="220"/>
      <c r="OPB1" s="219"/>
      <c r="OPC1" s="220"/>
      <c r="OPD1" s="220"/>
      <c r="OPE1" s="220"/>
      <c r="OPF1" s="220"/>
      <c r="OPG1" s="220"/>
      <c r="OPH1" s="220"/>
      <c r="OPI1" s="220"/>
      <c r="OPJ1" s="219"/>
      <c r="OPK1" s="220"/>
      <c r="OPL1" s="220"/>
      <c r="OPM1" s="220"/>
      <c r="OPN1" s="220"/>
      <c r="OPO1" s="220"/>
      <c r="OPP1" s="220"/>
      <c r="OPQ1" s="220"/>
      <c r="OPR1" s="219"/>
      <c r="OPS1" s="220"/>
      <c r="OPT1" s="220"/>
      <c r="OPU1" s="220"/>
      <c r="OPV1" s="220"/>
      <c r="OPW1" s="220"/>
      <c r="OPX1" s="220"/>
      <c r="OPY1" s="220"/>
      <c r="OPZ1" s="219"/>
      <c r="OQA1" s="220"/>
      <c r="OQB1" s="220"/>
      <c r="OQC1" s="220"/>
      <c r="OQD1" s="220"/>
      <c r="OQE1" s="220"/>
      <c r="OQF1" s="220"/>
      <c r="OQG1" s="220"/>
      <c r="OQH1" s="219"/>
      <c r="OQI1" s="220"/>
      <c r="OQJ1" s="220"/>
      <c r="OQK1" s="220"/>
      <c r="OQL1" s="220"/>
      <c r="OQM1" s="220"/>
      <c r="OQN1" s="220"/>
      <c r="OQO1" s="220"/>
      <c r="OQP1" s="219"/>
      <c r="OQQ1" s="220"/>
      <c r="OQR1" s="220"/>
      <c r="OQS1" s="220"/>
      <c r="OQT1" s="220"/>
      <c r="OQU1" s="220"/>
      <c r="OQV1" s="220"/>
      <c r="OQW1" s="220"/>
      <c r="OQX1" s="219"/>
      <c r="OQY1" s="220"/>
      <c r="OQZ1" s="220"/>
      <c r="ORA1" s="220"/>
      <c r="ORB1" s="220"/>
      <c r="ORC1" s="220"/>
      <c r="ORD1" s="220"/>
      <c r="ORE1" s="220"/>
      <c r="ORF1" s="219"/>
      <c r="ORG1" s="220"/>
      <c r="ORH1" s="220"/>
      <c r="ORI1" s="220"/>
      <c r="ORJ1" s="220"/>
      <c r="ORK1" s="220"/>
      <c r="ORL1" s="220"/>
      <c r="ORM1" s="220"/>
      <c r="ORN1" s="219"/>
      <c r="ORO1" s="220"/>
      <c r="ORP1" s="220"/>
      <c r="ORQ1" s="220"/>
      <c r="ORR1" s="220"/>
      <c r="ORS1" s="220"/>
      <c r="ORT1" s="220"/>
      <c r="ORU1" s="220"/>
      <c r="ORV1" s="219"/>
      <c r="ORW1" s="220"/>
      <c r="ORX1" s="220"/>
      <c r="ORY1" s="220"/>
      <c r="ORZ1" s="220"/>
      <c r="OSA1" s="220"/>
      <c r="OSB1" s="220"/>
      <c r="OSC1" s="220"/>
      <c r="OSD1" s="219"/>
      <c r="OSE1" s="220"/>
      <c r="OSF1" s="220"/>
      <c r="OSG1" s="220"/>
      <c r="OSH1" s="220"/>
      <c r="OSI1" s="220"/>
      <c r="OSJ1" s="220"/>
      <c r="OSK1" s="220"/>
      <c r="OSL1" s="219"/>
      <c r="OSM1" s="220"/>
      <c r="OSN1" s="220"/>
      <c r="OSO1" s="220"/>
      <c r="OSP1" s="220"/>
      <c r="OSQ1" s="220"/>
      <c r="OSR1" s="220"/>
      <c r="OSS1" s="220"/>
      <c r="OST1" s="219"/>
      <c r="OSU1" s="220"/>
      <c r="OSV1" s="220"/>
      <c r="OSW1" s="220"/>
      <c r="OSX1" s="220"/>
      <c r="OSY1" s="220"/>
      <c r="OSZ1" s="220"/>
      <c r="OTA1" s="220"/>
      <c r="OTB1" s="219"/>
      <c r="OTC1" s="220"/>
      <c r="OTD1" s="220"/>
      <c r="OTE1" s="220"/>
      <c r="OTF1" s="220"/>
      <c r="OTG1" s="220"/>
      <c r="OTH1" s="220"/>
      <c r="OTI1" s="220"/>
      <c r="OTJ1" s="219"/>
      <c r="OTK1" s="220"/>
      <c r="OTL1" s="220"/>
      <c r="OTM1" s="220"/>
      <c r="OTN1" s="220"/>
      <c r="OTO1" s="220"/>
      <c r="OTP1" s="220"/>
      <c r="OTQ1" s="220"/>
      <c r="OTR1" s="219"/>
      <c r="OTS1" s="220"/>
      <c r="OTT1" s="220"/>
      <c r="OTU1" s="220"/>
      <c r="OTV1" s="220"/>
      <c r="OTW1" s="220"/>
      <c r="OTX1" s="220"/>
      <c r="OTY1" s="220"/>
      <c r="OTZ1" s="219"/>
      <c r="OUA1" s="220"/>
      <c r="OUB1" s="220"/>
      <c r="OUC1" s="220"/>
      <c r="OUD1" s="220"/>
      <c r="OUE1" s="220"/>
      <c r="OUF1" s="220"/>
      <c r="OUG1" s="220"/>
      <c r="OUH1" s="219"/>
      <c r="OUI1" s="220"/>
      <c r="OUJ1" s="220"/>
      <c r="OUK1" s="220"/>
      <c r="OUL1" s="220"/>
      <c r="OUM1" s="220"/>
      <c r="OUN1" s="220"/>
      <c r="OUO1" s="220"/>
      <c r="OUP1" s="219"/>
      <c r="OUQ1" s="220"/>
      <c r="OUR1" s="220"/>
      <c r="OUS1" s="220"/>
      <c r="OUT1" s="220"/>
      <c r="OUU1" s="220"/>
      <c r="OUV1" s="220"/>
      <c r="OUW1" s="220"/>
      <c r="OUX1" s="219"/>
      <c r="OUY1" s="220"/>
      <c r="OUZ1" s="220"/>
      <c r="OVA1" s="220"/>
      <c r="OVB1" s="220"/>
      <c r="OVC1" s="220"/>
      <c r="OVD1" s="220"/>
      <c r="OVE1" s="220"/>
      <c r="OVF1" s="219"/>
      <c r="OVG1" s="220"/>
      <c r="OVH1" s="220"/>
      <c r="OVI1" s="220"/>
      <c r="OVJ1" s="220"/>
      <c r="OVK1" s="220"/>
      <c r="OVL1" s="220"/>
      <c r="OVM1" s="220"/>
      <c r="OVN1" s="219"/>
      <c r="OVO1" s="220"/>
      <c r="OVP1" s="220"/>
      <c r="OVQ1" s="220"/>
      <c r="OVR1" s="220"/>
      <c r="OVS1" s="220"/>
      <c r="OVT1" s="220"/>
      <c r="OVU1" s="220"/>
      <c r="OVV1" s="219"/>
      <c r="OVW1" s="220"/>
      <c r="OVX1" s="220"/>
      <c r="OVY1" s="220"/>
      <c r="OVZ1" s="220"/>
      <c r="OWA1" s="220"/>
      <c r="OWB1" s="220"/>
      <c r="OWC1" s="220"/>
      <c r="OWD1" s="219"/>
      <c r="OWE1" s="220"/>
      <c r="OWF1" s="220"/>
      <c r="OWG1" s="220"/>
      <c r="OWH1" s="220"/>
      <c r="OWI1" s="220"/>
      <c r="OWJ1" s="220"/>
      <c r="OWK1" s="220"/>
      <c r="OWL1" s="219"/>
      <c r="OWM1" s="220"/>
      <c r="OWN1" s="220"/>
      <c r="OWO1" s="220"/>
      <c r="OWP1" s="220"/>
      <c r="OWQ1" s="220"/>
      <c r="OWR1" s="220"/>
      <c r="OWS1" s="220"/>
      <c r="OWT1" s="219"/>
      <c r="OWU1" s="220"/>
      <c r="OWV1" s="220"/>
      <c r="OWW1" s="220"/>
      <c r="OWX1" s="220"/>
      <c r="OWY1" s="220"/>
      <c r="OWZ1" s="220"/>
      <c r="OXA1" s="220"/>
      <c r="OXB1" s="219"/>
      <c r="OXC1" s="220"/>
      <c r="OXD1" s="220"/>
      <c r="OXE1" s="220"/>
      <c r="OXF1" s="220"/>
      <c r="OXG1" s="220"/>
      <c r="OXH1" s="220"/>
      <c r="OXI1" s="220"/>
      <c r="OXJ1" s="219"/>
      <c r="OXK1" s="220"/>
      <c r="OXL1" s="220"/>
      <c r="OXM1" s="220"/>
      <c r="OXN1" s="220"/>
      <c r="OXO1" s="220"/>
      <c r="OXP1" s="220"/>
      <c r="OXQ1" s="220"/>
      <c r="OXR1" s="219"/>
      <c r="OXS1" s="220"/>
      <c r="OXT1" s="220"/>
      <c r="OXU1" s="220"/>
      <c r="OXV1" s="220"/>
      <c r="OXW1" s="220"/>
      <c r="OXX1" s="220"/>
      <c r="OXY1" s="220"/>
      <c r="OXZ1" s="219"/>
      <c r="OYA1" s="220"/>
      <c r="OYB1" s="220"/>
      <c r="OYC1" s="220"/>
      <c r="OYD1" s="220"/>
      <c r="OYE1" s="220"/>
      <c r="OYF1" s="220"/>
      <c r="OYG1" s="220"/>
      <c r="OYH1" s="219"/>
      <c r="OYI1" s="220"/>
      <c r="OYJ1" s="220"/>
      <c r="OYK1" s="220"/>
      <c r="OYL1" s="220"/>
      <c r="OYM1" s="220"/>
      <c r="OYN1" s="220"/>
      <c r="OYO1" s="220"/>
      <c r="OYP1" s="219"/>
      <c r="OYQ1" s="220"/>
      <c r="OYR1" s="220"/>
      <c r="OYS1" s="220"/>
      <c r="OYT1" s="220"/>
      <c r="OYU1" s="220"/>
      <c r="OYV1" s="220"/>
      <c r="OYW1" s="220"/>
      <c r="OYX1" s="219"/>
      <c r="OYY1" s="220"/>
      <c r="OYZ1" s="220"/>
      <c r="OZA1" s="220"/>
      <c r="OZB1" s="220"/>
      <c r="OZC1" s="220"/>
      <c r="OZD1" s="220"/>
      <c r="OZE1" s="220"/>
      <c r="OZF1" s="219"/>
      <c r="OZG1" s="220"/>
      <c r="OZH1" s="220"/>
      <c r="OZI1" s="220"/>
      <c r="OZJ1" s="220"/>
      <c r="OZK1" s="220"/>
      <c r="OZL1" s="220"/>
      <c r="OZM1" s="220"/>
      <c r="OZN1" s="219"/>
      <c r="OZO1" s="220"/>
      <c r="OZP1" s="220"/>
      <c r="OZQ1" s="220"/>
      <c r="OZR1" s="220"/>
      <c r="OZS1" s="220"/>
      <c r="OZT1" s="220"/>
      <c r="OZU1" s="220"/>
      <c r="OZV1" s="219"/>
      <c r="OZW1" s="220"/>
      <c r="OZX1" s="220"/>
      <c r="OZY1" s="220"/>
      <c r="OZZ1" s="220"/>
      <c r="PAA1" s="220"/>
      <c r="PAB1" s="220"/>
      <c r="PAC1" s="220"/>
      <c r="PAD1" s="219"/>
      <c r="PAE1" s="220"/>
      <c r="PAF1" s="220"/>
      <c r="PAG1" s="220"/>
      <c r="PAH1" s="220"/>
      <c r="PAI1" s="220"/>
      <c r="PAJ1" s="220"/>
      <c r="PAK1" s="220"/>
      <c r="PAL1" s="219"/>
      <c r="PAM1" s="220"/>
      <c r="PAN1" s="220"/>
      <c r="PAO1" s="220"/>
      <c r="PAP1" s="220"/>
      <c r="PAQ1" s="220"/>
      <c r="PAR1" s="220"/>
      <c r="PAS1" s="220"/>
      <c r="PAT1" s="219"/>
      <c r="PAU1" s="220"/>
      <c r="PAV1" s="220"/>
      <c r="PAW1" s="220"/>
      <c r="PAX1" s="220"/>
      <c r="PAY1" s="220"/>
      <c r="PAZ1" s="220"/>
      <c r="PBA1" s="220"/>
      <c r="PBB1" s="219"/>
      <c r="PBC1" s="220"/>
      <c r="PBD1" s="220"/>
      <c r="PBE1" s="220"/>
      <c r="PBF1" s="220"/>
      <c r="PBG1" s="220"/>
      <c r="PBH1" s="220"/>
      <c r="PBI1" s="220"/>
      <c r="PBJ1" s="219"/>
      <c r="PBK1" s="220"/>
      <c r="PBL1" s="220"/>
      <c r="PBM1" s="220"/>
      <c r="PBN1" s="220"/>
      <c r="PBO1" s="220"/>
      <c r="PBP1" s="220"/>
      <c r="PBQ1" s="220"/>
      <c r="PBR1" s="219"/>
      <c r="PBS1" s="220"/>
      <c r="PBT1" s="220"/>
      <c r="PBU1" s="220"/>
      <c r="PBV1" s="220"/>
      <c r="PBW1" s="220"/>
      <c r="PBX1" s="220"/>
      <c r="PBY1" s="220"/>
      <c r="PBZ1" s="219"/>
      <c r="PCA1" s="220"/>
      <c r="PCB1" s="220"/>
      <c r="PCC1" s="220"/>
      <c r="PCD1" s="220"/>
      <c r="PCE1" s="220"/>
      <c r="PCF1" s="220"/>
      <c r="PCG1" s="220"/>
      <c r="PCH1" s="219"/>
      <c r="PCI1" s="220"/>
      <c r="PCJ1" s="220"/>
      <c r="PCK1" s="220"/>
      <c r="PCL1" s="220"/>
      <c r="PCM1" s="220"/>
      <c r="PCN1" s="220"/>
      <c r="PCO1" s="220"/>
      <c r="PCP1" s="219"/>
      <c r="PCQ1" s="220"/>
      <c r="PCR1" s="220"/>
      <c r="PCS1" s="220"/>
      <c r="PCT1" s="220"/>
      <c r="PCU1" s="220"/>
      <c r="PCV1" s="220"/>
      <c r="PCW1" s="220"/>
      <c r="PCX1" s="219"/>
      <c r="PCY1" s="220"/>
      <c r="PCZ1" s="220"/>
      <c r="PDA1" s="220"/>
      <c r="PDB1" s="220"/>
      <c r="PDC1" s="220"/>
      <c r="PDD1" s="220"/>
      <c r="PDE1" s="220"/>
      <c r="PDF1" s="219"/>
      <c r="PDG1" s="220"/>
      <c r="PDH1" s="220"/>
      <c r="PDI1" s="220"/>
      <c r="PDJ1" s="220"/>
      <c r="PDK1" s="220"/>
      <c r="PDL1" s="220"/>
      <c r="PDM1" s="220"/>
      <c r="PDN1" s="219"/>
      <c r="PDO1" s="220"/>
      <c r="PDP1" s="220"/>
      <c r="PDQ1" s="220"/>
      <c r="PDR1" s="220"/>
      <c r="PDS1" s="220"/>
      <c r="PDT1" s="220"/>
      <c r="PDU1" s="220"/>
      <c r="PDV1" s="219"/>
      <c r="PDW1" s="220"/>
      <c r="PDX1" s="220"/>
      <c r="PDY1" s="220"/>
      <c r="PDZ1" s="220"/>
      <c r="PEA1" s="220"/>
      <c r="PEB1" s="220"/>
      <c r="PEC1" s="220"/>
      <c r="PED1" s="219"/>
      <c r="PEE1" s="220"/>
      <c r="PEF1" s="220"/>
      <c r="PEG1" s="220"/>
      <c r="PEH1" s="220"/>
      <c r="PEI1" s="220"/>
      <c r="PEJ1" s="220"/>
      <c r="PEK1" s="220"/>
      <c r="PEL1" s="219"/>
      <c r="PEM1" s="220"/>
      <c r="PEN1" s="220"/>
      <c r="PEO1" s="220"/>
      <c r="PEP1" s="220"/>
      <c r="PEQ1" s="220"/>
      <c r="PER1" s="220"/>
      <c r="PES1" s="220"/>
      <c r="PET1" s="219"/>
      <c r="PEU1" s="220"/>
      <c r="PEV1" s="220"/>
      <c r="PEW1" s="220"/>
      <c r="PEX1" s="220"/>
      <c r="PEY1" s="220"/>
      <c r="PEZ1" s="220"/>
      <c r="PFA1" s="220"/>
      <c r="PFB1" s="219"/>
      <c r="PFC1" s="220"/>
      <c r="PFD1" s="220"/>
      <c r="PFE1" s="220"/>
      <c r="PFF1" s="220"/>
      <c r="PFG1" s="220"/>
      <c r="PFH1" s="220"/>
      <c r="PFI1" s="220"/>
      <c r="PFJ1" s="219"/>
      <c r="PFK1" s="220"/>
      <c r="PFL1" s="220"/>
      <c r="PFM1" s="220"/>
      <c r="PFN1" s="220"/>
      <c r="PFO1" s="220"/>
      <c r="PFP1" s="220"/>
      <c r="PFQ1" s="220"/>
      <c r="PFR1" s="219"/>
      <c r="PFS1" s="220"/>
      <c r="PFT1" s="220"/>
      <c r="PFU1" s="220"/>
      <c r="PFV1" s="220"/>
      <c r="PFW1" s="220"/>
      <c r="PFX1" s="220"/>
      <c r="PFY1" s="220"/>
      <c r="PFZ1" s="219"/>
      <c r="PGA1" s="220"/>
      <c r="PGB1" s="220"/>
      <c r="PGC1" s="220"/>
      <c r="PGD1" s="220"/>
      <c r="PGE1" s="220"/>
      <c r="PGF1" s="220"/>
      <c r="PGG1" s="220"/>
      <c r="PGH1" s="219"/>
      <c r="PGI1" s="220"/>
      <c r="PGJ1" s="220"/>
      <c r="PGK1" s="220"/>
      <c r="PGL1" s="220"/>
      <c r="PGM1" s="220"/>
      <c r="PGN1" s="220"/>
      <c r="PGO1" s="220"/>
      <c r="PGP1" s="219"/>
      <c r="PGQ1" s="220"/>
      <c r="PGR1" s="220"/>
      <c r="PGS1" s="220"/>
      <c r="PGT1" s="220"/>
      <c r="PGU1" s="220"/>
      <c r="PGV1" s="220"/>
      <c r="PGW1" s="220"/>
      <c r="PGX1" s="219"/>
      <c r="PGY1" s="220"/>
      <c r="PGZ1" s="220"/>
      <c r="PHA1" s="220"/>
      <c r="PHB1" s="220"/>
      <c r="PHC1" s="220"/>
      <c r="PHD1" s="220"/>
      <c r="PHE1" s="220"/>
      <c r="PHF1" s="219"/>
      <c r="PHG1" s="220"/>
      <c r="PHH1" s="220"/>
      <c r="PHI1" s="220"/>
      <c r="PHJ1" s="220"/>
      <c r="PHK1" s="220"/>
      <c r="PHL1" s="220"/>
      <c r="PHM1" s="220"/>
      <c r="PHN1" s="219"/>
      <c r="PHO1" s="220"/>
      <c r="PHP1" s="220"/>
      <c r="PHQ1" s="220"/>
      <c r="PHR1" s="220"/>
      <c r="PHS1" s="220"/>
      <c r="PHT1" s="220"/>
      <c r="PHU1" s="220"/>
      <c r="PHV1" s="219"/>
      <c r="PHW1" s="220"/>
      <c r="PHX1" s="220"/>
      <c r="PHY1" s="220"/>
      <c r="PHZ1" s="220"/>
      <c r="PIA1" s="220"/>
      <c r="PIB1" s="220"/>
      <c r="PIC1" s="220"/>
      <c r="PID1" s="219"/>
      <c r="PIE1" s="220"/>
      <c r="PIF1" s="220"/>
      <c r="PIG1" s="220"/>
      <c r="PIH1" s="220"/>
      <c r="PII1" s="220"/>
      <c r="PIJ1" s="220"/>
      <c r="PIK1" s="220"/>
      <c r="PIL1" s="219"/>
      <c r="PIM1" s="220"/>
      <c r="PIN1" s="220"/>
      <c r="PIO1" s="220"/>
      <c r="PIP1" s="220"/>
      <c r="PIQ1" s="220"/>
      <c r="PIR1" s="220"/>
      <c r="PIS1" s="220"/>
      <c r="PIT1" s="219"/>
      <c r="PIU1" s="220"/>
      <c r="PIV1" s="220"/>
      <c r="PIW1" s="220"/>
      <c r="PIX1" s="220"/>
      <c r="PIY1" s="220"/>
      <c r="PIZ1" s="220"/>
      <c r="PJA1" s="220"/>
      <c r="PJB1" s="219"/>
      <c r="PJC1" s="220"/>
      <c r="PJD1" s="220"/>
      <c r="PJE1" s="220"/>
      <c r="PJF1" s="220"/>
      <c r="PJG1" s="220"/>
      <c r="PJH1" s="220"/>
      <c r="PJI1" s="220"/>
      <c r="PJJ1" s="219"/>
      <c r="PJK1" s="220"/>
      <c r="PJL1" s="220"/>
      <c r="PJM1" s="220"/>
      <c r="PJN1" s="220"/>
      <c r="PJO1" s="220"/>
      <c r="PJP1" s="220"/>
      <c r="PJQ1" s="220"/>
      <c r="PJR1" s="219"/>
      <c r="PJS1" s="220"/>
      <c r="PJT1" s="220"/>
      <c r="PJU1" s="220"/>
      <c r="PJV1" s="220"/>
      <c r="PJW1" s="220"/>
      <c r="PJX1" s="220"/>
      <c r="PJY1" s="220"/>
      <c r="PJZ1" s="219"/>
      <c r="PKA1" s="220"/>
      <c r="PKB1" s="220"/>
      <c r="PKC1" s="220"/>
      <c r="PKD1" s="220"/>
      <c r="PKE1" s="220"/>
      <c r="PKF1" s="220"/>
      <c r="PKG1" s="220"/>
      <c r="PKH1" s="219"/>
      <c r="PKI1" s="220"/>
      <c r="PKJ1" s="220"/>
      <c r="PKK1" s="220"/>
      <c r="PKL1" s="220"/>
      <c r="PKM1" s="220"/>
      <c r="PKN1" s="220"/>
      <c r="PKO1" s="220"/>
      <c r="PKP1" s="219"/>
      <c r="PKQ1" s="220"/>
      <c r="PKR1" s="220"/>
      <c r="PKS1" s="220"/>
      <c r="PKT1" s="220"/>
      <c r="PKU1" s="220"/>
      <c r="PKV1" s="220"/>
      <c r="PKW1" s="220"/>
      <c r="PKX1" s="219"/>
      <c r="PKY1" s="220"/>
      <c r="PKZ1" s="220"/>
      <c r="PLA1" s="220"/>
      <c r="PLB1" s="220"/>
      <c r="PLC1" s="220"/>
      <c r="PLD1" s="220"/>
      <c r="PLE1" s="220"/>
      <c r="PLF1" s="219"/>
      <c r="PLG1" s="220"/>
      <c r="PLH1" s="220"/>
      <c r="PLI1" s="220"/>
      <c r="PLJ1" s="220"/>
      <c r="PLK1" s="220"/>
      <c r="PLL1" s="220"/>
      <c r="PLM1" s="220"/>
      <c r="PLN1" s="219"/>
      <c r="PLO1" s="220"/>
      <c r="PLP1" s="220"/>
      <c r="PLQ1" s="220"/>
      <c r="PLR1" s="220"/>
      <c r="PLS1" s="220"/>
      <c r="PLT1" s="220"/>
      <c r="PLU1" s="220"/>
      <c r="PLV1" s="219"/>
      <c r="PLW1" s="220"/>
      <c r="PLX1" s="220"/>
      <c r="PLY1" s="220"/>
      <c r="PLZ1" s="220"/>
      <c r="PMA1" s="220"/>
      <c r="PMB1" s="220"/>
      <c r="PMC1" s="220"/>
      <c r="PMD1" s="219"/>
      <c r="PME1" s="220"/>
      <c r="PMF1" s="220"/>
      <c r="PMG1" s="220"/>
      <c r="PMH1" s="220"/>
      <c r="PMI1" s="220"/>
      <c r="PMJ1" s="220"/>
      <c r="PMK1" s="220"/>
      <c r="PML1" s="219"/>
      <c r="PMM1" s="220"/>
      <c r="PMN1" s="220"/>
      <c r="PMO1" s="220"/>
      <c r="PMP1" s="220"/>
      <c r="PMQ1" s="220"/>
      <c r="PMR1" s="220"/>
      <c r="PMS1" s="220"/>
      <c r="PMT1" s="219"/>
      <c r="PMU1" s="220"/>
      <c r="PMV1" s="220"/>
      <c r="PMW1" s="220"/>
      <c r="PMX1" s="220"/>
      <c r="PMY1" s="220"/>
      <c r="PMZ1" s="220"/>
      <c r="PNA1" s="220"/>
      <c r="PNB1" s="219"/>
      <c r="PNC1" s="220"/>
      <c r="PND1" s="220"/>
      <c r="PNE1" s="220"/>
      <c r="PNF1" s="220"/>
      <c r="PNG1" s="220"/>
      <c r="PNH1" s="220"/>
      <c r="PNI1" s="220"/>
      <c r="PNJ1" s="219"/>
      <c r="PNK1" s="220"/>
      <c r="PNL1" s="220"/>
      <c r="PNM1" s="220"/>
      <c r="PNN1" s="220"/>
      <c r="PNO1" s="220"/>
      <c r="PNP1" s="220"/>
      <c r="PNQ1" s="220"/>
      <c r="PNR1" s="219"/>
      <c r="PNS1" s="220"/>
      <c r="PNT1" s="220"/>
      <c r="PNU1" s="220"/>
      <c r="PNV1" s="220"/>
      <c r="PNW1" s="220"/>
      <c r="PNX1" s="220"/>
      <c r="PNY1" s="220"/>
      <c r="PNZ1" s="219"/>
      <c r="POA1" s="220"/>
      <c r="POB1" s="220"/>
      <c r="POC1" s="220"/>
      <c r="POD1" s="220"/>
      <c r="POE1" s="220"/>
      <c r="POF1" s="220"/>
      <c r="POG1" s="220"/>
      <c r="POH1" s="219"/>
      <c r="POI1" s="220"/>
      <c r="POJ1" s="220"/>
      <c r="POK1" s="220"/>
      <c r="POL1" s="220"/>
      <c r="POM1" s="220"/>
      <c r="PON1" s="220"/>
      <c r="POO1" s="220"/>
      <c r="POP1" s="219"/>
      <c r="POQ1" s="220"/>
      <c r="POR1" s="220"/>
      <c r="POS1" s="220"/>
      <c r="POT1" s="220"/>
      <c r="POU1" s="220"/>
      <c r="POV1" s="220"/>
      <c r="POW1" s="220"/>
      <c r="POX1" s="219"/>
      <c r="POY1" s="220"/>
      <c r="POZ1" s="220"/>
      <c r="PPA1" s="220"/>
      <c r="PPB1" s="220"/>
      <c r="PPC1" s="220"/>
      <c r="PPD1" s="220"/>
      <c r="PPE1" s="220"/>
      <c r="PPF1" s="219"/>
      <c r="PPG1" s="220"/>
      <c r="PPH1" s="220"/>
      <c r="PPI1" s="220"/>
      <c r="PPJ1" s="220"/>
      <c r="PPK1" s="220"/>
      <c r="PPL1" s="220"/>
      <c r="PPM1" s="220"/>
      <c r="PPN1" s="219"/>
      <c r="PPO1" s="220"/>
      <c r="PPP1" s="220"/>
      <c r="PPQ1" s="220"/>
      <c r="PPR1" s="220"/>
      <c r="PPS1" s="220"/>
      <c r="PPT1" s="220"/>
      <c r="PPU1" s="220"/>
      <c r="PPV1" s="219"/>
      <c r="PPW1" s="220"/>
      <c r="PPX1" s="220"/>
      <c r="PPY1" s="220"/>
      <c r="PPZ1" s="220"/>
      <c r="PQA1" s="220"/>
      <c r="PQB1" s="220"/>
      <c r="PQC1" s="220"/>
      <c r="PQD1" s="219"/>
      <c r="PQE1" s="220"/>
      <c r="PQF1" s="220"/>
      <c r="PQG1" s="220"/>
      <c r="PQH1" s="220"/>
      <c r="PQI1" s="220"/>
      <c r="PQJ1" s="220"/>
      <c r="PQK1" s="220"/>
      <c r="PQL1" s="219"/>
      <c r="PQM1" s="220"/>
      <c r="PQN1" s="220"/>
      <c r="PQO1" s="220"/>
      <c r="PQP1" s="220"/>
      <c r="PQQ1" s="220"/>
      <c r="PQR1" s="220"/>
      <c r="PQS1" s="220"/>
      <c r="PQT1" s="219"/>
      <c r="PQU1" s="220"/>
      <c r="PQV1" s="220"/>
      <c r="PQW1" s="220"/>
      <c r="PQX1" s="220"/>
      <c r="PQY1" s="220"/>
      <c r="PQZ1" s="220"/>
      <c r="PRA1" s="220"/>
      <c r="PRB1" s="219"/>
      <c r="PRC1" s="220"/>
      <c r="PRD1" s="220"/>
      <c r="PRE1" s="220"/>
      <c r="PRF1" s="220"/>
      <c r="PRG1" s="220"/>
      <c r="PRH1" s="220"/>
      <c r="PRI1" s="220"/>
      <c r="PRJ1" s="219"/>
      <c r="PRK1" s="220"/>
      <c r="PRL1" s="220"/>
      <c r="PRM1" s="220"/>
      <c r="PRN1" s="220"/>
      <c r="PRO1" s="220"/>
      <c r="PRP1" s="220"/>
      <c r="PRQ1" s="220"/>
      <c r="PRR1" s="219"/>
      <c r="PRS1" s="220"/>
      <c r="PRT1" s="220"/>
      <c r="PRU1" s="220"/>
      <c r="PRV1" s="220"/>
      <c r="PRW1" s="220"/>
      <c r="PRX1" s="220"/>
      <c r="PRY1" s="220"/>
      <c r="PRZ1" s="219"/>
      <c r="PSA1" s="220"/>
      <c r="PSB1" s="220"/>
      <c r="PSC1" s="220"/>
      <c r="PSD1" s="220"/>
      <c r="PSE1" s="220"/>
      <c r="PSF1" s="220"/>
      <c r="PSG1" s="220"/>
      <c r="PSH1" s="219"/>
      <c r="PSI1" s="220"/>
      <c r="PSJ1" s="220"/>
      <c r="PSK1" s="220"/>
      <c r="PSL1" s="220"/>
      <c r="PSM1" s="220"/>
      <c r="PSN1" s="220"/>
      <c r="PSO1" s="220"/>
      <c r="PSP1" s="219"/>
      <c r="PSQ1" s="220"/>
      <c r="PSR1" s="220"/>
      <c r="PSS1" s="220"/>
      <c r="PST1" s="220"/>
      <c r="PSU1" s="220"/>
      <c r="PSV1" s="220"/>
      <c r="PSW1" s="220"/>
      <c r="PSX1" s="219"/>
      <c r="PSY1" s="220"/>
      <c r="PSZ1" s="220"/>
      <c r="PTA1" s="220"/>
      <c r="PTB1" s="220"/>
      <c r="PTC1" s="220"/>
      <c r="PTD1" s="220"/>
      <c r="PTE1" s="220"/>
      <c r="PTF1" s="219"/>
      <c r="PTG1" s="220"/>
      <c r="PTH1" s="220"/>
      <c r="PTI1" s="220"/>
      <c r="PTJ1" s="220"/>
      <c r="PTK1" s="220"/>
      <c r="PTL1" s="220"/>
      <c r="PTM1" s="220"/>
      <c r="PTN1" s="219"/>
      <c r="PTO1" s="220"/>
      <c r="PTP1" s="220"/>
      <c r="PTQ1" s="220"/>
      <c r="PTR1" s="220"/>
      <c r="PTS1" s="220"/>
      <c r="PTT1" s="220"/>
      <c r="PTU1" s="220"/>
      <c r="PTV1" s="219"/>
      <c r="PTW1" s="220"/>
      <c r="PTX1" s="220"/>
      <c r="PTY1" s="220"/>
      <c r="PTZ1" s="220"/>
      <c r="PUA1" s="220"/>
      <c r="PUB1" s="220"/>
      <c r="PUC1" s="220"/>
      <c r="PUD1" s="219"/>
      <c r="PUE1" s="220"/>
      <c r="PUF1" s="220"/>
      <c r="PUG1" s="220"/>
      <c r="PUH1" s="220"/>
      <c r="PUI1" s="220"/>
      <c r="PUJ1" s="220"/>
      <c r="PUK1" s="220"/>
      <c r="PUL1" s="219"/>
      <c r="PUM1" s="220"/>
      <c r="PUN1" s="220"/>
      <c r="PUO1" s="220"/>
      <c r="PUP1" s="220"/>
      <c r="PUQ1" s="220"/>
      <c r="PUR1" s="220"/>
      <c r="PUS1" s="220"/>
      <c r="PUT1" s="219"/>
      <c r="PUU1" s="220"/>
      <c r="PUV1" s="220"/>
      <c r="PUW1" s="220"/>
      <c r="PUX1" s="220"/>
      <c r="PUY1" s="220"/>
      <c r="PUZ1" s="220"/>
      <c r="PVA1" s="220"/>
      <c r="PVB1" s="219"/>
      <c r="PVC1" s="220"/>
      <c r="PVD1" s="220"/>
      <c r="PVE1" s="220"/>
      <c r="PVF1" s="220"/>
      <c r="PVG1" s="220"/>
      <c r="PVH1" s="220"/>
      <c r="PVI1" s="220"/>
      <c r="PVJ1" s="219"/>
      <c r="PVK1" s="220"/>
      <c r="PVL1" s="220"/>
      <c r="PVM1" s="220"/>
      <c r="PVN1" s="220"/>
      <c r="PVO1" s="220"/>
      <c r="PVP1" s="220"/>
      <c r="PVQ1" s="220"/>
      <c r="PVR1" s="219"/>
      <c r="PVS1" s="220"/>
      <c r="PVT1" s="220"/>
      <c r="PVU1" s="220"/>
      <c r="PVV1" s="220"/>
      <c r="PVW1" s="220"/>
      <c r="PVX1" s="220"/>
      <c r="PVY1" s="220"/>
      <c r="PVZ1" s="219"/>
      <c r="PWA1" s="220"/>
      <c r="PWB1" s="220"/>
      <c r="PWC1" s="220"/>
      <c r="PWD1" s="220"/>
      <c r="PWE1" s="220"/>
      <c r="PWF1" s="220"/>
      <c r="PWG1" s="220"/>
      <c r="PWH1" s="219"/>
      <c r="PWI1" s="220"/>
      <c r="PWJ1" s="220"/>
      <c r="PWK1" s="220"/>
      <c r="PWL1" s="220"/>
      <c r="PWM1" s="220"/>
      <c r="PWN1" s="220"/>
      <c r="PWO1" s="220"/>
      <c r="PWP1" s="219"/>
      <c r="PWQ1" s="220"/>
      <c r="PWR1" s="220"/>
      <c r="PWS1" s="220"/>
      <c r="PWT1" s="220"/>
      <c r="PWU1" s="220"/>
      <c r="PWV1" s="220"/>
      <c r="PWW1" s="220"/>
      <c r="PWX1" s="219"/>
      <c r="PWY1" s="220"/>
      <c r="PWZ1" s="220"/>
      <c r="PXA1" s="220"/>
      <c r="PXB1" s="220"/>
      <c r="PXC1" s="220"/>
      <c r="PXD1" s="220"/>
      <c r="PXE1" s="220"/>
      <c r="PXF1" s="219"/>
      <c r="PXG1" s="220"/>
      <c r="PXH1" s="220"/>
      <c r="PXI1" s="220"/>
      <c r="PXJ1" s="220"/>
      <c r="PXK1" s="220"/>
      <c r="PXL1" s="220"/>
      <c r="PXM1" s="220"/>
      <c r="PXN1" s="219"/>
      <c r="PXO1" s="220"/>
      <c r="PXP1" s="220"/>
      <c r="PXQ1" s="220"/>
      <c r="PXR1" s="220"/>
      <c r="PXS1" s="220"/>
      <c r="PXT1" s="220"/>
      <c r="PXU1" s="220"/>
      <c r="PXV1" s="219"/>
      <c r="PXW1" s="220"/>
      <c r="PXX1" s="220"/>
      <c r="PXY1" s="220"/>
      <c r="PXZ1" s="220"/>
      <c r="PYA1" s="220"/>
      <c r="PYB1" s="220"/>
      <c r="PYC1" s="220"/>
      <c r="PYD1" s="219"/>
      <c r="PYE1" s="220"/>
      <c r="PYF1" s="220"/>
      <c r="PYG1" s="220"/>
      <c r="PYH1" s="220"/>
      <c r="PYI1" s="220"/>
      <c r="PYJ1" s="220"/>
      <c r="PYK1" s="220"/>
      <c r="PYL1" s="219"/>
      <c r="PYM1" s="220"/>
      <c r="PYN1" s="220"/>
      <c r="PYO1" s="220"/>
      <c r="PYP1" s="220"/>
      <c r="PYQ1" s="220"/>
      <c r="PYR1" s="220"/>
      <c r="PYS1" s="220"/>
      <c r="PYT1" s="219"/>
      <c r="PYU1" s="220"/>
      <c r="PYV1" s="220"/>
      <c r="PYW1" s="220"/>
      <c r="PYX1" s="220"/>
      <c r="PYY1" s="220"/>
      <c r="PYZ1" s="220"/>
      <c r="PZA1" s="220"/>
      <c r="PZB1" s="219"/>
      <c r="PZC1" s="220"/>
      <c r="PZD1" s="220"/>
      <c r="PZE1" s="220"/>
      <c r="PZF1" s="220"/>
      <c r="PZG1" s="220"/>
      <c r="PZH1" s="220"/>
      <c r="PZI1" s="220"/>
      <c r="PZJ1" s="219"/>
      <c r="PZK1" s="220"/>
      <c r="PZL1" s="220"/>
      <c r="PZM1" s="220"/>
      <c r="PZN1" s="220"/>
      <c r="PZO1" s="220"/>
      <c r="PZP1" s="220"/>
      <c r="PZQ1" s="220"/>
      <c r="PZR1" s="219"/>
      <c r="PZS1" s="220"/>
      <c r="PZT1" s="220"/>
      <c r="PZU1" s="220"/>
      <c r="PZV1" s="220"/>
      <c r="PZW1" s="220"/>
      <c r="PZX1" s="220"/>
      <c r="PZY1" s="220"/>
      <c r="PZZ1" s="219"/>
      <c r="QAA1" s="220"/>
      <c r="QAB1" s="220"/>
      <c r="QAC1" s="220"/>
      <c r="QAD1" s="220"/>
      <c r="QAE1" s="220"/>
      <c r="QAF1" s="220"/>
      <c r="QAG1" s="220"/>
      <c r="QAH1" s="219"/>
      <c r="QAI1" s="220"/>
      <c r="QAJ1" s="220"/>
      <c r="QAK1" s="220"/>
      <c r="QAL1" s="220"/>
      <c r="QAM1" s="220"/>
      <c r="QAN1" s="220"/>
      <c r="QAO1" s="220"/>
      <c r="QAP1" s="219"/>
      <c r="QAQ1" s="220"/>
      <c r="QAR1" s="220"/>
      <c r="QAS1" s="220"/>
      <c r="QAT1" s="220"/>
      <c r="QAU1" s="220"/>
      <c r="QAV1" s="220"/>
      <c r="QAW1" s="220"/>
      <c r="QAX1" s="219"/>
      <c r="QAY1" s="220"/>
      <c r="QAZ1" s="220"/>
      <c r="QBA1" s="220"/>
      <c r="QBB1" s="220"/>
      <c r="QBC1" s="220"/>
      <c r="QBD1" s="220"/>
      <c r="QBE1" s="220"/>
      <c r="QBF1" s="219"/>
      <c r="QBG1" s="220"/>
      <c r="QBH1" s="220"/>
      <c r="QBI1" s="220"/>
      <c r="QBJ1" s="220"/>
      <c r="QBK1" s="220"/>
      <c r="QBL1" s="220"/>
      <c r="QBM1" s="220"/>
      <c r="QBN1" s="219"/>
      <c r="QBO1" s="220"/>
      <c r="QBP1" s="220"/>
      <c r="QBQ1" s="220"/>
      <c r="QBR1" s="220"/>
      <c r="QBS1" s="220"/>
      <c r="QBT1" s="220"/>
      <c r="QBU1" s="220"/>
      <c r="QBV1" s="219"/>
      <c r="QBW1" s="220"/>
      <c r="QBX1" s="220"/>
      <c r="QBY1" s="220"/>
      <c r="QBZ1" s="220"/>
      <c r="QCA1" s="220"/>
      <c r="QCB1" s="220"/>
      <c r="QCC1" s="220"/>
      <c r="QCD1" s="219"/>
      <c r="QCE1" s="220"/>
      <c r="QCF1" s="220"/>
      <c r="QCG1" s="220"/>
      <c r="QCH1" s="220"/>
      <c r="QCI1" s="220"/>
      <c r="QCJ1" s="220"/>
      <c r="QCK1" s="220"/>
      <c r="QCL1" s="219"/>
      <c r="QCM1" s="220"/>
      <c r="QCN1" s="220"/>
      <c r="QCO1" s="220"/>
      <c r="QCP1" s="220"/>
      <c r="QCQ1" s="220"/>
      <c r="QCR1" s="220"/>
      <c r="QCS1" s="220"/>
      <c r="QCT1" s="219"/>
      <c r="QCU1" s="220"/>
      <c r="QCV1" s="220"/>
      <c r="QCW1" s="220"/>
      <c r="QCX1" s="220"/>
      <c r="QCY1" s="220"/>
      <c r="QCZ1" s="220"/>
      <c r="QDA1" s="220"/>
      <c r="QDB1" s="219"/>
      <c r="QDC1" s="220"/>
      <c r="QDD1" s="220"/>
      <c r="QDE1" s="220"/>
      <c r="QDF1" s="220"/>
      <c r="QDG1" s="220"/>
      <c r="QDH1" s="220"/>
      <c r="QDI1" s="220"/>
      <c r="QDJ1" s="219"/>
      <c r="QDK1" s="220"/>
      <c r="QDL1" s="220"/>
      <c r="QDM1" s="220"/>
      <c r="QDN1" s="220"/>
      <c r="QDO1" s="220"/>
      <c r="QDP1" s="220"/>
      <c r="QDQ1" s="220"/>
      <c r="QDR1" s="219"/>
      <c r="QDS1" s="220"/>
      <c r="QDT1" s="220"/>
      <c r="QDU1" s="220"/>
      <c r="QDV1" s="220"/>
      <c r="QDW1" s="220"/>
      <c r="QDX1" s="220"/>
      <c r="QDY1" s="220"/>
      <c r="QDZ1" s="219"/>
      <c r="QEA1" s="220"/>
      <c r="QEB1" s="220"/>
      <c r="QEC1" s="220"/>
      <c r="QED1" s="220"/>
      <c r="QEE1" s="220"/>
      <c r="QEF1" s="220"/>
      <c r="QEG1" s="220"/>
      <c r="QEH1" s="219"/>
      <c r="QEI1" s="220"/>
      <c r="QEJ1" s="220"/>
      <c r="QEK1" s="220"/>
      <c r="QEL1" s="220"/>
      <c r="QEM1" s="220"/>
      <c r="QEN1" s="220"/>
      <c r="QEO1" s="220"/>
      <c r="QEP1" s="219"/>
      <c r="QEQ1" s="220"/>
      <c r="QER1" s="220"/>
      <c r="QES1" s="220"/>
      <c r="QET1" s="220"/>
      <c r="QEU1" s="220"/>
      <c r="QEV1" s="220"/>
      <c r="QEW1" s="220"/>
      <c r="QEX1" s="219"/>
      <c r="QEY1" s="220"/>
      <c r="QEZ1" s="220"/>
      <c r="QFA1" s="220"/>
      <c r="QFB1" s="220"/>
      <c r="QFC1" s="220"/>
      <c r="QFD1" s="220"/>
      <c r="QFE1" s="220"/>
      <c r="QFF1" s="219"/>
      <c r="QFG1" s="220"/>
      <c r="QFH1" s="220"/>
      <c r="QFI1" s="220"/>
      <c r="QFJ1" s="220"/>
      <c r="QFK1" s="220"/>
      <c r="QFL1" s="220"/>
      <c r="QFM1" s="220"/>
      <c r="QFN1" s="219"/>
      <c r="QFO1" s="220"/>
      <c r="QFP1" s="220"/>
      <c r="QFQ1" s="220"/>
      <c r="QFR1" s="220"/>
      <c r="QFS1" s="220"/>
      <c r="QFT1" s="220"/>
      <c r="QFU1" s="220"/>
      <c r="QFV1" s="219"/>
      <c r="QFW1" s="220"/>
      <c r="QFX1" s="220"/>
      <c r="QFY1" s="220"/>
      <c r="QFZ1" s="220"/>
      <c r="QGA1" s="220"/>
      <c r="QGB1" s="220"/>
      <c r="QGC1" s="220"/>
      <c r="QGD1" s="219"/>
      <c r="QGE1" s="220"/>
      <c r="QGF1" s="220"/>
      <c r="QGG1" s="220"/>
      <c r="QGH1" s="220"/>
      <c r="QGI1" s="220"/>
      <c r="QGJ1" s="220"/>
      <c r="QGK1" s="220"/>
      <c r="QGL1" s="219"/>
      <c r="QGM1" s="220"/>
      <c r="QGN1" s="220"/>
      <c r="QGO1" s="220"/>
      <c r="QGP1" s="220"/>
      <c r="QGQ1" s="220"/>
      <c r="QGR1" s="220"/>
      <c r="QGS1" s="220"/>
      <c r="QGT1" s="219"/>
      <c r="QGU1" s="220"/>
      <c r="QGV1" s="220"/>
      <c r="QGW1" s="220"/>
      <c r="QGX1" s="220"/>
      <c r="QGY1" s="220"/>
      <c r="QGZ1" s="220"/>
      <c r="QHA1" s="220"/>
      <c r="QHB1" s="219"/>
      <c r="QHC1" s="220"/>
      <c r="QHD1" s="220"/>
      <c r="QHE1" s="220"/>
      <c r="QHF1" s="220"/>
      <c r="QHG1" s="220"/>
      <c r="QHH1" s="220"/>
      <c r="QHI1" s="220"/>
      <c r="QHJ1" s="219"/>
      <c r="QHK1" s="220"/>
      <c r="QHL1" s="220"/>
      <c r="QHM1" s="220"/>
      <c r="QHN1" s="220"/>
      <c r="QHO1" s="220"/>
      <c r="QHP1" s="220"/>
      <c r="QHQ1" s="220"/>
      <c r="QHR1" s="219"/>
      <c r="QHS1" s="220"/>
      <c r="QHT1" s="220"/>
      <c r="QHU1" s="220"/>
      <c r="QHV1" s="220"/>
      <c r="QHW1" s="220"/>
      <c r="QHX1" s="220"/>
      <c r="QHY1" s="220"/>
      <c r="QHZ1" s="219"/>
      <c r="QIA1" s="220"/>
      <c r="QIB1" s="220"/>
      <c r="QIC1" s="220"/>
      <c r="QID1" s="220"/>
      <c r="QIE1" s="220"/>
      <c r="QIF1" s="220"/>
      <c r="QIG1" s="220"/>
      <c r="QIH1" s="219"/>
      <c r="QII1" s="220"/>
      <c r="QIJ1" s="220"/>
      <c r="QIK1" s="220"/>
      <c r="QIL1" s="220"/>
      <c r="QIM1" s="220"/>
      <c r="QIN1" s="220"/>
      <c r="QIO1" s="220"/>
      <c r="QIP1" s="219"/>
      <c r="QIQ1" s="220"/>
      <c r="QIR1" s="220"/>
      <c r="QIS1" s="220"/>
      <c r="QIT1" s="220"/>
      <c r="QIU1" s="220"/>
      <c r="QIV1" s="220"/>
      <c r="QIW1" s="220"/>
      <c r="QIX1" s="219"/>
      <c r="QIY1" s="220"/>
      <c r="QIZ1" s="220"/>
      <c r="QJA1" s="220"/>
      <c r="QJB1" s="220"/>
      <c r="QJC1" s="220"/>
      <c r="QJD1" s="220"/>
      <c r="QJE1" s="220"/>
      <c r="QJF1" s="219"/>
      <c r="QJG1" s="220"/>
      <c r="QJH1" s="220"/>
      <c r="QJI1" s="220"/>
      <c r="QJJ1" s="220"/>
      <c r="QJK1" s="220"/>
      <c r="QJL1" s="220"/>
      <c r="QJM1" s="220"/>
      <c r="QJN1" s="219"/>
      <c r="QJO1" s="220"/>
      <c r="QJP1" s="220"/>
      <c r="QJQ1" s="220"/>
      <c r="QJR1" s="220"/>
      <c r="QJS1" s="220"/>
      <c r="QJT1" s="220"/>
      <c r="QJU1" s="220"/>
      <c r="QJV1" s="219"/>
      <c r="QJW1" s="220"/>
      <c r="QJX1" s="220"/>
      <c r="QJY1" s="220"/>
      <c r="QJZ1" s="220"/>
      <c r="QKA1" s="220"/>
      <c r="QKB1" s="220"/>
      <c r="QKC1" s="220"/>
      <c r="QKD1" s="219"/>
      <c r="QKE1" s="220"/>
      <c r="QKF1" s="220"/>
      <c r="QKG1" s="220"/>
      <c r="QKH1" s="220"/>
      <c r="QKI1" s="220"/>
      <c r="QKJ1" s="220"/>
      <c r="QKK1" s="220"/>
      <c r="QKL1" s="219"/>
      <c r="QKM1" s="220"/>
      <c r="QKN1" s="220"/>
      <c r="QKO1" s="220"/>
      <c r="QKP1" s="220"/>
      <c r="QKQ1" s="220"/>
      <c r="QKR1" s="220"/>
      <c r="QKS1" s="220"/>
      <c r="QKT1" s="219"/>
      <c r="QKU1" s="220"/>
      <c r="QKV1" s="220"/>
      <c r="QKW1" s="220"/>
      <c r="QKX1" s="220"/>
      <c r="QKY1" s="220"/>
      <c r="QKZ1" s="220"/>
      <c r="QLA1" s="220"/>
      <c r="QLB1" s="219"/>
      <c r="QLC1" s="220"/>
      <c r="QLD1" s="220"/>
      <c r="QLE1" s="220"/>
      <c r="QLF1" s="220"/>
      <c r="QLG1" s="220"/>
      <c r="QLH1" s="220"/>
      <c r="QLI1" s="220"/>
      <c r="QLJ1" s="219"/>
      <c r="QLK1" s="220"/>
      <c r="QLL1" s="220"/>
      <c r="QLM1" s="220"/>
      <c r="QLN1" s="220"/>
      <c r="QLO1" s="220"/>
      <c r="QLP1" s="220"/>
      <c r="QLQ1" s="220"/>
      <c r="QLR1" s="219"/>
      <c r="QLS1" s="220"/>
      <c r="QLT1" s="220"/>
      <c r="QLU1" s="220"/>
      <c r="QLV1" s="220"/>
      <c r="QLW1" s="220"/>
      <c r="QLX1" s="220"/>
      <c r="QLY1" s="220"/>
      <c r="QLZ1" s="219"/>
      <c r="QMA1" s="220"/>
      <c r="QMB1" s="220"/>
      <c r="QMC1" s="220"/>
      <c r="QMD1" s="220"/>
      <c r="QME1" s="220"/>
      <c r="QMF1" s="220"/>
      <c r="QMG1" s="220"/>
      <c r="QMH1" s="219"/>
      <c r="QMI1" s="220"/>
      <c r="QMJ1" s="220"/>
      <c r="QMK1" s="220"/>
      <c r="QML1" s="220"/>
      <c r="QMM1" s="220"/>
      <c r="QMN1" s="220"/>
      <c r="QMO1" s="220"/>
      <c r="QMP1" s="219"/>
      <c r="QMQ1" s="220"/>
      <c r="QMR1" s="220"/>
      <c r="QMS1" s="220"/>
      <c r="QMT1" s="220"/>
      <c r="QMU1" s="220"/>
      <c r="QMV1" s="220"/>
      <c r="QMW1" s="220"/>
      <c r="QMX1" s="219"/>
      <c r="QMY1" s="220"/>
      <c r="QMZ1" s="220"/>
      <c r="QNA1" s="220"/>
      <c r="QNB1" s="220"/>
      <c r="QNC1" s="220"/>
      <c r="QND1" s="220"/>
      <c r="QNE1" s="220"/>
      <c r="QNF1" s="219"/>
      <c r="QNG1" s="220"/>
      <c r="QNH1" s="220"/>
      <c r="QNI1" s="220"/>
      <c r="QNJ1" s="220"/>
      <c r="QNK1" s="220"/>
      <c r="QNL1" s="220"/>
      <c r="QNM1" s="220"/>
      <c r="QNN1" s="219"/>
      <c r="QNO1" s="220"/>
      <c r="QNP1" s="220"/>
      <c r="QNQ1" s="220"/>
      <c r="QNR1" s="220"/>
      <c r="QNS1" s="220"/>
      <c r="QNT1" s="220"/>
      <c r="QNU1" s="220"/>
      <c r="QNV1" s="219"/>
      <c r="QNW1" s="220"/>
      <c r="QNX1" s="220"/>
      <c r="QNY1" s="220"/>
      <c r="QNZ1" s="220"/>
      <c r="QOA1" s="220"/>
      <c r="QOB1" s="220"/>
      <c r="QOC1" s="220"/>
      <c r="QOD1" s="219"/>
      <c r="QOE1" s="220"/>
      <c r="QOF1" s="220"/>
      <c r="QOG1" s="220"/>
      <c r="QOH1" s="220"/>
      <c r="QOI1" s="220"/>
      <c r="QOJ1" s="220"/>
      <c r="QOK1" s="220"/>
      <c r="QOL1" s="219"/>
      <c r="QOM1" s="220"/>
      <c r="QON1" s="220"/>
      <c r="QOO1" s="220"/>
      <c r="QOP1" s="220"/>
      <c r="QOQ1" s="220"/>
      <c r="QOR1" s="220"/>
      <c r="QOS1" s="220"/>
      <c r="QOT1" s="219"/>
      <c r="QOU1" s="220"/>
      <c r="QOV1" s="220"/>
      <c r="QOW1" s="220"/>
      <c r="QOX1" s="220"/>
      <c r="QOY1" s="220"/>
      <c r="QOZ1" s="220"/>
      <c r="QPA1" s="220"/>
      <c r="QPB1" s="219"/>
      <c r="QPC1" s="220"/>
      <c r="QPD1" s="220"/>
      <c r="QPE1" s="220"/>
      <c r="QPF1" s="220"/>
      <c r="QPG1" s="220"/>
      <c r="QPH1" s="220"/>
      <c r="QPI1" s="220"/>
      <c r="QPJ1" s="219"/>
      <c r="QPK1" s="220"/>
      <c r="QPL1" s="220"/>
      <c r="QPM1" s="220"/>
      <c r="QPN1" s="220"/>
      <c r="QPO1" s="220"/>
      <c r="QPP1" s="220"/>
      <c r="QPQ1" s="220"/>
      <c r="QPR1" s="219"/>
      <c r="QPS1" s="220"/>
      <c r="QPT1" s="220"/>
      <c r="QPU1" s="220"/>
      <c r="QPV1" s="220"/>
      <c r="QPW1" s="220"/>
      <c r="QPX1" s="220"/>
      <c r="QPY1" s="220"/>
      <c r="QPZ1" s="219"/>
      <c r="QQA1" s="220"/>
      <c r="QQB1" s="220"/>
      <c r="QQC1" s="220"/>
      <c r="QQD1" s="220"/>
      <c r="QQE1" s="220"/>
      <c r="QQF1" s="220"/>
      <c r="QQG1" s="220"/>
      <c r="QQH1" s="219"/>
      <c r="QQI1" s="220"/>
      <c r="QQJ1" s="220"/>
      <c r="QQK1" s="220"/>
      <c r="QQL1" s="220"/>
      <c r="QQM1" s="220"/>
      <c r="QQN1" s="220"/>
      <c r="QQO1" s="220"/>
      <c r="QQP1" s="219"/>
      <c r="QQQ1" s="220"/>
      <c r="QQR1" s="220"/>
      <c r="QQS1" s="220"/>
      <c r="QQT1" s="220"/>
      <c r="QQU1" s="220"/>
      <c r="QQV1" s="220"/>
      <c r="QQW1" s="220"/>
      <c r="QQX1" s="219"/>
      <c r="QQY1" s="220"/>
      <c r="QQZ1" s="220"/>
      <c r="QRA1" s="220"/>
      <c r="QRB1" s="220"/>
      <c r="QRC1" s="220"/>
      <c r="QRD1" s="220"/>
      <c r="QRE1" s="220"/>
      <c r="QRF1" s="219"/>
      <c r="QRG1" s="220"/>
      <c r="QRH1" s="220"/>
      <c r="QRI1" s="220"/>
      <c r="QRJ1" s="220"/>
      <c r="QRK1" s="220"/>
      <c r="QRL1" s="220"/>
      <c r="QRM1" s="220"/>
      <c r="QRN1" s="219"/>
      <c r="QRO1" s="220"/>
      <c r="QRP1" s="220"/>
      <c r="QRQ1" s="220"/>
      <c r="QRR1" s="220"/>
      <c r="QRS1" s="220"/>
      <c r="QRT1" s="220"/>
      <c r="QRU1" s="220"/>
      <c r="QRV1" s="219"/>
      <c r="QRW1" s="220"/>
      <c r="QRX1" s="220"/>
      <c r="QRY1" s="220"/>
      <c r="QRZ1" s="220"/>
      <c r="QSA1" s="220"/>
      <c r="QSB1" s="220"/>
      <c r="QSC1" s="220"/>
      <c r="QSD1" s="219"/>
      <c r="QSE1" s="220"/>
      <c r="QSF1" s="220"/>
      <c r="QSG1" s="220"/>
      <c r="QSH1" s="220"/>
      <c r="QSI1" s="220"/>
      <c r="QSJ1" s="220"/>
      <c r="QSK1" s="220"/>
      <c r="QSL1" s="219"/>
      <c r="QSM1" s="220"/>
      <c r="QSN1" s="220"/>
      <c r="QSO1" s="220"/>
      <c r="QSP1" s="220"/>
      <c r="QSQ1" s="220"/>
      <c r="QSR1" s="220"/>
      <c r="QSS1" s="220"/>
      <c r="QST1" s="219"/>
      <c r="QSU1" s="220"/>
      <c r="QSV1" s="220"/>
      <c r="QSW1" s="220"/>
      <c r="QSX1" s="220"/>
      <c r="QSY1" s="220"/>
      <c r="QSZ1" s="220"/>
      <c r="QTA1" s="220"/>
      <c r="QTB1" s="219"/>
      <c r="QTC1" s="220"/>
      <c r="QTD1" s="220"/>
      <c r="QTE1" s="220"/>
      <c r="QTF1" s="220"/>
      <c r="QTG1" s="220"/>
      <c r="QTH1" s="220"/>
      <c r="QTI1" s="220"/>
      <c r="QTJ1" s="219"/>
      <c r="QTK1" s="220"/>
      <c r="QTL1" s="220"/>
      <c r="QTM1" s="220"/>
      <c r="QTN1" s="220"/>
      <c r="QTO1" s="220"/>
      <c r="QTP1" s="220"/>
      <c r="QTQ1" s="220"/>
      <c r="QTR1" s="219"/>
      <c r="QTS1" s="220"/>
      <c r="QTT1" s="220"/>
      <c r="QTU1" s="220"/>
      <c r="QTV1" s="220"/>
      <c r="QTW1" s="220"/>
      <c r="QTX1" s="220"/>
      <c r="QTY1" s="220"/>
      <c r="QTZ1" s="219"/>
      <c r="QUA1" s="220"/>
      <c r="QUB1" s="220"/>
      <c r="QUC1" s="220"/>
      <c r="QUD1" s="220"/>
      <c r="QUE1" s="220"/>
      <c r="QUF1" s="220"/>
      <c r="QUG1" s="220"/>
      <c r="QUH1" s="219"/>
      <c r="QUI1" s="220"/>
      <c r="QUJ1" s="220"/>
      <c r="QUK1" s="220"/>
      <c r="QUL1" s="220"/>
      <c r="QUM1" s="220"/>
      <c r="QUN1" s="220"/>
      <c r="QUO1" s="220"/>
      <c r="QUP1" s="219"/>
      <c r="QUQ1" s="220"/>
      <c r="QUR1" s="220"/>
      <c r="QUS1" s="220"/>
      <c r="QUT1" s="220"/>
      <c r="QUU1" s="220"/>
      <c r="QUV1" s="220"/>
      <c r="QUW1" s="220"/>
      <c r="QUX1" s="219"/>
      <c r="QUY1" s="220"/>
      <c r="QUZ1" s="220"/>
      <c r="QVA1" s="220"/>
      <c r="QVB1" s="220"/>
      <c r="QVC1" s="220"/>
      <c r="QVD1" s="220"/>
      <c r="QVE1" s="220"/>
      <c r="QVF1" s="219"/>
      <c r="QVG1" s="220"/>
      <c r="QVH1" s="220"/>
      <c r="QVI1" s="220"/>
      <c r="QVJ1" s="220"/>
      <c r="QVK1" s="220"/>
      <c r="QVL1" s="220"/>
      <c r="QVM1" s="220"/>
      <c r="QVN1" s="219"/>
      <c r="QVO1" s="220"/>
      <c r="QVP1" s="220"/>
      <c r="QVQ1" s="220"/>
      <c r="QVR1" s="220"/>
      <c r="QVS1" s="220"/>
      <c r="QVT1" s="220"/>
      <c r="QVU1" s="220"/>
      <c r="QVV1" s="219"/>
      <c r="QVW1" s="220"/>
      <c r="QVX1" s="220"/>
      <c r="QVY1" s="220"/>
      <c r="QVZ1" s="220"/>
      <c r="QWA1" s="220"/>
      <c r="QWB1" s="220"/>
      <c r="QWC1" s="220"/>
      <c r="QWD1" s="219"/>
      <c r="QWE1" s="220"/>
      <c r="QWF1" s="220"/>
      <c r="QWG1" s="220"/>
      <c r="QWH1" s="220"/>
      <c r="QWI1" s="220"/>
      <c r="QWJ1" s="220"/>
      <c r="QWK1" s="220"/>
      <c r="QWL1" s="219"/>
      <c r="QWM1" s="220"/>
      <c r="QWN1" s="220"/>
      <c r="QWO1" s="220"/>
      <c r="QWP1" s="220"/>
      <c r="QWQ1" s="220"/>
      <c r="QWR1" s="220"/>
      <c r="QWS1" s="220"/>
      <c r="QWT1" s="219"/>
      <c r="QWU1" s="220"/>
      <c r="QWV1" s="220"/>
      <c r="QWW1" s="220"/>
      <c r="QWX1" s="220"/>
      <c r="QWY1" s="220"/>
      <c r="QWZ1" s="220"/>
      <c r="QXA1" s="220"/>
      <c r="QXB1" s="219"/>
      <c r="QXC1" s="220"/>
      <c r="QXD1" s="220"/>
      <c r="QXE1" s="220"/>
      <c r="QXF1" s="220"/>
      <c r="QXG1" s="220"/>
      <c r="QXH1" s="220"/>
      <c r="QXI1" s="220"/>
      <c r="QXJ1" s="219"/>
      <c r="QXK1" s="220"/>
      <c r="QXL1" s="220"/>
      <c r="QXM1" s="220"/>
      <c r="QXN1" s="220"/>
      <c r="QXO1" s="220"/>
      <c r="QXP1" s="220"/>
      <c r="QXQ1" s="220"/>
      <c r="QXR1" s="219"/>
      <c r="QXS1" s="220"/>
      <c r="QXT1" s="220"/>
      <c r="QXU1" s="220"/>
      <c r="QXV1" s="220"/>
      <c r="QXW1" s="220"/>
      <c r="QXX1" s="220"/>
      <c r="QXY1" s="220"/>
      <c r="QXZ1" s="219"/>
      <c r="QYA1" s="220"/>
      <c r="QYB1" s="220"/>
      <c r="QYC1" s="220"/>
      <c r="QYD1" s="220"/>
      <c r="QYE1" s="220"/>
      <c r="QYF1" s="220"/>
      <c r="QYG1" s="220"/>
      <c r="QYH1" s="219"/>
      <c r="QYI1" s="220"/>
      <c r="QYJ1" s="220"/>
      <c r="QYK1" s="220"/>
      <c r="QYL1" s="220"/>
      <c r="QYM1" s="220"/>
      <c r="QYN1" s="220"/>
      <c r="QYO1" s="220"/>
      <c r="QYP1" s="219"/>
      <c r="QYQ1" s="220"/>
      <c r="QYR1" s="220"/>
      <c r="QYS1" s="220"/>
      <c r="QYT1" s="220"/>
      <c r="QYU1" s="220"/>
      <c r="QYV1" s="220"/>
      <c r="QYW1" s="220"/>
      <c r="QYX1" s="219"/>
      <c r="QYY1" s="220"/>
      <c r="QYZ1" s="220"/>
      <c r="QZA1" s="220"/>
      <c r="QZB1" s="220"/>
      <c r="QZC1" s="220"/>
      <c r="QZD1" s="220"/>
      <c r="QZE1" s="220"/>
      <c r="QZF1" s="219"/>
      <c r="QZG1" s="220"/>
      <c r="QZH1" s="220"/>
      <c r="QZI1" s="220"/>
      <c r="QZJ1" s="220"/>
      <c r="QZK1" s="220"/>
      <c r="QZL1" s="220"/>
      <c r="QZM1" s="220"/>
      <c r="QZN1" s="219"/>
      <c r="QZO1" s="220"/>
      <c r="QZP1" s="220"/>
      <c r="QZQ1" s="220"/>
      <c r="QZR1" s="220"/>
      <c r="QZS1" s="220"/>
      <c r="QZT1" s="220"/>
      <c r="QZU1" s="220"/>
      <c r="QZV1" s="219"/>
      <c r="QZW1" s="220"/>
      <c r="QZX1" s="220"/>
      <c r="QZY1" s="220"/>
      <c r="QZZ1" s="220"/>
      <c r="RAA1" s="220"/>
      <c r="RAB1" s="220"/>
      <c r="RAC1" s="220"/>
      <c r="RAD1" s="219"/>
      <c r="RAE1" s="220"/>
      <c r="RAF1" s="220"/>
      <c r="RAG1" s="220"/>
      <c r="RAH1" s="220"/>
      <c r="RAI1" s="220"/>
      <c r="RAJ1" s="220"/>
      <c r="RAK1" s="220"/>
      <c r="RAL1" s="219"/>
      <c r="RAM1" s="220"/>
      <c r="RAN1" s="220"/>
      <c r="RAO1" s="220"/>
      <c r="RAP1" s="220"/>
      <c r="RAQ1" s="220"/>
      <c r="RAR1" s="220"/>
      <c r="RAS1" s="220"/>
      <c r="RAT1" s="219"/>
      <c r="RAU1" s="220"/>
      <c r="RAV1" s="220"/>
      <c r="RAW1" s="220"/>
      <c r="RAX1" s="220"/>
      <c r="RAY1" s="220"/>
      <c r="RAZ1" s="220"/>
      <c r="RBA1" s="220"/>
      <c r="RBB1" s="219"/>
      <c r="RBC1" s="220"/>
      <c r="RBD1" s="220"/>
      <c r="RBE1" s="220"/>
      <c r="RBF1" s="220"/>
      <c r="RBG1" s="220"/>
      <c r="RBH1" s="220"/>
      <c r="RBI1" s="220"/>
      <c r="RBJ1" s="219"/>
      <c r="RBK1" s="220"/>
      <c r="RBL1" s="220"/>
      <c r="RBM1" s="220"/>
      <c r="RBN1" s="220"/>
      <c r="RBO1" s="220"/>
      <c r="RBP1" s="220"/>
      <c r="RBQ1" s="220"/>
      <c r="RBR1" s="219"/>
      <c r="RBS1" s="220"/>
      <c r="RBT1" s="220"/>
      <c r="RBU1" s="220"/>
      <c r="RBV1" s="220"/>
      <c r="RBW1" s="220"/>
      <c r="RBX1" s="220"/>
      <c r="RBY1" s="220"/>
      <c r="RBZ1" s="219"/>
      <c r="RCA1" s="220"/>
      <c r="RCB1" s="220"/>
      <c r="RCC1" s="220"/>
      <c r="RCD1" s="220"/>
      <c r="RCE1" s="220"/>
      <c r="RCF1" s="220"/>
      <c r="RCG1" s="220"/>
      <c r="RCH1" s="219"/>
      <c r="RCI1" s="220"/>
      <c r="RCJ1" s="220"/>
      <c r="RCK1" s="220"/>
      <c r="RCL1" s="220"/>
      <c r="RCM1" s="220"/>
      <c r="RCN1" s="220"/>
      <c r="RCO1" s="220"/>
      <c r="RCP1" s="219"/>
      <c r="RCQ1" s="220"/>
      <c r="RCR1" s="220"/>
      <c r="RCS1" s="220"/>
      <c r="RCT1" s="220"/>
      <c r="RCU1" s="220"/>
      <c r="RCV1" s="220"/>
      <c r="RCW1" s="220"/>
      <c r="RCX1" s="219"/>
      <c r="RCY1" s="220"/>
      <c r="RCZ1" s="220"/>
      <c r="RDA1" s="220"/>
      <c r="RDB1" s="220"/>
      <c r="RDC1" s="220"/>
      <c r="RDD1" s="220"/>
      <c r="RDE1" s="220"/>
      <c r="RDF1" s="219"/>
      <c r="RDG1" s="220"/>
      <c r="RDH1" s="220"/>
      <c r="RDI1" s="220"/>
      <c r="RDJ1" s="220"/>
      <c r="RDK1" s="220"/>
      <c r="RDL1" s="220"/>
      <c r="RDM1" s="220"/>
      <c r="RDN1" s="219"/>
      <c r="RDO1" s="220"/>
      <c r="RDP1" s="220"/>
      <c r="RDQ1" s="220"/>
      <c r="RDR1" s="220"/>
      <c r="RDS1" s="220"/>
      <c r="RDT1" s="220"/>
      <c r="RDU1" s="220"/>
      <c r="RDV1" s="219"/>
      <c r="RDW1" s="220"/>
      <c r="RDX1" s="220"/>
      <c r="RDY1" s="220"/>
      <c r="RDZ1" s="220"/>
      <c r="REA1" s="220"/>
      <c r="REB1" s="220"/>
      <c r="REC1" s="220"/>
      <c r="RED1" s="219"/>
      <c r="REE1" s="220"/>
      <c r="REF1" s="220"/>
      <c r="REG1" s="220"/>
      <c r="REH1" s="220"/>
      <c r="REI1" s="220"/>
      <c r="REJ1" s="220"/>
      <c r="REK1" s="220"/>
      <c r="REL1" s="219"/>
      <c r="REM1" s="220"/>
      <c r="REN1" s="220"/>
      <c r="REO1" s="220"/>
      <c r="REP1" s="220"/>
      <c r="REQ1" s="220"/>
      <c r="RER1" s="220"/>
      <c r="RES1" s="220"/>
      <c r="RET1" s="219"/>
      <c r="REU1" s="220"/>
      <c r="REV1" s="220"/>
      <c r="REW1" s="220"/>
      <c r="REX1" s="220"/>
      <c r="REY1" s="220"/>
      <c r="REZ1" s="220"/>
      <c r="RFA1" s="220"/>
      <c r="RFB1" s="219"/>
      <c r="RFC1" s="220"/>
      <c r="RFD1" s="220"/>
      <c r="RFE1" s="220"/>
      <c r="RFF1" s="220"/>
      <c r="RFG1" s="220"/>
      <c r="RFH1" s="220"/>
      <c r="RFI1" s="220"/>
      <c r="RFJ1" s="219"/>
      <c r="RFK1" s="220"/>
      <c r="RFL1" s="220"/>
      <c r="RFM1" s="220"/>
      <c r="RFN1" s="220"/>
      <c r="RFO1" s="220"/>
      <c r="RFP1" s="220"/>
      <c r="RFQ1" s="220"/>
      <c r="RFR1" s="219"/>
      <c r="RFS1" s="220"/>
      <c r="RFT1" s="220"/>
      <c r="RFU1" s="220"/>
      <c r="RFV1" s="220"/>
      <c r="RFW1" s="220"/>
      <c r="RFX1" s="220"/>
      <c r="RFY1" s="220"/>
      <c r="RFZ1" s="219"/>
      <c r="RGA1" s="220"/>
      <c r="RGB1" s="220"/>
      <c r="RGC1" s="220"/>
      <c r="RGD1" s="220"/>
      <c r="RGE1" s="220"/>
      <c r="RGF1" s="220"/>
      <c r="RGG1" s="220"/>
      <c r="RGH1" s="219"/>
      <c r="RGI1" s="220"/>
      <c r="RGJ1" s="220"/>
      <c r="RGK1" s="220"/>
      <c r="RGL1" s="220"/>
      <c r="RGM1" s="220"/>
      <c r="RGN1" s="220"/>
      <c r="RGO1" s="220"/>
      <c r="RGP1" s="219"/>
      <c r="RGQ1" s="220"/>
      <c r="RGR1" s="220"/>
      <c r="RGS1" s="220"/>
      <c r="RGT1" s="220"/>
      <c r="RGU1" s="220"/>
      <c r="RGV1" s="220"/>
      <c r="RGW1" s="220"/>
      <c r="RGX1" s="219"/>
      <c r="RGY1" s="220"/>
      <c r="RGZ1" s="220"/>
      <c r="RHA1" s="220"/>
      <c r="RHB1" s="220"/>
      <c r="RHC1" s="220"/>
      <c r="RHD1" s="220"/>
      <c r="RHE1" s="220"/>
      <c r="RHF1" s="219"/>
      <c r="RHG1" s="220"/>
      <c r="RHH1" s="220"/>
      <c r="RHI1" s="220"/>
      <c r="RHJ1" s="220"/>
      <c r="RHK1" s="220"/>
      <c r="RHL1" s="220"/>
      <c r="RHM1" s="220"/>
      <c r="RHN1" s="219"/>
      <c r="RHO1" s="220"/>
      <c r="RHP1" s="220"/>
      <c r="RHQ1" s="220"/>
      <c r="RHR1" s="220"/>
      <c r="RHS1" s="220"/>
      <c r="RHT1" s="220"/>
      <c r="RHU1" s="220"/>
      <c r="RHV1" s="219"/>
      <c r="RHW1" s="220"/>
      <c r="RHX1" s="220"/>
      <c r="RHY1" s="220"/>
      <c r="RHZ1" s="220"/>
      <c r="RIA1" s="220"/>
      <c r="RIB1" s="220"/>
      <c r="RIC1" s="220"/>
      <c r="RID1" s="219"/>
      <c r="RIE1" s="220"/>
      <c r="RIF1" s="220"/>
      <c r="RIG1" s="220"/>
      <c r="RIH1" s="220"/>
      <c r="RII1" s="220"/>
      <c r="RIJ1" s="220"/>
      <c r="RIK1" s="220"/>
      <c r="RIL1" s="219"/>
      <c r="RIM1" s="220"/>
      <c r="RIN1" s="220"/>
      <c r="RIO1" s="220"/>
      <c r="RIP1" s="220"/>
      <c r="RIQ1" s="220"/>
      <c r="RIR1" s="220"/>
      <c r="RIS1" s="220"/>
      <c r="RIT1" s="219"/>
      <c r="RIU1" s="220"/>
      <c r="RIV1" s="220"/>
      <c r="RIW1" s="220"/>
      <c r="RIX1" s="220"/>
      <c r="RIY1" s="220"/>
      <c r="RIZ1" s="220"/>
      <c r="RJA1" s="220"/>
      <c r="RJB1" s="219"/>
      <c r="RJC1" s="220"/>
      <c r="RJD1" s="220"/>
      <c r="RJE1" s="220"/>
      <c r="RJF1" s="220"/>
      <c r="RJG1" s="220"/>
      <c r="RJH1" s="220"/>
      <c r="RJI1" s="220"/>
      <c r="RJJ1" s="219"/>
      <c r="RJK1" s="220"/>
      <c r="RJL1" s="220"/>
      <c r="RJM1" s="220"/>
      <c r="RJN1" s="220"/>
      <c r="RJO1" s="220"/>
      <c r="RJP1" s="220"/>
      <c r="RJQ1" s="220"/>
      <c r="RJR1" s="219"/>
      <c r="RJS1" s="220"/>
      <c r="RJT1" s="220"/>
      <c r="RJU1" s="220"/>
      <c r="RJV1" s="220"/>
      <c r="RJW1" s="220"/>
      <c r="RJX1" s="220"/>
      <c r="RJY1" s="220"/>
      <c r="RJZ1" s="219"/>
      <c r="RKA1" s="220"/>
      <c r="RKB1" s="220"/>
      <c r="RKC1" s="220"/>
      <c r="RKD1" s="220"/>
      <c r="RKE1" s="220"/>
      <c r="RKF1" s="220"/>
      <c r="RKG1" s="220"/>
      <c r="RKH1" s="219"/>
      <c r="RKI1" s="220"/>
      <c r="RKJ1" s="220"/>
      <c r="RKK1" s="220"/>
      <c r="RKL1" s="220"/>
      <c r="RKM1" s="220"/>
      <c r="RKN1" s="220"/>
      <c r="RKO1" s="220"/>
      <c r="RKP1" s="219"/>
      <c r="RKQ1" s="220"/>
      <c r="RKR1" s="220"/>
      <c r="RKS1" s="220"/>
      <c r="RKT1" s="220"/>
      <c r="RKU1" s="220"/>
      <c r="RKV1" s="220"/>
      <c r="RKW1" s="220"/>
      <c r="RKX1" s="219"/>
      <c r="RKY1" s="220"/>
      <c r="RKZ1" s="220"/>
      <c r="RLA1" s="220"/>
      <c r="RLB1" s="220"/>
      <c r="RLC1" s="220"/>
      <c r="RLD1" s="220"/>
      <c r="RLE1" s="220"/>
      <c r="RLF1" s="219"/>
      <c r="RLG1" s="220"/>
      <c r="RLH1" s="220"/>
      <c r="RLI1" s="220"/>
      <c r="RLJ1" s="220"/>
      <c r="RLK1" s="220"/>
      <c r="RLL1" s="220"/>
      <c r="RLM1" s="220"/>
      <c r="RLN1" s="219"/>
      <c r="RLO1" s="220"/>
      <c r="RLP1" s="220"/>
      <c r="RLQ1" s="220"/>
      <c r="RLR1" s="220"/>
      <c r="RLS1" s="220"/>
      <c r="RLT1" s="220"/>
      <c r="RLU1" s="220"/>
      <c r="RLV1" s="219"/>
      <c r="RLW1" s="220"/>
      <c r="RLX1" s="220"/>
      <c r="RLY1" s="220"/>
      <c r="RLZ1" s="220"/>
      <c r="RMA1" s="220"/>
      <c r="RMB1" s="220"/>
      <c r="RMC1" s="220"/>
      <c r="RMD1" s="219"/>
      <c r="RME1" s="220"/>
      <c r="RMF1" s="220"/>
      <c r="RMG1" s="220"/>
      <c r="RMH1" s="220"/>
      <c r="RMI1" s="220"/>
      <c r="RMJ1" s="220"/>
      <c r="RMK1" s="220"/>
      <c r="RML1" s="219"/>
      <c r="RMM1" s="220"/>
      <c r="RMN1" s="220"/>
      <c r="RMO1" s="220"/>
      <c r="RMP1" s="220"/>
      <c r="RMQ1" s="220"/>
      <c r="RMR1" s="220"/>
      <c r="RMS1" s="220"/>
      <c r="RMT1" s="219"/>
      <c r="RMU1" s="220"/>
      <c r="RMV1" s="220"/>
      <c r="RMW1" s="220"/>
      <c r="RMX1" s="220"/>
      <c r="RMY1" s="220"/>
      <c r="RMZ1" s="220"/>
      <c r="RNA1" s="220"/>
      <c r="RNB1" s="219"/>
      <c r="RNC1" s="220"/>
      <c r="RND1" s="220"/>
      <c r="RNE1" s="220"/>
      <c r="RNF1" s="220"/>
      <c r="RNG1" s="220"/>
      <c r="RNH1" s="220"/>
      <c r="RNI1" s="220"/>
      <c r="RNJ1" s="219"/>
      <c r="RNK1" s="220"/>
      <c r="RNL1" s="220"/>
      <c r="RNM1" s="220"/>
      <c r="RNN1" s="220"/>
      <c r="RNO1" s="220"/>
      <c r="RNP1" s="220"/>
      <c r="RNQ1" s="220"/>
      <c r="RNR1" s="219"/>
      <c r="RNS1" s="220"/>
      <c r="RNT1" s="220"/>
      <c r="RNU1" s="220"/>
      <c r="RNV1" s="220"/>
      <c r="RNW1" s="220"/>
      <c r="RNX1" s="220"/>
      <c r="RNY1" s="220"/>
      <c r="RNZ1" s="219"/>
      <c r="ROA1" s="220"/>
      <c r="ROB1" s="220"/>
      <c r="ROC1" s="220"/>
      <c r="ROD1" s="220"/>
      <c r="ROE1" s="220"/>
      <c r="ROF1" s="220"/>
      <c r="ROG1" s="220"/>
      <c r="ROH1" s="219"/>
      <c r="ROI1" s="220"/>
      <c r="ROJ1" s="220"/>
      <c r="ROK1" s="220"/>
      <c r="ROL1" s="220"/>
      <c r="ROM1" s="220"/>
      <c r="RON1" s="220"/>
      <c r="ROO1" s="220"/>
      <c r="ROP1" s="219"/>
      <c r="ROQ1" s="220"/>
      <c r="ROR1" s="220"/>
      <c r="ROS1" s="220"/>
      <c r="ROT1" s="220"/>
      <c r="ROU1" s="220"/>
      <c r="ROV1" s="220"/>
      <c r="ROW1" s="220"/>
      <c r="ROX1" s="219"/>
      <c r="ROY1" s="220"/>
      <c r="ROZ1" s="220"/>
      <c r="RPA1" s="220"/>
      <c r="RPB1" s="220"/>
      <c r="RPC1" s="220"/>
      <c r="RPD1" s="220"/>
      <c r="RPE1" s="220"/>
      <c r="RPF1" s="219"/>
      <c r="RPG1" s="220"/>
      <c r="RPH1" s="220"/>
      <c r="RPI1" s="220"/>
      <c r="RPJ1" s="220"/>
      <c r="RPK1" s="220"/>
      <c r="RPL1" s="220"/>
      <c r="RPM1" s="220"/>
      <c r="RPN1" s="219"/>
      <c r="RPO1" s="220"/>
      <c r="RPP1" s="220"/>
      <c r="RPQ1" s="220"/>
      <c r="RPR1" s="220"/>
      <c r="RPS1" s="220"/>
      <c r="RPT1" s="220"/>
      <c r="RPU1" s="220"/>
      <c r="RPV1" s="219"/>
      <c r="RPW1" s="220"/>
      <c r="RPX1" s="220"/>
      <c r="RPY1" s="220"/>
      <c r="RPZ1" s="220"/>
      <c r="RQA1" s="220"/>
      <c r="RQB1" s="220"/>
      <c r="RQC1" s="220"/>
      <c r="RQD1" s="219"/>
      <c r="RQE1" s="220"/>
      <c r="RQF1" s="220"/>
      <c r="RQG1" s="220"/>
      <c r="RQH1" s="220"/>
      <c r="RQI1" s="220"/>
      <c r="RQJ1" s="220"/>
      <c r="RQK1" s="220"/>
      <c r="RQL1" s="219"/>
      <c r="RQM1" s="220"/>
      <c r="RQN1" s="220"/>
      <c r="RQO1" s="220"/>
      <c r="RQP1" s="220"/>
      <c r="RQQ1" s="220"/>
      <c r="RQR1" s="220"/>
      <c r="RQS1" s="220"/>
      <c r="RQT1" s="219"/>
      <c r="RQU1" s="220"/>
      <c r="RQV1" s="220"/>
      <c r="RQW1" s="220"/>
      <c r="RQX1" s="220"/>
      <c r="RQY1" s="220"/>
      <c r="RQZ1" s="220"/>
      <c r="RRA1" s="220"/>
      <c r="RRB1" s="219"/>
      <c r="RRC1" s="220"/>
      <c r="RRD1" s="220"/>
      <c r="RRE1" s="220"/>
      <c r="RRF1" s="220"/>
      <c r="RRG1" s="220"/>
      <c r="RRH1" s="220"/>
      <c r="RRI1" s="220"/>
      <c r="RRJ1" s="219"/>
      <c r="RRK1" s="220"/>
      <c r="RRL1" s="220"/>
      <c r="RRM1" s="220"/>
      <c r="RRN1" s="220"/>
      <c r="RRO1" s="220"/>
      <c r="RRP1" s="220"/>
      <c r="RRQ1" s="220"/>
      <c r="RRR1" s="219"/>
      <c r="RRS1" s="220"/>
      <c r="RRT1" s="220"/>
      <c r="RRU1" s="220"/>
      <c r="RRV1" s="220"/>
      <c r="RRW1" s="220"/>
      <c r="RRX1" s="220"/>
      <c r="RRY1" s="220"/>
      <c r="RRZ1" s="219"/>
      <c r="RSA1" s="220"/>
      <c r="RSB1" s="220"/>
      <c r="RSC1" s="220"/>
      <c r="RSD1" s="220"/>
      <c r="RSE1" s="220"/>
      <c r="RSF1" s="220"/>
      <c r="RSG1" s="220"/>
      <c r="RSH1" s="219"/>
      <c r="RSI1" s="220"/>
      <c r="RSJ1" s="220"/>
      <c r="RSK1" s="220"/>
      <c r="RSL1" s="220"/>
      <c r="RSM1" s="220"/>
      <c r="RSN1" s="220"/>
      <c r="RSO1" s="220"/>
      <c r="RSP1" s="219"/>
      <c r="RSQ1" s="220"/>
      <c r="RSR1" s="220"/>
      <c r="RSS1" s="220"/>
      <c r="RST1" s="220"/>
      <c r="RSU1" s="220"/>
      <c r="RSV1" s="220"/>
      <c r="RSW1" s="220"/>
      <c r="RSX1" s="219"/>
      <c r="RSY1" s="220"/>
      <c r="RSZ1" s="220"/>
      <c r="RTA1" s="220"/>
      <c r="RTB1" s="220"/>
      <c r="RTC1" s="220"/>
      <c r="RTD1" s="220"/>
      <c r="RTE1" s="220"/>
      <c r="RTF1" s="219"/>
      <c r="RTG1" s="220"/>
      <c r="RTH1" s="220"/>
      <c r="RTI1" s="220"/>
      <c r="RTJ1" s="220"/>
      <c r="RTK1" s="220"/>
      <c r="RTL1" s="220"/>
      <c r="RTM1" s="220"/>
      <c r="RTN1" s="219"/>
      <c r="RTO1" s="220"/>
      <c r="RTP1" s="220"/>
      <c r="RTQ1" s="220"/>
      <c r="RTR1" s="220"/>
      <c r="RTS1" s="220"/>
      <c r="RTT1" s="220"/>
      <c r="RTU1" s="220"/>
      <c r="RTV1" s="219"/>
      <c r="RTW1" s="220"/>
      <c r="RTX1" s="220"/>
      <c r="RTY1" s="220"/>
      <c r="RTZ1" s="220"/>
      <c r="RUA1" s="220"/>
      <c r="RUB1" s="220"/>
      <c r="RUC1" s="220"/>
      <c r="RUD1" s="219"/>
      <c r="RUE1" s="220"/>
      <c r="RUF1" s="220"/>
      <c r="RUG1" s="220"/>
      <c r="RUH1" s="220"/>
      <c r="RUI1" s="220"/>
      <c r="RUJ1" s="220"/>
      <c r="RUK1" s="220"/>
      <c r="RUL1" s="219"/>
      <c r="RUM1" s="220"/>
      <c r="RUN1" s="220"/>
      <c r="RUO1" s="220"/>
      <c r="RUP1" s="220"/>
      <c r="RUQ1" s="220"/>
      <c r="RUR1" s="220"/>
      <c r="RUS1" s="220"/>
      <c r="RUT1" s="219"/>
      <c r="RUU1" s="220"/>
      <c r="RUV1" s="220"/>
      <c r="RUW1" s="220"/>
      <c r="RUX1" s="220"/>
      <c r="RUY1" s="220"/>
      <c r="RUZ1" s="220"/>
      <c r="RVA1" s="220"/>
      <c r="RVB1" s="219"/>
      <c r="RVC1" s="220"/>
      <c r="RVD1" s="220"/>
      <c r="RVE1" s="220"/>
      <c r="RVF1" s="220"/>
      <c r="RVG1" s="220"/>
      <c r="RVH1" s="220"/>
      <c r="RVI1" s="220"/>
      <c r="RVJ1" s="219"/>
      <c r="RVK1" s="220"/>
      <c r="RVL1" s="220"/>
      <c r="RVM1" s="220"/>
      <c r="RVN1" s="220"/>
      <c r="RVO1" s="220"/>
      <c r="RVP1" s="220"/>
      <c r="RVQ1" s="220"/>
      <c r="RVR1" s="219"/>
      <c r="RVS1" s="220"/>
      <c r="RVT1" s="220"/>
      <c r="RVU1" s="220"/>
      <c r="RVV1" s="220"/>
      <c r="RVW1" s="220"/>
      <c r="RVX1" s="220"/>
      <c r="RVY1" s="220"/>
      <c r="RVZ1" s="219"/>
      <c r="RWA1" s="220"/>
      <c r="RWB1" s="220"/>
      <c r="RWC1" s="220"/>
      <c r="RWD1" s="220"/>
      <c r="RWE1" s="220"/>
      <c r="RWF1" s="220"/>
      <c r="RWG1" s="220"/>
      <c r="RWH1" s="219"/>
      <c r="RWI1" s="220"/>
      <c r="RWJ1" s="220"/>
      <c r="RWK1" s="220"/>
      <c r="RWL1" s="220"/>
      <c r="RWM1" s="220"/>
      <c r="RWN1" s="220"/>
      <c r="RWO1" s="220"/>
      <c r="RWP1" s="219"/>
      <c r="RWQ1" s="220"/>
      <c r="RWR1" s="220"/>
      <c r="RWS1" s="220"/>
      <c r="RWT1" s="220"/>
      <c r="RWU1" s="220"/>
      <c r="RWV1" s="220"/>
      <c r="RWW1" s="220"/>
      <c r="RWX1" s="219"/>
      <c r="RWY1" s="220"/>
      <c r="RWZ1" s="220"/>
      <c r="RXA1" s="220"/>
      <c r="RXB1" s="220"/>
      <c r="RXC1" s="220"/>
      <c r="RXD1" s="220"/>
      <c r="RXE1" s="220"/>
      <c r="RXF1" s="219"/>
      <c r="RXG1" s="220"/>
      <c r="RXH1" s="220"/>
      <c r="RXI1" s="220"/>
      <c r="RXJ1" s="220"/>
      <c r="RXK1" s="220"/>
      <c r="RXL1" s="220"/>
      <c r="RXM1" s="220"/>
      <c r="RXN1" s="219"/>
      <c r="RXO1" s="220"/>
      <c r="RXP1" s="220"/>
      <c r="RXQ1" s="220"/>
      <c r="RXR1" s="220"/>
      <c r="RXS1" s="220"/>
      <c r="RXT1" s="220"/>
      <c r="RXU1" s="220"/>
      <c r="RXV1" s="219"/>
      <c r="RXW1" s="220"/>
      <c r="RXX1" s="220"/>
      <c r="RXY1" s="220"/>
      <c r="RXZ1" s="220"/>
      <c r="RYA1" s="220"/>
      <c r="RYB1" s="220"/>
      <c r="RYC1" s="220"/>
      <c r="RYD1" s="219"/>
      <c r="RYE1" s="220"/>
      <c r="RYF1" s="220"/>
      <c r="RYG1" s="220"/>
      <c r="RYH1" s="220"/>
      <c r="RYI1" s="220"/>
      <c r="RYJ1" s="220"/>
      <c r="RYK1" s="220"/>
      <c r="RYL1" s="219"/>
      <c r="RYM1" s="220"/>
      <c r="RYN1" s="220"/>
      <c r="RYO1" s="220"/>
      <c r="RYP1" s="220"/>
      <c r="RYQ1" s="220"/>
      <c r="RYR1" s="220"/>
      <c r="RYS1" s="220"/>
      <c r="RYT1" s="219"/>
      <c r="RYU1" s="220"/>
      <c r="RYV1" s="220"/>
      <c r="RYW1" s="220"/>
      <c r="RYX1" s="220"/>
      <c r="RYY1" s="220"/>
      <c r="RYZ1" s="220"/>
      <c r="RZA1" s="220"/>
      <c r="RZB1" s="219"/>
      <c r="RZC1" s="220"/>
      <c r="RZD1" s="220"/>
      <c r="RZE1" s="220"/>
      <c r="RZF1" s="220"/>
      <c r="RZG1" s="220"/>
      <c r="RZH1" s="220"/>
      <c r="RZI1" s="220"/>
      <c r="RZJ1" s="219"/>
      <c r="RZK1" s="220"/>
      <c r="RZL1" s="220"/>
      <c r="RZM1" s="220"/>
      <c r="RZN1" s="220"/>
      <c r="RZO1" s="220"/>
      <c r="RZP1" s="220"/>
      <c r="RZQ1" s="220"/>
      <c r="RZR1" s="219"/>
      <c r="RZS1" s="220"/>
      <c r="RZT1" s="220"/>
      <c r="RZU1" s="220"/>
      <c r="RZV1" s="220"/>
      <c r="RZW1" s="220"/>
      <c r="RZX1" s="220"/>
      <c r="RZY1" s="220"/>
      <c r="RZZ1" s="219"/>
      <c r="SAA1" s="220"/>
      <c r="SAB1" s="220"/>
      <c r="SAC1" s="220"/>
      <c r="SAD1" s="220"/>
      <c r="SAE1" s="220"/>
      <c r="SAF1" s="220"/>
      <c r="SAG1" s="220"/>
      <c r="SAH1" s="219"/>
      <c r="SAI1" s="220"/>
      <c r="SAJ1" s="220"/>
      <c r="SAK1" s="220"/>
      <c r="SAL1" s="220"/>
      <c r="SAM1" s="220"/>
      <c r="SAN1" s="220"/>
      <c r="SAO1" s="220"/>
      <c r="SAP1" s="219"/>
      <c r="SAQ1" s="220"/>
      <c r="SAR1" s="220"/>
      <c r="SAS1" s="220"/>
      <c r="SAT1" s="220"/>
      <c r="SAU1" s="220"/>
      <c r="SAV1" s="220"/>
      <c r="SAW1" s="220"/>
      <c r="SAX1" s="219"/>
      <c r="SAY1" s="220"/>
      <c r="SAZ1" s="220"/>
      <c r="SBA1" s="220"/>
      <c r="SBB1" s="220"/>
      <c r="SBC1" s="220"/>
      <c r="SBD1" s="220"/>
      <c r="SBE1" s="220"/>
      <c r="SBF1" s="219"/>
      <c r="SBG1" s="220"/>
      <c r="SBH1" s="220"/>
      <c r="SBI1" s="220"/>
      <c r="SBJ1" s="220"/>
      <c r="SBK1" s="220"/>
      <c r="SBL1" s="220"/>
      <c r="SBM1" s="220"/>
      <c r="SBN1" s="219"/>
      <c r="SBO1" s="220"/>
      <c r="SBP1" s="220"/>
      <c r="SBQ1" s="220"/>
      <c r="SBR1" s="220"/>
      <c r="SBS1" s="220"/>
      <c r="SBT1" s="220"/>
      <c r="SBU1" s="220"/>
      <c r="SBV1" s="219"/>
      <c r="SBW1" s="220"/>
      <c r="SBX1" s="220"/>
      <c r="SBY1" s="220"/>
      <c r="SBZ1" s="220"/>
      <c r="SCA1" s="220"/>
      <c r="SCB1" s="220"/>
      <c r="SCC1" s="220"/>
      <c r="SCD1" s="219"/>
      <c r="SCE1" s="220"/>
      <c r="SCF1" s="220"/>
      <c r="SCG1" s="220"/>
      <c r="SCH1" s="220"/>
      <c r="SCI1" s="220"/>
      <c r="SCJ1" s="220"/>
      <c r="SCK1" s="220"/>
      <c r="SCL1" s="219"/>
      <c r="SCM1" s="220"/>
      <c r="SCN1" s="220"/>
      <c r="SCO1" s="220"/>
      <c r="SCP1" s="220"/>
      <c r="SCQ1" s="220"/>
      <c r="SCR1" s="220"/>
      <c r="SCS1" s="220"/>
      <c r="SCT1" s="219"/>
      <c r="SCU1" s="220"/>
      <c r="SCV1" s="220"/>
      <c r="SCW1" s="220"/>
      <c r="SCX1" s="220"/>
      <c r="SCY1" s="220"/>
      <c r="SCZ1" s="220"/>
      <c r="SDA1" s="220"/>
      <c r="SDB1" s="219"/>
      <c r="SDC1" s="220"/>
      <c r="SDD1" s="220"/>
      <c r="SDE1" s="220"/>
      <c r="SDF1" s="220"/>
      <c r="SDG1" s="220"/>
      <c r="SDH1" s="220"/>
      <c r="SDI1" s="220"/>
      <c r="SDJ1" s="219"/>
      <c r="SDK1" s="220"/>
      <c r="SDL1" s="220"/>
      <c r="SDM1" s="220"/>
      <c r="SDN1" s="220"/>
      <c r="SDO1" s="220"/>
      <c r="SDP1" s="220"/>
      <c r="SDQ1" s="220"/>
      <c r="SDR1" s="219"/>
      <c r="SDS1" s="220"/>
      <c r="SDT1" s="220"/>
      <c r="SDU1" s="220"/>
      <c r="SDV1" s="220"/>
      <c r="SDW1" s="220"/>
      <c r="SDX1" s="220"/>
      <c r="SDY1" s="220"/>
      <c r="SDZ1" s="219"/>
      <c r="SEA1" s="220"/>
      <c r="SEB1" s="220"/>
      <c r="SEC1" s="220"/>
      <c r="SED1" s="220"/>
      <c r="SEE1" s="220"/>
      <c r="SEF1" s="220"/>
      <c r="SEG1" s="220"/>
      <c r="SEH1" s="219"/>
      <c r="SEI1" s="220"/>
      <c r="SEJ1" s="220"/>
      <c r="SEK1" s="220"/>
      <c r="SEL1" s="220"/>
      <c r="SEM1" s="220"/>
      <c r="SEN1" s="220"/>
      <c r="SEO1" s="220"/>
      <c r="SEP1" s="219"/>
      <c r="SEQ1" s="220"/>
      <c r="SER1" s="220"/>
      <c r="SES1" s="220"/>
      <c r="SET1" s="220"/>
      <c r="SEU1" s="220"/>
      <c r="SEV1" s="220"/>
      <c r="SEW1" s="220"/>
      <c r="SEX1" s="219"/>
      <c r="SEY1" s="220"/>
      <c r="SEZ1" s="220"/>
      <c r="SFA1" s="220"/>
      <c r="SFB1" s="220"/>
      <c r="SFC1" s="220"/>
      <c r="SFD1" s="220"/>
      <c r="SFE1" s="220"/>
      <c r="SFF1" s="219"/>
      <c r="SFG1" s="220"/>
      <c r="SFH1" s="220"/>
      <c r="SFI1" s="220"/>
      <c r="SFJ1" s="220"/>
      <c r="SFK1" s="220"/>
      <c r="SFL1" s="220"/>
      <c r="SFM1" s="220"/>
      <c r="SFN1" s="219"/>
      <c r="SFO1" s="220"/>
      <c r="SFP1" s="220"/>
      <c r="SFQ1" s="220"/>
      <c r="SFR1" s="220"/>
      <c r="SFS1" s="220"/>
      <c r="SFT1" s="220"/>
      <c r="SFU1" s="220"/>
      <c r="SFV1" s="219"/>
      <c r="SFW1" s="220"/>
      <c r="SFX1" s="220"/>
      <c r="SFY1" s="220"/>
      <c r="SFZ1" s="220"/>
      <c r="SGA1" s="220"/>
      <c r="SGB1" s="220"/>
      <c r="SGC1" s="220"/>
      <c r="SGD1" s="219"/>
      <c r="SGE1" s="220"/>
      <c r="SGF1" s="220"/>
      <c r="SGG1" s="220"/>
      <c r="SGH1" s="220"/>
      <c r="SGI1" s="220"/>
      <c r="SGJ1" s="220"/>
      <c r="SGK1" s="220"/>
      <c r="SGL1" s="219"/>
      <c r="SGM1" s="220"/>
      <c r="SGN1" s="220"/>
      <c r="SGO1" s="220"/>
      <c r="SGP1" s="220"/>
      <c r="SGQ1" s="220"/>
      <c r="SGR1" s="220"/>
      <c r="SGS1" s="220"/>
      <c r="SGT1" s="219"/>
      <c r="SGU1" s="220"/>
      <c r="SGV1" s="220"/>
      <c r="SGW1" s="220"/>
      <c r="SGX1" s="220"/>
      <c r="SGY1" s="220"/>
      <c r="SGZ1" s="220"/>
      <c r="SHA1" s="220"/>
      <c r="SHB1" s="219"/>
      <c r="SHC1" s="220"/>
      <c r="SHD1" s="220"/>
      <c r="SHE1" s="220"/>
      <c r="SHF1" s="220"/>
      <c r="SHG1" s="220"/>
      <c r="SHH1" s="220"/>
      <c r="SHI1" s="220"/>
      <c r="SHJ1" s="219"/>
      <c r="SHK1" s="220"/>
      <c r="SHL1" s="220"/>
      <c r="SHM1" s="220"/>
      <c r="SHN1" s="220"/>
      <c r="SHO1" s="220"/>
      <c r="SHP1" s="220"/>
      <c r="SHQ1" s="220"/>
      <c r="SHR1" s="219"/>
      <c r="SHS1" s="220"/>
      <c r="SHT1" s="220"/>
      <c r="SHU1" s="220"/>
      <c r="SHV1" s="220"/>
      <c r="SHW1" s="220"/>
      <c r="SHX1" s="220"/>
      <c r="SHY1" s="220"/>
      <c r="SHZ1" s="219"/>
      <c r="SIA1" s="220"/>
      <c r="SIB1" s="220"/>
      <c r="SIC1" s="220"/>
      <c r="SID1" s="220"/>
      <c r="SIE1" s="220"/>
      <c r="SIF1" s="220"/>
      <c r="SIG1" s="220"/>
      <c r="SIH1" s="219"/>
      <c r="SII1" s="220"/>
      <c r="SIJ1" s="220"/>
      <c r="SIK1" s="220"/>
      <c r="SIL1" s="220"/>
      <c r="SIM1" s="220"/>
      <c r="SIN1" s="220"/>
      <c r="SIO1" s="220"/>
      <c r="SIP1" s="219"/>
      <c r="SIQ1" s="220"/>
      <c r="SIR1" s="220"/>
      <c r="SIS1" s="220"/>
      <c r="SIT1" s="220"/>
      <c r="SIU1" s="220"/>
      <c r="SIV1" s="220"/>
      <c r="SIW1" s="220"/>
      <c r="SIX1" s="219"/>
      <c r="SIY1" s="220"/>
      <c r="SIZ1" s="220"/>
      <c r="SJA1" s="220"/>
      <c r="SJB1" s="220"/>
      <c r="SJC1" s="220"/>
      <c r="SJD1" s="220"/>
      <c r="SJE1" s="220"/>
      <c r="SJF1" s="219"/>
      <c r="SJG1" s="220"/>
      <c r="SJH1" s="220"/>
      <c r="SJI1" s="220"/>
      <c r="SJJ1" s="220"/>
      <c r="SJK1" s="220"/>
      <c r="SJL1" s="220"/>
      <c r="SJM1" s="220"/>
      <c r="SJN1" s="219"/>
      <c r="SJO1" s="220"/>
      <c r="SJP1" s="220"/>
      <c r="SJQ1" s="220"/>
      <c r="SJR1" s="220"/>
      <c r="SJS1" s="220"/>
      <c r="SJT1" s="220"/>
      <c r="SJU1" s="220"/>
      <c r="SJV1" s="219"/>
      <c r="SJW1" s="220"/>
      <c r="SJX1" s="220"/>
      <c r="SJY1" s="220"/>
      <c r="SJZ1" s="220"/>
      <c r="SKA1" s="220"/>
      <c r="SKB1" s="220"/>
      <c r="SKC1" s="220"/>
      <c r="SKD1" s="219"/>
      <c r="SKE1" s="220"/>
      <c r="SKF1" s="220"/>
      <c r="SKG1" s="220"/>
      <c r="SKH1" s="220"/>
      <c r="SKI1" s="220"/>
      <c r="SKJ1" s="220"/>
      <c r="SKK1" s="220"/>
      <c r="SKL1" s="219"/>
      <c r="SKM1" s="220"/>
      <c r="SKN1" s="220"/>
      <c r="SKO1" s="220"/>
      <c r="SKP1" s="220"/>
      <c r="SKQ1" s="220"/>
      <c r="SKR1" s="220"/>
      <c r="SKS1" s="220"/>
      <c r="SKT1" s="219"/>
      <c r="SKU1" s="220"/>
      <c r="SKV1" s="220"/>
      <c r="SKW1" s="220"/>
      <c r="SKX1" s="220"/>
      <c r="SKY1" s="220"/>
      <c r="SKZ1" s="220"/>
      <c r="SLA1" s="220"/>
      <c r="SLB1" s="219"/>
      <c r="SLC1" s="220"/>
      <c r="SLD1" s="220"/>
      <c r="SLE1" s="220"/>
      <c r="SLF1" s="220"/>
      <c r="SLG1" s="220"/>
      <c r="SLH1" s="220"/>
      <c r="SLI1" s="220"/>
      <c r="SLJ1" s="219"/>
      <c r="SLK1" s="220"/>
      <c r="SLL1" s="220"/>
      <c r="SLM1" s="220"/>
      <c r="SLN1" s="220"/>
      <c r="SLO1" s="220"/>
      <c r="SLP1" s="220"/>
      <c r="SLQ1" s="220"/>
      <c r="SLR1" s="219"/>
      <c r="SLS1" s="220"/>
      <c r="SLT1" s="220"/>
      <c r="SLU1" s="220"/>
      <c r="SLV1" s="220"/>
      <c r="SLW1" s="220"/>
      <c r="SLX1" s="220"/>
      <c r="SLY1" s="220"/>
      <c r="SLZ1" s="219"/>
      <c r="SMA1" s="220"/>
      <c r="SMB1" s="220"/>
      <c r="SMC1" s="220"/>
      <c r="SMD1" s="220"/>
      <c r="SME1" s="220"/>
      <c r="SMF1" s="220"/>
      <c r="SMG1" s="220"/>
      <c r="SMH1" s="219"/>
      <c r="SMI1" s="220"/>
      <c r="SMJ1" s="220"/>
      <c r="SMK1" s="220"/>
      <c r="SML1" s="220"/>
      <c r="SMM1" s="220"/>
      <c r="SMN1" s="220"/>
      <c r="SMO1" s="220"/>
      <c r="SMP1" s="219"/>
      <c r="SMQ1" s="220"/>
      <c r="SMR1" s="220"/>
      <c r="SMS1" s="220"/>
      <c r="SMT1" s="220"/>
      <c r="SMU1" s="220"/>
      <c r="SMV1" s="220"/>
      <c r="SMW1" s="220"/>
      <c r="SMX1" s="219"/>
      <c r="SMY1" s="220"/>
      <c r="SMZ1" s="220"/>
      <c r="SNA1" s="220"/>
      <c r="SNB1" s="220"/>
      <c r="SNC1" s="220"/>
      <c r="SND1" s="220"/>
      <c r="SNE1" s="220"/>
      <c r="SNF1" s="219"/>
      <c r="SNG1" s="220"/>
      <c r="SNH1" s="220"/>
      <c r="SNI1" s="220"/>
      <c r="SNJ1" s="220"/>
      <c r="SNK1" s="220"/>
      <c r="SNL1" s="220"/>
      <c r="SNM1" s="220"/>
      <c r="SNN1" s="219"/>
      <c r="SNO1" s="220"/>
      <c r="SNP1" s="220"/>
      <c r="SNQ1" s="220"/>
      <c r="SNR1" s="220"/>
      <c r="SNS1" s="220"/>
      <c r="SNT1" s="220"/>
      <c r="SNU1" s="220"/>
      <c r="SNV1" s="219"/>
      <c r="SNW1" s="220"/>
      <c r="SNX1" s="220"/>
      <c r="SNY1" s="220"/>
      <c r="SNZ1" s="220"/>
      <c r="SOA1" s="220"/>
      <c r="SOB1" s="220"/>
      <c r="SOC1" s="220"/>
      <c r="SOD1" s="219"/>
      <c r="SOE1" s="220"/>
      <c r="SOF1" s="220"/>
      <c r="SOG1" s="220"/>
      <c r="SOH1" s="220"/>
      <c r="SOI1" s="220"/>
      <c r="SOJ1" s="220"/>
      <c r="SOK1" s="220"/>
      <c r="SOL1" s="219"/>
      <c r="SOM1" s="220"/>
      <c r="SON1" s="220"/>
      <c r="SOO1" s="220"/>
      <c r="SOP1" s="220"/>
      <c r="SOQ1" s="220"/>
      <c r="SOR1" s="220"/>
      <c r="SOS1" s="220"/>
      <c r="SOT1" s="219"/>
      <c r="SOU1" s="220"/>
      <c r="SOV1" s="220"/>
      <c r="SOW1" s="220"/>
      <c r="SOX1" s="220"/>
      <c r="SOY1" s="220"/>
      <c r="SOZ1" s="220"/>
      <c r="SPA1" s="220"/>
      <c r="SPB1" s="219"/>
      <c r="SPC1" s="220"/>
      <c r="SPD1" s="220"/>
      <c r="SPE1" s="220"/>
      <c r="SPF1" s="220"/>
      <c r="SPG1" s="220"/>
      <c r="SPH1" s="220"/>
      <c r="SPI1" s="220"/>
      <c r="SPJ1" s="219"/>
      <c r="SPK1" s="220"/>
      <c r="SPL1" s="220"/>
      <c r="SPM1" s="220"/>
      <c r="SPN1" s="220"/>
      <c r="SPO1" s="220"/>
      <c r="SPP1" s="220"/>
      <c r="SPQ1" s="220"/>
      <c r="SPR1" s="219"/>
      <c r="SPS1" s="220"/>
      <c r="SPT1" s="220"/>
      <c r="SPU1" s="220"/>
      <c r="SPV1" s="220"/>
      <c r="SPW1" s="220"/>
      <c r="SPX1" s="220"/>
      <c r="SPY1" s="220"/>
      <c r="SPZ1" s="219"/>
      <c r="SQA1" s="220"/>
      <c r="SQB1" s="220"/>
      <c r="SQC1" s="220"/>
      <c r="SQD1" s="220"/>
      <c r="SQE1" s="220"/>
      <c r="SQF1" s="220"/>
      <c r="SQG1" s="220"/>
      <c r="SQH1" s="219"/>
      <c r="SQI1" s="220"/>
      <c r="SQJ1" s="220"/>
      <c r="SQK1" s="220"/>
      <c r="SQL1" s="220"/>
      <c r="SQM1" s="220"/>
      <c r="SQN1" s="220"/>
      <c r="SQO1" s="220"/>
      <c r="SQP1" s="219"/>
      <c r="SQQ1" s="220"/>
      <c r="SQR1" s="220"/>
      <c r="SQS1" s="220"/>
      <c r="SQT1" s="220"/>
      <c r="SQU1" s="220"/>
      <c r="SQV1" s="220"/>
      <c r="SQW1" s="220"/>
      <c r="SQX1" s="219"/>
      <c r="SQY1" s="220"/>
      <c r="SQZ1" s="220"/>
      <c r="SRA1" s="220"/>
      <c r="SRB1" s="220"/>
      <c r="SRC1" s="220"/>
      <c r="SRD1" s="220"/>
      <c r="SRE1" s="220"/>
      <c r="SRF1" s="219"/>
      <c r="SRG1" s="220"/>
      <c r="SRH1" s="220"/>
      <c r="SRI1" s="220"/>
      <c r="SRJ1" s="220"/>
      <c r="SRK1" s="220"/>
      <c r="SRL1" s="220"/>
      <c r="SRM1" s="220"/>
      <c r="SRN1" s="219"/>
      <c r="SRO1" s="220"/>
      <c r="SRP1" s="220"/>
      <c r="SRQ1" s="220"/>
      <c r="SRR1" s="220"/>
      <c r="SRS1" s="220"/>
      <c r="SRT1" s="220"/>
      <c r="SRU1" s="220"/>
      <c r="SRV1" s="219"/>
      <c r="SRW1" s="220"/>
      <c r="SRX1" s="220"/>
      <c r="SRY1" s="220"/>
      <c r="SRZ1" s="220"/>
      <c r="SSA1" s="220"/>
      <c r="SSB1" s="220"/>
      <c r="SSC1" s="220"/>
      <c r="SSD1" s="219"/>
      <c r="SSE1" s="220"/>
      <c r="SSF1" s="220"/>
      <c r="SSG1" s="220"/>
      <c r="SSH1" s="220"/>
      <c r="SSI1" s="220"/>
      <c r="SSJ1" s="220"/>
      <c r="SSK1" s="220"/>
      <c r="SSL1" s="219"/>
      <c r="SSM1" s="220"/>
      <c r="SSN1" s="220"/>
      <c r="SSO1" s="220"/>
      <c r="SSP1" s="220"/>
      <c r="SSQ1" s="220"/>
      <c r="SSR1" s="220"/>
      <c r="SSS1" s="220"/>
      <c r="SST1" s="219"/>
      <c r="SSU1" s="220"/>
      <c r="SSV1" s="220"/>
      <c r="SSW1" s="220"/>
      <c r="SSX1" s="220"/>
      <c r="SSY1" s="220"/>
      <c r="SSZ1" s="220"/>
      <c r="STA1" s="220"/>
      <c r="STB1" s="219"/>
      <c r="STC1" s="220"/>
      <c r="STD1" s="220"/>
      <c r="STE1" s="220"/>
      <c r="STF1" s="220"/>
      <c r="STG1" s="220"/>
      <c r="STH1" s="220"/>
      <c r="STI1" s="220"/>
      <c r="STJ1" s="219"/>
      <c r="STK1" s="220"/>
      <c r="STL1" s="220"/>
      <c r="STM1" s="220"/>
      <c r="STN1" s="220"/>
      <c r="STO1" s="220"/>
      <c r="STP1" s="220"/>
      <c r="STQ1" s="220"/>
      <c r="STR1" s="219"/>
      <c r="STS1" s="220"/>
      <c r="STT1" s="220"/>
      <c r="STU1" s="220"/>
      <c r="STV1" s="220"/>
      <c r="STW1" s="220"/>
      <c r="STX1" s="220"/>
      <c r="STY1" s="220"/>
      <c r="STZ1" s="219"/>
      <c r="SUA1" s="220"/>
      <c r="SUB1" s="220"/>
      <c r="SUC1" s="220"/>
      <c r="SUD1" s="220"/>
      <c r="SUE1" s="220"/>
      <c r="SUF1" s="220"/>
      <c r="SUG1" s="220"/>
      <c r="SUH1" s="219"/>
      <c r="SUI1" s="220"/>
      <c r="SUJ1" s="220"/>
      <c r="SUK1" s="220"/>
      <c r="SUL1" s="220"/>
      <c r="SUM1" s="220"/>
      <c r="SUN1" s="220"/>
      <c r="SUO1" s="220"/>
      <c r="SUP1" s="219"/>
      <c r="SUQ1" s="220"/>
      <c r="SUR1" s="220"/>
      <c r="SUS1" s="220"/>
      <c r="SUT1" s="220"/>
      <c r="SUU1" s="220"/>
      <c r="SUV1" s="220"/>
      <c r="SUW1" s="220"/>
      <c r="SUX1" s="219"/>
      <c r="SUY1" s="220"/>
      <c r="SUZ1" s="220"/>
      <c r="SVA1" s="220"/>
      <c r="SVB1" s="220"/>
      <c r="SVC1" s="220"/>
      <c r="SVD1" s="220"/>
      <c r="SVE1" s="220"/>
      <c r="SVF1" s="219"/>
      <c r="SVG1" s="220"/>
      <c r="SVH1" s="220"/>
      <c r="SVI1" s="220"/>
      <c r="SVJ1" s="220"/>
      <c r="SVK1" s="220"/>
      <c r="SVL1" s="220"/>
      <c r="SVM1" s="220"/>
      <c r="SVN1" s="219"/>
      <c r="SVO1" s="220"/>
      <c r="SVP1" s="220"/>
      <c r="SVQ1" s="220"/>
      <c r="SVR1" s="220"/>
      <c r="SVS1" s="220"/>
      <c r="SVT1" s="220"/>
      <c r="SVU1" s="220"/>
      <c r="SVV1" s="219"/>
      <c r="SVW1" s="220"/>
      <c r="SVX1" s="220"/>
      <c r="SVY1" s="220"/>
      <c r="SVZ1" s="220"/>
      <c r="SWA1" s="220"/>
      <c r="SWB1" s="220"/>
      <c r="SWC1" s="220"/>
      <c r="SWD1" s="219"/>
      <c r="SWE1" s="220"/>
      <c r="SWF1" s="220"/>
      <c r="SWG1" s="220"/>
      <c r="SWH1" s="220"/>
      <c r="SWI1" s="220"/>
      <c r="SWJ1" s="220"/>
      <c r="SWK1" s="220"/>
      <c r="SWL1" s="219"/>
      <c r="SWM1" s="220"/>
      <c r="SWN1" s="220"/>
      <c r="SWO1" s="220"/>
      <c r="SWP1" s="220"/>
      <c r="SWQ1" s="220"/>
      <c r="SWR1" s="220"/>
      <c r="SWS1" s="220"/>
      <c r="SWT1" s="219"/>
      <c r="SWU1" s="220"/>
      <c r="SWV1" s="220"/>
      <c r="SWW1" s="220"/>
      <c r="SWX1" s="220"/>
      <c r="SWY1" s="220"/>
      <c r="SWZ1" s="220"/>
      <c r="SXA1" s="220"/>
      <c r="SXB1" s="219"/>
      <c r="SXC1" s="220"/>
      <c r="SXD1" s="220"/>
      <c r="SXE1" s="220"/>
      <c r="SXF1" s="220"/>
      <c r="SXG1" s="220"/>
      <c r="SXH1" s="220"/>
      <c r="SXI1" s="220"/>
      <c r="SXJ1" s="219"/>
      <c r="SXK1" s="220"/>
      <c r="SXL1" s="220"/>
      <c r="SXM1" s="220"/>
      <c r="SXN1" s="220"/>
      <c r="SXO1" s="220"/>
      <c r="SXP1" s="220"/>
      <c r="SXQ1" s="220"/>
      <c r="SXR1" s="219"/>
      <c r="SXS1" s="220"/>
      <c r="SXT1" s="220"/>
      <c r="SXU1" s="220"/>
      <c r="SXV1" s="220"/>
      <c r="SXW1" s="220"/>
      <c r="SXX1" s="220"/>
      <c r="SXY1" s="220"/>
      <c r="SXZ1" s="219"/>
      <c r="SYA1" s="220"/>
      <c r="SYB1" s="220"/>
      <c r="SYC1" s="220"/>
      <c r="SYD1" s="220"/>
      <c r="SYE1" s="220"/>
      <c r="SYF1" s="220"/>
      <c r="SYG1" s="220"/>
      <c r="SYH1" s="219"/>
      <c r="SYI1" s="220"/>
      <c r="SYJ1" s="220"/>
      <c r="SYK1" s="220"/>
      <c r="SYL1" s="220"/>
      <c r="SYM1" s="220"/>
      <c r="SYN1" s="220"/>
      <c r="SYO1" s="220"/>
      <c r="SYP1" s="219"/>
      <c r="SYQ1" s="220"/>
      <c r="SYR1" s="220"/>
      <c r="SYS1" s="220"/>
      <c r="SYT1" s="220"/>
      <c r="SYU1" s="220"/>
      <c r="SYV1" s="220"/>
      <c r="SYW1" s="220"/>
      <c r="SYX1" s="219"/>
      <c r="SYY1" s="220"/>
      <c r="SYZ1" s="220"/>
      <c r="SZA1" s="220"/>
      <c r="SZB1" s="220"/>
      <c r="SZC1" s="220"/>
      <c r="SZD1" s="220"/>
      <c r="SZE1" s="220"/>
      <c r="SZF1" s="219"/>
      <c r="SZG1" s="220"/>
      <c r="SZH1" s="220"/>
      <c r="SZI1" s="220"/>
      <c r="SZJ1" s="220"/>
      <c r="SZK1" s="220"/>
      <c r="SZL1" s="220"/>
      <c r="SZM1" s="220"/>
      <c r="SZN1" s="219"/>
      <c r="SZO1" s="220"/>
      <c r="SZP1" s="220"/>
      <c r="SZQ1" s="220"/>
      <c r="SZR1" s="220"/>
      <c r="SZS1" s="220"/>
      <c r="SZT1" s="220"/>
      <c r="SZU1" s="220"/>
      <c r="SZV1" s="219"/>
      <c r="SZW1" s="220"/>
      <c r="SZX1" s="220"/>
      <c r="SZY1" s="220"/>
      <c r="SZZ1" s="220"/>
      <c r="TAA1" s="220"/>
      <c r="TAB1" s="220"/>
      <c r="TAC1" s="220"/>
      <c r="TAD1" s="219"/>
      <c r="TAE1" s="220"/>
      <c r="TAF1" s="220"/>
      <c r="TAG1" s="220"/>
      <c r="TAH1" s="220"/>
      <c r="TAI1" s="220"/>
      <c r="TAJ1" s="220"/>
      <c r="TAK1" s="220"/>
      <c r="TAL1" s="219"/>
      <c r="TAM1" s="220"/>
      <c r="TAN1" s="220"/>
      <c r="TAO1" s="220"/>
      <c r="TAP1" s="220"/>
      <c r="TAQ1" s="220"/>
      <c r="TAR1" s="220"/>
      <c r="TAS1" s="220"/>
      <c r="TAT1" s="219"/>
      <c r="TAU1" s="220"/>
      <c r="TAV1" s="220"/>
      <c r="TAW1" s="220"/>
      <c r="TAX1" s="220"/>
      <c r="TAY1" s="220"/>
      <c r="TAZ1" s="220"/>
      <c r="TBA1" s="220"/>
      <c r="TBB1" s="219"/>
      <c r="TBC1" s="220"/>
      <c r="TBD1" s="220"/>
      <c r="TBE1" s="220"/>
      <c r="TBF1" s="220"/>
      <c r="TBG1" s="220"/>
      <c r="TBH1" s="220"/>
      <c r="TBI1" s="220"/>
      <c r="TBJ1" s="219"/>
      <c r="TBK1" s="220"/>
      <c r="TBL1" s="220"/>
      <c r="TBM1" s="220"/>
      <c r="TBN1" s="220"/>
      <c r="TBO1" s="220"/>
      <c r="TBP1" s="220"/>
      <c r="TBQ1" s="220"/>
      <c r="TBR1" s="219"/>
      <c r="TBS1" s="220"/>
      <c r="TBT1" s="220"/>
      <c r="TBU1" s="220"/>
      <c r="TBV1" s="220"/>
      <c r="TBW1" s="220"/>
      <c r="TBX1" s="220"/>
      <c r="TBY1" s="220"/>
      <c r="TBZ1" s="219"/>
      <c r="TCA1" s="220"/>
      <c r="TCB1" s="220"/>
      <c r="TCC1" s="220"/>
      <c r="TCD1" s="220"/>
      <c r="TCE1" s="220"/>
      <c r="TCF1" s="220"/>
      <c r="TCG1" s="220"/>
      <c r="TCH1" s="219"/>
      <c r="TCI1" s="220"/>
      <c r="TCJ1" s="220"/>
      <c r="TCK1" s="220"/>
      <c r="TCL1" s="220"/>
      <c r="TCM1" s="220"/>
      <c r="TCN1" s="220"/>
      <c r="TCO1" s="220"/>
      <c r="TCP1" s="219"/>
      <c r="TCQ1" s="220"/>
      <c r="TCR1" s="220"/>
      <c r="TCS1" s="220"/>
      <c r="TCT1" s="220"/>
      <c r="TCU1" s="220"/>
      <c r="TCV1" s="220"/>
      <c r="TCW1" s="220"/>
      <c r="TCX1" s="219"/>
      <c r="TCY1" s="220"/>
      <c r="TCZ1" s="220"/>
      <c r="TDA1" s="220"/>
      <c r="TDB1" s="220"/>
      <c r="TDC1" s="220"/>
      <c r="TDD1" s="220"/>
      <c r="TDE1" s="220"/>
      <c r="TDF1" s="219"/>
      <c r="TDG1" s="220"/>
      <c r="TDH1" s="220"/>
      <c r="TDI1" s="220"/>
      <c r="TDJ1" s="220"/>
      <c r="TDK1" s="220"/>
      <c r="TDL1" s="220"/>
      <c r="TDM1" s="220"/>
      <c r="TDN1" s="219"/>
      <c r="TDO1" s="220"/>
      <c r="TDP1" s="220"/>
      <c r="TDQ1" s="220"/>
      <c r="TDR1" s="220"/>
      <c r="TDS1" s="220"/>
      <c r="TDT1" s="220"/>
      <c r="TDU1" s="220"/>
      <c r="TDV1" s="219"/>
      <c r="TDW1" s="220"/>
      <c r="TDX1" s="220"/>
      <c r="TDY1" s="220"/>
      <c r="TDZ1" s="220"/>
      <c r="TEA1" s="220"/>
      <c r="TEB1" s="220"/>
      <c r="TEC1" s="220"/>
      <c r="TED1" s="219"/>
      <c r="TEE1" s="220"/>
      <c r="TEF1" s="220"/>
      <c r="TEG1" s="220"/>
      <c r="TEH1" s="220"/>
      <c r="TEI1" s="220"/>
      <c r="TEJ1" s="220"/>
      <c r="TEK1" s="220"/>
      <c r="TEL1" s="219"/>
      <c r="TEM1" s="220"/>
      <c r="TEN1" s="220"/>
      <c r="TEO1" s="220"/>
      <c r="TEP1" s="220"/>
      <c r="TEQ1" s="220"/>
      <c r="TER1" s="220"/>
      <c r="TES1" s="220"/>
      <c r="TET1" s="219"/>
      <c r="TEU1" s="220"/>
      <c r="TEV1" s="220"/>
      <c r="TEW1" s="220"/>
      <c r="TEX1" s="220"/>
      <c r="TEY1" s="220"/>
      <c r="TEZ1" s="220"/>
      <c r="TFA1" s="220"/>
      <c r="TFB1" s="219"/>
      <c r="TFC1" s="220"/>
      <c r="TFD1" s="220"/>
      <c r="TFE1" s="220"/>
      <c r="TFF1" s="220"/>
      <c r="TFG1" s="220"/>
      <c r="TFH1" s="220"/>
      <c r="TFI1" s="220"/>
      <c r="TFJ1" s="219"/>
      <c r="TFK1" s="220"/>
      <c r="TFL1" s="220"/>
      <c r="TFM1" s="220"/>
      <c r="TFN1" s="220"/>
      <c r="TFO1" s="220"/>
      <c r="TFP1" s="220"/>
      <c r="TFQ1" s="220"/>
      <c r="TFR1" s="219"/>
      <c r="TFS1" s="220"/>
      <c r="TFT1" s="220"/>
      <c r="TFU1" s="220"/>
      <c r="TFV1" s="220"/>
      <c r="TFW1" s="220"/>
      <c r="TFX1" s="220"/>
      <c r="TFY1" s="220"/>
      <c r="TFZ1" s="219"/>
      <c r="TGA1" s="220"/>
      <c r="TGB1" s="220"/>
      <c r="TGC1" s="220"/>
      <c r="TGD1" s="220"/>
      <c r="TGE1" s="220"/>
      <c r="TGF1" s="220"/>
      <c r="TGG1" s="220"/>
      <c r="TGH1" s="219"/>
      <c r="TGI1" s="220"/>
      <c r="TGJ1" s="220"/>
      <c r="TGK1" s="220"/>
      <c r="TGL1" s="220"/>
      <c r="TGM1" s="220"/>
      <c r="TGN1" s="220"/>
      <c r="TGO1" s="220"/>
      <c r="TGP1" s="219"/>
      <c r="TGQ1" s="220"/>
      <c r="TGR1" s="220"/>
      <c r="TGS1" s="220"/>
      <c r="TGT1" s="220"/>
      <c r="TGU1" s="220"/>
      <c r="TGV1" s="220"/>
      <c r="TGW1" s="220"/>
      <c r="TGX1" s="219"/>
      <c r="TGY1" s="220"/>
      <c r="TGZ1" s="220"/>
      <c r="THA1" s="220"/>
      <c r="THB1" s="220"/>
      <c r="THC1" s="220"/>
      <c r="THD1" s="220"/>
      <c r="THE1" s="220"/>
      <c r="THF1" s="219"/>
      <c r="THG1" s="220"/>
      <c r="THH1" s="220"/>
      <c r="THI1" s="220"/>
      <c r="THJ1" s="220"/>
      <c r="THK1" s="220"/>
      <c r="THL1" s="220"/>
      <c r="THM1" s="220"/>
      <c r="THN1" s="219"/>
      <c r="THO1" s="220"/>
      <c r="THP1" s="220"/>
      <c r="THQ1" s="220"/>
      <c r="THR1" s="220"/>
      <c r="THS1" s="220"/>
      <c r="THT1" s="220"/>
      <c r="THU1" s="220"/>
      <c r="THV1" s="219"/>
      <c r="THW1" s="220"/>
      <c r="THX1" s="220"/>
      <c r="THY1" s="220"/>
      <c r="THZ1" s="220"/>
      <c r="TIA1" s="220"/>
      <c r="TIB1" s="220"/>
      <c r="TIC1" s="220"/>
      <c r="TID1" s="219"/>
      <c r="TIE1" s="220"/>
      <c r="TIF1" s="220"/>
      <c r="TIG1" s="220"/>
      <c r="TIH1" s="220"/>
      <c r="TII1" s="220"/>
      <c r="TIJ1" s="220"/>
      <c r="TIK1" s="220"/>
      <c r="TIL1" s="219"/>
      <c r="TIM1" s="220"/>
      <c r="TIN1" s="220"/>
      <c r="TIO1" s="220"/>
      <c r="TIP1" s="220"/>
      <c r="TIQ1" s="220"/>
      <c r="TIR1" s="220"/>
      <c r="TIS1" s="220"/>
      <c r="TIT1" s="219"/>
      <c r="TIU1" s="220"/>
      <c r="TIV1" s="220"/>
      <c r="TIW1" s="220"/>
      <c r="TIX1" s="220"/>
      <c r="TIY1" s="220"/>
      <c r="TIZ1" s="220"/>
      <c r="TJA1" s="220"/>
      <c r="TJB1" s="219"/>
      <c r="TJC1" s="220"/>
      <c r="TJD1" s="220"/>
      <c r="TJE1" s="220"/>
      <c r="TJF1" s="220"/>
      <c r="TJG1" s="220"/>
      <c r="TJH1" s="220"/>
      <c r="TJI1" s="220"/>
      <c r="TJJ1" s="219"/>
      <c r="TJK1" s="220"/>
      <c r="TJL1" s="220"/>
      <c r="TJM1" s="220"/>
      <c r="TJN1" s="220"/>
      <c r="TJO1" s="220"/>
      <c r="TJP1" s="220"/>
      <c r="TJQ1" s="220"/>
      <c r="TJR1" s="219"/>
      <c r="TJS1" s="220"/>
      <c r="TJT1" s="220"/>
      <c r="TJU1" s="220"/>
      <c r="TJV1" s="220"/>
      <c r="TJW1" s="220"/>
      <c r="TJX1" s="220"/>
      <c r="TJY1" s="220"/>
      <c r="TJZ1" s="219"/>
      <c r="TKA1" s="220"/>
      <c r="TKB1" s="220"/>
      <c r="TKC1" s="220"/>
      <c r="TKD1" s="220"/>
      <c r="TKE1" s="220"/>
      <c r="TKF1" s="220"/>
      <c r="TKG1" s="220"/>
      <c r="TKH1" s="219"/>
      <c r="TKI1" s="220"/>
      <c r="TKJ1" s="220"/>
      <c r="TKK1" s="220"/>
      <c r="TKL1" s="220"/>
      <c r="TKM1" s="220"/>
      <c r="TKN1" s="220"/>
      <c r="TKO1" s="220"/>
      <c r="TKP1" s="219"/>
      <c r="TKQ1" s="220"/>
      <c r="TKR1" s="220"/>
      <c r="TKS1" s="220"/>
      <c r="TKT1" s="220"/>
      <c r="TKU1" s="220"/>
      <c r="TKV1" s="220"/>
      <c r="TKW1" s="220"/>
      <c r="TKX1" s="219"/>
      <c r="TKY1" s="220"/>
      <c r="TKZ1" s="220"/>
      <c r="TLA1" s="220"/>
      <c r="TLB1" s="220"/>
      <c r="TLC1" s="220"/>
      <c r="TLD1" s="220"/>
      <c r="TLE1" s="220"/>
      <c r="TLF1" s="219"/>
      <c r="TLG1" s="220"/>
      <c r="TLH1" s="220"/>
      <c r="TLI1" s="220"/>
      <c r="TLJ1" s="220"/>
      <c r="TLK1" s="220"/>
      <c r="TLL1" s="220"/>
      <c r="TLM1" s="220"/>
      <c r="TLN1" s="219"/>
      <c r="TLO1" s="220"/>
      <c r="TLP1" s="220"/>
      <c r="TLQ1" s="220"/>
      <c r="TLR1" s="220"/>
      <c r="TLS1" s="220"/>
      <c r="TLT1" s="220"/>
      <c r="TLU1" s="220"/>
      <c r="TLV1" s="219"/>
      <c r="TLW1" s="220"/>
      <c r="TLX1" s="220"/>
      <c r="TLY1" s="220"/>
      <c r="TLZ1" s="220"/>
      <c r="TMA1" s="220"/>
      <c r="TMB1" s="220"/>
      <c r="TMC1" s="220"/>
      <c r="TMD1" s="219"/>
      <c r="TME1" s="220"/>
      <c r="TMF1" s="220"/>
      <c r="TMG1" s="220"/>
      <c r="TMH1" s="220"/>
      <c r="TMI1" s="220"/>
      <c r="TMJ1" s="220"/>
      <c r="TMK1" s="220"/>
      <c r="TML1" s="219"/>
      <c r="TMM1" s="220"/>
      <c r="TMN1" s="220"/>
      <c r="TMO1" s="220"/>
      <c r="TMP1" s="220"/>
      <c r="TMQ1" s="220"/>
      <c r="TMR1" s="220"/>
      <c r="TMS1" s="220"/>
      <c r="TMT1" s="219"/>
      <c r="TMU1" s="220"/>
      <c r="TMV1" s="220"/>
      <c r="TMW1" s="220"/>
      <c r="TMX1" s="220"/>
      <c r="TMY1" s="220"/>
      <c r="TMZ1" s="220"/>
      <c r="TNA1" s="220"/>
      <c r="TNB1" s="219"/>
      <c r="TNC1" s="220"/>
      <c r="TND1" s="220"/>
      <c r="TNE1" s="220"/>
      <c r="TNF1" s="220"/>
      <c r="TNG1" s="220"/>
      <c r="TNH1" s="220"/>
      <c r="TNI1" s="220"/>
      <c r="TNJ1" s="219"/>
      <c r="TNK1" s="220"/>
      <c r="TNL1" s="220"/>
      <c r="TNM1" s="220"/>
      <c r="TNN1" s="220"/>
      <c r="TNO1" s="220"/>
      <c r="TNP1" s="220"/>
      <c r="TNQ1" s="220"/>
      <c r="TNR1" s="219"/>
      <c r="TNS1" s="220"/>
      <c r="TNT1" s="220"/>
      <c r="TNU1" s="220"/>
      <c r="TNV1" s="220"/>
      <c r="TNW1" s="220"/>
      <c r="TNX1" s="220"/>
      <c r="TNY1" s="220"/>
      <c r="TNZ1" s="219"/>
      <c r="TOA1" s="220"/>
      <c r="TOB1" s="220"/>
      <c r="TOC1" s="220"/>
      <c r="TOD1" s="220"/>
      <c r="TOE1" s="220"/>
      <c r="TOF1" s="220"/>
      <c r="TOG1" s="220"/>
      <c r="TOH1" s="219"/>
      <c r="TOI1" s="220"/>
      <c r="TOJ1" s="220"/>
      <c r="TOK1" s="220"/>
      <c r="TOL1" s="220"/>
      <c r="TOM1" s="220"/>
      <c r="TON1" s="220"/>
      <c r="TOO1" s="220"/>
      <c r="TOP1" s="219"/>
      <c r="TOQ1" s="220"/>
      <c r="TOR1" s="220"/>
      <c r="TOS1" s="220"/>
      <c r="TOT1" s="220"/>
      <c r="TOU1" s="220"/>
      <c r="TOV1" s="220"/>
      <c r="TOW1" s="220"/>
      <c r="TOX1" s="219"/>
      <c r="TOY1" s="220"/>
      <c r="TOZ1" s="220"/>
      <c r="TPA1" s="220"/>
      <c r="TPB1" s="220"/>
      <c r="TPC1" s="220"/>
      <c r="TPD1" s="220"/>
      <c r="TPE1" s="220"/>
      <c r="TPF1" s="219"/>
      <c r="TPG1" s="220"/>
      <c r="TPH1" s="220"/>
      <c r="TPI1" s="220"/>
      <c r="TPJ1" s="220"/>
      <c r="TPK1" s="220"/>
      <c r="TPL1" s="220"/>
      <c r="TPM1" s="220"/>
      <c r="TPN1" s="219"/>
      <c r="TPO1" s="220"/>
      <c r="TPP1" s="220"/>
      <c r="TPQ1" s="220"/>
      <c r="TPR1" s="220"/>
      <c r="TPS1" s="220"/>
      <c r="TPT1" s="220"/>
      <c r="TPU1" s="220"/>
      <c r="TPV1" s="219"/>
      <c r="TPW1" s="220"/>
      <c r="TPX1" s="220"/>
      <c r="TPY1" s="220"/>
      <c r="TPZ1" s="220"/>
      <c r="TQA1" s="220"/>
      <c r="TQB1" s="220"/>
      <c r="TQC1" s="220"/>
      <c r="TQD1" s="219"/>
      <c r="TQE1" s="220"/>
      <c r="TQF1" s="220"/>
      <c r="TQG1" s="220"/>
      <c r="TQH1" s="220"/>
      <c r="TQI1" s="220"/>
      <c r="TQJ1" s="220"/>
      <c r="TQK1" s="220"/>
      <c r="TQL1" s="219"/>
      <c r="TQM1" s="220"/>
      <c r="TQN1" s="220"/>
      <c r="TQO1" s="220"/>
      <c r="TQP1" s="220"/>
      <c r="TQQ1" s="220"/>
      <c r="TQR1" s="220"/>
      <c r="TQS1" s="220"/>
      <c r="TQT1" s="219"/>
      <c r="TQU1" s="220"/>
      <c r="TQV1" s="220"/>
      <c r="TQW1" s="220"/>
      <c r="TQX1" s="220"/>
      <c r="TQY1" s="220"/>
      <c r="TQZ1" s="220"/>
      <c r="TRA1" s="220"/>
      <c r="TRB1" s="219"/>
      <c r="TRC1" s="220"/>
      <c r="TRD1" s="220"/>
      <c r="TRE1" s="220"/>
      <c r="TRF1" s="220"/>
      <c r="TRG1" s="220"/>
      <c r="TRH1" s="220"/>
      <c r="TRI1" s="220"/>
      <c r="TRJ1" s="219"/>
      <c r="TRK1" s="220"/>
      <c r="TRL1" s="220"/>
      <c r="TRM1" s="220"/>
      <c r="TRN1" s="220"/>
      <c r="TRO1" s="220"/>
      <c r="TRP1" s="220"/>
      <c r="TRQ1" s="220"/>
      <c r="TRR1" s="219"/>
      <c r="TRS1" s="220"/>
      <c r="TRT1" s="220"/>
      <c r="TRU1" s="220"/>
      <c r="TRV1" s="220"/>
      <c r="TRW1" s="220"/>
      <c r="TRX1" s="220"/>
      <c r="TRY1" s="220"/>
      <c r="TRZ1" s="219"/>
      <c r="TSA1" s="220"/>
      <c r="TSB1" s="220"/>
      <c r="TSC1" s="220"/>
      <c r="TSD1" s="220"/>
      <c r="TSE1" s="220"/>
      <c r="TSF1" s="220"/>
      <c r="TSG1" s="220"/>
      <c r="TSH1" s="219"/>
      <c r="TSI1" s="220"/>
      <c r="TSJ1" s="220"/>
      <c r="TSK1" s="220"/>
      <c r="TSL1" s="220"/>
      <c r="TSM1" s="220"/>
      <c r="TSN1" s="220"/>
      <c r="TSO1" s="220"/>
      <c r="TSP1" s="219"/>
      <c r="TSQ1" s="220"/>
      <c r="TSR1" s="220"/>
      <c r="TSS1" s="220"/>
      <c r="TST1" s="220"/>
      <c r="TSU1" s="220"/>
      <c r="TSV1" s="220"/>
      <c r="TSW1" s="220"/>
      <c r="TSX1" s="219"/>
      <c r="TSY1" s="220"/>
      <c r="TSZ1" s="220"/>
      <c r="TTA1" s="220"/>
      <c r="TTB1" s="220"/>
      <c r="TTC1" s="220"/>
      <c r="TTD1" s="220"/>
      <c r="TTE1" s="220"/>
      <c r="TTF1" s="219"/>
      <c r="TTG1" s="220"/>
      <c r="TTH1" s="220"/>
      <c r="TTI1" s="220"/>
      <c r="TTJ1" s="220"/>
      <c r="TTK1" s="220"/>
      <c r="TTL1" s="220"/>
      <c r="TTM1" s="220"/>
      <c r="TTN1" s="219"/>
      <c r="TTO1" s="220"/>
      <c r="TTP1" s="220"/>
      <c r="TTQ1" s="220"/>
      <c r="TTR1" s="220"/>
      <c r="TTS1" s="220"/>
      <c r="TTT1" s="220"/>
      <c r="TTU1" s="220"/>
      <c r="TTV1" s="219"/>
      <c r="TTW1" s="220"/>
      <c r="TTX1" s="220"/>
      <c r="TTY1" s="220"/>
      <c r="TTZ1" s="220"/>
      <c r="TUA1" s="220"/>
      <c r="TUB1" s="220"/>
      <c r="TUC1" s="220"/>
      <c r="TUD1" s="219"/>
      <c r="TUE1" s="220"/>
      <c r="TUF1" s="220"/>
      <c r="TUG1" s="220"/>
      <c r="TUH1" s="220"/>
      <c r="TUI1" s="220"/>
      <c r="TUJ1" s="220"/>
      <c r="TUK1" s="220"/>
      <c r="TUL1" s="219"/>
      <c r="TUM1" s="220"/>
      <c r="TUN1" s="220"/>
      <c r="TUO1" s="220"/>
      <c r="TUP1" s="220"/>
      <c r="TUQ1" s="220"/>
      <c r="TUR1" s="220"/>
      <c r="TUS1" s="220"/>
      <c r="TUT1" s="219"/>
      <c r="TUU1" s="220"/>
      <c r="TUV1" s="220"/>
      <c r="TUW1" s="220"/>
      <c r="TUX1" s="220"/>
      <c r="TUY1" s="220"/>
      <c r="TUZ1" s="220"/>
      <c r="TVA1" s="220"/>
      <c r="TVB1" s="219"/>
      <c r="TVC1" s="220"/>
      <c r="TVD1" s="220"/>
      <c r="TVE1" s="220"/>
      <c r="TVF1" s="220"/>
      <c r="TVG1" s="220"/>
      <c r="TVH1" s="220"/>
      <c r="TVI1" s="220"/>
      <c r="TVJ1" s="219"/>
      <c r="TVK1" s="220"/>
      <c r="TVL1" s="220"/>
      <c r="TVM1" s="220"/>
      <c r="TVN1" s="220"/>
      <c r="TVO1" s="220"/>
      <c r="TVP1" s="220"/>
      <c r="TVQ1" s="220"/>
      <c r="TVR1" s="219"/>
      <c r="TVS1" s="220"/>
      <c r="TVT1" s="220"/>
      <c r="TVU1" s="220"/>
      <c r="TVV1" s="220"/>
      <c r="TVW1" s="220"/>
      <c r="TVX1" s="220"/>
      <c r="TVY1" s="220"/>
      <c r="TVZ1" s="219"/>
      <c r="TWA1" s="220"/>
      <c r="TWB1" s="220"/>
      <c r="TWC1" s="220"/>
      <c r="TWD1" s="220"/>
      <c r="TWE1" s="220"/>
      <c r="TWF1" s="220"/>
      <c r="TWG1" s="220"/>
      <c r="TWH1" s="219"/>
      <c r="TWI1" s="220"/>
      <c r="TWJ1" s="220"/>
      <c r="TWK1" s="220"/>
      <c r="TWL1" s="220"/>
      <c r="TWM1" s="220"/>
      <c r="TWN1" s="220"/>
      <c r="TWO1" s="220"/>
      <c r="TWP1" s="219"/>
      <c r="TWQ1" s="220"/>
      <c r="TWR1" s="220"/>
      <c r="TWS1" s="220"/>
      <c r="TWT1" s="220"/>
      <c r="TWU1" s="220"/>
      <c r="TWV1" s="220"/>
      <c r="TWW1" s="220"/>
      <c r="TWX1" s="219"/>
      <c r="TWY1" s="220"/>
      <c r="TWZ1" s="220"/>
      <c r="TXA1" s="220"/>
      <c r="TXB1" s="220"/>
      <c r="TXC1" s="220"/>
      <c r="TXD1" s="220"/>
      <c r="TXE1" s="220"/>
      <c r="TXF1" s="219"/>
      <c r="TXG1" s="220"/>
      <c r="TXH1" s="220"/>
      <c r="TXI1" s="220"/>
      <c r="TXJ1" s="220"/>
      <c r="TXK1" s="220"/>
      <c r="TXL1" s="220"/>
      <c r="TXM1" s="220"/>
      <c r="TXN1" s="219"/>
      <c r="TXO1" s="220"/>
      <c r="TXP1" s="220"/>
      <c r="TXQ1" s="220"/>
      <c r="TXR1" s="220"/>
      <c r="TXS1" s="220"/>
      <c r="TXT1" s="220"/>
      <c r="TXU1" s="220"/>
      <c r="TXV1" s="219"/>
      <c r="TXW1" s="220"/>
      <c r="TXX1" s="220"/>
      <c r="TXY1" s="220"/>
      <c r="TXZ1" s="220"/>
      <c r="TYA1" s="220"/>
      <c r="TYB1" s="220"/>
      <c r="TYC1" s="220"/>
      <c r="TYD1" s="219"/>
      <c r="TYE1" s="220"/>
      <c r="TYF1" s="220"/>
      <c r="TYG1" s="220"/>
      <c r="TYH1" s="220"/>
      <c r="TYI1" s="220"/>
      <c r="TYJ1" s="220"/>
      <c r="TYK1" s="220"/>
      <c r="TYL1" s="219"/>
      <c r="TYM1" s="220"/>
      <c r="TYN1" s="220"/>
      <c r="TYO1" s="220"/>
      <c r="TYP1" s="220"/>
      <c r="TYQ1" s="220"/>
      <c r="TYR1" s="220"/>
      <c r="TYS1" s="220"/>
      <c r="TYT1" s="219"/>
      <c r="TYU1" s="220"/>
      <c r="TYV1" s="220"/>
      <c r="TYW1" s="220"/>
      <c r="TYX1" s="220"/>
      <c r="TYY1" s="220"/>
      <c r="TYZ1" s="220"/>
      <c r="TZA1" s="220"/>
      <c r="TZB1" s="219"/>
      <c r="TZC1" s="220"/>
      <c r="TZD1" s="220"/>
      <c r="TZE1" s="220"/>
      <c r="TZF1" s="220"/>
      <c r="TZG1" s="220"/>
      <c r="TZH1" s="220"/>
      <c r="TZI1" s="220"/>
      <c r="TZJ1" s="219"/>
      <c r="TZK1" s="220"/>
      <c r="TZL1" s="220"/>
      <c r="TZM1" s="220"/>
      <c r="TZN1" s="220"/>
      <c r="TZO1" s="220"/>
      <c r="TZP1" s="220"/>
      <c r="TZQ1" s="220"/>
      <c r="TZR1" s="219"/>
      <c r="TZS1" s="220"/>
      <c r="TZT1" s="220"/>
      <c r="TZU1" s="220"/>
      <c r="TZV1" s="220"/>
      <c r="TZW1" s="220"/>
      <c r="TZX1" s="220"/>
      <c r="TZY1" s="220"/>
      <c r="TZZ1" s="219"/>
      <c r="UAA1" s="220"/>
      <c r="UAB1" s="220"/>
      <c r="UAC1" s="220"/>
      <c r="UAD1" s="220"/>
      <c r="UAE1" s="220"/>
      <c r="UAF1" s="220"/>
      <c r="UAG1" s="220"/>
      <c r="UAH1" s="219"/>
      <c r="UAI1" s="220"/>
      <c r="UAJ1" s="220"/>
      <c r="UAK1" s="220"/>
      <c r="UAL1" s="220"/>
      <c r="UAM1" s="220"/>
      <c r="UAN1" s="220"/>
      <c r="UAO1" s="220"/>
      <c r="UAP1" s="219"/>
      <c r="UAQ1" s="220"/>
      <c r="UAR1" s="220"/>
      <c r="UAS1" s="220"/>
      <c r="UAT1" s="220"/>
      <c r="UAU1" s="220"/>
      <c r="UAV1" s="220"/>
      <c r="UAW1" s="220"/>
      <c r="UAX1" s="219"/>
      <c r="UAY1" s="220"/>
      <c r="UAZ1" s="220"/>
      <c r="UBA1" s="220"/>
      <c r="UBB1" s="220"/>
      <c r="UBC1" s="220"/>
      <c r="UBD1" s="220"/>
      <c r="UBE1" s="220"/>
      <c r="UBF1" s="219"/>
      <c r="UBG1" s="220"/>
      <c r="UBH1" s="220"/>
      <c r="UBI1" s="220"/>
      <c r="UBJ1" s="220"/>
      <c r="UBK1" s="220"/>
      <c r="UBL1" s="220"/>
      <c r="UBM1" s="220"/>
      <c r="UBN1" s="219"/>
      <c r="UBO1" s="220"/>
      <c r="UBP1" s="220"/>
      <c r="UBQ1" s="220"/>
      <c r="UBR1" s="220"/>
      <c r="UBS1" s="220"/>
      <c r="UBT1" s="220"/>
      <c r="UBU1" s="220"/>
      <c r="UBV1" s="219"/>
      <c r="UBW1" s="220"/>
      <c r="UBX1" s="220"/>
      <c r="UBY1" s="220"/>
      <c r="UBZ1" s="220"/>
      <c r="UCA1" s="220"/>
      <c r="UCB1" s="220"/>
      <c r="UCC1" s="220"/>
      <c r="UCD1" s="219"/>
      <c r="UCE1" s="220"/>
      <c r="UCF1" s="220"/>
      <c r="UCG1" s="220"/>
      <c r="UCH1" s="220"/>
      <c r="UCI1" s="220"/>
      <c r="UCJ1" s="220"/>
      <c r="UCK1" s="220"/>
      <c r="UCL1" s="219"/>
      <c r="UCM1" s="220"/>
      <c r="UCN1" s="220"/>
      <c r="UCO1" s="220"/>
      <c r="UCP1" s="220"/>
      <c r="UCQ1" s="220"/>
      <c r="UCR1" s="220"/>
      <c r="UCS1" s="220"/>
      <c r="UCT1" s="219"/>
      <c r="UCU1" s="220"/>
      <c r="UCV1" s="220"/>
      <c r="UCW1" s="220"/>
      <c r="UCX1" s="220"/>
      <c r="UCY1" s="220"/>
      <c r="UCZ1" s="220"/>
      <c r="UDA1" s="220"/>
      <c r="UDB1" s="219"/>
      <c r="UDC1" s="220"/>
      <c r="UDD1" s="220"/>
      <c r="UDE1" s="220"/>
      <c r="UDF1" s="220"/>
      <c r="UDG1" s="220"/>
      <c r="UDH1" s="220"/>
      <c r="UDI1" s="220"/>
      <c r="UDJ1" s="219"/>
      <c r="UDK1" s="220"/>
      <c r="UDL1" s="220"/>
      <c r="UDM1" s="220"/>
      <c r="UDN1" s="220"/>
      <c r="UDO1" s="220"/>
      <c r="UDP1" s="220"/>
      <c r="UDQ1" s="220"/>
      <c r="UDR1" s="219"/>
      <c r="UDS1" s="220"/>
      <c r="UDT1" s="220"/>
      <c r="UDU1" s="220"/>
      <c r="UDV1" s="220"/>
      <c r="UDW1" s="220"/>
      <c r="UDX1" s="220"/>
      <c r="UDY1" s="220"/>
      <c r="UDZ1" s="219"/>
      <c r="UEA1" s="220"/>
      <c r="UEB1" s="220"/>
      <c r="UEC1" s="220"/>
      <c r="UED1" s="220"/>
      <c r="UEE1" s="220"/>
      <c r="UEF1" s="220"/>
      <c r="UEG1" s="220"/>
      <c r="UEH1" s="219"/>
      <c r="UEI1" s="220"/>
      <c r="UEJ1" s="220"/>
      <c r="UEK1" s="220"/>
      <c r="UEL1" s="220"/>
      <c r="UEM1" s="220"/>
      <c r="UEN1" s="220"/>
      <c r="UEO1" s="220"/>
      <c r="UEP1" s="219"/>
      <c r="UEQ1" s="220"/>
      <c r="UER1" s="220"/>
      <c r="UES1" s="220"/>
      <c r="UET1" s="220"/>
      <c r="UEU1" s="220"/>
      <c r="UEV1" s="220"/>
      <c r="UEW1" s="220"/>
      <c r="UEX1" s="219"/>
      <c r="UEY1" s="220"/>
      <c r="UEZ1" s="220"/>
      <c r="UFA1" s="220"/>
      <c r="UFB1" s="220"/>
      <c r="UFC1" s="220"/>
      <c r="UFD1" s="220"/>
      <c r="UFE1" s="220"/>
      <c r="UFF1" s="219"/>
      <c r="UFG1" s="220"/>
      <c r="UFH1" s="220"/>
      <c r="UFI1" s="220"/>
      <c r="UFJ1" s="220"/>
      <c r="UFK1" s="220"/>
      <c r="UFL1" s="220"/>
      <c r="UFM1" s="220"/>
      <c r="UFN1" s="219"/>
      <c r="UFO1" s="220"/>
      <c r="UFP1" s="220"/>
      <c r="UFQ1" s="220"/>
      <c r="UFR1" s="220"/>
      <c r="UFS1" s="220"/>
      <c r="UFT1" s="220"/>
      <c r="UFU1" s="220"/>
      <c r="UFV1" s="219"/>
      <c r="UFW1" s="220"/>
      <c r="UFX1" s="220"/>
      <c r="UFY1" s="220"/>
      <c r="UFZ1" s="220"/>
      <c r="UGA1" s="220"/>
      <c r="UGB1" s="220"/>
      <c r="UGC1" s="220"/>
      <c r="UGD1" s="219"/>
      <c r="UGE1" s="220"/>
      <c r="UGF1" s="220"/>
      <c r="UGG1" s="220"/>
      <c r="UGH1" s="220"/>
      <c r="UGI1" s="220"/>
      <c r="UGJ1" s="220"/>
      <c r="UGK1" s="220"/>
      <c r="UGL1" s="219"/>
      <c r="UGM1" s="220"/>
      <c r="UGN1" s="220"/>
      <c r="UGO1" s="220"/>
      <c r="UGP1" s="220"/>
      <c r="UGQ1" s="220"/>
      <c r="UGR1" s="220"/>
      <c r="UGS1" s="220"/>
      <c r="UGT1" s="219"/>
      <c r="UGU1" s="220"/>
      <c r="UGV1" s="220"/>
      <c r="UGW1" s="220"/>
      <c r="UGX1" s="220"/>
      <c r="UGY1" s="220"/>
      <c r="UGZ1" s="220"/>
      <c r="UHA1" s="220"/>
      <c r="UHB1" s="219"/>
      <c r="UHC1" s="220"/>
      <c r="UHD1" s="220"/>
      <c r="UHE1" s="220"/>
      <c r="UHF1" s="220"/>
      <c r="UHG1" s="220"/>
      <c r="UHH1" s="220"/>
      <c r="UHI1" s="220"/>
      <c r="UHJ1" s="219"/>
      <c r="UHK1" s="220"/>
      <c r="UHL1" s="220"/>
      <c r="UHM1" s="220"/>
      <c r="UHN1" s="220"/>
      <c r="UHO1" s="220"/>
      <c r="UHP1" s="220"/>
      <c r="UHQ1" s="220"/>
      <c r="UHR1" s="219"/>
      <c r="UHS1" s="220"/>
      <c r="UHT1" s="220"/>
      <c r="UHU1" s="220"/>
      <c r="UHV1" s="220"/>
      <c r="UHW1" s="220"/>
      <c r="UHX1" s="220"/>
      <c r="UHY1" s="220"/>
      <c r="UHZ1" s="219"/>
      <c r="UIA1" s="220"/>
      <c r="UIB1" s="220"/>
      <c r="UIC1" s="220"/>
      <c r="UID1" s="220"/>
      <c r="UIE1" s="220"/>
      <c r="UIF1" s="220"/>
      <c r="UIG1" s="220"/>
      <c r="UIH1" s="219"/>
      <c r="UII1" s="220"/>
      <c r="UIJ1" s="220"/>
      <c r="UIK1" s="220"/>
      <c r="UIL1" s="220"/>
      <c r="UIM1" s="220"/>
      <c r="UIN1" s="220"/>
      <c r="UIO1" s="220"/>
      <c r="UIP1" s="219"/>
      <c r="UIQ1" s="220"/>
      <c r="UIR1" s="220"/>
      <c r="UIS1" s="220"/>
      <c r="UIT1" s="220"/>
      <c r="UIU1" s="220"/>
      <c r="UIV1" s="220"/>
      <c r="UIW1" s="220"/>
      <c r="UIX1" s="219"/>
      <c r="UIY1" s="220"/>
      <c r="UIZ1" s="220"/>
      <c r="UJA1" s="220"/>
      <c r="UJB1" s="220"/>
      <c r="UJC1" s="220"/>
      <c r="UJD1" s="220"/>
      <c r="UJE1" s="220"/>
      <c r="UJF1" s="219"/>
      <c r="UJG1" s="220"/>
      <c r="UJH1" s="220"/>
      <c r="UJI1" s="220"/>
      <c r="UJJ1" s="220"/>
      <c r="UJK1" s="220"/>
      <c r="UJL1" s="220"/>
      <c r="UJM1" s="220"/>
      <c r="UJN1" s="219"/>
      <c r="UJO1" s="220"/>
      <c r="UJP1" s="220"/>
      <c r="UJQ1" s="220"/>
      <c r="UJR1" s="220"/>
      <c r="UJS1" s="220"/>
      <c r="UJT1" s="220"/>
      <c r="UJU1" s="220"/>
      <c r="UJV1" s="219"/>
      <c r="UJW1" s="220"/>
      <c r="UJX1" s="220"/>
      <c r="UJY1" s="220"/>
      <c r="UJZ1" s="220"/>
      <c r="UKA1" s="220"/>
      <c r="UKB1" s="220"/>
      <c r="UKC1" s="220"/>
      <c r="UKD1" s="219"/>
      <c r="UKE1" s="220"/>
      <c r="UKF1" s="220"/>
      <c r="UKG1" s="220"/>
      <c r="UKH1" s="220"/>
      <c r="UKI1" s="220"/>
      <c r="UKJ1" s="220"/>
      <c r="UKK1" s="220"/>
      <c r="UKL1" s="219"/>
      <c r="UKM1" s="220"/>
      <c r="UKN1" s="220"/>
      <c r="UKO1" s="220"/>
      <c r="UKP1" s="220"/>
      <c r="UKQ1" s="220"/>
      <c r="UKR1" s="220"/>
      <c r="UKS1" s="220"/>
      <c r="UKT1" s="219"/>
      <c r="UKU1" s="220"/>
      <c r="UKV1" s="220"/>
      <c r="UKW1" s="220"/>
      <c r="UKX1" s="220"/>
      <c r="UKY1" s="220"/>
      <c r="UKZ1" s="220"/>
      <c r="ULA1" s="220"/>
      <c r="ULB1" s="219"/>
      <c r="ULC1" s="220"/>
      <c r="ULD1" s="220"/>
      <c r="ULE1" s="220"/>
      <c r="ULF1" s="220"/>
      <c r="ULG1" s="220"/>
      <c r="ULH1" s="220"/>
      <c r="ULI1" s="220"/>
      <c r="ULJ1" s="219"/>
      <c r="ULK1" s="220"/>
      <c r="ULL1" s="220"/>
      <c r="ULM1" s="220"/>
      <c r="ULN1" s="220"/>
      <c r="ULO1" s="220"/>
      <c r="ULP1" s="220"/>
      <c r="ULQ1" s="220"/>
      <c r="ULR1" s="219"/>
      <c r="ULS1" s="220"/>
      <c r="ULT1" s="220"/>
      <c r="ULU1" s="220"/>
      <c r="ULV1" s="220"/>
      <c r="ULW1" s="220"/>
      <c r="ULX1" s="220"/>
      <c r="ULY1" s="220"/>
      <c r="ULZ1" s="219"/>
      <c r="UMA1" s="220"/>
      <c r="UMB1" s="220"/>
      <c r="UMC1" s="220"/>
      <c r="UMD1" s="220"/>
      <c r="UME1" s="220"/>
      <c r="UMF1" s="220"/>
      <c r="UMG1" s="220"/>
      <c r="UMH1" s="219"/>
      <c r="UMI1" s="220"/>
      <c r="UMJ1" s="220"/>
      <c r="UMK1" s="220"/>
      <c r="UML1" s="220"/>
      <c r="UMM1" s="220"/>
      <c r="UMN1" s="220"/>
      <c r="UMO1" s="220"/>
      <c r="UMP1" s="219"/>
      <c r="UMQ1" s="220"/>
      <c r="UMR1" s="220"/>
      <c r="UMS1" s="220"/>
      <c r="UMT1" s="220"/>
      <c r="UMU1" s="220"/>
      <c r="UMV1" s="220"/>
      <c r="UMW1" s="220"/>
      <c r="UMX1" s="219"/>
      <c r="UMY1" s="220"/>
      <c r="UMZ1" s="220"/>
      <c r="UNA1" s="220"/>
      <c r="UNB1" s="220"/>
      <c r="UNC1" s="220"/>
      <c r="UND1" s="220"/>
      <c r="UNE1" s="220"/>
      <c r="UNF1" s="219"/>
      <c r="UNG1" s="220"/>
      <c r="UNH1" s="220"/>
      <c r="UNI1" s="220"/>
      <c r="UNJ1" s="220"/>
      <c r="UNK1" s="220"/>
      <c r="UNL1" s="220"/>
      <c r="UNM1" s="220"/>
      <c r="UNN1" s="219"/>
      <c r="UNO1" s="220"/>
      <c r="UNP1" s="220"/>
      <c r="UNQ1" s="220"/>
      <c r="UNR1" s="220"/>
      <c r="UNS1" s="220"/>
      <c r="UNT1" s="220"/>
      <c r="UNU1" s="220"/>
      <c r="UNV1" s="219"/>
      <c r="UNW1" s="220"/>
      <c r="UNX1" s="220"/>
      <c r="UNY1" s="220"/>
      <c r="UNZ1" s="220"/>
      <c r="UOA1" s="220"/>
      <c r="UOB1" s="220"/>
      <c r="UOC1" s="220"/>
      <c r="UOD1" s="219"/>
      <c r="UOE1" s="220"/>
      <c r="UOF1" s="220"/>
      <c r="UOG1" s="220"/>
      <c r="UOH1" s="220"/>
      <c r="UOI1" s="220"/>
      <c r="UOJ1" s="220"/>
      <c r="UOK1" s="220"/>
      <c r="UOL1" s="219"/>
      <c r="UOM1" s="220"/>
      <c r="UON1" s="220"/>
      <c r="UOO1" s="220"/>
      <c r="UOP1" s="220"/>
      <c r="UOQ1" s="220"/>
      <c r="UOR1" s="220"/>
      <c r="UOS1" s="220"/>
      <c r="UOT1" s="219"/>
      <c r="UOU1" s="220"/>
      <c r="UOV1" s="220"/>
      <c r="UOW1" s="220"/>
      <c r="UOX1" s="220"/>
      <c r="UOY1" s="220"/>
      <c r="UOZ1" s="220"/>
      <c r="UPA1" s="220"/>
      <c r="UPB1" s="219"/>
      <c r="UPC1" s="220"/>
      <c r="UPD1" s="220"/>
      <c r="UPE1" s="220"/>
      <c r="UPF1" s="220"/>
      <c r="UPG1" s="220"/>
      <c r="UPH1" s="220"/>
      <c r="UPI1" s="220"/>
      <c r="UPJ1" s="219"/>
      <c r="UPK1" s="220"/>
      <c r="UPL1" s="220"/>
      <c r="UPM1" s="220"/>
      <c r="UPN1" s="220"/>
      <c r="UPO1" s="220"/>
      <c r="UPP1" s="220"/>
      <c r="UPQ1" s="220"/>
      <c r="UPR1" s="219"/>
      <c r="UPS1" s="220"/>
      <c r="UPT1" s="220"/>
      <c r="UPU1" s="220"/>
      <c r="UPV1" s="220"/>
      <c r="UPW1" s="220"/>
      <c r="UPX1" s="220"/>
      <c r="UPY1" s="220"/>
      <c r="UPZ1" s="219"/>
      <c r="UQA1" s="220"/>
      <c r="UQB1" s="220"/>
      <c r="UQC1" s="220"/>
      <c r="UQD1" s="220"/>
      <c r="UQE1" s="220"/>
      <c r="UQF1" s="220"/>
      <c r="UQG1" s="220"/>
      <c r="UQH1" s="219"/>
      <c r="UQI1" s="220"/>
      <c r="UQJ1" s="220"/>
      <c r="UQK1" s="220"/>
      <c r="UQL1" s="220"/>
      <c r="UQM1" s="220"/>
      <c r="UQN1" s="220"/>
      <c r="UQO1" s="220"/>
      <c r="UQP1" s="219"/>
      <c r="UQQ1" s="220"/>
      <c r="UQR1" s="220"/>
      <c r="UQS1" s="220"/>
      <c r="UQT1" s="220"/>
      <c r="UQU1" s="220"/>
      <c r="UQV1" s="220"/>
      <c r="UQW1" s="220"/>
      <c r="UQX1" s="219"/>
      <c r="UQY1" s="220"/>
      <c r="UQZ1" s="220"/>
      <c r="URA1" s="220"/>
      <c r="URB1" s="220"/>
      <c r="URC1" s="220"/>
      <c r="URD1" s="220"/>
      <c r="URE1" s="220"/>
      <c r="URF1" s="219"/>
      <c r="URG1" s="220"/>
      <c r="URH1" s="220"/>
      <c r="URI1" s="220"/>
      <c r="URJ1" s="220"/>
      <c r="URK1" s="220"/>
      <c r="URL1" s="220"/>
      <c r="URM1" s="220"/>
      <c r="URN1" s="219"/>
      <c r="URO1" s="220"/>
      <c r="URP1" s="220"/>
      <c r="URQ1" s="220"/>
      <c r="URR1" s="220"/>
      <c r="URS1" s="220"/>
      <c r="URT1" s="220"/>
      <c r="URU1" s="220"/>
      <c r="URV1" s="219"/>
      <c r="URW1" s="220"/>
      <c r="URX1" s="220"/>
      <c r="URY1" s="220"/>
      <c r="URZ1" s="220"/>
      <c r="USA1" s="220"/>
      <c r="USB1" s="220"/>
      <c r="USC1" s="220"/>
      <c r="USD1" s="219"/>
      <c r="USE1" s="220"/>
      <c r="USF1" s="220"/>
      <c r="USG1" s="220"/>
      <c r="USH1" s="220"/>
      <c r="USI1" s="220"/>
      <c r="USJ1" s="220"/>
      <c r="USK1" s="220"/>
      <c r="USL1" s="219"/>
      <c r="USM1" s="220"/>
      <c r="USN1" s="220"/>
      <c r="USO1" s="220"/>
      <c r="USP1" s="220"/>
      <c r="USQ1" s="220"/>
      <c r="USR1" s="220"/>
      <c r="USS1" s="220"/>
      <c r="UST1" s="219"/>
      <c r="USU1" s="220"/>
      <c r="USV1" s="220"/>
      <c r="USW1" s="220"/>
      <c r="USX1" s="220"/>
      <c r="USY1" s="220"/>
      <c r="USZ1" s="220"/>
      <c r="UTA1" s="220"/>
      <c r="UTB1" s="219"/>
      <c r="UTC1" s="220"/>
      <c r="UTD1" s="220"/>
      <c r="UTE1" s="220"/>
      <c r="UTF1" s="220"/>
      <c r="UTG1" s="220"/>
      <c r="UTH1" s="220"/>
      <c r="UTI1" s="220"/>
      <c r="UTJ1" s="219"/>
      <c r="UTK1" s="220"/>
      <c r="UTL1" s="220"/>
      <c r="UTM1" s="220"/>
      <c r="UTN1" s="220"/>
      <c r="UTO1" s="220"/>
      <c r="UTP1" s="220"/>
      <c r="UTQ1" s="220"/>
      <c r="UTR1" s="219"/>
      <c r="UTS1" s="220"/>
      <c r="UTT1" s="220"/>
      <c r="UTU1" s="220"/>
      <c r="UTV1" s="220"/>
      <c r="UTW1" s="220"/>
      <c r="UTX1" s="220"/>
      <c r="UTY1" s="220"/>
      <c r="UTZ1" s="219"/>
      <c r="UUA1" s="220"/>
      <c r="UUB1" s="220"/>
      <c r="UUC1" s="220"/>
      <c r="UUD1" s="220"/>
      <c r="UUE1" s="220"/>
      <c r="UUF1" s="220"/>
      <c r="UUG1" s="220"/>
      <c r="UUH1" s="219"/>
      <c r="UUI1" s="220"/>
      <c r="UUJ1" s="220"/>
      <c r="UUK1" s="220"/>
      <c r="UUL1" s="220"/>
      <c r="UUM1" s="220"/>
      <c r="UUN1" s="220"/>
      <c r="UUO1" s="220"/>
      <c r="UUP1" s="219"/>
      <c r="UUQ1" s="220"/>
      <c r="UUR1" s="220"/>
      <c r="UUS1" s="220"/>
      <c r="UUT1" s="220"/>
      <c r="UUU1" s="220"/>
      <c r="UUV1" s="220"/>
      <c r="UUW1" s="220"/>
      <c r="UUX1" s="219"/>
      <c r="UUY1" s="220"/>
      <c r="UUZ1" s="220"/>
      <c r="UVA1" s="220"/>
      <c r="UVB1" s="220"/>
      <c r="UVC1" s="220"/>
      <c r="UVD1" s="220"/>
      <c r="UVE1" s="220"/>
      <c r="UVF1" s="219"/>
      <c r="UVG1" s="220"/>
      <c r="UVH1" s="220"/>
      <c r="UVI1" s="220"/>
      <c r="UVJ1" s="220"/>
      <c r="UVK1" s="220"/>
      <c r="UVL1" s="220"/>
      <c r="UVM1" s="220"/>
      <c r="UVN1" s="219"/>
      <c r="UVO1" s="220"/>
      <c r="UVP1" s="220"/>
      <c r="UVQ1" s="220"/>
      <c r="UVR1" s="220"/>
      <c r="UVS1" s="220"/>
      <c r="UVT1" s="220"/>
      <c r="UVU1" s="220"/>
      <c r="UVV1" s="219"/>
      <c r="UVW1" s="220"/>
      <c r="UVX1" s="220"/>
      <c r="UVY1" s="220"/>
      <c r="UVZ1" s="220"/>
      <c r="UWA1" s="220"/>
      <c r="UWB1" s="220"/>
      <c r="UWC1" s="220"/>
      <c r="UWD1" s="219"/>
      <c r="UWE1" s="220"/>
      <c r="UWF1" s="220"/>
      <c r="UWG1" s="220"/>
      <c r="UWH1" s="220"/>
      <c r="UWI1" s="220"/>
      <c r="UWJ1" s="220"/>
      <c r="UWK1" s="220"/>
      <c r="UWL1" s="219"/>
      <c r="UWM1" s="220"/>
      <c r="UWN1" s="220"/>
      <c r="UWO1" s="220"/>
      <c r="UWP1" s="220"/>
      <c r="UWQ1" s="220"/>
      <c r="UWR1" s="220"/>
      <c r="UWS1" s="220"/>
      <c r="UWT1" s="219"/>
      <c r="UWU1" s="220"/>
      <c r="UWV1" s="220"/>
      <c r="UWW1" s="220"/>
      <c r="UWX1" s="220"/>
      <c r="UWY1" s="220"/>
      <c r="UWZ1" s="220"/>
      <c r="UXA1" s="220"/>
      <c r="UXB1" s="219"/>
      <c r="UXC1" s="220"/>
      <c r="UXD1" s="220"/>
      <c r="UXE1" s="220"/>
      <c r="UXF1" s="220"/>
      <c r="UXG1" s="220"/>
      <c r="UXH1" s="220"/>
      <c r="UXI1" s="220"/>
      <c r="UXJ1" s="219"/>
      <c r="UXK1" s="220"/>
      <c r="UXL1" s="220"/>
      <c r="UXM1" s="220"/>
      <c r="UXN1" s="220"/>
      <c r="UXO1" s="220"/>
      <c r="UXP1" s="220"/>
      <c r="UXQ1" s="220"/>
      <c r="UXR1" s="219"/>
      <c r="UXS1" s="220"/>
      <c r="UXT1" s="220"/>
      <c r="UXU1" s="220"/>
      <c r="UXV1" s="220"/>
      <c r="UXW1" s="220"/>
      <c r="UXX1" s="220"/>
      <c r="UXY1" s="220"/>
      <c r="UXZ1" s="219"/>
      <c r="UYA1" s="220"/>
      <c r="UYB1" s="220"/>
      <c r="UYC1" s="220"/>
      <c r="UYD1" s="220"/>
      <c r="UYE1" s="220"/>
      <c r="UYF1" s="220"/>
      <c r="UYG1" s="220"/>
      <c r="UYH1" s="219"/>
      <c r="UYI1" s="220"/>
      <c r="UYJ1" s="220"/>
      <c r="UYK1" s="220"/>
      <c r="UYL1" s="220"/>
      <c r="UYM1" s="220"/>
      <c r="UYN1" s="220"/>
      <c r="UYO1" s="220"/>
      <c r="UYP1" s="219"/>
      <c r="UYQ1" s="220"/>
      <c r="UYR1" s="220"/>
      <c r="UYS1" s="220"/>
      <c r="UYT1" s="220"/>
      <c r="UYU1" s="220"/>
      <c r="UYV1" s="220"/>
      <c r="UYW1" s="220"/>
      <c r="UYX1" s="219"/>
      <c r="UYY1" s="220"/>
      <c r="UYZ1" s="220"/>
      <c r="UZA1" s="220"/>
      <c r="UZB1" s="220"/>
      <c r="UZC1" s="220"/>
      <c r="UZD1" s="220"/>
      <c r="UZE1" s="220"/>
      <c r="UZF1" s="219"/>
      <c r="UZG1" s="220"/>
      <c r="UZH1" s="220"/>
      <c r="UZI1" s="220"/>
      <c r="UZJ1" s="220"/>
      <c r="UZK1" s="220"/>
      <c r="UZL1" s="220"/>
      <c r="UZM1" s="220"/>
      <c r="UZN1" s="219"/>
      <c r="UZO1" s="220"/>
      <c r="UZP1" s="220"/>
      <c r="UZQ1" s="220"/>
      <c r="UZR1" s="220"/>
      <c r="UZS1" s="220"/>
      <c r="UZT1" s="220"/>
      <c r="UZU1" s="220"/>
      <c r="UZV1" s="219"/>
      <c r="UZW1" s="220"/>
      <c r="UZX1" s="220"/>
      <c r="UZY1" s="220"/>
      <c r="UZZ1" s="220"/>
      <c r="VAA1" s="220"/>
      <c r="VAB1" s="220"/>
      <c r="VAC1" s="220"/>
      <c r="VAD1" s="219"/>
      <c r="VAE1" s="220"/>
      <c r="VAF1" s="220"/>
      <c r="VAG1" s="220"/>
      <c r="VAH1" s="220"/>
      <c r="VAI1" s="220"/>
      <c r="VAJ1" s="220"/>
      <c r="VAK1" s="220"/>
      <c r="VAL1" s="219"/>
      <c r="VAM1" s="220"/>
      <c r="VAN1" s="220"/>
      <c r="VAO1" s="220"/>
      <c r="VAP1" s="220"/>
      <c r="VAQ1" s="220"/>
      <c r="VAR1" s="220"/>
      <c r="VAS1" s="220"/>
      <c r="VAT1" s="219"/>
      <c r="VAU1" s="220"/>
      <c r="VAV1" s="220"/>
      <c r="VAW1" s="220"/>
      <c r="VAX1" s="220"/>
      <c r="VAY1" s="220"/>
      <c r="VAZ1" s="220"/>
      <c r="VBA1" s="220"/>
      <c r="VBB1" s="219"/>
      <c r="VBC1" s="220"/>
      <c r="VBD1" s="220"/>
      <c r="VBE1" s="220"/>
      <c r="VBF1" s="220"/>
      <c r="VBG1" s="220"/>
      <c r="VBH1" s="220"/>
      <c r="VBI1" s="220"/>
      <c r="VBJ1" s="219"/>
      <c r="VBK1" s="220"/>
      <c r="VBL1" s="220"/>
      <c r="VBM1" s="220"/>
      <c r="VBN1" s="220"/>
      <c r="VBO1" s="220"/>
      <c r="VBP1" s="220"/>
      <c r="VBQ1" s="220"/>
      <c r="VBR1" s="219"/>
      <c r="VBS1" s="220"/>
      <c r="VBT1" s="220"/>
      <c r="VBU1" s="220"/>
      <c r="VBV1" s="220"/>
      <c r="VBW1" s="220"/>
      <c r="VBX1" s="220"/>
      <c r="VBY1" s="220"/>
      <c r="VBZ1" s="219"/>
      <c r="VCA1" s="220"/>
      <c r="VCB1" s="220"/>
      <c r="VCC1" s="220"/>
      <c r="VCD1" s="220"/>
      <c r="VCE1" s="220"/>
      <c r="VCF1" s="220"/>
      <c r="VCG1" s="220"/>
      <c r="VCH1" s="219"/>
      <c r="VCI1" s="220"/>
      <c r="VCJ1" s="220"/>
      <c r="VCK1" s="220"/>
      <c r="VCL1" s="220"/>
      <c r="VCM1" s="220"/>
      <c r="VCN1" s="220"/>
      <c r="VCO1" s="220"/>
      <c r="VCP1" s="219"/>
      <c r="VCQ1" s="220"/>
      <c r="VCR1" s="220"/>
      <c r="VCS1" s="220"/>
      <c r="VCT1" s="220"/>
      <c r="VCU1" s="220"/>
      <c r="VCV1" s="220"/>
      <c r="VCW1" s="220"/>
      <c r="VCX1" s="219"/>
      <c r="VCY1" s="220"/>
      <c r="VCZ1" s="220"/>
      <c r="VDA1" s="220"/>
      <c r="VDB1" s="220"/>
      <c r="VDC1" s="220"/>
      <c r="VDD1" s="220"/>
      <c r="VDE1" s="220"/>
      <c r="VDF1" s="219"/>
      <c r="VDG1" s="220"/>
      <c r="VDH1" s="220"/>
      <c r="VDI1" s="220"/>
      <c r="VDJ1" s="220"/>
      <c r="VDK1" s="220"/>
      <c r="VDL1" s="220"/>
      <c r="VDM1" s="220"/>
      <c r="VDN1" s="219"/>
      <c r="VDO1" s="220"/>
      <c r="VDP1" s="220"/>
      <c r="VDQ1" s="220"/>
      <c r="VDR1" s="220"/>
      <c r="VDS1" s="220"/>
      <c r="VDT1" s="220"/>
      <c r="VDU1" s="220"/>
      <c r="VDV1" s="219"/>
      <c r="VDW1" s="220"/>
      <c r="VDX1" s="220"/>
      <c r="VDY1" s="220"/>
      <c r="VDZ1" s="220"/>
      <c r="VEA1" s="220"/>
      <c r="VEB1" s="220"/>
      <c r="VEC1" s="220"/>
      <c r="VED1" s="219"/>
      <c r="VEE1" s="220"/>
      <c r="VEF1" s="220"/>
      <c r="VEG1" s="220"/>
      <c r="VEH1" s="220"/>
      <c r="VEI1" s="220"/>
      <c r="VEJ1" s="220"/>
      <c r="VEK1" s="220"/>
      <c r="VEL1" s="219"/>
      <c r="VEM1" s="220"/>
      <c r="VEN1" s="220"/>
      <c r="VEO1" s="220"/>
      <c r="VEP1" s="220"/>
      <c r="VEQ1" s="220"/>
      <c r="VER1" s="220"/>
      <c r="VES1" s="220"/>
      <c r="VET1" s="219"/>
      <c r="VEU1" s="220"/>
      <c r="VEV1" s="220"/>
      <c r="VEW1" s="220"/>
      <c r="VEX1" s="220"/>
      <c r="VEY1" s="220"/>
      <c r="VEZ1" s="220"/>
      <c r="VFA1" s="220"/>
      <c r="VFB1" s="219"/>
      <c r="VFC1" s="220"/>
      <c r="VFD1" s="220"/>
      <c r="VFE1" s="220"/>
      <c r="VFF1" s="220"/>
      <c r="VFG1" s="220"/>
      <c r="VFH1" s="220"/>
      <c r="VFI1" s="220"/>
      <c r="VFJ1" s="219"/>
      <c r="VFK1" s="220"/>
      <c r="VFL1" s="220"/>
      <c r="VFM1" s="220"/>
      <c r="VFN1" s="220"/>
      <c r="VFO1" s="220"/>
      <c r="VFP1" s="220"/>
      <c r="VFQ1" s="220"/>
      <c r="VFR1" s="219"/>
      <c r="VFS1" s="220"/>
      <c r="VFT1" s="220"/>
      <c r="VFU1" s="220"/>
      <c r="VFV1" s="220"/>
      <c r="VFW1" s="220"/>
      <c r="VFX1" s="220"/>
      <c r="VFY1" s="220"/>
      <c r="VFZ1" s="219"/>
      <c r="VGA1" s="220"/>
      <c r="VGB1" s="220"/>
      <c r="VGC1" s="220"/>
      <c r="VGD1" s="220"/>
      <c r="VGE1" s="220"/>
      <c r="VGF1" s="220"/>
      <c r="VGG1" s="220"/>
      <c r="VGH1" s="219"/>
      <c r="VGI1" s="220"/>
      <c r="VGJ1" s="220"/>
      <c r="VGK1" s="220"/>
      <c r="VGL1" s="220"/>
      <c r="VGM1" s="220"/>
      <c r="VGN1" s="220"/>
      <c r="VGO1" s="220"/>
      <c r="VGP1" s="219"/>
      <c r="VGQ1" s="220"/>
      <c r="VGR1" s="220"/>
      <c r="VGS1" s="220"/>
      <c r="VGT1" s="220"/>
      <c r="VGU1" s="220"/>
      <c r="VGV1" s="220"/>
      <c r="VGW1" s="220"/>
      <c r="VGX1" s="219"/>
      <c r="VGY1" s="220"/>
      <c r="VGZ1" s="220"/>
      <c r="VHA1" s="220"/>
      <c r="VHB1" s="220"/>
      <c r="VHC1" s="220"/>
      <c r="VHD1" s="220"/>
      <c r="VHE1" s="220"/>
      <c r="VHF1" s="219"/>
      <c r="VHG1" s="220"/>
      <c r="VHH1" s="220"/>
      <c r="VHI1" s="220"/>
      <c r="VHJ1" s="220"/>
      <c r="VHK1" s="220"/>
      <c r="VHL1" s="220"/>
      <c r="VHM1" s="220"/>
      <c r="VHN1" s="219"/>
      <c r="VHO1" s="220"/>
      <c r="VHP1" s="220"/>
      <c r="VHQ1" s="220"/>
      <c r="VHR1" s="220"/>
      <c r="VHS1" s="220"/>
      <c r="VHT1" s="220"/>
      <c r="VHU1" s="220"/>
      <c r="VHV1" s="219"/>
      <c r="VHW1" s="220"/>
      <c r="VHX1" s="220"/>
      <c r="VHY1" s="220"/>
      <c r="VHZ1" s="220"/>
      <c r="VIA1" s="220"/>
      <c r="VIB1" s="220"/>
      <c r="VIC1" s="220"/>
      <c r="VID1" s="219"/>
      <c r="VIE1" s="220"/>
      <c r="VIF1" s="220"/>
      <c r="VIG1" s="220"/>
      <c r="VIH1" s="220"/>
      <c r="VII1" s="220"/>
      <c r="VIJ1" s="220"/>
      <c r="VIK1" s="220"/>
      <c r="VIL1" s="219"/>
      <c r="VIM1" s="220"/>
      <c r="VIN1" s="220"/>
      <c r="VIO1" s="220"/>
      <c r="VIP1" s="220"/>
      <c r="VIQ1" s="220"/>
      <c r="VIR1" s="220"/>
      <c r="VIS1" s="220"/>
      <c r="VIT1" s="219"/>
      <c r="VIU1" s="220"/>
      <c r="VIV1" s="220"/>
      <c r="VIW1" s="220"/>
      <c r="VIX1" s="220"/>
      <c r="VIY1" s="220"/>
      <c r="VIZ1" s="220"/>
      <c r="VJA1" s="220"/>
      <c r="VJB1" s="219"/>
      <c r="VJC1" s="220"/>
      <c r="VJD1" s="220"/>
      <c r="VJE1" s="220"/>
      <c r="VJF1" s="220"/>
      <c r="VJG1" s="220"/>
      <c r="VJH1" s="220"/>
      <c r="VJI1" s="220"/>
      <c r="VJJ1" s="219"/>
      <c r="VJK1" s="220"/>
      <c r="VJL1" s="220"/>
      <c r="VJM1" s="220"/>
      <c r="VJN1" s="220"/>
      <c r="VJO1" s="220"/>
      <c r="VJP1" s="220"/>
      <c r="VJQ1" s="220"/>
      <c r="VJR1" s="219"/>
      <c r="VJS1" s="220"/>
      <c r="VJT1" s="220"/>
      <c r="VJU1" s="220"/>
      <c r="VJV1" s="220"/>
      <c r="VJW1" s="220"/>
      <c r="VJX1" s="220"/>
      <c r="VJY1" s="220"/>
      <c r="VJZ1" s="219"/>
      <c r="VKA1" s="220"/>
      <c r="VKB1" s="220"/>
      <c r="VKC1" s="220"/>
      <c r="VKD1" s="220"/>
      <c r="VKE1" s="220"/>
      <c r="VKF1" s="220"/>
      <c r="VKG1" s="220"/>
      <c r="VKH1" s="219"/>
      <c r="VKI1" s="220"/>
      <c r="VKJ1" s="220"/>
      <c r="VKK1" s="220"/>
      <c r="VKL1" s="220"/>
      <c r="VKM1" s="220"/>
      <c r="VKN1" s="220"/>
      <c r="VKO1" s="220"/>
      <c r="VKP1" s="219"/>
      <c r="VKQ1" s="220"/>
      <c r="VKR1" s="220"/>
      <c r="VKS1" s="220"/>
      <c r="VKT1" s="220"/>
      <c r="VKU1" s="220"/>
      <c r="VKV1" s="220"/>
      <c r="VKW1" s="220"/>
      <c r="VKX1" s="219"/>
      <c r="VKY1" s="220"/>
      <c r="VKZ1" s="220"/>
      <c r="VLA1" s="220"/>
      <c r="VLB1" s="220"/>
      <c r="VLC1" s="220"/>
      <c r="VLD1" s="220"/>
      <c r="VLE1" s="220"/>
      <c r="VLF1" s="219"/>
      <c r="VLG1" s="220"/>
      <c r="VLH1" s="220"/>
      <c r="VLI1" s="220"/>
      <c r="VLJ1" s="220"/>
      <c r="VLK1" s="220"/>
      <c r="VLL1" s="220"/>
      <c r="VLM1" s="220"/>
      <c r="VLN1" s="219"/>
      <c r="VLO1" s="220"/>
      <c r="VLP1" s="220"/>
      <c r="VLQ1" s="220"/>
      <c r="VLR1" s="220"/>
      <c r="VLS1" s="220"/>
      <c r="VLT1" s="220"/>
      <c r="VLU1" s="220"/>
      <c r="VLV1" s="219"/>
      <c r="VLW1" s="220"/>
      <c r="VLX1" s="220"/>
      <c r="VLY1" s="220"/>
      <c r="VLZ1" s="220"/>
      <c r="VMA1" s="220"/>
      <c r="VMB1" s="220"/>
      <c r="VMC1" s="220"/>
      <c r="VMD1" s="219"/>
      <c r="VME1" s="220"/>
      <c r="VMF1" s="220"/>
      <c r="VMG1" s="220"/>
      <c r="VMH1" s="220"/>
      <c r="VMI1" s="220"/>
      <c r="VMJ1" s="220"/>
      <c r="VMK1" s="220"/>
      <c r="VML1" s="219"/>
      <c r="VMM1" s="220"/>
      <c r="VMN1" s="220"/>
      <c r="VMO1" s="220"/>
      <c r="VMP1" s="220"/>
      <c r="VMQ1" s="220"/>
      <c r="VMR1" s="220"/>
      <c r="VMS1" s="220"/>
      <c r="VMT1" s="219"/>
      <c r="VMU1" s="220"/>
      <c r="VMV1" s="220"/>
      <c r="VMW1" s="220"/>
      <c r="VMX1" s="220"/>
      <c r="VMY1" s="220"/>
      <c r="VMZ1" s="220"/>
      <c r="VNA1" s="220"/>
      <c r="VNB1" s="219"/>
      <c r="VNC1" s="220"/>
      <c r="VND1" s="220"/>
      <c r="VNE1" s="220"/>
      <c r="VNF1" s="220"/>
      <c r="VNG1" s="220"/>
      <c r="VNH1" s="220"/>
      <c r="VNI1" s="220"/>
      <c r="VNJ1" s="219"/>
      <c r="VNK1" s="220"/>
      <c r="VNL1" s="220"/>
      <c r="VNM1" s="220"/>
      <c r="VNN1" s="220"/>
      <c r="VNO1" s="220"/>
      <c r="VNP1" s="220"/>
      <c r="VNQ1" s="220"/>
      <c r="VNR1" s="219"/>
      <c r="VNS1" s="220"/>
      <c r="VNT1" s="220"/>
      <c r="VNU1" s="220"/>
      <c r="VNV1" s="220"/>
      <c r="VNW1" s="220"/>
      <c r="VNX1" s="220"/>
      <c r="VNY1" s="220"/>
      <c r="VNZ1" s="219"/>
      <c r="VOA1" s="220"/>
      <c r="VOB1" s="220"/>
      <c r="VOC1" s="220"/>
      <c r="VOD1" s="220"/>
      <c r="VOE1" s="220"/>
      <c r="VOF1" s="220"/>
      <c r="VOG1" s="220"/>
      <c r="VOH1" s="219"/>
      <c r="VOI1" s="220"/>
      <c r="VOJ1" s="220"/>
      <c r="VOK1" s="220"/>
      <c r="VOL1" s="220"/>
      <c r="VOM1" s="220"/>
      <c r="VON1" s="220"/>
      <c r="VOO1" s="220"/>
      <c r="VOP1" s="219"/>
      <c r="VOQ1" s="220"/>
      <c r="VOR1" s="220"/>
      <c r="VOS1" s="220"/>
      <c r="VOT1" s="220"/>
      <c r="VOU1" s="220"/>
      <c r="VOV1" s="220"/>
      <c r="VOW1" s="220"/>
      <c r="VOX1" s="219"/>
      <c r="VOY1" s="220"/>
      <c r="VOZ1" s="220"/>
      <c r="VPA1" s="220"/>
      <c r="VPB1" s="220"/>
      <c r="VPC1" s="220"/>
      <c r="VPD1" s="220"/>
      <c r="VPE1" s="220"/>
      <c r="VPF1" s="219"/>
      <c r="VPG1" s="220"/>
      <c r="VPH1" s="220"/>
      <c r="VPI1" s="220"/>
      <c r="VPJ1" s="220"/>
      <c r="VPK1" s="220"/>
      <c r="VPL1" s="220"/>
      <c r="VPM1" s="220"/>
      <c r="VPN1" s="219"/>
      <c r="VPO1" s="220"/>
      <c r="VPP1" s="220"/>
      <c r="VPQ1" s="220"/>
      <c r="VPR1" s="220"/>
      <c r="VPS1" s="220"/>
      <c r="VPT1" s="220"/>
      <c r="VPU1" s="220"/>
      <c r="VPV1" s="219"/>
      <c r="VPW1" s="220"/>
      <c r="VPX1" s="220"/>
      <c r="VPY1" s="220"/>
      <c r="VPZ1" s="220"/>
      <c r="VQA1" s="220"/>
      <c r="VQB1" s="220"/>
      <c r="VQC1" s="220"/>
      <c r="VQD1" s="219"/>
      <c r="VQE1" s="220"/>
      <c r="VQF1" s="220"/>
      <c r="VQG1" s="220"/>
      <c r="VQH1" s="220"/>
      <c r="VQI1" s="220"/>
      <c r="VQJ1" s="220"/>
      <c r="VQK1" s="220"/>
      <c r="VQL1" s="219"/>
      <c r="VQM1" s="220"/>
      <c r="VQN1" s="220"/>
      <c r="VQO1" s="220"/>
      <c r="VQP1" s="220"/>
      <c r="VQQ1" s="220"/>
      <c r="VQR1" s="220"/>
      <c r="VQS1" s="220"/>
      <c r="VQT1" s="219"/>
      <c r="VQU1" s="220"/>
      <c r="VQV1" s="220"/>
      <c r="VQW1" s="220"/>
      <c r="VQX1" s="220"/>
      <c r="VQY1" s="220"/>
      <c r="VQZ1" s="220"/>
      <c r="VRA1" s="220"/>
      <c r="VRB1" s="219"/>
      <c r="VRC1" s="220"/>
      <c r="VRD1" s="220"/>
      <c r="VRE1" s="220"/>
      <c r="VRF1" s="220"/>
      <c r="VRG1" s="220"/>
      <c r="VRH1" s="220"/>
      <c r="VRI1" s="220"/>
      <c r="VRJ1" s="219"/>
      <c r="VRK1" s="220"/>
      <c r="VRL1" s="220"/>
      <c r="VRM1" s="220"/>
      <c r="VRN1" s="220"/>
      <c r="VRO1" s="220"/>
      <c r="VRP1" s="220"/>
      <c r="VRQ1" s="220"/>
      <c r="VRR1" s="219"/>
      <c r="VRS1" s="220"/>
      <c r="VRT1" s="220"/>
      <c r="VRU1" s="220"/>
      <c r="VRV1" s="220"/>
      <c r="VRW1" s="220"/>
      <c r="VRX1" s="220"/>
      <c r="VRY1" s="220"/>
      <c r="VRZ1" s="219"/>
      <c r="VSA1" s="220"/>
      <c r="VSB1" s="220"/>
      <c r="VSC1" s="220"/>
      <c r="VSD1" s="220"/>
      <c r="VSE1" s="220"/>
      <c r="VSF1" s="220"/>
      <c r="VSG1" s="220"/>
      <c r="VSH1" s="219"/>
      <c r="VSI1" s="220"/>
      <c r="VSJ1" s="220"/>
      <c r="VSK1" s="220"/>
      <c r="VSL1" s="220"/>
      <c r="VSM1" s="220"/>
      <c r="VSN1" s="220"/>
      <c r="VSO1" s="220"/>
      <c r="VSP1" s="219"/>
      <c r="VSQ1" s="220"/>
      <c r="VSR1" s="220"/>
      <c r="VSS1" s="220"/>
      <c r="VST1" s="220"/>
      <c r="VSU1" s="220"/>
      <c r="VSV1" s="220"/>
      <c r="VSW1" s="220"/>
      <c r="VSX1" s="219"/>
      <c r="VSY1" s="220"/>
      <c r="VSZ1" s="220"/>
      <c r="VTA1" s="220"/>
      <c r="VTB1" s="220"/>
      <c r="VTC1" s="220"/>
      <c r="VTD1" s="220"/>
      <c r="VTE1" s="220"/>
      <c r="VTF1" s="219"/>
      <c r="VTG1" s="220"/>
      <c r="VTH1" s="220"/>
      <c r="VTI1" s="220"/>
      <c r="VTJ1" s="220"/>
      <c r="VTK1" s="220"/>
      <c r="VTL1" s="220"/>
      <c r="VTM1" s="220"/>
      <c r="VTN1" s="219"/>
      <c r="VTO1" s="220"/>
      <c r="VTP1" s="220"/>
      <c r="VTQ1" s="220"/>
      <c r="VTR1" s="220"/>
      <c r="VTS1" s="220"/>
      <c r="VTT1" s="220"/>
      <c r="VTU1" s="220"/>
      <c r="VTV1" s="219"/>
      <c r="VTW1" s="220"/>
      <c r="VTX1" s="220"/>
      <c r="VTY1" s="220"/>
      <c r="VTZ1" s="220"/>
      <c r="VUA1" s="220"/>
      <c r="VUB1" s="220"/>
      <c r="VUC1" s="220"/>
      <c r="VUD1" s="219"/>
      <c r="VUE1" s="220"/>
      <c r="VUF1" s="220"/>
      <c r="VUG1" s="220"/>
      <c r="VUH1" s="220"/>
      <c r="VUI1" s="220"/>
      <c r="VUJ1" s="220"/>
      <c r="VUK1" s="220"/>
      <c r="VUL1" s="219"/>
      <c r="VUM1" s="220"/>
      <c r="VUN1" s="220"/>
      <c r="VUO1" s="220"/>
      <c r="VUP1" s="220"/>
      <c r="VUQ1" s="220"/>
      <c r="VUR1" s="220"/>
      <c r="VUS1" s="220"/>
      <c r="VUT1" s="219"/>
      <c r="VUU1" s="220"/>
      <c r="VUV1" s="220"/>
      <c r="VUW1" s="220"/>
      <c r="VUX1" s="220"/>
      <c r="VUY1" s="220"/>
      <c r="VUZ1" s="220"/>
      <c r="VVA1" s="220"/>
      <c r="VVB1" s="219"/>
      <c r="VVC1" s="220"/>
      <c r="VVD1" s="220"/>
      <c r="VVE1" s="220"/>
      <c r="VVF1" s="220"/>
      <c r="VVG1" s="220"/>
      <c r="VVH1" s="220"/>
      <c r="VVI1" s="220"/>
      <c r="VVJ1" s="219"/>
      <c r="VVK1" s="220"/>
      <c r="VVL1" s="220"/>
      <c r="VVM1" s="220"/>
      <c r="VVN1" s="220"/>
      <c r="VVO1" s="220"/>
      <c r="VVP1" s="220"/>
      <c r="VVQ1" s="220"/>
      <c r="VVR1" s="219"/>
      <c r="VVS1" s="220"/>
      <c r="VVT1" s="220"/>
      <c r="VVU1" s="220"/>
      <c r="VVV1" s="220"/>
      <c r="VVW1" s="220"/>
      <c r="VVX1" s="220"/>
      <c r="VVY1" s="220"/>
      <c r="VVZ1" s="219"/>
      <c r="VWA1" s="220"/>
      <c r="VWB1" s="220"/>
      <c r="VWC1" s="220"/>
      <c r="VWD1" s="220"/>
      <c r="VWE1" s="220"/>
      <c r="VWF1" s="220"/>
      <c r="VWG1" s="220"/>
      <c r="VWH1" s="219"/>
      <c r="VWI1" s="220"/>
      <c r="VWJ1" s="220"/>
      <c r="VWK1" s="220"/>
      <c r="VWL1" s="220"/>
      <c r="VWM1" s="220"/>
      <c r="VWN1" s="220"/>
      <c r="VWO1" s="220"/>
      <c r="VWP1" s="219"/>
      <c r="VWQ1" s="220"/>
      <c r="VWR1" s="220"/>
      <c r="VWS1" s="220"/>
      <c r="VWT1" s="220"/>
      <c r="VWU1" s="220"/>
      <c r="VWV1" s="220"/>
      <c r="VWW1" s="220"/>
      <c r="VWX1" s="219"/>
      <c r="VWY1" s="220"/>
      <c r="VWZ1" s="220"/>
      <c r="VXA1" s="220"/>
      <c r="VXB1" s="220"/>
      <c r="VXC1" s="220"/>
      <c r="VXD1" s="220"/>
      <c r="VXE1" s="220"/>
      <c r="VXF1" s="219"/>
      <c r="VXG1" s="220"/>
      <c r="VXH1" s="220"/>
      <c r="VXI1" s="220"/>
      <c r="VXJ1" s="220"/>
      <c r="VXK1" s="220"/>
      <c r="VXL1" s="220"/>
      <c r="VXM1" s="220"/>
      <c r="VXN1" s="219"/>
      <c r="VXO1" s="220"/>
      <c r="VXP1" s="220"/>
      <c r="VXQ1" s="220"/>
      <c r="VXR1" s="220"/>
      <c r="VXS1" s="220"/>
      <c r="VXT1" s="220"/>
      <c r="VXU1" s="220"/>
      <c r="VXV1" s="219"/>
      <c r="VXW1" s="220"/>
      <c r="VXX1" s="220"/>
      <c r="VXY1" s="220"/>
      <c r="VXZ1" s="220"/>
      <c r="VYA1" s="220"/>
      <c r="VYB1" s="220"/>
      <c r="VYC1" s="220"/>
      <c r="VYD1" s="219"/>
      <c r="VYE1" s="220"/>
      <c r="VYF1" s="220"/>
      <c r="VYG1" s="220"/>
      <c r="VYH1" s="220"/>
      <c r="VYI1" s="220"/>
      <c r="VYJ1" s="220"/>
      <c r="VYK1" s="220"/>
      <c r="VYL1" s="219"/>
      <c r="VYM1" s="220"/>
      <c r="VYN1" s="220"/>
      <c r="VYO1" s="220"/>
      <c r="VYP1" s="220"/>
      <c r="VYQ1" s="220"/>
      <c r="VYR1" s="220"/>
      <c r="VYS1" s="220"/>
      <c r="VYT1" s="219"/>
      <c r="VYU1" s="220"/>
      <c r="VYV1" s="220"/>
      <c r="VYW1" s="220"/>
      <c r="VYX1" s="220"/>
      <c r="VYY1" s="220"/>
      <c r="VYZ1" s="220"/>
      <c r="VZA1" s="220"/>
      <c r="VZB1" s="219"/>
      <c r="VZC1" s="220"/>
      <c r="VZD1" s="220"/>
      <c r="VZE1" s="220"/>
      <c r="VZF1" s="220"/>
      <c r="VZG1" s="220"/>
      <c r="VZH1" s="220"/>
      <c r="VZI1" s="220"/>
      <c r="VZJ1" s="219"/>
      <c r="VZK1" s="220"/>
      <c r="VZL1" s="220"/>
      <c r="VZM1" s="220"/>
      <c r="VZN1" s="220"/>
      <c r="VZO1" s="220"/>
      <c r="VZP1" s="220"/>
      <c r="VZQ1" s="220"/>
      <c r="VZR1" s="219"/>
      <c r="VZS1" s="220"/>
      <c r="VZT1" s="220"/>
      <c r="VZU1" s="220"/>
      <c r="VZV1" s="220"/>
      <c r="VZW1" s="220"/>
      <c r="VZX1" s="220"/>
      <c r="VZY1" s="220"/>
      <c r="VZZ1" s="219"/>
      <c r="WAA1" s="220"/>
      <c r="WAB1" s="220"/>
      <c r="WAC1" s="220"/>
      <c r="WAD1" s="220"/>
      <c r="WAE1" s="220"/>
      <c r="WAF1" s="220"/>
      <c r="WAG1" s="220"/>
      <c r="WAH1" s="219"/>
      <c r="WAI1" s="220"/>
      <c r="WAJ1" s="220"/>
      <c r="WAK1" s="220"/>
      <c r="WAL1" s="220"/>
      <c r="WAM1" s="220"/>
      <c r="WAN1" s="220"/>
      <c r="WAO1" s="220"/>
      <c r="WAP1" s="219"/>
      <c r="WAQ1" s="220"/>
      <c r="WAR1" s="220"/>
      <c r="WAS1" s="220"/>
      <c r="WAT1" s="220"/>
      <c r="WAU1" s="220"/>
      <c r="WAV1" s="220"/>
      <c r="WAW1" s="220"/>
      <c r="WAX1" s="219"/>
      <c r="WAY1" s="220"/>
      <c r="WAZ1" s="220"/>
      <c r="WBA1" s="220"/>
      <c r="WBB1" s="220"/>
      <c r="WBC1" s="220"/>
      <c r="WBD1" s="220"/>
      <c r="WBE1" s="220"/>
      <c r="WBF1" s="219"/>
      <c r="WBG1" s="220"/>
      <c r="WBH1" s="220"/>
      <c r="WBI1" s="220"/>
      <c r="WBJ1" s="220"/>
      <c r="WBK1" s="220"/>
      <c r="WBL1" s="220"/>
      <c r="WBM1" s="220"/>
      <c r="WBN1" s="219"/>
      <c r="WBO1" s="220"/>
      <c r="WBP1" s="220"/>
      <c r="WBQ1" s="220"/>
      <c r="WBR1" s="220"/>
      <c r="WBS1" s="220"/>
      <c r="WBT1" s="220"/>
      <c r="WBU1" s="220"/>
      <c r="WBV1" s="219"/>
      <c r="WBW1" s="220"/>
      <c r="WBX1" s="220"/>
      <c r="WBY1" s="220"/>
      <c r="WBZ1" s="220"/>
      <c r="WCA1" s="220"/>
      <c r="WCB1" s="220"/>
      <c r="WCC1" s="220"/>
      <c r="WCD1" s="219"/>
      <c r="WCE1" s="220"/>
      <c r="WCF1" s="220"/>
      <c r="WCG1" s="220"/>
      <c r="WCH1" s="220"/>
      <c r="WCI1" s="220"/>
      <c r="WCJ1" s="220"/>
      <c r="WCK1" s="220"/>
      <c r="WCL1" s="219"/>
      <c r="WCM1" s="220"/>
      <c r="WCN1" s="220"/>
      <c r="WCO1" s="220"/>
      <c r="WCP1" s="220"/>
      <c r="WCQ1" s="220"/>
      <c r="WCR1" s="220"/>
      <c r="WCS1" s="220"/>
      <c r="WCT1" s="219"/>
      <c r="WCU1" s="220"/>
      <c r="WCV1" s="220"/>
      <c r="WCW1" s="220"/>
      <c r="WCX1" s="220"/>
      <c r="WCY1" s="220"/>
      <c r="WCZ1" s="220"/>
      <c r="WDA1" s="220"/>
      <c r="WDB1" s="219"/>
      <c r="WDC1" s="220"/>
      <c r="WDD1" s="220"/>
      <c r="WDE1" s="220"/>
      <c r="WDF1" s="220"/>
      <c r="WDG1" s="220"/>
      <c r="WDH1" s="220"/>
      <c r="WDI1" s="220"/>
      <c r="WDJ1" s="219"/>
      <c r="WDK1" s="220"/>
      <c r="WDL1" s="220"/>
      <c r="WDM1" s="220"/>
      <c r="WDN1" s="220"/>
      <c r="WDO1" s="220"/>
      <c r="WDP1" s="220"/>
      <c r="WDQ1" s="220"/>
      <c r="WDR1" s="219"/>
      <c r="WDS1" s="220"/>
      <c r="WDT1" s="220"/>
      <c r="WDU1" s="220"/>
      <c r="WDV1" s="220"/>
      <c r="WDW1" s="220"/>
      <c r="WDX1" s="220"/>
      <c r="WDY1" s="220"/>
      <c r="WDZ1" s="219"/>
      <c r="WEA1" s="220"/>
      <c r="WEB1" s="220"/>
      <c r="WEC1" s="220"/>
      <c r="WED1" s="220"/>
      <c r="WEE1" s="220"/>
      <c r="WEF1" s="220"/>
      <c r="WEG1" s="220"/>
      <c r="WEH1" s="219"/>
      <c r="WEI1" s="220"/>
      <c r="WEJ1" s="220"/>
      <c r="WEK1" s="220"/>
      <c r="WEL1" s="220"/>
      <c r="WEM1" s="220"/>
      <c r="WEN1" s="220"/>
      <c r="WEO1" s="220"/>
      <c r="WEP1" s="219"/>
      <c r="WEQ1" s="220"/>
      <c r="WER1" s="220"/>
      <c r="WES1" s="220"/>
      <c r="WET1" s="220"/>
      <c r="WEU1" s="220"/>
      <c r="WEV1" s="220"/>
      <c r="WEW1" s="220"/>
      <c r="WEX1" s="219"/>
      <c r="WEY1" s="220"/>
      <c r="WEZ1" s="220"/>
      <c r="WFA1" s="220"/>
      <c r="WFB1" s="220"/>
      <c r="WFC1" s="220"/>
      <c r="WFD1" s="220"/>
      <c r="WFE1" s="220"/>
      <c r="WFF1" s="219"/>
      <c r="WFG1" s="220"/>
      <c r="WFH1" s="220"/>
      <c r="WFI1" s="220"/>
      <c r="WFJ1" s="220"/>
      <c r="WFK1" s="220"/>
      <c r="WFL1" s="220"/>
      <c r="WFM1" s="220"/>
      <c r="WFN1" s="219"/>
      <c r="WFO1" s="220"/>
      <c r="WFP1" s="220"/>
      <c r="WFQ1" s="220"/>
      <c r="WFR1" s="220"/>
      <c r="WFS1" s="220"/>
      <c r="WFT1" s="220"/>
      <c r="WFU1" s="220"/>
      <c r="WFV1" s="219"/>
      <c r="WFW1" s="220"/>
      <c r="WFX1" s="220"/>
      <c r="WFY1" s="220"/>
      <c r="WFZ1" s="220"/>
      <c r="WGA1" s="220"/>
      <c r="WGB1" s="220"/>
      <c r="WGC1" s="220"/>
      <c r="WGD1" s="219"/>
      <c r="WGE1" s="220"/>
      <c r="WGF1" s="220"/>
      <c r="WGG1" s="220"/>
      <c r="WGH1" s="220"/>
      <c r="WGI1" s="220"/>
      <c r="WGJ1" s="220"/>
      <c r="WGK1" s="220"/>
      <c r="WGL1" s="219"/>
      <c r="WGM1" s="220"/>
      <c r="WGN1" s="220"/>
      <c r="WGO1" s="220"/>
      <c r="WGP1" s="220"/>
      <c r="WGQ1" s="220"/>
      <c r="WGR1" s="220"/>
      <c r="WGS1" s="220"/>
      <c r="WGT1" s="219"/>
      <c r="WGU1" s="220"/>
      <c r="WGV1" s="220"/>
      <c r="WGW1" s="220"/>
      <c r="WGX1" s="220"/>
      <c r="WGY1" s="220"/>
      <c r="WGZ1" s="220"/>
      <c r="WHA1" s="220"/>
      <c r="WHB1" s="219"/>
      <c r="WHC1" s="220"/>
      <c r="WHD1" s="220"/>
      <c r="WHE1" s="220"/>
      <c r="WHF1" s="220"/>
      <c r="WHG1" s="220"/>
      <c r="WHH1" s="220"/>
      <c r="WHI1" s="220"/>
      <c r="WHJ1" s="219"/>
      <c r="WHK1" s="220"/>
      <c r="WHL1" s="220"/>
      <c r="WHM1" s="220"/>
      <c r="WHN1" s="220"/>
      <c r="WHO1" s="220"/>
      <c r="WHP1" s="220"/>
      <c r="WHQ1" s="220"/>
      <c r="WHR1" s="219"/>
      <c r="WHS1" s="220"/>
      <c r="WHT1" s="220"/>
      <c r="WHU1" s="220"/>
      <c r="WHV1" s="220"/>
      <c r="WHW1" s="220"/>
      <c r="WHX1" s="220"/>
      <c r="WHY1" s="220"/>
      <c r="WHZ1" s="219"/>
      <c r="WIA1" s="220"/>
      <c r="WIB1" s="220"/>
      <c r="WIC1" s="220"/>
      <c r="WID1" s="220"/>
      <c r="WIE1" s="220"/>
      <c r="WIF1" s="220"/>
      <c r="WIG1" s="220"/>
      <c r="WIH1" s="219"/>
      <c r="WII1" s="220"/>
      <c r="WIJ1" s="220"/>
      <c r="WIK1" s="220"/>
      <c r="WIL1" s="220"/>
      <c r="WIM1" s="220"/>
      <c r="WIN1" s="220"/>
      <c r="WIO1" s="220"/>
      <c r="WIP1" s="219"/>
      <c r="WIQ1" s="220"/>
      <c r="WIR1" s="220"/>
      <c r="WIS1" s="220"/>
      <c r="WIT1" s="220"/>
      <c r="WIU1" s="220"/>
      <c r="WIV1" s="220"/>
      <c r="WIW1" s="220"/>
      <c r="WIX1" s="219"/>
      <c r="WIY1" s="220"/>
      <c r="WIZ1" s="220"/>
      <c r="WJA1" s="220"/>
      <c r="WJB1" s="220"/>
      <c r="WJC1" s="220"/>
      <c r="WJD1" s="220"/>
      <c r="WJE1" s="220"/>
      <c r="WJF1" s="219"/>
      <c r="WJG1" s="220"/>
      <c r="WJH1" s="220"/>
      <c r="WJI1" s="220"/>
      <c r="WJJ1" s="220"/>
      <c r="WJK1" s="220"/>
      <c r="WJL1" s="220"/>
      <c r="WJM1" s="220"/>
      <c r="WJN1" s="219"/>
      <c r="WJO1" s="220"/>
      <c r="WJP1" s="220"/>
      <c r="WJQ1" s="220"/>
      <c r="WJR1" s="220"/>
      <c r="WJS1" s="220"/>
      <c r="WJT1" s="220"/>
      <c r="WJU1" s="220"/>
      <c r="WJV1" s="219"/>
      <c r="WJW1" s="220"/>
      <c r="WJX1" s="220"/>
      <c r="WJY1" s="220"/>
      <c r="WJZ1" s="220"/>
      <c r="WKA1" s="220"/>
      <c r="WKB1" s="220"/>
      <c r="WKC1" s="220"/>
      <c r="WKD1" s="219"/>
      <c r="WKE1" s="220"/>
      <c r="WKF1" s="220"/>
      <c r="WKG1" s="220"/>
      <c r="WKH1" s="220"/>
      <c r="WKI1" s="220"/>
      <c r="WKJ1" s="220"/>
      <c r="WKK1" s="220"/>
      <c r="WKL1" s="219"/>
      <c r="WKM1" s="220"/>
      <c r="WKN1" s="220"/>
      <c r="WKO1" s="220"/>
      <c r="WKP1" s="220"/>
      <c r="WKQ1" s="220"/>
      <c r="WKR1" s="220"/>
      <c r="WKS1" s="220"/>
      <c r="WKT1" s="219"/>
      <c r="WKU1" s="220"/>
      <c r="WKV1" s="220"/>
      <c r="WKW1" s="220"/>
      <c r="WKX1" s="220"/>
      <c r="WKY1" s="220"/>
      <c r="WKZ1" s="220"/>
      <c r="WLA1" s="220"/>
      <c r="WLB1" s="219"/>
      <c r="WLC1" s="220"/>
      <c r="WLD1" s="220"/>
      <c r="WLE1" s="220"/>
      <c r="WLF1" s="220"/>
      <c r="WLG1" s="220"/>
      <c r="WLH1" s="220"/>
      <c r="WLI1" s="220"/>
      <c r="WLJ1" s="219"/>
      <c r="WLK1" s="220"/>
      <c r="WLL1" s="220"/>
      <c r="WLM1" s="220"/>
      <c r="WLN1" s="220"/>
      <c r="WLO1" s="220"/>
      <c r="WLP1" s="220"/>
      <c r="WLQ1" s="220"/>
      <c r="WLR1" s="219"/>
      <c r="WLS1" s="220"/>
      <c r="WLT1" s="220"/>
      <c r="WLU1" s="220"/>
      <c r="WLV1" s="220"/>
      <c r="WLW1" s="220"/>
      <c r="WLX1" s="220"/>
      <c r="WLY1" s="220"/>
      <c r="WLZ1" s="219"/>
      <c r="WMA1" s="220"/>
      <c r="WMB1" s="220"/>
      <c r="WMC1" s="220"/>
      <c r="WMD1" s="220"/>
      <c r="WME1" s="220"/>
      <c r="WMF1" s="220"/>
      <c r="WMG1" s="220"/>
      <c r="WMH1" s="219"/>
      <c r="WMI1" s="220"/>
      <c r="WMJ1" s="220"/>
      <c r="WMK1" s="220"/>
      <c r="WML1" s="220"/>
      <c r="WMM1" s="220"/>
      <c r="WMN1" s="220"/>
      <c r="WMO1" s="220"/>
      <c r="WMP1" s="219"/>
      <c r="WMQ1" s="220"/>
      <c r="WMR1" s="220"/>
      <c r="WMS1" s="220"/>
      <c r="WMT1" s="220"/>
      <c r="WMU1" s="220"/>
      <c r="WMV1" s="220"/>
      <c r="WMW1" s="220"/>
      <c r="WMX1" s="219"/>
      <c r="WMY1" s="220"/>
      <c r="WMZ1" s="220"/>
      <c r="WNA1" s="220"/>
      <c r="WNB1" s="220"/>
      <c r="WNC1" s="220"/>
      <c r="WND1" s="220"/>
      <c r="WNE1" s="220"/>
      <c r="WNF1" s="219"/>
      <c r="WNG1" s="220"/>
      <c r="WNH1" s="220"/>
      <c r="WNI1" s="220"/>
      <c r="WNJ1" s="220"/>
      <c r="WNK1" s="220"/>
      <c r="WNL1" s="220"/>
      <c r="WNM1" s="220"/>
      <c r="WNN1" s="219"/>
      <c r="WNO1" s="220"/>
      <c r="WNP1" s="220"/>
      <c r="WNQ1" s="220"/>
      <c r="WNR1" s="220"/>
      <c r="WNS1" s="220"/>
      <c r="WNT1" s="220"/>
      <c r="WNU1" s="220"/>
      <c r="WNV1" s="219"/>
      <c r="WNW1" s="220"/>
      <c r="WNX1" s="220"/>
      <c r="WNY1" s="220"/>
      <c r="WNZ1" s="220"/>
      <c r="WOA1" s="220"/>
      <c r="WOB1" s="220"/>
      <c r="WOC1" s="220"/>
      <c r="WOD1" s="219"/>
      <c r="WOE1" s="220"/>
      <c r="WOF1" s="220"/>
      <c r="WOG1" s="220"/>
      <c r="WOH1" s="220"/>
      <c r="WOI1" s="220"/>
      <c r="WOJ1" s="220"/>
      <c r="WOK1" s="220"/>
      <c r="WOL1" s="219"/>
      <c r="WOM1" s="220"/>
      <c r="WON1" s="220"/>
      <c r="WOO1" s="220"/>
      <c r="WOP1" s="220"/>
      <c r="WOQ1" s="220"/>
      <c r="WOR1" s="220"/>
      <c r="WOS1" s="220"/>
      <c r="WOT1" s="219"/>
      <c r="WOU1" s="220"/>
      <c r="WOV1" s="220"/>
      <c r="WOW1" s="220"/>
      <c r="WOX1" s="220"/>
      <c r="WOY1" s="220"/>
      <c r="WOZ1" s="220"/>
      <c r="WPA1" s="220"/>
      <c r="WPB1" s="219"/>
      <c r="WPC1" s="220"/>
      <c r="WPD1" s="220"/>
      <c r="WPE1" s="220"/>
      <c r="WPF1" s="220"/>
      <c r="WPG1" s="220"/>
      <c r="WPH1" s="220"/>
      <c r="WPI1" s="220"/>
      <c r="WPJ1" s="219"/>
      <c r="WPK1" s="220"/>
      <c r="WPL1" s="220"/>
      <c r="WPM1" s="220"/>
      <c r="WPN1" s="220"/>
      <c r="WPO1" s="220"/>
      <c r="WPP1" s="220"/>
      <c r="WPQ1" s="220"/>
      <c r="WPR1" s="219"/>
      <c r="WPS1" s="220"/>
      <c r="WPT1" s="220"/>
      <c r="WPU1" s="220"/>
      <c r="WPV1" s="220"/>
      <c r="WPW1" s="220"/>
      <c r="WPX1" s="220"/>
      <c r="WPY1" s="220"/>
      <c r="WPZ1" s="219"/>
      <c r="WQA1" s="220"/>
      <c r="WQB1" s="220"/>
      <c r="WQC1" s="220"/>
      <c r="WQD1" s="220"/>
      <c r="WQE1" s="220"/>
      <c r="WQF1" s="220"/>
      <c r="WQG1" s="220"/>
      <c r="WQH1" s="219"/>
      <c r="WQI1" s="220"/>
      <c r="WQJ1" s="220"/>
      <c r="WQK1" s="220"/>
      <c r="WQL1" s="220"/>
      <c r="WQM1" s="220"/>
      <c r="WQN1" s="220"/>
      <c r="WQO1" s="220"/>
      <c r="WQP1" s="219"/>
      <c r="WQQ1" s="220"/>
      <c r="WQR1" s="220"/>
      <c r="WQS1" s="220"/>
      <c r="WQT1" s="220"/>
      <c r="WQU1" s="220"/>
      <c r="WQV1" s="220"/>
      <c r="WQW1" s="220"/>
      <c r="WQX1" s="219"/>
      <c r="WQY1" s="220"/>
      <c r="WQZ1" s="220"/>
      <c r="WRA1" s="220"/>
      <c r="WRB1" s="220"/>
      <c r="WRC1" s="220"/>
      <c r="WRD1" s="220"/>
      <c r="WRE1" s="220"/>
      <c r="WRF1" s="219"/>
      <c r="WRG1" s="220"/>
      <c r="WRH1" s="220"/>
      <c r="WRI1" s="220"/>
      <c r="WRJ1" s="220"/>
      <c r="WRK1" s="220"/>
      <c r="WRL1" s="220"/>
      <c r="WRM1" s="220"/>
      <c r="WRN1" s="219"/>
      <c r="WRO1" s="220"/>
      <c r="WRP1" s="220"/>
      <c r="WRQ1" s="220"/>
      <c r="WRR1" s="220"/>
      <c r="WRS1" s="220"/>
      <c r="WRT1" s="220"/>
      <c r="WRU1" s="220"/>
      <c r="WRV1" s="219"/>
      <c r="WRW1" s="220"/>
      <c r="WRX1" s="220"/>
      <c r="WRY1" s="220"/>
      <c r="WRZ1" s="220"/>
      <c r="WSA1" s="220"/>
      <c r="WSB1" s="220"/>
      <c r="WSC1" s="220"/>
      <c r="WSD1" s="219"/>
      <c r="WSE1" s="220"/>
      <c r="WSF1" s="220"/>
      <c r="WSG1" s="220"/>
      <c r="WSH1" s="220"/>
      <c r="WSI1" s="220"/>
      <c r="WSJ1" s="220"/>
      <c r="WSK1" s="220"/>
      <c r="WSL1" s="219"/>
      <c r="WSM1" s="220"/>
      <c r="WSN1" s="220"/>
      <c r="WSO1" s="220"/>
      <c r="WSP1" s="220"/>
      <c r="WSQ1" s="220"/>
      <c r="WSR1" s="220"/>
      <c r="WSS1" s="220"/>
      <c r="WST1" s="219"/>
      <c r="WSU1" s="220"/>
      <c r="WSV1" s="220"/>
      <c r="WSW1" s="220"/>
      <c r="WSX1" s="220"/>
      <c r="WSY1" s="220"/>
      <c r="WSZ1" s="220"/>
      <c r="WTA1" s="220"/>
      <c r="WTB1" s="219"/>
      <c r="WTC1" s="220"/>
      <c r="WTD1" s="220"/>
      <c r="WTE1" s="220"/>
      <c r="WTF1" s="220"/>
      <c r="WTG1" s="220"/>
      <c r="WTH1" s="220"/>
      <c r="WTI1" s="220"/>
      <c r="WTJ1" s="219"/>
      <c r="WTK1" s="220"/>
      <c r="WTL1" s="220"/>
      <c r="WTM1" s="220"/>
      <c r="WTN1" s="220"/>
      <c r="WTO1" s="220"/>
      <c r="WTP1" s="220"/>
      <c r="WTQ1" s="220"/>
      <c r="WTR1" s="219"/>
      <c r="WTS1" s="220"/>
      <c r="WTT1" s="220"/>
      <c r="WTU1" s="220"/>
      <c r="WTV1" s="220"/>
      <c r="WTW1" s="220"/>
      <c r="WTX1" s="220"/>
      <c r="WTY1" s="220"/>
      <c r="WTZ1" s="219"/>
      <c r="WUA1" s="220"/>
      <c r="WUB1" s="220"/>
      <c r="WUC1" s="220"/>
      <c r="WUD1" s="220"/>
      <c r="WUE1" s="220"/>
      <c r="WUF1" s="220"/>
      <c r="WUG1" s="220"/>
      <c r="WUH1" s="219"/>
      <c r="WUI1" s="220"/>
      <c r="WUJ1" s="220"/>
      <c r="WUK1" s="220"/>
      <c r="WUL1" s="220"/>
      <c r="WUM1" s="220"/>
      <c r="WUN1" s="220"/>
      <c r="WUO1" s="220"/>
      <c r="WUP1" s="219"/>
      <c r="WUQ1" s="220"/>
      <c r="WUR1" s="220"/>
      <c r="WUS1" s="220"/>
      <c r="WUT1" s="220"/>
      <c r="WUU1" s="220"/>
      <c r="WUV1" s="220"/>
      <c r="WUW1" s="220"/>
      <c r="WUX1" s="219"/>
      <c r="WUY1" s="220"/>
      <c r="WUZ1" s="220"/>
      <c r="WVA1" s="220"/>
      <c r="WVB1" s="220"/>
      <c r="WVC1" s="220"/>
      <c r="WVD1" s="220"/>
      <c r="WVE1" s="220"/>
      <c r="WVF1" s="219"/>
      <c r="WVG1" s="220"/>
      <c r="WVH1" s="220"/>
      <c r="WVI1" s="220"/>
      <c r="WVJ1" s="220"/>
      <c r="WVK1" s="220"/>
      <c r="WVL1" s="220"/>
      <c r="WVM1" s="220"/>
      <c r="WVN1" s="219"/>
      <c r="WVO1" s="220"/>
      <c r="WVP1" s="220"/>
      <c r="WVQ1" s="220"/>
      <c r="WVR1" s="220"/>
      <c r="WVS1" s="220"/>
      <c r="WVT1" s="220"/>
      <c r="WVU1" s="220"/>
      <c r="WVV1" s="219"/>
      <c r="WVW1" s="220"/>
      <c r="WVX1" s="220"/>
      <c r="WVY1" s="220"/>
      <c r="WVZ1" s="220"/>
      <c r="WWA1" s="220"/>
      <c r="WWB1" s="220"/>
      <c r="WWC1" s="220"/>
      <c r="WWD1" s="219"/>
      <c r="WWE1" s="220"/>
      <c r="WWF1" s="220"/>
      <c r="WWG1" s="220"/>
      <c r="WWH1" s="220"/>
      <c r="WWI1" s="220"/>
      <c r="WWJ1" s="220"/>
      <c r="WWK1" s="220"/>
      <c r="WWL1" s="219"/>
      <c r="WWM1" s="220"/>
      <c r="WWN1" s="220"/>
      <c r="WWO1" s="220"/>
      <c r="WWP1" s="220"/>
      <c r="WWQ1" s="220"/>
      <c r="WWR1" s="220"/>
      <c r="WWS1" s="220"/>
      <c r="WWT1" s="219"/>
      <c r="WWU1" s="220"/>
      <c r="WWV1" s="220"/>
      <c r="WWW1" s="220"/>
      <c r="WWX1" s="220"/>
      <c r="WWY1" s="220"/>
      <c r="WWZ1" s="220"/>
      <c r="WXA1" s="220"/>
      <c r="WXB1" s="219"/>
      <c r="WXC1" s="220"/>
      <c r="WXD1" s="220"/>
      <c r="WXE1" s="220"/>
      <c r="WXF1" s="220"/>
      <c r="WXG1" s="220"/>
      <c r="WXH1" s="220"/>
      <c r="WXI1" s="220"/>
      <c r="WXJ1" s="219"/>
      <c r="WXK1" s="220"/>
      <c r="WXL1" s="220"/>
      <c r="WXM1" s="220"/>
      <c r="WXN1" s="220"/>
      <c r="WXO1" s="220"/>
      <c r="WXP1" s="220"/>
      <c r="WXQ1" s="220"/>
      <c r="WXR1" s="219"/>
      <c r="WXS1" s="220"/>
      <c r="WXT1" s="220"/>
      <c r="WXU1" s="220"/>
      <c r="WXV1" s="220"/>
      <c r="WXW1" s="220"/>
      <c r="WXX1" s="220"/>
      <c r="WXY1" s="220"/>
      <c r="WXZ1" s="219"/>
      <c r="WYA1" s="220"/>
      <c r="WYB1" s="220"/>
      <c r="WYC1" s="220"/>
      <c r="WYD1" s="220"/>
      <c r="WYE1" s="220"/>
      <c r="WYF1" s="220"/>
      <c r="WYG1" s="220"/>
      <c r="WYH1" s="219"/>
      <c r="WYI1" s="220"/>
      <c r="WYJ1" s="220"/>
      <c r="WYK1" s="220"/>
      <c r="WYL1" s="220"/>
      <c r="WYM1" s="220"/>
      <c r="WYN1" s="220"/>
      <c r="WYO1" s="220"/>
      <c r="WYP1" s="219"/>
      <c r="WYQ1" s="220"/>
      <c r="WYR1" s="220"/>
      <c r="WYS1" s="220"/>
      <c r="WYT1" s="220"/>
      <c r="WYU1" s="220"/>
      <c r="WYV1" s="220"/>
      <c r="WYW1" s="220"/>
      <c r="WYX1" s="219"/>
      <c r="WYY1" s="220"/>
      <c r="WYZ1" s="220"/>
      <c r="WZA1" s="220"/>
      <c r="WZB1" s="220"/>
      <c r="WZC1" s="220"/>
      <c r="WZD1" s="220"/>
      <c r="WZE1" s="220"/>
      <c r="WZF1" s="219"/>
      <c r="WZG1" s="220"/>
      <c r="WZH1" s="220"/>
      <c r="WZI1" s="220"/>
      <c r="WZJ1" s="220"/>
      <c r="WZK1" s="220"/>
      <c r="WZL1" s="220"/>
      <c r="WZM1" s="220"/>
      <c r="WZN1" s="219"/>
      <c r="WZO1" s="220"/>
      <c r="WZP1" s="220"/>
      <c r="WZQ1" s="220"/>
      <c r="WZR1" s="220"/>
      <c r="WZS1" s="220"/>
      <c r="WZT1" s="220"/>
      <c r="WZU1" s="220"/>
      <c r="WZV1" s="219"/>
      <c r="WZW1" s="220"/>
      <c r="WZX1" s="220"/>
      <c r="WZY1" s="220"/>
      <c r="WZZ1" s="220"/>
      <c r="XAA1" s="220"/>
      <c r="XAB1" s="220"/>
      <c r="XAC1" s="220"/>
      <c r="XAD1" s="219"/>
      <c r="XAE1" s="220"/>
      <c r="XAF1" s="220"/>
      <c r="XAG1" s="220"/>
      <c r="XAH1" s="220"/>
      <c r="XAI1" s="220"/>
      <c r="XAJ1" s="220"/>
      <c r="XAK1" s="220"/>
      <c r="XAL1" s="219"/>
      <c r="XAM1" s="220"/>
      <c r="XAN1" s="220"/>
      <c r="XAO1" s="220"/>
      <c r="XAP1" s="220"/>
      <c r="XAQ1" s="220"/>
      <c r="XAR1" s="220"/>
      <c r="XAS1" s="220"/>
      <c r="XAT1" s="219"/>
      <c r="XAU1" s="220"/>
      <c r="XAV1" s="220"/>
      <c r="XAW1" s="220"/>
      <c r="XAX1" s="220"/>
      <c r="XAY1" s="220"/>
      <c r="XAZ1" s="220"/>
      <c r="XBA1" s="220"/>
      <c r="XBB1" s="219"/>
      <c r="XBC1" s="220"/>
      <c r="XBD1" s="220"/>
      <c r="XBE1" s="220"/>
      <c r="XBF1" s="220"/>
      <c r="XBG1" s="220"/>
      <c r="XBH1" s="220"/>
      <c r="XBI1" s="220"/>
      <c r="XBJ1" s="219"/>
      <c r="XBK1" s="220"/>
      <c r="XBL1" s="220"/>
      <c r="XBM1" s="220"/>
      <c r="XBN1" s="220"/>
      <c r="XBO1" s="220"/>
      <c r="XBP1" s="220"/>
      <c r="XBQ1" s="220"/>
      <c r="XBR1" s="219"/>
      <c r="XBS1" s="220"/>
      <c r="XBT1" s="220"/>
      <c r="XBU1" s="220"/>
      <c r="XBV1" s="220"/>
      <c r="XBW1" s="220"/>
      <c r="XBX1" s="220"/>
      <c r="XBY1" s="220"/>
      <c r="XBZ1" s="219"/>
      <c r="XCA1" s="220"/>
      <c r="XCB1" s="220"/>
      <c r="XCC1" s="220"/>
      <c r="XCD1" s="220"/>
      <c r="XCE1" s="220"/>
      <c r="XCF1" s="220"/>
      <c r="XCG1" s="220"/>
      <c r="XCH1" s="219"/>
      <c r="XCI1" s="220"/>
      <c r="XCJ1" s="220"/>
      <c r="XCK1" s="220"/>
      <c r="XCL1" s="220"/>
      <c r="XCM1" s="220"/>
      <c r="XCN1" s="220"/>
      <c r="XCO1" s="220"/>
      <c r="XCP1" s="219"/>
      <c r="XCQ1" s="220"/>
      <c r="XCR1" s="220"/>
      <c r="XCS1" s="220"/>
      <c r="XCT1" s="220"/>
      <c r="XCU1" s="220"/>
      <c r="XCV1" s="220"/>
      <c r="XCW1" s="220"/>
      <c r="XCX1" s="219"/>
      <c r="XCY1" s="220"/>
      <c r="XCZ1" s="220"/>
      <c r="XDA1" s="220"/>
      <c r="XDB1" s="220"/>
      <c r="XDC1" s="220"/>
      <c r="XDD1" s="220"/>
      <c r="XDE1" s="220"/>
      <c r="XDF1" s="219"/>
      <c r="XDG1" s="220"/>
      <c r="XDH1" s="220"/>
      <c r="XDI1" s="220"/>
      <c r="XDJ1" s="220"/>
      <c r="XDK1" s="220"/>
      <c r="XDL1" s="220"/>
      <c r="XDM1" s="220"/>
      <c r="XDN1" s="219"/>
      <c r="XDO1" s="220"/>
      <c r="XDP1" s="220"/>
      <c r="XDQ1" s="220"/>
      <c r="XDR1" s="220"/>
      <c r="XDS1" s="220"/>
      <c r="XDT1" s="220"/>
      <c r="XDU1" s="220"/>
      <c r="XDV1" s="219"/>
      <c r="XDW1" s="220"/>
      <c r="XDX1" s="220"/>
      <c r="XDY1" s="220"/>
      <c r="XDZ1" s="220"/>
      <c r="XEA1" s="220"/>
      <c r="XEB1" s="220"/>
      <c r="XEC1" s="220"/>
      <c r="XED1" s="33"/>
      <c r="XEE1" s="34"/>
      <c r="XEF1" s="34"/>
      <c r="XEG1" s="34"/>
      <c r="XEH1" s="34"/>
      <c r="XEI1" s="34"/>
      <c r="XEJ1" s="34"/>
      <c r="XEK1" s="34"/>
      <c r="XEL1" s="33"/>
      <c r="XEM1" s="34"/>
      <c r="XEN1" s="34"/>
      <c r="XEO1" s="34"/>
      <c r="XEP1" s="34"/>
      <c r="XEQ1" s="34"/>
      <c r="XER1" s="34"/>
      <c r="XES1" s="34"/>
      <c r="XET1" s="33"/>
      <c r="XEU1" s="34"/>
      <c r="XEV1" s="34"/>
      <c r="XEW1" s="29"/>
      <c r="XEX1" s="29"/>
      <c r="XEY1" s="29"/>
      <c r="XEZ1" s="29"/>
      <c r="XFA1" s="29"/>
    </row>
    <row r="2" spans="1:16381" ht="54" customHeight="1" x14ac:dyDescent="0.25">
      <c r="B2" s="35"/>
      <c r="C2" s="225" t="s">
        <v>13955</v>
      </c>
      <c r="D2" s="226"/>
      <c r="E2" s="226"/>
      <c r="F2" s="226"/>
      <c r="G2" s="226"/>
      <c r="H2" s="226"/>
      <c r="I2" s="226"/>
      <c r="J2" s="22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  <c r="IC2" s="36"/>
      <c r="ID2" s="36"/>
      <c r="IE2" s="36"/>
      <c r="IF2" s="36"/>
      <c r="IG2" s="36"/>
      <c r="IH2" s="36"/>
      <c r="II2" s="36"/>
      <c r="IJ2" s="36"/>
      <c r="IK2" s="36"/>
      <c r="IL2" s="36"/>
      <c r="IM2" s="36"/>
      <c r="IN2" s="36"/>
      <c r="IO2" s="36"/>
      <c r="IP2" s="36"/>
      <c r="IQ2" s="36"/>
      <c r="IR2" s="36"/>
      <c r="IS2" s="36"/>
      <c r="IT2" s="36"/>
      <c r="IU2" s="36"/>
      <c r="IV2" s="36"/>
      <c r="IW2" s="36"/>
      <c r="IX2" s="36"/>
      <c r="IY2" s="36"/>
      <c r="IZ2" s="36"/>
      <c r="JA2" s="36"/>
      <c r="JB2" s="36"/>
      <c r="JC2" s="36"/>
      <c r="JD2" s="36"/>
      <c r="JE2" s="36"/>
      <c r="JF2" s="36"/>
      <c r="JG2" s="36"/>
      <c r="JH2" s="36"/>
      <c r="JI2" s="36"/>
      <c r="JJ2" s="36"/>
      <c r="JK2" s="36"/>
      <c r="JL2" s="36"/>
      <c r="JM2" s="36"/>
      <c r="JN2" s="36"/>
      <c r="JO2" s="36"/>
      <c r="JP2" s="36"/>
      <c r="JQ2" s="36"/>
      <c r="JR2" s="36"/>
      <c r="JS2" s="36"/>
      <c r="JT2" s="36"/>
      <c r="JU2" s="36"/>
      <c r="JV2" s="36"/>
      <c r="JW2" s="36"/>
      <c r="JX2" s="36"/>
      <c r="JY2" s="36"/>
      <c r="JZ2" s="36"/>
      <c r="KA2" s="36"/>
      <c r="KB2" s="36"/>
      <c r="KC2" s="36"/>
      <c r="KD2" s="36"/>
      <c r="KE2" s="36"/>
      <c r="KF2" s="36"/>
      <c r="KG2" s="36"/>
      <c r="KH2" s="36"/>
      <c r="KI2" s="36"/>
      <c r="KJ2" s="36"/>
      <c r="KK2" s="36"/>
      <c r="KL2" s="36"/>
      <c r="KM2" s="36"/>
      <c r="KN2" s="36"/>
      <c r="KO2" s="36"/>
      <c r="KP2" s="36"/>
      <c r="KQ2" s="36"/>
      <c r="KR2" s="36"/>
      <c r="KS2" s="36"/>
      <c r="KT2" s="36"/>
      <c r="KU2" s="36"/>
      <c r="KV2" s="36"/>
      <c r="KW2" s="36"/>
      <c r="KX2" s="36"/>
      <c r="KY2" s="36"/>
      <c r="KZ2" s="36"/>
      <c r="LA2" s="36"/>
      <c r="LB2" s="36"/>
      <c r="LC2" s="36"/>
      <c r="LD2" s="36"/>
      <c r="LE2" s="36"/>
      <c r="LF2" s="36"/>
      <c r="LG2" s="36"/>
      <c r="LH2" s="36"/>
      <c r="LI2" s="36"/>
      <c r="LJ2" s="36"/>
      <c r="LK2" s="36"/>
      <c r="LL2" s="36"/>
      <c r="LM2" s="36"/>
      <c r="LN2" s="36"/>
      <c r="LO2" s="36"/>
      <c r="LP2" s="36"/>
      <c r="LQ2" s="36"/>
      <c r="LR2" s="36"/>
      <c r="LS2" s="36"/>
      <c r="LT2" s="36"/>
      <c r="LU2" s="36"/>
      <c r="LV2" s="36"/>
      <c r="LW2" s="36"/>
      <c r="LX2" s="36"/>
      <c r="LY2" s="36"/>
      <c r="LZ2" s="36"/>
      <c r="MA2" s="36"/>
      <c r="MB2" s="36"/>
      <c r="MC2" s="36"/>
      <c r="MD2" s="36"/>
      <c r="ME2" s="36"/>
      <c r="MF2" s="36"/>
      <c r="MG2" s="36"/>
      <c r="MH2" s="36"/>
      <c r="MI2" s="36"/>
      <c r="MJ2" s="36"/>
      <c r="MK2" s="36"/>
      <c r="ML2" s="36"/>
      <c r="MM2" s="36"/>
      <c r="MN2" s="36"/>
      <c r="MO2" s="36"/>
      <c r="MP2" s="36"/>
      <c r="MQ2" s="36"/>
      <c r="MR2" s="36"/>
      <c r="MS2" s="36"/>
      <c r="MT2" s="36"/>
      <c r="MU2" s="36"/>
      <c r="MV2" s="36"/>
      <c r="MW2" s="36"/>
      <c r="MX2" s="36"/>
      <c r="MY2" s="36"/>
      <c r="MZ2" s="36"/>
      <c r="NA2" s="36"/>
      <c r="NB2" s="36"/>
      <c r="NC2" s="36"/>
      <c r="ND2" s="36"/>
      <c r="NE2" s="36"/>
      <c r="NF2" s="36"/>
      <c r="NG2" s="36"/>
      <c r="NH2" s="36"/>
      <c r="NI2" s="36"/>
      <c r="NJ2" s="36"/>
      <c r="NK2" s="36"/>
      <c r="NL2" s="36"/>
      <c r="NM2" s="36"/>
      <c r="NN2" s="36"/>
      <c r="NO2" s="36"/>
      <c r="NP2" s="36"/>
      <c r="NQ2" s="36"/>
      <c r="NR2" s="36"/>
      <c r="NS2" s="36"/>
      <c r="NT2" s="36"/>
      <c r="NU2" s="36"/>
      <c r="NV2" s="36"/>
      <c r="NW2" s="36"/>
      <c r="NX2" s="36"/>
      <c r="NY2" s="36"/>
      <c r="NZ2" s="36"/>
      <c r="OA2" s="36"/>
      <c r="OB2" s="36"/>
      <c r="OC2" s="36"/>
      <c r="OD2" s="36"/>
      <c r="OE2" s="36"/>
      <c r="OF2" s="36"/>
      <c r="OG2" s="36"/>
      <c r="OH2" s="36"/>
      <c r="OI2" s="36"/>
      <c r="OJ2" s="36"/>
      <c r="OK2" s="36"/>
      <c r="OL2" s="36"/>
      <c r="OM2" s="36"/>
      <c r="ON2" s="36"/>
      <c r="OO2" s="36"/>
      <c r="OP2" s="36"/>
      <c r="OQ2" s="36"/>
      <c r="OR2" s="36"/>
      <c r="OS2" s="36"/>
      <c r="OT2" s="36"/>
      <c r="OU2" s="36"/>
      <c r="OV2" s="36"/>
      <c r="OW2" s="36"/>
      <c r="OX2" s="36"/>
      <c r="OY2" s="36"/>
      <c r="OZ2" s="36"/>
      <c r="PA2" s="36"/>
      <c r="PB2" s="36"/>
      <c r="PC2" s="36"/>
      <c r="PD2" s="36"/>
      <c r="PE2" s="36"/>
      <c r="PF2" s="36"/>
      <c r="PG2" s="36"/>
      <c r="PH2" s="36"/>
      <c r="PI2" s="36"/>
      <c r="PJ2" s="36"/>
      <c r="PK2" s="36"/>
      <c r="PL2" s="36"/>
      <c r="PM2" s="36"/>
      <c r="PN2" s="36"/>
      <c r="PO2" s="36"/>
      <c r="PP2" s="36"/>
      <c r="PQ2" s="36"/>
      <c r="PR2" s="36"/>
      <c r="PS2" s="36"/>
      <c r="PT2" s="36"/>
      <c r="PU2" s="36"/>
      <c r="PV2" s="36"/>
      <c r="PW2" s="36"/>
      <c r="PX2" s="36"/>
      <c r="PY2" s="36"/>
      <c r="PZ2" s="36"/>
      <c r="QA2" s="36"/>
      <c r="QB2" s="36"/>
      <c r="QC2" s="36"/>
      <c r="QD2" s="36"/>
      <c r="QE2" s="36"/>
      <c r="QF2" s="36"/>
      <c r="QG2" s="36"/>
      <c r="QH2" s="36"/>
      <c r="QI2" s="36"/>
      <c r="QJ2" s="36"/>
      <c r="QK2" s="36"/>
      <c r="QL2" s="36"/>
      <c r="QM2" s="36"/>
      <c r="QN2" s="36"/>
      <c r="QO2" s="36"/>
      <c r="QP2" s="36"/>
      <c r="QQ2" s="36"/>
      <c r="QR2" s="36"/>
      <c r="QS2" s="36"/>
      <c r="QT2" s="36"/>
      <c r="QU2" s="36"/>
      <c r="QV2" s="36"/>
      <c r="QW2" s="36"/>
      <c r="QX2" s="36"/>
      <c r="QY2" s="36"/>
      <c r="QZ2" s="36"/>
      <c r="RA2" s="36"/>
      <c r="RB2" s="36"/>
      <c r="RC2" s="36"/>
      <c r="RD2" s="36"/>
      <c r="RE2" s="36"/>
      <c r="RF2" s="36"/>
      <c r="RG2" s="36"/>
      <c r="RH2" s="36"/>
      <c r="RI2" s="36"/>
      <c r="RJ2" s="36"/>
      <c r="RK2" s="36"/>
      <c r="RL2" s="36"/>
      <c r="RM2" s="36"/>
      <c r="RN2" s="36"/>
      <c r="RO2" s="36"/>
      <c r="RP2" s="36"/>
      <c r="RQ2" s="36"/>
      <c r="RR2" s="36"/>
      <c r="RS2" s="36"/>
      <c r="RT2" s="36"/>
      <c r="RU2" s="36"/>
      <c r="RV2" s="36"/>
      <c r="RW2" s="36"/>
      <c r="RX2" s="36"/>
      <c r="RY2" s="36"/>
      <c r="RZ2" s="36"/>
      <c r="SA2" s="36"/>
      <c r="SB2" s="36"/>
      <c r="SC2" s="36"/>
      <c r="SD2" s="36"/>
      <c r="SE2" s="36"/>
      <c r="SF2" s="36"/>
      <c r="SG2" s="36"/>
      <c r="SH2" s="36"/>
      <c r="SI2" s="36"/>
      <c r="SJ2" s="36"/>
      <c r="SK2" s="36"/>
      <c r="SL2" s="36"/>
      <c r="SM2" s="36"/>
      <c r="SN2" s="36"/>
      <c r="SO2" s="36"/>
      <c r="SP2" s="36"/>
      <c r="SQ2" s="36"/>
      <c r="SR2" s="36"/>
      <c r="SS2" s="36"/>
      <c r="ST2" s="36"/>
      <c r="SU2" s="36"/>
      <c r="SV2" s="36"/>
      <c r="SW2" s="36"/>
      <c r="SX2" s="36"/>
      <c r="SY2" s="36"/>
      <c r="SZ2" s="36"/>
      <c r="TA2" s="36"/>
      <c r="TB2" s="36"/>
      <c r="TC2" s="36"/>
      <c r="TD2" s="36"/>
      <c r="TE2" s="36"/>
      <c r="TF2" s="36"/>
      <c r="TG2" s="36"/>
      <c r="TH2" s="36"/>
      <c r="TI2" s="36"/>
      <c r="TJ2" s="36"/>
      <c r="TK2" s="36"/>
      <c r="TL2" s="36"/>
      <c r="TM2" s="36"/>
      <c r="TN2" s="36"/>
      <c r="TO2" s="36"/>
      <c r="TP2" s="36"/>
      <c r="TQ2" s="36"/>
      <c r="TR2" s="36"/>
      <c r="TS2" s="36"/>
      <c r="TT2" s="36"/>
      <c r="TU2" s="36"/>
      <c r="TV2" s="36"/>
      <c r="TW2" s="36"/>
      <c r="TX2" s="36"/>
      <c r="TY2" s="36"/>
      <c r="TZ2" s="36"/>
      <c r="UA2" s="36"/>
      <c r="UB2" s="36"/>
      <c r="UC2" s="36"/>
      <c r="UD2" s="36"/>
      <c r="UE2" s="36"/>
      <c r="UF2" s="36"/>
      <c r="UG2" s="36"/>
      <c r="UH2" s="36"/>
      <c r="UI2" s="36"/>
      <c r="UJ2" s="36"/>
      <c r="UK2" s="36"/>
      <c r="UL2" s="36"/>
      <c r="UM2" s="36"/>
      <c r="UN2" s="36"/>
      <c r="UO2" s="36"/>
      <c r="UP2" s="36"/>
      <c r="UQ2" s="36"/>
      <c r="UR2" s="36"/>
      <c r="US2" s="36"/>
      <c r="UT2" s="36"/>
      <c r="UU2" s="36"/>
      <c r="UV2" s="36"/>
      <c r="UW2" s="36"/>
      <c r="UX2" s="36"/>
      <c r="UY2" s="36"/>
      <c r="UZ2" s="36"/>
      <c r="VA2" s="36"/>
      <c r="VB2" s="36"/>
      <c r="VC2" s="36"/>
      <c r="VD2" s="36"/>
      <c r="VE2" s="36"/>
      <c r="VF2" s="36"/>
      <c r="VG2" s="36"/>
      <c r="VH2" s="36"/>
      <c r="VI2" s="36"/>
      <c r="VJ2" s="36"/>
      <c r="VK2" s="36"/>
      <c r="VL2" s="36"/>
      <c r="VM2" s="36"/>
      <c r="VN2" s="36"/>
      <c r="VO2" s="36"/>
      <c r="VP2" s="36"/>
      <c r="VQ2" s="36"/>
      <c r="VR2" s="36"/>
      <c r="VS2" s="36"/>
      <c r="VT2" s="36"/>
      <c r="VU2" s="36"/>
      <c r="VV2" s="36"/>
      <c r="VW2" s="36"/>
      <c r="VX2" s="36"/>
      <c r="VY2" s="36"/>
      <c r="VZ2" s="36"/>
      <c r="WA2" s="36"/>
      <c r="WB2" s="36"/>
      <c r="WC2" s="36"/>
      <c r="WD2" s="36"/>
      <c r="WE2" s="36"/>
      <c r="WF2" s="36"/>
      <c r="WG2" s="36"/>
      <c r="WH2" s="36"/>
      <c r="WI2" s="36"/>
      <c r="WJ2" s="36"/>
      <c r="WK2" s="36"/>
      <c r="WL2" s="36"/>
      <c r="WM2" s="36"/>
      <c r="WN2" s="36"/>
      <c r="WO2" s="36"/>
      <c r="WP2" s="36"/>
      <c r="WQ2" s="36"/>
      <c r="WR2" s="36"/>
      <c r="WS2" s="36"/>
      <c r="WT2" s="36"/>
      <c r="WU2" s="36"/>
      <c r="WV2" s="36"/>
      <c r="WW2" s="36"/>
      <c r="WX2" s="36"/>
      <c r="WY2" s="36"/>
      <c r="WZ2" s="36"/>
      <c r="XA2" s="36"/>
      <c r="XB2" s="36"/>
      <c r="XC2" s="36"/>
      <c r="XD2" s="36"/>
      <c r="XE2" s="36"/>
      <c r="XF2" s="36"/>
      <c r="XG2" s="36"/>
      <c r="XH2" s="36"/>
      <c r="XI2" s="36"/>
      <c r="XJ2" s="36"/>
      <c r="XK2" s="36"/>
      <c r="XL2" s="36"/>
      <c r="XM2" s="36"/>
      <c r="XN2" s="36"/>
      <c r="XO2" s="36"/>
      <c r="XP2" s="36"/>
      <c r="XQ2" s="36"/>
      <c r="XR2" s="36"/>
      <c r="XS2" s="36"/>
      <c r="XT2" s="36"/>
      <c r="XU2" s="36"/>
      <c r="XV2" s="36"/>
      <c r="XW2" s="36"/>
      <c r="XX2" s="36"/>
      <c r="XY2" s="36"/>
      <c r="XZ2" s="36"/>
      <c r="YA2" s="36"/>
      <c r="YB2" s="36"/>
      <c r="YC2" s="36"/>
      <c r="YD2" s="36"/>
      <c r="YE2" s="36"/>
      <c r="YF2" s="36"/>
      <c r="YG2" s="36"/>
      <c r="YH2" s="36"/>
      <c r="YI2" s="36"/>
      <c r="YJ2" s="36"/>
      <c r="YK2" s="36"/>
      <c r="YL2" s="36"/>
      <c r="YM2" s="36"/>
      <c r="YN2" s="36"/>
      <c r="YO2" s="36"/>
      <c r="YP2" s="36"/>
      <c r="YQ2" s="36"/>
      <c r="YR2" s="36"/>
      <c r="YS2" s="36"/>
      <c r="YT2" s="36"/>
      <c r="YU2" s="36"/>
      <c r="YV2" s="36"/>
      <c r="YW2" s="36"/>
      <c r="YX2" s="36"/>
      <c r="YY2" s="36"/>
      <c r="YZ2" s="36"/>
      <c r="ZA2" s="36"/>
      <c r="ZB2" s="36"/>
      <c r="ZC2" s="36"/>
      <c r="ZD2" s="36"/>
      <c r="ZE2" s="36"/>
      <c r="ZF2" s="36"/>
      <c r="ZG2" s="36"/>
      <c r="ZH2" s="36"/>
      <c r="ZI2" s="36"/>
      <c r="ZJ2" s="36"/>
      <c r="ZK2" s="36"/>
      <c r="ZL2" s="36"/>
      <c r="ZM2" s="36"/>
      <c r="ZN2" s="36"/>
      <c r="ZO2" s="36"/>
      <c r="ZP2" s="36"/>
      <c r="ZQ2" s="36"/>
      <c r="ZR2" s="36"/>
      <c r="ZS2" s="36"/>
      <c r="ZT2" s="36"/>
      <c r="ZU2" s="36"/>
      <c r="ZV2" s="36"/>
      <c r="ZW2" s="36"/>
      <c r="ZX2" s="36"/>
      <c r="ZY2" s="36"/>
      <c r="ZZ2" s="36"/>
      <c r="AAA2" s="36"/>
      <c r="AAB2" s="36"/>
      <c r="AAC2" s="36"/>
      <c r="AAD2" s="36"/>
      <c r="AAE2" s="36"/>
      <c r="AAF2" s="36"/>
      <c r="AAG2" s="36"/>
      <c r="AAH2" s="36"/>
      <c r="AAI2" s="36"/>
      <c r="AAJ2" s="36"/>
      <c r="AAK2" s="36"/>
      <c r="AAL2" s="36"/>
      <c r="AAM2" s="36"/>
      <c r="AAN2" s="36"/>
      <c r="AAO2" s="36"/>
      <c r="AAP2" s="36"/>
      <c r="AAQ2" s="36"/>
      <c r="AAR2" s="36"/>
      <c r="AAS2" s="36"/>
      <c r="AAT2" s="36"/>
      <c r="AAU2" s="36"/>
      <c r="AAV2" s="36"/>
      <c r="AAW2" s="36"/>
      <c r="AAX2" s="36"/>
      <c r="AAY2" s="36"/>
      <c r="AAZ2" s="36"/>
      <c r="ABA2" s="36"/>
      <c r="ABB2" s="36"/>
      <c r="ABC2" s="36"/>
      <c r="ABD2" s="36"/>
      <c r="ABE2" s="36"/>
      <c r="ABF2" s="36"/>
      <c r="ABG2" s="36"/>
      <c r="ABH2" s="36"/>
      <c r="ABI2" s="36"/>
      <c r="ABJ2" s="36"/>
      <c r="ABK2" s="36"/>
      <c r="ABL2" s="36"/>
      <c r="ABM2" s="36"/>
      <c r="ABN2" s="36"/>
      <c r="ABO2" s="36"/>
      <c r="ABP2" s="36"/>
      <c r="ABQ2" s="36"/>
      <c r="ABR2" s="36"/>
      <c r="ABS2" s="36"/>
      <c r="ABT2" s="36"/>
      <c r="ABU2" s="36"/>
      <c r="ABV2" s="36"/>
      <c r="ABW2" s="36"/>
      <c r="ABX2" s="36"/>
      <c r="ABY2" s="36"/>
      <c r="ABZ2" s="36"/>
      <c r="ACA2" s="36"/>
      <c r="ACB2" s="36"/>
      <c r="ACC2" s="36"/>
      <c r="ACD2" s="36"/>
      <c r="ACE2" s="36"/>
      <c r="ACF2" s="36"/>
      <c r="ACG2" s="36"/>
      <c r="ACH2" s="36"/>
      <c r="ACI2" s="36"/>
      <c r="ACJ2" s="36"/>
      <c r="ACK2" s="36"/>
      <c r="ACL2" s="36"/>
      <c r="ACM2" s="36"/>
      <c r="ACN2" s="36"/>
      <c r="ACO2" s="36"/>
      <c r="ACP2" s="36"/>
      <c r="ACQ2" s="36"/>
      <c r="ACR2" s="36"/>
      <c r="ACS2" s="36"/>
      <c r="ACT2" s="36"/>
      <c r="ACU2" s="36"/>
      <c r="ACV2" s="36"/>
      <c r="ACW2" s="36"/>
      <c r="ACX2" s="36"/>
      <c r="ACY2" s="36"/>
      <c r="ACZ2" s="36"/>
      <c r="ADA2" s="36"/>
      <c r="ADB2" s="36"/>
      <c r="ADC2" s="36"/>
      <c r="ADD2" s="36"/>
      <c r="ADE2" s="36"/>
      <c r="ADF2" s="36"/>
      <c r="ADG2" s="36"/>
      <c r="ADH2" s="36"/>
      <c r="ADI2" s="36"/>
      <c r="ADJ2" s="36"/>
      <c r="ADK2" s="36"/>
      <c r="ADL2" s="36"/>
      <c r="ADM2" s="36"/>
      <c r="ADN2" s="36"/>
      <c r="ADO2" s="36"/>
      <c r="ADP2" s="36"/>
      <c r="ADQ2" s="36"/>
      <c r="ADR2" s="36"/>
      <c r="ADS2" s="36"/>
      <c r="ADT2" s="36"/>
      <c r="ADU2" s="36"/>
      <c r="ADV2" s="36"/>
      <c r="ADW2" s="36"/>
      <c r="ADX2" s="36"/>
      <c r="ADY2" s="36"/>
      <c r="ADZ2" s="36"/>
      <c r="AEA2" s="36"/>
      <c r="AEB2" s="36"/>
      <c r="AEC2" s="36"/>
      <c r="AED2" s="36"/>
      <c r="AEE2" s="36"/>
      <c r="AEF2" s="36"/>
      <c r="AEG2" s="36"/>
      <c r="AEH2" s="36"/>
      <c r="AEI2" s="36"/>
      <c r="AEJ2" s="36"/>
      <c r="AEK2" s="36"/>
      <c r="AEL2" s="36"/>
      <c r="AEM2" s="36"/>
      <c r="AEN2" s="36"/>
      <c r="AEO2" s="36"/>
      <c r="AEP2" s="36"/>
      <c r="AEQ2" s="36"/>
      <c r="AER2" s="36"/>
      <c r="AES2" s="36"/>
      <c r="AET2" s="36"/>
      <c r="AEU2" s="36"/>
      <c r="AEV2" s="36"/>
      <c r="AEW2" s="36"/>
      <c r="AEX2" s="36"/>
      <c r="AEY2" s="36"/>
      <c r="AEZ2" s="36"/>
      <c r="AFA2" s="36"/>
      <c r="AFB2" s="36"/>
      <c r="AFC2" s="36"/>
      <c r="AFD2" s="36"/>
      <c r="AFE2" s="36"/>
      <c r="AFF2" s="36"/>
      <c r="AFG2" s="36"/>
      <c r="AFH2" s="36"/>
      <c r="AFI2" s="36"/>
      <c r="AFJ2" s="36"/>
      <c r="AFK2" s="36"/>
      <c r="AFL2" s="36"/>
      <c r="AFM2" s="36"/>
      <c r="AFN2" s="36"/>
      <c r="AFO2" s="36"/>
      <c r="AFP2" s="36"/>
      <c r="AFQ2" s="36"/>
      <c r="AFR2" s="36"/>
      <c r="AFS2" s="36"/>
      <c r="AFT2" s="36"/>
      <c r="AFU2" s="36"/>
      <c r="AFV2" s="36"/>
      <c r="AFW2" s="36"/>
      <c r="AFX2" s="36"/>
      <c r="AFY2" s="36"/>
      <c r="AFZ2" s="36"/>
      <c r="AGA2" s="36"/>
      <c r="AGB2" s="36"/>
      <c r="AGC2" s="36"/>
      <c r="AGD2" s="36"/>
      <c r="AGE2" s="36"/>
      <c r="AGF2" s="36"/>
      <c r="AGG2" s="36"/>
      <c r="AGH2" s="36"/>
      <c r="AGI2" s="36"/>
      <c r="AGJ2" s="36"/>
      <c r="AGK2" s="36"/>
      <c r="AGL2" s="36"/>
      <c r="AGM2" s="36"/>
      <c r="AGN2" s="36"/>
      <c r="AGO2" s="36"/>
      <c r="AGP2" s="36"/>
      <c r="AGQ2" s="36"/>
      <c r="AGR2" s="36"/>
      <c r="AGS2" s="36"/>
      <c r="AGT2" s="36"/>
      <c r="AGU2" s="36"/>
      <c r="AGV2" s="36"/>
      <c r="AGW2" s="36"/>
      <c r="AGX2" s="36"/>
      <c r="AGY2" s="36"/>
      <c r="AGZ2" s="36"/>
      <c r="AHA2" s="36"/>
      <c r="AHB2" s="36"/>
      <c r="AHC2" s="36"/>
      <c r="AHD2" s="36"/>
      <c r="AHE2" s="36"/>
      <c r="AHF2" s="36"/>
      <c r="AHG2" s="36"/>
      <c r="AHH2" s="36"/>
      <c r="AHI2" s="36"/>
      <c r="AHJ2" s="36"/>
      <c r="AHK2" s="36"/>
      <c r="AHL2" s="36"/>
      <c r="AHM2" s="36"/>
      <c r="AHN2" s="36"/>
      <c r="AHO2" s="36"/>
      <c r="AHP2" s="36"/>
      <c r="AHQ2" s="36"/>
      <c r="AHR2" s="36"/>
      <c r="AHS2" s="36"/>
      <c r="AHT2" s="36"/>
      <c r="AHU2" s="36"/>
      <c r="AHV2" s="36"/>
      <c r="AHW2" s="36"/>
      <c r="AHX2" s="36"/>
      <c r="AHY2" s="36"/>
      <c r="AHZ2" s="36"/>
      <c r="AIA2" s="36"/>
      <c r="AIB2" s="36"/>
      <c r="AIC2" s="36"/>
      <c r="AID2" s="36"/>
      <c r="AIE2" s="36"/>
      <c r="AIF2" s="36"/>
      <c r="AIG2" s="36"/>
      <c r="AIH2" s="36"/>
      <c r="AII2" s="36"/>
      <c r="AIJ2" s="36"/>
      <c r="AIK2" s="36"/>
      <c r="AIL2" s="36"/>
      <c r="AIM2" s="36"/>
      <c r="AIN2" s="36"/>
      <c r="AIO2" s="36"/>
      <c r="AIP2" s="36"/>
      <c r="AIQ2" s="36"/>
      <c r="AIR2" s="36"/>
      <c r="AIS2" s="36"/>
      <c r="AIT2" s="36"/>
      <c r="AIU2" s="36"/>
      <c r="AIV2" s="36"/>
      <c r="AIW2" s="36"/>
      <c r="AIX2" s="36"/>
      <c r="AIY2" s="36"/>
      <c r="AIZ2" s="36"/>
      <c r="AJA2" s="36"/>
      <c r="AJB2" s="36"/>
      <c r="AJC2" s="36"/>
      <c r="AJD2" s="36"/>
      <c r="AJE2" s="36"/>
      <c r="AJF2" s="36"/>
      <c r="AJG2" s="36"/>
      <c r="AJH2" s="36"/>
      <c r="AJI2" s="36"/>
      <c r="AJJ2" s="36"/>
      <c r="AJK2" s="36"/>
      <c r="AJL2" s="36"/>
      <c r="AJM2" s="36"/>
      <c r="AJN2" s="36"/>
      <c r="AJO2" s="36"/>
      <c r="AJP2" s="36"/>
      <c r="AJQ2" s="36"/>
      <c r="AJR2" s="36"/>
      <c r="AJS2" s="36"/>
      <c r="AJT2" s="36"/>
      <c r="AJU2" s="36"/>
      <c r="AJV2" s="36"/>
      <c r="AJW2" s="36"/>
      <c r="AJX2" s="36"/>
      <c r="AJY2" s="36"/>
      <c r="AJZ2" s="36"/>
      <c r="AKA2" s="36"/>
      <c r="AKB2" s="36"/>
      <c r="AKC2" s="36"/>
      <c r="AKD2" s="36"/>
      <c r="AKE2" s="36"/>
      <c r="AKF2" s="36"/>
      <c r="AKG2" s="36"/>
      <c r="AKH2" s="36"/>
      <c r="AKI2" s="36"/>
      <c r="AKJ2" s="36"/>
      <c r="AKK2" s="36"/>
      <c r="AKL2" s="36"/>
      <c r="AKM2" s="36"/>
      <c r="AKN2" s="36"/>
      <c r="AKO2" s="36"/>
      <c r="AKP2" s="36"/>
      <c r="AKQ2" s="36"/>
      <c r="AKR2" s="36"/>
      <c r="AKS2" s="36"/>
      <c r="AKT2" s="36"/>
      <c r="AKU2" s="36"/>
      <c r="AKV2" s="36"/>
      <c r="AKW2" s="36"/>
      <c r="AKX2" s="36"/>
      <c r="AKY2" s="36"/>
      <c r="AKZ2" s="36"/>
      <c r="ALA2" s="36"/>
      <c r="ALB2" s="36"/>
      <c r="ALC2" s="36"/>
      <c r="ALD2" s="36"/>
      <c r="ALE2" s="36"/>
      <c r="ALF2" s="36"/>
      <c r="ALG2" s="36"/>
      <c r="ALH2" s="36"/>
      <c r="ALI2" s="36"/>
      <c r="ALJ2" s="36"/>
      <c r="ALK2" s="36"/>
      <c r="ALL2" s="36"/>
      <c r="ALM2" s="36"/>
      <c r="ALN2" s="36"/>
      <c r="ALO2" s="36"/>
      <c r="ALP2" s="36"/>
      <c r="ALQ2" s="36"/>
      <c r="ALR2" s="36"/>
      <c r="ALS2" s="36"/>
      <c r="ALT2" s="36"/>
      <c r="ALU2" s="36"/>
      <c r="ALV2" s="36"/>
      <c r="ALW2" s="36"/>
      <c r="ALX2" s="36"/>
      <c r="ALY2" s="36"/>
      <c r="ALZ2" s="36"/>
      <c r="AMA2" s="36"/>
      <c r="AMB2" s="36"/>
      <c r="AMC2" s="36"/>
      <c r="AMD2" s="36"/>
      <c r="AME2" s="36"/>
      <c r="AMF2" s="36"/>
      <c r="AMG2" s="36"/>
      <c r="AMH2" s="36"/>
      <c r="AMI2" s="36"/>
      <c r="AMJ2" s="36"/>
      <c r="AMK2" s="36"/>
      <c r="AML2" s="36"/>
      <c r="AMM2" s="36"/>
      <c r="AMN2" s="36"/>
      <c r="AMO2" s="36"/>
      <c r="AMP2" s="36"/>
      <c r="AMQ2" s="36"/>
      <c r="AMR2" s="36"/>
      <c r="AMS2" s="36"/>
      <c r="AMT2" s="36"/>
      <c r="AMU2" s="36"/>
      <c r="AMV2" s="36"/>
      <c r="AMW2" s="36"/>
      <c r="AMX2" s="36"/>
      <c r="AMY2" s="36"/>
      <c r="AMZ2" s="36"/>
      <c r="ANA2" s="36"/>
      <c r="ANB2" s="36"/>
      <c r="ANC2" s="36"/>
      <c r="AND2" s="36"/>
      <c r="ANE2" s="36"/>
      <c r="ANF2" s="36"/>
      <c r="ANG2" s="36"/>
      <c r="ANH2" s="36"/>
      <c r="ANI2" s="36"/>
      <c r="ANJ2" s="36"/>
      <c r="ANK2" s="36"/>
      <c r="ANL2" s="36"/>
      <c r="ANM2" s="36"/>
      <c r="ANN2" s="36"/>
      <c r="ANO2" s="36"/>
      <c r="ANP2" s="36"/>
      <c r="ANQ2" s="36"/>
      <c r="ANR2" s="36"/>
      <c r="ANS2" s="36"/>
      <c r="ANT2" s="36"/>
      <c r="ANU2" s="36"/>
      <c r="ANV2" s="36"/>
      <c r="ANW2" s="36"/>
      <c r="ANX2" s="36"/>
      <c r="ANY2" s="36"/>
      <c r="ANZ2" s="36"/>
      <c r="AOA2" s="36"/>
      <c r="AOB2" s="36"/>
      <c r="AOC2" s="36"/>
      <c r="AOD2" s="36"/>
      <c r="AOE2" s="36"/>
      <c r="AOF2" s="36"/>
      <c r="AOG2" s="36"/>
      <c r="AOH2" s="36"/>
      <c r="AOI2" s="36"/>
      <c r="AOJ2" s="36"/>
      <c r="AOK2" s="36"/>
      <c r="AOL2" s="36"/>
      <c r="AOM2" s="36"/>
      <c r="AON2" s="36"/>
      <c r="AOO2" s="36"/>
      <c r="AOP2" s="36"/>
      <c r="AOQ2" s="36"/>
      <c r="AOR2" s="36"/>
      <c r="AOS2" s="36"/>
      <c r="AOT2" s="36"/>
      <c r="AOU2" s="36"/>
      <c r="AOV2" s="36"/>
      <c r="AOW2" s="36"/>
      <c r="AOX2" s="36"/>
      <c r="AOY2" s="36"/>
      <c r="AOZ2" s="36"/>
      <c r="APA2" s="36"/>
      <c r="APB2" s="36"/>
      <c r="APC2" s="36"/>
      <c r="APD2" s="36"/>
      <c r="APE2" s="36"/>
      <c r="APF2" s="36"/>
      <c r="APG2" s="36"/>
      <c r="APH2" s="36"/>
      <c r="API2" s="36"/>
      <c r="APJ2" s="36"/>
      <c r="APK2" s="36"/>
      <c r="APL2" s="36"/>
      <c r="APM2" s="36"/>
      <c r="APN2" s="36"/>
      <c r="APO2" s="36"/>
      <c r="APP2" s="36"/>
      <c r="APQ2" s="36"/>
      <c r="APR2" s="36"/>
      <c r="APS2" s="36"/>
      <c r="APT2" s="36"/>
      <c r="APU2" s="36"/>
      <c r="APV2" s="36"/>
      <c r="APW2" s="36"/>
      <c r="APX2" s="36"/>
      <c r="APY2" s="36"/>
      <c r="APZ2" s="36"/>
      <c r="AQA2" s="36"/>
      <c r="AQB2" s="36"/>
      <c r="AQC2" s="36"/>
      <c r="AQD2" s="36"/>
      <c r="AQE2" s="36"/>
      <c r="AQF2" s="36"/>
      <c r="AQG2" s="36"/>
      <c r="AQH2" s="36"/>
      <c r="AQI2" s="36"/>
      <c r="AQJ2" s="36"/>
      <c r="AQK2" s="36"/>
      <c r="AQL2" s="36"/>
      <c r="AQM2" s="36"/>
      <c r="AQN2" s="36"/>
      <c r="AQO2" s="36"/>
      <c r="AQP2" s="36"/>
      <c r="AQQ2" s="36"/>
      <c r="AQR2" s="36"/>
      <c r="AQS2" s="36"/>
      <c r="AQT2" s="36"/>
      <c r="AQU2" s="36"/>
      <c r="AQV2" s="36"/>
      <c r="AQW2" s="36"/>
      <c r="AQX2" s="36"/>
      <c r="AQY2" s="36"/>
      <c r="AQZ2" s="36"/>
      <c r="ARA2" s="36"/>
      <c r="ARB2" s="36"/>
      <c r="ARC2" s="36"/>
      <c r="ARD2" s="36"/>
      <c r="ARE2" s="36"/>
      <c r="ARF2" s="36"/>
      <c r="ARG2" s="36"/>
      <c r="ARH2" s="36"/>
      <c r="ARI2" s="36"/>
      <c r="ARJ2" s="36"/>
      <c r="ARK2" s="36"/>
      <c r="ARL2" s="36"/>
      <c r="ARM2" s="36"/>
      <c r="ARN2" s="36"/>
      <c r="ARO2" s="36"/>
      <c r="ARP2" s="36"/>
      <c r="ARQ2" s="36"/>
      <c r="ARR2" s="36"/>
      <c r="ARS2" s="36"/>
      <c r="ART2" s="36"/>
      <c r="ARU2" s="36"/>
      <c r="ARV2" s="36"/>
      <c r="ARW2" s="36"/>
      <c r="ARX2" s="36"/>
      <c r="ARY2" s="36"/>
      <c r="ARZ2" s="36"/>
      <c r="ASA2" s="36"/>
      <c r="ASB2" s="36"/>
      <c r="ASC2" s="36"/>
      <c r="ASD2" s="36"/>
      <c r="ASE2" s="36"/>
      <c r="ASF2" s="36"/>
      <c r="ASG2" s="36"/>
      <c r="ASH2" s="36"/>
      <c r="ASI2" s="36"/>
      <c r="ASJ2" s="36"/>
      <c r="ASK2" s="36"/>
      <c r="ASL2" s="36"/>
      <c r="ASM2" s="36"/>
      <c r="ASN2" s="36"/>
      <c r="ASO2" s="36"/>
      <c r="ASP2" s="36"/>
      <c r="ASQ2" s="36"/>
      <c r="ASR2" s="36"/>
      <c r="ASS2" s="36"/>
      <c r="AST2" s="36"/>
      <c r="ASU2" s="36"/>
      <c r="ASV2" s="36"/>
      <c r="ASW2" s="36"/>
      <c r="ASX2" s="36"/>
      <c r="ASY2" s="36"/>
      <c r="ASZ2" s="36"/>
      <c r="ATA2" s="36"/>
      <c r="ATB2" s="36"/>
      <c r="ATC2" s="36"/>
      <c r="ATD2" s="36"/>
      <c r="ATE2" s="36"/>
      <c r="ATF2" s="36"/>
      <c r="ATG2" s="36"/>
      <c r="ATH2" s="36"/>
      <c r="ATI2" s="36"/>
      <c r="ATJ2" s="36"/>
      <c r="ATK2" s="36"/>
      <c r="ATL2" s="36"/>
      <c r="ATM2" s="36"/>
      <c r="ATN2" s="36"/>
      <c r="ATO2" s="36"/>
      <c r="ATP2" s="36"/>
      <c r="ATQ2" s="36"/>
      <c r="ATR2" s="36"/>
      <c r="ATS2" s="36"/>
      <c r="ATT2" s="36"/>
      <c r="ATU2" s="36"/>
      <c r="ATV2" s="36"/>
      <c r="ATW2" s="36"/>
      <c r="ATX2" s="36"/>
      <c r="ATY2" s="36"/>
      <c r="ATZ2" s="36"/>
      <c r="AUA2" s="36"/>
      <c r="AUB2" s="36"/>
      <c r="AUC2" s="36"/>
      <c r="AUD2" s="36"/>
      <c r="AUE2" s="36"/>
      <c r="AUF2" s="36"/>
      <c r="AUG2" s="36"/>
      <c r="AUH2" s="36"/>
      <c r="AUI2" s="36"/>
      <c r="AUJ2" s="36"/>
      <c r="AUK2" s="36"/>
      <c r="AUL2" s="36"/>
      <c r="AUM2" s="36"/>
      <c r="AUN2" s="36"/>
      <c r="AUO2" s="36"/>
      <c r="AUP2" s="36"/>
      <c r="AUQ2" s="36"/>
      <c r="AUR2" s="36"/>
      <c r="AUS2" s="36"/>
      <c r="AUT2" s="36"/>
      <c r="AUU2" s="36"/>
      <c r="AUV2" s="36"/>
      <c r="AUW2" s="36"/>
      <c r="AUX2" s="36"/>
      <c r="AUY2" s="36"/>
      <c r="AUZ2" s="36"/>
      <c r="AVA2" s="36"/>
      <c r="AVB2" s="36"/>
      <c r="AVC2" s="36"/>
      <c r="AVD2" s="36"/>
      <c r="AVE2" s="36"/>
      <c r="AVF2" s="36"/>
      <c r="AVG2" s="36"/>
      <c r="AVH2" s="36"/>
      <c r="AVI2" s="36"/>
      <c r="AVJ2" s="36"/>
      <c r="AVK2" s="36"/>
      <c r="AVL2" s="36"/>
      <c r="AVM2" s="36"/>
      <c r="AVN2" s="36"/>
      <c r="AVO2" s="36"/>
      <c r="AVP2" s="36"/>
      <c r="AVQ2" s="36"/>
      <c r="AVR2" s="36"/>
      <c r="AVS2" s="36"/>
      <c r="AVT2" s="36"/>
      <c r="AVU2" s="36"/>
      <c r="AVV2" s="36"/>
      <c r="AVW2" s="36"/>
      <c r="AVX2" s="36"/>
      <c r="AVY2" s="36"/>
      <c r="AVZ2" s="36"/>
      <c r="AWA2" s="36"/>
      <c r="AWB2" s="36"/>
      <c r="AWC2" s="36"/>
      <c r="AWD2" s="36"/>
      <c r="AWE2" s="36"/>
      <c r="AWF2" s="36"/>
      <c r="AWG2" s="36"/>
      <c r="AWH2" s="36"/>
      <c r="AWI2" s="36"/>
      <c r="AWJ2" s="36"/>
      <c r="AWK2" s="36"/>
      <c r="AWL2" s="36"/>
      <c r="AWM2" s="36"/>
      <c r="AWN2" s="36"/>
      <c r="AWO2" s="36"/>
      <c r="AWP2" s="36"/>
      <c r="AWQ2" s="36"/>
      <c r="AWR2" s="36"/>
      <c r="AWS2" s="36"/>
      <c r="AWT2" s="36"/>
      <c r="AWU2" s="36"/>
      <c r="AWV2" s="36"/>
      <c r="AWW2" s="36"/>
      <c r="AWX2" s="36"/>
      <c r="AWY2" s="36"/>
      <c r="AWZ2" s="36"/>
      <c r="AXA2" s="36"/>
      <c r="AXB2" s="36"/>
      <c r="AXC2" s="36"/>
      <c r="AXD2" s="36"/>
      <c r="AXE2" s="36"/>
      <c r="AXF2" s="36"/>
      <c r="AXG2" s="36"/>
      <c r="AXH2" s="36"/>
      <c r="AXI2" s="36"/>
      <c r="AXJ2" s="36"/>
      <c r="AXK2" s="36"/>
      <c r="AXL2" s="36"/>
      <c r="AXM2" s="36"/>
      <c r="AXN2" s="36"/>
      <c r="AXO2" s="36"/>
      <c r="AXP2" s="36"/>
      <c r="AXQ2" s="36"/>
      <c r="AXR2" s="36"/>
      <c r="AXS2" s="36"/>
      <c r="AXT2" s="36"/>
      <c r="AXU2" s="36"/>
      <c r="AXV2" s="36"/>
      <c r="AXW2" s="36"/>
      <c r="AXX2" s="36"/>
      <c r="AXY2" s="36"/>
      <c r="AXZ2" s="36"/>
      <c r="AYA2" s="36"/>
      <c r="AYB2" s="36"/>
      <c r="AYC2" s="36"/>
      <c r="AYD2" s="36"/>
      <c r="AYE2" s="36"/>
      <c r="AYF2" s="36"/>
      <c r="AYG2" s="36"/>
      <c r="AYH2" s="36"/>
      <c r="AYI2" s="36"/>
      <c r="AYJ2" s="36"/>
      <c r="AYK2" s="36"/>
      <c r="AYL2" s="36"/>
      <c r="AYM2" s="36"/>
      <c r="AYN2" s="36"/>
      <c r="AYO2" s="36"/>
      <c r="AYP2" s="36"/>
      <c r="AYQ2" s="36"/>
      <c r="AYR2" s="36"/>
      <c r="AYS2" s="36"/>
      <c r="AYT2" s="36"/>
      <c r="AYU2" s="36"/>
      <c r="AYV2" s="36"/>
      <c r="AYW2" s="36"/>
      <c r="AYX2" s="36"/>
      <c r="AYY2" s="36"/>
      <c r="AYZ2" s="36"/>
      <c r="AZA2" s="36"/>
      <c r="AZB2" s="36"/>
      <c r="AZC2" s="36"/>
      <c r="AZD2" s="36"/>
      <c r="AZE2" s="36"/>
      <c r="AZF2" s="36"/>
      <c r="AZG2" s="36"/>
      <c r="AZH2" s="36"/>
      <c r="AZI2" s="36"/>
      <c r="AZJ2" s="36"/>
      <c r="AZK2" s="36"/>
      <c r="AZL2" s="36"/>
      <c r="AZM2" s="36"/>
      <c r="AZN2" s="36"/>
      <c r="AZO2" s="36"/>
      <c r="AZP2" s="36"/>
      <c r="AZQ2" s="36"/>
      <c r="AZR2" s="36"/>
      <c r="AZS2" s="36"/>
      <c r="AZT2" s="36"/>
      <c r="AZU2" s="36"/>
      <c r="AZV2" s="36"/>
      <c r="AZW2" s="36"/>
      <c r="AZX2" s="36"/>
      <c r="AZY2" s="36"/>
      <c r="AZZ2" s="36"/>
      <c r="BAA2" s="36"/>
      <c r="BAB2" s="36"/>
      <c r="BAC2" s="36"/>
      <c r="BAD2" s="36"/>
      <c r="BAE2" s="36"/>
      <c r="BAF2" s="36"/>
      <c r="BAG2" s="36"/>
      <c r="BAH2" s="36"/>
      <c r="BAI2" s="36"/>
      <c r="BAJ2" s="36"/>
      <c r="BAK2" s="36"/>
      <c r="BAL2" s="36"/>
      <c r="BAM2" s="36"/>
      <c r="BAN2" s="36"/>
      <c r="BAO2" s="36"/>
      <c r="BAP2" s="36"/>
      <c r="BAQ2" s="36"/>
      <c r="BAR2" s="36"/>
      <c r="BAS2" s="36"/>
      <c r="BAT2" s="36"/>
      <c r="BAU2" s="36"/>
      <c r="BAV2" s="36"/>
      <c r="BAW2" s="36"/>
      <c r="BAX2" s="36"/>
      <c r="BAY2" s="36"/>
      <c r="BAZ2" s="36"/>
      <c r="BBA2" s="36"/>
      <c r="BBB2" s="36"/>
      <c r="BBC2" s="36"/>
      <c r="BBD2" s="36"/>
      <c r="BBE2" s="36"/>
      <c r="BBF2" s="36"/>
      <c r="BBG2" s="36"/>
      <c r="BBH2" s="36"/>
      <c r="BBI2" s="36"/>
      <c r="BBJ2" s="36"/>
      <c r="BBK2" s="36"/>
      <c r="BBL2" s="36"/>
      <c r="BBM2" s="36"/>
      <c r="BBN2" s="36"/>
      <c r="BBO2" s="36"/>
      <c r="BBP2" s="36"/>
      <c r="BBQ2" s="36"/>
      <c r="BBR2" s="36"/>
      <c r="BBS2" s="36"/>
      <c r="BBT2" s="36"/>
      <c r="BBU2" s="36"/>
      <c r="BBV2" s="36"/>
      <c r="BBW2" s="36"/>
      <c r="BBX2" s="36"/>
      <c r="BBY2" s="36"/>
      <c r="BBZ2" s="36"/>
      <c r="BCA2" s="36"/>
      <c r="BCB2" s="36"/>
      <c r="BCC2" s="36"/>
      <c r="BCD2" s="36"/>
      <c r="BCE2" s="36"/>
      <c r="BCF2" s="36"/>
      <c r="BCG2" s="36"/>
      <c r="BCH2" s="36"/>
      <c r="BCI2" s="36"/>
      <c r="BCJ2" s="36"/>
      <c r="BCK2" s="36"/>
      <c r="BCL2" s="36"/>
      <c r="BCM2" s="36"/>
      <c r="BCN2" s="36"/>
      <c r="BCO2" s="36"/>
      <c r="BCP2" s="36"/>
      <c r="BCQ2" s="36"/>
      <c r="BCR2" s="36"/>
      <c r="BCS2" s="36"/>
      <c r="BCT2" s="36"/>
      <c r="BCU2" s="36"/>
      <c r="BCV2" s="36"/>
      <c r="BCW2" s="36"/>
      <c r="BCX2" s="36"/>
      <c r="BCY2" s="36"/>
      <c r="BCZ2" s="36"/>
      <c r="BDA2" s="36"/>
      <c r="BDB2" s="36"/>
      <c r="BDC2" s="36"/>
      <c r="BDD2" s="36"/>
      <c r="BDE2" s="36"/>
      <c r="BDF2" s="36"/>
      <c r="BDG2" s="36"/>
      <c r="BDH2" s="36"/>
      <c r="BDI2" s="36"/>
      <c r="BDJ2" s="36"/>
      <c r="BDK2" s="36"/>
      <c r="BDL2" s="36"/>
      <c r="BDM2" s="36"/>
      <c r="BDN2" s="36"/>
      <c r="BDO2" s="36"/>
      <c r="BDP2" s="36"/>
      <c r="BDQ2" s="36"/>
      <c r="BDR2" s="36"/>
      <c r="BDS2" s="36"/>
      <c r="BDT2" s="36"/>
      <c r="BDU2" s="36"/>
      <c r="BDV2" s="36"/>
      <c r="BDW2" s="36"/>
      <c r="BDX2" s="36"/>
      <c r="BDY2" s="36"/>
      <c r="BDZ2" s="36"/>
      <c r="BEA2" s="36"/>
      <c r="BEB2" s="36"/>
      <c r="BEC2" s="36"/>
      <c r="BED2" s="36"/>
      <c r="BEE2" s="36"/>
      <c r="BEF2" s="36"/>
      <c r="BEG2" s="36"/>
      <c r="BEH2" s="36"/>
      <c r="BEI2" s="36"/>
      <c r="BEJ2" s="36"/>
      <c r="BEK2" s="36"/>
      <c r="BEL2" s="36"/>
      <c r="BEM2" s="36"/>
      <c r="BEN2" s="36"/>
      <c r="BEO2" s="36"/>
      <c r="BEP2" s="36"/>
      <c r="BEQ2" s="36"/>
      <c r="BER2" s="36"/>
      <c r="BES2" s="36"/>
      <c r="BET2" s="36"/>
      <c r="BEU2" s="36"/>
      <c r="BEV2" s="36"/>
      <c r="BEW2" s="36"/>
      <c r="BEX2" s="36"/>
      <c r="BEY2" s="36"/>
      <c r="BEZ2" s="36"/>
      <c r="BFA2" s="36"/>
      <c r="BFB2" s="36"/>
      <c r="BFC2" s="36"/>
      <c r="BFD2" s="36"/>
      <c r="BFE2" s="36"/>
      <c r="BFF2" s="36"/>
      <c r="BFG2" s="36"/>
      <c r="BFH2" s="36"/>
      <c r="BFI2" s="36"/>
      <c r="BFJ2" s="36"/>
      <c r="BFK2" s="36"/>
      <c r="BFL2" s="36"/>
      <c r="BFM2" s="36"/>
      <c r="BFN2" s="36"/>
      <c r="BFO2" s="36"/>
      <c r="BFP2" s="36"/>
      <c r="BFQ2" s="36"/>
      <c r="BFR2" s="36"/>
      <c r="BFS2" s="36"/>
      <c r="BFT2" s="36"/>
      <c r="BFU2" s="36"/>
      <c r="BFV2" s="36"/>
      <c r="BFW2" s="36"/>
      <c r="BFX2" s="36"/>
      <c r="BFY2" s="36"/>
      <c r="BFZ2" s="36"/>
      <c r="BGA2" s="36"/>
      <c r="BGB2" s="36"/>
      <c r="BGC2" s="36"/>
      <c r="BGD2" s="36"/>
      <c r="BGE2" s="36"/>
      <c r="BGF2" s="36"/>
      <c r="BGG2" s="36"/>
      <c r="BGH2" s="36"/>
      <c r="BGI2" s="36"/>
      <c r="BGJ2" s="36"/>
      <c r="BGK2" s="36"/>
      <c r="BGL2" s="36"/>
      <c r="BGM2" s="36"/>
      <c r="BGN2" s="36"/>
      <c r="BGO2" s="36"/>
      <c r="BGP2" s="36"/>
      <c r="BGQ2" s="36"/>
      <c r="BGR2" s="36"/>
      <c r="BGS2" s="36"/>
      <c r="BGT2" s="36"/>
      <c r="BGU2" s="36"/>
      <c r="BGV2" s="36"/>
      <c r="BGW2" s="36"/>
      <c r="BGX2" s="36"/>
      <c r="BGY2" s="36"/>
      <c r="BGZ2" s="36"/>
      <c r="BHA2" s="36"/>
      <c r="BHB2" s="36"/>
      <c r="BHC2" s="36"/>
      <c r="BHD2" s="36"/>
      <c r="BHE2" s="36"/>
      <c r="BHF2" s="36"/>
      <c r="BHG2" s="36"/>
      <c r="BHH2" s="36"/>
      <c r="BHI2" s="36"/>
      <c r="BHJ2" s="36"/>
      <c r="BHK2" s="36"/>
      <c r="BHL2" s="36"/>
      <c r="BHM2" s="36"/>
      <c r="BHN2" s="36"/>
      <c r="BHO2" s="36"/>
      <c r="BHP2" s="36"/>
      <c r="BHQ2" s="36"/>
      <c r="BHR2" s="36"/>
      <c r="BHS2" s="36"/>
      <c r="BHT2" s="36"/>
      <c r="BHU2" s="36"/>
      <c r="BHV2" s="36"/>
      <c r="BHW2" s="36"/>
      <c r="BHX2" s="36"/>
      <c r="BHY2" s="36"/>
      <c r="BHZ2" s="36"/>
      <c r="BIA2" s="36"/>
      <c r="BIB2" s="36"/>
      <c r="BIC2" s="36"/>
      <c r="BID2" s="36"/>
      <c r="BIE2" s="36"/>
      <c r="BIF2" s="36"/>
      <c r="BIG2" s="36"/>
      <c r="BIH2" s="36"/>
      <c r="BII2" s="36"/>
      <c r="BIJ2" s="36"/>
      <c r="BIK2" s="36"/>
      <c r="BIL2" s="36"/>
      <c r="BIM2" s="36"/>
      <c r="BIN2" s="36"/>
      <c r="BIO2" s="36"/>
      <c r="BIP2" s="36"/>
      <c r="BIQ2" s="36"/>
      <c r="BIR2" s="36"/>
      <c r="BIS2" s="36"/>
      <c r="BIT2" s="36"/>
      <c r="BIU2" s="36"/>
      <c r="BIV2" s="36"/>
      <c r="BIW2" s="36"/>
      <c r="BIX2" s="36"/>
      <c r="BIY2" s="36"/>
      <c r="BIZ2" s="36"/>
      <c r="BJA2" s="36"/>
      <c r="BJB2" s="36"/>
      <c r="BJC2" s="36"/>
      <c r="BJD2" s="36"/>
      <c r="BJE2" s="36"/>
      <c r="BJF2" s="36"/>
      <c r="BJG2" s="36"/>
      <c r="BJH2" s="36"/>
      <c r="BJI2" s="36"/>
      <c r="BJJ2" s="36"/>
      <c r="BJK2" s="36"/>
      <c r="BJL2" s="36"/>
      <c r="BJM2" s="36"/>
      <c r="BJN2" s="36"/>
      <c r="BJO2" s="36"/>
      <c r="BJP2" s="36"/>
      <c r="BJQ2" s="36"/>
      <c r="BJR2" s="36"/>
      <c r="BJS2" s="36"/>
      <c r="BJT2" s="36"/>
      <c r="BJU2" s="36"/>
      <c r="BJV2" s="36"/>
      <c r="BJW2" s="36"/>
      <c r="BJX2" s="36"/>
      <c r="BJY2" s="36"/>
      <c r="BJZ2" s="36"/>
      <c r="BKA2" s="36"/>
      <c r="BKB2" s="36"/>
      <c r="BKC2" s="36"/>
      <c r="BKD2" s="36"/>
      <c r="BKE2" s="36"/>
      <c r="BKF2" s="36"/>
      <c r="BKG2" s="36"/>
      <c r="BKH2" s="36"/>
      <c r="BKI2" s="36"/>
      <c r="BKJ2" s="36"/>
      <c r="BKK2" s="36"/>
      <c r="BKL2" s="36"/>
      <c r="BKM2" s="36"/>
      <c r="BKN2" s="36"/>
      <c r="BKO2" s="36"/>
      <c r="BKP2" s="36"/>
      <c r="BKQ2" s="36"/>
      <c r="BKR2" s="36"/>
      <c r="BKS2" s="36"/>
      <c r="BKT2" s="36"/>
      <c r="BKU2" s="36"/>
      <c r="BKV2" s="36"/>
      <c r="BKW2" s="36"/>
      <c r="BKX2" s="36"/>
      <c r="BKY2" s="36"/>
      <c r="BKZ2" s="36"/>
      <c r="BLA2" s="36"/>
      <c r="BLB2" s="36"/>
      <c r="BLC2" s="36"/>
      <c r="BLD2" s="36"/>
      <c r="BLE2" s="36"/>
      <c r="BLF2" s="36"/>
      <c r="BLG2" s="36"/>
      <c r="BLH2" s="36"/>
      <c r="BLI2" s="36"/>
      <c r="BLJ2" s="36"/>
      <c r="BLK2" s="36"/>
      <c r="BLL2" s="36"/>
      <c r="BLM2" s="36"/>
      <c r="BLN2" s="36"/>
      <c r="BLO2" s="36"/>
      <c r="BLP2" s="36"/>
      <c r="BLQ2" s="36"/>
      <c r="BLR2" s="36"/>
      <c r="BLS2" s="36"/>
      <c r="BLT2" s="36"/>
      <c r="BLU2" s="36"/>
      <c r="BLV2" s="36"/>
      <c r="BLW2" s="36"/>
      <c r="BLX2" s="36"/>
      <c r="BLY2" s="36"/>
      <c r="BLZ2" s="36"/>
      <c r="BMA2" s="36"/>
      <c r="BMB2" s="36"/>
      <c r="BMC2" s="36"/>
      <c r="BMD2" s="36"/>
      <c r="BME2" s="36"/>
      <c r="BMF2" s="36"/>
      <c r="BMG2" s="36"/>
      <c r="BMH2" s="36"/>
      <c r="BMI2" s="36"/>
      <c r="BMJ2" s="36"/>
      <c r="BMK2" s="36"/>
      <c r="BML2" s="36"/>
      <c r="BMM2" s="36"/>
      <c r="BMN2" s="36"/>
      <c r="BMO2" s="36"/>
      <c r="BMP2" s="36"/>
      <c r="BMQ2" s="36"/>
      <c r="BMR2" s="36"/>
      <c r="BMS2" s="36"/>
      <c r="BMT2" s="36"/>
      <c r="BMU2" s="36"/>
      <c r="BMV2" s="36"/>
      <c r="BMW2" s="36"/>
      <c r="BMX2" s="36"/>
      <c r="BMY2" s="36"/>
      <c r="BMZ2" s="36"/>
      <c r="BNA2" s="36"/>
      <c r="BNB2" s="36"/>
      <c r="BNC2" s="36"/>
      <c r="BND2" s="36"/>
      <c r="BNE2" s="36"/>
      <c r="BNF2" s="36"/>
      <c r="BNG2" s="36"/>
      <c r="BNH2" s="36"/>
      <c r="BNI2" s="36"/>
      <c r="BNJ2" s="36"/>
      <c r="BNK2" s="36"/>
      <c r="BNL2" s="36"/>
      <c r="BNM2" s="36"/>
      <c r="BNN2" s="36"/>
      <c r="BNO2" s="36"/>
      <c r="BNP2" s="36"/>
      <c r="BNQ2" s="36"/>
      <c r="BNR2" s="36"/>
      <c r="BNS2" s="36"/>
      <c r="BNT2" s="36"/>
      <c r="BNU2" s="36"/>
      <c r="BNV2" s="36"/>
      <c r="BNW2" s="36"/>
      <c r="BNX2" s="36"/>
      <c r="BNY2" s="36"/>
      <c r="BNZ2" s="36"/>
      <c r="BOA2" s="36"/>
      <c r="BOB2" s="36"/>
      <c r="BOC2" s="36"/>
      <c r="BOD2" s="36"/>
      <c r="BOE2" s="36"/>
      <c r="BOF2" s="36"/>
      <c r="BOG2" s="36"/>
      <c r="BOH2" s="36"/>
      <c r="BOI2" s="36"/>
      <c r="BOJ2" s="36"/>
      <c r="BOK2" s="36"/>
      <c r="BOL2" s="36"/>
      <c r="BOM2" s="36"/>
      <c r="BON2" s="36"/>
      <c r="BOO2" s="36"/>
      <c r="BOP2" s="36"/>
      <c r="BOQ2" s="36"/>
      <c r="BOR2" s="36"/>
      <c r="BOS2" s="36"/>
      <c r="BOT2" s="36"/>
      <c r="BOU2" s="36"/>
      <c r="BOV2" s="36"/>
      <c r="BOW2" s="36"/>
      <c r="BOX2" s="36"/>
      <c r="BOY2" s="36"/>
      <c r="BOZ2" s="36"/>
      <c r="BPA2" s="36"/>
      <c r="BPB2" s="36"/>
      <c r="BPC2" s="36"/>
      <c r="BPD2" s="36"/>
      <c r="BPE2" s="36"/>
      <c r="BPF2" s="36"/>
      <c r="BPG2" s="36"/>
      <c r="BPH2" s="36"/>
      <c r="BPI2" s="36"/>
      <c r="BPJ2" s="36"/>
      <c r="BPK2" s="36"/>
      <c r="BPL2" s="36"/>
      <c r="BPM2" s="36"/>
      <c r="BPN2" s="36"/>
      <c r="BPO2" s="36"/>
      <c r="BPP2" s="36"/>
      <c r="BPQ2" s="36"/>
      <c r="BPR2" s="36"/>
      <c r="BPS2" s="36"/>
      <c r="BPT2" s="36"/>
      <c r="BPU2" s="36"/>
      <c r="BPV2" s="36"/>
      <c r="BPW2" s="36"/>
      <c r="BPX2" s="36"/>
      <c r="BPY2" s="36"/>
      <c r="BPZ2" s="36"/>
      <c r="BQA2" s="36"/>
      <c r="BQB2" s="36"/>
      <c r="BQC2" s="36"/>
      <c r="BQD2" s="36"/>
      <c r="BQE2" s="36"/>
      <c r="BQF2" s="36"/>
      <c r="BQG2" s="36"/>
      <c r="BQH2" s="36"/>
      <c r="BQI2" s="36"/>
      <c r="BQJ2" s="36"/>
      <c r="BQK2" s="36"/>
      <c r="BQL2" s="36"/>
      <c r="BQM2" s="36"/>
      <c r="BQN2" s="36"/>
      <c r="BQO2" s="36"/>
      <c r="BQP2" s="36"/>
      <c r="BQQ2" s="36"/>
      <c r="BQR2" s="36"/>
      <c r="BQS2" s="36"/>
      <c r="BQT2" s="36"/>
      <c r="BQU2" s="36"/>
      <c r="BQV2" s="36"/>
      <c r="BQW2" s="36"/>
      <c r="BQX2" s="36"/>
      <c r="BQY2" s="36"/>
      <c r="BQZ2" s="36"/>
      <c r="BRA2" s="36"/>
      <c r="BRB2" s="36"/>
      <c r="BRC2" s="36"/>
      <c r="BRD2" s="36"/>
      <c r="BRE2" s="36"/>
      <c r="BRF2" s="36"/>
      <c r="BRG2" s="36"/>
      <c r="BRH2" s="36"/>
      <c r="BRI2" s="36"/>
      <c r="BRJ2" s="36"/>
      <c r="BRK2" s="36"/>
      <c r="BRL2" s="36"/>
      <c r="BRM2" s="36"/>
      <c r="BRN2" s="36"/>
      <c r="BRO2" s="36"/>
      <c r="BRP2" s="36"/>
      <c r="BRQ2" s="36"/>
      <c r="BRR2" s="36"/>
      <c r="BRS2" s="36"/>
      <c r="BRT2" s="36"/>
      <c r="BRU2" s="36"/>
      <c r="BRV2" s="36"/>
      <c r="BRW2" s="36"/>
      <c r="BRX2" s="36"/>
      <c r="BRY2" s="36"/>
      <c r="BRZ2" s="36"/>
      <c r="BSA2" s="36"/>
      <c r="BSB2" s="36"/>
      <c r="BSC2" s="36"/>
      <c r="BSD2" s="36"/>
      <c r="BSE2" s="36"/>
      <c r="BSF2" s="36"/>
      <c r="BSG2" s="36"/>
      <c r="BSH2" s="36"/>
      <c r="BSI2" s="36"/>
      <c r="BSJ2" s="36"/>
      <c r="BSK2" s="36"/>
      <c r="BSL2" s="36"/>
      <c r="BSM2" s="36"/>
      <c r="BSN2" s="36"/>
      <c r="BSO2" s="36"/>
      <c r="BSP2" s="36"/>
      <c r="BSQ2" s="36"/>
      <c r="BSR2" s="36"/>
      <c r="BSS2" s="36"/>
      <c r="BST2" s="36"/>
      <c r="BSU2" s="36"/>
      <c r="BSV2" s="36"/>
      <c r="BSW2" s="36"/>
      <c r="BSX2" s="36"/>
      <c r="BSY2" s="36"/>
      <c r="BSZ2" s="36"/>
      <c r="BTA2" s="36"/>
      <c r="BTB2" s="36"/>
      <c r="BTC2" s="36"/>
      <c r="BTD2" s="36"/>
      <c r="BTE2" s="36"/>
      <c r="BTF2" s="36"/>
      <c r="BTG2" s="36"/>
      <c r="BTH2" s="36"/>
      <c r="BTI2" s="36"/>
      <c r="BTJ2" s="36"/>
      <c r="BTK2" s="36"/>
      <c r="BTL2" s="36"/>
      <c r="BTM2" s="36"/>
      <c r="BTN2" s="36"/>
      <c r="BTO2" s="36"/>
      <c r="BTP2" s="36"/>
      <c r="BTQ2" s="36"/>
      <c r="BTR2" s="36"/>
      <c r="BTS2" s="36"/>
      <c r="BTT2" s="36"/>
      <c r="BTU2" s="36"/>
      <c r="BTV2" s="36"/>
      <c r="BTW2" s="36"/>
      <c r="BTX2" s="36"/>
      <c r="BTY2" s="36"/>
      <c r="BTZ2" s="36"/>
      <c r="BUA2" s="36"/>
      <c r="BUB2" s="36"/>
      <c r="BUC2" s="36"/>
      <c r="BUD2" s="36"/>
      <c r="BUE2" s="36"/>
      <c r="BUF2" s="36"/>
      <c r="BUG2" s="36"/>
      <c r="BUH2" s="36"/>
      <c r="BUI2" s="36"/>
      <c r="BUJ2" s="36"/>
      <c r="BUK2" s="36"/>
      <c r="BUL2" s="36"/>
      <c r="BUM2" s="36"/>
      <c r="BUN2" s="36"/>
      <c r="BUO2" s="36"/>
      <c r="BUP2" s="36"/>
      <c r="BUQ2" s="36"/>
      <c r="BUR2" s="36"/>
      <c r="BUS2" s="36"/>
      <c r="BUT2" s="36"/>
      <c r="BUU2" s="36"/>
      <c r="BUV2" s="36"/>
      <c r="BUW2" s="36"/>
      <c r="BUX2" s="36"/>
      <c r="BUY2" s="36"/>
      <c r="BUZ2" s="36"/>
      <c r="BVA2" s="36"/>
      <c r="BVB2" s="36"/>
      <c r="BVC2" s="36"/>
      <c r="BVD2" s="36"/>
      <c r="BVE2" s="36"/>
      <c r="BVF2" s="36"/>
      <c r="BVG2" s="36"/>
      <c r="BVH2" s="36"/>
      <c r="BVI2" s="36"/>
      <c r="BVJ2" s="36"/>
      <c r="BVK2" s="36"/>
      <c r="BVL2" s="36"/>
      <c r="BVM2" s="36"/>
      <c r="BVN2" s="36"/>
      <c r="BVO2" s="36"/>
      <c r="BVP2" s="36"/>
      <c r="BVQ2" s="36"/>
      <c r="BVR2" s="36"/>
      <c r="BVS2" s="36"/>
      <c r="BVT2" s="36"/>
      <c r="BVU2" s="36"/>
      <c r="BVV2" s="36"/>
      <c r="BVW2" s="36"/>
      <c r="BVX2" s="36"/>
      <c r="BVY2" s="36"/>
      <c r="BVZ2" s="36"/>
      <c r="BWA2" s="36"/>
      <c r="BWB2" s="36"/>
      <c r="BWC2" s="36"/>
      <c r="BWD2" s="36"/>
      <c r="BWE2" s="36"/>
      <c r="BWF2" s="36"/>
      <c r="BWG2" s="36"/>
      <c r="BWH2" s="36"/>
      <c r="BWI2" s="36"/>
      <c r="BWJ2" s="36"/>
      <c r="BWK2" s="36"/>
      <c r="BWL2" s="36"/>
      <c r="BWM2" s="36"/>
      <c r="BWN2" s="36"/>
      <c r="BWO2" s="36"/>
      <c r="BWP2" s="36"/>
      <c r="BWQ2" s="36"/>
      <c r="BWR2" s="36"/>
      <c r="BWS2" s="36"/>
      <c r="BWT2" s="36"/>
      <c r="BWU2" s="36"/>
      <c r="BWV2" s="36"/>
      <c r="BWW2" s="36"/>
      <c r="BWX2" s="36"/>
      <c r="BWY2" s="36"/>
      <c r="BWZ2" s="36"/>
      <c r="BXA2" s="36"/>
      <c r="BXB2" s="36"/>
      <c r="BXC2" s="36"/>
      <c r="BXD2" s="36"/>
      <c r="BXE2" s="36"/>
      <c r="BXF2" s="36"/>
      <c r="BXG2" s="36"/>
      <c r="BXH2" s="36"/>
      <c r="BXI2" s="36"/>
      <c r="BXJ2" s="36"/>
      <c r="BXK2" s="36"/>
      <c r="BXL2" s="36"/>
      <c r="BXM2" s="36"/>
      <c r="BXN2" s="36"/>
      <c r="BXO2" s="36"/>
      <c r="BXP2" s="36"/>
      <c r="BXQ2" s="36"/>
      <c r="BXR2" s="36"/>
      <c r="BXS2" s="36"/>
      <c r="BXT2" s="36"/>
      <c r="BXU2" s="36"/>
      <c r="BXV2" s="36"/>
      <c r="BXW2" s="36"/>
      <c r="BXX2" s="36"/>
      <c r="BXY2" s="36"/>
      <c r="BXZ2" s="36"/>
      <c r="BYA2" s="36"/>
      <c r="BYB2" s="36"/>
      <c r="BYC2" s="36"/>
      <c r="BYD2" s="36"/>
      <c r="BYE2" s="36"/>
      <c r="BYF2" s="36"/>
      <c r="BYG2" s="36"/>
      <c r="BYH2" s="36"/>
      <c r="BYI2" s="36"/>
      <c r="BYJ2" s="36"/>
      <c r="BYK2" s="36"/>
      <c r="BYL2" s="36"/>
      <c r="BYM2" s="36"/>
      <c r="BYN2" s="36"/>
      <c r="BYO2" s="36"/>
      <c r="BYP2" s="36"/>
      <c r="BYQ2" s="36"/>
      <c r="BYR2" s="36"/>
      <c r="BYS2" s="36"/>
      <c r="BYT2" s="36"/>
      <c r="BYU2" s="36"/>
      <c r="BYV2" s="36"/>
      <c r="BYW2" s="36"/>
      <c r="BYX2" s="36"/>
      <c r="BYY2" s="36"/>
      <c r="BYZ2" s="36"/>
      <c r="BZA2" s="36"/>
      <c r="BZB2" s="36"/>
      <c r="BZC2" s="36"/>
      <c r="BZD2" s="36"/>
      <c r="BZE2" s="36"/>
      <c r="BZF2" s="36"/>
      <c r="BZG2" s="36"/>
      <c r="BZH2" s="36"/>
      <c r="BZI2" s="36"/>
      <c r="BZJ2" s="36"/>
      <c r="BZK2" s="36"/>
      <c r="BZL2" s="36"/>
      <c r="BZM2" s="36"/>
      <c r="BZN2" s="36"/>
      <c r="BZO2" s="36"/>
      <c r="BZP2" s="36"/>
      <c r="BZQ2" s="36"/>
      <c r="BZR2" s="36"/>
      <c r="BZS2" s="36"/>
      <c r="BZT2" s="36"/>
      <c r="BZU2" s="36"/>
      <c r="BZV2" s="36"/>
      <c r="BZW2" s="36"/>
      <c r="BZX2" s="36"/>
      <c r="BZY2" s="36"/>
      <c r="BZZ2" s="36"/>
      <c r="CAA2" s="36"/>
      <c r="CAB2" s="36"/>
      <c r="CAC2" s="36"/>
      <c r="CAD2" s="36"/>
      <c r="CAE2" s="36"/>
      <c r="CAF2" s="36"/>
      <c r="CAG2" s="36"/>
      <c r="CAH2" s="36"/>
      <c r="CAI2" s="36"/>
      <c r="CAJ2" s="36"/>
      <c r="CAK2" s="36"/>
      <c r="CAL2" s="36"/>
      <c r="CAM2" s="36"/>
      <c r="CAN2" s="36"/>
      <c r="CAO2" s="36"/>
      <c r="CAP2" s="36"/>
      <c r="CAQ2" s="36"/>
      <c r="CAR2" s="36"/>
      <c r="CAS2" s="36"/>
      <c r="CAT2" s="36"/>
      <c r="CAU2" s="36"/>
      <c r="CAV2" s="36"/>
      <c r="CAW2" s="36"/>
      <c r="CAX2" s="36"/>
      <c r="CAY2" s="36"/>
      <c r="CAZ2" s="36"/>
      <c r="CBA2" s="36"/>
      <c r="CBB2" s="36"/>
      <c r="CBC2" s="36"/>
      <c r="CBD2" s="36"/>
      <c r="CBE2" s="36"/>
      <c r="CBF2" s="36"/>
      <c r="CBG2" s="36"/>
      <c r="CBH2" s="36"/>
      <c r="CBI2" s="36"/>
      <c r="CBJ2" s="36"/>
      <c r="CBK2" s="36"/>
      <c r="CBL2" s="36"/>
      <c r="CBM2" s="36"/>
      <c r="CBN2" s="36"/>
      <c r="CBO2" s="36"/>
      <c r="CBP2" s="36"/>
      <c r="CBQ2" s="36"/>
      <c r="CBR2" s="36"/>
      <c r="CBS2" s="36"/>
      <c r="CBT2" s="36"/>
      <c r="CBU2" s="36"/>
      <c r="CBV2" s="36"/>
      <c r="CBW2" s="36"/>
      <c r="CBX2" s="36"/>
      <c r="CBY2" s="36"/>
      <c r="CBZ2" s="36"/>
      <c r="CCA2" s="36"/>
      <c r="CCB2" s="36"/>
      <c r="CCC2" s="36"/>
      <c r="CCD2" s="36"/>
      <c r="CCE2" s="36"/>
      <c r="CCF2" s="36"/>
      <c r="CCG2" s="36"/>
      <c r="CCH2" s="36"/>
      <c r="CCI2" s="36"/>
      <c r="CCJ2" s="36"/>
      <c r="CCK2" s="36"/>
      <c r="CCL2" s="36"/>
      <c r="CCM2" s="36"/>
      <c r="CCN2" s="36"/>
      <c r="CCO2" s="36"/>
      <c r="CCP2" s="36"/>
      <c r="CCQ2" s="36"/>
      <c r="CCR2" s="36"/>
      <c r="CCS2" s="36"/>
      <c r="CCT2" s="36"/>
      <c r="CCU2" s="36"/>
      <c r="CCV2" s="36"/>
      <c r="CCW2" s="36"/>
      <c r="CCX2" s="36"/>
      <c r="CCY2" s="36"/>
      <c r="CCZ2" s="36"/>
      <c r="CDA2" s="36"/>
      <c r="CDB2" s="36"/>
      <c r="CDC2" s="36"/>
      <c r="CDD2" s="36"/>
      <c r="CDE2" s="36"/>
      <c r="CDF2" s="36"/>
      <c r="CDG2" s="36"/>
      <c r="CDH2" s="36"/>
      <c r="CDI2" s="36"/>
      <c r="CDJ2" s="36"/>
      <c r="CDK2" s="36"/>
      <c r="CDL2" s="36"/>
      <c r="CDM2" s="36"/>
      <c r="CDN2" s="36"/>
      <c r="CDO2" s="36"/>
      <c r="CDP2" s="36"/>
      <c r="CDQ2" s="36"/>
      <c r="CDR2" s="36"/>
      <c r="CDS2" s="36"/>
      <c r="CDT2" s="36"/>
      <c r="CDU2" s="36"/>
      <c r="CDV2" s="36"/>
      <c r="CDW2" s="36"/>
      <c r="CDX2" s="36"/>
      <c r="CDY2" s="36"/>
      <c r="CDZ2" s="36"/>
      <c r="CEA2" s="36"/>
      <c r="CEB2" s="36"/>
      <c r="CEC2" s="36"/>
      <c r="CED2" s="36"/>
      <c r="CEE2" s="36"/>
      <c r="CEF2" s="36"/>
      <c r="CEG2" s="36"/>
      <c r="CEH2" s="36"/>
      <c r="CEI2" s="36"/>
      <c r="CEJ2" s="36"/>
      <c r="CEK2" s="36"/>
      <c r="CEL2" s="36"/>
      <c r="CEM2" s="36"/>
      <c r="CEN2" s="36"/>
      <c r="CEO2" s="36"/>
      <c r="CEP2" s="36"/>
      <c r="CEQ2" s="36"/>
      <c r="CER2" s="36"/>
      <c r="CES2" s="36"/>
      <c r="CET2" s="36"/>
      <c r="CEU2" s="36"/>
      <c r="CEV2" s="36"/>
      <c r="CEW2" s="36"/>
      <c r="CEX2" s="36"/>
      <c r="CEY2" s="36"/>
      <c r="CEZ2" s="36"/>
      <c r="CFA2" s="36"/>
      <c r="CFB2" s="36"/>
      <c r="CFC2" s="36"/>
      <c r="CFD2" s="36"/>
      <c r="CFE2" s="36"/>
      <c r="CFF2" s="36"/>
      <c r="CFG2" s="36"/>
      <c r="CFH2" s="36"/>
      <c r="CFI2" s="36"/>
      <c r="CFJ2" s="36"/>
      <c r="CFK2" s="36"/>
      <c r="CFL2" s="36"/>
      <c r="CFM2" s="36"/>
      <c r="CFN2" s="36"/>
      <c r="CFO2" s="36"/>
      <c r="CFP2" s="36"/>
      <c r="CFQ2" s="36"/>
      <c r="CFR2" s="36"/>
      <c r="CFS2" s="36"/>
      <c r="CFT2" s="36"/>
      <c r="CFU2" s="36"/>
      <c r="CFV2" s="36"/>
      <c r="CFW2" s="36"/>
      <c r="CFX2" s="36"/>
      <c r="CFY2" s="36"/>
      <c r="CFZ2" s="36"/>
      <c r="CGA2" s="36"/>
      <c r="CGB2" s="36"/>
      <c r="CGC2" s="36"/>
      <c r="CGD2" s="36"/>
      <c r="CGE2" s="36"/>
      <c r="CGF2" s="36"/>
      <c r="CGG2" s="36"/>
      <c r="CGH2" s="36"/>
      <c r="CGI2" s="36"/>
      <c r="CGJ2" s="36"/>
      <c r="CGK2" s="36"/>
      <c r="CGL2" s="36"/>
      <c r="CGM2" s="36"/>
      <c r="CGN2" s="36"/>
      <c r="CGO2" s="36"/>
      <c r="CGP2" s="36"/>
      <c r="CGQ2" s="36"/>
      <c r="CGR2" s="36"/>
      <c r="CGS2" s="36"/>
      <c r="CGT2" s="36"/>
      <c r="CGU2" s="36"/>
      <c r="CGV2" s="36"/>
      <c r="CGW2" s="36"/>
      <c r="CGX2" s="36"/>
      <c r="CGY2" s="36"/>
      <c r="CGZ2" s="36"/>
      <c r="CHA2" s="36"/>
      <c r="CHB2" s="36"/>
      <c r="CHC2" s="36"/>
      <c r="CHD2" s="36"/>
      <c r="CHE2" s="36"/>
      <c r="CHF2" s="36"/>
      <c r="CHG2" s="36"/>
      <c r="CHH2" s="36"/>
      <c r="CHI2" s="36"/>
      <c r="CHJ2" s="36"/>
      <c r="CHK2" s="36"/>
      <c r="CHL2" s="36"/>
      <c r="CHM2" s="36"/>
      <c r="CHN2" s="36"/>
      <c r="CHO2" s="36"/>
      <c r="CHP2" s="36"/>
      <c r="CHQ2" s="36"/>
      <c r="CHR2" s="36"/>
      <c r="CHS2" s="36"/>
      <c r="CHT2" s="36"/>
      <c r="CHU2" s="36"/>
      <c r="CHV2" s="36"/>
      <c r="CHW2" s="36"/>
      <c r="CHX2" s="36"/>
      <c r="CHY2" s="36"/>
      <c r="CHZ2" s="36"/>
      <c r="CIA2" s="36"/>
      <c r="CIB2" s="36"/>
      <c r="CIC2" s="36"/>
      <c r="CID2" s="36"/>
      <c r="CIE2" s="36"/>
      <c r="CIF2" s="36"/>
      <c r="CIG2" s="36"/>
      <c r="CIH2" s="36"/>
      <c r="CII2" s="36"/>
      <c r="CIJ2" s="36"/>
      <c r="CIK2" s="36"/>
      <c r="CIL2" s="36"/>
      <c r="CIM2" s="36"/>
      <c r="CIN2" s="36"/>
      <c r="CIO2" s="36"/>
      <c r="CIP2" s="36"/>
      <c r="CIQ2" s="36"/>
      <c r="CIR2" s="36"/>
      <c r="CIS2" s="36"/>
      <c r="CIT2" s="36"/>
      <c r="CIU2" s="36"/>
      <c r="CIV2" s="36"/>
      <c r="CIW2" s="36"/>
      <c r="CIX2" s="36"/>
      <c r="CIY2" s="36"/>
      <c r="CIZ2" s="36"/>
      <c r="CJA2" s="36"/>
      <c r="CJB2" s="36"/>
      <c r="CJC2" s="36"/>
      <c r="CJD2" s="36"/>
      <c r="CJE2" s="36"/>
      <c r="CJF2" s="36"/>
      <c r="CJG2" s="36"/>
      <c r="CJH2" s="36"/>
      <c r="CJI2" s="36"/>
      <c r="CJJ2" s="36"/>
      <c r="CJK2" s="36"/>
      <c r="CJL2" s="36"/>
      <c r="CJM2" s="36"/>
      <c r="CJN2" s="36"/>
      <c r="CJO2" s="36"/>
      <c r="CJP2" s="36"/>
      <c r="CJQ2" s="36"/>
      <c r="CJR2" s="36"/>
      <c r="CJS2" s="36"/>
      <c r="CJT2" s="36"/>
      <c r="CJU2" s="36"/>
      <c r="CJV2" s="36"/>
      <c r="CJW2" s="36"/>
      <c r="CJX2" s="36"/>
      <c r="CJY2" s="36"/>
      <c r="CJZ2" s="36"/>
      <c r="CKA2" s="36"/>
      <c r="CKB2" s="36"/>
      <c r="CKC2" s="36"/>
      <c r="CKD2" s="36"/>
      <c r="CKE2" s="36"/>
      <c r="CKF2" s="36"/>
      <c r="CKG2" s="36"/>
      <c r="CKH2" s="36"/>
      <c r="CKI2" s="36"/>
      <c r="CKJ2" s="36"/>
      <c r="CKK2" s="36"/>
      <c r="CKL2" s="36"/>
      <c r="CKM2" s="36"/>
      <c r="CKN2" s="36"/>
      <c r="CKO2" s="36"/>
      <c r="CKP2" s="36"/>
      <c r="CKQ2" s="36"/>
      <c r="CKR2" s="36"/>
      <c r="CKS2" s="36"/>
      <c r="CKT2" s="36"/>
      <c r="CKU2" s="36"/>
      <c r="CKV2" s="36"/>
      <c r="CKW2" s="36"/>
      <c r="CKX2" s="36"/>
      <c r="CKY2" s="36"/>
      <c r="CKZ2" s="36"/>
      <c r="CLA2" s="36"/>
      <c r="CLB2" s="36"/>
      <c r="CLC2" s="36"/>
      <c r="CLD2" s="36"/>
      <c r="CLE2" s="36"/>
      <c r="CLF2" s="36"/>
      <c r="CLG2" s="36"/>
      <c r="CLH2" s="36"/>
      <c r="CLI2" s="36"/>
      <c r="CLJ2" s="36"/>
      <c r="CLK2" s="36"/>
      <c r="CLL2" s="36"/>
      <c r="CLM2" s="36"/>
      <c r="CLN2" s="36"/>
      <c r="CLO2" s="36"/>
      <c r="CLP2" s="36"/>
      <c r="CLQ2" s="36"/>
      <c r="CLR2" s="36"/>
      <c r="CLS2" s="36"/>
      <c r="CLT2" s="36"/>
      <c r="CLU2" s="36"/>
      <c r="CLV2" s="36"/>
      <c r="CLW2" s="36"/>
      <c r="CLX2" s="36"/>
      <c r="CLY2" s="36"/>
      <c r="CLZ2" s="36"/>
      <c r="CMA2" s="36"/>
      <c r="CMB2" s="36"/>
      <c r="CMC2" s="36"/>
      <c r="CMD2" s="36"/>
      <c r="CME2" s="36"/>
      <c r="CMF2" s="36"/>
      <c r="CMG2" s="36"/>
      <c r="CMH2" s="36"/>
      <c r="CMI2" s="36"/>
      <c r="CMJ2" s="36"/>
      <c r="CMK2" s="36"/>
      <c r="CML2" s="36"/>
      <c r="CMM2" s="36"/>
      <c r="CMN2" s="36"/>
      <c r="CMO2" s="36"/>
      <c r="CMP2" s="36"/>
      <c r="CMQ2" s="36"/>
      <c r="CMR2" s="36"/>
      <c r="CMS2" s="36"/>
      <c r="CMT2" s="36"/>
      <c r="CMU2" s="36"/>
      <c r="CMV2" s="36"/>
      <c r="CMW2" s="36"/>
      <c r="CMX2" s="36"/>
      <c r="CMY2" s="36"/>
      <c r="CMZ2" s="36"/>
      <c r="CNA2" s="36"/>
      <c r="CNB2" s="36"/>
      <c r="CNC2" s="36"/>
      <c r="CND2" s="36"/>
      <c r="CNE2" s="36"/>
      <c r="CNF2" s="36"/>
      <c r="CNG2" s="36"/>
      <c r="CNH2" s="36"/>
      <c r="CNI2" s="36"/>
      <c r="CNJ2" s="36"/>
      <c r="CNK2" s="36"/>
      <c r="CNL2" s="36"/>
      <c r="CNM2" s="36"/>
      <c r="CNN2" s="36"/>
      <c r="CNO2" s="36"/>
      <c r="CNP2" s="36"/>
      <c r="CNQ2" s="36"/>
      <c r="CNR2" s="36"/>
      <c r="CNS2" s="36"/>
      <c r="CNT2" s="36"/>
      <c r="CNU2" s="36"/>
      <c r="CNV2" s="36"/>
      <c r="CNW2" s="36"/>
      <c r="CNX2" s="36"/>
      <c r="CNY2" s="36"/>
      <c r="CNZ2" s="36"/>
      <c r="COA2" s="36"/>
      <c r="COB2" s="36"/>
      <c r="COC2" s="36"/>
      <c r="COD2" s="36"/>
      <c r="COE2" s="36"/>
      <c r="COF2" s="36"/>
      <c r="COG2" s="36"/>
      <c r="COH2" s="36"/>
      <c r="COI2" s="36"/>
      <c r="COJ2" s="36"/>
      <c r="COK2" s="36"/>
      <c r="COL2" s="36"/>
      <c r="COM2" s="36"/>
      <c r="CON2" s="36"/>
      <c r="COO2" s="36"/>
      <c r="COP2" s="36"/>
      <c r="COQ2" s="36"/>
      <c r="COR2" s="36"/>
      <c r="COS2" s="36"/>
      <c r="COT2" s="36"/>
      <c r="COU2" s="36"/>
      <c r="COV2" s="36"/>
      <c r="COW2" s="36"/>
      <c r="COX2" s="36"/>
      <c r="COY2" s="36"/>
      <c r="COZ2" s="36"/>
      <c r="CPA2" s="36"/>
      <c r="CPB2" s="36"/>
      <c r="CPC2" s="36"/>
      <c r="CPD2" s="36"/>
      <c r="CPE2" s="36"/>
      <c r="CPF2" s="36"/>
      <c r="CPG2" s="36"/>
      <c r="CPH2" s="36"/>
      <c r="CPI2" s="36"/>
      <c r="CPJ2" s="36"/>
      <c r="CPK2" s="36"/>
      <c r="CPL2" s="36"/>
      <c r="CPM2" s="36"/>
      <c r="CPN2" s="36"/>
      <c r="CPO2" s="36"/>
      <c r="CPP2" s="36"/>
      <c r="CPQ2" s="36"/>
      <c r="CPR2" s="36"/>
      <c r="CPS2" s="36"/>
      <c r="CPT2" s="36"/>
      <c r="CPU2" s="36"/>
      <c r="CPV2" s="36"/>
      <c r="CPW2" s="36"/>
      <c r="CPX2" s="36"/>
      <c r="CPY2" s="36"/>
      <c r="CPZ2" s="36"/>
      <c r="CQA2" s="36"/>
      <c r="CQB2" s="36"/>
      <c r="CQC2" s="36"/>
      <c r="CQD2" s="36"/>
      <c r="CQE2" s="36"/>
      <c r="CQF2" s="36"/>
      <c r="CQG2" s="36"/>
      <c r="CQH2" s="36"/>
      <c r="CQI2" s="36"/>
      <c r="CQJ2" s="36"/>
      <c r="CQK2" s="36"/>
      <c r="CQL2" s="36"/>
      <c r="CQM2" s="36"/>
      <c r="CQN2" s="36"/>
      <c r="CQO2" s="36"/>
      <c r="CQP2" s="36"/>
      <c r="CQQ2" s="36"/>
      <c r="CQR2" s="36"/>
      <c r="CQS2" s="36"/>
      <c r="CQT2" s="36"/>
      <c r="CQU2" s="36"/>
      <c r="CQV2" s="36"/>
      <c r="CQW2" s="36"/>
      <c r="CQX2" s="36"/>
      <c r="CQY2" s="36"/>
      <c r="CQZ2" s="36"/>
      <c r="CRA2" s="36"/>
      <c r="CRB2" s="36"/>
      <c r="CRC2" s="36"/>
      <c r="CRD2" s="36"/>
      <c r="CRE2" s="36"/>
      <c r="CRF2" s="36"/>
      <c r="CRG2" s="36"/>
      <c r="CRH2" s="36"/>
      <c r="CRI2" s="36"/>
      <c r="CRJ2" s="36"/>
      <c r="CRK2" s="36"/>
      <c r="CRL2" s="36"/>
      <c r="CRM2" s="36"/>
      <c r="CRN2" s="36"/>
      <c r="CRO2" s="36"/>
      <c r="CRP2" s="36"/>
      <c r="CRQ2" s="36"/>
      <c r="CRR2" s="36"/>
      <c r="CRS2" s="36"/>
      <c r="CRT2" s="36"/>
      <c r="CRU2" s="36"/>
      <c r="CRV2" s="36"/>
      <c r="CRW2" s="36"/>
      <c r="CRX2" s="36"/>
      <c r="CRY2" s="36"/>
      <c r="CRZ2" s="36"/>
      <c r="CSA2" s="36"/>
      <c r="CSB2" s="36"/>
      <c r="CSC2" s="36"/>
      <c r="CSD2" s="36"/>
      <c r="CSE2" s="36"/>
      <c r="CSF2" s="36"/>
      <c r="CSG2" s="36"/>
      <c r="CSH2" s="36"/>
      <c r="CSI2" s="36"/>
      <c r="CSJ2" s="36"/>
      <c r="CSK2" s="36"/>
      <c r="CSL2" s="36"/>
      <c r="CSM2" s="36"/>
      <c r="CSN2" s="36"/>
      <c r="CSO2" s="36"/>
      <c r="CSP2" s="36"/>
      <c r="CSQ2" s="36"/>
      <c r="CSR2" s="36"/>
      <c r="CSS2" s="36"/>
      <c r="CST2" s="36"/>
      <c r="CSU2" s="36"/>
      <c r="CSV2" s="36"/>
      <c r="CSW2" s="36"/>
      <c r="CSX2" s="36"/>
      <c r="CSY2" s="36"/>
      <c r="CSZ2" s="36"/>
      <c r="CTA2" s="36"/>
      <c r="CTB2" s="36"/>
      <c r="CTC2" s="36"/>
      <c r="CTD2" s="36"/>
      <c r="CTE2" s="36"/>
      <c r="CTF2" s="36"/>
      <c r="CTG2" s="36"/>
      <c r="CTH2" s="36"/>
      <c r="CTI2" s="36"/>
      <c r="CTJ2" s="36"/>
      <c r="CTK2" s="36"/>
      <c r="CTL2" s="36"/>
      <c r="CTM2" s="36"/>
      <c r="CTN2" s="36"/>
      <c r="CTO2" s="36"/>
      <c r="CTP2" s="36"/>
      <c r="CTQ2" s="36"/>
      <c r="CTR2" s="36"/>
      <c r="CTS2" s="36"/>
      <c r="CTT2" s="36"/>
      <c r="CTU2" s="36"/>
      <c r="CTV2" s="36"/>
      <c r="CTW2" s="36"/>
      <c r="CTX2" s="36"/>
      <c r="CTY2" s="36"/>
      <c r="CTZ2" s="36"/>
      <c r="CUA2" s="36"/>
      <c r="CUB2" s="36"/>
      <c r="CUC2" s="36"/>
      <c r="CUD2" s="36"/>
      <c r="CUE2" s="36"/>
      <c r="CUF2" s="36"/>
      <c r="CUG2" s="36"/>
      <c r="CUH2" s="36"/>
      <c r="CUI2" s="36"/>
      <c r="CUJ2" s="36"/>
      <c r="CUK2" s="36"/>
      <c r="CUL2" s="36"/>
      <c r="CUM2" s="36"/>
      <c r="CUN2" s="36"/>
      <c r="CUO2" s="36"/>
      <c r="CUP2" s="36"/>
      <c r="CUQ2" s="36"/>
      <c r="CUR2" s="36"/>
      <c r="CUS2" s="36"/>
      <c r="CUT2" s="36"/>
      <c r="CUU2" s="36"/>
      <c r="CUV2" s="36"/>
      <c r="CUW2" s="36"/>
      <c r="CUX2" s="36"/>
      <c r="CUY2" s="36"/>
      <c r="CUZ2" s="36"/>
      <c r="CVA2" s="36"/>
      <c r="CVB2" s="36"/>
      <c r="CVC2" s="36"/>
      <c r="CVD2" s="36"/>
      <c r="CVE2" s="36"/>
      <c r="CVF2" s="36"/>
      <c r="CVG2" s="36"/>
      <c r="CVH2" s="36"/>
      <c r="CVI2" s="36"/>
      <c r="CVJ2" s="36"/>
      <c r="CVK2" s="36"/>
      <c r="CVL2" s="36"/>
      <c r="CVM2" s="36"/>
      <c r="CVN2" s="36"/>
      <c r="CVO2" s="36"/>
      <c r="CVP2" s="36"/>
      <c r="CVQ2" s="36"/>
      <c r="CVR2" s="36"/>
      <c r="CVS2" s="36"/>
      <c r="CVT2" s="36"/>
      <c r="CVU2" s="36"/>
      <c r="CVV2" s="36"/>
      <c r="CVW2" s="36"/>
      <c r="CVX2" s="36"/>
      <c r="CVY2" s="36"/>
      <c r="CVZ2" s="36"/>
      <c r="CWA2" s="36"/>
      <c r="CWB2" s="36"/>
      <c r="CWC2" s="36"/>
      <c r="CWD2" s="36"/>
      <c r="CWE2" s="36"/>
      <c r="CWF2" s="36"/>
      <c r="CWG2" s="36"/>
      <c r="CWH2" s="36"/>
      <c r="CWI2" s="36"/>
      <c r="CWJ2" s="36"/>
      <c r="CWK2" s="36"/>
      <c r="CWL2" s="36"/>
      <c r="CWM2" s="36"/>
      <c r="CWN2" s="36"/>
      <c r="CWO2" s="36"/>
      <c r="CWP2" s="36"/>
      <c r="CWQ2" s="36"/>
      <c r="CWR2" s="36"/>
      <c r="CWS2" s="36"/>
      <c r="CWT2" s="36"/>
      <c r="CWU2" s="36"/>
      <c r="CWV2" s="36"/>
      <c r="CWW2" s="36"/>
      <c r="CWX2" s="36"/>
      <c r="CWY2" s="36"/>
      <c r="CWZ2" s="36"/>
      <c r="CXA2" s="36"/>
      <c r="CXB2" s="36"/>
      <c r="CXC2" s="36"/>
      <c r="CXD2" s="36"/>
      <c r="CXE2" s="36"/>
      <c r="CXF2" s="36"/>
      <c r="CXG2" s="36"/>
      <c r="CXH2" s="36"/>
      <c r="CXI2" s="36"/>
      <c r="CXJ2" s="36"/>
      <c r="CXK2" s="36"/>
      <c r="CXL2" s="36"/>
      <c r="CXM2" s="36"/>
      <c r="CXN2" s="36"/>
      <c r="CXO2" s="36"/>
      <c r="CXP2" s="36"/>
      <c r="CXQ2" s="36"/>
      <c r="CXR2" s="36"/>
      <c r="CXS2" s="36"/>
      <c r="CXT2" s="36"/>
      <c r="CXU2" s="36"/>
      <c r="CXV2" s="36"/>
      <c r="CXW2" s="36"/>
      <c r="CXX2" s="36"/>
      <c r="CXY2" s="36"/>
      <c r="CXZ2" s="36"/>
      <c r="CYA2" s="36"/>
      <c r="CYB2" s="36"/>
      <c r="CYC2" s="36"/>
      <c r="CYD2" s="36"/>
      <c r="CYE2" s="36"/>
      <c r="CYF2" s="36"/>
      <c r="CYG2" s="36"/>
      <c r="CYH2" s="36"/>
      <c r="CYI2" s="36"/>
      <c r="CYJ2" s="36"/>
      <c r="CYK2" s="36"/>
      <c r="CYL2" s="36"/>
      <c r="CYM2" s="36"/>
      <c r="CYN2" s="36"/>
      <c r="CYO2" s="36"/>
      <c r="CYP2" s="36"/>
      <c r="CYQ2" s="36"/>
      <c r="CYR2" s="36"/>
      <c r="CYS2" s="36"/>
      <c r="CYT2" s="36"/>
      <c r="CYU2" s="36"/>
      <c r="CYV2" s="36"/>
      <c r="CYW2" s="36"/>
      <c r="CYX2" s="36"/>
      <c r="CYY2" s="36"/>
      <c r="CYZ2" s="36"/>
      <c r="CZA2" s="36"/>
      <c r="CZB2" s="36"/>
      <c r="CZC2" s="36"/>
      <c r="CZD2" s="36"/>
      <c r="CZE2" s="36"/>
      <c r="CZF2" s="36"/>
      <c r="CZG2" s="36"/>
      <c r="CZH2" s="36"/>
      <c r="CZI2" s="36"/>
      <c r="CZJ2" s="36"/>
      <c r="CZK2" s="36"/>
      <c r="CZL2" s="36"/>
      <c r="CZM2" s="36"/>
      <c r="CZN2" s="36"/>
      <c r="CZO2" s="36"/>
      <c r="CZP2" s="36"/>
      <c r="CZQ2" s="36"/>
      <c r="CZR2" s="36"/>
      <c r="CZS2" s="36"/>
      <c r="CZT2" s="36"/>
      <c r="CZU2" s="36"/>
      <c r="CZV2" s="36"/>
      <c r="CZW2" s="36"/>
      <c r="CZX2" s="36"/>
      <c r="CZY2" s="36"/>
      <c r="CZZ2" s="36"/>
      <c r="DAA2" s="36"/>
      <c r="DAB2" s="36"/>
      <c r="DAC2" s="36"/>
      <c r="DAD2" s="36"/>
      <c r="DAE2" s="36"/>
      <c r="DAF2" s="36"/>
      <c r="DAG2" s="36"/>
      <c r="DAH2" s="36"/>
      <c r="DAI2" s="36"/>
      <c r="DAJ2" s="36"/>
      <c r="DAK2" s="36"/>
      <c r="DAL2" s="36"/>
      <c r="DAM2" s="36"/>
      <c r="DAN2" s="36"/>
      <c r="DAO2" s="36"/>
      <c r="DAP2" s="36"/>
      <c r="DAQ2" s="36"/>
      <c r="DAR2" s="36"/>
      <c r="DAS2" s="36"/>
      <c r="DAT2" s="36"/>
      <c r="DAU2" s="36"/>
      <c r="DAV2" s="36"/>
      <c r="DAW2" s="36"/>
      <c r="DAX2" s="36"/>
      <c r="DAY2" s="36"/>
      <c r="DAZ2" s="36"/>
      <c r="DBA2" s="36"/>
      <c r="DBB2" s="36"/>
      <c r="DBC2" s="36"/>
      <c r="DBD2" s="36"/>
      <c r="DBE2" s="36"/>
      <c r="DBF2" s="36"/>
      <c r="DBG2" s="36"/>
      <c r="DBH2" s="36"/>
      <c r="DBI2" s="36"/>
      <c r="DBJ2" s="36"/>
      <c r="DBK2" s="36"/>
      <c r="DBL2" s="36"/>
      <c r="DBM2" s="36"/>
      <c r="DBN2" s="36"/>
      <c r="DBO2" s="36"/>
      <c r="DBP2" s="36"/>
      <c r="DBQ2" s="36"/>
      <c r="DBR2" s="36"/>
      <c r="DBS2" s="36"/>
      <c r="DBT2" s="36"/>
      <c r="DBU2" s="36"/>
      <c r="DBV2" s="36"/>
      <c r="DBW2" s="36"/>
      <c r="DBX2" s="36"/>
      <c r="DBY2" s="36"/>
      <c r="DBZ2" s="36"/>
      <c r="DCA2" s="36"/>
      <c r="DCB2" s="36"/>
      <c r="DCC2" s="36"/>
      <c r="DCD2" s="36"/>
      <c r="DCE2" s="36"/>
      <c r="DCF2" s="36"/>
      <c r="DCG2" s="36"/>
      <c r="DCH2" s="36"/>
      <c r="DCI2" s="36"/>
      <c r="DCJ2" s="36"/>
      <c r="DCK2" s="36"/>
      <c r="DCL2" s="36"/>
      <c r="DCM2" s="36"/>
      <c r="DCN2" s="36"/>
      <c r="DCO2" s="36"/>
      <c r="DCP2" s="36"/>
      <c r="DCQ2" s="36"/>
      <c r="DCR2" s="36"/>
      <c r="DCS2" s="36"/>
      <c r="DCT2" s="36"/>
      <c r="DCU2" s="36"/>
      <c r="DCV2" s="36"/>
      <c r="DCW2" s="36"/>
      <c r="DCX2" s="36"/>
      <c r="DCY2" s="36"/>
      <c r="DCZ2" s="36"/>
      <c r="DDA2" s="36"/>
      <c r="DDB2" s="36"/>
      <c r="DDC2" s="36"/>
      <c r="DDD2" s="36"/>
      <c r="DDE2" s="36"/>
      <c r="DDF2" s="36"/>
      <c r="DDG2" s="36"/>
      <c r="DDH2" s="36"/>
      <c r="DDI2" s="36"/>
      <c r="DDJ2" s="36"/>
      <c r="DDK2" s="36"/>
      <c r="DDL2" s="36"/>
      <c r="DDM2" s="36"/>
      <c r="DDN2" s="36"/>
      <c r="DDO2" s="36"/>
      <c r="DDP2" s="36"/>
      <c r="DDQ2" s="36"/>
      <c r="DDR2" s="36"/>
      <c r="DDS2" s="36"/>
      <c r="DDT2" s="36"/>
      <c r="DDU2" s="36"/>
      <c r="DDV2" s="36"/>
      <c r="DDW2" s="36"/>
      <c r="DDX2" s="36"/>
      <c r="DDY2" s="36"/>
      <c r="DDZ2" s="36"/>
      <c r="DEA2" s="36"/>
      <c r="DEB2" s="36"/>
      <c r="DEC2" s="36"/>
      <c r="DED2" s="36"/>
      <c r="DEE2" s="36"/>
      <c r="DEF2" s="36"/>
      <c r="DEG2" s="36"/>
      <c r="DEH2" s="36"/>
      <c r="DEI2" s="36"/>
      <c r="DEJ2" s="36"/>
      <c r="DEK2" s="36"/>
      <c r="DEL2" s="36"/>
      <c r="DEM2" s="36"/>
      <c r="DEN2" s="36"/>
      <c r="DEO2" s="36"/>
      <c r="DEP2" s="36"/>
      <c r="DEQ2" s="36"/>
      <c r="DER2" s="36"/>
      <c r="DES2" s="36"/>
      <c r="DET2" s="36"/>
      <c r="DEU2" s="36"/>
      <c r="DEV2" s="36"/>
      <c r="DEW2" s="36"/>
      <c r="DEX2" s="36"/>
      <c r="DEY2" s="36"/>
      <c r="DEZ2" s="36"/>
      <c r="DFA2" s="36"/>
      <c r="DFB2" s="36"/>
      <c r="DFC2" s="36"/>
      <c r="DFD2" s="36"/>
      <c r="DFE2" s="36"/>
      <c r="DFF2" s="36"/>
      <c r="DFG2" s="36"/>
      <c r="DFH2" s="36"/>
      <c r="DFI2" s="36"/>
      <c r="DFJ2" s="36"/>
      <c r="DFK2" s="36"/>
      <c r="DFL2" s="36"/>
      <c r="DFM2" s="36"/>
      <c r="DFN2" s="36"/>
      <c r="DFO2" s="36"/>
      <c r="DFP2" s="36"/>
      <c r="DFQ2" s="36"/>
      <c r="DFR2" s="36"/>
      <c r="DFS2" s="36"/>
      <c r="DFT2" s="36"/>
      <c r="DFU2" s="36"/>
      <c r="DFV2" s="36"/>
      <c r="DFW2" s="36"/>
      <c r="DFX2" s="36"/>
      <c r="DFY2" s="36"/>
      <c r="DFZ2" s="36"/>
      <c r="DGA2" s="36"/>
      <c r="DGB2" s="36"/>
      <c r="DGC2" s="36"/>
      <c r="DGD2" s="36"/>
      <c r="DGE2" s="36"/>
      <c r="DGF2" s="36"/>
      <c r="DGG2" s="36"/>
      <c r="DGH2" s="36"/>
      <c r="DGI2" s="36"/>
      <c r="DGJ2" s="36"/>
      <c r="DGK2" s="36"/>
      <c r="DGL2" s="36"/>
      <c r="DGM2" s="36"/>
      <c r="DGN2" s="36"/>
      <c r="DGO2" s="36"/>
      <c r="DGP2" s="36"/>
      <c r="DGQ2" s="36"/>
      <c r="DGR2" s="36"/>
      <c r="DGS2" s="36"/>
      <c r="DGT2" s="36"/>
      <c r="DGU2" s="36"/>
      <c r="DGV2" s="36"/>
      <c r="DGW2" s="36"/>
      <c r="DGX2" s="36"/>
      <c r="DGY2" s="36"/>
      <c r="DGZ2" s="36"/>
      <c r="DHA2" s="36"/>
      <c r="DHB2" s="36"/>
      <c r="DHC2" s="36"/>
      <c r="DHD2" s="36"/>
      <c r="DHE2" s="36"/>
      <c r="DHF2" s="36"/>
      <c r="DHG2" s="36"/>
      <c r="DHH2" s="36"/>
      <c r="DHI2" s="36"/>
      <c r="DHJ2" s="36"/>
      <c r="DHK2" s="36"/>
      <c r="DHL2" s="36"/>
      <c r="DHM2" s="36"/>
      <c r="DHN2" s="36"/>
      <c r="DHO2" s="36"/>
      <c r="DHP2" s="36"/>
      <c r="DHQ2" s="36"/>
      <c r="DHR2" s="36"/>
      <c r="DHS2" s="36"/>
      <c r="DHT2" s="36"/>
      <c r="DHU2" s="36"/>
      <c r="DHV2" s="36"/>
      <c r="DHW2" s="36"/>
      <c r="DHX2" s="36"/>
      <c r="DHY2" s="36"/>
      <c r="DHZ2" s="36"/>
      <c r="DIA2" s="36"/>
      <c r="DIB2" s="36"/>
      <c r="DIC2" s="36"/>
      <c r="DID2" s="36"/>
      <c r="DIE2" s="36"/>
      <c r="DIF2" s="36"/>
      <c r="DIG2" s="36"/>
      <c r="DIH2" s="36"/>
      <c r="DII2" s="36"/>
      <c r="DIJ2" s="36"/>
      <c r="DIK2" s="36"/>
      <c r="DIL2" s="36"/>
      <c r="DIM2" s="36"/>
      <c r="DIN2" s="36"/>
      <c r="DIO2" s="36"/>
      <c r="DIP2" s="36"/>
      <c r="DIQ2" s="36"/>
      <c r="DIR2" s="36"/>
      <c r="DIS2" s="36"/>
      <c r="DIT2" s="36"/>
      <c r="DIU2" s="36"/>
      <c r="DIV2" s="36"/>
      <c r="DIW2" s="36"/>
      <c r="DIX2" s="36"/>
      <c r="DIY2" s="36"/>
      <c r="DIZ2" s="36"/>
      <c r="DJA2" s="36"/>
      <c r="DJB2" s="36"/>
      <c r="DJC2" s="36"/>
      <c r="DJD2" s="36"/>
      <c r="DJE2" s="36"/>
      <c r="DJF2" s="36"/>
      <c r="DJG2" s="36"/>
      <c r="DJH2" s="36"/>
      <c r="DJI2" s="36"/>
      <c r="DJJ2" s="36"/>
      <c r="DJK2" s="36"/>
      <c r="DJL2" s="36"/>
      <c r="DJM2" s="36"/>
      <c r="DJN2" s="36"/>
      <c r="DJO2" s="36"/>
      <c r="DJP2" s="36"/>
      <c r="DJQ2" s="36"/>
      <c r="DJR2" s="36"/>
      <c r="DJS2" s="36"/>
      <c r="DJT2" s="36"/>
      <c r="DJU2" s="36"/>
      <c r="DJV2" s="36"/>
      <c r="DJW2" s="36"/>
      <c r="DJX2" s="36"/>
      <c r="DJY2" s="36"/>
      <c r="DJZ2" s="36"/>
      <c r="DKA2" s="36"/>
      <c r="DKB2" s="36"/>
      <c r="DKC2" s="36"/>
      <c r="DKD2" s="36"/>
      <c r="DKE2" s="36"/>
      <c r="DKF2" s="36"/>
      <c r="DKG2" s="36"/>
      <c r="DKH2" s="36"/>
      <c r="DKI2" s="36"/>
      <c r="DKJ2" s="36"/>
      <c r="DKK2" s="36"/>
      <c r="DKL2" s="36"/>
      <c r="DKM2" s="36"/>
      <c r="DKN2" s="36"/>
      <c r="DKO2" s="36"/>
      <c r="DKP2" s="36"/>
      <c r="DKQ2" s="36"/>
      <c r="DKR2" s="36"/>
      <c r="DKS2" s="36"/>
      <c r="DKT2" s="36"/>
      <c r="DKU2" s="36"/>
      <c r="DKV2" s="36"/>
      <c r="DKW2" s="36"/>
      <c r="DKX2" s="36"/>
      <c r="DKY2" s="36"/>
      <c r="DKZ2" s="36"/>
      <c r="DLA2" s="36"/>
      <c r="DLB2" s="36"/>
      <c r="DLC2" s="36"/>
      <c r="DLD2" s="36"/>
      <c r="DLE2" s="36"/>
      <c r="DLF2" s="36"/>
      <c r="DLG2" s="36"/>
      <c r="DLH2" s="36"/>
      <c r="DLI2" s="36"/>
      <c r="DLJ2" s="36"/>
      <c r="DLK2" s="36"/>
      <c r="DLL2" s="36"/>
      <c r="DLM2" s="36"/>
      <c r="DLN2" s="36"/>
      <c r="DLO2" s="36"/>
      <c r="DLP2" s="36"/>
      <c r="DLQ2" s="36"/>
      <c r="DLR2" s="36"/>
      <c r="DLS2" s="36"/>
      <c r="DLT2" s="36"/>
      <c r="DLU2" s="36"/>
      <c r="DLV2" s="36"/>
      <c r="DLW2" s="36"/>
      <c r="DLX2" s="36"/>
      <c r="DLY2" s="36"/>
      <c r="DLZ2" s="36"/>
      <c r="DMA2" s="36"/>
      <c r="DMB2" s="36"/>
      <c r="DMC2" s="36"/>
      <c r="DMD2" s="36"/>
      <c r="DME2" s="36"/>
      <c r="DMF2" s="36"/>
      <c r="DMG2" s="36"/>
      <c r="DMH2" s="36"/>
      <c r="DMI2" s="36"/>
      <c r="DMJ2" s="36"/>
      <c r="DMK2" s="36"/>
      <c r="DML2" s="36"/>
      <c r="DMM2" s="36"/>
      <c r="DMN2" s="36"/>
      <c r="DMO2" s="36"/>
      <c r="DMP2" s="36"/>
      <c r="DMQ2" s="36"/>
      <c r="DMR2" s="36"/>
      <c r="DMS2" s="36"/>
      <c r="DMT2" s="36"/>
      <c r="DMU2" s="36"/>
      <c r="DMV2" s="36"/>
      <c r="DMW2" s="36"/>
      <c r="DMX2" s="36"/>
      <c r="DMY2" s="36"/>
      <c r="DMZ2" s="36"/>
      <c r="DNA2" s="36"/>
      <c r="DNB2" s="36"/>
      <c r="DNC2" s="36"/>
      <c r="DND2" s="36"/>
      <c r="DNE2" s="36"/>
      <c r="DNF2" s="36"/>
      <c r="DNG2" s="36"/>
      <c r="DNH2" s="36"/>
      <c r="DNI2" s="36"/>
      <c r="DNJ2" s="36"/>
      <c r="DNK2" s="36"/>
      <c r="DNL2" s="36"/>
      <c r="DNM2" s="36"/>
      <c r="DNN2" s="36"/>
      <c r="DNO2" s="36"/>
      <c r="DNP2" s="36"/>
      <c r="DNQ2" s="36"/>
      <c r="DNR2" s="36"/>
      <c r="DNS2" s="36"/>
      <c r="DNT2" s="36"/>
      <c r="DNU2" s="36"/>
      <c r="DNV2" s="36"/>
      <c r="DNW2" s="36"/>
      <c r="DNX2" s="36"/>
      <c r="DNY2" s="36"/>
      <c r="DNZ2" s="36"/>
      <c r="DOA2" s="36"/>
      <c r="DOB2" s="36"/>
      <c r="DOC2" s="36"/>
      <c r="DOD2" s="36"/>
      <c r="DOE2" s="36"/>
      <c r="DOF2" s="36"/>
      <c r="DOG2" s="36"/>
      <c r="DOH2" s="36"/>
      <c r="DOI2" s="36"/>
      <c r="DOJ2" s="36"/>
      <c r="DOK2" s="36"/>
      <c r="DOL2" s="36"/>
      <c r="DOM2" s="36"/>
      <c r="DON2" s="36"/>
      <c r="DOO2" s="36"/>
      <c r="DOP2" s="36"/>
      <c r="DOQ2" s="36"/>
      <c r="DOR2" s="36"/>
      <c r="DOS2" s="36"/>
      <c r="DOT2" s="36"/>
      <c r="DOU2" s="36"/>
      <c r="DOV2" s="36"/>
      <c r="DOW2" s="36"/>
      <c r="DOX2" s="36"/>
      <c r="DOY2" s="36"/>
      <c r="DOZ2" s="36"/>
      <c r="DPA2" s="36"/>
      <c r="DPB2" s="36"/>
      <c r="DPC2" s="36"/>
      <c r="DPD2" s="36"/>
      <c r="DPE2" s="36"/>
      <c r="DPF2" s="36"/>
      <c r="DPG2" s="36"/>
      <c r="DPH2" s="36"/>
      <c r="DPI2" s="36"/>
      <c r="DPJ2" s="36"/>
      <c r="DPK2" s="36"/>
      <c r="DPL2" s="36"/>
      <c r="DPM2" s="36"/>
      <c r="DPN2" s="36"/>
      <c r="DPO2" s="36"/>
      <c r="DPP2" s="36"/>
      <c r="DPQ2" s="36"/>
      <c r="DPR2" s="36"/>
      <c r="DPS2" s="36"/>
      <c r="DPT2" s="36"/>
      <c r="DPU2" s="36"/>
      <c r="DPV2" s="36"/>
      <c r="DPW2" s="36"/>
      <c r="DPX2" s="36"/>
      <c r="DPY2" s="36"/>
      <c r="DPZ2" s="36"/>
      <c r="DQA2" s="36"/>
      <c r="DQB2" s="36"/>
      <c r="DQC2" s="36"/>
      <c r="DQD2" s="36"/>
      <c r="DQE2" s="36"/>
      <c r="DQF2" s="36"/>
      <c r="DQG2" s="36"/>
      <c r="DQH2" s="36"/>
      <c r="DQI2" s="36"/>
      <c r="DQJ2" s="36"/>
      <c r="DQK2" s="36"/>
      <c r="DQL2" s="36"/>
      <c r="DQM2" s="36"/>
      <c r="DQN2" s="36"/>
      <c r="DQO2" s="36"/>
      <c r="DQP2" s="36"/>
      <c r="DQQ2" s="36"/>
      <c r="DQR2" s="36"/>
      <c r="DQS2" s="36"/>
      <c r="DQT2" s="36"/>
      <c r="DQU2" s="36"/>
      <c r="DQV2" s="36"/>
      <c r="DQW2" s="36"/>
      <c r="DQX2" s="36"/>
      <c r="DQY2" s="36"/>
      <c r="DQZ2" s="36"/>
      <c r="DRA2" s="36"/>
      <c r="DRB2" s="36"/>
      <c r="DRC2" s="36"/>
      <c r="DRD2" s="36"/>
      <c r="DRE2" s="36"/>
      <c r="DRF2" s="36"/>
      <c r="DRG2" s="36"/>
      <c r="DRH2" s="36"/>
      <c r="DRI2" s="36"/>
      <c r="DRJ2" s="36"/>
      <c r="DRK2" s="36"/>
      <c r="DRL2" s="36"/>
      <c r="DRM2" s="36"/>
      <c r="DRN2" s="36"/>
      <c r="DRO2" s="36"/>
      <c r="DRP2" s="36"/>
      <c r="DRQ2" s="36"/>
      <c r="DRR2" s="36"/>
      <c r="DRS2" s="36"/>
      <c r="DRT2" s="36"/>
      <c r="DRU2" s="36"/>
      <c r="DRV2" s="36"/>
      <c r="DRW2" s="36"/>
      <c r="DRX2" s="36"/>
      <c r="DRY2" s="36"/>
      <c r="DRZ2" s="36"/>
      <c r="DSA2" s="36"/>
      <c r="DSB2" s="36"/>
      <c r="DSC2" s="36"/>
      <c r="DSD2" s="36"/>
      <c r="DSE2" s="36"/>
      <c r="DSF2" s="36"/>
      <c r="DSG2" s="36"/>
      <c r="DSH2" s="36"/>
      <c r="DSI2" s="36"/>
      <c r="DSJ2" s="36"/>
      <c r="DSK2" s="36"/>
      <c r="DSL2" s="36"/>
      <c r="DSM2" s="36"/>
      <c r="DSN2" s="36"/>
      <c r="DSO2" s="36"/>
      <c r="DSP2" s="36"/>
      <c r="DSQ2" s="36"/>
      <c r="DSR2" s="36"/>
      <c r="DSS2" s="36"/>
      <c r="DST2" s="36"/>
      <c r="DSU2" s="36"/>
      <c r="DSV2" s="36"/>
      <c r="DSW2" s="36"/>
      <c r="DSX2" s="36"/>
      <c r="DSY2" s="36"/>
      <c r="DSZ2" s="36"/>
      <c r="DTA2" s="36"/>
      <c r="DTB2" s="36"/>
      <c r="DTC2" s="36"/>
      <c r="DTD2" s="36"/>
      <c r="DTE2" s="36"/>
      <c r="DTF2" s="36"/>
      <c r="DTG2" s="36"/>
      <c r="DTH2" s="36"/>
      <c r="DTI2" s="36"/>
      <c r="DTJ2" s="36"/>
      <c r="DTK2" s="36"/>
      <c r="DTL2" s="36"/>
      <c r="DTM2" s="36"/>
      <c r="DTN2" s="36"/>
      <c r="DTO2" s="36"/>
      <c r="DTP2" s="36"/>
      <c r="DTQ2" s="36"/>
      <c r="DTR2" s="36"/>
      <c r="DTS2" s="36"/>
      <c r="DTT2" s="36"/>
      <c r="DTU2" s="36"/>
      <c r="DTV2" s="36"/>
      <c r="DTW2" s="36"/>
      <c r="DTX2" s="36"/>
      <c r="DTY2" s="36"/>
      <c r="DTZ2" s="36"/>
      <c r="DUA2" s="36"/>
      <c r="DUB2" s="36"/>
      <c r="DUC2" s="36"/>
      <c r="DUD2" s="36"/>
      <c r="DUE2" s="36"/>
      <c r="DUF2" s="36"/>
      <c r="DUG2" s="36"/>
      <c r="DUH2" s="36"/>
      <c r="DUI2" s="36"/>
      <c r="DUJ2" s="36"/>
      <c r="DUK2" s="36"/>
      <c r="DUL2" s="36"/>
      <c r="DUM2" s="36"/>
      <c r="DUN2" s="36"/>
      <c r="DUO2" s="36"/>
      <c r="DUP2" s="36"/>
      <c r="DUQ2" s="36"/>
      <c r="DUR2" s="36"/>
      <c r="DUS2" s="36"/>
      <c r="DUT2" s="36"/>
      <c r="DUU2" s="36"/>
      <c r="DUV2" s="36"/>
      <c r="DUW2" s="36"/>
      <c r="DUX2" s="36"/>
      <c r="DUY2" s="36"/>
      <c r="DUZ2" s="36"/>
      <c r="DVA2" s="36"/>
      <c r="DVB2" s="36"/>
      <c r="DVC2" s="36"/>
      <c r="DVD2" s="36"/>
      <c r="DVE2" s="36"/>
      <c r="DVF2" s="36"/>
      <c r="DVG2" s="36"/>
      <c r="DVH2" s="36"/>
      <c r="DVI2" s="36"/>
      <c r="DVJ2" s="36"/>
      <c r="DVK2" s="36"/>
      <c r="DVL2" s="36"/>
      <c r="DVM2" s="36"/>
      <c r="DVN2" s="36"/>
      <c r="DVO2" s="36"/>
      <c r="DVP2" s="36"/>
      <c r="DVQ2" s="36"/>
      <c r="DVR2" s="36"/>
      <c r="DVS2" s="36"/>
      <c r="DVT2" s="36"/>
      <c r="DVU2" s="36"/>
      <c r="DVV2" s="36"/>
      <c r="DVW2" s="36"/>
      <c r="DVX2" s="36"/>
      <c r="DVY2" s="36"/>
      <c r="DVZ2" s="36"/>
      <c r="DWA2" s="36"/>
      <c r="DWB2" s="36"/>
      <c r="DWC2" s="36"/>
      <c r="DWD2" s="36"/>
      <c r="DWE2" s="36"/>
      <c r="DWF2" s="36"/>
      <c r="DWG2" s="36"/>
      <c r="DWH2" s="36"/>
      <c r="DWI2" s="36"/>
      <c r="DWJ2" s="36"/>
      <c r="DWK2" s="36"/>
      <c r="DWL2" s="36"/>
      <c r="DWM2" s="36"/>
      <c r="DWN2" s="36"/>
      <c r="DWO2" s="36"/>
      <c r="DWP2" s="36"/>
      <c r="DWQ2" s="36"/>
      <c r="DWR2" s="36"/>
      <c r="DWS2" s="36"/>
      <c r="DWT2" s="36"/>
      <c r="DWU2" s="36"/>
      <c r="DWV2" s="36"/>
      <c r="DWW2" s="36"/>
      <c r="DWX2" s="36"/>
      <c r="DWY2" s="36"/>
      <c r="DWZ2" s="36"/>
      <c r="DXA2" s="36"/>
      <c r="DXB2" s="36"/>
      <c r="DXC2" s="36"/>
      <c r="DXD2" s="36"/>
      <c r="DXE2" s="36"/>
      <c r="DXF2" s="36"/>
      <c r="DXG2" s="36"/>
      <c r="DXH2" s="36"/>
      <c r="DXI2" s="36"/>
      <c r="DXJ2" s="36"/>
      <c r="DXK2" s="36"/>
      <c r="DXL2" s="36"/>
      <c r="DXM2" s="36"/>
      <c r="DXN2" s="36"/>
      <c r="DXO2" s="36"/>
      <c r="DXP2" s="36"/>
      <c r="DXQ2" s="36"/>
      <c r="DXR2" s="36"/>
      <c r="DXS2" s="36"/>
      <c r="DXT2" s="36"/>
      <c r="DXU2" s="36"/>
      <c r="DXV2" s="36"/>
      <c r="DXW2" s="36"/>
      <c r="DXX2" s="36"/>
      <c r="DXY2" s="36"/>
      <c r="DXZ2" s="36"/>
      <c r="DYA2" s="36"/>
      <c r="DYB2" s="36"/>
      <c r="DYC2" s="36"/>
      <c r="DYD2" s="36"/>
      <c r="DYE2" s="36"/>
      <c r="DYF2" s="36"/>
      <c r="DYG2" s="36"/>
      <c r="DYH2" s="36"/>
      <c r="DYI2" s="36"/>
      <c r="DYJ2" s="36"/>
      <c r="DYK2" s="36"/>
      <c r="DYL2" s="36"/>
      <c r="DYM2" s="36"/>
      <c r="DYN2" s="36"/>
      <c r="DYO2" s="36"/>
      <c r="DYP2" s="36"/>
      <c r="DYQ2" s="36"/>
      <c r="DYR2" s="36"/>
      <c r="DYS2" s="36"/>
      <c r="DYT2" s="36"/>
      <c r="DYU2" s="36"/>
      <c r="DYV2" s="36"/>
      <c r="DYW2" s="36"/>
      <c r="DYX2" s="36"/>
      <c r="DYY2" s="36"/>
      <c r="DYZ2" s="36"/>
      <c r="DZA2" s="36"/>
      <c r="DZB2" s="36"/>
      <c r="DZC2" s="36"/>
      <c r="DZD2" s="36"/>
      <c r="DZE2" s="36"/>
      <c r="DZF2" s="36"/>
      <c r="DZG2" s="36"/>
      <c r="DZH2" s="36"/>
      <c r="DZI2" s="36"/>
      <c r="DZJ2" s="36"/>
      <c r="DZK2" s="36"/>
      <c r="DZL2" s="36"/>
      <c r="DZM2" s="36"/>
      <c r="DZN2" s="36"/>
      <c r="DZO2" s="36"/>
      <c r="DZP2" s="36"/>
      <c r="DZQ2" s="36"/>
      <c r="DZR2" s="36"/>
      <c r="DZS2" s="36"/>
      <c r="DZT2" s="36"/>
      <c r="DZU2" s="36"/>
      <c r="DZV2" s="36"/>
      <c r="DZW2" s="36"/>
      <c r="DZX2" s="36"/>
      <c r="DZY2" s="36"/>
      <c r="DZZ2" s="36"/>
      <c r="EAA2" s="36"/>
      <c r="EAB2" s="36"/>
      <c r="EAC2" s="36"/>
      <c r="EAD2" s="36"/>
      <c r="EAE2" s="36"/>
      <c r="EAF2" s="36"/>
      <c r="EAG2" s="36"/>
      <c r="EAH2" s="36"/>
      <c r="EAI2" s="36"/>
      <c r="EAJ2" s="36"/>
      <c r="EAK2" s="36"/>
      <c r="EAL2" s="36"/>
      <c r="EAM2" s="36"/>
      <c r="EAN2" s="36"/>
      <c r="EAO2" s="36"/>
      <c r="EAP2" s="36"/>
      <c r="EAQ2" s="36"/>
      <c r="EAR2" s="36"/>
      <c r="EAS2" s="36"/>
      <c r="EAT2" s="36"/>
      <c r="EAU2" s="36"/>
      <c r="EAV2" s="36"/>
      <c r="EAW2" s="36"/>
      <c r="EAX2" s="36"/>
      <c r="EAY2" s="36"/>
      <c r="EAZ2" s="36"/>
      <c r="EBA2" s="36"/>
      <c r="EBB2" s="36"/>
      <c r="EBC2" s="36"/>
      <c r="EBD2" s="36"/>
      <c r="EBE2" s="36"/>
      <c r="EBF2" s="36"/>
      <c r="EBG2" s="36"/>
      <c r="EBH2" s="36"/>
      <c r="EBI2" s="36"/>
      <c r="EBJ2" s="36"/>
      <c r="EBK2" s="36"/>
      <c r="EBL2" s="36"/>
      <c r="EBM2" s="36"/>
      <c r="EBN2" s="36"/>
      <c r="EBO2" s="36"/>
      <c r="EBP2" s="36"/>
      <c r="EBQ2" s="36"/>
      <c r="EBR2" s="36"/>
      <c r="EBS2" s="36"/>
      <c r="EBT2" s="36"/>
      <c r="EBU2" s="36"/>
      <c r="EBV2" s="36"/>
      <c r="EBW2" s="36"/>
      <c r="EBX2" s="36"/>
      <c r="EBY2" s="36"/>
      <c r="EBZ2" s="36"/>
      <c r="ECA2" s="36"/>
      <c r="ECB2" s="36"/>
      <c r="ECC2" s="36"/>
      <c r="ECD2" s="36"/>
      <c r="ECE2" s="36"/>
      <c r="ECF2" s="36"/>
      <c r="ECG2" s="36"/>
      <c r="ECH2" s="36"/>
      <c r="ECI2" s="36"/>
      <c r="ECJ2" s="36"/>
      <c r="ECK2" s="36"/>
      <c r="ECL2" s="36"/>
      <c r="ECM2" s="36"/>
      <c r="ECN2" s="36"/>
      <c r="ECO2" s="36"/>
      <c r="ECP2" s="36"/>
      <c r="ECQ2" s="36"/>
      <c r="ECR2" s="36"/>
      <c r="ECS2" s="36"/>
      <c r="ECT2" s="36"/>
      <c r="ECU2" s="36"/>
      <c r="ECV2" s="36"/>
      <c r="ECW2" s="36"/>
      <c r="ECX2" s="36"/>
      <c r="ECY2" s="36"/>
      <c r="ECZ2" s="36"/>
      <c r="EDA2" s="36"/>
      <c r="EDB2" s="36"/>
      <c r="EDC2" s="36"/>
      <c r="EDD2" s="36"/>
      <c r="EDE2" s="36"/>
      <c r="EDF2" s="36"/>
      <c r="EDG2" s="36"/>
      <c r="EDH2" s="36"/>
      <c r="EDI2" s="36"/>
      <c r="EDJ2" s="36"/>
      <c r="EDK2" s="36"/>
      <c r="EDL2" s="36"/>
      <c r="EDM2" s="36"/>
      <c r="EDN2" s="36"/>
      <c r="EDO2" s="36"/>
      <c r="EDP2" s="36"/>
      <c r="EDQ2" s="36"/>
      <c r="EDR2" s="36"/>
      <c r="EDS2" s="36"/>
      <c r="EDT2" s="36"/>
      <c r="EDU2" s="36"/>
      <c r="EDV2" s="36"/>
      <c r="EDW2" s="36"/>
      <c r="EDX2" s="36"/>
      <c r="EDY2" s="36"/>
      <c r="EDZ2" s="36"/>
      <c r="EEA2" s="36"/>
      <c r="EEB2" s="36"/>
      <c r="EEC2" s="36"/>
      <c r="EED2" s="36"/>
      <c r="EEE2" s="36"/>
      <c r="EEF2" s="36"/>
      <c r="EEG2" s="36"/>
      <c r="EEH2" s="36"/>
      <c r="EEI2" s="36"/>
      <c r="EEJ2" s="36"/>
      <c r="EEK2" s="36"/>
      <c r="EEL2" s="36"/>
      <c r="EEM2" s="36"/>
      <c r="EEN2" s="36"/>
      <c r="EEO2" s="36"/>
      <c r="EEP2" s="36"/>
      <c r="EEQ2" s="36"/>
      <c r="EER2" s="36"/>
      <c r="EES2" s="36"/>
      <c r="EET2" s="36"/>
      <c r="EEU2" s="36"/>
      <c r="EEV2" s="36"/>
      <c r="EEW2" s="36"/>
      <c r="EEX2" s="36"/>
      <c r="EEY2" s="36"/>
      <c r="EEZ2" s="36"/>
      <c r="EFA2" s="36"/>
      <c r="EFB2" s="36"/>
      <c r="EFC2" s="36"/>
      <c r="EFD2" s="36"/>
      <c r="EFE2" s="36"/>
      <c r="EFF2" s="36"/>
      <c r="EFG2" s="36"/>
      <c r="EFH2" s="36"/>
      <c r="EFI2" s="36"/>
      <c r="EFJ2" s="36"/>
      <c r="EFK2" s="36"/>
      <c r="EFL2" s="36"/>
      <c r="EFM2" s="36"/>
      <c r="EFN2" s="36"/>
      <c r="EFO2" s="36"/>
      <c r="EFP2" s="36"/>
      <c r="EFQ2" s="36"/>
      <c r="EFR2" s="36"/>
      <c r="EFS2" s="36"/>
      <c r="EFT2" s="36"/>
      <c r="EFU2" s="36"/>
      <c r="EFV2" s="36"/>
      <c r="EFW2" s="36"/>
      <c r="EFX2" s="36"/>
      <c r="EFY2" s="36"/>
      <c r="EFZ2" s="36"/>
      <c r="EGA2" s="36"/>
      <c r="EGB2" s="36"/>
      <c r="EGC2" s="36"/>
      <c r="EGD2" s="36"/>
      <c r="EGE2" s="36"/>
      <c r="EGF2" s="36"/>
      <c r="EGG2" s="36"/>
      <c r="EGH2" s="36"/>
      <c r="EGI2" s="36"/>
      <c r="EGJ2" s="36"/>
      <c r="EGK2" s="36"/>
      <c r="EGL2" s="36"/>
      <c r="EGM2" s="36"/>
      <c r="EGN2" s="36"/>
      <c r="EGO2" s="36"/>
      <c r="EGP2" s="36"/>
      <c r="EGQ2" s="36"/>
      <c r="EGR2" s="36"/>
      <c r="EGS2" s="36"/>
      <c r="EGT2" s="36"/>
      <c r="EGU2" s="36"/>
      <c r="EGV2" s="36"/>
      <c r="EGW2" s="36"/>
      <c r="EGX2" s="36"/>
      <c r="EGY2" s="36"/>
      <c r="EGZ2" s="36"/>
      <c r="EHA2" s="36"/>
      <c r="EHB2" s="36"/>
      <c r="EHC2" s="36"/>
      <c r="EHD2" s="36"/>
      <c r="EHE2" s="36"/>
      <c r="EHF2" s="36"/>
      <c r="EHG2" s="36"/>
      <c r="EHH2" s="36"/>
      <c r="EHI2" s="36"/>
      <c r="EHJ2" s="36"/>
      <c r="EHK2" s="36"/>
      <c r="EHL2" s="36"/>
      <c r="EHM2" s="36"/>
      <c r="EHN2" s="36"/>
      <c r="EHO2" s="36"/>
      <c r="EHP2" s="36"/>
      <c r="EHQ2" s="36"/>
      <c r="EHR2" s="36"/>
      <c r="EHS2" s="36"/>
      <c r="EHT2" s="36"/>
      <c r="EHU2" s="36"/>
      <c r="EHV2" s="36"/>
      <c r="EHW2" s="36"/>
      <c r="EHX2" s="36"/>
      <c r="EHY2" s="36"/>
      <c r="EHZ2" s="36"/>
      <c r="EIA2" s="36"/>
      <c r="EIB2" s="36"/>
      <c r="EIC2" s="36"/>
      <c r="EID2" s="36"/>
      <c r="EIE2" s="36"/>
      <c r="EIF2" s="36"/>
      <c r="EIG2" s="36"/>
      <c r="EIH2" s="36"/>
      <c r="EII2" s="36"/>
      <c r="EIJ2" s="36"/>
      <c r="EIK2" s="36"/>
      <c r="EIL2" s="36"/>
      <c r="EIM2" s="36"/>
      <c r="EIN2" s="36"/>
      <c r="EIO2" s="36"/>
      <c r="EIP2" s="36"/>
      <c r="EIQ2" s="36"/>
      <c r="EIR2" s="36"/>
      <c r="EIS2" s="36"/>
      <c r="EIT2" s="36"/>
      <c r="EIU2" s="36"/>
      <c r="EIV2" s="36"/>
      <c r="EIW2" s="36"/>
      <c r="EIX2" s="36"/>
      <c r="EIY2" s="36"/>
      <c r="EIZ2" s="36"/>
      <c r="EJA2" s="36"/>
      <c r="EJB2" s="36"/>
      <c r="EJC2" s="36"/>
      <c r="EJD2" s="36"/>
      <c r="EJE2" s="36"/>
      <c r="EJF2" s="36"/>
      <c r="EJG2" s="36"/>
      <c r="EJH2" s="36"/>
      <c r="EJI2" s="36"/>
      <c r="EJJ2" s="36"/>
      <c r="EJK2" s="36"/>
      <c r="EJL2" s="36"/>
      <c r="EJM2" s="36"/>
      <c r="EJN2" s="36"/>
      <c r="EJO2" s="36"/>
      <c r="EJP2" s="36"/>
      <c r="EJQ2" s="36"/>
      <c r="EJR2" s="36"/>
      <c r="EJS2" s="36"/>
      <c r="EJT2" s="36"/>
      <c r="EJU2" s="36"/>
      <c r="EJV2" s="36"/>
      <c r="EJW2" s="36"/>
      <c r="EJX2" s="36"/>
      <c r="EJY2" s="36"/>
      <c r="EJZ2" s="36"/>
      <c r="EKA2" s="36"/>
      <c r="EKB2" s="36"/>
      <c r="EKC2" s="36"/>
      <c r="EKD2" s="36"/>
      <c r="EKE2" s="36"/>
      <c r="EKF2" s="36"/>
      <c r="EKG2" s="36"/>
      <c r="EKH2" s="36"/>
      <c r="EKI2" s="36"/>
      <c r="EKJ2" s="36"/>
      <c r="EKK2" s="36"/>
      <c r="EKL2" s="36"/>
      <c r="EKM2" s="36"/>
      <c r="EKN2" s="36"/>
      <c r="EKO2" s="36"/>
      <c r="EKP2" s="36"/>
      <c r="EKQ2" s="36"/>
      <c r="EKR2" s="36"/>
      <c r="EKS2" s="36"/>
      <c r="EKT2" s="36"/>
      <c r="EKU2" s="36"/>
      <c r="EKV2" s="36"/>
      <c r="EKW2" s="36"/>
      <c r="EKX2" s="36"/>
      <c r="EKY2" s="36"/>
      <c r="EKZ2" s="36"/>
      <c r="ELA2" s="36"/>
      <c r="ELB2" s="36"/>
      <c r="ELC2" s="36"/>
      <c r="ELD2" s="36"/>
      <c r="ELE2" s="36"/>
      <c r="ELF2" s="36"/>
      <c r="ELG2" s="36"/>
      <c r="ELH2" s="36"/>
      <c r="ELI2" s="36"/>
      <c r="ELJ2" s="36"/>
      <c r="ELK2" s="36"/>
      <c r="ELL2" s="36"/>
      <c r="ELM2" s="36"/>
      <c r="ELN2" s="36"/>
      <c r="ELO2" s="36"/>
      <c r="ELP2" s="36"/>
      <c r="ELQ2" s="36"/>
      <c r="ELR2" s="36"/>
      <c r="ELS2" s="36"/>
      <c r="ELT2" s="36"/>
      <c r="ELU2" s="36"/>
      <c r="ELV2" s="36"/>
      <c r="ELW2" s="36"/>
      <c r="ELX2" s="36"/>
      <c r="ELY2" s="36"/>
      <c r="ELZ2" s="36"/>
      <c r="EMA2" s="36"/>
      <c r="EMB2" s="36"/>
      <c r="EMC2" s="36"/>
      <c r="EMD2" s="36"/>
      <c r="EME2" s="36"/>
      <c r="EMF2" s="36"/>
      <c r="EMG2" s="36"/>
      <c r="EMH2" s="36"/>
      <c r="EMI2" s="36"/>
      <c r="EMJ2" s="36"/>
      <c r="EMK2" s="36"/>
      <c r="EML2" s="36"/>
      <c r="EMM2" s="36"/>
      <c r="EMN2" s="36"/>
      <c r="EMO2" s="36"/>
      <c r="EMP2" s="36"/>
      <c r="EMQ2" s="36"/>
      <c r="EMR2" s="36"/>
      <c r="EMS2" s="36"/>
      <c r="EMT2" s="36"/>
      <c r="EMU2" s="36"/>
      <c r="EMV2" s="36"/>
      <c r="EMW2" s="36"/>
      <c r="EMX2" s="36"/>
      <c r="EMY2" s="36"/>
      <c r="EMZ2" s="36"/>
      <c r="ENA2" s="36"/>
      <c r="ENB2" s="36"/>
      <c r="ENC2" s="36"/>
      <c r="END2" s="36"/>
      <c r="ENE2" s="36"/>
      <c r="ENF2" s="36"/>
      <c r="ENG2" s="36"/>
      <c r="ENH2" s="36"/>
      <c r="ENI2" s="36"/>
      <c r="ENJ2" s="36"/>
      <c r="ENK2" s="36"/>
      <c r="ENL2" s="36"/>
      <c r="ENM2" s="36"/>
      <c r="ENN2" s="36"/>
      <c r="ENO2" s="36"/>
      <c r="ENP2" s="36"/>
      <c r="ENQ2" s="36"/>
      <c r="ENR2" s="36"/>
      <c r="ENS2" s="36"/>
      <c r="ENT2" s="36"/>
      <c r="ENU2" s="36"/>
      <c r="ENV2" s="36"/>
      <c r="ENW2" s="36"/>
      <c r="ENX2" s="36"/>
      <c r="ENY2" s="36"/>
      <c r="ENZ2" s="36"/>
      <c r="EOA2" s="36"/>
      <c r="EOB2" s="36"/>
      <c r="EOC2" s="36"/>
      <c r="EOD2" s="36"/>
      <c r="EOE2" s="36"/>
      <c r="EOF2" s="36"/>
      <c r="EOG2" s="36"/>
      <c r="EOH2" s="36"/>
      <c r="EOI2" s="36"/>
      <c r="EOJ2" s="36"/>
      <c r="EOK2" s="36"/>
      <c r="EOL2" s="36"/>
      <c r="EOM2" s="36"/>
      <c r="EON2" s="36"/>
      <c r="EOO2" s="36"/>
      <c r="EOP2" s="36"/>
      <c r="EOQ2" s="36"/>
      <c r="EOR2" s="36"/>
      <c r="EOS2" s="36"/>
      <c r="EOT2" s="36"/>
      <c r="EOU2" s="36"/>
      <c r="EOV2" s="36"/>
      <c r="EOW2" s="36"/>
      <c r="EOX2" s="36"/>
      <c r="EOY2" s="36"/>
      <c r="EOZ2" s="36"/>
      <c r="EPA2" s="36"/>
      <c r="EPB2" s="36"/>
      <c r="EPC2" s="36"/>
      <c r="EPD2" s="36"/>
      <c r="EPE2" s="36"/>
      <c r="EPF2" s="36"/>
      <c r="EPG2" s="36"/>
      <c r="EPH2" s="36"/>
      <c r="EPI2" s="36"/>
      <c r="EPJ2" s="36"/>
      <c r="EPK2" s="36"/>
      <c r="EPL2" s="36"/>
      <c r="EPM2" s="36"/>
      <c r="EPN2" s="36"/>
      <c r="EPO2" s="36"/>
      <c r="EPP2" s="36"/>
      <c r="EPQ2" s="36"/>
      <c r="EPR2" s="36"/>
      <c r="EPS2" s="36"/>
      <c r="EPT2" s="36"/>
      <c r="EPU2" s="36"/>
      <c r="EPV2" s="36"/>
      <c r="EPW2" s="36"/>
      <c r="EPX2" s="36"/>
      <c r="EPY2" s="36"/>
      <c r="EPZ2" s="36"/>
      <c r="EQA2" s="36"/>
      <c r="EQB2" s="36"/>
      <c r="EQC2" s="36"/>
      <c r="EQD2" s="36"/>
      <c r="EQE2" s="36"/>
      <c r="EQF2" s="36"/>
      <c r="EQG2" s="36"/>
      <c r="EQH2" s="36"/>
      <c r="EQI2" s="36"/>
      <c r="EQJ2" s="36"/>
      <c r="EQK2" s="36"/>
      <c r="EQL2" s="36"/>
      <c r="EQM2" s="36"/>
      <c r="EQN2" s="36"/>
      <c r="EQO2" s="36"/>
      <c r="EQP2" s="36"/>
      <c r="EQQ2" s="36"/>
      <c r="EQR2" s="36"/>
      <c r="EQS2" s="36"/>
      <c r="EQT2" s="36"/>
      <c r="EQU2" s="36"/>
      <c r="EQV2" s="36"/>
      <c r="EQW2" s="36"/>
      <c r="EQX2" s="36"/>
      <c r="EQY2" s="36"/>
      <c r="EQZ2" s="36"/>
      <c r="ERA2" s="36"/>
      <c r="ERB2" s="36"/>
      <c r="ERC2" s="36"/>
      <c r="ERD2" s="36"/>
      <c r="ERE2" s="36"/>
      <c r="ERF2" s="36"/>
      <c r="ERG2" s="36"/>
      <c r="ERH2" s="36"/>
      <c r="ERI2" s="36"/>
      <c r="ERJ2" s="36"/>
      <c r="ERK2" s="36"/>
      <c r="ERL2" s="36"/>
      <c r="ERM2" s="36"/>
      <c r="ERN2" s="36"/>
      <c r="ERO2" s="36"/>
      <c r="ERP2" s="36"/>
      <c r="ERQ2" s="36"/>
      <c r="ERR2" s="36"/>
      <c r="ERS2" s="36"/>
      <c r="ERT2" s="36"/>
      <c r="ERU2" s="36"/>
      <c r="ERV2" s="36"/>
      <c r="ERW2" s="36"/>
      <c r="ERX2" s="36"/>
      <c r="ERY2" s="36"/>
      <c r="ERZ2" s="36"/>
      <c r="ESA2" s="36"/>
      <c r="ESB2" s="36"/>
      <c r="ESC2" s="36"/>
      <c r="ESD2" s="36"/>
      <c r="ESE2" s="36"/>
      <c r="ESF2" s="36"/>
      <c r="ESG2" s="36"/>
      <c r="ESH2" s="36"/>
      <c r="ESI2" s="36"/>
      <c r="ESJ2" s="36"/>
      <c r="ESK2" s="36"/>
      <c r="ESL2" s="36"/>
      <c r="ESM2" s="36"/>
      <c r="ESN2" s="36"/>
      <c r="ESO2" s="36"/>
      <c r="ESP2" s="36"/>
      <c r="ESQ2" s="36"/>
      <c r="ESR2" s="36"/>
      <c r="ESS2" s="36"/>
      <c r="EST2" s="36"/>
      <c r="ESU2" s="36"/>
      <c r="ESV2" s="36"/>
      <c r="ESW2" s="36"/>
      <c r="ESX2" s="36"/>
      <c r="ESY2" s="36"/>
      <c r="ESZ2" s="36"/>
      <c r="ETA2" s="36"/>
      <c r="ETB2" s="36"/>
      <c r="ETC2" s="36"/>
      <c r="ETD2" s="36"/>
      <c r="ETE2" s="36"/>
      <c r="ETF2" s="36"/>
      <c r="ETG2" s="36"/>
      <c r="ETH2" s="36"/>
      <c r="ETI2" s="36"/>
      <c r="ETJ2" s="36"/>
      <c r="ETK2" s="36"/>
      <c r="ETL2" s="36"/>
      <c r="ETM2" s="36"/>
      <c r="ETN2" s="36"/>
      <c r="ETO2" s="36"/>
      <c r="ETP2" s="36"/>
      <c r="ETQ2" s="36"/>
      <c r="ETR2" s="36"/>
      <c r="ETS2" s="36"/>
      <c r="ETT2" s="36"/>
      <c r="ETU2" s="36"/>
      <c r="ETV2" s="36"/>
      <c r="ETW2" s="36"/>
      <c r="ETX2" s="36"/>
      <c r="ETY2" s="36"/>
      <c r="ETZ2" s="36"/>
      <c r="EUA2" s="36"/>
      <c r="EUB2" s="36"/>
      <c r="EUC2" s="36"/>
      <c r="EUD2" s="36"/>
      <c r="EUE2" s="36"/>
      <c r="EUF2" s="36"/>
      <c r="EUG2" s="36"/>
      <c r="EUH2" s="36"/>
      <c r="EUI2" s="36"/>
      <c r="EUJ2" s="36"/>
      <c r="EUK2" s="36"/>
      <c r="EUL2" s="36"/>
      <c r="EUM2" s="36"/>
      <c r="EUN2" s="36"/>
      <c r="EUO2" s="36"/>
      <c r="EUP2" s="36"/>
      <c r="EUQ2" s="36"/>
      <c r="EUR2" s="36"/>
      <c r="EUS2" s="36"/>
      <c r="EUT2" s="36"/>
      <c r="EUU2" s="36"/>
      <c r="EUV2" s="36"/>
      <c r="EUW2" s="36"/>
      <c r="EUX2" s="36"/>
      <c r="EUY2" s="36"/>
      <c r="EUZ2" s="36"/>
      <c r="EVA2" s="36"/>
      <c r="EVB2" s="36"/>
      <c r="EVC2" s="36"/>
      <c r="EVD2" s="36"/>
      <c r="EVE2" s="36"/>
      <c r="EVF2" s="36"/>
      <c r="EVG2" s="36"/>
      <c r="EVH2" s="36"/>
      <c r="EVI2" s="36"/>
      <c r="EVJ2" s="36"/>
      <c r="EVK2" s="36"/>
      <c r="EVL2" s="36"/>
      <c r="EVM2" s="36"/>
      <c r="EVN2" s="36"/>
      <c r="EVO2" s="36"/>
      <c r="EVP2" s="36"/>
      <c r="EVQ2" s="36"/>
      <c r="EVR2" s="36"/>
      <c r="EVS2" s="36"/>
      <c r="EVT2" s="36"/>
      <c r="EVU2" s="36"/>
      <c r="EVV2" s="36"/>
      <c r="EVW2" s="36"/>
      <c r="EVX2" s="36"/>
      <c r="EVY2" s="36"/>
      <c r="EVZ2" s="36"/>
      <c r="EWA2" s="36"/>
      <c r="EWB2" s="36"/>
      <c r="EWC2" s="36"/>
      <c r="EWD2" s="36"/>
      <c r="EWE2" s="36"/>
      <c r="EWF2" s="36"/>
      <c r="EWG2" s="36"/>
      <c r="EWH2" s="36"/>
      <c r="EWI2" s="36"/>
      <c r="EWJ2" s="36"/>
      <c r="EWK2" s="36"/>
      <c r="EWL2" s="36"/>
      <c r="EWM2" s="36"/>
      <c r="EWN2" s="36"/>
      <c r="EWO2" s="36"/>
      <c r="EWP2" s="36"/>
      <c r="EWQ2" s="36"/>
      <c r="EWR2" s="36"/>
      <c r="EWS2" s="36"/>
      <c r="EWT2" s="36"/>
      <c r="EWU2" s="36"/>
      <c r="EWV2" s="36"/>
      <c r="EWW2" s="36"/>
      <c r="EWX2" s="36"/>
      <c r="EWY2" s="36"/>
      <c r="EWZ2" s="36"/>
      <c r="EXA2" s="36"/>
      <c r="EXB2" s="36"/>
      <c r="EXC2" s="36"/>
      <c r="EXD2" s="36"/>
      <c r="EXE2" s="36"/>
      <c r="EXF2" s="36"/>
      <c r="EXG2" s="36"/>
      <c r="EXH2" s="36"/>
      <c r="EXI2" s="36"/>
      <c r="EXJ2" s="36"/>
      <c r="EXK2" s="36"/>
      <c r="EXL2" s="36"/>
      <c r="EXM2" s="36"/>
      <c r="EXN2" s="36"/>
      <c r="EXO2" s="36"/>
      <c r="EXP2" s="36"/>
      <c r="EXQ2" s="36"/>
      <c r="EXR2" s="36"/>
      <c r="EXS2" s="36"/>
      <c r="EXT2" s="36"/>
      <c r="EXU2" s="36"/>
      <c r="EXV2" s="36"/>
      <c r="EXW2" s="36"/>
      <c r="EXX2" s="36"/>
      <c r="EXY2" s="36"/>
      <c r="EXZ2" s="36"/>
      <c r="EYA2" s="36"/>
      <c r="EYB2" s="36"/>
      <c r="EYC2" s="36"/>
      <c r="EYD2" s="36"/>
      <c r="EYE2" s="36"/>
      <c r="EYF2" s="36"/>
      <c r="EYG2" s="36"/>
      <c r="EYH2" s="36"/>
      <c r="EYI2" s="36"/>
      <c r="EYJ2" s="36"/>
      <c r="EYK2" s="36"/>
      <c r="EYL2" s="36"/>
      <c r="EYM2" s="36"/>
      <c r="EYN2" s="36"/>
      <c r="EYO2" s="36"/>
      <c r="EYP2" s="36"/>
      <c r="EYQ2" s="36"/>
      <c r="EYR2" s="36"/>
      <c r="EYS2" s="36"/>
      <c r="EYT2" s="36"/>
      <c r="EYU2" s="36"/>
      <c r="EYV2" s="36"/>
      <c r="EYW2" s="36"/>
      <c r="EYX2" s="36"/>
      <c r="EYY2" s="36"/>
      <c r="EYZ2" s="36"/>
      <c r="EZA2" s="36"/>
      <c r="EZB2" s="36"/>
      <c r="EZC2" s="36"/>
      <c r="EZD2" s="36"/>
      <c r="EZE2" s="36"/>
      <c r="EZF2" s="36"/>
      <c r="EZG2" s="36"/>
      <c r="EZH2" s="36"/>
      <c r="EZI2" s="36"/>
      <c r="EZJ2" s="36"/>
      <c r="EZK2" s="36"/>
      <c r="EZL2" s="36"/>
      <c r="EZM2" s="36"/>
      <c r="EZN2" s="36"/>
      <c r="EZO2" s="36"/>
      <c r="EZP2" s="36"/>
      <c r="EZQ2" s="36"/>
      <c r="EZR2" s="36"/>
      <c r="EZS2" s="36"/>
      <c r="EZT2" s="36"/>
      <c r="EZU2" s="36"/>
      <c r="EZV2" s="36"/>
      <c r="EZW2" s="36"/>
      <c r="EZX2" s="36"/>
      <c r="EZY2" s="36"/>
      <c r="EZZ2" s="36"/>
      <c r="FAA2" s="36"/>
      <c r="FAB2" s="36"/>
      <c r="FAC2" s="36"/>
      <c r="FAD2" s="36"/>
      <c r="FAE2" s="36"/>
      <c r="FAF2" s="36"/>
      <c r="FAG2" s="36"/>
      <c r="FAH2" s="36"/>
      <c r="FAI2" s="36"/>
      <c r="FAJ2" s="36"/>
      <c r="FAK2" s="36"/>
      <c r="FAL2" s="36"/>
      <c r="FAM2" s="36"/>
      <c r="FAN2" s="36"/>
      <c r="FAO2" s="36"/>
      <c r="FAP2" s="36"/>
      <c r="FAQ2" s="36"/>
      <c r="FAR2" s="36"/>
      <c r="FAS2" s="36"/>
      <c r="FAT2" s="36"/>
      <c r="FAU2" s="36"/>
      <c r="FAV2" s="36"/>
      <c r="FAW2" s="36"/>
      <c r="FAX2" s="36"/>
      <c r="FAY2" s="36"/>
      <c r="FAZ2" s="36"/>
      <c r="FBA2" s="36"/>
      <c r="FBB2" s="36"/>
      <c r="FBC2" s="36"/>
      <c r="FBD2" s="36"/>
      <c r="FBE2" s="36"/>
      <c r="FBF2" s="36"/>
      <c r="FBG2" s="36"/>
      <c r="FBH2" s="36"/>
      <c r="FBI2" s="36"/>
      <c r="FBJ2" s="36"/>
      <c r="FBK2" s="36"/>
      <c r="FBL2" s="36"/>
      <c r="FBM2" s="36"/>
      <c r="FBN2" s="36"/>
      <c r="FBO2" s="36"/>
      <c r="FBP2" s="36"/>
      <c r="FBQ2" s="36"/>
      <c r="FBR2" s="36"/>
      <c r="FBS2" s="36"/>
      <c r="FBT2" s="36"/>
      <c r="FBU2" s="36"/>
      <c r="FBV2" s="36"/>
      <c r="FBW2" s="36"/>
      <c r="FBX2" s="36"/>
      <c r="FBY2" s="36"/>
      <c r="FBZ2" s="36"/>
      <c r="FCA2" s="36"/>
      <c r="FCB2" s="36"/>
      <c r="FCC2" s="36"/>
      <c r="FCD2" s="36"/>
      <c r="FCE2" s="36"/>
      <c r="FCF2" s="36"/>
      <c r="FCG2" s="36"/>
      <c r="FCH2" s="36"/>
      <c r="FCI2" s="36"/>
      <c r="FCJ2" s="36"/>
      <c r="FCK2" s="36"/>
      <c r="FCL2" s="36"/>
      <c r="FCM2" s="36"/>
      <c r="FCN2" s="36"/>
      <c r="FCO2" s="36"/>
      <c r="FCP2" s="36"/>
      <c r="FCQ2" s="36"/>
      <c r="FCR2" s="36"/>
      <c r="FCS2" s="36"/>
      <c r="FCT2" s="36"/>
      <c r="FCU2" s="36"/>
      <c r="FCV2" s="36"/>
      <c r="FCW2" s="36"/>
      <c r="FCX2" s="36"/>
      <c r="FCY2" s="36"/>
      <c r="FCZ2" s="36"/>
      <c r="FDA2" s="36"/>
      <c r="FDB2" s="36"/>
      <c r="FDC2" s="36"/>
      <c r="FDD2" s="36"/>
      <c r="FDE2" s="36"/>
      <c r="FDF2" s="36"/>
      <c r="FDG2" s="36"/>
      <c r="FDH2" s="36"/>
      <c r="FDI2" s="36"/>
      <c r="FDJ2" s="36"/>
      <c r="FDK2" s="36"/>
      <c r="FDL2" s="36"/>
      <c r="FDM2" s="36"/>
      <c r="FDN2" s="36"/>
      <c r="FDO2" s="36"/>
      <c r="FDP2" s="36"/>
      <c r="FDQ2" s="36"/>
      <c r="FDR2" s="36"/>
      <c r="FDS2" s="36"/>
      <c r="FDT2" s="36"/>
      <c r="FDU2" s="36"/>
      <c r="FDV2" s="36"/>
      <c r="FDW2" s="36"/>
      <c r="FDX2" s="36"/>
      <c r="FDY2" s="36"/>
      <c r="FDZ2" s="36"/>
      <c r="FEA2" s="36"/>
      <c r="FEB2" s="36"/>
      <c r="FEC2" s="36"/>
      <c r="FED2" s="36"/>
      <c r="FEE2" s="36"/>
      <c r="FEF2" s="36"/>
      <c r="FEG2" s="36"/>
      <c r="FEH2" s="36"/>
      <c r="FEI2" s="36"/>
      <c r="FEJ2" s="36"/>
      <c r="FEK2" s="36"/>
      <c r="FEL2" s="36"/>
      <c r="FEM2" s="36"/>
      <c r="FEN2" s="36"/>
      <c r="FEO2" s="36"/>
      <c r="FEP2" s="36"/>
      <c r="FEQ2" s="36"/>
      <c r="FER2" s="36"/>
      <c r="FES2" s="36"/>
      <c r="FET2" s="36"/>
      <c r="FEU2" s="36"/>
      <c r="FEV2" s="36"/>
      <c r="FEW2" s="36"/>
      <c r="FEX2" s="36"/>
      <c r="FEY2" s="36"/>
      <c r="FEZ2" s="36"/>
      <c r="FFA2" s="36"/>
      <c r="FFB2" s="36"/>
      <c r="FFC2" s="36"/>
      <c r="FFD2" s="36"/>
      <c r="FFE2" s="36"/>
      <c r="FFF2" s="36"/>
      <c r="FFG2" s="36"/>
      <c r="FFH2" s="36"/>
      <c r="FFI2" s="36"/>
      <c r="FFJ2" s="36"/>
      <c r="FFK2" s="36"/>
      <c r="FFL2" s="36"/>
      <c r="FFM2" s="36"/>
      <c r="FFN2" s="36"/>
      <c r="FFO2" s="36"/>
      <c r="FFP2" s="36"/>
      <c r="FFQ2" s="36"/>
      <c r="FFR2" s="36"/>
      <c r="FFS2" s="36"/>
      <c r="FFT2" s="36"/>
      <c r="FFU2" s="36"/>
      <c r="FFV2" s="36"/>
      <c r="FFW2" s="36"/>
      <c r="FFX2" s="36"/>
      <c r="FFY2" s="36"/>
      <c r="FFZ2" s="36"/>
      <c r="FGA2" s="36"/>
      <c r="FGB2" s="36"/>
      <c r="FGC2" s="36"/>
      <c r="FGD2" s="36"/>
      <c r="FGE2" s="36"/>
      <c r="FGF2" s="36"/>
      <c r="FGG2" s="36"/>
      <c r="FGH2" s="36"/>
      <c r="FGI2" s="36"/>
      <c r="FGJ2" s="36"/>
      <c r="FGK2" s="36"/>
      <c r="FGL2" s="36"/>
      <c r="FGM2" s="36"/>
      <c r="FGN2" s="36"/>
      <c r="FGO2" s="36"/>
      <c r="FGP2" s="36"/>
      <c r="FGQ2" s="36"/>
      <c r="FGR2" s="36"/>
      <c r="FGS2" s="36"/>
      <c r="FGT2" s="36"/>
      <c r="FGU2" s="36"/>
      <c r="FGV2" s="36"/>
      <c r="FGW2" s="36"/>
      <c r="FGX2" s="36"/>
      <c r="FGY2" s="36"/>
      <c r="FGZ2" s="36"/>
      <c r="FHA2" s="36"/>
      <c r="FHB2" s="36"/>
      <c r="FHC2" s="36"/>
      <c r="FHD2" s="36"/>
      <c r="FHE2" s="36"/>
      <c r="FHF2" s="36"/>
      <c r="FHG2" s="36"/>
      <c r="FHH2" s="36"/>
      <c r="FHI2" s="36"/>
      <c r="FHJ2" s="36"/>
      <c r="FHK2" s="36"/>
      <c r="FHL2" s="36"/>
      <c r="FHM2" s="36"/>
      <c r="FHN2" s="36"/>
      <c r="FHO2" s="36"/>
      <c r="FHP2" s="36"/>
      <c r="FHQ2" s="36"/>
      <c r="FHR2" s="36"/>
      <c r="FHS2" s="36"/>
      <c r="FHT2" s="36"/>
      <c r="FHU2" s="36"/>
      <c r="FHV2" s="36"/>
      <c r="FHW2" s="36"/>
      <c r="FHX2" s="36"/>
      <c r="FHY2" s="36"/>
      <c r="FHZ2" s="36"/>
      <c r="FIA2" s="36"/>
      <c r="FIB2" s="36"/>
      <c r="FIC2" s="36"/>
      <c r="FID2" s="36"/>
      <c r="FIE2" s="36"/>
      <c r="FIF2" s="36"/>
      <c r="FIG2" s="36"/>
      <c r="FIH2" s="36"/>
      <c r="FII2" s="36"/>
      <c r="FIJ2" s="36"/>
      <c r="FIK2" s="36"/>
      <c r="FIL2" s="36"/>
      <c r="FIM2" s="36"/>
      <c r="FIN2" s="36"/>
      <c r="FIO2" s="36"/>
      <c r="FIP2" s="36"/>
      <c r="FIQ2" s="36"/>
      <c r="FIR2" s="36"/>
      <c r="FIS2" s="36"/>
      <c r="FIT2" s="36"/>
      <c r="FIU2" s="36"/>
      <c r="FIV2" s="36"/>
      <c r="FIW2" s="36"/>
      <c r="FIX2" s="36"/>
      <c r="FIY2" s="36"/>
      <c r="FIZ2" s="36"/>
      <c r="FJA2" s="36"/>
      <c r="FJB2" s="36"/>
      <c r="FJC2" s="36"/>
      <c r="FJD2" s="36"/>
      <c r="FJE2" s="36"/>
      <c r="FJF2" s="36"/>
      <c r="FJG2" s="36"/>
      <c r="FJH2" s="36"/>
      <c r="FJI2" s="36"/>
      <c r="FJJ2" s="36"/>
      <c r="FJK2" s="36"/>
      <c r="FJL2" s="36"/>
      <c r="FJM2" s="36"/>
      <c r="FJN2" s="36"/>
      <c r="FJO2" s="36"/>
      <c r="FJP2" s="36"/>
      <c r="FJQ2" s="36"/>
      <c r="FJR2" s="36"/>
      <c r="FJS2" s="36"/>
      <c r="FJT2" s="36"/>
      <c r="FJU2" s="36"/>
      <c r="FJV2" s="36"/>
      <c r="FJW2" s="36"/>
      <c r="FJX2" s="36"/>
      <c r="FJY2" s="36"/>
      <c r="FJZ2" s="36"/>
      <c r="FKA2" s="36"/>
      <c r="FKB2" s="36"/>
      <c r="FKC2" s="36"/>
      <c r="FKD2" s="36"/>
      <c r="FKE2" s="36"/>
      <c r="FKF2" s="36"/>
      <c r="FKG2" s="36"/>
      <c r="FKH2" s="36"/>
      <c r="FKI2" s="36"/>
      <c r="FKJ2" s="36"/>
      <c r="FKK2" s="36"/>
      <c r="FKL2" s="36"/>
      <c r="FKM2" s="36"/>
      <c r="FKN2" s="36"/>
      <c r="FKO2" s="36"/>
      <c r="FKP2" s="36"/>
      <c r="FKQ2" s="36"/>
      <c r="FKR2" s="36"/>
      <c r="FKS2" s="36"/>
      <c r="FKT2" s="36"/>
      <c r="FKU2" s="36"/>
      <c r="FKV2" s="36"/>
      <c r="FKW2" s="36"/>
      <c r="FKX2" s="36"/>
      <c r="FKY2" s="36"/>
      <c r="FKZ2" s="36"/>
      <c r="FLA2" s="36"/>
      <c r="FLB2" s="36"/>
      <c r="FLC2" s="36"/>
      <c r="FLD2" s="36"/>
      <c r="FLE2" s="36"/>
      <c r="FLF2" s="36"/>
      <c r="FLG2" s="36"/>
      <c r="FLH2" s="36"/>
      <c r="FLI2" s="36"/>
      <c r="FLJ2" s="36"/>
      <c r="FLK2" s="36"/>
      <c r="FLL2" s="36"/>
      <c r="FLM2" s="36"/>
      <c r="FLN2" s="36"/>
      <c r="FLO2" s="36"/>
      <c r="FLP2" s="36"/>
      <c r="FLQ2" s="36"/>
      <c r="FLR2" s="36"/>
      <c r="FLS2" s="36"/>
      <c r="FLT2" s="36"/>
      <c r="FLU2" s="36"/>
      <c r="FLV2" s="36"/>
      <c r="FLW2" s="36"/>
      <c r="FLX2" s="36"/>
      <c r="FLY2" s="36"/>
      <c r="FLZ2" s="36"/>
      <c r="FMA2" s="36"/>
      <c r="FMB2" s="36"/>
      <c r="FMC2" s="36"/>
      <c r="FMD2" s="36"/>
      <c r="FME2" s="36"/>
      <c r="FMF2" s="36"/>
      <c r="FMG2" s="36"/>
      <c r="FMH2" s="36"/>
      <c r="FMI2" s="36"/>
      <c r="FMJ2" s="36"/>
      <c r="FMK2" s="36"/>
      <c r="FML2" s="36"/>
      <c r="FMM2" s="36"/>
      <c r="FMN2" s="36"/>
      <c r="FMO2" s="36"/>
      <c r="FMP2" s="36"/>
      <c r="FMQ2" s="36"/>
      <c r="FMR2" s="36"/>
      <c r="FMS2" s="36"/>
      <c r="FMT2" s="36"/>
      <c r="FMU2" s="36"/>
      <c r="FMV2" s="36"/>
      <c r="FMW2" s="36"/>
      <c r="FMX2" s="36"/>
      <c r="FMY2" s="36"/>
      <c r="FMZ2" s="36"/>
      <c r="FNA2" s="36"/>
      <c r="FNB2" s="36"/>
      <c r="FNC2" s="36"/>
      <c r="FND2" s="36"/>
      <c r="FNE2" s="36"/>
      <c r="FNF2" s="36"/>
      <c r="FNG2" s="36"/>
      <c r="FNH2" s="36"/>
      <c r="FNI2" s="36"/>
      <c r="FNJ2" s="36"/>
      <c r="FNK2" s="36"/>
      <c r="FNL2" s="36"/>
      <c r="FNM2" s="36"/>
      <c r="FNN2" s="36"/>
      <c r="FNO2" s="36"/>
      <c r="FNP2" s="36"/>
      <c r="FNQ2" s="36"/>
      <c r="FNR2" s="36"/>
      <c r="FNS2" s="36"/>
      <c r="FNT2" s="36"/>
      <c r="FNU2" s="36"/>
      <c r="FNV2" s="36"/>
      <c r="FNW2" s="36"/>
      <c r="FNX2" s="36"/>
      <c r="FNY2" s="36"/>
      <c r="FNZ2" s="36"/>
      <c r="FOA2" s="36"/>
      <c r="FOB2" s="36"/>
      <c r="FOC2" s="36"/>
      <c r="FOD2" s="36"/>
      <c r="FOE2" s="36"/>
      <c r="FOF2" s="36"/>
      <c r="FOG2" s="36"/>
      <c r="FOH2" s="36"/>
      <c r="FOI2" s="36"/>
      <c r="FOJ2" s="36"/>
      <c r="FOK2" s="36"/>
      <c r="FOL2" s="36"/>
      <c r="FOM2" s="36"/>
      <c r="FON2" s="36"/>
      <c r="FOO2" s="36"/>
      <c r="FOP2" s="36"/>
      <c r="FOQ2" s="36"/>
      <c r="FOR2" s="36"/>
      <c r="FOS2" s="36"/>
      <c r="FOT2" s="36"/>
      <c r="FOU2" s="36"/>
      <c r="FOV2" s="36"/>
      <c r="FOW2" s="36"/>
      <c r="FOX2" s="36"/>
      <c r="FOY2" s="36"/>
      <c r="FOZ2" s="36"/>
      <c r="FPA2" s="36"/>
      <c r="FPB2" s="36"/>
      <c r="FPC2" s="36"/>
      <c r="FPD2" s="36"/>
      <c r="FPE2" s="36"/>
      <c r="FPF2" s="36"/>
      <c r="FPG2" s="36"/>
      <c r="FPH2" s="36"/>
      <c r="FPI2" s="36"/>
      <c r="FPJ2" s="36"/>
      <c r="FPK2" s="36"/>
      <c r="FPL2" s="36"/>
      <c r="FPM2" s="36"/>
      <c r="FPN2" s="36"/>
      <c r="FPO2" s="36"/>
      <c r="FPP2" s="36"/>
      <c r="FPQ2" s="36"/>
      <c r="FPR2" s="36"/>
      <c r="FPS2" s="36"/>
      <c r="FPT2" s="36"/>
      <c r="FPU2" s="36"/>
      <c r="FPV2" s="36"/>
      <c r="FPW2" s="36"/>
      <c r="FPX2" s="36"/>
      <c r="FPY2" s="36"/>
      <c r="FPZ2" s="36"/>
      <c r="FQA2" s="36"/>
      <c r="FQB2" s="36"/>
      <c r="FQC2" s="36"/>
      <c r="FQD2" s="36"/>
      <c r="FQE2" s="36"/>
      <c r="FQF2" s="36"/>
      <c r="FQG2" s="36"/>
      <c r="FQH2" s="36"/>
      <c r="FQI2" s="36"/>
      <c r="FQJ2" s="36"/>
      <c r="FQK2" s="36"/>
      <c r="FQL2" s="36"/>
      <c r="FQM2" s="36"/>
      <c r="FQN2" s="36"/>
      <c r="FQO2" s="36"/>
      <c r="FQP2" s="36"/>
      <c r="FQQ2" s="36"/>
      <c r="FQR2" s="36"/>
      <c r="FQS2" s="36"/>
      <c r="FQT2" s="36"/>
      <c r="FQU2" s="36"/>
      <c r="FQV2" s="36"/>
      <c r="FQW2" s="36"/>
      <c r="FQX2" s="36"/>
      <c r="FQY2" s="36"/>
      <c r="FQZ2" s="36"/>
      <c r="FRA2" s="36"/>
      <c r="FRB2" s="36"/>
      <c r="FRC2" s="36"/>
      <c r="FRD2" s="36"/>
      <c r="FRE2" s="36"/>
      <c r="FRF2" s="36"/>
      <c r="FRG2" s="36"/>
      <c r="FRH2" s="36"/>
      <c r="FRI2" s="36"/>
      <c r="FRJ2" s="36"/>
      <c r="FRK2" s="36"/>
      <c r="FRL2" s="36"/>
      <c r="FRM2" s="36"/>
      <c r="FRN2" s="36"/>
      <c r="FRO2" s="36"/>
      <c r="FRP2" s="36"/>
      <c r="FRQ2" s="36"/>
      <c r="FRR2" s="36"/>
      <c r="FRS2" s="36"/>
      <c r="FRT2" s="36"/>
      <c r="FRU2" s="36"/>
      <c r="FRV2" s="36"/>
      <c r="FRW2" s="36"/>
      <c r="FRX2" s="36"/>
      <c r="FRY2" s="36"/>
      <c r="FRZ2" s="36"/>
      <c r="FSA2" s="36"/>
      <c r="FSB2" s="36"/>
      <c r="FSC2" s="36"/>
      <c r="FSD2" s="36"/>
      <c r="FSE2" s="36"/>
      <c r="FSF2" s="36"/>
      <c r="FSG2" s="36"/>
      <c r="FSH2" s="36"/>
      <c r="FSI2" s="36"/>
      <c r="FSJ2" s="36"/>
      <c r="FSK2" s="36"/>
      <c r="FSL2" s="36"/>
      <c r="FSM2" s="36"/>
      <c r="FSN2" s="36"/>
      <c r="FSO2" s="36"/>
      <c r="FSP2" s="36"/>
      <c r="FSQ2" s="36"/>
      <c r="FSR2" s="36"/>
      <c r="FSS2" s="36"/>
      <c r="FST2" s="36"/>
      <c r="FSU2" s="36"/>
      <c r="FSV2" s="36"/>
      <c r="FSW2" s="36"/>
      <c r="FSX2" s="36"/>
      <c r="FSY2" s="36"/>
      <c r="FSZ2" s="36"/>
      <c r="FTA2" s="36"/>
      <c r="FTB2" s="36"/>
      <c r="FTC2" s="36"/>
      <c r="FTD2" s="36"/>
      <c r="FTE2" s="36"/>
      <c r="FTF2" s="36"/>
      <c r="FTG2" s="36"/>
      <c r="FTH2" s="36"/>
      <c r="FTI2" s="36"/>
      <c r="FTJ2" s="36"/>
      <c r="FTK2" s="36"/>
      <c r="FTL2" s="36"/>
      <c r="FTM2" s="36"/>
      <c r="FTN2" s="36"/>
      <c r="FTO2" s="36"/>
      <c r="FTP2" s="36"/>
      <c r="FTQ2" s="36"/>
      <c r="FTR2" s="36"/>
      <c r="FTS2" s="36"/>
      <c r="FTT2" s="36"/>
      <c r="FTU2" s="36"/>
      <c r="FTV2" s="36"/>
      <c r="FTW2" s="36"/>
      <c r="FTX2" s="36"/>
      <c r="FTY2" s="36"/>
      <c r="FTZ2" s="36"/>
      <c r="FUA2" s="36"/>
      <c r="FUB2" s="36"/>
      <c r="FUC2" s="36"/>
      <c r="FUD2" s="36"/>
      <c r="FUE2" s="36"/>
      <c r="FUF2" s="36"/>
      <c r="FUG2" s="36"/>
      <c r="FUH2" s="36"/>
      <c r="FUI2" s="36"/>
      <c r="FUJ2" s="36"/>
      <c r="FUK2" s="36"/>
      <c r="FUL2" s="36"/>
      <c r="FUM2" s="36"/>
      <c r="FUN2" s="36"/>
      <c r="FUO2" s="36"/>
      <c r="FUP2" s="36"/>
      <c r="FUQ2" s="36"/>
      <c r="FUR2" s="36"/>
      <c r="FUS2" s="36"/>
      <c r="FUT2" s="36"/>
      <c r="FUU2" s="36"/>
      <c r="FUV2" s="36"/>
      <c r="FUW2" s="36"/>
      <c r="FUX2" s="36"/>
      <c r="FUY2" s="36"/>
      <c r="FUZ2" s="36"/>
      <c r="FVA2" s="36"/>
      <c r="FVB2" s="36"/>
      <c r="FVC2" s="36"/>
      <c r="FVD2" s="36"/>
      <c r="FVE2" s="36"/>
      <c r="FVF2" s="36"/>
      <c r="FVG2" s="36"/>
      <c r="FVH2" s="36"/>
      <c r="FVI2" s="36"/>
      <c r="FVJ2" s="36"/>
      <c r="FVK2" s="36"/>
      <c r="FVL2" s="36"/>
      <c r="FVM2" s="36"/>
      <c r="FVN2" s="36"/>
      <c r="FVO2" s="36"/>
      <c r="FVP2" s="36"/>
      <c r="FVQ2" s="36"/>
      <c r="FVR2" s="36"/>
      <c r="FVS2" s="36"/>
      <c r="FVT2" s="36"/>
      <c r="FVU2" s="36"/>
      <c r="FVV2" s="36"/>
      <c r="FVW2" s="36"/>
      <c r="FVX2" s="36"/>
      <c r="FVY2" s="36"/>
      <c r="FVZ2" s="36"/>
      <c r="FWA2" s="36"/>
      <c r="FWB2" s="36"/>
      <c r="FWC2" s="36"/>
      <c r="FWD2" s="36"/>
      <c r="FWE2" s="36"/>
      <c r="FWF2" s="36"/>
      <c r="FWG2" s="36"/>
      <c r="FWH2" s="36"/>
      <c r="FWI2" s="36"/>
      <c r="FWJ2" s="36"/>
      <c r="FWK2" s="36"/>
      <c r="FWL2" s="36"/>
      <c r="FWM2" s="36"/>
      <c r="FWN2" s="36"/>
      <c r="FWO2" s="36"/>
      <c r="FWP2" s="36"/>
      <c r="FWQ2" s="36"/>
      <c r="FWR2" s="36"/>
      <c r="FWS2" s="36"/>
      <c r="FWT2" s="36"/>
      <c r="FWU2" s="36"/>
      <c r="FWV2" s="36"/>
      <c r="FWW2" s="36"/>
      <c r="FWX2" s="36"/>
      <c r="FWY2" s="36"/>
      <c r="FWZ2" s="36"/>
      <c r="FXA2" s="36"/>
      <c r="FXB2" s="36"/>
      <c r="FXC2" s="36"/>
      <c r="FXD2" s="36"/>
      <c r="FXE2" s="36"/>
      <c r="FXF2" s="36"/>
      <c r="FXG2" s="36"/>
      <c r="FXH2" s="36"/>
      <c r="FXI2" s="36"/>
      <c r="FXJ2" s="36"/>
      <c r="FXK2" s="36"/>
      <c r="FXL2" s="36"/>
      <c r="FXM2" s="36"/>
      <c r="FXN2" s="36"/>
      <c r="FXO2" s="36"/>
      <c r="FXP2" s="36"/>
      <c r="FXQ2" s="36"/>
      <c r="FXR2" s="36"/>
      <c r="FXS2" s="36"/>
      <c r="FXT2" s="36"/>
      <c r="FXU2" s="36"/>
      <c r="FXV2" s="36"/>
      <c r="FXW2" s="36"/>
      <c r="FXX2" s="36"/>
      <c r="FXY2" s="36"/>
      <c r="FXZ2" s="36"/>
      <c r="FYA2" s="36"/>
      <c r="FYB2" s="36"/>
      <c r="FYC2" s="36"/>
      <c r="FYD2" s="36"/>
      <c r="FYE2" s="36"/>
      <c r="FYF2" s="36"/>
      <c r="FYG2" s="36"/>
      <c r="FYH2" s="36"/>
      <c r="FYI2" s="36"/>
      <c r="FYJ2" s="36"/>
      <c r="FYK2" s="36"/>
      <c r="FYL2" s="36"/>
      <c r="FYM2" s="36"/>
      <c r="FYN2" s="36"/>
      <c r="FYO2" s="36"/>
      <c r="FYP2" s="36"/>
      <c r="FYQ2" s="36"/>
      <c r="FYR2" s="36"/>
      <c r="FYS2" s="36"/>
      <c r="FYT2" s="36"/>
      <c r="FYU2" s="36"/>
      <c r="FYV2" s="36"/>
      <c r="FYW2" s="36"/>
      <c r="FYX2" s="36"/>
      <c r="FYY2" s="36"/>
      <c r="FYZ2" s="36"/>
      <c r="FZA2" s="36"/>
      <c r="FZB2" s="36"/>
      <c r="FZC2" s="36"/>
      <c r="FZD2" s="36"/>
      <c r="FZE2" s="36"/>
      <c r="FZF2" s="36"/>
      <c r="FZG2" s="36"/>
      <c r="FZH2" s="36"/>
      <c r="FZI2" s="36"/>
      <c r="FZJ2" s="36"/>
      <c r="FZK2" s="36"/>
      <c r="FZL2" s="36"/>
      <c r="FZM2" s="36"/>
      <c r="FZN2" s="36"/>
      <c r="FZO2" s="36"/>
      <c r="FZP2" s="36"/>
      <c r="FZQ2" s="36"/>
      <c r="FZR2" s="36"/>
      <c r="FZS2" s="36"/>
      <c r="FZT2" s="36"/>
      <c r="FZU2" s="36"/>
      <c r="FZV2" s="36"/>
      <c r="FZW2" s="36"/>
      <c r="FZX2" s="36"/>
      <c r="FZY2" s="36"/>
      <c r="FZZ2" s="36"/>
      <c r="GAA2" s="36"/>
      <c r="GAB2" s="36"/>
      <c r="GAC2" s="36"/>
      <c r="GAD2" s="36"/>
      <c r="GAE2" s="36"/>
      <c r="GAF2" s="36"/>
      <c r="GAG2" s="36"/>
      <c r="GAH2" s="36"/>
      <c r="GAI2" s="36"/>
      <c r="GAJ2" s="36"/>
      <c r="GAK2" s="36"/>
      <c r="GAL2" s="36"/>
      <c r="GAM2" s="36"/>
      <c r="GAN2" s="36"/>
      <c r="GAO2" s="36"/>
      <c r="GAP2" s="36"/>
      <c r="GAQ2" s="36"/>
      <c r="GAR2" s="36"/>
      <c r="GAS2" s="36"/>
      <c r="GAT2" s="36"/>
      <c r="GAU2" s="36"/>
      <c r="GAV2" s="36"/>
      <c r="GAW2" s="36"/>
      <c r="GAX2" s="36"/>
      <c r="GAY2" s="36"/>
      <c r="GAZ2" s="36"/>
      <c r="GBA2" s="36"/>
      <c r="GBB2" s="36"/>
      <c r="GBC2" s="36"/>
      <c r="GBD2" s="36"/>
      <c r="GBE2" s="36"/>
      <c r="GBF2" s="36"/>
      <c r="GBG2" s="36"/>
      <c r="GBH2" s="36"/>
      <c r="GBI2" s="36"/>
      <c r="GBJ2" s="36"/>
      <c r="GBK2" s="36"/>
      <c r="GBL2" s="36"/>
      <c r="GBM2" s="36"/>
      <c r="GBN2" s="36"/>
      <c r="GBO2" s="36"/>
      <c r="GBP2" s="36"/>
      <c r="GBQ2" s="36"/>
      <c r="GBR2" s="36"/>
      <c r="GBS2" s="36"/>
      <c r="GBT2" s="36"/>
      <c r="GBU2" s="36"/>
      <c r="GBV2" s="36"/>
      <c r="GBW2" s="36"/>
      <c r="GBX2" s="36"/>
      <c r="GBY2" s="36"/>
      <c r="GBZ2" s="36"/>
      <c r="GCA2" s="36"/>
      <c r="GCB2" s="36"/>
      <c r="GCC2" s="36"/>
      <c r="GCD2" s="36"/>
      <c r="GCE2" s="36"/>
      <c r="GCF2" s="36"/>
      <c r="GCG2" s="36"/>
      <c r="GCH2" s="36"/>
      <c r="GCI2" s="36"/>
      <c r="GCJ2" s="36"/>
      <c r="GCK2" s="36"/>
      <c r="GCL2" s="36"/>
      <c r="GCM2" s="36"/>
      <c r="GCN2" s="36"/>
      <c r="GCO2" s="36"/>
      <c r="GCP2" s="36"/>
      <c r="GCQ2" s="36"/>
      <c r="GCR2" s="36"/>
      <c r="GCS2" s="36"/>
      <c r="GCT2" s="36"/>
      <c r="GCU2" s="36"/>
      <c r="GCV2" s="36"/>
      <c r="GCW2" s="36"/>
      <c r="GCX2" s="36"/>
      <c r="GCY2" s="36"/>
      <c r="GCZ2" s="36"/>
      <c r="GDA2" s="36"/>
      <c r="GDB2" s="36"/>
      <c r="GDC2" s="36"/>
      <c r="GDD2" s="36"/>
      <c r="GDE2" s="36"/>
      <c r="GDF2" s="36"/>
      <c r="GDG2" s="36"/>
      <c r="GDH2" s="36"/>
      <c r="GDI2" s="36"/>
      <c r="GDJ2" s="36"/>
      <c r="GDK2" s="36"/>
      <c r="GDL2" s="36"/>
      <c r="GDM2" s="36"/>
      <c r="GDN2" s="36"/>
      <c r="GDO2" s="36"/>
      <c r="GDP2" s="36"/>
      <c r="GDQ2" s="36"/>
      <c r="GDR2" s="36"/>
      <c r="GDS2" s="36"/>
      <c r="GDT2" s="36"/>
      <c r="GDU2" s="36"/>
      <c r="GDV2" s="36"/>
      <c r="GDW2" s="36"/>
      <c r="GDX2" s="36"/>
      <c r="GDY2" s="36"/>
      <c r="GDZ2" s="36"/>
      <c r="GEA2" s="36"/>
      <c r="GEB2" s="36"/>
      <c r="GEC2" s="36"/>
      <c r="GED2" s="36"/>
      <c r="GEE2" s="36"/>
      <c r="GEF2" s="36"/>
      <c r="GEG2" s="36"/>
      <c r="GEH2" s="36"/>
      <c r="GEI2" s="36"/>
      <c r="GEJ2" s="36"/>
      <c r="GEK2" s="36"/>
      <c r="GEL2" s="36"/>
      <c r="GEM2" s="36"/>
      <c r="GEN2" s="36"/>
      <c r="GEO2" s="36"/>
      <c r="GEP2" s="36"/>
      <c r="GEQ2" s="36"/>
      <c r="GER2" s="36"/>
      <c r="GES2" s="36"/>
      <c r="GET2" s="36"/>
      <c r="GEU2" s="36"/>
      <c r="GEV2" s="36"/>
      <c r="GEW2" s="36"/>
      <c r="GEX2" s="36"/>
      <c r="GEY2" s="36"/>
      <c r="GEZ2" s="36"/>
      <c r="GFA2" s="36"/>
      <c r="GFB2" s="36"/>
      <c r="GFC2" s="36"/>
      <c r="GFD2" s="36"/>
      <c r="GFE2" s="36"/>
      <c r="GFF2" s="36"/>
      <c r="GFG2" s="36"/>
      <c r="GFH2" s="36"/>
      <c r="GFI2" s="36"/>
      <c r="GFJ2" s="36"/>
      <c r="GFK2" s="36"/>
      <c r="GFL2" s="36"/>
      <c r="GFM2" s="36"/>
      <c r="GFN2" s="36"/>
      <c r="GFO2" s="36"/>
      <c r="GFP2" s="36"/>
      <c r="GFQ2" s="36"/>
      <c r="GFR2" s="36"/>
      <c r="GFS2" s="36"/>
      <c r="GFT2" s="36"/>
      <c r="GFU2" s="36"/>
      <c r="GFV2" s="36"/>
      <c r="GFW2" s="36"/>
      <c r="GFX2" s="36"/>
      <c r="GFY2" s="36"/>
      <c r="GFZ2" s="36"/>
      <c r="GGA2" s="36"/>
      <c r="GGB2" s="36"/>
      <c r="GGC2" s="36"/>
      <c r="GGD2" s="36"/>
      <c r="GGE2" s="36"/>
      <c r="GGF2" s="36"/>
      <c r="GGG2" s="36"/>
      <c r="GGH2" s="36"/>
      <c r="GGI2" s="36"/>
      <c r="GGJ2" s="36"/>
      <c r="GGK2" s="36"/>
      <c r="GGL2" s="36"/>
      <c r="GGM2" s="36"/>
      <c r="GGN2" s="36"/>
      <c r="GGO2" s="36"/>
      <c r="GGP2" s="36"/>
      <c r="GGQ2" s="36"/>
      <c r="GGR2" s="36"/>
      <c r="GGS2" s="36"/>
      <c r="GGT2" s="36"/>
      <c r="GGU2" s="36"/>
      <c r="GGV2" s="36"/>
      <c r="GGW2" s="36"/>
      <c r="GGX2" s="36"/>
      <c r="GGY2" s="36"/>
      <c r="GGZ2" s="36"/>
      <c r="GHA2" s="36"/>
      <c r="GHB2" s="36"/>
      <c r="GHC2" s="36"/>
      <c r="GHD2" s="36"/>
      <c r="GHE2" s="36"/>
      <c r="GHF2" s="36"/>
      <c r="GHG2" s="36"/>
      <c r="GHH2" s="36"/>
      <c r="GHI2" s="36"/>
      <c r="GHJ2" s="36"/>
      <c r="GHK2" s="36"/>
      <c r="GHL2" s="36"/>
      <c r="GHM2" s="36"/>
      <c r="GHN2" s="36"/>
      <c r="GHO2" s="36"/>
      <c r="GHP2" s="36"/>
      <c r="GHQ2" s="36"/>
      <c r="GHR2" s="36"/>
      <c r="GHS2" s="36"/>
      <c r="GHT2" s="36"/>
      <c r="GHU2" s="36"/>
      <c r="GHV2" s="36"/>
      <c r="GHW2" s="36"/>
      <c r="GHX2" s="36"/>
      <c r="GHY2" s="36"/>
      <c r="GHZ2" s="36"/>
      <c r="GIA2" s="36"/>
      <c r="GIB2" s="36"/>
      <c r="GIC2" s="36"/>
      <c r="GID2" s="36"/>
      <c r="GIE2" s="36"/>
      <c r="GIF2" s="36"/>
      <c r="GIG2" s="36"/>
      <c r="GIH2" s="36"/>
      <c r="GII2" s="36"/>
      <c r="GIJ2" s="36"/>
      <c r="GIK2" s="36"/>
      <c r="GIL2" s="36"/>
      <c r="GIM2" s="36"/>
      <c r="GIN2" s="36"/>
      <c r="GIO2" s="36"/>
      <c r="GIP2" s="36"/>
      <c r="GIQ2" s="36"/>
      <c r="GIR2" s="36"/>
      <c r="GIS2" s="36"/>
      <c r="GIT2" s="36"/>
      <c r="GIU2" s="36"/>
      <c r="GIV2" s="36"/>
      <c r="GIW2" s="36"/>
      <c r="GIX2" s="36"/>
      <c r="GIY2" s="36"/>
      <c r="GIZ2" s="36"/>
      <c r="GJA2" s="36"/>
      <c r="GJB2" s="36"/>
      <c r="GJC2" s="36"/>
      <c r="GJD2" s="36"/>
      <c r="GJE2" s="36"/>
      <c r="GJF2" s="36"/>
      <c r="GJG2" s="36"/>
      <c r="GJH2" s="36"/>
      <c r="GJI2" s="36"/>
      <c r="GJJ2" s="36"/>
      <c r="GJK2" s="36"/>
      <c r="GJL2" s="36"/>
      <c r="GJM2" s="36"/>
      <c r="GJN2" s="36"/>
      <c r="GJO2" s="36"/>
      <c r="GJP2" s="36"/>
      <c r="GJQ2" s="36"/>
      <c r="GJR2" s="36"/>
      <c r="GJS2" s="36"/>
      <c r="GJT2" s="36"/>
      <c r="GJU2" s="36"/>
      <c r="GJV2" s="36"/>
      <c r="GJW2" s="36"/>
      <c r="GJX2" s="36"/>
      <c r="GJY2" s="36"/>
      <c r="GJZ2" s="36"/>
      <c r="GKA2" s="36"/>
      <c r="GKB2" s="36"/>
      <c r="GKC2" s="36"/>
      <c r="GKD2" s="36"/>
      <c r="GKE2" s="36"/>
      <c r="GKF2" s="36"/>
      <c r="GKG2" s="36"/>
      <c r="GKH2" s="36"/>
      <c r="GKI2" s="36"/>
      <c r="GKJ2" s="36"/>
      <c r="GKK2" s="36"/>
      <c r="GKL2" s="36"/>
      <c r="GKM2" s="36"/>
      <c r="GKN2" s="36"/>
      <c r="GKO2" s="36"/>
      <c r="GKP2" s="36"/>
      <c r="GKQ2" s="36"/>
      <c r="GKR2" s="36"/>
      <c r="GKS2" s="36"/>
      <c r="GKT2" s="36"/>
      <c r="GKU2" s="36"/>
      <c r="GKV2" s="36"/>
      <c r="GKW2" s="36"/>
      <c r="GKX2" s="36"/>
      <c r="GKY2" s="36"/>
      <c r="GKZ2" s="36"/>
      <c r="GLA2" s="36"/>
      <c r="GLB2" s="36"/>
      <c r="GLC2" s="36"/>
      <c r="GLD2" s="36"/>
      <c r="GLE2" s="36"/>
      <c r="GLF2" s="36"/>
      <c r="GLG2" s="36"/>
      <c r="GLH2" s="36"/>
      <c r="GLI2" s="36"/>
      <c r="GLJ2" s="36"/>
      <c r="GLK2" s="36"/>
      <c r="GLL2" s="36"/>
      <c r="GLM2" s="36"/>
      <c r="GLN2" s="36"/>
      <c r="GLO2" s="36"/>
      <c r="GLP2" s="36"/>
      <c r="GLQ2" s="36"/>
      <c r="GLR2" s="36"/>
      <c r="GLS2" s="36"/>
      <c r="GLT2" s="36"/>
      <c r="GLU2" s="36"/>
      <c r="GLV2" s="36"/>
      <c r="GLW2" s="36"/>
      <c r="GLX2" s="36"/>
      <c r="GLY2" s="36"/>
      <c r="GLZ2" s="36"/>
      <c r="GMA2" s="36"/>
      <c r="GMB2" s="36"/>
      <c r="GMC2" s="36"/>
      <c r="GMD2" s="36"/>
      <c r="GME2" s="36"/>
      <c r="GMF2" s="36"/>
      <c r="GMG2" s="36"/>
      <c r="GMH2" s="36"/>
      <c r="GMI2" s="36"/>
      <c r="GMJ2" s="36"/>
      <c r="GMK2" s="36"/>
      <c r="GML2" s="36"/>
      <c r="GMM2" s="36"/>
      <c r="GMN2" s="36"/>
      <c r="GMO2" s="36"/>
      <c r="GMP2" s="36"/>
      <c r="GMQ2" s="36"/>
      <c r="GMR2" s="36"/>
      <c r="GMS2" s="36"/>
      <c r="GMT2" s="36"/>
      <c r="GMU2" s="36"/>
      <c r="GMV2" s="36"/>
      <c r="GMW2" s="36"/>
      <c r="GMX2" s="36"/>
      <c r="GMY2" s="36"/>
      <c r="GMZ2" s="36"/>
      <c r="GNA2" s="36"/>
      <c r="GNB2" s="36"/>
      <c r="GNC2" s="36"/>
      <c r="GND2" s="36"/>
      <c r="GNE2" s="36"/>
      <c r="GNF2" s="36"/>
      <c r="GNG2" s="36"/>
      <c r="GNH2" s="36"/>
      <c r="GNI2" s="36"/>
      <c r="GNJ2" s="36"/>
      <c r="GNK2" s="36"/>
      <c r="GNL2" s="36"/>
      <c r="GNM2" s="36"/>
      <c r="GNN2" s="36"/>
      <c r="GNO2" s="36"/>
      <c r="GNP2" s="36"/>
      <c r="GNQ2" s="36"/>
      <c r="GNR2" s="36"/>
      <c r="GNS2" s="36"/>
      <c r="GNT2" s="36"/>
      <c r="GNU2" s="36"/>
      <c r="GNV2" s="36"/>
      <c r="GNW2" s="36"/>
      <c r="GNX2" s="36"/>
      <c r="GNY2" s="36"/>
      <c r="GNZ2" s="36"/>
      <c r="GOA2" s="36"/>
      <c r="GOB2" s="36"/>
      <c r="GOC2" s="36"/>
      <c r="GOD2" s="36"/>
      <c r="GOE2" s="36"/>
      <c r="GOF2" s="36"/>
      <c r="GOG2" s="36"/>
      <c r="GOH2" s="36"/>
      <c r="GOI2" s="36"/>
      <c r="GOJ2" s="36"/>
      <c r="GOK2" s="36"/>
      <c r="GOL2" s="36"/>
      <c r="GOM2" s="36"/>
      <c r="GON2" s="36"/>
      <c r="GOO2" s="36"/>
      <c r="GOP2" s="36"/>
      <c r="GOQ2" s="36"/>
      <c r="GOR2" s="36"/>
      <c r="GOS2" s="36"/>
      <c r="GOT2" s="36"/>
      <c r="GOU2" s="36"/>
      <c r="GOV2" s="36"/>
      <c r="GOW2" s="36"/>
      <c r="GOX2" s="36"/>
      <c r="GOY2" s="36"/>
      <c r="GOZ2" s="36"/>
      <c r="GPA2" s="36"/>
      <c r="GPB2" s="36"/>
      <c r="GPC2" s="36"/>
      <c r="GPD2" s="36"/>
      <c r="GPE2" s="36"/>
      <c r="GPF2" s="36"/>
      <c r="GPG2" s="36"/>
      <c r="GPH2" s="36"/>
      <c r="GPI2" s="36"/>
      <c r="GPJ2" s="36"/>
      <c r="GPK2" s="36"/>
      <c r="GPL2" s="36"/>
      <c r="GPM2" s="36"/>
      <c r="GPN2" s="36"/>
      <c r="GPO2" s="36"/>
      <c r="GPP2" s="36"/>
      <c r="GPQ2" s="36"/>
      <c r="GPR2" s="36"/>
      <c r="GPS2" s="36"/>
      <c r="GPT2" s="36"/>
      <c r="GPU2" s="36"/>
      <c r="GPV2" s="36"/>
      <c r="GPW2" s="36"/>
      <c r="GPX2" s="36"/>
      <c r="GPY2" s="36"/>
      <c r="GPZ2" s="36"/>
      <c r="GQA2" s="36"/>
      <c r="GQB2" s="36"/>
      <c r="GQC2" s="36"/>
      <c r="GQD2" s="36"/>
      <c r="GQE2" s="36"/>
      <c r="GQF2" s="36"/>
      <c r="GQG2" s="36"/>
      <c r="GQH2" s="36"/>
      <c r="GQI2" s="36"/>
      <c r="GQJ2" s="36"/>
      <c r="GQK2" s="36"/>
      <c r="GQL2" s="36"/>
      <c r="GQM2" s="36"/>
      <c r="GQN2" s="36"/>
      <c r="GQO2" s="36"/>
      <c r="GQP2" s="36"/>
      <c r="GQQ2" s="36"/>
      <c r="GQR2" s="36"/>
      <c r="GQS2" s="36"/>
      <c r="GQT2" s="36"/>
      <c r="GQU2" s="36"/>
      <c r="GQV2" s="36"/>
      <c r="GQW2" s="36"/>
      <c r="GQX2" s="36"/>
      <c r="GQY2" s="36"/>
      <c r="GQZ2" s="36"/>
      <c r="GRA2" s="36"/>
      <c r="GRB2" s="36"/>
      <c r="GRC2" s="36"/>
      <c r="GRD2" s="36"/>
      <c r="GRE2" s="36"/>
      <c r="GRF2" s="36"/>
      <c r="GRG2" s="36"/>
      <c r="GRH2" s="36"/>
      <c r="GRI2" s="36"/>
      <c r="GRJ2" s="36"/>
      <c r="GRK2" s="36"/>
      <c r="GRL2" s="36"/>
      <c r="GRM2" s="36"/>
      <c r="GRN2" s="36"/>
      <c r="GRO2" s="36"/>
      <c r="GRP2" s="36"/>
      <c r="GRQ2" s="36"/>
      <c r="GRR2" s="36"/>
      <c r="GRS2" s="36"/>
      <c r="GRT2" s="36"/>
      <c r="GRU2" s="36"/>
      <c r="GRV2" s="36"/>
      <c r="GRW2" s="36"/>
      <c r="GRX2" s="36"/>
      <c r="GRY2" s="36"/>
      <c r="GRZ2" s="36"/>
      <c r="GSA2" s="36"/>
      <c r="GSB2" s="36"/>
      <c r="GSC2" s="36"/>
      <c r="GSD2" s="36"/>
      <c r="GSE2" s="36"/>
      <c r="GSF2" s="36"/>
      <c r="GSG2" s="36"/>
      <c r="GSH2" s="36"/>
      <c r="GSI2" s="36"/>
      <c r="GSJ2" s="36"/>
      <c r="GSK2" s="36"/>
      <c r="GSL2" s="36"/>
      <c r="GSM2" s="36"/>
      <c r="GSN2" s="36"/>
      <c r="GSO2" s="36"/>
      <c r="GSP2" s="36"/>
      <c r="GSQ2" s="36"/>
      <c r="GSR2" s="36"/>
      <c r="GSS2" s="36"/>
      <c r="GST2" s="36"/>
      <c r="GSU2" s="36"/>
      <c r="GSV2" s="36"/>
      <c r="GSW2" s="36"/>
      <c r="GSX2" s="36"/>
      <c r="GSY2" s="36"/>
      <c r="GSZ2" s="36"/>
      <c r="GTA2" s="36"/>
      <c r="GTB2" s="36"/>
      <c r="GTC2" s="36"/>
      <c r="GTD2" s="36"/>
      <c r="GTE2" s="36"/>
      <c r="GTF2" s="36"/>
      <c r="GTG2" s="36"/>
      <c r="GTH2" s="36"/>
      <c r="GTI2" s="36"/>
      <c r="GTJ2" s="36"/>
      <c r="GTK2" s="36"/>
      <c r="GTL2" s="36"/>
      <c r="GTM2" s="36"/>
      <c r="GTN2" s="36"/>
      <c r="GTO2" s="36"/>
      <c r="GTP2" s="36"/>
      <c r="GTQ2" s="36"/>
      <c r="GTR2" s="36"/>
      <c r="GTS2" s="36"/>
      <c r="GTT2" s="36"/>
      <c r="GTU2" s="36"/>
      <c r="GTV2" s="36"/>
      <c r="GTW2" s="36"/>
      <c r="GTX2" s="36"/>
      <c r="GTY2" s="36"/>
      <c r="GTZ2" s="36"/>
      <c r="GUA2" s="36"/>
      <c r="GUB2" s="36"/>
      <c r="GUC2" s="36"/>
      <c r="GUD2" s="36"/>
      <c r="GUE2" s="36"/>
      <c r="GUF2" s="36"/>
      <c r="GUG2" s="36"/>
      <c r="GUH2" s="36"/>
      <c r="GUI2" s="36"/>
      <c r="GUJ2" s="36"/>
      <c r="GUK2" s="36"/>
      <c r="GUL2" s="36"/>
      <c r="GUM2" s="36"/>
      <c r="GUN2" s="36"/>
      <c r="GUO2" s="36"/>
      <c r="GUP2" s="36"/>
      <c r="GUQ2" s="36"/>
      <c r="GUR2" s="36"/>
      <c r="GUS2" s="36"/>
      <c r="GUT2" s="36"/>
      <c r="GUU2" s="36"/>
      <c r="GUV2" s="36"/>
      <c r="GUW2" s="36"/>
      <c r="GUX2" s="36"/>
      <c r="GUY2" s="36"/>
      <c r="GUZ2" s="36"/>
      <c r="GVA2" s="36"/>
      <c r="GVB2" s="36"/>
      <c r="GVC2" s="36"/>
      <c r="GVD2" s="36"/>
      <c r="GVE2" s="36"/>
      <c r="GVF2" s="36"/>
      <c r="GVG2" s="36"/>
      <c r="GVH2" s="36"/>
      <c r="GVI2" s="36"/>
      <c r="GVJ2" s="36"/>
      <c r="GVK2" s="36"/>
      <c r="GVL2" s="36"/>
      <c r="GVM2" s="36"/>
      <c r="GVN2" s="36"/>
      <c r="GVO2" s="36"/>
      <c r="GVP2" s="36"/>
      <c r="GVQ2" s="36"/>
      <c r="GVR2" s="36"/>
      <c r="GVS2" s="36"/>
      <c r="GVT2" s="36"/>
      <c r="GVU2" s="36"/>
      <c r="GVV2" s="36"/>
      <c r="GVW2" s="36"/>
      <c r="GVX2" s="36"/>
      <c r="GVY2" s="36"/>
      <c r="GVZ2" s="36"/>
      <c r="GWA2" s="36"/>
      <c r="GWB2" s="36"/>
      <c r="GWC2" s="36"/>
      <c r="GWD2" s="36"/>
      <c r="GWE2" s="36"/>
      <c r="GWF2" s="36"/>
      <c r="GWG2" s="36"/>
      <c r="GWH2" s="36"/>
      <c r="GWI2" s="36"/>
      <c r="GWJ2" s="36"/>
      <c r="GWK2" s="36"/>
      <c r="GWL2" s="36"/>
      <c r="GWM2" s="36"/>
      <c r="GWN2" s="36"/>
      <c r="GWO2" s="36"/>
      <c r="GWP2" s="36"/>
      <c r="GWQ2" s="36"/>
      <c r="GWR2" s="36"/>
      <c r="GWS2" s="36"/>
      <c r="GWT2" s="36"/>
      <c r="GWU2" s="36"/>
      <c r="GWV2" s="36"/>
      <c r="GWW2" s="36"/>
      <c r="GWX2" s="36"/>
      <c r="GWY2" s="36"/>
      <c r="GWZ2" s="36"/>
      <c r="GXA2" s="36"/>
      <c r="GXB2" s="36"/>
      <c r="GXC2" s="36"/>
      <c r="GXD2" s="36"/>
      <c r="GXE2" s="36"/>
      <c r="GXF2" s="36"/>
      <c r="GXG2" s="36"/>
      <c r="GXH2" s="36"/>
      <c r="GXI2" s="36"/>
      <c r="GXJ2" s="36"/>
      <c r="GXK2" s="36"/>
      <c r="GXL2" s="36"/>
      <c r="GXM2" s="36"/>
      <c r="GXN2" s="36"/>
      <c r="GXO2" s="36"/>
      <c r="GXP2" s="36"/>
      <c r="GXQ2" s="36"/>
      <c r="GXR2" s="36"/>
      <c r="GXS2" s="36"/>
      <c r="GXT2" s="36"/>
      <c r="GXU2" s="36"/>
      <c r="GXV2" s="36"/>
      <c r="GXW2" s="36"/>
      <c r="GXX2" s="36"/>
      <c r="GXY2" s="36"/>
      <c r="GXZ2" s="36"/>
      <c r="GYA2" s="36"/>
      <c r="GYB2" s="36"/>
      <c r="GYC2" s="36"/>
      <c r="GYD2" s="36"/>
      <c r="GYE2" s="36"/>
      <c r="GYF2" s="36"/>
      <c r="GYG2" s="36"/>
      <c r="GYH2" s="36"/>
      <c r="GYI2" s="36"/>
      <c r="GYJ2" s="36"/>
      <c r="GYK2" s="36"/>
      <c r="GYL2" s="36"/>
      <c r="GYM2" s="36"/>
      <c r="GYN2" s="36"/>
      <c r="GYO2" s="36"/>
      <c r="GYP2" s="36"/>
      <c r="GYQ2" s="36"/>
      <c r="GYR2" s="36"/>
      <c r="GYS2" s="36"/>
      <c r="GYT2" s="36"/>
      <c r="GYU2" s="36"/>
      <c r="GYV2" s="36"/>
      <c r="GYW2" s="36"/>
      <c r="GYX2" s="36"/>
      <c r="GYY2" s="36"/>
      <c r="GYZ2" s="36"/>
      <c r="GZA2" s="36"/>
      <c r="GZB2" s="36"/>
      <c r="GZC2" s="36"/>
      <c r="GZD2" s="36"/>
      <c r="GZE2" s="36"/>
      <c r="GZF2" s="36"/>
      <c r="GZG2" s="36"/>
      <c r="GZH2" s="36"/>
      <c r="GZI2" s="36"/>
      <c r="GZJ2" s="36"/>
      <c r="GZK2" s="36"/>
      <c r="GZL2" s="36"/>
      <c r="GZM2" s="36"/>
      <c r="GZN2" s="36"/>
      <c r="GZO2" s="36"/>
      <c r="GZP2" s="36"/>
      <c r="GZQ2" s="36"/>
      <c r="GZR2" s="36"/>
      <c r="GZS2" s="36"/>
      <c r="GZT2" s="36"/>
      <c r="GZU2" s="36"/>
      <c r="GZV2" s="36"/>
      <c r="GZW2" s="36"/>
      <c r="GZX2" s="36"/>
      <c r="GZY2" s="36"/>
      <c r="GZZ2" s="36"/>
      <c r="HAA2" s="36"/>
      <c r="HAB2" s="36"/>
      <c r="HAC2" s="36"/>
      <c r="HAD2" s="36"/>
      <c r="HAE2" s="36"/>
      <c r="HAF2" s="36"/>
      <c r="HAG2" s="36"/>
      <c r="HAH2" s="36"/>
      <c r="HAI2" s="36"/>
      <c r="HAJ2" s="36"/>
      <c r="HAK2" s="36"/>
      <c r="HAL2" s="36"/>
      <c r="HAM2" s="36"/>
      <c r="HAN2" s="36"/>
      <c r="HAO2" s="36"/>
      <c r="HAP2" s="36"/>
      <c r="HAQ2" s="36"/>
      <c r="HAR2" s="36"/>
      <c r="HAS2" s="36"/>
      <c r="HAT2" s="36"/>
      <c r="HAU2" s="36"/>
      <c r="HAV2" s="36"/>
      <c r="HAW2" s="36"/>
      <c r="HAX2" s="36"/>
      <c r="HAY2" s="36"/>
      <c r="HAZ2" s="36"/>
      <c r="HBA2" s="36"/>
      <c r="HBB2" s="36"/>
      <c r="HBC2" s="36"/>
      <c r="HBD2" s="36"/>
      <c r="HBE2" s="36"/>
      <c r="HBF2" s="36"/>
      <c r="HBG2" s="36"/>
      <c r="HBH2" s="36"/>
      <c r="HBI2" s="36"/>
      <c r="HBJ2" s="36"/>
      <c r="HBK2" s="36"/>
      <c r="HBL2" s="36"/>
      <c r="HBM2" s="36"/>
      <c r="HBN2" s="36"/>
      <c r="HBO2" s="36"/>
      <c r="HBP2" s="36"/>
      <c r="HBQ2" s="36"/>
      <c r="HBR2" s="36"/>
      <c r="HBS2" s="36"/>
      <c r="HBT2" s="36"/>
      <c r="HBU2" s="36"/>
      <c r="HBV2" s="36"/>
      <c r="HBW2" s="36"/>
      <c r="HBX2" s="36"/>
      <c r="HBY2" s="36"/>
      <c r="HBZ2" s="36"/>
      <c r="HCA2" s="36"/>
      <c r="HCB2" s="36"/>
      <c r="HCC2" s="36"/>
      <c r="HCD2" s="36"/>
      <c r="HCE2" s="36"/>
      <c r="HCF2" s="36"/>
      <c r="HCG2" s="36"/>
      <c r="HCH2" s="36"/>
      <c r="HCI2" s="36"/>
      <c r="HCJ2" s="36"/>
      <c r="HCK2" s="36"/>
      <c r="HCL2" s="36"/>
      <c r="HCM2" s="36"/>
      <c r="HCN2" s="36"/>
      <c r="HCO2" s="36"/>
      <c r="HCP2" s="36"/>
      <c r="HCQ2" s="36"/>
      <c r="HCR2" s="36"/>
      <c r="HCS2" s="36"/>
      <c r="HCT2" s="36"/>
      <c r="HCU2" s="36"/>
      <c r="HCV2" s="36"/>
      <c r="HCW2" s="36"/>
      <c r="HCX2" s="36"/>
      <c r="HCY2" s="36"/>
      <c r="HCZ2" s="36"/>
      <c r="HDA2" s="36"/>
      <c r="HDB2" s="36"/>
      <c r="HDC2" s="36"/>
      <c r="HDD2" s="36"/>
      <c r="HDE2" s="36"/>
      <c r="HDF2" s="36"/>
      <c r="HDG2" s="36"/>
      <c r="HDH2" s="36"/>
      <c r="HDI2" s="36"/>
      <c r="HDJ2" s="36"/>
      <c r="HDK2" s="36"/>
      <c r="HDL2" s="36"/>
      <c r="HDM2" s="36"/>
      <c r="HDN2" s="36"/>
      <c r="HDO2" s="36"/>
      <c r="HDP2" s="36"/>
      <c r="HDQ2" s="36"/>
      <c r="HDR2" s="36"/>
      <c r="HDS2" s="36"/>
      <c r="HDT2" s="36"/>
      <c r="HDU2" s="36"/>
      <c r="HDV2" s="36"/>
      <c r="HDW2" s="36"/>
      <c r="HDX2" s="36"/>
      <c r="HDY2" s="36"/>
      <c r="HDZ2" s="36"/>
      <c r="HEA2" s="36"/>
      <c r="HEB2" s="36"/>
      <c r="HEC2" s="36"/>
      <c r="HED2" s="36"/>
      <c r="HEE2" s="36"/>
      <c r="HEF2" s="36"/>
      <c r="HEG2" s="36"/>
      <c r="HEH2" s="36"/>
      <c r="HEI2" s="36"/>
      <c r="HEJ2" s="36"/>
      <c r="HEK2" s="36"/>
      <c r="HEL2" s="36"/>
      <c r="HEM2" s="36"/>
      <c r="HEN2" s="36"/>
      <c r="HEO2" s="36"/>
      <c r="HEP2" s="36"/>
      <c r="HEQ2" s="36"/>
      <c r="HER2" s="36"/>
      <c r="HES2" s="36"/>
      <c r="HET2" s="36"/>
      <c r="HEU2" s="36"/>
      <c r="HEV2" s="36"/>
      <c r="HEW2" s="36"/>
      <c r="HEX2" s="36"/>
      <c r="HEY2" s="36"/>
      <c r="HEZ2" s="36"/>
      <c r="HFA2" s="36"/>
      <c r="HFB2" s="36"/>
      <c r="HFC2" s="36"/>
      <c r="HFD2" s="36"/>
      <c r="HFE2" s="36"/>
      <c r="HFF2" s="36"/>
      <c r="HFG2" s="36"/>
      <c r="HFH2" s="36"/>
      <c r="HFI2" s="36"/>
      <c r="HFJ2" s="36"/>
      <c r="HFK2" s="36"/>
      <c r="HFL2" s="36"/>
      <c r="HFM2" s="36"/>
      <c r="HFN2" s="36"/>
      <c r="HFO2" s="36"/>
      <c r="HFP2" s="36"/>
      <c r="HFQ2" s="36"/>
      <c r="HFR2" s="36"/>
      <c r="HFS2" s="36"/>
      <c r="HFT2" s="36"/>
      <c r="HFU2" s="36"/>
      <c r="HFV2" s="36"/>
      <c r="HFW2" s="36"/>
      <c r="HFX2" s="36"/>
      <c r="HFY2" s="36"/>
      <c r="HFZ2" s="36"/>
      <c r="HGA2" s="36"/>
      <c r="HGB2" s="36"/>
      <c r="HGC2" s="36"/>
      <c r="HGD2" s="36"/>
      <c r="HGE2" s="36"/>
      <c r="HGF2" s="36"/>
      <c r="HGG2" s="36"/>
      <c r="HGH2" s="36"/>
      <c r="HGI2" s="36"/>
      <c r="HGJ2" s="36"/>
      <c r="HGK2" s="36"/>
      <c r="HGL2" s="36"/>
      <c r="HGM2" s="36"/>
      <c r="HGN2" s="36"/>
      <c r="HGO2" s="36"/>
      <c r="HGP2" s="36"/>
      <c r="HGQ2" s="36"/>
      <c r="HGR2" s="36"/>
      <c r="HGS2" s="36"/>
      <c r="HGT2" s="36"/>
      <c r="HGU2" s="36"/>
      <c r="HGV2" s="36"/>
      <c r="HGW2" s="36"/>
      <c r="HGX2" s="36"/>
      <c r="HGY2" s="36"/>
      <c r="HGZ2" s="36"/>
      <c r="HHA2" s="36"/>
      <c r="HHB2" s="36"/>
      <c r="HHC2" s="36"/>
      <c r="HHD2" s="36"/>
      <c r="HHE2" s="36"/>
      <c r="HHF2" s="36"/>
      <c r="HHG2" s="36"/>
      <c r="HHH2" s="36"/>
      <c r="HHI2" s="36"/>
      <c r="HHJ2" s="36"/>
      <c r="HHK2" s="36"/>
      <c r="HHL2" s="36"/>
      <c r="HHM2" s="36"/>
      <c r="HHN2" s="36"/>
      <c r="HHO2" s="36"/>
      <c r="HHP2" s="36"/>
      <c r="HHQ2" s="36"/>
      <c r="HHR2" s="36"/>
      <c r="HHS2" s="36"/>
      <c r="HHT2" s="36"/>
      <c r="HHU2" s="36"/>
      <c r="HHV2" s="36"/>
      <c r="HHW2" s="36"/>
      <c r="HHX2" s="36"/>
      <c r="HHY2" s="36"/>
      <c r="HHZ2" s="36"/>
      <c r="HIA2" s="36"/>
      <c r="HIB2" s="36"/>
      <c r="HIC2" s="36"/>
      <c r="HID2" s="36"/>
      <c r="HIE2" s="36"/>
      <c r="HIF2" s="36"/>
      <c r="HIG2" s="36"/>
      <c r="HIH2" s="36"/>
      <c r="HII2" s="36"/>
      <c r="HIJ2" s="36"/>
      <c r="HIK2" s="36"/>
      <c r="HIL2" s="36"/>
      <c r="HIM2" s="36"/>
      <c r="HIN2" s="36"/>
      <c r="HIO2" s="36"/>
      <c r="HIP2" s="36"/>
      <c r="HIQ2" s="36"/>
      <c r="HIR2" s="36"/>
      <c r="HIS2" s="36"/>
      <c r="HIT2" s="36"/>
      <c r="HIU2" s="36"/>
      <c r="HIV2" s="36"/>
      <c r="HIW2" s="36"/>
      <c r="HIX2" s="36"/>
      <c r="HIY2" s="36"/>
      <c r="HIZ2" s="36"/>
      <c r="HJA2" s="36"/>
      <c r="HJB2" s="36"/>
      <c r="HJC2" s="36"/>
      <c r="HJD2" s="36"/>
      <c r="HJE2" s="36"/>
      <c r="HJF2" s="36"/>
      <c r="HJG2" s="36"/>
      <c r="HJH2" s="36"/>
      <c r="HJI2" s="36"/>
      <c r="HJJ2" s="36"/>
      <c r="HJK2" s="36"/>
      <c r="HJL2" s="36"/>
      <c r="HJM2" s="36"/>
      <c r="HJN2" s="36"/>
      <c r="HJO2" s="36"/>
      <c r="HJP2" s="36"/>
      <c r="HJQ2" s="36"/>
      <c r="HJR2" s="36"/>
      <c r="HJS2" s="36"/>
      <c r="HJT2" s="36"/>
      <c r="HJU2" s="36"/>
      <c r="HJV2" s="36"/>
      <c r="HJW2" s="36"/>
      <c r="HJX2" s="36"/>
      <c r="HJY2" s="36"/>
      <c r="HJZ2" s="36"/>
      <c r="HKA2" s="36"/>
      <c r="HKB2" s="36"/>
      <c r="HKC2" s="36"/>
      <c r="HKD2" s="36"/>
      <c r="HKE2" s="36"/>
      <c r="HKF2" s="36"/>
      <c r="HKG2" s="36"/>
      <c r="HKH2" s="36"/>
      <c r="HKI2" s="36"/>
      <c r="HKJ2" s="36"/>
      <c r="HKK2" s="36"/>
      <c r="HKL2" s="36"/>
      <c r="HKM2" s="36"/>
      <c r="HKN2" s="36"/>
      <c r="HKO2" s="36"/>
      <c r="HKP2" s="36"/>
      <c r="HKQ2" s="36"/>
      <c r="HKR2" s="36"/>
      <c r="HKS2" s="36"/>
      <c r="HKT2" s="36"/>
      <c r="HKU2" s="36"/>
      <c r="HKV2" s="36"/>
      <c r="HKW2" s="36"/>
      <c r="HKX2" s="36"/>
      <c r="HKY2" s="36"/>
      <c r="HKZ2" s="36"/>
      <c r="HLA2" s="36"/>
      <c r="HLB2" s="36"/>
      <c r="HLC2" s="36"/>
      <c r="HLD2" s="36"/>
      <c r="HLE2" s="36"/>
      <c r="HLF2" s="36"/>
      <c r="HLG2" s="36"/>
      <c r="HLH2" s="36"/>
      <c r="HLI2" s="36"/>
      <c r="HLJ2" s="36"/>
      <c r="HLK2" s="36"/>
      <c r="HLL2" s="36"/>
      <c r="HLM2" s="36"/>
      <c r="HLN2" s="36"/>
      <c r="HLO2" s="36"/>
      <c r="HLP2" s="36"/>
      <c r="HLQ2" s="36"/>
      <c r="HLR2" s="36"/>
      <c r="HLS2" s="36"/>
      <c r="HLT2" s="36"/>
      <c r="HLU2" s="36"/>
      <c r="HLV2" s="36"/>
      <c r="HLW2" s="36"/>
      <c r="HLX2" s="36"/>
      <c r="HLY2" s="36"/>
      <c r="HLZ2" s="36"/>
      <c r="HMA2" s="36"/>
      <c r="HMB2" s="36"/>
      <c r="HMC2" s="36"/>
      <c r="HMD2" s="36"/>
      <c r="HME2" s="36"/>
      <c r="HMF2" s="36"/>
      <c r="HMG2" s="36"/>
      <c r="HMH2" s="36"/>
      <c r="HMI2" s="36"/>
      <c r="HMJ2" s="36"/>
      <c r="HMK2" s="36"/>
      <c r="HML2" s="36"/>
      <c r="HMM2" s="36"/>
      <c r="HMN2" s="36"/>
      <c r="HMO2" s="36"/>
      <c r="HMP2" s="36"/>
      <c r="HMQ2" s="36"/>
      <c r="HMR2" s="36"/>
      <c r="HMS2" s="36"/>
      <c r="HMT2" s="36"/>
      <c r="HMU2" s="36"/>
      <c r="HMV2" s="36"/>
      <c r="HMW2" s="36"/>
      <c r="HMX2" s="36"/>
      <c r="HMY2" s="36"/>
      <c r="HMZ2" s="36"/>
      <c r="HNA2" s="36"/>
      <c r="HNB2" s="36"/>
      <c r="HNC2" s="36"/>
      <c r="HND2" s="36"/>
      <c r="HNE2" s="36"/>
      <c r="HNF2" s="36"/>
      <c r="HNG2" s="36"/>
      <c r="HNH2" s="36"/>
      <c r="HNI2" s="36"/>
      <c r="HNJ2" s="36"/>
      <c r="HNK2" s="36"/>
      <c r="HNL2" s="36"/>
      <c r="HNM2" s="36"/>
      <c r="HNN2" s="36"/>
      <c r="HNO2" s="36"/>
      <c r="HNP2" s="36"/>
      <c r="HNQ2" s="36"/>
      <c r="HNR2" s="36"/>
      <c r="HNS2" s="36"/>
      <c r="HNT2" s="36"/>
      <c r="HNU2" s="36"/>
      <c r="HNV2" s="36"/>
      <c r="HNW2" s="36"/>
      <c r="HNX2" s="36"/>
      <c r="HNY2" s="36"/>
      <c r="HNZ2" s="36"/>
      <c r="HOA2" s="36"/>
      <c r="HOB2" s="36"/>
      <c r="HOC2" s="36"/>
      <c r="HOD2" s="36"/>
      <c r="HOE2" s="36"/>
      <c r="HOF2" s="36"/>
      <c r="HOG2" s="36"/>
      <c r="HOH2" s="36"/>
      <c r="HOI2" s="36"/>
      <c r="HOJ2" s="36"/>
      <c r="HOK2" s="36"/>
      <c r="HOL2" s="36"/>
      <c r="HOM2" s="36"/>
      <c r="HON2" s="36"/>
      <c r="HOO2" s="36"/>
      <c r="HOP2" s="36"/>
      <c r="HOQ2" s="36"/>
      <c r="HOR2" s="36"/>
      <c r="HOS2" s="36"/>
      <c r="HOT2" s="36"/>
      <c r="HOU2" s="36"/>
      <c r="HOV2" s="36"/>
      <c r="HOW2" s="36"/>
      <c r="HOX2" s="36"/>
      <c r="HOY2" s="36"/>
      <c r="HOZ2" s="36"/>
      <c r="HPA2" s="36"/>
      <c r="HPB2" s="36"/>
      <c r="HPC2" s="36"/>
      <c r="HPD2" s="36"/>
      <c r="HPE2" s="36"/>
      <c r="HPF2" s="36"/>
      <c r="HPG2" s="36"/>
      <c r="HPH2" s="36"/>
      <c r="HPI2" s="36"/>
      <c r="HPJ2" s="36"/>
      <c r="HPK2" s="36"/>
      <c r="HPL2" s="36"/>
      <c r="HPM2" s="36"/>
      <c r="HPN2" s="36"/>
      <c r="HPO2" s="36"/>
      <c r="HPP2" s="36"/>
      <c r="HPQ2" s="36"/>
      <c r="HPR2" s="36"/>
      <c r="HPS2" s="36"/>
      <c r="HPT2" s="36"/>
      <c r="HPU2" s="36"/>
      <c r="HPV2" s="36"/>
      <c r="HPW2" s="36"/>
      <c r="HPX2" s="36"/>
      <c r="HPY2" s="36"/>
      <c r="HPZ2" s="36"/>
      <c r="HQA2" s="36"/>
      <c r="HQB2" s="36"/>
      <c r="HQC2" s="36"/>
      <c r="HQD2" s="36"/>
      <c r="HQE2" s="36"/>
      <c r="HQF2" s="36"/>
      <c r="HQG2" s="36"/>
      <c r="HQH2" s="36"/>
      <c r="HQI2" s="36"/>
      <c r="HQJ2" s="36"/>
      <c r="HQK2" s="36"/>
      <c r="HQL2" s="36"/>
      <c r="HQM2" s="36"/>
      <c r="HQN2" s="36"/>
      <c r="HQO2" s="36"/>
      <c r="HQP2" s="36"/>
      <c r="HQQ2" s="36"/>
      <c r="HQR2" s="36"/>
      <c r="HQS2" s="36"/>
      <c r="HQT2" s="36"/>
      <c r="HQU2" s="36"/>
      <c r="HQV2" s="36"/>
      <c r="HQW2" s="36"/>
      <c r="HQX2" s="36"/>
      <c r="HQY2" s="36"/>
      <c r="HQZ2" s="36"/>
      <c r="HRA2" s="36"/>
      <c r="HRB2" s="36"/>
      <c r="HRC2" s="36"/>
      <c r="HRD2" s="36"/>
      <c r="HRE2" s="36"/>
      <c r="HRF2" s="36"/>
      <c r="HRG2" s="36"/>
      <c r="HRH2" s="36"/>
      <c r="HRI2" s="36"/>
      <c r="HRJ2" s="36"/>
      <c r="HRK2" s="36"/>
      <c r="HRL2" s="36"/>
      <c r="HRM2" s="36"/>
      <c r="HRN2" s="36"/>
      <c r="HRO2" s="36"/>
      <c r="HRP2" s="36"/>
      <c r="HRQ2" s="36"/>
      <c r="HRR2" s="36"/>
      <c r="HRS2" s="36"/>
      <c r="HRT2" s="36"/>
      <c r="HRU2" s="36"/>
      <c r="HRV2" s="36"/>
      <c r="HRW2" s="36"/>
      <c r="HRX2" s="36"/>
      <c r="HRY2" s="36"/>
      <c r="HRZ2" s="36"/>
      <c r="HSA2" s="36"/>
      <c r="HSB2" s="36"/>
      <c r="HSC2" s="36"/>
      <c r="HSD2" s="36"/>
      <c r="HSE2" s="36"/>
      <c r="HSF2" s="36"/>
      <c r="HSG2" s="36"/>
      <c r="HSH2" s="36"/>
      <c r="HSI2" s="36"/>
      <c r="HSJ2" s="36"/>
      <c r="HSK2" s="36"/>
      <c r="HSL2" s="36"/>
      <c r="HSM2" s="36"/>
      <c r="HSN2" s="36"/>
      <c r="HSO2" s="36"/>
      <c r="HSP2" s="36"/>
      <c r="HSQ2" s="36"/>
      <c r="HSR2" s="36"/>
      <c r="HSS2" s="36"/>
      <c r="HST2" s="36"/>
      <c r="HSU2" s="36"/>
      <c r="HSV2" s="36"/>
      <c r="HSW2" s="36"/>
      <c r="HSX2" s="36"/>
      <c r="HSY2" s="36"/>
      <c r="HSZ2" s="36"/>
      <c r="HTA2" s="36"/>
      <c r="HTB2" s="36"/>
      <c r="HTC2" s="36"/>
      <c r="HTD2" s="36"/>
      <c r="HTE2" s="36"/>
      <c r="HTF2" s="36"/>
      <c r="HTG2" s="36"/>
      <c r="HTH2" s="36"/>
      <c r="HTI2" s="36"/>
      <c r="HTJ2" s="36"/>
      <c r="HTK2" s="36"/>
      <c r="HTL2" s="36"/>
      <c r="HTM2" s="36"/>
      <c r="HTN2" s="36"/>
      <c r="HTO2" s="36"/>
      <c r="HTP2" s="36"/>
      <c r="HTQ2" s="36"/>
      <c r="HTR2" s="36"/>
      <c r="HTS2" s="36"/>
      <c r="HTT2" s="36"/>
      <c r="HTU2" s="36"/>
      <c r="HTV2" s="36"/>
      <c r="HTW2" s="36"/>
      <c r="HTX2" s="36"/>
      <c r="HTY2" s="36"/>
      <c r="HTZ2" s="36"/>
      <c r="HUA2" s="36"/>
      <c r="HUB2" s="36"/>
      <c r="HUC2" s="36"/>
      <c r="HUD2" s="36"/>
      <c r="HUE2" s="36"/>
      <c r="HUF2" s="36"/>
      <c r="HUG2" s="36"/>
      <c r="HUH2" s="36"/>
      <c r="HUI2" s="36"/>
      <c r="HUJ2" s="36"/>
      <c r="HUK2" s="36"/>
      <c r="HUL2" s="36"/>
      <c r="HUM2" s="36"/>
      <c r="HUN2" s="36"/>
      <c r="HUO2" s="36"/>
      <c r="HUP2" s="36"/>
      <c r="HUQ2" s="36"/>
      <c r="HUR2" s="36"/>
      <c r="HUS2" s="36"/>
      <c r="HUT2" s="36"/>
      <c r="HUU2" s="36"/>
      <c r="HUV2" s="36"/>
      <c r="HUW2" s="36"/>
      <c r="HUX2" s="36"/>
      <c r="HUY2" s="36"/>
      <c r="HUZ2" s="36"/>
      <c r="HVA2" s="36"/>
      <c r="HVB2" s="36"/>
      <c r="HVC2" s="36"/>
      <c r="HVD2" s="36"/>
      <c r="HVE2" s="36"/>
      <c r="HVF2" s="36"/>
      <c r="HVG2" s="36"/>
      <c r="HVH2" s="36"/>
      <c r="HVI2" s="36"/>
      <c r="HVJ2" s="36"/>
      <c r="HVK2" s="36"/>
      <c r="HVL2" s="36"/>
      <c r="HVM2" s="36"/>
      <c r="HVN2" s="36"/>
      <c r="HVO2" s="36"/>
      <c r="HVP2" s="36"/>
      <c r="HVQ2" s="36"/>
      <c r="HVR2" s="36"/>
      <c r="HVS2" s="36"/>
      <c r="HVT2" s="36"/>
      <c r="HVU2" s="36"/>
      <c r="HVV2" s="36"/>
      <c r="HVW2" s="36"/>
      <c r="HVX2" s="36"/>
      <c r="HVY2" s="36"/>
      <c r="HVZ2" s="36"/>
      <c r="HWA2" s="36"/>
      <c r="HWB2" s="36"/>
      <c r="HWC2" s="36"/>
      <c r="HWD2" s="36"/>
      <c r="HWE2" s="36"/>
      <c r="HWF2" s="36"/>
      <c r="HWG2" s="36"/>
      <c r="HWH2" s="36"/>
      <c r="HWI2" s="36"/>
      <c r="HWJ2" s="36"/>
      <c r="HWK2" s="36"/>
      <c r="HWL2" s="36"/>
      <c r="HWM2" s="36"/>
      <c r="HWN2" s="36"/>
      <c r="HWO2" s="36"/>
      <c r="HWP2" s="36"/>
      <c r="HWQ2" s="36"/>
      <c r="HWR2" s="36"/>
      <c r="HWS2" s="36"/>
      <c r="HWT2" s="36"/>
      <c r="HWU2" s="36"/>
      <c r="HWV2" s="36"/>
      <c r="HWW2" s="36"/>
      <c r="HWX2" s="36"/>
      <c r="HWY2" s="36"/>
      <c r="HWZ2" s="36"/>
      <c r="HXA2" s="36"/>
      <c r="HXB2" s="36"/>
      <c r="HXC2" s="36"/>
      <c r="HXD2" s="36"/>
      <c r="HXE2" s="36"/>
      <c r="HXF2" s="36"/>
      <c r="HXG2" s="36"/>
      <c r="HXH2" s="36"/>
      <c r="HXI2" s="36"/>
      <c r="HXJ2" s="36"/>
      <c r="HXK2" s="36"/>
      <c r="HXL2" s="36"/>
      <c r="HXM2" s="36"/>
      <c r="HXN2" s="36"/>
      <c r="HXO2" s="36"/>
      <c r="HXP2" s="36"/>
      <c r="HXQ2" s="36"/>
      <c r="HXR2" s="36"/>
      <c r="HXS2" s="36"/>
      <c r="HXT2" s="36"/>
      <c r="HXU2" s="36"/>
      <c r="HXV2" s="36"/>
      <c r="HXW2" s="36"/>
      <c r="HXX2" s="36"/>
      <c r="HXY2" s="36"/>
      <c r="HXZ2" s="36"/>
      <c r="HYA2" s="36"/>
      <c r="HYB2" s="36"/>
      <c r="HYC2" s="36"/>
      <c r="HYD2" s="36"/>
      <c r="HYE2" s="36"/>
      <c r="HYF2" s="36"/>
      <c r="HYG2" s="36"/>
      <c r="HYH2" s="36"/>
      <c r="HYI2" s="36"/>
      <c r="HYJ2" s="36"/>
      <c r="HYK2" s="36"/>
      <c r="HYL2" s="36"/>
      <c r="HYM2" s="36"/>
      <c r="HYN2" s="36"/>
      <c r="HYO2" s="36"/>
      <c r="HYP2" s="36"/>
      <c r="HYQ2" s="36"/>
      <c r="HYR2" s="36"/>
      <c r="HYS2" s="36"/>
      <c r="HYT2" s="36"/>
      <c r="HYU2" s="36"/>
      <c r="HYV2" s="36"/>
      <c r="HYW2" s="36"/>
      <c r="HYX2" s="36"/>
      <c r="HYY2" s="36"/>
      <c r="HYZ2" s="36"/>
      <c r="HZA2" s="36"/>
      <c r="HZB2" s="36"/>
      <c r="HZC2" s="36"/>
      <c r="HZD2" s="36"/>
      <c r="HZE2" s="36"/>
      <c r="HZF2" s="36"/>
      <c r="HZG2" s="36"/>
      <c r="HZH2" s="36"/>
      <c r="HZI2" s="36"/>
      <c r="HZJ2" s="36"/>
      <c r="HZK2" s="36"/>
      <c r="HZL2" s="36"/>
      <c r="HZM2" s="36"/>
      <c r="HZN2" s="36"/>
      <c r="HZO2" s="36"/>
      <c r="HZP2" s="36"/>
      <c r="HZQ2" s="36"/>
      <c r="HZR2" s="36"/>
      <c r="HZS2" s="36"/>
      <c r="HZT2" s="36"/>
      <c r="HZU2" s="36"/>
      <c r="HZV2" s="36"/>
      <c r="HZW2" s="36"/>
      <c r="HZX2" s="36"/>
      <c r="HZY2" s="36"/>
      <c r="HZZ2" s="36"/>
      <c r="IAA2" s="36"/>
      <c r="IAB2" s="36"/>
      <c r="IAC2" s="36"/>
      <c r="IAD2" s="36"/>
      <c r="IAE2" s="36"/>
      <c r="IAF2" s="36"/>
      <c r="IAG2" s="36"/>
      <c r="IAH2" s="36"/>
      <c r="IAI2" s="36"/>
      <c r="IAJ2" s="36"/>
      <c r="IAK2" s="36"/>
      <c r="IAL2" s="36"/>
      <c r="IAM2" s="36"/>
      <c r="IAN2" s="36"/>
      <c r="IAO2" s="36"/>
      <c r="IAP2" s="36"/>
      <c r="IAQ2" s="36"/>
      <c r="IAR2" s="36"/>
      <c r="IAS2" s="36"/>
      <c r="IAT2" s="36"/>
      <c r="IAU2" s="36"/>
      <c r="IAV2" s="36"/>
      <c r="IAW2" s="36"/>
      <c r="IAX2" s="36"/>
      <c r="IAY2" s="36"/>
      <c r="IAZ2" s="36"/>
      <c r="IBA2" s="36"/>
      <c r="IBB2" s="36"/>
      <c r="IBC2" s="36"/>
      <c r="IBD2" s="36"/>
      <c r="IBE2" s="36"/>
      <c r="IBF2" s="36"/>
      <c r="IBG2" s="36"/>
      <c r="IBH2" s="36"/>
      <c r="IBI2" s="36"/>
      <c r="IBJ2" s="36"/>
      <c r="IBK2" s="36"/>
      <c r="IBL2" s="36"/>
      <c r="IBM2" s="36"/>
      <c r="IBN2" s="36"/>
      <c r="IBO2" s="36"/>
      <c r="IBP2" s="36"/>
      <c r="IBQ2" s="36"/>
      <c r="IBR2" s="36"/>
      <c r="IBS2" s="36"/>
      <c r="IBT2" s="36"/>
      <c r="IBU2" s="36"/>
      <c r="IBV2" s="36"/>
      <c r="IBW2" s="36"/>
      <c r="IBX2" s="36"/>
      <c r="IBY2" s="36"/>
      <c r="IBZ2" s="36"/>
      <c r="ICA2" s="36"/>
      <c r="ICB2" s="36"/>
      <c r="ICC2" s="36"/>
      <c r="ICD2" s="36"/>
      <c r="ICE2" s="36"/>
      <c r="ICF2" s="36"/>
      <c r="ICG2" s="36"/>
      <c r="ICH2" s="36"/>
      <c r="ICI2" s="36"/>
      <c r="ICJ2" s="36"/>
      <c r="ICK2" s="36"/>
      <c r="ICL2" s="36"/>
      <c r="ICM2" s="36"/>
      <c r="ICN2" s="36"/>
      <c r="ICO2" s="36"/>
      <c r="ICP2" s="36"/>
      <c r="ICQ2" s="36"/>
      <c r="ICR2" s="36"/>
      <c r="ICS2" s="36"/>
      <c r="ICT2" s="36"/>
      <c r="ICU2" s="36"/>
      <c r="ICV2" s="36"/>
      <c r="ICW2" s="36"/>
      <c r="ICX2" s="36"/>
      <c r="ICY2" s="36"/>
      <c r="ICZ2" s="36"/>
      <c r="IDA2" s="36"/>
      <c r="IDB2" s="36"/>
      <c r="IDC2" s="36"/>
      <c r="IDD2" s="36"/>
      <c r="IDE2" s="36"/>
      <c r="IDF2" s="36"/>
      <c r="IDG2" s="36"/>
      <c r="IDH2" s="36"/>
      <c r="IDI2" s="36"/>
      <c r="IDJ2" s="36"/>
      <c r="IDK2" s="36"/>
      <c r="IDL2" s="36"/>
      <c r="IDM2" s="36"/>
      <c r="IDN2" s="36"/>
      <c r="IDO2" s="36"/>
      <c r="IDP2" s="36"/>
      <c r="IDQ2" s="36"/>
      <c r="IDR2" s="36"/>
      <c r="IDS2" s="36"/>
      <c r="IDT2" s="36"/>
      <c r="IDU2" s="36"/>
      <c r="IDV2" s="36"/>
      <c r="IDW2" s="36"/>
      <c r="IDX2" s="36"/>
      <c r="IDY2" s="36"/>
      <c r="IDZ2" s="36"/>
      <c r="IEA2" s="36"/>
      <c r="IEB2" s="36"/>
      <c r="IEC2" s="36"/>
      <c r="IED2" s="36"/>
      <c r="IEE2" s="36"/>
      <c r="IEF2" s="36"/>
      <c r="IEG2" s="36"/>
      <c r="IEH2" s="36"/>
      <c r="IEI2" s="36"/>
      <c r="IEJ2" s="36"/>
      <c r="IEK2" s="36"/>
      <c r="IEL2" s="36"/>
      <c r="IEM2" s="36"/>
      <c r="IEN2" s="36"/>
      <c r="IEO2" s="36"/>
      <c r="IEP2" s="36"/>
      <c r="IEQ2" s="36"/>
      <c r="IER2" s="36"/>
      <c r="IES2" s="36"/>
      <c r="IET2" s="36"/>
      <c r="IEU2" s="36"/>
      <c r="IEV2" s="36"/>
      <c r="IEW2" s="36"/>
      <c r="IEX2" s="36"/>
      <c r="IEY2" s="36"/>
      <c r="IEZ2" s="36"/>
      <c r="IFA2" s="36"/>
      <c r="IFB2" s="36"/>
      <c r="IFC2" s="36"/>
      <c r="IFD2" s="36"/>
      <c r="IFE2" s="36"/>
      <c r="IFF2" s="36"/>
      <c r="IFG2" s="36"/>
      <c r="IFH2" s="36"/>
      <c r="IFI2" s="36"/>
      <c r="IFJ2" s="36"/>
      <c r="IFK2" s="36"/>
      <c r="IFL2" s="36"/>
      <c r="IFM2" s="36"/>
      <c r="IFN2" s="36"/>
      <c r="IFO2" s="36"/>
      <c r="IFP2" s="36"/>
      <c r="IFQ2" s="36"/>
      <c r="IFR2" s="36"/>
      <c r="IFS2" s="36"/>
      <c r="IFT2" s="36"/>
      <c r="IFU2" s="36"/>
      <c r="IFV2" s="36"/>
      <c r="IFW2" s="36"/>
      <c r="IFX2" s="36"/>
      <c r="IFY2" s="36"/>
      <c r="IFZ2" s="36"/>
      <c r="IGA2" s="36"/>
      <c r="IGB2" s="36"/>
      <c r="IGC2" s="36"/>
      <c r="IGD2" s="36"/>
      <c r="IGE2" s="36"/>
      <c r="IGF2" s="36"/>
      <c r="IGG2" s="36"/>
      <c r="IGH2" s="36"/>
      <c r="IGI2" s="36"/>
      <c r="IGJ2" s="36"/>
      <c r="IGK2" s="36"/>
      <c r="IGL2" s="36"/>
      <c r="IGM2" s="36"/>
      <c r="IGN2" s="36"/>
      <c r="IGO2" s="36"/>
      <c r="IGP2" s="36"/>
      <c r="IGQ2" s="36"/>
      <c r="IGR2" s="36"/>
      <c r="IGS2" s="36"/>
      <c r="IGT2" s="36"/>
      <c r="IGU2" s="36"/>
      <c r="IGV2" s="36"/>
      <c r="IGW2" s="36"/>
      <c r="IGX2" s="36"/>
      <c r="IGY2" s="36"/>
      <c r="IGZ2" s="36"/>
      <c r="IHA2" s="36"/>
      <c r="IHB2" s="36"/>
      <c r="IHC2" s="36"/>
      <c r="IHD2" s="36"/>
      <c r="IHE2" s="36"/>
      <c r="IHF2" s="36"/>
      <c r="IHG2" s="36"/>
      <c r="IHH2" s="36"/>
      <c r="IHI2" s="36"/>
      <c r="IHJ2" s="36"/>
      <c r="IHK2" s="36"/>
      <c r="IHL2" s="36"/>
      <c r="IHM2" s="36"/>
      <c r="IHN2" s="36"/>
      <c r="IHO2" s="36"/>
      <c r="IHP2" s="36"/>
      <c r="IHQ2" s="36"/>
      <c r="IHR2" s="36"/>
      <c r="IHS2" s="36"/>
      <c r="IHT2" s="36"/>
      <c r="IHU2" s="36"/>
      <c r="IHV2" s="36"/>
      <c r="IHW2" s="36"/>
      <c r="IHX2" s="36"/>
      <c r="IHY2" s="36"/>
      <c r="IHZ2" s="36"/>
      <c r="IIA2" s="36"/>
      <c r="IIB2" s="36"/>
      <c r="IIC2" s="36"/>
      <c r="IID2" s="36"/>
      <c r="IIE2" s="36"/>
      <c r="IIF2" s="36"/>
      <c r="IIG2" s="36"/>
      <c r="IIH2" s="36"/>
      <c r="III2" s="36"/>
      <c r="IIJ2" s="36"/>
      <c r="IIK2" s="36"/>
      <c r="IIL2" s="36"/>
      <c r="IIM2" s="36"/>
      <c r="IIN2" s="36"/>
      <c r="IIO2" s="36"/>
      <c r="IIP2" s="36"/>
      <c r="IIQ2" s="36"/>
      <c r="IIR2" s="36"/>
      <c r="IIS2" s="36"/>
      <c r="IIT2" s="36"/>
      <c r="IIU2" s="36"/>
      <c r="IIV2" s="36"/>
      <c r="IIW2" s="36"/>
      <c r="IIX2" s="36"/>
      <c r="IIY2" s="36"/>
      <c r="IIZ2" s="36"/>
      <c r="IJA2" s="36"/>
      <c r="IJB2" s="36"/>
      <c r="IJC2" s="36"/>
      <c r="IJD2" s="36"/>
      <c r="IJE2" s="36"/>
      <c r="IJF2" s="36"/>
      <c r="IJG2" s="36"/>
      <c r="IJH2" s="36"/>
      <c r="IJI2" s="36"/>
      <c r="IJJ2" s="36"/>
      <c r="IJK2" s="36"/>
      <c r="IJL2" s="36"/>
      <c r="IJM2" s="36"/>
      <c r="IJN2" s="36"/>
      <c r="IJO2" s="36"/>
      <c r="IJP2" s="36"/>
      <c r="IJQ2" s="36"/>
      <c r="IJR2" s="36"/>
      <c r="IJS2" s="36"/>
      <c r="IJT2" s="36"/>
      <c r="IJU2" s="36"/>
      <c r="IJV2" s="36"/>
      <c r="IJW2" s="36"/>
      <c r="IJX2" s="36"/>
      <c r="IJY2" s="36"/>
      <c r="IJZ2" s="36"/>
      <c r="IKA2" s="36"/>
      <c r="IKB2" s="36"/>
      <c r="IKC2" s="36"/>
      <c r="IKD2" s="36"/>
      <c r="IKE2" s="36"/>
      <c r="IKF2" s="36"/>
      <c r="IKG2" s="36"/>
      <c r="IKH2" s="36"/>
      <c r="IKI2" s="36"/>
      <c r="IKJ2" s="36"/>
      <c r="IKK2" s="36"/>
      <c r="IKL2" s="36"/>
      <c r="IKM2" s="36"/>
      <c r="IKN2" s="36"/>
      <c r="IKO2" s="36"/>
      <c r="IKP2" s="36"/>
      <c r="IKQ2" s="36"/>
      <c r="IKR2" s="36"/>
      <c r="IKS2" s="36"/>
      <c r="IKT2" s="36"/>
      <c r="IKU2" s="36"/>
      <c r="IKV2" s="36"/>
      <c r="IKW2" s="36"/>
      <c r="IKX2" s="36"/>
      <c r="IKY2" s="36"/>
      <c r="IKZ2" s="36"/>
      <c r="ILA2" s="36"/>
      <c r="ILB2" s="36"/>
      <c r="ILC2" s="36"/>
      <c r="ILD2" s="36"/>
      <c r="ILE2" s="36"/>
      <c r="ILF2" s="36"/>
      <c r="ILG2" s="36"/>
      <c r="ILH2" s="36"/>
      <c r="ILI2" s="36"/>
      <c r="ILJ2" s="36"/>
      <c r="ILK2" s="36"/>
      <c r="ILL2" s="36"/>
      <c r="ILM2" s="36"/>
      <c r="ILN2" s="36"/>
      <c r="ILO2" s="36"/>
      <c r="ILP2" s="36"/>
      <c r="ILQ2" s="36"/>
      <c r="ILR2" s="36"/>
      <c r="ILS2" s="36"/>
      <c r="ILT2" s="36"/>
      <c r="ILU2" s="36"/>
      <c r="ILV2" s="36"/>
      <c r="ILW2" s="36"/>
      <c r="ILX2" s="36"/>
      <c r="ILY2" s="36"/>
      <c r="ILZ2" s="36"/>
      <c r="IMA2" s="36"/>
      <c r="IMB2" s="36"/>
      <c r="IMC2" s="36"/>
      <c r="IMD2" s="36"/>
      <c r="IME2" s="36"/>
      <c r="IMF2" s="36"/>
      <c r="IMG2" s="36"/>
      <c r="IMH2" s="36"/>
      <c r="IMI2" s="36"/>
      <c r="IMJ2" s="36"/>
      <c r="IMK2" s="36"/>
      <c r="IML2" s="36"/>
      <c r="IMM2" s="36"/>
      <c r="IMN2" s="36"/>
      <c r="IMO2" s="36"/>
      <c r="IMP2" s="36"/>
      <c r="IMQ2" s="36"/>
      <c r="IMR2" s="36"/>
      <c r="IMS2" s="36"/>
      <c r="IMT2" s="36"/>
      <c r="IMU2" s="36"/>
      <c r="IMV2" s="36"/>
      <c r="IMW2" s="36"/>
      <c r="IMX2" s="36"/>
      <c r="IMY2" s="36"/>
      <c r="IMZ2" s="36"/>
      <c r="INA2" s="36"/>
      <c r="INB2" s="36"/>
      <c r="INC2" s="36"/>
      <c r="IND2" s="36"/>
      <c r="INE2" s="36"/>
      <c r="INF2" s="36"/>
      <c r="ING2" s="36"/>
      <c r="INH2" s="36"/>
      <c r="INI2" s="36"/>
      <c r="INJ2" s="36"/>
      <c r="INK2" s="36"/>
      <c r="INL2" s="36"/>
      <c r="INM2" s="36"/>
      <c r="INN2" s="36"/>
      <c r="INO2" s="36"/>
      <c r="INP2" s="36"/>
      <c r="INQ2" s="36"/>
      <c r="INR2" s="36"/>
      <c r="INS2" s="36"/>
      <c r="INT2" s="36"/>
      <c r="INU2" s="36"/>
      <c r="INV2" s="36"/>
      <c r="INW2" s="36"/>
      <c r="INX2" s="36"/>
      <c r="INY2" s="36"/>
      <c r="INZ2" s="36"/>
      <c r="IOA2" s="36"/>
      <c r="IOB2" s="36"/>
      <c r="IOC2" s="36"/>
      <c r="IOD2" s="36"/>
      <c r="IOE2" s="36"/>
      <c r="IOF2" s="36"/>
      <c r="IOG2" s="36"/>
      <c r="IOH2" s="36"/>
      <c r="IOI2" s="36"/>
      <c r="IOJ2" s="36"/>
      <c r="IOK2" s="36"/>
      <c r="IOL2" s="36"/>
      <c r="IOM2" s="36"/>
      <c r="ION2" s="36"/>
      <c r="IOO2" s="36"/>
      <c r="IOP2" s="36"/>
      <c r="IOQ2" s="36"/>
      <c r="IOR2" s="36"/>
      <c r="IOS2" s="36"/>
      <c r="IOT2" s="36"/>
      <c r="IOU2" s="36"/>
      <c r="IOV2" s="36"/>
      <c r="IOW2" s="36"/>
      <c r="IOX2" s="36"/>
      <c r="IOY2" s="36"/>
      <c r="IOZ2" s="36"/>
      <c r="IPA2" s="36"/>
      <c r="IPB2" s="36"/>
      <c r="IPC2" s="36"/>
      <c r="IPD2" s="36"/>
      <c r="IPE2" s="36"/>
      <c r="IPF2" s="36"/>
      <c r="IPG2" s="36"/>
      <c r="IPH2" s="36"/>
      <c r="IPI2" s="36"/>
      <c r="IPJ2" s="36"/>
      <c r="IPK2" s="36"/>
      <c r="IPL2" s="36"/>
      <c r="IPM2" s="36"/>
      <c r="IPN2" s="36"/>
      <c r="IPO2" s="36"/>
      <c r="IPP2" s="36"/>
      <c r="IPQ2" s="36"/>
      <c r="IPR2" s="36"/>
      <c r="IPS2" s="36"/>
      <c r="IPT2" s="36"/>
      <c r="IPU2" s="36"/>
      <c r="IPV2" s="36"/>
      <c r="IPW2" s="36"/>
      <c r="IPX2" s="36"/>
      <c r="IPY2" s="36"/>
      <c r="IPZ2" s="36"/>
      <c r="IQA2" s="36"/>
      <c r="IQB2" s="36"/>
      <c r="IQC2" s="36"/>
      <c r="IQD2" s="36"/>
      <c r="IQE2" s="36"/>
      <c r="IQF2" s="36"/>
      <c r="IQG2" s="36"/>
      <c r="IQH2" s="36"/>
      <c r="IQI2" s="36"/>
      <c r="IQJ2" s="36"/>
      <c r="IQK2" s="36"/>
      <c r="IQL2" s="36"/>
      <c r="IQM2" s="36"/>
      <c r="IQN2" s="36"/>
      <c r="IQO2" s="36"/>
      <c r="IQP2" s="36"/>
      <c r="IQQ2" s="36"/>
      <c r="IQR2" s="36"/>
      <c r="IQS2" s="36"/>
      <c r="IQT2" s="36"/>
      <c r="IQU2" s="36"/>
      <c r="IQV2" s="36"/>
      <c r="IQW2" s="36"/>
      <c r="IQX2" s="36"/>
      <c r="IQY2" s="36"/>
      <c r="IQZ2" s="36"/>
      <c r="IRA2" s="36"/>
      <c r="IRB2" s="36"/>
      <c r="IRC2" s="36"/>
      <c r="IRD2" s="36"/>
      <c r="IRE2" s="36"/>
      <c r="IRF2" s="36"/>
      <c r="IRG2" s="36"/>
      <c r="IRH2" s="36"/>
      <c r="IRI2" s="36"/>
      <c r="IRJ2" s="36"/>
      <c r="IRK2" s="36"/>
      <c r="IRL2" s="36"/>
      <c r="IRM2" s="36"/>
      <c r="IRN2" s="36"/>
      <c r="IRO2" s="36"/>
      <c r="IRP2" s="36"/>
      <c r="IRQ2" s="36"/>
      <c r="IRR2" s="36"/>
      <c r="IRS2" s="36"/>
      <c r="IRT2" s="36"/>
      <c r="IRU2" s="36"/>
      <c r="IRV2" s="36"/>
      <c r="IRW2" s="36"/>
      <c r="IRX2" s="36"/>
      <c r="IRY2" s="36"/>
      <c r="IRZ2" s="36"/>
      <c r="ISA2" s="36"/>
      <c r="ISB2" s="36"/>
      <c r="ISC2" s="36"/>
      <c r="ISD2" s="36"/>
      <c r="ISE2" s="36"/>
      <c r="ISF2" s="36"/>
      <c r="ISG2" s="36"/>
      <c r="ISH2" s="36"/>
      <c r="ISI2" s="36"/>
      <c r="ISJ2" s="36"/>
      <c r="ISK2" s="36"/>
      <c r="ISL2" s="36"/>
      <c r="ISM2" s="36"/>
      <c r="ISN2" s="36"/>
      <c r="ISO2" s="36"/>
      <c r="ISP2" s="36"/>
      <c r="ISQ2" s="36"/>
      <c r="ISR2" s="36"/>
      <c r="ISS2" s="36"/>
      <c r="IST2" s="36"/>
      <c r="ISU2" s="36"/>
      <c r="ISV2" s="36"/>
      <c r="ISW2" s="36"/>
      <c r="ISX2" s="36"/>
      <c r="ISY2" s="36"/>
      <c r="ISZ2" s="36"/>
      <c r="ITA2" s="36"/>
      <c r="ITB2" s="36"/>
      <c r="ITC2" s="36"/>
      <c r="ITD2" s="36"/>
      <c r="ITE2" s="36"/>
      <c r="ITF2" s="36"/>
      <c r="ITG2" s="36"/>
      <c r="ITH2" s="36"/>
      <c r="ITI2" s="36"/>
      <c r="ITJ2" s="36"/>
      <c r="ITK2" s="36"/>
      <c r="ITL2" s="36"/>
      <c r="ITM2" s="36"/>
      <c r="ITN2" s="36"/>
      <c r="ITO2" s="36"/>
      <c r="ITP2" s="36"/>
      <c r="ITQ2" s="36"/>
      <c r="ITR2" s="36"/>
      <c r="ITS2" s="36"/>
      <c r="ITT2" s="36"/>
      <c r="ITU2" s="36"/>
      <c r="ITV2" s="36"/>
      <c r="ITW2" s="36"/>
      <c r="ITX2" s="36"/>
      <c r="ITY2" s="36"/>
      <c r="ITZ2" s="36"/>
      <c r="IUA2" s="36"/>
      <c r="IUB2" s="36"/>
      <c r="IUC2" s="36"/>
      <c r="IUD2" s="36"/>
      <c r="IUE2" s="36"/>
      <c r="IUF2" s="36"/>
      <c r="IUG2" s="36"/>
      <c r="IUH2" s="36"/>
      <c r="IUI2" s="36"/>
      <c r="IUJ2" s="36"/>
      <c r="IUK2" s="36"/>
      <c r="IUL2" s="36"/>
      <c r="IUM2" s="36"/>
      <c r="IUN2" s="36"/>
      <c r="IUO2" s="36"/>
      <c r="IUP2" s="36"/>
      <c r="IUQ2" s="36"/>
      <c r="IUR2" s="36"/>
      <c r="IUS2" s="36"/>
      <c r="IUT2" s="36"/>
      <c r="IUU2" s="36"/>
      <c r="IUV2" s="36"/>
      <c r="IUW2" s="36"/>
      <c r="IUX2" s="36"/>
      <c r="IUY2" s="36"/>
      <c r="IUZ2" s="36"/>
      <c r="IVA2" s="36"/>
      <c r="IVB2" s="36"/>
      <c r="IVC2" s="36"/>
      <c r="IVD2" s="36"/>
      <c r="IVE2" s="36"/>
      <c r="IVF2" s="36"/>
      <c r="IVG2" s="36"/>
      <c r="IVH2" s="36"/>
      <c r="IVI2" s="36"/>
      <c r="IVJ2" s="36"/>
      <c r="IVK2" s="36"/>
      <c r="IVL2" s="36"/>
      <c r="IVM2" s="36"/>
      <c r="IVN2" s="36"/>
      <c r="IVO2" s="36"/>
      <c r="IVP2" s="36"/>
      <c r="IVQ2" s="36"/>
      <c r="IVR2" s="36"/>
      <c r="IVS2" s="36"/>
      <c r="IVT2" s="36"/>
      <c r="IVU2" s="36"/>
      <c r="IVV2" s="36"/>
      <c r="IVW2" s="36"/>
      <c r="IVX2" s="36"/>
      <c r="IVY2" s="36"/>
      <c r="IVZ2" s="36"/>
      <c r="IWA2" s="36"/>
      <c r="IWB2" s="36"/>
      <c r="IWC2" s="36"/>
      <c r="IWD2" s="36"/>
      <c r="IWE2" s="36"/>
      <c r="IWF2" s="36"/>
      <c r="IWG2" s="36"/>
      <c r="IWH2" s="36"/>
      <c r="IWI2" s="36"/>
      <c r="IWJ2" s="36"/>
      <c r="IWK2" s="36"/>
      <c r="IWL2" s="36"/>
      <c r="IWM2" s="36"/>
      <c r="IWN2" s="36"/>
      <c r="IWO2" s="36"/>
      <c r="IWP2" s="36"/>
      <c r="IWQ2" s="36"/>
      <c r="IWR2" s="36"/>
      <c r="IWS2" s="36"/>
      <c r="IWT2" s="36"/>
      <c r="IWU2" s="36"/>
      <c r="IWV2" s="36"/>
      <c r="IWW2" s="36"/>
      <c r="IWX2" s="36"/>
      <c r="IWY2" s="36"/>
      <c r="IWZ2" s="36"/>
      <c r="IXA2" s="36"/>
      <c r="IXB2" s="36"/>
      <c r="IXC2" s="36"/>
      <c r="IXD2" s="36"/>
      <c r="IXE2" s="36"/>
      <c r="IXF2" s="36"/>
      <c r="IXG2" s="36"/>
      <c r="IXH2" s="36"/>
      <c r="IXI2" s="36"/>
      <c r="IXJ2" s="36"/>
      <c r="IXK2" s="36"/>
      <c r="IXL2" s="36"/>
      <c r="IXM2" s="36"/>
      <c r="IXN2" s="36"/>
      <c r="IXO2" s="36"/>
      <c r="IXP2" s="36"/>
      <c r="IXQ2" s="36"/>
      <c r="IXR2" s="36"/>
      <c r="IXS2" s="36"/>
      <c r="IXT2" s="36"/>
      <c r="IXU2" s="36"/>
      <c r="IXV2" s="36"/>
      <c r="IXW2" s="36"/>
      <c r="IXX2" s="36"/>
      <c r="IXY2" s="36"/>
      <c r="IXZ2" s="36"/>
      <c r="IYA2" s="36"/>
      <c r="IYB2" s="36"/>
      <c r="IYC2" s="36"/>
      <c r="IYD2" s="36"/>
      <c r="IYE2" s="36"/>
      <c r="IYF2" s="36"/>
      <c r="IYG2" s="36"/>
      <c r="IYH2" s="36"/>
      <c r="IYI2" s="36"/>
      <c r="IYJ2" s="36"/>
      <c r="IYK2" s="36"/>
      <c r="IYL2" s="36"/>
      <c r="IYM2" s="36"/>
      <c r="IYN2" s="36"/>
      <c r="IYO2" s="36"/>
      <c r="IYP2" s="36"/>
      <c r="IYQ2" s="36"/>
      <c r="IYR2" s="36"/>
      <c r="IYS2" s="36"/>
      <c r="IYT2" s="36"/>
      <c r="IYU2" s="36"/>
      <c r="IYV2" s="36"/>
      <c r="IYW2" s="36"/>
      <c r="IYX2" s="36"/>
      <c r="IYY2" s="36"/>
      <c r="IYZ2" s="36"/>
      <c r="IZA2" s="36"/>
      <c r="IZB2" s="36"/>
      <c r="IZC2" s="36"/>
      <c r="IZD2" s="36"/>
      <c r="IZE2" s="36"/>
      <c r="IZF2" s="36"/>
      <c r="IZG2" s="36"/>
      <c r="IZH2" s="36"/>
      <c r="IZI2" s="36"/>
      <c r="IZJ2" s="36"/>
      <c r="IZK2" s="36"/>
      <c r="IZL2" s="36"/>
      <c r="IZM2" s="36"/>
      <c r="IZN2" s="36"/>
      <c r="IZO2" s="36"/>
      <c r="IZP2" s="36"/>
      <c r="IZQ2" s="36"/>
      <c r="IZR2" s="36"/>
      <c r="IZS2" s="36"/>
      <c r="IZT2" s="36"/>
      <c r="IZU2" s="36"/>
      <c r="IZV2" s="36"/>
      <c r="IZW2" s="36"/>
      <c r="IZX2" s="36"/>
      <c r="IZY2" s="36"/>
      <c r="IZZ2" s="36"/>
      <c r="JAA2" s="36"/>
      <c r="JAB2" s="36"/>
      <c r="JAC2" s="36"/>
      <c r="JAD2" s="36"/>
      <c r="JAE2" s="36"/>
      <c r="JAF2" s="36"/>
      <c r="JAG2" s="36"/>
      <c r="JAH2" s="36"/>
      <c r="JAI2" s="36"/>
      <c r="JAJ2" s="36"/>
      <c r="JAK2" s="36"/>
      <c r="JAL2" s="36"/>
      <c r="JAM2" s="36"/>
      <c r="JAN2" s="36"/>
      <c r="JAO2" s="36"/>
      <c r="JAP2" s="36"/>
      <c r="JAQ2" s="36"/>
      <c r="JAR2" s="36"/>
      <c r="JAS2" s="36"/>
      <c r="JAT2" s="36"/>
      <c r="JAU2" s="36"/>
      <c r="JAV2" s="36"/>
      <c r="JAW2" s="36"/>
      <c r="JAX2" s="36"/>
      <c r="JAY2" s="36"/>
      <c r="JAZ2" s="36"/>
      <c r="JBA2" s="36"/>
      <c r="JBB2" s="36"/>
      <c r="JBC2" s="36"/>
      <c r="JBD2" s="36"/>
      <c r="JBE2" s="36"/>
      <c r="JBF2" s="36"/>
      <c r="JBG2" s="36"/>
      <c r="JBH2" s="36"/>
      <c r="JBI2" s="36"/>
      <c r="JBJ2" s="36"/>
      <c r="JBK2" s="36"/>
      <c r="JBL2" s="36"/>
      <c r="JBM2" s="36"/>
      <c r="JBN2" s="36"/>
      <c r="JBO2" s="36"/>
      <c r="JBP2" s="36"/>
      <c r="JBQ2" s="36"/>
      <c r="JBR2" s="36"/>
      <c r="JBS2" s="36"/>
      <c r="JBT2" s="36"/>
      <c r="JBU2" s="36"/>
      <c r="JBV2" s="36"/>
      <c r="JBW2" s="36"/>
      <c r="JBX2" s="36"/>
      <c r="JBY2" s="36"/>
      <c r="JBZ2" s="36"/>
      <c r="JCA2" s="36"/>
      <c r="JCB2" s="36"/>
      <c r="JCC2" s="36"/>
      <c r="JCD2" s="36"/>
      <c r="JCE2" s="36"/>
      <c r="JCF2" s="36"/>
      <c r="JCG2" s="36"/>
      <c r="JCH2" s="36"/>
      <c r="JCI2" s="36"/>
      <c r="JCJ2" s="36"/>
      <c r="JCK2" s="36"/>
      <c r="JCL2" s="36"/>
      <c r="JCM2" s="36"/>
      <c r="JCN2" s="36"/>
      <c r="JCO2" s="36"/>
      <c r="JCP2" s="36"/>
      <c r="JCQ2" s="36"/>
      <c r="JCR2" s="36"/>
      <c r="JCS2" s="36"/>
      <c r="JCT2" s="36"/>
      <c r="JCU2" s="36"/>
      <c r="JCV2" s="36"/>
      <c r="JCW2" s="36"/>
      <c r="JCX2" s="36"/>
      <c r="JCY2" s="36"/>
      <c r="JCZ2" s="36"/>
      <c r="JDA2" s="36"/>
      <c r="JDB2" s="36"/>
      <c r="JDC2" s="36"/>
      <c r="JDD2" s="36"/>
      <c r="JDE2" s="36"/>
      <c r="JDF2" s="36"/>
      <c r="JDG2" s="36"/>
      <c r="JDH2" s="36"/>
      <c r="JDI2" s="36"/>
      <c r="JDJ2" s="36"/>
      <c r="JDK2" s="36"/>
      <c r="JDL2" s="36"/>
      <c r="JDM2" s="36"/>
      <c r="JDN2" s="36"/>
      <c r="JDO2" s="36"/>
      <c r="JDP2" s="36"/>
      <c r="JDQ2" s="36"/>
      <c r="JDR2" s="36"/>
      <c r="JDS2" s="36"/>
      <c r="JDT2" s="36"/>
      <c r="JDU2" s="36"/>
      <c r="JDV2" s="36"/>
      <c r="JDW2" s="36"/>
      <c r="JDX2" s="36"/>
      <c r="JDY2" s="36"/>
      <c r="JDZ2" s="36"/>
      <c r="JEA2" s="36"/>
      <c r="JEB2" s="36"/>
      <c r="JEC2" s="36"/>
      <c r="JED2" s="36"/>
      <c r="JEE2" s="36"/>
      <c r="JEF2" s="36"/>
      <c r="JEG2" s="36"/>
      <c r="JEH2" s="36"/>
      <c r="JEI2" s="36"/>
      <c r="JEJ2" s="36"/>
      <c r="JEK2" s="36"/>
      <c r="JEL2" s="36"/>
      <c r="JEM2" s="36"/>
      <c r="JEN2" s="36"/>
      <c r="JEO2" s="36"/>
      <c r="JEP2" s="36"/>
      <c r="JEQ2" s="36"/>
      <c r="JER2" s="36"/>
      <c r="JES2" s="36"/>
      <c r="JET2" s="36"/>
      <c r="JEU2" s="36"/>
      <c r="JEV2" s="36"/>
      <c r="JEW2" s="36"/>
      <c r="JEX2" s="36"/>
      <c r="JEY2" s="36"/>
      <c r="JEZ2" s="36"/>
      <c r="JFA2" s="36"/>
      <c r="JFB2" s="36"/>
      <c r="JFC2" s="36"/>
      <c r="JFD2" s="36"/>
      <c r="JFE2" s="36"/>
      <c r="JFF2" s="36"/>
      <c r="JFG2" s="36"/>
      <c r="JFH2" s="36"/>
      <c r="JFI2" s="36"/>
      <c r="JFJ2" s="36"/>
      <c r="JFK2" s="36"/>
      <c r="JFL2" s="36"/>
      <c r="JFM2" s="36"/>
      <c r="JFN2" s="36"/>
      <c r="JFO2" s="36"/>
      <c r="JFP2" s="36"/>
      <c r="JFQ2" s="36"/>
      <c r="JFR2" s="36"/>
      <c r="JFS2" s="36"/>
      <c r="JFT2" s="36"/>
      <c r="JFU2" s="36"/>
      <c r="JFV2" s="36"/>
      <c r="JFW2" s="36"/>
      <c r="JFX2" s="36"/>
      <c r="JFY2" s="36"/>
      <c r="JFZ2" s="36"/>
      <c r="JGA2" s="36"/>
      <c r="JGB2" s="36"/>
      <c r="JGC2" s="36"/>
      <c r="JGD2" s="36"/>
      <c r="JGE2" s="36"/>
      <c r="JGF2" s="36"/>
      <c r="JGG2" s="36"/>
      <c r="JGH2" s="36"/>
      <c r="JGI2" s="36"/>
      <c r="JGJ2" s="36"/>
      <c r="JGK2" s="36"/>
      <c r="JGL2" s="36"/>
      <c r="JGM2" s="36"/>
      <c r="JGN2" s="36"/>
      <c r="JGO2" s="36"/>
      <c r="JGP2" s="36"/>
      <c r="JGQ2" s="36"/>
      <c r="JGR2" s="36"/>
      <c r="JGS2" s="36"/>
      <c r="JGT2" s="36"/>
      <c r="JGU2" s="36"/>
      <c r="JGV2" s="36"/>
      <c r="JGW2" s="36"/>
      <c r="JGX2" s="36"/>
      <c r="JGY2" s="36"/>
      <c r="JGZ2" s="36"/>
      <c r="JHA2" s="36"/>
      <c r="JHB2" s="36"/>
      <c r="JHC2" s="36"/>
      <c r="JHD2" s="36"/>
      <c r="JHE2" s="36"/>
      <c r="JHF2" s="36"/>
      <c r="JHG2" s="36"/>
      <c r="JHH2" s="36"/>
      <c r="JHI2" s="36"/>
      <c r="JHJ2" s="36"/>
      <c r="JHK2" s="36"/>
      <c r="JHL2" s="36"/>
      <c r="JHM2" s="36"/>
      <c r="JHN2" s="36"/>
      <c r="JHO2" s="36"/>
      <c r="JHP2" s="36"/>
      <c r="JHQ2" s="36"/>
      <c r="JHR2" s="36"/>
      <c r="JHS2" s="36"/>
      <c r="JHT2" s="36"/>
      <c r="JHU2" s="36"/>
      <c r="JHV2" s="36"/>
      <c r="JHW2" s="36"/>
      <c r="JHX2" s="36"/>
      <c r="JHY2" s="36"/>
      <c r="JHZ2" s="36"/>
      <c r="JIA2" s="36"/>
      <c r="JIB2" s="36"/>
      <c r="JIC2" s="36"/>
      <c r="JID2" s="36"/>
      <c r="JIE2" s="36"/>
      <c r="JIF2" s="36"/>
      <c r="JIG2" s="36"/>
      <c r="JIH2" s="36"/>
      <c r="JII2" s="36"/>
      <c r="JIJ2" s="36"/>
      <c r="JIK2" s="36"/>
      <c r="JIL2" s="36"/>
      <c r="JIM2" s="36"/>
      <c r="JIN2" s="36"/>
      <c r="JIO2" s="36"/>
      <c r="JIP2" s="36"/>
      <c r="JIQ2" s="36"/>
      <c r="JIR2" s="36"/>
      <c r="JIS2" s="36"/>
      <c r="JIT2" s="36"/>
      <c r="JIU2" s="36"/>
      <c r="JIV2" s="36"/>
      <c r="JIW2" s="36"/>
      <c r="JIX2" s="36"/>
      <c r="JIY2" s="36"/>
      <c r="JIZ2" s="36"/>
      <c r="JJA2" s="36"/>
      <c r="JJB2" s="36"/>
      <c r="JJC2" s="36"/>
      <c r="JJD2" s="36"/>
      <c r="JJE2" s="36"/>
      <c r="JJF2" s="36"/>
      <c r="JJG2" s="36"/>
      <c r="JJH2" s="36"/>
      <c r="JJI2" s="36"/>
      <c r="JJJ2" s="36"/>
      <c r="JJK2" s="36"/>
      <c r="JJL2" s="36"/>
      <c r="JJM2" s="36"/>
      <c r="JJN2" s="36"/>
      <c r="JJO2" s="36"/>
      <c r="JJP2" s="36"/>
      <c r="JJQ2" s="36"/>
      <c r="JJR2" s="36"/>
      <c r="JJS2" s="36"/>
      <c r="JJT2" s="36"/>
      <c r="JJU2" s="36"/>
      <c r="JJV2" s="36"/>
      <c r="JJW2" s="36"/>
      <c r="JJX2" s="36"/>
      <c r="JJY2" s="36"/>
      <c r="JJZ2" s="36"/>
      <c r="JKA2" s="36"/>
      <c r="JKB2" s="36"/>
      <c r="JKC2" s="36"/>
      <c r="JKD2" s="36"/>
      <c r="JKE2" s="36"/>
      <c r="JKF2" s="36"/>
      <c r="JKG2" s="36"/>
      <c r="JKH2" s="36"/>
      <c r="JKI2" s="36"/>
      <c r="JKJ2" s="36"/>
      <c r="JKK2" s="36"/>
      <c r="JKL2" s="36"/>
      <c r="JKM2" s="36"/>
      <c r="JKN2" s="36"/>
      <c r="JKO2" s="36"/>
      <c r="JKP2" s="36"/>
      <c r="JKQ2" s="36"/>
      <c r="JKR2" s="36"/>
      <c r="JKS2" s="36"/>
      <c r="JKT2" s="36"/>
      <c r="JKU2" s="36"/>
      <c r="JKV2" s="36"/>
      <c r="JKW2" s="36"/>
      <c r="JKX2" s="36"/>
      <c r="JKY2" s="36"/>
      <c r="JKZ2" s="36"/>
      <c r="JLA2" s="36"/>
      <c r="JLB2" s="36"/>
      <c r="JLC2" s="36"/>
      <c r="JLD2" s="36"/>
      <c r="JLE2" s="36"/>
      <c r="JLF2" s="36"/>
      <c r="JLG2" s="36"/>
      <c r="JLH2" s="36"/>
      <c r="JLI2" s="36"/>
      <c r="JLJ2" s="36"/>
      <c r="JLK2" s="36"/>
      <c r="JLL2" s="36"/>
      <c r="JLM2" s="36"/>
      <c r="JLN2" s="36"/>
      <c r="JLO2" s="36"/>
      <c r="JLP2" s="36"/>
      <c r="JLQ2" s="36"/>
      <c r="JLR2" s="36"/>
      <c r="JLS2" s="36"/>
      <c r="JLT2" s="36"/>
      <c r="JLU2" s="36"/>
      <c r="JLV2" s="36"/>
      <c r="JLW2" s="36"/>
      <c r="JLX2" s="36"/>
      <c r="JLY2" s="36"/>
      <c r="JLZ2" s="36"/>
      <c r="JMA2" s="36"/>
      <c r="JMB2" s="36"/>
      <c r="JMC2" s="36"/>
      <c r="JMD2" s="36"/>
      <c r="JME2" s="36"/>
      <c r="JMF2" s="36"/>
      <c r="JMG2" s="36"/>
      <c r="JMH2" s="36"/>
      <c r="JMI2" s="36"/>
      <c r="JMJ2" s="36"/>
      <c r="JMK2" s="36"/>
      <c r="JML2" s="36"/>
      <c r="JMM2" s="36"/>
      <c r="JMN2" s="36"/>
      <c r="JMO2" s="36"/>
      <c r="JMP2" s="36"/>
      <c r="JMQ2" s="36"/>
      <c r="JMR2" s="36"/>
      <c r="JMS2" s="36"/>
      <c r="JMT2" s="36"/>
      <c r="JMU2" s="36"/>
      <c r="JMV2" s="36"/>
      <c r="JMW2" s="36"/>
      <c r="JMX2" s="36"/>
      <c r="JMY2" s="36"/>
      <c r="JMZ2" s="36"/>
      <c r="JNA2" s="36"/>
      <c r="JNB2" s="36"/>
      <c r="JNC2" s="36"/>
      <c r="JND2" s="36"/>
      <c r="JNE2" s="36"/>
      <c r="JNF2" s="36"/>
      <c r="JNG2" s="36"/>
      <c r="JNH2" s="36"/>
      <c r="JNI2" s="36"/>
      <c r="JNJ2" s="36"/>
      <c r="JNK2" s="36"/>
      <c r="JNL2" s="36"/>
      <c r="JNM2" s="36"/>
      <c r="JNN2" s="36"/>
      <c r="JNO2" s="36"/>
      <c r="JNP2" s="36"/>
      <c r="JNQ2" s="36"/>
      <c r="JNR2" s="36"/>
      <c r="JNS2" s="36"/>
      <c r="JNT2" s="36"/>
      <c r="JNU2" s="36"/>
      <c r="JNV2" s="36"/>
      <c r="JNW2" s="36"/>
      <c r="JNX2" s="36"/>
      <c r="JNY2" s="36"/>
      <c r="JNZ2" s="36"/>
      <c r="JOA2" s="36"/>
      <c r="JOB2" s="36"/>
      <c r="JOC2" s="36"/>
      <c r="JOD2" s="36"/>
      <c r="JOE2" s="36"/>
      <c r="JOF2" s="36"/>
      <c r="JOG2" s="36"/>
      <c r="JOH2" s="36"/>
      <c r="JOI2" s="36"/>
      <c r="JOJ2" s="36"/>
      <c r="JOK2" s="36"/>
      <c r="JOL2" s="36"/>
      <c r="JOM2" s="36"/>
      <c r="JON2" s="36"/>
      <c r="JOO2" s="36"/>
      <c r="JOP2" s="36"/>
      <c r="JOQ2" s="36"/>
      <c r="JOR2" s="36"/>
      <c r="JOS2" s="36"/>
      <c r="JOT2" s="36"/>
      <c r="JOU2" s="36"/>
      <c r="JOV2" s="36"/>
      <c r="JOW2" s="36"/>
      <c r="JOX2" s="36"/>
      <c r="JOY2" s="36"/>
      <c r="JOZ2" s="36"/>
      <c r="JPA2" s="36"/>
      <c r="JPB2" s="36"/>
      <c r="JPC2" s="36"/>
      <c r="JPD2" s="36"/>
      <c r="JPE2" s="36"/>
      <c r="JPF2" s="36"/>
      <c r="JPG2" s="36"/>
      <c r="JPH2" s="36"/>
      <c r="JPI2" s="36"/>
      <c r="JPJ2" s="36"/>
      <c r="JPK2" s="36"/>
      <c r="JPL2" s="36"/>
      <c r="JPM2" s="36"/>
      <c r="JPN2" s="36"/>
      <c r="JPO2" s="36"/>
      <c r="JPP2" s="36"/>
      <c r="JPQ2" s="36"/>
      <c r="JPR2" s="36"/>
      <c r="JPS2" s="36"/>
      <c r="JPT2" s="36"/>
      <c r="JPU2" s="36"/>
      <c r="JPV2" s="36"/>
      <c r="JPW2" s="36"/>
      <c r="JPX2" s="36"/>
      <c r="JPY2" s="36"/>
      <c r="JPZ2" s="36"/>
      <c r="JQA2" s="36"/>
      <c r="JQB2" s="36"/>
      <c r="JQC2" s="36"/>
      <c r="JQD2" s="36"/>
      <c r="JQE2" s="36"/>
      <c r="JQF2" s="36"/>
      <c r="JQG2" s="36"/>
      <c r="JQH2" s="36"/>
      <c r="JQI2" s="36"/>
      <c r="JQJ2" s="36"/>
      <c r="JQK2" s="36"/>
      <c r="JQL2" s="36"/>
      <c r="JQM2" s="36"/>
      <c r="JQN2" s="36"/>
      <c r="JQO2" s="36"/>
      <c r="JQP2" s="36"/>
      <c r="JQQ2" s="36"/>
      <c r="JQR2" s="36"/>
      <c r="JQS2" s="36"/>
      <c r="JQT2" s="36"/>
      <c r="JQU2" s="36"/>
      <c r="JQV2" s="36"/>
      <c r="JQW2" s="36"/>
      <c r="JQX2" s="36"/>
      <c r="JQY2" s="36"/>
      <c r="JQZ2" s="36"/>
      <c r="JRA2" s="36"/>
      <c r="JRB2" s="36"/>
      <c r="JRC2" s="36"/>
      <c r="JRD2" s="36"/>
      <c r="JRE2" s="36"/>
      <c r="JRF2" s="36"/>
      <c r="JRG2" s="36"/>
      <c r="JRH2" s="36"/>
      <c r="JRI2" s="36"/>
      <c r="JRJ2" s="36"/>
      <c r="JRK2" s="36"/>
      <c r="JRL2" s="36"/>
      <c r="JRM2" s="36"/>
      <c r="JRN2" s="36"/>
      <c r="JRO2" s="36"/>
      <c r="JRP2" s="36"/>
      <c r="JRQ2" s="36"/>
      <c r="JRR2" s="36"/>
      <c r="JRS2" s="36"/>
      <c r="JRT2" s="36"/>
      <c r="JRU2" s="36"/>
      <c r="JRV2" s="36"/>
      <c r="JRW2" s="36"/>
      <c r="JRX2" s="36"/>
      <c r="JRY2" s="36"/>
      <c r="JRZ2" s="36"/>
      <c r="JSA2" s="36"/>
      <c r="JSB2" s="36"/>
      <c r="JSC2" s="36"/>
      <c r="JSD2" s="36"/>
      <c r="JSE2" s="36"/>
      <c r="JSF2" s="36"/>
      <c r="JSG2" s="36"/>
      <c r="JSH2" s="36"/>
      <c r="JSI2" s="36"/>
      <c r="JSJ2" s="36"/>
      <c r="JSK2" s="36"/>
      <c r="JSL2" s="36"/>
      <c r="JSM2" s="36"/>
      <c r="JSN2" s="36"/>
      <c r="JSO2" s="36"/>
      <c r="JSP2" s="36"/>
      <c r="JSQ2" s="36"/>
      <c r="JSR2" s="36"/>
      <c r="JSS2" s="36"/>
      <c r="JST2" s="36"/>
      <c r="JSU2" s="36"/>
      <c r="JSV2" s="36"/>
      <c r="JSW2" s="36"/>
      <c r="JSX2" s="36"/>
      <c r="JSY2" s="36"/>
      <c r="JSZ2" s="36"/>
      <c r="JTA2" s="36"/>
      <c r="JTB2" s="36"/>
      <c r="JTC2" s="36"/>
      <c r="JTD2" s="36"/>
      <c r="JTE2" s="36"/>
      <c r="JTF2" s="36"/>
      <c r="JTG2" s="36"/>
      <c r="JTH2" s="36"/>
      <c r="JTI2" s="36"/>
      <c r="JTJ2" s="36"/>
      <c r="JTK2" s="36"/>
      <c r="JTL2" s="36"/>
      <c r="JTM2" s="36"/>
      <c r="JTN2" s="36"/>
      <c r="JTO2" s="36"/>
      <c r="JTP2" s="36"/>
      <c r="JTQ2" s="36"/>
      <c r="JTR2" s="36"/>
      <c r="JTS2" s="36"/>
      <c r="JTT2" s="36"/>
      <c r="JTU2" s="36"/>
      <c r="JTV2" s="36"/>
      <c r="JTW2" s="36"/>
      <c r="JTX2" s="36"/>
      <c r="JTY2" s="36"/>
      <c r="JTZ2" s="36"/>
      <c r="JUA2" s="36"/>
      <c r="JUB2" s="36"/>
      <c r="JUC2" s="36"/>
      <c r="JUD2" s="36"/>
      <c r="JUE2" s="36"/>
      <c r="JUF2" s="36"/>
      <c r="JUG2" s="36"/>
      <c r="JUH2" s="36"/>
      <c r="JUI2" s="36"/>
      <c r="JUJ2" s="36"/>
      <c r="JUK2" s="36"/>
      <c r="JUL2" s="36"/>
      <c r="JUM2" s="36"/>
      <c r="JUN2" s="36"/>
      <c r="JUO2" s="36"/>
      <c r="JUP2" s="36"/>
      <c r="JUQ2" s="36"/>
      <c r="JUR2" s="36"/>
      <c r="JUS2" s="36"/>
      <c r="JUT2" s="36"/>
      <c r="JUU2" s="36"/>
      <c r="JUV2" s="36"/>
      <c r="JUW2" s="36"/>
      <c r="JUX2" s="36"/>
      <c r="JUY2" s="36"/>
      <c r="JUZ2" s="36"/>
      <c r="JVA2" s="36"/>
      <c r="JVB2" s="36"/>
      <c r="JVC2" s="36"/>
      <c r="JVD2" s="36"/>
      <c r="JVE2" s="36"/>
      <c r="JVF2" s="36"/>
      <c r="JVG2" s="36"/>
      <c r="JVH2" s="36"/>
      <c r="JVI2" s="36"/>
      <c r="JVJ2" s="36"/>
      <c r="JVK2" s="36"/>
      <c r="JVL2" s="36"/>
      <c r="JVM2" s="36"/>
      <c r="JVN2" s="36"/>
      <c r="JVO2" s="36"/>
      <c r="JVP2" s="36"/>
      <c r="JVQ2" s="36"/>
      <c r="JVR2" s="36"/>
      <c r="JVS2" s="36"/>
      <c r="JVT2" s="36"/>
      <c r="JVU2" s="36"/>
      <c r="JVV2" s="36"/>
      <c r="JVW2" s="36"/>
      <c r="JVX2" s="36"/>
      <c r="JVY2" s="36"/>
      <c r="JVZ2" s="36"/>
      <c r="JWA2" s="36"/>
      <c r="JWB2" s="36"/>
      <c r="JWC2" s="36"/>
      <c r="JWD2" s="36"/>
      <c r="JWE2" s="36"/>
      <c r="JWF2" s="36"/>
      <c r="JWG2" s="36"/>
      <c r="JWH2" s="36"/>
      <c r="JWI2" s="36"/>
      <c r="JWJ2" s="36"/>
      <c r="JWK2" s="36"/>
      <c r="JWL2" s="36"/>
      <c r="JWM2" s="36"/>
      <c r="JWN2" s="36"/>
      <c r="JWO2" s="36"/>
      <c r="JWP2" s="36"/>
      <c r="JWQ2" s="36"/>
      <c r="JWR2" s="36"/>
      <c r="JWS2" s="36"/>
      <c r="JWT2" s="36"/>
      <c r="JWU2" s="36"/>
      <c r="JWV2" s="36"/>
      <c r="JWW2" s="36"/>
      <c r="JWX2" s="36"/>
      <c r="JWY2" s="36"/>
      <c r="JWZ2" s="36"/>
      <c r="JXA2" s="36"/>
      <c r="JXB2" s="36"/>
      <c r="JXC2" s="36"/>
      <c r="JXD2" s="36"/>
      <c r="JXE2" s="36"/>
      <c r="JXF2" s="36"/>
      <c r="JXG2" s="36"/>
      <c r="JXH2" s="36"/>
      <c r="JXI2" s="36"/>
      <c r="JXJ2" s="36"/>
      <c r="JXK2" s="36"/>
      <c r="JXL2" s="36"/>
      <c r="JXM2" s="36"/>
      <c r="JXN2" s="36"/>
      <c r="JXO2" s="36"/>
      <c r="JXP2" s="36"/>
      <c r="JXQ2" s="36"/>
      <c r="JXR2" s="36"/>
      <c r="JXS2" s="36"/>
      <c r="JXT2" s="36"/>
      <c r="JXU2" s="36"/>
      <c r="JXV2" s="36"/>
      <c r="JXW2" s="36"/>
      <c r="JXX2" s="36"/>
      <c r="JXY2" s="36"/>
      <c r="JXZ2" s="36"/>
      <c r="JYA2" s="36"/>
      <c r="JYB2" s="36"/>
      <c r="JYC2" s="36"/>
      <c r="JYD2" s="36"/>
      <c r="JYE2" s="36"/>
      <c r="JYF2" s="36"/>
      <c r="JYG2" s="36"/>
      <c r="JYH2" s="36"/>
      <c r="JYI2" s="36"/>
      <c r="JYJ2" s="36"/>
      <c r="JYK2" s="36"/>
      <c r="JYL2" s="36"/>
      <c r="JYM2" s="36"/>
      <c r="JYN2" s="36"/>
      <c r="JYO2" s="36"/>
      <c r="JYP2" s="36"/>
      <c r="JYQ2" s="36"/>
      <c r="JYR2" s="36"/>
      <c r="JYS2" s="36"/>
      <c r="JYT2" s="36"/>
      <c r="JYU2" s="36"/>
      <c r="JYV2" s="36"/>
      <c r="JYW2" s="36"/>
      <c r="JYX2" s="36"/>
      <c r="JYY2" s="36"/>
      <c r="JYZ2" s="36"/>
      <c r="JZA2" s="36"/>
      <c r="JZB2" s="36"/>
      <c r="JZC2" s="36"/>
      <c r="JZD2" s="36"/>
      <c r="JZE2" s="36"/>
      <c r="JZF2" s="36"/>
      <c r="JZG2" s="36"/>
      <c r="JZH2" s="36"/>
      <c r="JZI2" s="36"/>
      <c r="JZJ2" s="36"/>
      <c r="JZK2" s="36"/>
      <c r="JZL2" s="36"/>
      <c r="JZM2" s="36"/>
      <c r="JZN2" s="36"/>
      <c r="JZO2" s="36"/>
      <c r="JZP2" s="36"/>
      <c r="JZQ2" s="36"/>
      <c r="JZR2" s="36"/>
      <c r="JZS2" s="36"/>
      <c r="JZT2" s="36"/>
      <c r="JZU2" s="36"/>
      <c r="JZV2" s="36"/>
      <c r="JZW2" s="36"/>
      <c r="JZX2" s="36"/>
      <c r="JZY2" s="36"/>
      <c r="JZZ2" s="36"/>
      <c r="KAA2" s="36"/>
      <c r="KAB2" s="36"/>
      <c r="KAC2" s="36"/>
      <c r="KAD2" s="36"/>
      <c r="KAE2" s="36"/>
      <c r="KAF2" s="36"/>
      <c r="KAG2" s="36"/>
      <c r="KAH2" s="36"/>
      <c r="KAI2" s="36"/>
      <c r="KAJ2" s="36"/>
      <c r="KAK2" s="36"/>
      <c r="KAL2" s="36"/>
      <c r="KAM2" s="36"/>
      <c r="KAN2" s="36"/>
      <c r="KAO2" s="36"/>
      <c r="KAP2" s="36"/>
      <c r="KAQ2" s="36"/>
      <c r="KAR2" s="36"/>
      <c r="KAS2" s="36"/>
      <c r="KAT2" s="36"/>
      <c r="KAU2" s="36"/>
      <c r="KAV2" s="36"/>
      <c r="KAW2" s="36"/>
      <c r="KAX2" s="36"/>
      <c r="KAY2" s="36"/>
      <c r="KAZ2" s="36"/>
      <c r="KBA2" s="36"/>
      <c r="KBB2" s="36"/>
      <c r="KBC2" s="36"/>
      <c r="KBD2" s="36"/>
      <c r="KBE2" s="36"/>
      <c r="KBF2" s="36"/>
      <c r="KBG2" s="36"/>
      <c r="KBH2" s="36"/>
      <c r="KBI2" s="36"/>
      <c r="KBJ2" s="36"/>
      <c r="KBK2" s="36"/>
      <c r="KBL2" s="36"/>
      <c r="KBM2" s="36"/>
      <c r="KBN2" s="36"/>
      <c r="KBO2" s="36"/>
      <c r="KBP2" s="36"/>
      <c r="KBQ2" s="36"/>
      <c r="KBR2" s="36"/>
      <c r="KBS2" s="36"/>
      <c r="KBT2" s="36"/>
      <c r="KBU2" s="36"/>
      <c r="KBV2" s="36"/>
      <c r="KBW2" s="36"/>
      <c r="KBX2" s="36"/>
      <c r="KBY2" s="36"/>
      <c r="KBZ2" s="36"/>
      <c r="KCA2" s="36"/>
      <c r="KCB2" s="36"/>
      <c r="KCC2" s="36"/>
      <c r="KCD2" s="36"/>
      <c r="KCE2" s="36"/>
      <c r="KCF2" s="36"/>
      <c r="KCG2" s="36"/>
      <c r="KCH2" s="36"/>
      <c r="KCI2" s="36"/>
      <c r="KCJ2" s="36"/>
      <c r="KCK2" s="36"/>
      <c r="KCL2" s="36"/>
      <c r="KCM2" s="36"/>
      <c r="KCN2" s="36"/>
      <c r="KCO2" s="36"/>
      <c r="KCP2" s="36"/>
      <c r="KCQ2" s="36"/>
      <c r="KCR2" s="36"/>
      <c r="KCS2" s="36"/>
      <c r="KCT2" s="36"/>
      <c r="KCU2" s="36"/>
      <c r="KCV2" s="36"/>
      <c r="KCW2" s="36"/>
      <c r="KCX2" s="36"/>
      <c r="KCY2" s="36"/>
      <c r="KCZ2" s="36"/>
      <c r="KDA2" s="36"/>
      <c r="KDB2" s="36"/>
      <c r="KDC2" s="36"/>
      <c r="KDD2" s="36"/>
      <c r="KDE2" s="36"/>
      <c r="KDF2" s="36"/>
      <c r="KDG2" s="36"/>
      <c r="KDH2" s="36"/>
      <c r="KDI2" s="36"/>
      <c r="KDJ2" s="36"/>
      <c r="KDK2" s="36"/>
      <c r="KDL2" s="36"/>
      <c r="KDM2" s="36"/>
      <c r="KDN2" s="36"/>
      <c r="KDO2" s="36"/>
      <c r="KDP2" s="36"/>
      <c r="KDQ2" s="36"/>
      <c r="KDR2" s="36"/>
      <c r="KDS2" s="36"/>
      <c r="KDT2" s="36"/>
      <c r="KDU2" s="36"/>
      <c r="KDV2" s="36"/>
      <c r="KDW2" s="36"/>
      <c r="KDX2" s="36"/>
      <c r="KDY2" s="36"/>
      <c r="KDZ2" s="36"/>
      <c r="KEA2" s="36"/>
      <c r="KEB2" s="36"/>
      <c r="KEC2" s="36"/>
      <c r="KED2" s="36"/>
      <c r="KEE2" s="36"/>
      <c r="KEF2" s="36"/>
      <c r="KEG2" s="36"/>
      <c r="KEH2" s="36"/>
      <c r="KEI2" s="36"/>
      <c r="KEJ2" s="36"/>
      <c r="KEK2" s="36"/>
      <c r="KEL2" s="36"/>
      <c r="KEM2" s="36"/>
      <c r="KEN2" s="36"/>
      <c r="KEO2" s="36"/>
      <c r="KEP2" s="36"/>
      <c r="KEQ2" s="36"/>
      <c r="KER2" s="36"/>
      <c r="KES2" s="36"/>
      <c r="KET2" s="36"/>
      <c r="KEU2" s="36"/>
      <c r="KEV2" s="36"/>
      <c r="KEW2" s="36"/>
      <c r="KEX2" s="36"/>
      <c r="KEY2" s="36"/>
      <c r="KEZ2" s="36"/>
      <c r="KFA2" s="36"/>
      <c r="KFB2" s="36"/>
      <c r="KFC2" s="36"/>
      <c r="KFD2" s="36"/>
      <c r="KFE2" s="36"/>
      <c r="KFF2" s="36"/>
      <c r="KFG2" s="36"/>
      <c r="KFH2" s="36"/>
      <c r="KFI2" s="36"/>
      <c r="KFJ2" s="36"/>
      <c r="KFK2" s="36"/>
      <c r="KFL2" s="36"/>
      <c r="KFM2" s="36"/>
      <c r="KFN2" s="36"/>
      <c r="KFO2" s="36"/>
      <c r="KFP2" s="36"/>
      <c r="KFQ2" s="36"/>
      <c r="KFR2" s="36"/>
      <c r="KFS2" s="36"/>
      <c r="KFT2" s="36"/>
      <c r="KFU2" s="36"/>
      <c r="KFV2" s="36"/>
      <c r="KFW2" s="36"/>
      <c r="KFX2" s="36"/>
      <c r="KFY2" s="36"/>
      <c r="KFZ2" s="36"/>
      <c r="KGA2" s="36"/>
      <c r="KGB2" s="36"/>
      <c r="KGC2" s="36"/>
      <c r="KGD2" s="36"/>
      <c r="KGE2" s="36"/>
      <c r="KGF2" s="36"/>
      <c r="KGG2" s="36"/>
      <c r="KGH2" s="36"/>
      <c r="KGI2" s="36"/>
      <c r="KGJ2" s="36"/>
      <c r="KGK2" s="36"/>
      <c r="KGL2" s="36"/>
      <c r="KGM2" s="36"/>
      <c r="KGN2" s="36"/>
      <c r="KGO2" s="36"/>
      <c r="KGP2" s="36"/>
      <c r="KGQ2" s="36"/>
      <c r="KGR2" s="36"/>
      <c r="KGS2" s="36"/>
      <c r="KGT2" s="36"/>
      <c r="KGU2" s="36"/>
      <c r="KGV2" s="36"/>
      <c r="KGW2" s="36"/>
      <c r="KGX2" s="36"/>
      <c r="KGY2" s="36"/>
      <c r="KGZ2" s="36"/>
      <c r="KHA2" s="36"/>
      <c r="KHB2" s="36"/>
      <c r="KHC2" s="36"/>
      <c r="KHD2" s="36"/>
      <c r="KHE2" s="36"/>
      <c r="KHF2" s="36"/>
      <c r="KHG2" s="36"/>
      <c r="KHH2" s="36"/>
      <c r="KHI2" s="36"/>
      <c r="KHJ2" s="36"/>
      <c r="KHK2" s="36"/>
      <c r="KHL2" s="36"/>
      <c r="KHM2" s="36"/>
      <c r="KHN2" s="36"/>
      <c r="KHO2" s="36"/>
      <c r="KHP2" s="36"/>
      <c r="KHQ2" s="36"/>
      <c r="KHR2" s="36"/>
      <c r="KHS2" s="36"/>
      <c r="KHT2" s="36"/>
      <c r="KHU2" s="36"/>
      <c r="KHV2" s="36"/>
      <c r="KHW2" s="36"/>
      <c r="KHX2" s="36"/>
      <c r="KHY2" s="36"/>
      <c r="KHZ2" s="36"/>
      <c r="KIA2" s="36"/>
      <c r="KIB2" s="36"/>
      <c r="KIC2" s="36"/>
      <c r="KID2" s="36"/>
      <c r="KIE2" s="36"/>
      <c r="KIF2" s="36"/>
      <c r="KIG2" s="36"/>
      <c r="KIH2" s="36"/>
      <c r="KII2" s="36"/>
      <c r="KIJ2" s="36"/>
      <c r="KIK2" s="36"/>
      <c r="KIL2" s="36"/>
      <c r="KIM2" s="36"/>
      <c r="KIN2" s="36"/>
      <c r="KIO2" s="36"/>
      <c r="KIP2" s="36"/>
      <c r="KIQ2" s="36"/>
      <c r="KIR2" s="36"/>
      <c r="KIS2" s="36"/>
      <c r="KIT2" s="36"/>
      <c r="KIU2" s="36"/>
      <c r="KIV2" s="36"/>
      <c r="KIW2" s="36"/>
      <c r="KIX2" s="36"/>
      <c r="KIY2" s="36"/>
      <c r="KIZ2" s="36"/>
      <c r="KJA2" s="36"/>
      <c r="KJB2" s="36"/>
      <c r="KJC2" s="36"/>
      <c r="KJD2" s="36"/>
      <c r="KJE2" s="36"/>
      <c r="KJF2" s="36"/>
      <c r="KJG2" s="36"/>
      <c r="KJH2" s="36"/>
      <c r="KJI2" s="36"/>
      <c r="KJJ2" s="36"/>
      <c r="KJK2" s="36"/>
      <c r="KJL2" s="36"/>
      <c r="KJM2" s="36"/>
      <c r="KJN2" s="36"/>
      <c r="KJO2" s="36"/>
      <c r="KJP2" s="36"/>
      <c r="KJQ2" s="36"/>
      <c r="KJR2" s="36"/>
      <c r="KJS2" s="36"/>
      <c r="KJT2" s="36"/>
      <c r="KJU2" s="36"/>
      <c r="KJV2" s="36"/>
      <c r="KJW2" s="36"/>
      <c r="KJX2" s="36"/>
      <c r="KJY2" s="36"/>
      <c r="KJZ2" s="36"/>
      <c r="KKA2" s="36"/>
      <c r="KKB2" s="36"/>
      <c r="KKC2" s="36"/>
      <c r="KKD2" s="36"/>
      <c r="KKE2" s="36"/>
      <c r="KKF2" s="36"/>
      <c r="KKG2" s="36"/>
      <c r="KKH2" s="36"/>
      <c r="KKI2" s="36"/>
      <c r="KKJ2" s="36"/>
      <c r="KKK2" s="36"/>
      <c r="KKL2" s="36"/>
      <c r="KKM2" s="36"/>
      <c r="KKN2" s="36"/>
      <c r="KKO2" s="36"/>
      <c r="KKP2" s="36"/>
      <c r="KKQ2" s="36"/>
      <c r="KKR2" s="36"/>
      <c r="KKS2" s="36"/>
      <c r="KKT2" s="36"/>
      <c r="KKU2" s="36"/>
      <c r="KKV2" s="36"/>
      <c r="KKW2" s="36"/>
      <c r="KKX2" s="36"/>
      <c r="KKY2" s="36"/>
      <c r="KKZ2" s="36"/>
      <c r="KLA2" s="36"/>
      <c r="KLB2" s="36"/>
      <c r="KLC2" s="36"/>
      <c r="KLD2" s="36"/>
      <c r="KLE2" s="36"/>
      <c r="KLF2" s="36"/>
      <c r="KLG2" s="36"/>
      <c r="KLH2" s="36"/>
      <c r="KLI2" s="36"/>
      <c r="KLJ2" s="36"/>
      <c r="KLK2" s="36"/>
      <c r="KLL2" s="36"/>
      <c r="KLM2" s="36"/>
      <c r="KLN2" s="36"/>
      <c r="KLO2" s="36"/>
      <c r="KLP2" s="36"/>
      <c r="KLQ2" s="36"/>
      <c r="KLR2" s="36"/>
      <c r="KLS2" s="36"/>
      <c r="KLT2" s="36"/>
      <c r="KLU2" s="36"/>
      <c r="KLV2" s="36"/>
      <c r="KLW2" s="36"/>
      <c r="KLX2" s="36"/>
      <c r="KLY2" s="36"/>
      <c r="KLZ2" s="36"/>
      <c r="KMA2" s="36"/>
      <c r="KMB2" s="36"/>
      <c r="KMC2" s="36"/>
      <c r="KMD2" s="36"/>
      <c r="KME2" s="36"/>
      <c r="KMF2" s="36"/>
      <c r="KMG2" s="36"/>
      <c r="KMH2" s="36"/>
      <c r="KMI2" s="36"/>
      <c r="KMJ2" s="36"/>
      <c r="KMK2" s="36"/>
      <c r="KML2" s="36"/>
      <c r="KMM2" s="36"/>
      <c r="KMN2" s="36"/>
      <c r="KMO2" s="36"/>
      <c r="KMP2" s="36"/>
      <c r="KMQ2" s="36"/>
      <c r="KMR2" s="36"/>
      <c r="KMS2" s="36"/>
      <c r="KMT2" s="36"/>
      <c r="KMU2" s="36"/>
      <c r="KMV2" s="36"/>
      <c r="KMW2" s="36"/>
      <c r="KMX2" s="36"/>
      <c r="KMY2" s="36"/>
      <c r="KMZ2" s="36"/>
      <c r="KNA2" s="36"/>
      <c r="KNB2" s="36"/>
      <c r="KNC2" s="36"/>
      <c r="KND2" s="36"/>
      <c r="KNE2" s="36"/>
      <c r="KNF2" s="36"/>
      <c r="KNG2" s="36"/>
      <c r="KNH2" s="36"/>
      <c r="KNI2" s="36"/>
      <c r="KNJ2" s="36"/>
      <c r="KNK2" s="36"/>
      <c r="KNL2" s="36"/>
      <c r="KNM2" s="36"/>
      <c r="KNN2" s="36"/>
      <c r="KNO2" s="36"/>
      <c r="KNP2" s="36"/>
      <c r="KNQ2" s="36"/>
      <c r="KNR2" s="36"/>
      <c r="KNS2" s="36"/>
      <c r="KNT2" s="36"/>
      <c r="KNU2" s="36"/>
      <c r="KNV2" s="36"/>
      <c r="KNW2" s="36"/>
      <c r="KNX2" s="36"/>
      <c r="KNY2" s="36"/>
      <c r="KNZ2" s="36"/>
      <c r="KOA2" s="36"/>
      <c r="KOB2" s="36"/>
      <c r="KOC2" s="36"/>
      <c r="KOD2" s="36"/>
      <c r="KOE2" s="36"/>
      <c r="KOF2" s="36"/>
      <c r="KOG2" s="36"/>
      <c r="KOH2" s="36"/>
      <c r="KOI2" s="36"/>
      <c r="KOJ2" s="36"/>
      <c r="KOK2" s="36"/>
      <c r="KOL2" s="36"/>
      <c r="KOM2" s="36"/>
      <c r="KON2" s="36"/>
      <c r="KOO2" s="36"/>
      <c r="KOP2" s="36"/>
      <c r="KOQ2" s="36"/>
      <c r="KOR2" s="36"/>
      <c r="KOS2" s="36"/>
      <c r="KOT2" s="36"/>
      <c r="KOU2" s="36"/>
      <c r="KOV2" s="36"/>
      <c r="KOW2" s="36"/>
      <c r="KOX2" s="36"/>
      <c r="KOY2" s="36"/>
      <c r="KOZ2" s="36"/>
      <c r="KPA2" s="36"/>
      <c r="KPB2" s="36"/>
      <c r="KPC2" s="36"/>
      <c r="KPD2" s="36"/>
      <c r="KPE2" s="36"/>
      <c r="KPF2" s="36"/>
      <c r="KPG2" s="36"/>
      <c r="KPH2" s="36"/>
      <c r="KPI2" s="36"/>
      <c r="KPJ2" s="36"/>
      <c r="KPK2" s="36"/>
      <c r="KPL2" s="36"/>
      <c r="KPM2" s="36"/>
      <c r="KPN2" s="36"/>
      <c r="KPO2" s="36"/>
      <c r="KPP2" s="36"/>
      <c r="KPQ2" s="36"/>
      <c r="KPR2" s="36"/>
      <c r="KPS2" s="36"/>
      <c r="KPT2" s="36"/>
      <c r="KPU2" s="36"/>
      <c r="KPV2" s="36"/>
      <c r="KPW2" s="36"/>
      <c r="KPX2" s="36"/>
      <c r="KPY2" s="36"/>
      <c r="KPZ2" s="36"/>
      <c r="KQA2" s="36"/>
      <c r="KQB2" s="36"/>
      <c r="KQC2" s="36"/>
      <c r="KQD2" s="36"/>
      <c r="KQE2" s="36"/>
      <c r="KQF2" s="36"/>
      <c r="KQG2" s="36"/>
      <c r="KQH2" s="36"/>
      <c r="KQI2" s="36"/>
      <c r="KQJ2" s="36"/>
      <c r="KQK2" s="36"/>
      <c r="KQL2" s="36"/>
      <c r="KQM2" s="36"/>
      <c r="KQN2" s="36"/>
      <c r="KQO2" s="36"/>
      <c r="KQP2" s="36"/>
      <c r="KQQ2" s="36"/>
      <c r="KQR2" s="36"/>
      <c r="KQS2" s="36"/>
      <c r="KQT2" s="36"/>
      <c r="KQU2" s="36"/>
      <c r="KQV2" s="36"/>
      <c r="KQW2" s="36"/>
      <c r="KQX2" s="36"/>
      <c r="KQY2" s="36"/>
      <c r="KQZ2" s="36"/>
      <c r="KRA2" s="36"/>
      <c r="KRB2" s="36"/>
      <c r="KRC2" s="36"/>
      <c r="KRD2" s="36"/>
      <c r="KRE2" s="36"/>
      <c r="KRF2" s="36"/>
      <c r="KRG2" s="36"/>
      <c r="KRH2" s="36"/>
      <c r="KRI2" s="36"/>
      <c r="KRJ2" s="36"/>
      <c r="KRK2" s="36"/>
      <c r="KRL2" s="36"/>
      <c r="KRM2" s="36"/>
      <c r="KRN2" s="36"/>
      <c r="KRO2" s="36"/>
      <c r="KRP2" s="36"/>
      <c r="KRQ2" s="36"/>
      <c r="KRR2" s="36"/>
      <c r="KRS2" s="36"/>
      <c r="KRT2" s="36"/>
      <c r="KRU2" s="36"/>
      <c r="KRV2" s="36"/>
      <c r="KRW2" s="36"/>
      <c r="KRX2" s="36"/>
      <c r="KRY2" s="36"/>
      <c r="KRZ2" s="36"/>
      <c r="KSA2" s="36"/>
      <c r="KSB2" s="36"/>
      <c r="KSC2" s="36"/>
      <c r="KSD2" s="36"/>
      <c r="KSE2" s="36"/>
      <c r="KSF2" s="36"/>
      <c r="KSG2" s="36"/>
      <c r="KSH2" s="36"/>
      <c r="KSI2" s="36"/>
      <c r="KSJ2" s="36"/>
      <c r="KSK2" s="36"/>
      <c r="KSL2" s="36"/>
      <c r="KSM2" s="36"/>
      <c r="KSN2" s="36"/>
      <c r="KSO2" s="36"/>
      <c r="KSP2" s="36"/>
      <c r="KSQ2" s="36"/>
      <c r="KSR2" s="36"/>
      <c r="KSS2" s="36"/>
      <c r="KST2" s="36"/>
      <c r="KSU2" s="36"/>
      <c r="KSV2" s="36"/>
      <c r="KSW2" s="36"/>
      <c r="KSX2" s="36"/>
      <c r="KSY2" s="36"/>
      <c r="KSZ2" s="36"/>
      <c r="KTA2" s="36"/>
      <c r="KTB2" s="36"/>
      <c r="KTC2" s="36"/>
      <c r="KTD2" s="36"/>
      <c r="KTE2" s="36"/>
      <c r="KTF2" s="36"/>
      <c r="KTG2" s="36"/>
      <c r="KTH2" s="36"/>
      <c r="KTI2" s="36"/>
      <c r="KTJ2" s="36"/>
      <c r="KTK2" s="36"/>
      <c r="KTL2" s="36"/>
      <c r="KTM2" s="36"/>
      <c r="KTN2" s="36"/>
      <c r="KTO2" s="36"/>
      <c r="KTP2" s="36"/>
      <c r="KTQ2" s="36"/>
      <c r="KTR2" s="36"/>
      <c r="KTS2" s="36"/>
      <c r="KTT2" s="36"/>
      <c r="KTU2" s="36"/>
      <c r="KTV2" s="36"/>
      <c r="KTW2" s="36"/>
      <c r="KTX2" s="36"/>
      <c r="KTY2" s="36"/>
      <c r="KTZ2" s="36"/>
      <c r="KUA2" s="36"/>
      <c r="KUB2" s="36"/>
      <c r="KUC2" s="36"/>
      <c r="KUD2" s="36"/>
      <c r="KUE2" s="36"/>
      <c r="KUF2" s="36"/>
      <c r="KUG2" s="36"/>
      <c r="KUH2" s="36"/>
      <c r="KUI2" s="36"/>
      <c r="KUJ2" s="36"/>
      <c r="KUK2" s="36"/>
      <c r="KUL2" s="36"/>
      <c r="KUM2" s="36"/>
      <c r="KUN2" s="36"/>
      <c r="KUO2" s="36"/>
      <c r="KUP2" s="36"/>
      <c r="KUQ2" s="36"/>
      <c r="KUR2" s="36"/>
      <c r="KUS2" s="36"/>
      <c r="KUT2" s="36"/>
      <c r="KUU2" s="36"/>
      <c r="KUV2" s="36"/>
      <c r="KUW2" s="36"/>
      <c r="KUX2" s="36"/>
      <c r="KUY2" s="36"/>
      <c r="KUZ2" s="36"/>
      <c r="KVA2" s="36"/>
      <c r="KVB2" s="36"/>
      <c r="KVC2" s="36"/>
      <c r="KVD2" s="36"/>
      <c r="KVE2" s="36"/>
      <c r="KVF2" s="36"/>
      <c r="KVG2" s="36"/>
      <c r="KVH2" s="36"/>
      <c r="KVI2" s="36"/>
      <c r="KVJ2" s="36"/>
      <c r="KVK2" s="36"/>
      <c r="KVL2" s="36"/>
      <c r="KVM2" s="36"/>
      <c r="KVN2" s="36"/>
      <c r="KVO2" s="36"/>
      <c r="KVP2" s="36"/>
      <c r="KVQ2" s="36"/>
      <c r="KVR2" s="36"/>
      <c r="KVS2" s="36"/>
      <c r="KVT2" s="36"/>
      <c r="KVU2" s="36"/>
      <c r="KVV2" s="36"/>
      <c r="KVW2" s="36"/>
      <c r="KVX2" s="36"/>
      <c r="KVY2" s="36"/>
      <c r="KVZ2" s="36"/>
      <c r="KWA2" s="36"/>
      <c r="KWB2" s="36"/>
      <c r="KWC2" s="36"/>
      <c r="KWD2" s="36"/>
      <c r="KWE2" s="36"/>
      <c r="KWF2" s="36"/>
      <c r="KWG2" s="36"/>
      <c r="KWH2" s="36"/>
      <c r="KWI2" s="36"/>
      <c r="KWJ2" s="36"/>
      <c r="KWK2" s="36"/>
      <c r="KWL2" s="36"/>
      <c r="KWM2" s="36"/>
      <c r="KWN2" s="36"/>
      <c r="KWO2" s="36"/>
      <c r="KWP2" s="36"/>
      <c r="KWQ2" s="36"/>
      <c r="KWR2" s="36"/>
      <c r="KWS2" s="36"/>
      <c r="KWT2" s="36"/>
      <c r="KWU2" s="36"/>
      <c r="KWV2" s="36"/>
      <c r="KWW2" s="36"/>
      <c r="KWX2" s="36"/>
      <c r="KWY2" s="36"/>
      <c r="KWZ2" s="36"/>
      <c r="KXA2" s="36"/>
      <c r="KXB2" s="36"/>
      <c r="KXC2" s="36"/>
      <c r="KXD2" s="36"/>
      <c r="KXE2" s="36"/>
      <c r="KXF2" s="36"/>
      <c r="KXG2" s="36"/>
      <c r="KXH2" s="36"/>
      <c r="KXI2" s="36"/>
      <c r="KXJ2" s="36"/>
      <c r="KXK2" s="36"/>
      <c r="KXL2" s="36"/>
      <c r="KXM2" s="36"/>
      <c r="KXN2" s="36"/>
      <c r="KXO2" s="36"/>
      <c r="KXP2" s="36"/>
      <c r="KXQ2" s="36"/>
      <c r="KXR2" s="36"/>
      <c r="KXS2" s="36"/>
      <c r="KXT2" s="36"/>
      <c r="KXU2" s="36"/>
      <c r="KXV2" s="36"/>
      <c r="KXW2" s="36"/>
      <c r="KXX2" s="36"/>
      <c r="KXY2" s="36"/>
      <c r="KXZ2" s="36"/>
      <c r="KYA2" s="36"/>
      <c r="KYB2" s="36"/>
      <c r="KYC2" s="36"/>
      <c r="KYD2" s="36"/>
      <c r="KYE2" s="36"/>
      <c r="KYF2" s="36"/>
      <c r="KYG2" s="36"/>
      <c r="KYH2" s="36"/>
      <c r="KYI2" s="36"/>
      <c r="KYJ2" s="36"/>
      <c r="KYK2" s="36"/>
      <c r="KYL2" s="36"/>
      <c r="KYM2" s="36"/>
      <c r="KYN2" s="36"/>
      <c r="KYO2" s="36"/>
      <c r="KYP2" s="36"/>
      <c r="KYQ2" s="36"/>
      <c r="KYR2" s="36"/>
      <c r="KYS2" s="36"/>
      <c r="KYT2" s="36"/>
      <c r="KYU2" s="36"/>
      <c r="KYV2" s="36"/>
      <c r="KYW2" s="36"/>
      <c r="KYX2" s="36"/>
      <c r="KYY2" s="36"/>
      <c r="KYZ2" s="36"/>
      <c r="KZA2" s="36"/>
      <c r="KZB2" s="36"/>
      <c r="KZC2" s="36"/>
      <c r="KZD2" s="36"/>
      <c r="KZE2" s="36"/>
      <c r="KZF2" s="36"/>
      <c r="KZG2" s="36"/>
      <c r="KZH2" s="36"/>
      <c r="KZI2" s="36"/>
      <c r="KZJ2" s="36"/>
      <c r="KZK2" s="36"/>
      <c r="KZL2" s="36"/>
      <c r="KZM2" s="36"/>
      <c r="KZN2" s="36"/>
      <c r="KZO2" s="36"/>
      <c r="KZP2" s="36"/>
      <c r="KZQ2" s="36"/>
      <c r="KZR2" s="36"/>
      <c r="KZS2" s="36"/>
      <c r="KZT2" s="36"/>
      <c r="KZU2" s="36"/>
      <c r="KZV2" s="36"/>
      <c r="KZW2" s="36"/>
      <c r="KZX2" s="36"/>
      <c r="KZY2" s="36"/>
      <c r="KZZ2" s="36"/>
      <c r="LAA2" s="36"/>
      <c r="LAB2" s="36"/>
      <c r="LAC2" s="36"/>
      <c r="LAD2" s="36"/>
      <c r="LAE2" s="36"/>
      <c r="LAF2" s="36"/>
      <c r="LAG2" s="36"/>
      <c r="LAH2" s="36"/>
      <c r="LAI2" s="36"/>
      <c r="LAJ2" s="36"/>
      <c r="LAK2" s="36"/>
      <c r="LAL2" s="36"/>
      <c r="LAM2" s="36"/>
      <c r="LAN2" s="36"/>
      <c r="LAO2" s="36"/>
      <c r="LAP2" s="36"/>
      <c r="LAQ2" s="36"/>
      <c r="LAR2" s="36"/>
      <c r="LAS2" s="36"/>
      <c r="LAT2" s="36"/>
      <c r="LAU2" s="36"/>
      <c r="LAV2" s="36"/>
      <c r="LAW2" s="36"/>
      <c r="LAX2" s="36"/>
      <c r="LAY2" s="36"/>
      <c r="LAZ2" s="36"/>
      <c r="LBA2" s="36"/>
      <c r="LBB2" s="36"/>
      <c r="LBC2" s="36"/>
      <c r="LBD2" s="36"/>
      <c r="LBE2" s="36"/>
      <c r="LBF2" s="36"/>
      <c r="LBG2" s="36"/>
      <c r="LBH2" s="36"/>
      <c r="LBI2" s="36"/>
      <c r="LBJ2" s="36"/>
      <c r="LBK2" s="36"/>
      <c r="LBL2" s="36"/>
      <c r="LBM2" s="36"/>
      <c r="LBN2" s="36"/>
      <c r="LBO2" s="36"/>
      <c r="LBP2" s="36"/>
      <c r="LBQ2" s="36"/>
      <c r="LBR2" s="36"/>
      <c r="LBS2" s="36"/>
      <c r="LBT2" s="36"/>
      <c r="LBU2" s="36"/>
      <c r="LBV2" s="36"/>
      <c r="LBW2" s="36"/>
      <c r="LBX2" s="36"/>
      <c r="LBY2" s="36"/>
      <c r="LBZ2" s="36"/>
      <c r="LCA2" s="36"/>
      <c r="LCB2" s="36"/>
      <c r="LCC2" s="36"/>
      <c r="LCD2" s="36"/>
      <c r="LCE2" s="36"/>
      <c r="LCF2" s="36"/>
      <c r="LCG2" s="36"/>
      <c r="LCH2" s="36"/>
      <c r="LCI2" s="36"/>
      <c r="LCJ2" s="36"/>
      <c r="LCK2" s="36"/>
      <c r="LCL2" s="36"/>
      <c r="LCM2" s="36"/>
      <c r="LCN2" s="36"/>
      <c r="LCO2" s="36"/>
      <c r="LCP2" s="36"/>
      <c r="LCQ2" s="36"/>
      <c r="LCR2" s="36"/>
      <c r="LCS2" s="36"/>
      <c r="LCT2" s="36"/>
      <c r="LCU2" s="36"/>
      <c r="LCV2" s="36"/>
      <c r="LCW2" s="36"/>
      <c r="LCX2" s="36"/>
      <c r="LCY2" s="36"/>
      <c r="LCZ2" s="36"/>
      <c r="LDA2" s="36"/>
      <c r="LDB2" s="36"/>
      <c r="LDC2" s="36"/>
      <c r="LDD2" s="36"/>
      <c r="LDE2" s="36"/>
      <c r="LDF2" s="36"/>
      <c r="LDG2" s="36"/>
      <c r="LDH2" s="36"/>
      <c r="LDI2" s="36"/>
      <c r="LDJ2" s="36"/>
      <c r="LDK2" s="36"/>
      <c r="LDL2" s="36"/>
      <c r="LDM2" s="36"/>
      <c r="LDN2" s="36"/>
      <c r="LDO2" s="36"/>
      <c r="LDP2" s="36"/>
      <c r="LDQ2" s="36"/>
      <c r="LDR2" s="36"/>
      <c r="LDS2" s="36"/>
      <c r="LDT2" s="36"/>
      <c r="LDU2" s="36"/>
      <c r="LDV2" s="36"/>
      <c r="LDW2" s="36"/>
      <c r="LDX2" s="36"/>
      <c r="LDY2" s="36"/>
      <c r="LDZ2" s="36"/>
      <c r="LEA2" s="36"/>
      <c r="LEB2" s="36"/>
      <c r="LEC2" s="36"/>
      <c r="LED2" s="36"/>
      <c r="LEE2" s="36"/>
      <c r="LEF2" s="36"/>
      <c r="LEG2" s="36"/>
      <c r="LEH2" s="36"/>
      <c r="LEI2" s="36"/>
      <c r="LEJ2" s="36"/>
      <c r="LEK2" s="36"/>
      <c r="LEL2" s="36"/>
      <c r="LEM2" s="36"/>
      <c r="LEN2" s="36"/>
      <c r="LEO2" s="36"/>
      <c r="LEP2" s="36"/>
      <c r="LEQ2" s="36"/>
      <c r="LER2" s="36"/>
      <c r="LES2" s="36"/>
      <c r="LET2" s="36"/>
      <c r="LEU2" s="36"/>
      <c r="LEV2" s="36"/>
      <c r="LEW2" s="36"/>
      <c r="LEX2" s="36"/>
      <c r="LEY2" s="36"/>
      <c r="LEZ2" s="36"/>
      <c r="LFA2" s="36"/>
      <c r="LFB2" s="36"/>
      <c r="LFC2" s="36"/>
      <c r="LFD2" s="36"/>
      <c r="LFE2" s="36"/>
      <c r="LFF2" s="36"/>
      <c r="LFG2" s="36"/>
      <c r="LFH2" s="36"/>
      <c r="LFI2" s="36"/>
      <c r="LFJ2" s="36"/>
      <c r="LFK2" s="36"/>
      <c r="LFL2" s="36"/>
      <c r="LFM2" s="36"/>
      <c r="LFN2" s="36"/>
      <c r="LFO2" s="36"/>
      <c r="LFP2" s="36"/>
      <c r="LFQ2" s="36"/>
      <c r="LFR2" s="36"/>
      <c r="LFS2" s="36"/>
      <c r="LFT2" s="36"/>
      <c r="LFU2" s="36"/>
      <c r="LFV2" s="36"/>
      <c r="LFW2" s="36"/>
      <c r="LFX2" s="36"/>
      <c r="LFY2" s="36"/>
      <c r="LFZ2" s="36"/>
      <c r="LGA2" s="36"/>
      <c r="LGB2" s="36"/>
      <c r="LGC2" s="36"/>
      <c r="LGD2" s="36"/>
      <c r="LGE2" s="36"/>
      <c r="LGF2" s="36"/>
      <c r="LGG2" s="36"/>
      <c r="LGH2" s="36"/>
      <c r="LGI2" s="36"/>
      <c r="LGJ2" s="36"/>
      <c r="LGK2" s="36"/>
      <c r="LGL2" s="36"/>
      <c r="LGM2" s="36"/>
      <c r="LGN2" s="36"/>
      <c r="LGO2" s="36"/>
      <c r="LGP2" s="36"/>
      <c r="LGQ2" s="36"/>
      <c r="LGR2" s="36"/>
      <c r="LGS2" s="36"/>
      <c r="LGT2" s="36"/>
      <c r="LGU2" s="36"/>
      <c r="LGV2" s="36"/>
      <c r="LGW2" s="36"/>
      <c r="LGX2" s="36"/>
      <c r="LGY2" s="36"/>
      <c r="LGZ2" s="36"/>
      <c r="LHA2" s="36"/>
      <c r="LHB2" s="36"/>
      <c r="LHC2" s="36"/>
      <c r="LHD2" s="36"/>
      <c r="LHE2" s="36"/>
      <c r="LHF2" s="36"/>
      <c r="LHG2" s="36"/>
      <c r="LHH2" s="36"/>
      <c r="LHI2" s="36"/>
      <c r="LHJ2" s="36"/>
      <c r="LHK2" s="36"/>
      <c r="LHL2" s="36"/>
      <c r="LHM2" s="36"/>
      <c r="LHN2" s="36"/>
      <c r="LHO2" s="36"/>
      <c r="LHP2" s="36"/>
      <c r="LHQ2" s="36"/>
      <c r="LHR2" s="36"/>
      <c r="LHS2" s="36"/>
      <c r="LHT2" s="36"/>
      <c r="LHU2" s="36"/>
      <c r="LHV2" s="36"/>
      <c r="LHW2" s="36"/>
      <c r="LHX2" s="36"/>
      <c r="LHY2" s="36"/>
      <c r="LHZ2" s="36"/>
      <c r="LIA2" s="36"/>
      <c r="LIB2" s="36"/>
      <c r="LIC2" s="36"/>
      <c r="LID2" s="36"/>
      <c r="LIE2" s="36"/>
      <c r="LIF2" s="36"/>
      <c r="LIG2" s="36"/>
      <c r="LIH2" s="36"/>
      <c r="LII2" s="36"/>
      <c r="LIJ2" s="36"/>
      <c r="LIK2" s="36"/>
      <c r="LIL2" s="36"/>
      <c r="LIM2" s="36"/>
      <c r="LIN2" s="36"/>
      <c r="LIO2" s="36"/>
      <c r="LIP2" s="36"/>
      <c r="LIQ2" s="36"/>
      <c r="LIR2" s="36"/>
      <c r="LIS2" s="36"/>
      <c r="LIT2" s="36"/>
      <c r="LIU2" s="36"/>
      <c r="LIV2" s="36"/>
      <c r="LIW2" s="36"/>
      <c r="LIX2" s="36"/>
      <c r="LIY2" s="36"/>
      <c r="LIZ2" s="36"/>
      <c r="LJA2" s="36"/>
      <c r="LJB2" s="36"/>
      <c r="LJC2" s="36"/>
      <c r="LJD2" s="36"/>
      <c r="LJE2" s="36"/>
      <c r="LJF2" s="36"/>
      <c r="LJG2" s="36"/>
      <c r="LJH2" s="36"/>
      <c r="LJI2" s="36"/>
      <c r="LJJ2" s="36"/>
      <c r="LJK2" s="36"/>
      <c r="LJL2" s="36"/>
      <c r="LJM2" s="36"/>
      <c r="LJN2" s="36"/>
      <c r="LJO2" s="36"/>
      <c r="LJP2" s="36"/>
      <c r="LJQ2" s="36"/>
      <c r="LJR2" s="36"/>
      <c r="LJS2" s="36"/>
      <c r="LJT2" s="36"/>
      <c r="LJU2" s="36"/>
      <c r="LJV2" s="36"/>
      <c r="LJW2" s="36"/>
      <c r="LJX2" s="36"/>
      <c r="LJY2" s="36"/>
      <c r="LJZ2" s="36"/>
      <c r="LKA2" s="36"/>
      <c r="LKB2" s="36"/>
      <c r="LKC2" s="36"/>
      <c r="LKD2" s="36"/>
      <c r="LKE2" s="36"/>
      <c r="LKF2" s="36"/>
      <c r="LKG2" s="36"/>
      <c r="LKH2" s="36"/>
      <c r="LKI2" s="36"/>
      <c r="LKJ2" s="36"/>
      <c r="LKK2" s="36"/>
      <c r="LKL2" s="36"/>
      <c r="LKM2" s="36"/>
      <c r="LKN2" s="36"/>
      <c r="LKO2" s="36"/>
      <c r="LKP2" s="36"/>
      <c r="LKQ2" s="36"/>
      <c r="LKR2" s="36"/>
      <c r="LKS2" s="36"/>
      <c r="LKT2" s="36"/>
      <c r="LKU2" s="36"/>
      <c r="LKV2" s="36"/>
      <c r="LKW2" s="36"/>
      <c r="LKX2" s="36"/>
      <c r="LKY2" s="36"/>
      <c r="LKZ2" s="36"/>
      <c r="LLA2" s="36"/>
      <c r="LLB2" s="36"/>
      <c r="LLC2" s="36"/>
      <c r="LLD2" s="36"/>
      <c r="LLE2" s="36"/>
      <c r="LLF2" s="36"/>
      <c r="LLG2" s="36"/>
      <c r="LLH2" s="36"/>
      <c r="LLI2" s="36"/>
      <c r="LLJ2" s="36"/>
      <c r="LLK2" s="36"/>
      <c r="LLL2" s="36"/>
      <c r="LLM2" s="36"/>
      <c r="LLN2" s="36"/>
      <c r="LLO2" s="36"/>
      <c r="LLP2" s="36"/>
      <c r="LLQ2" s="36"/>
      <c r="LLR2" s="36"/>
      <c r="LLS2" s="36"/>
      <c r="LLT2" s="36"/>
      <c r="LLU2" s="36"/>
      <c r="LLV2" s="36"/>
      <c r="LLW2" s="36"/>
      <c r="LLX2" s="36"/>
      <c r="LLY2" s="36"/>
      <c r="LLZ2" s="36"/>
      <c r="LMA2" s="36"/>
      <c r="LMB2" s="36"/>
      <c r="LMC2" s="36"/>
      <c r="LMD2" s="36"/>
      <c r="LME2" s="36"/>
      <c r="LMF2" s="36"/>
      <c r="LMG2" s="36"/>
      <c r="LMH2" s="36"/>
      <c r="LMI2" s="36"/>
      <c r="LMJ2" s="36"/>
      <c r="LMK2" s="36"/>
      <c r="LML2" s="36"/>
      <c r="LMM2" s="36"/>
      <c r="LMN2" s="36"/>
      <c r="LMO2" s="36"/>
      <c r="LMP2" s="36"/>
      <c r="LMQ2" s="36"/>
      <c r="LMR2" s="36"/>
      <c r="LMS2" s="36"/>
      <c r="LMT2" s="36"/>
      <c r="LMU2" s="36"/>
      <c r="LMV2" s="36"/>
      <c r="LMW2" s="36"/>
      <c r="LMX2" s="36"/>
      <c r="LMY2" s="36"/>
      <c r="LMZ2" s="36"/>
      <c r="LNA2" s="36"/>
      <c r="LNB2" s="36"/>
      <c r="LNC2" s="36"/>
      <c r="LND2" s="36"/>
      <c r="LNE2" s="36"/>
      <c r="LNF2" s="36"/>
      <c r="LNG2" s="36"/>
      <c r="LNH2" s="36"/>
      <c r="LNI2" s="36"/>
      <c r="LNJ2" s="36"/>
      <c r="LNK2" s="36"/>
      <c r="LNL2" s="36"/>
      <c r="LNM2" s="36"/>
      <c r="LNN2" s="36"/>
      <c r="LNO2" s="36"/>
      <c r="LNP2" s="36"/>
      <c r="LNQ2" s="36"/>
      <c r="LNR2" s="36"/>
      <c r="LNS2" s="36"/>
      <c r="LNT2" s="36"/>
      <c r="LNU2" s="36"/>
      <c r="LNV2" s="36"/>
      <c r="LNW2" s="36"/>
      <c r="LNX2" s="36"/>
      <c r="LNY2" s="36"/>
      <c r="LNZ2" s="36"/>
      <c r="LOA2" s="36"/>
      <c r="LOB2" s="36"/>
      <c r="LOC2" s="36"/>
      <c r="LOD2" s="36"/>
      <c r="LOE2" s="36"/>
      <c r="LOF2" s="36"/>
      <c r="LOG2" s="36"/>
      <c r="LOH2" s="36"/>
      <c r="LOI2" s="36"/>
      <c r="LOJ2" s="36"/>
      <c r="LOK2" s="36"/>
      <c r="LOL2" s="36"/>
      <c r="LOM2" s="36"/>
      <c r="LON2" s="36"/>
      <c r="LOO2" s="36"/>
      <c r="LOP2" s="36"/>
      <c r="LOQ2" s="36"/>
      <c r="LOR2" s="36"/>
      <c r="LOS2" s="36"/>
      <c r="LOT2" s="36"/>
      <c r="LOU2" s="36"/>
      <c r="LOV2" s="36"/>
      <c r="LOW2" s="36"/>
      <c r="LOX2" s="36"/>
      <c r="LOY2" s="36"/>
      <c r="LOZ2" s="36"/>
      <c r="LPA2" s="36"/>
      <c r="LPB2" s="36"/>
      <c r="LPC2" s="36"/>
      <c r="LPD2" s="36"/>
      <c r="LPE2" s="36"/>
      <c r="LPF2" s="36"/>
      <c r="LPG2" s="36"/>
      <c r="LPH2" s="36"/>
      <c r="LPI2" s="36"/>
      <c r="LPJ2" s="36"/>
      <c r="LPK2" s="36"/>
      <c r="LPL2" s="36"/>
      <c r="LPM2" s="36"/>
      <c r="LPN2" s="36"/>
      <c r="LPO2" s="36"/>
      <c r="LPP2" s="36"/>
      <c r="LPQ2" s="36"/>
      <c r="LPR2" s="36"/>
      <c r="LPS2" s="36"/>
      <c r="LPT2" s="36"/>
      <c r="LPU2" s="36"/>
      <c r="LPV2" s="36"/>
      <c r="LPW2" s="36"/>
      <c r="LPX2" s="36"/>
      <c r="LPY2" s="36"/>
      <c r="LPZ2" s="36"/>
      <c r="LQA2" s="36"/>
      <c r="LQB2" s="36"/>
      <c r="LQC2" s="36"/>
      <c r="LQD2" s="36"/>
      <c r="LQE2" s="36"/>
      <c r="LQF2" s="36"/>
      <c r="LQG2" s="36"/>
      <c r="LQH2" s="36"/>
      <c r="LQI2" s="36"/>
      <c r="LQJ2" s="36"/>
      <c r="LQK2" s="36"/>
      <c r="LQL2" s="36"/>
      <c r="LQM2" s="36"/>
      <c r="LQN2" s="36"/>
      <c r="LQO2" s="36"/>
      <c r="LQP2" s="36"/>
      <c r="LQQ2" s="36"/>
      <c r="LQR2" s="36"/>
      <c r="LQS2" s="36"/>
      <c r="LQT2" s="36"/>
      <c r="LQU2" s="36"/>
      <c r="LQV2" s="36"/>
      <c r="LQW2" s="36"/>
      <c r="LQX2" s="36"/>
      <c r="LQY2" s="36"/>
      <c r="LQZ2" s="36"/>
      <c r="LRA2" s="36"/>
      <c r="LRB2" s="36"/>
      <c r="LRC2" s="36"/>
      <c r="LRD2" s="36"/>
      <c r="LRE2" s="36"/>
      <c r="LRF2" s="36"/>
      <c r="LRG2" s="36"/>
      <c r="LRH2" s="36"/>
      <c r="LRI2" s="36"/>
      <c r="LRJ2" s="36"/>
      <c r="LRK2" s="36"/>
      <c r="LRL2" s="36"/>
      <c r="LRM2" s="36"/>
      <c r="LRN2" s="36"/>
      <c r="LRO2" s="36"/>
      <c r="LRP2" s="36"/>
      <c r="LRQ2" s="36"/>
      <c r="LRR2" s="36"/>
      <c r="LRS2" s="36"/>
      <c r="LRT2" s="36"/>
      <c r="LRU2" s="36"/>
      <c r="LRV2" s="36"/>
      <c r="LRW2" s="36"/>
      <c r="LRX2" s="36"/>
      <c r="LRY2" s="36"/>
      <c r="LRZ2" s="36"/>
      <c r="LSA2" s="36"/>
      <c r="LSB2" s="36"/>
      <c r="LSC2" s="36"/>
      <c r="LSD2" s="36"/>
      <c r="LSE2" s="36"/>
      <c r="LSF2" s="36"/>
      <c r="LSG2" s="36"/>
      <c r="LSH2" s="36"/>
      <c r="LSI2" s="36"/>
      <c r="LSJ2" s="36"/>
      <c r="LSK2" s="36"/>
      <c r="LSL2" s="36"/>
      <c r="LSM2" s="36"/>
      <c r="LSN2" s="36"/>
      <c r="LSO2" s="36"/>
      <c r="LSP2" s="36"/>
      <c r="LSQ2" s="36"/>
      <c r="LSR2" s="36"/>
      <c r="LSS2" s="36"/>
      <c r="LST2" s="36"/>
      <c r="LSU2" s="36"/>
      <c r="LSV2" s="36"/>
      <c r="LSW2" s="36"/>
      <c r="LSX2" s="36"/>
      <c r="LSY2" s="36"/>
      <c r="LSZ2" s="36"/>
      <c r="LTA2" s="36"/>
      <c r="LTB2" s="36"/>
      <c r="LTC2" s="36"/>
      <c r="LTD2" s="36"/>
      <c r="LTE2" s="36"/>
      <c r="LTF2" s="36"/>
      <c r="LTG2" s="36"/>
      <c r="LTH2" s="36"/>
      <c r="LTI2" s="36"/>
      <c r="LTJ2" s="36"/>
      <c r="LTK2" s="36"/>
      <c r="LTL2" s="36"/>
      <c r="LTM2" s="36"/>
      <c r="LTN2" s="36"/>
      <c r="LTO2" s="36"/>
      <c r="LTP2" s="36"/>
      <c r="LTQ2" s="36"/>
      <c r="LTR2" s="36"/>
      <c r="LTS2" s="36"/>
      <c r="LTT2" s="36"/>
      <c r="LTU2" s="36"/>
      <c r="LTV2" s="36"/>
      <c r="LTW2" s="36"/>
      <c r="LTX2" s="36"/>
      <c r="LTY2" s="36"/>
      <c r="LTZ2" s="36"/>
      <c r="LUA2" s="36"/>
      <c r="LUB2" s="36"/>
      <c r="LUC2" s="36"/>
      <c r="LUD2" s="36"/>
      <c r="LUE2" s="36"/>
      <c r="LUF2" s="36"/>
      <c r="LUG2" s="36"/>
      <c r="LUH2" s="36"/>
      <c r="LUI2" s="36"/>
      <c r="LUJ2" s="36"/>
      <c r="LUK2" s="36"/>
      <c r="LUL2" s="36"/>
      <c r="LUM2" s="36"/>
      <c r="LUN2" s="36"/>
      <c r="LUO2" s="36"/>
      <c r="LUP2" s="36"/>
      <c r="LUQ2" s="36"/>
      <c r="LUR2" s="36"/>
      <c r="LUS2" s="36"/>
      <c r="LUT2" s="36"/>
      <c r="LUU2" s="36"/>
      <c r="LUV2" s="36"/>
      <c r="LUW2" s="36"/>
      <c r="LUX2" s="36"/>
      <c r="LUY2" s="36"/>
      <c r="LUZ2" s="36"/>
      <c r="LVA2" s="36"/>
      <c r="LVB2" s="36"/>
      <c r="LVC2" s="36"/>
      <c r="LVD2" s="36"/>
      <c r="LVE2" s="36"/>
      <c r="LVF2" s="36"/>
      <c r="LVG2" s="36"/>
      <c r="LVH2" s="36"/>
      <c r="LVI2" s="36"/>
      <c r="LVJ2" s="36"/>
      <c r="LVK2" s="36"/>
      <c r="LVL2" s="36"/>
      <c r="LVM2" s="36"/>
      <c r="LVN2" s="36"/>
      <c r="LVO2" s="36"/>
      <c r="LVP2" s="36"/>
      <c r="LVQ2" s="36"/>
      <c r="LVR2" s="36"/>
      <c r="LVS2" s="36"/>
      <c r="LVT2" s="36"/>
      <c r="LVU2" s="36"/>
      <c r="LVV2" s="36"/>
      <c r="LVW2" s="36"/>
      <c r="LVX2" s="36"/>
      <c r="LVY2" s="36"/>
      <c r="LVZ2" s="36"/>
      <c r="LWA2" s="36"/>
      <c r="LWB2" s="36"/>
      <c r="LWC2" s="36"/>
      <c r="LWD2" s="36"/>
      <c r="LWE2" s="36"/>
      <c r="LWF2" s="36"/>
      <c r="LWG2" s="36"/>
      <c r="LWH2" s="36"/>
      <c r="LWI2" s="36"/>
      <c r="LWJ2" s="36"/>
      <c r="LWK2" s="36"/>
      <c r="LWL2" s="36"/>
      <c r="LWM2" s="36"/>
      <c r="LWN2" s="36"/>
      <c r="LWO2" s="36"/>
      <c r="LWP2" s="36"/>
      <c r="LWQ2" s="36"/>
      <c r="LWR2" s="36"/>
      <c r="LWS2" s="36"/>
      <c r="LWT2" s="36"/>
      <c r="LWU2" s="36"/>
      <c r="LWV2" s="36"/>
      <c r="LWW2" s="36"/>
      <c r="LWX2" s="36"/>
      <c r="LWY2" s="36"/>
      <c r="LWZ2" s="36"/>
      <c r="LXA2" s="36"/>
      <c r="LXB2" s="36"/>
      <c r="LXC2" s="36"/>
      <c r="LXD2" s="36"/>
      <c r="LXE2" s="36"/>
      <c r="LXF2" s="36"/>
      <c r="LXG2" s="36"/>
      <c r="LXH2" s="36"/>
      <c r="LXI2" s="36"/>
      <c r="LXJ2" s="36"/>
      <c r="LXK2" s="36"/>
      <c r="LXL2" s="36"/>
      <c r="LXM2" s="36"/>
      <c r="LXN2" s="36"/>
      <c r="LXO2" s="36"/>
      <c r="LXP2" s="36"/>
      <c r="LXQ2" s="36"/>
      <c r="LXR2" s="36"/>
      <c r="LXS2" s="36"/>
      <c r="LXT2" s="36"/>
      <c r="LXU2" s="36"/>
      <c r="LXV2" s="36"/>
      <c r="LXW2" s="36"/>
      <c r="LXX2" s="36"/>
      <c r="LXY2" s="36"/>
      <c r="LXZ2" s="36"/>
      <c r="LYA2" s="36"/>
      <c r="LYB2" s="36"/>
      <c r="LYC2" s="36"/>
      <c r="LYD2" s="36"/>
      <c r="LYE2" s="36"/>
      <c r="LYF2" s="36"/>
      <c r="LYG2" s="36"/>
      <c r="LYH2" s="36"/>
      <c r="LYI2" s="36"/>
      <c r="LYJ2" s="36"/>
      <c r="LYK2" s="36"/>
      <c r="LYL2" s="36"/>
      <c r="LYM2" s="36"/>
      <c r="LYN2" s="36"/>
      <c r="LYO2" s="36"/>
      <c r="LYP2" s="36"/>
      <c r="LYQ2" s="36"/>
      <c r="LYR2" s="36"/>
      <c r="LYS2" s="36"/>
      <c r="LYT2" s="36"/>
      <c r="LYU2" s="36"/>
      <c r="LYV2" s="36"/>
      <c r="LYW2" s="36"/>
      <c r="LYX2" s="36"/>
      <c r="LYY2" s="36"/>
      <c r="LYZ2" s="36"/>
      <c r="LZA2" s="36"/>
      <c r="LZB2" s="36"/>
      <c r="LZC2" s="36"/>
      <c r="LZD2" s="36"/>
      <c r="LZE2" s="36"/>
      <c r="LZF2" s="36"/>
      <c r="LZG2" s="36"/>
      <c r="LZH2" s="36"/>
      <c r="LZI2" s="36"/>
      <c r="LZJ2" s="36"/>
      <c r="LZK2" s="36"/>
      <c r="LZL2" s="36"/>
      <c r="LZM2" s="36"/>
      <c r="LZN2" s="36"/>
      <c r="LZO2" s="36"/>
      <c r="LZP2" s="36"/>
      <c r="LZQ2" s="36"/>
      <c r="LZR2" s="36"/>
      <c r="LZS2" s="36"/>
      <c r="LZT2" s="36"/>
      <c r="LZU2" s="36"/>
      <c r="LZV2" s="36"/>
      <c r="LZW2" s="36"/>
      <c r="LZX2" s="36"/>
      <c r="LZY2" s="36"/>
      <c r="LZZ2" s="36"/>
      <c r="MAA2" s="36"/>
      <c r="MAB2" s="36"/>
      <c r="MAC2" s="36"/>
      <c r="MAD2" s="36"/>
      <c r="MAE2" s="36"/>
      <c r="MAF2" s="36"/>
      <c r="MAG2" s="36"/>
      <c r="MAH2" s="36"/>
      <c r="MAI2" s="36"/>
      <c r="MAJ2" s="36"/>
      <c r="MAK2" s="36"/>
      <c r="MAL2" s="36"/>
      <c r="MAM2" s="36"/>
      <c r="MAN2" s="36"/>
      <c r="MAO2" s="36"/>
      <c r="MAP2" s="36"/>
      <c r="MAQ2" s="36"/>
      <c r="MAR2" s="36"/>
      <c r="MAS2" s="36"/>
      <c r="MAT2" s="36"/>
      <c r="MAU2" s="36"/>
      <c r="MAV2" s="36"/>
      <c r="MAW2" s="36"/>
      <c r="MAX2" s="36"/>
      <c r="MAY2" s="36"/>
      <c r="MAZ2" s="36"/>
      <c r="MBA2" s="36"/>
      <c r="MBB2" s="36"/>
      <c r="MBC2" s="36"/>
      <c r="MBD2" s="36"/>
      <c r="MBE2" s="36"/>
      <c r="MBF2" s="36"/>
      <c r="MBG2" s="36"/>
      <c r="MBH2" s="36"/>
      <c r="MBI2" s="36"/>
      <c r="MBJ2" s="36"/>
      <c r="MBK2" s="36"/>
      <c r="MBL2" s="36"/>
      <c r="MBM2" s="36"/>
      <c r="MBN2" s="36"/>
      <c r="MBO2" s="36"/>
      <c r="MBP2" s="36"/>
      <c r="MBQ2" s="36"/>
      <c r="MBR2" s="36"/>
      <c r="MBS2" s="36"/>
      <c r="MBT2" s="36"/>
      <c r="MBU2" s="36"/>
      <c r="MBV2" s="36"/>
      <c r="MBW2" s="36"/>
      <c r="MBX2" s="36"/>
      <c r="MBY2" s="36"/>
      <c r="MBZ2" s="36"/>
      <c r="MCA2" s="36"/>
      <c r="MCB2" s="36"/>
      <c r="MCC2" s="36"/>
      <c r="MCD2" s="36"/>
      <c r="MCE2" s="36"/>
      <c r="MCF2" s="36"/>
      <c r="MCG2" s="36"/>
      <c r="MCH2" s="36"/>
      <c r="MCI2" s="36"/>
      <c r="MCJ2" s="36"/>
      <c r="MCK2" s="36"/>
      <c r="MCL2" s="36"/>
      <c r="MCM2" s="36"/>
      <c r="MCN2" s="36"/>
      <c r="MCO2" s="36"/>
      <c r="MCP2" s="36"/>
      <c r="MCQ2" s="36"/>
      <c r="MCR2" s="36"/>
      <c r="MCS2" s="36"/>
      <c r="MCT2" s="36"/>
      <c r="MCU2" s="36"/>
      <c r="MCV2" s="36"/>
      <c r="MCW2" s="36"/>
      <c r="MCX2" s="36"/>
      <c r="MCY2" s="36"/>
      <c r="MCZ2" s="36"/>
      <c r="MDA2" s="36"/>
      <c r="MDB2" s="36"/>
      <c r="MDC2" s="36"/>
      <c r="MDD2" s="36"/>
      <c r="MDE2" s="36"/>
      <c r="MDF2" s="36"/>
      <c r="MDG2" s="36"/>
      <c r="MDH2" s="36"/>
      <c r="MDI2" s="36"/>
      <c r="MDJ2" s="36"/>
      <c r="MDK2" s="36"/>
      <c r="MDL2" s="36"/>
      <c r="MDM2" s="36"/>
      <c r="MDN2" s="36"/>
      <c r="MDO2" s="36"/>
      <c r="MDP2" s="36"/>
      <c r="MDQ2" s="36"/>
      <c r="MDR2" s="36"/>
      <c r="MDS2" s="36"/>
      <c r="MDT2" s="36"/>
      <c r="MDU2" s="36"/>
      <c r="MDV2" s="36"/>
      <c r="MDW2" s="36"/>
      <c r="MDX2" s="36"/>
      <c r="MDY2" s="36"/>
      <c r="MDZ2" s="36"/>
      <c r="MEA2" s="36"/>
      <c r="MEB2" s="36"/>
      <c r="MEC2" s="36"/>
      <c r="MED2" s="36"/>
      <c r="MEE2" s="36"/>
      <c r="MEF2" s="36"/>
      <c r="MEG2" s="36"/>
      <c r="MEH2" s="36"/>
      <c r="MEI2" s="36"/>
      <c r="MEJ2" s="36"/>
      <c r="MEK2" s="36"/>
      <c r="MEL2" s="36"/>
      <c r="MEM2" s="36"/>
      <c r="MEN2" s="36"/>
      <c r="MEO2" s="36"/>
      <c r="MEP2" s="36"/>
      <c r="MEQ2" s="36"/>
      <c r="MER2" s="36"/>
      <c r="MES2" s="36"/>
      <c r="MET2" s="36"/>
      <c r="MEU2" s="36"/>
      <c r="MEV2" s="36"/>
      <c r="MEW2" s="36"/>
      <c r="MEX2" s="36"/>
      <c r="MEY2" s="36"/>
      <c r="MEZ2" s="36"/>
      <c r="MFA2" s="36"/>
      <c r="MFB2" s="36"/>
      <c r="MFC2" s="36"/>
      <c r="MFD2" s="36"/>
      <c r="MFE2" s="36"/>
      <c r="MFF2" s="36"/>
      <c r="MFG2" s="36"/>
      <c r="MFH2" s="36"/>
      <c r="MFI2" s="36"/>
      <c r="MFJ2" s="36"/>
      <c r="MFK2" s="36"/>
      <c r="MFL2" s="36"/>
      <c r="MFM2" s="36"/>
      <c r="MFN2" s="36"/>
      <c r="MFO2" s="36"/>
      <c r="MFP2" s="36"/>
      <c r="MFQ2" s="36"/>
      <c r="MFR2" s="36"/>
      <c r="MFS2" s="36"/>
      <c r="MFT2" s="36"/>
      <c r="MFU2" s="36"/>
      <c r="MFV2" s="36"/>
      <c r="MFW2" s="36"/>
      <c r="MFX2" s="36"/>
      <c r="MFY2" s="36"/>
      <c r="MFZ2" s="36"/>
      <c r="MGA2" s="36"/>
      <c r="MGB2" s="36"/>
      <c r="MGC2" s="36"/>
      <c r="MGD2" s="36"/>
      <c r="MGE2" s="36"/>
      <c r="MGF2" s="36"/>
      <c r="MGG2" s="36"/>
      <c r="MGH2" s="36"/>
      <c r="MGI2" s="36"/>
      <c r="MGJ2" s="36"/>
      <c r="MGK2" s="36"/>
      <c r="MGL2" s="36"/>
      <c r="MGM2" s="36"/>
      <c r="MGN2" s="36"/>
      <c r="MGO2" s="36"/>
      <c r="MGP2" s="36"/>
      <c r="MGQ2" s="36"/>
      <c r="MGR2" s="36"/>
      <c r="MGS2" s="36"/>
      <c r="MGT2" s="36"/>
      <c r="MGU2" s="36"/>
      <c r="MGV2" s="36"/>
      <c r="MGW2" s="36"/>
      <c r="MGX2" s="36"/>
      <c r="MGY2" s="36"/>
      <c r="MGZ2" s="36"/>
      <c r="MHA2" s="36"/>
      <c r="MHB2" s="36"/>
      <c r="MHC2" s="36"/>
      <c r="MHD2" s="36"/>
      <c r="MHE2" s="36"/>
      <c r="MHF2" s="36"/>
      <c r="MHG2" s="36"/>
      <c r="MHH2" s="36"/>
      <c r="MHI2" s="36"/>
      <c r="MHJ2" s="36"/>
      <c r="MHK2" s="36"/>
      <c r="MHL2" s="36"/>
      <c r="MHM2" s="36"/>
      <c r="MHN2" s="36"/>
      <c r="MHO2" s="36"/>
      <c r="MHP2" s="36"/>
      <c r="MHQ2" s="36"/>
      <c r="MHR2" s="36"/>
      <c r="MHS2" s="36"/>
      <c r="MHT2" s="36"/>
      <c r="MHU2" s="36"/>
      <c r="MHV2" s="36"/>
      <c r="MHW2" s="36"/>
      <c r="MHX2" s="36"/>
      <c r="MHY2" s="36"/>
      <c r="MHZ2" s="36"/>
      <c r="MIA2" s="36"/>
      <c r="MIB2" s="36"/>
      <c r="MIC2" s="36"/>
      <c r="MID2" s="36"/>
      <c r="MIE2" s="36"/>
      <c r="MIF2" s="36"/>
      <c r="MIG2" s="36"/>
      <c r="MIH2" s="36"/>
      <c r="MII2" s="36"/>
      <c r="MIJ2" s="36"/>
      <c r="MIK2" s="36"/>
      <c r="MIL2" s="36"/>
      <c r="MIM2" s="36"/>
      <c r="MIN2" s="36"/>
      <c r="MIO2" s="36"/>
      <c r="MIP2" s="36"/>
      <c r="MIQ2" s="36"/>
      <c r="MIR2" s="36"/>
      <c r="MIS2" s="36"/>
      <c r="MIT2" s="36"/>
      <c r="MIU2" s="36"/>
      <c r="MIV2" s="36"/>
      <c r="MIW2" s="36"/>
      <c r="MIX2" s="36"/>
      <c r="MIY2" s="36"/>
      <c r="MIZ2" s="36"/>
      <c r="MJA2" s="36"/>
      <c r="MJB2" s="36"/>
      <c r="MJC2" s="36"/>
      <c r="MJD2" s="36"/>
      <c r="MJE2" s="36"/>
      <c r="MJF2" s="36"/>
      <c r="MJG2" s="36"/>
      <c r="MJH2" s="36"/>
      <c r="MJI2" s="36"/>
      <c r="MJJ2" s="36"/>
      <c r="MJK2" s="36"/>
      <c r="MJL2" s="36"/>
      <c r="MJM2" s="36"/>
      <c r="MJN2" s="36"/>
      <c r="MJO2" s="36"/>
      <c r="MJP2" s="36"/>
      <c r="MJQ2" s="36"/>
      <c r="MJR2" s="36"/>
      <c r="MJS2" s="36"/>
      <c r="MJT2" s="36"/>
      <c r="MJU2" s="36"/>
      <c r="MJV2" s="36"/>
      <c r="MJW2" s="36"/>
      <c r="MJX2" s="36"/>
      <c r="MJY2" s="36"/>
      <c r="MJZ2" s="36"/>
      <c r="MKA2" s="36"/>
      <c r="MKB2" s="36"/>
      <c r="MKC2" s="36"/>
      <c r="MKD2" s="36"/>
      <c r="MKE2" s="36"/>
      <c r="MKF2" s="36"/>
      <c r="MKG2" s="36"/>
      <c r="MKH2" s="36"/>
      <c r="MKI2" s="36"/>
      <c r="MKJ2" s="36"/>
      <c r="MKK2" s="36"/>
      <c r="MKL2" s="36"/>
      <c r="MKM2" s="36"/>
      <c r="MKN2" s="36"/>
      <c r="MKO2" s="36"/>
      <c r="MKP2" s="36"/>
      <c r="MKQ2" s="36"/>
      <c r="MKR2" s="36"/>
      <c r="MKS2" s="36"/>
      <c r="MKT2" s="36"/>
      <c r="MKU2" s="36"/>
      <c r="MKV2" s="36"/>
      <c r="MKW2" s="36"/>
      <c r="MKX2" s="36"/>
      <c r="MKY2" s="36"/>
      <c r="MKZ2" s="36"/>
      <c r="MLA2" s="36"/>
      <c r="MLB2" s="36"/>
      <c r="MLC2" s="36"/>
      <c r="MLD2" s="36"/>
      <c r="MLE2" s="36"/>
      <c r="MLF2" s="36"/>
      <c r="MLG2" s="36"/>
      <c r="MLH2" s="36"/>
      <c r="MLI2" s="36"/>
      <c r="MLJ2" s="36"/>
      <c r="MLK2" s="36"/>
      <c r="MLL2" s="36"/>
      <c r="MLM2" s="36"/>
      <c r="MLN2" s="36"/>
      <c r="MLO2" s="36"/>
      <c r="MLP2" s="36"/>
      <c r="MLQ2" s="36"/>
      <c r="MLR2" s="36"/>
      <c r="MLS2" s="36"/>
      <c r="MLT2" s="36"/>
      <c r="MLU2" s="36"/>
      <c r="MLV2" s="36"/>
      <c r="MLW2" s="36"/>
      <c r="MLX2" s="36"/>
      <c r="MLY2" s="36"/>
      <c r="MLZ2" s="36"/>
      <c r="MMA2" s="36"/>
      <c r="MMB2" s="36"/>
      <c r="MMC2" s="36"/>
      <c r="MMD2" s="36"/>
      <c r="MME2" s="36"/>
      <c r="MMF2" s="36"/>
      <c r="MMG2" s="36"/>
      <c r="MMH2" s="36"/>
      <c r="MMI2" s="36"/>
      <c r="MMJ2" s="36"/>
      <c r="MMK2" s="36"/>
      <c r="MML2" s="36"/>
      <c r="MMM2" s="36"/>
      <c r="MMN2" s="36"/>
      <c r="MMO2" s="36"/>
      <c r="MMP2" s="36"/>
      <c r="MMQ2" s="36"/>
      <c r="MMR2" s="36"/>
      <c r="MMS2" s="36"/>
      <c r="MMT2" s="36"/>
      <c r="MMU2" s="36"/>
      <c r="MMV2" s="36"/>
      <c r="MMW2" s="36"/>
      <c r="MMX2" s="36"/>
      <c r="MMY2" s="36"/>
      <c r="MMZ2" s="36"/>
      <c r="MNA2" s="36"/>
      <c r="MNB2" s="36"/>
      <c r="MNC2" s="36"/>
      <c r="MND2" s="36"/>
      <c r="MNE2" s="36"/>
      <c r="MNF2" s="36"/>
      <c r="MNG2" s="36"/>
      <c r="MNH2" s="36"/>
      <c r="MNI2" s="36"/>
      <c r="MNJ2" s="36"/>
      <c r="MNK2" s="36"/>
      <c r="MNL2" s="36"/>
      <c r="MNM2" s="36"/>
      <c r="MNN2" s="36"/>
      <c r="MNO2" s="36"/>
      <c r="MNP2" s="36"/>
      <c r="MNQ2" s="36"/>
      <c r="MNR2" s="36"/>
      <c r="MNS2" s="36"/>
      <c r="MNT2" s="36"/>
      <c r="MNU2" s="36"/>
      <c r="MNV2" s="36"/>
      <c r="MNW2" s="36"/>
      <c r="MNX2" s="36"/>
      <c r="MNY2" s="36"/>
      <c r="MNZ2" s="36"/>
      <c r="MOA2" s="36"/>
      <c r="MOB2" s="36"/>
      <c r="MOC2" s="36"/>
      <c r="MOD2" s="36"/>
      <c r="MOE2" s="36"/>
      <c r="MOF2" s="36"/>
      <c r="MOG2" s="36"/>
      <c r="MOH2" s="36"/>
      <c r="MOI2" s="36"/>
      <c r="MOJ2" s="36"/>
      <c r="MOK2" s="36"/>
      <c r="MOL2" s="36"/>
      <c r="MOM2" s="36"/>
      <c r="MON2" s="36"/>
      <c r="MOO2" s="36"/>
      <c r="MOP2" s="36"/>
      <c r="MOQ2" s="36"/>
      <c r="MOR2" s="36"/>
      <c r="MOS2" s="36"/>
      <c r="MOT2" s="36"/>
      <c r="MOU2" s="36"/>
      <c r="MOV2" s="36"/>
      <c r="MOW2" s="36"/>
      <c r="MOX2" s="36"/>
      <c r="MOY2" s="36"/>
      <c r="MOZ2" s="36"/>
      <c r="MPA2" s="36"/>
      <c r="MPB2" s="36"/>
      <c r="MPC2" s="36"/>
      <c r="MPD2" s="36"/>
      <c r="MPE2" s="36"/>
      <c r="MPF2" s="36"/>
      <c r="MPG2" s="36"/>
      <c r="MPH2" s="36"/>
      <c r="MPI2" s="36"/>
      <c r="MPJ2" s="36"/>
      <c r="MPK2" s="36"/>
      <c r="MPL2" s="36"/>
      <c r="MPM2" s="36"/>
      <c r="MPN2" s="36"/>
      <c r="MPO2" s="36"/>
      <c r="MPP2" s="36"/>
      <c r="MPQ2" s="36"/>
      <c r="MPR2" s="36"/>
      <c r="MPS2" s="36"/>
      <c r="MPT2" s="36"/>
      <c r="MPU2" s="36"/>
      <c r="MPV2" s="36"/>
      <c r="MPW2" s="36"/>
      <c r="MPX2" s="36"/>
      <c r="MPY2" s="36"/>
      <c r="MPZ2" s="36"/>
      <c r="MQA2" s="36"/>
      <c r="MQB2" s="36"/>
      <c r="MQC2" s="36"/>
      <c r="MQD2" s="36"/>
      <c r="MQE2" s="36"/>
      <c r="MQF2" s="36"/>
      <c r="MQG2" s="36"/>
      <c r="MQH2" s="36"/>
      <c r="MQI2" s="36"/>
      <c r="MQJ2" s="36"/>
      <c r="MQK2" s="36"/>
      <c r="MQL2" s="36"/>
      <c r="MQM2" s="36"/>
      <c r="MQN2" s="36"/>
      <c r="MQO2" s="36"/>
      <c r="MQP2" s="36"/>
      <c r="MQQ2" s="36"/>
      <c r="MQR2" s="36"/>
      <c r="MQS2" s="36"/>
      <c r="MQT2" s="36"/>
      <c r="MQU2" s="36"/>
      <c r="MQV2" s="36"/>
      <c r="MQW2" s="36"/>
      <c r="MQX2" s="36"/>
      <c r="MQY2" s="36"/>
      <c r="MQZ2" s="36"/>
      <c r="MRA2" s="36"/>
      <c r="MRB2" s="36"/>
      <c r="MRC2" s="36"/>
      <c r="MRD2" s="36"/>
      <c r="MRE2" s="36"/>
      <c r="MRF2" s="36"/>
      <c r="MRG2" s="36"/>
      <c r="MRH2" s="36"/>
      <c r="MRI2" s="36"/>
      <c r="MRJ2" s="36"/>
      <c r="MRK2" s="36"/>
      <c r="MRL2" s="36"/>
      <c r="MRM2" s="36"/>
      <c r="MRN2" s="36"/>
      <c r="MRO2" s="36"/>
      <c r="MRP2" s="36"/>
      <c r="MRQ2" s="36"/>
      <c r="MRR2" s="36"/>
      <c r="MRS2" s="36"/>
      <c r="MRT2" s="36"/>
      <c r="MRU2" s="36"/>
      <c r="MRV2" s="36"/>
      <c r="MRW2" s="36"/>
      <c r="MRX2" s="36"/>
      <c r="MRY2" s="36"/>
      <c r="MRZ2" s="36"/>
      <c r="MSA2" s="36"/>
      <c r="MSB2" s="36"/>
      <c r="MSC2" s="36"/>
      <c r="MSD2" s="36"/>
      <c r="MSE2" s="36"/>
      <c r="MSF2" s="36"/>
      <c r="MSG2" s="36"/>
      <c r="MSH2" s="36"/>
      <c r="MSI2" s="36"/>
      <c r="MSJ2" s="36"/>
      <c r="MSK2" s="36"/>
      <c r="MSL2" s="36"/>
      <c r="MSM2" s="36"/>
      <c r="MSN2" s="36"/>
      <c r="MSO2" s="36"/>
      <c r="MSP2" s="36"/>
      <c r="MSQ2" s="36"/>
      <c r="MSR2" s="36"/>
      <c r="MSS2" s="36"/>
      <c r="MST2" s="36"/>
      <c r="MSU2" s="36"/>
      <c r="MSV2" s="36"/>
      <c r="MSW2" s="36"/>
      <c r="MSX2" s="36"/>
      <c r="MSY2" s="36"/>
      <c r="MSZ2" s="36"/>
      <c r="MTA2" s="36"/>
      <c r="MTB2" s="36"/>
      <c r="MTC2" s="36"/>
      <c r="MTD2" s="36"/>
      <c r="MTE2" s="36"/>
      <c r="MTF2" s="36"/>
      <c r="MTG2" s="36"/>
      <c r="MTH2" s="36"/>
      <c r="MTI2" s="36"/>
      <c r="MTJ2" s="36"/>
      <c r="MTK2" s="36"/>
      <c r="MTL2" s="36"/>
      <c r="MTM2" s="36"/>
      <c r="MTN2" s="36"/>
      <c r="MTO2" s="36"/>
      <c r="MTP2" s="36"/>
      <c r="MTQ2" s="36"/>
      <c r="MTR2" s="36"/>
      <c r="MTS2" s="36"/>
      <c r="MTT2" s="36"/>
      <c r="MTU2" s="36"/>
      <c r="MTV2" s="36"/>
      <c r="MTW2" s="36"/>
      <c r="MTX2" s="36"/>
      <c r="MTY2" s="36"/>
      <c r="MTZ2" s="36"/>
      <c r="MUA2" s="36"/>
      <c r="MUB2" s="36"/>
      <c r="MUC2" s="36"/>
      <c r="MUD2" s="36"/>
      <c r="MUE2" s="36"/>
      <c r="MUF2" s="36"/>
      <c r="MUG2" s="36"/>
      <c r="MUH2" s="36"/>
      <c r="MUI2" s="36"/>
      <c r="MUJ2" s="36"/>
      <c r="MUK2" s="36"/>
      <c r="MUL2" s="36"/>
      <c r="MUM2" s="36"/>
      <c r="MUN2" s="36"/>
      <c r="MUO2" s="36"/>
      <c r="MUP2" s="36"/>
      <c r="MUQ2" s="36"/>
      <c r="MUR2" s="36"/>
      <c r="MUS2" s="36"/>
      <c r="MUT2" s="36"/>
      <c r="MUU2" s="36"/>
      <c r="MUV2" s="36"/>
      <c r="MUW2" s="36"/>
      <c r="MUX2" s="36"/>
      <c r="MUY2" s="36"/>
      <c r="MUZ2" s="36"/>
      <c r="MVA2" s="36"/>
      <c r="MVB2" s="36"/>
      <c r="MVC2" s="36"/>
      <c r="MVD2" s="36"/>
      <c r="MVE2" s="36"/>
      <c r="MVF2" s="36"/>
      <c r="MVG2" s="36"/>
      <c r="MVH2" s="36"/>
      <c r="MVI2" s="36"/>
      <c r="MVJ2" s="36"/>
      <c r="MVK2" s="36"/>
      <c r="MVL2" s="36"/>
      <c r="MVM2" s="36"/>
      <c r="MVN2" s="36"/>
      <c r="MVO2" s="36"/>
      <c r="MVP2" s="36"/>
      <c r="MVQ2" s="36"/>
      <c r="MVR2" s="36"/>
      <c r="MVS2" s="36"/>
      <c r="MVT2" s="36"/>
      <c r="MVU2" s="36"/>
      <c r="MVV2" s="36"/>
      <c r="MVW2" s="36"/>
      <c r="MVX2" s="36"/>
      <c r="MVY2" s="36"/>
      <c r="MVZ2" s="36"/>
      <c r="MWA2" s="36"/>
      <c r="MWB2" s="36"/>
      <c r="MWC2" s="36"/>
      <c r="MWD2" s="36"/>
      <c r="MWE2" s="36"/>
      <c r="MWF2" s="36"/>
      <c r="MWG2" s="36"/>
      <c r="MWH2" s="36"/>
      <c r="MWI2" s="36"/>
      <c r="MWJ2" s="36"/>
      <c r="MWK2" s="36"/>
      <c r="MWL2" s="36"/>
      <c r="MWM2" s="36"/>
      <c r="MWN2" s="36"/>
      <c r="MWO2" s="36"/>
      <c r="MWP2" s="36"/>
      <c r="MWQ2" s="36"/>
      <c r="MWR2" s="36"/>
      <c r="MWS2" s="36"/>
      <c r="MWT2" s="36"/>
      <c r="MWU2" s="36"/>
      <c r="MWV2" s="36"/>
      <c r="MWW2" s="36"/>
      <c r="MWX2" s="36"/>
      <c r="MWY2" s="36"/>
      <c r="MWZ2" s="36"/>
      <c r="MXA2" s="36"/>
      <c r="MXB2" s="36"/>
      <c r="MXC2" s="36"/>
      <c r="MXD2" s="36"/>
      <c r="MXE2" s="36"/>
      <c r="MXF2" s="36"/>
      <c r="MXG2" s="36"/>
      <c r="MXH2" s="36"/>
      <c r="MXI2" s="36"/>
      <c r="MXJ2" s="36"/>
      <c r="MXK2" s="36"/>
      <c r="MXL2" s="36"/>
      <c r="MXM2" s="36"/>
      <c r="MXN2" s="36"/>
      <c r="MXO2" s="36"/>
      <c r="MXP2" s="36"/>
      <c r="MXQ2" s="36"/>
      <c r="MXR2" s="36"/>
      <c r="MXS2" s="36"/>
      <c r="MXT2" s="36"/>
      <c r="MXU2" s="36"/>
      <c r="MXV2" s="36"/>
      <c r="MXW2" s="36"/>
      <c r="MXX2" s="36"/>
      <c r="MXY2" s="36"/>
      <c r="MXZ2" s="36"/>
      <c r="MYA2" s="36"/>
      <c r="MYB2" s="36"/>
      <c r="MYC2" s="36"/>
      <c r="MYD2" s="36"/>
      <c r="MYE2" s="36"/>
      <c r="MYF2" s="36"/>
      <c r="MYG2" s="36"/>
      <c r="MYH2" s="36"/>
      <c r="MYI2" s="36"/>
      <c r="MYJ2" s="36"/>
      <c r="MYK2" s="36"/>
      <c r="MYL2" s="36"/>
      <c r="MYM2" s="36"/>
      <c r="MYN2" s="36"/>
      <c r="MYO2" s="36"/>
      <c r="MYP2" s="36"/>
      <c r="MYQ2" s="36"/>
      <c r="MYR2" s="36"/>
      <c r="MYS2" s="36"/>
      <c r="MYT2" s="36"/>
      <c r="MYU2" s="36"/>
      <c r="MYV2" s="36"/>
      <c r="MYW2" s="36"/>
      <c r="MYX2" s="36"/>
      <c r="MYY2" s="36"/>
      <c r="MYZ2" s="36"/>
      <c r="MZA2" s="36"/>
      <c r="MZB2" s="36"/>
      <c r="MZC2" s="36"/>
      <c r="MZD2" s="36"/>
      <c r="MZE2" s="36"/>
      <c r="MZF2" s="36"/>
      <c r="MZG2" s="36"/>
      <c r="MZH2" s="36"/>
      <c r="MZI2" s="36"/>
      <c r="MZJ2" s="36"/>
      <c r="MZK2" s="36"/>
      <c r="MZL2" s="36"/>
      <c r="MZM2" s="36"/>
      <c r="MZN2" s="36"/>
      <c r="MZO2" s="36"/>
      <c r="MZP2" s="36"/>
      <c r="MZQ2" s="36"/>
      <c r="MZR2" s="36"/>
      <c r="MZS2" s="36"/>
      <c r="MZT2" s="36"/>
      <c r="MZU2" s="36"/>
      <c r="MZV2" s="36"/>
      <c r="MZW2" s="36"/>
      <c r="MZX2" s="36"/>
      <c r="MZY2" s="36"/>
      <c r="MZZ2" s="36"/>
      <c r="NAA2" s="36"/>
      <c r="NAB2" s="36"/>
      <c r="NAC2" s="36"/>
      <c r="NAD2" s="36"/>
      <c r="NAE2" s="36"/>
      <c r="NAF2" s="36"/>
      <c r="NAG2" s="36"/>
      <c r="NAH2" s="36"/>
      <c r="NAI2" s="36"/>
      <c r="NAJ2" s="36"/>
      <c r="NAK2" s="36"/>
      <c r="NAL2" s="36"/>
      <c r="NAM2" s="36"/>
      <c r="NAN2" s="36"/>
      <c r="NAO2" s="36"/>
      <c r="NAP2" s="36"/>
      <c r="NAQ2" s="36"/>
      <c r="NAR2" s="36"/>
      <c r="NAS2" s="36"/>
      <c r="NAT2" s="36"/>
      <c r="NAU2" s="36"/>
      <c r="NAV2" s="36"/>
      <c r="NAW2" s="36"/>
      <c r="NAX2" s="36"/>
      <c r="NAY2" s="36"/>
      <c r="NAZ2" s="36"/>
      <c r="NBA2" s="36"/>
      <c r="NBB2" s="36"/>
      <c r="NBC2" s="36"/>
      <c r="NBD2" s="36"/>
      <c r="NBE2" s="36"/>
      <c r="NBF2" s="36"/>
      <c r="NBG2" s="36"/>
      <c r="NBH2" s="36"/>
      <c r="NBI2" s="36"/>
      <c r="NBJ2" s="36"/>
      <c r="NBK2" s="36"/>
      <c r="NBL2" s="36"/>
      <c r="NBM2" s="36"/>
      <c r="NBN2" s="36"/>
      <c r="NBO2" s="36"/>
      <c r="NBP2" s="36"/>
      <c r="NBQ2" s="36"/>
      <c r="NBR2" s="36"/>
      <c r="NBS2" s="36"/>
      <c r="NBT2" s="36"/>
      <c r="NBU2" s="36"/>
      <c r="NBV2" s="36"/>
      <c r="NBW2" s="36"/>
      <c r="NBX2" s="36"/>
      <c r="NBY2" s="36"/>
      <c r="NBZ2" s="36"/>
      <c r="NCA2" s="36"/>
      <c r="NCB2" s="36"/>
      <c r="NCC2" s="36"/>
      <c r="NCD2" s="36"/>
      <c r="NCE2" s="36"/>
      <c r="NCF2" s="36"/>
      <c r="NCG2" s="36"/>
      <c r="NCH2" s="36"/>
      <c r="NCI2" s="36"/>
      <c r="NCJ2" s="36"/>
      <c r="NCK2" s="36"/>
      <c r="NCL2" s="36"/>
      <c r="NCM2" s="36"/>
      <c r="NCN2" s="36"/>
      <c r="NCO2" s="36"/>
      <c r="NCP2" s="36"/>
      <c r="NCQ2" s="36"/>
      <c r="NCR2" s="36"/>
      <c r="NCS2" s="36"/>
      <c r="NCT2" s="36"/>
      <c r="NCU2" s="36"/>
      <c r="NCV2" s="36"/>
      <c r="NCW2" s="36"/>
      <c r="NCX2" s="36"/>
      <c r="NCY2" s="36"/>
      <c r="NCZ2" s="36"/>
      <c r="NDA2" s="36"/>
      <c r="NDB2" s="36"/>
      <c r="NDC2" s="36"/>
      <c r="NDD2" s="36"/>
      <c r="NDE2" s="36"/>
      <c r="NDF2" s="36"/>
      <c r="NDG2" s="36"/>
      <c r="NDH2" s="36"/>
      <c r="NDI2" s="36"/>
      <c r="NDJ2" s="36"/>
      <c r="NDK2" s="36"/>
      <c r="NDL2" s="36"/>
      <c r="NDM2" s="36"/>
      <c r="NDN2" s="36"/>
      <c r="NDO2" s="36"/>
      <c r="NDP2" s="36"/>
      <c r="NDQ2" s="36"/>
      <c r="NDR2" s="36"/>
      <c r="NDS2" s="36"/>
      <c r="NDT2" s="36"/>
      <c r="NDU2" s="36"/>
      <c r="NDV2" s="36"/>
      <c r="NDW2" s="36"/>
      <c r="NDX2" s="36"/>
      <c r="NDY2" s="36"/>
      <c r="NDZ2" s="36"/>
      <c r="NEA2" s="36"/>
      <c r="NEB2" s="36"/>
      <c r="NEC2" s="36"/>
      <c r="NED2" s="36"/>
      <c r="NEE2" s="36"/>
      <c r="NEF2" s="36"/>
      <c r="NEG2" s="36"/>
      <c r="NEH2" s="36"/>
      <c r="NEI2" s="36"/>
      <c r="NEJ2" s="36"/>
      <c r="NEK2" s="36"/>
      <c r="NEL2" s="36"/>
      <c r="NEM2" s="36"/>
      <c r="NEN2" s="36"/>
      <c r="NEO2" s="36"/>
      <c r="NEP2" s="36"/>
      <c r="NEQ2" s="36"/>
      <c r="NER2" s="36"/>
      <c r="NES2" s="36"/>
      <c r="NET2" s="36"/>
      <c r="NEU2" s="36"/>
      <c r="NEV2" s="36"/>
      <c r="NEW2" s="36"/>
      <c r="NEX2" s="36"/>
      <c r="NEY2" s="36"/>
      <c r="NEZ2" s="36"/>
      <c r="NFA2" s="36"/>
      <c r="NFB2" s="36"/>
      <c r="NFC2" s="36"/>
      <c r="NFD2" s="36"/>
      <c r="NFE2" s="36"/>
      <c r="NFF2" s="36"/>
      <c r="NFG2" s="36"/>
      <c r="NFH2" s="36"/>
      <c r="NFI2" s="36"/>
      <c r="NFJ2" s="36"/>
      <c r="NFK2" s="36"/>
      <c r="NFL2" s="36"/>
      <c r="NFM2" s="36"/>
      <c r="NFN2" s="36"/>
      <c r="NFO2" s="36"/>
      <c r="NFP2" s="36"/>
      <c r="NFQ2" s="36"/>
      <c r="NFR2" s="36"/>
      <c r="NFS2" s="36"/>
      <c r="NFT2" s="36"/>
      <c r="NFU2" s="36"/>
      <c r="NFV2" s="36"/>
      <c r="NFW2" s="36"/>
      <c r="NFX2" s="36"/>
      <c r="NFY2" s="36"/>
      <c r="NFZ2" s="36"/>
      <c r="NGA2" s="36"/>
      <c r="NGB2" s="36"/>
      <c r="NGC2" s="36"/>
      <c r="NGD2" s="36"/>
      <c r="NGE2" s="36"/>
      <c r="NGF2" s="36"/>
      <c r="NGG2" s="36"/>
      <c r="NGH2" s="36"/>
      <c r="NGI2" s="36"/>
      <c r="NGJ2" s="36"/>
      <c r="NGK2" s="36"/>
      <c r="NGL2" s="36"/>
      <c r="NGM2" s="36"/>
      <c r="NGN2" s="36"/>
      <c r="NGO2" s="36"/>
      <c r="NGP2" s="36"/>
      <c r="NGQ2" s="36"/>
      <c r="NGR2" s="36"/>
      <c r="NGS2" s="36"/>
      <c r="NGT2" s="36"/>
      <c r="NGU2" s="36"/>
      <c r="NGV2" s="36"/>
      <c r="NGW2" s="36"/>
      <c r="NGX2" s="36"/>
      <c r="NGY2" s="36"/>
      <c r="NGZ2" s="36"/>
      <c r="NHA2" s="36"/>
      <c r="NHB2" s="36"/>
      <c r="NHC2" s="36"/>
      <c r="NHD2" s="36"/>
      <c r="NHE2" s="36"/>
      <c r="NHF2" s="36"/>
      <c r="NHG2" s="36"/>
      <c r="NHH2" s="36"/>
      <c r="NHI2" s="36"/>
      <c r="NHJ2" s="36"/>
      <c r="NHK2" s="36"/>
      <c r="NHL2" s="36"/>
      <c r="NHM2" s="36"/>
      <c r="NHN2" s="36"/>
      <c r="NHO2" s="36"/>
      <c r="NHP2" s="36"/>
      <c r="NHQ2" s="36"/>
      <c r="NHR2" s="36"/>
      <c r="NHS2" s="36"/>
      <c r="NHT2" s="36"/>
      <c r="NHU2" s="36"/>
      <c r="NHV2" s="36"/>
      <c r="NHW2" s="36"/>
      <c r="NHX2" s="36"/>
      <c r="NHY2" s="36"/>
      <c r="NHZ2" s="36"/>
      <c r="NIA2" s="36"/>
      <c r="NIB2" s="36"/>
      <c r="NIC2" s="36"/>
      <c r="NID2" s="36"/>
      <c r="NIE2" s="36"/>
      <c r="NIF2" s="36"/>
      <c r="NIG2" s="36"/>
      <c r="NIH2" s="36"/>
      <c r="NII2" s="36"/>
      <c r="NIJ2" s="36"/>
      <c r="NIK2" s="36"/>
      <c r="NIL2" s="36"/>
      <c r="NIM2" s="36"/>
      <c r="NIN2" s="36"/>
      <c r="NIO2" s="36"/>
      <c r="NIP2" s="36"/>
      <c r="NIQ2" s="36"/>
      <c r="NIR2" s="36"/>
      <c r="NIS2" s="36"/>
      <c r="NIT2" s="36"/>
      <c r="NIU2" s="36"/>
      <c r="NIV2" s="36"/>
      <c r="NIW2" s="36"/>
      <c r="NIX2" s="36"/>
      <c r="NIY2" s="36"/>
      <c r="NIZ2" s="36"/>
      <c r="NJA2" s="36"/>
      <c r="NJB2" s="36"/>
      <c r="NJC2" s="36"/>
      <c r="NJD2" s="36"/>
      <c r="NJE2" s="36"/>
      <c r="NJF2" s="36"/>
      <c r="NJG2" s="36"/>
      <c r="NJH2" s="36"/>
      <c r="NJI2" s="36"/>
      <c r="NJJ2" s="36"/>
      <c r="NJK2" s="36"/>
      <c r="NJL2" s="36"/>
      <c r="NJM2" s="36"/>
      <c r="NJN2" s="36"/>
      <c r="NJO2" s="36"/>
      <c r="NJP2" s="36"/>
      <c r="NJQ2" s="36"/>
      <c r="NJR2" s="36"/>
      <c r="NJS2" s="36"/>
      <c r="NJT2" s="36"/>
      <c r="NJU2" s="36"/>
      <c r="NJV2" s="36"/>
      <c r="NJW2" s="36"/>
      <c r="NJX2" s="36"/>
      <c r="NJY2" s="36"/>
      <c r="NJZ2" s="36"/>
      <c r="NKA2" s="36"/>
      <c r="NKB2" s="36"/>
      <c r="NKC2" s="36"/>
      <c r="NKD2" s="36"/>
      <c r="NKE2" s="36"/>
      <c r="NKF2" s="36"/>
      <c r="NKG2" s="36"/>
      <c r="NKH2" s="36"/>
      <c r="NKI2" s="36"/>
      <c r="NKJ2" s="36"/>
      <c r="NKK2" s="36"/>
      <c r="NKL2" s="36"/>
      <c r="NKM2" s="36"/>
      <c r="NKN2" s="36"/>
      <c r="NKO2" s="36"/>
      <c r="NKP2" s="36"/>
      <c r="NKQ2" s="36"/>
      <c r="NKR2" s="36"/>
      <c r="NKS2" s="36"/>
      <c r="NKT2" s="36"/>
      <c r="NKU2" s="36"/>
      <c r="NKV2" s="36"/>
      <c r="NKW2" s="36"/>
      <c r="NKX2" s="36"/>
      <c r="NKY2" s="36"/>
      <c r="NKZ2" s="36"/>
      <c r="NLA2" s="36"/>
      <c r="NLB2" s="36"/>
      <c r="NLC2" s="36"/>
      <c r="NLD2" s="36"/>
      <c r="NLE2" s="36"/>
      <c r="NLF2" s="36"/>
      <c r="NLG2" s="36"/>
      <c r="NLH2" s="36"/>
      <c r="NLI2" s="36"/>
      <c r="NLJ2" s="36"/>
      <c r="NLK2" s="36"/>
      <c r="NLL2" s="36"/>
      <c r="NLM2" s="36"/>
      <c r="NLN2" s="36"/>
      <c r="NLO2" s="36"/>
      <c r="NLP2" s="36"/>
      <c r="NLQ2" s="36"/>
      <c r="NLR2" s="36"/>
      <c r="NLS2" s="36"/>
      <c r="NLT2" s="36"/>
      <c r="NLU2" s="36"/>
      <c r="NLV2" s="36"/>
      <c r="NLW2" s="36"/>
      <c r="NLX2" s="36"/>
      <c r="NLY2" s="36"/>
      <c r="NLZ2" s="36"/>
      <c r="NMA2" s="36"/>
      <c r="NMB2" s="36"/>
      <c r="NMC2" s="36"/>
      <c r="NMD2" s="36"/>
      <c r="NME2" s="36"/>
      <c r="NMF2" s="36"/>
      <c r="NMG2" s="36"/>
      <c r="NMH2" s="36"/>
      <c r="NMI2" s="36"/>
      <c r="NMJ2" s="36"/>
      <c r="NMK2" s="36"/>
      <c r="NML2" s="36"/>
      <c r="NMM2" s="36"/>
      <c r="NMN2" s="36"/>
      <c r="NMO2" s="36"/>
      <c r="NMP2" s="36"/>
      <c r="NMQ2" s="36"/>
      <c r="NMR2" s="36"/>
      <c r="NMS2" s="36"/>
      <c r="NMT2" s="36"/>
      <c r="NMU2" s="36"/>
      <c r="NMV2" s="36"/>
      <c r="NMW2" s="36"/>
      <c r="NMX2" s="36"/>
      <c r="NMY2" s="36"/>
      <c r="NMZ2" s="36"/>
      <c r="NNA2" s="36"/>
      <c r="NNB2" s="36"/>
      <c r="NNC2" s="36"/>
      <c r="NND2" s="36"/>
      <c r="NNE2" s="36"/>
      <c r="NNF2" s="36"/>
      <c r="NNG2" s="36"/>
      <c r="NNH2" s="36"/>
      <c r="NNI2" s="36"/>
      <c r="NNJ2" s="36"/>
      <c r="NNK2" s="36"/>
      <c r="NNL2" s="36"/>
      <c r="NNM2" s="36"/>
      <c r="NNN2" s="36"/>
      <c r="NNO2" s="36"/>
      <c r="NNP2" s="36"/>
      <c r="NNQ2" s="36"/>
      <c r="NNR2" s="36"/>
      <c r="NNS2" s="36"/>
      <c r="NNT2" s="36"/>
      <c r="NNU2" s="36"/>
      <c r="NNV2" s="36"/>
      <c r="NNW2" s="36"/>
      <c r="NNX2" s="36"/>
      <c r="NNY2" s="36"/>
      <c r="NNZ2" s="36"/>
      <c r="NOA2" s="36"/>
      <c r="NOB2" s="36"/>
      <c r="NOC2" s="36"/>
      <c r="NOD2" s="36"/>
      <c r="NOE2" s="36"/>
      <c r="NOF2" s="36"/>
      <c r="NOG2" s="36"/>
      <c r="NOH2" s="36"/>
      <c r="NOI2" s="36"/>
      <c r="NOJ2" s="36"/>
      <c r="NOK2" s="36"/>
      <c r="NOL2" s="36"/>
      <c r="NOM2" s="36"/>
      <c r="NON2" s="36"/>
      <c r="NOO2" s="36"/>
      <c r="NOP2" s="36"/>
      <c r="NOQ2" s="36"/>
      <c r="NOR2" s="36"/>
      <c r="NOS2" s="36"/>
      <c r="NOT2" s="36"/>
      <c r="NOU2" s="36"/>
      <c r="NOV2" s="36"/>
      <c r="NOW2" s="36"/>
      <c r="NOX2" s="36"/>
      <c r="NOY2" s="36"/>
      <c r="NOZ2" s="36"/>
      <c r="NPA2" s="36"/>
      <c r="NPB2" s="36"/>
      <c r="NPC2" s="36"/>
      <c r="NPD2" s="36"/>
      <c r="NPE2" s="36"/>
      <c r="NPF2" s="36"/>
      <c r="NPG2" s="36"/>
      <c r="NPH2" s="36"/>
      <c r="NPI2" s="36"/>
      <c r="NPJ2" s="36"/>
      <c r="NPK2" s="36"/>
      <c r="NPL2" s="36"/>
      <c r="NPM2" s="36"/>
      <c r="NPN2" s="36"/>
      <c r="NPO2" s="36"/>
      <c r="NPP2" s="36"/>
      <c r="NPQ2" s="36"/>
      <c r="NPR2" s="36"/>
      <c r="NPS2" s="36"/>
      <c r="NPT2" s="36"/>
      <c r="NPU2" s="36"/>
      <c r="NPV2" s="36"/>
      <c r="NPW2" s="36"/>
      <c r="NPX2" s="36"/>
      <c r="NPY2" s="36"/>
      <c r="NPZ2" s="36"/>
      <c r="NQA2" s="36"/>
      <c r="NQB2" s="36"/>
      <c r="NQC2" s="36"/>
      <c r="NQD2" s="36"/>
      <c r="NQE2" s="36"/>
      <c r="NQF2" s="36"/>
      <c r="NQG2" s="36"/>
      <c r="NQH2" s="36"/>
      <c r="NQI2" s="36"/>
      <c r="NQJ2" s="36"/>
      <c r="NQK2" s="36"/>
      <c r="NQL2" s="36"/>
      <c r="NQM2" s="36"/>
      <c r="NQN2" s="36"/>
      <c r="NQO2" s="36"/>
      <c r="NQP2" s="36"/>
      <c r="NQQ2" s="36"/>
      <c r="NQR2" s="36"/>
      <c r="NQS2" s="36"/>
      <c r="NQT2" s="36"/>
      <c r="NQU2" s="36"/>
      <c r="NQV2" s="36"/>
      <c r="NQW2" s="36"/>
      <c r="NQX2" s="36"/>
      <c r="NQY2" s="36"/>
      <c r="NQZ2" s="36"/>
      <c r="NRA2" s="36"/>
      <c r="NRB2" s="36"/>
      <c r="NRC2" s="36"/>
      <c r="NRD2" s="36"/>
      <c r="NRE2" s="36"/>
      <c r="NRF2" s="36"/>
      <c r="NRG2" s="36"/>
      <c r="NRH2" s="36"/>
      <c r="NRI2" s="36"/>
      <c r="NRJ2" s="36"/>
      <c r="NRK2" s="36"/>
      <c r="NRL2" s="36"/>
      <c r="NRM2" s="36"/>
      <c r="NRN2" s="36"/>
      <c r="NRO2" s="36"/>
      <c r="NRP2" s="36"/>
      <c r="NRQ2" s="36"/>
      <c r="NRR2" s="36"/>
      <c r="NRS2" s="36"/>
      <c r="NRT2" s="36"/>
      <c r="NRU2" s="36"/>
      <c r="NRV2" s="36"/>
      <c r="NRW2" s="36"/>
      <c r="NRX2" s="36"/>
      <c r="NRY2" s="36"/>
      <c r="NRZ2" s="36"/>
      <c r="NSA2" s="36"/>
      <c r="NSB2" s="36"/>
      <c r="NSC2" s="36"/>
      <c r="NSD2" s="36"/>
      <c r="NSE2" s="36"/>
      <c r="NSF2" s="36"/>
      <c r="NSG2" s="36"/>
      <c r="NSH2" s="36"/>
      <c r="NSI2" s="36"/>
      <c r="NSJ2" s="36"/>
      <c r="NSK2" s="36"/>
      <c r="NSL2" s="36"/>
      <c r="NSM2" s="36"/>
      <c r="NSN2" s="36"/>
      <c r="NSO2" s="36"/>
      <c r="NSP2" s="36"/>
      <c r="NSQ2" s="36"/>
      <c r="NSR2" s="36"/>
      <c r="NSS2" s="36"/>
      <c r="NST2" s="36"/>
      <c r="NSU2" s="36"/>
      <c r="NSV2" s="36"/>
      <c r="NSW2" s="36"/>
      <c r="NSX2" s="36"/>
      <c r="NSY2" s="36"/>
      <c r="NSZ2" s="36"/>
      <c r="NTA2" s="36"/>
      <c r="NTB2" s="36"/>
      <c r="NTC2" s="36"/>
      <c r="NTD2" s="36"/>
      <c r="NTE2" s="36"/>
      <c r="NTF2" s="36"/>
      <c r="NTG2" s="36"/>
      <c r="NTH2" s="36"/>
      <c r="NTI2" s="36"/>
      <c r="NTJ2" s="36"/>
      <c r="NTK2" s="36"/>
      <c r="NTL2" s="36"/>
      <c r="NTM2" s="36"/>
      <c r="NTN2" s="36"/>
      <c r="NTO2" s="36"/>
      <c r="NTP2" s="36"/>
      <c r="NTQ2" s="36"/>
      <c r="NTR2" s="36"/>
      <c r="NTS2" s="36"/>
      <c r="NTT2" s="36"/>
      <c r="NTU2" s="36"/>
      <c r="NTV2" s="36"/>
      <c r="NTW2" s="36"/>
      <c r="NTX2" s="36"/>
      <c r="NTY2" s="36"/>
      <c r="NTZ2" s="36"/>
      <c r="NUA2" s="36"/>
      <c r="NUB2" s="36"/>
      <c r="NUC2" s="36"/>
      <c r="NUD2" s="36"/>
      <c r="NUE2" s="36"/>
      <c r="NUF2" s="36"/>
      <c r="NUG2" s="36"/>
      <c r="NUH2" s="36"/>
      <c r="NUI2" s="36"/>
      <c r="NUJ2" s="36"/>
      <c r="NUK2" s="36"/>
      <c r="NUL2" s="36"/>
      <c r="NUM2" s="36"/>
      <c r="NUN2" s="36"/>
      <c r="NUO2" s="36"/>
      <c r="NUP2" s="36"/>
      <c r="NUQ2" s="36"/>
      <c r="NUR2" s="36"/>
      <c r="NUS2" s="36"/>
      <c r="NUT2" s="36"/>
      <c r="NUU2" s="36"/>
      <c r="NUV2" s="36"/>
      <c r="NUW2" s="36"/>
      <c r="NUX2" s="36"/>
      <c r="NUY2" s="36"/>
      <c r="NUZ2" s="36"/>
      <c r="NVA2" s="36"/>
      <c r="NVB2" s="36"/>
      <c r="NVC2" s="36"/>
      <c r="NVD2" s="36"/>
      <c r="NVE2" s="36"/>
      <c r="NVF2" s="36"/>
      <c r="NVG2" s="36"/>
      <c r="NVH2" s="36"/>
      <c r="NVI2" s="36"/>
      <c r="NVJ2" s="36"/>
      <c r="NVK2" s="36"/>
      <c r="NVL2" s="36"/>
      <c r="NVM2" s="36"/>
      <c r="NVN2" s="36"/>
      <c r="NVO2" s="36"/>
      <c r="NVP2" s="36"/>
      <c r="NVQ2" s="36"/>
      <c r="NVR2" s="36"/>
      <c r="NVS2" s="36"/>
      <c r="NVT2" s="36"/>
      <c r="NVU2" s="36"/>
      <c r="NVV2" s="36"/>
      <c r="NVW2" s="36"/>
      <c r="NVX2" s="36"/>
      <c r="NVY2" s="36"/>
      <c r="NVZ2" s="36"/>
      <c r="NWA2" s="36"/>
      <c r="NWB2" s="36"/>
      <c r="NWC2" s="36"/>
      <c r="NWD2" s="36"/>
      <c r="NWE2" s="36"/>
      <c r="NWF2" s="36"/>
      <c r="NWG2" s="36"/>
      <c r="NWH2" s="36"/>
      <c r="NWI2" s="36"/>
      <c r="NWJ2" s="36"/>
      <c r="NWK2" s="36"/>
      <c r="NWL2" s="36"/>
      <c r="NWM2" s="36"/>
      <c r="NWN2" s="36"/>
      <c r="NWO2" s="36"/>
      <c r="NWP2" s="36"/>
      <c r="NWQ2" s="36"/>
      <c r="NWR2" s="36"/>
      <c r="NWS2" s="36"/>
      <c r="NWT2" s="36"/>
      <c r="NWU2" s="36"/>
      <c r="NWV2" s="36"/>
      <c r="NWW2" s="36"/>
      <c r="NWX2" s="36"/>
      <c r="NWY2" s="36"/>
      <c r="NWZ2" s="36"/>
      <c r="NXA2" s="36"/>
      <c r="NXB2" s="36"/>
      <c r="NXC2" s="36"/>
      <c r="NXD2" s="36"/>
      <c r="NXE2" s="36"/>
      <c r="NXF2" s="36"/>
      <c r="NXG2" s="36"/>
      <c r="NXH2" s="36"/>
      <c r="NXI2" s="36"/>
      <c r="NXJ2" s="36"/>
      <c r="NXK2" s="36"/>
      <c r="NXL2" s="36"/>
      <c r="NXM2" s="36"/>
      <c r="NXN2" s="36"/>
      <c r="NXO2" s="36"/>
      <c r="NXP2" s="36"/>
      <c r="NXQ2" s="36"/>
      <c r="NXR2" s="36"/>
      <c r="NXS2" s="36"/>
      <c r="NXT2" s="36"/>
      <c r="NXU2" s="36"/>
      <c r="NXV2" s="36"/>
      <c r="NXW2" s="36"/>
      <c r="NXX2" s="36"/>
      <c r="NXY2" s="36"/>
      <c r="NXZ2" s="36"/>
      <c r="NYA2" s="36"/>
      <c r="NYB2" s="36"/>
      <c r="NYC2" s="36"/>
      <c r="NYD2" s="36"/>
      <c r="NYE2" s="36"/>
      <c r="NYF2" s="36"/>
      <c r="NYG2" s="36"/>
      <c r="NYH2" s="36"/>
      <c r="NYI2" s="36"/>
      <c r="NYJ2" s="36"/>
      <c r="NYK2" s="36"/>
      <c r="NYL2" s="36"/>
      <c r="NYM2" s="36"/>
      <c r="NYN2" s="36"/>
      <c r="NYO2" s="36"/>
      <c r="NYP2" s="36"/>
      <c r="NYQ2" s="36"/>
      <c r="NYR2" s="36"/>
      <c r="NYS2" s="36"/>
      <c r="NYT2" s="36"/>
      <c r="NYU2" s="36"/>
      <c r="NYV2" s="36"/>
      <c r="NYW2" s="36"/>
      <c r="NYX2" s="36"/>
      <c r="NYY2" s="36"/>
      <c r="NYZ2" s="36"/>
      <c r="NZA2" s="36"/>
      <c r="NZB2" s="36"/>
      <c r="NZC2" s="36"/>
      <c r="NZD2" s="36"/>
      <c r="NZE2" s="36"/>
      <c r="NZF2" s="36"/>
      <c r="NZG2" s="36"/>
      <c r="NZH2" s="36"/>
      <c r="NZI2" s="36"/>
      <c r="NZJ2" s="36"/>
      <c r="NZK2" s="36"/>
      <c r="NZL2" s="36"/>
      <c r="NZM2" s="36"/>
      <c r="NZN2" s="36"/>
      <c r="NZO2" s="36"/>
      <c r="NZP2" s="36"/>
      <c r="NZQ2" s="36"/>
      <c r="NZR2" s="36"/>
      <c r="NZS2" s="36"/>
      <c r="NZT2" s="36"/>
      <c r="NZU2" s="36"/>
      <c r="NZV2" s="36"/>
      <c r="NZW2" s="36"/>
      <c r="NZX2" s="36"/>
      <c r="NZY2" s="36"/>
      <c r="NZZ2" s="36"/>
      <c r="OAA2" s="36"/>
      <c r="OAB2" s="36"/>
      <c r="OAC2" s="36"/>
      <c r="OAD2" s="36"/>
      <c r="OAE2" s="36"/>
      <c r="OAF2" s="36"/>
      <c r="OAG2" s="36"/>
      <c r="OAH2" s="36"/>
      <c r="OAI2" s="36"/>
      <c r="OAJ2" s="36"/>
      <c r="OAK2" s="36"/>
      <c r="OAL2" s="36"/>
      <c r="OAM2" s="36"/>
      <c r="OAN2" s="36"/>
      <c r="OAO2" s="36"/>
      <c r="OAP2" s="36"/>
      <c r="OAQ2" s="36"/>
      <c r="OAR2" s="36"/>
      <c r="OAS2" s="36"/>
      <c r="OAT2" s="36"/>
      <c r="OAU2" s="36"/>
      <c r="OAV2" s="36"/>
      <c r="OAW2" s="36"/>
      <c r="OAX2" s="36"/>
      <c r="OAY2" s="36"/>
      <c r="OAZ2" s="36"/>
      <c r="OBA2" s="36"/>
      <c r="OBB2" s="36"/>
      <c r="OBC2" s="36"/>
      <c r="OBD2" s="36"/>
      <c r="OBE2" s="36"/>
      <c r="OBF2" s="36"/>
      <c r="OBG2" s="36"/>
      <c r="OBH2" s="36"/>
      <c r="OBI2" s="36"/>
      <c r="OBJ2" s="36"/>
      <c r="OBK2" s="36"/>
      <c r="OBL2" s="36"/>
      <c r="OBM2" s="36"/>
      <c r="OBN2" s="36"/>
      <c r="OBO2" s="36"/>
      <c r="OBP2" s="36"/>
      <c r="OBQ2" s="36"/>
      <c r="OBR2" s="36"/>
      <c r="OBS2" s="36"/>
      <c r="OBT2" s="36"/>
      <c r="OBU2" s="36"/>
      <c r="OBV2" s="36"/>
      <c r="OBW2" s="36"/>
      <c r="OBX2" s="36"/>
      <c r="OBY2" s="36"/>
      <c r="OBZ2" s="36"/>
      <c r="OCA2" s="36"/>
      <c r="OCB2" s="36"/>
      <c r="OCC2" s="36"/>
      <c r="OCD2" s="36"/>
      <c r="OCE2" s="36"/>
      <c r="OCF2" s="36"/>
      <c r="OCG2" s="36"/>
      <c r="OCH2" s="36"/>
      <c r="OCI2" s="36"/>
      <c r="OCJ2" s="36"/>
      <c r="OCK2" s="36"/>
      <c r="OCL2" s="36"/>
      <c r="OCM2" s="36"/>
      <c r="OCN2" s="36"/>
      <c r="OCO2" s="36"/>
      <c r="OCP2" s="36"/>
      <c r="OCQ2" s="36"/>
      <c r="OCR2" s="36"/>
      <c r="OCS2" s="36"/>
      <c r="OCT2" s="36"/>
      <c r="OCU2" s="36"/>
      <c r="OCV2" s="36"/>
      <c r="OCW2" s="36"/>
      <c r="OCX2" s="36"/>
      <c r="OCY2" s="36"/>
      <c r="OCZ2" s="36"/>
      <c r="ODA2" s="36"/>
      <c r="ODB2" s="36"/>
      <c r="ODC2" s="36"/>
      <c r="ODD2" s="36"/>
      <c r="ODE2" s="36"/>
      <c r="ODF2" s="36"/>
      <c r="ODG2" s="36"/>
      <c r="ODH2" s="36"/>
      <c r="ODI2" s="36"/>
      <c r="ODJ2" s="36"/>
      <c r="ODK2" s="36"/>
      <c r="ODL2" s="36"/>
      <c r="ODM2" s="36"/>
      <c r="ODN2" s="36"/>
      <c r="ODO2" s="36"/>
      <c r="ODP2" s="36"/>
      <c r="ODQ2" s="36"/>
      <c r="ODR2" s="36"/>
      <c r="ODS2" s="36"/>
      <c r="ODT2" s="36"/>
      <c r="ODU2" s="36"/>
      <c r="ODV2" s="36"/>
      <c r="ODW2" s="36"/>
      <c r="ODX2" s="36"/>
      <c r="ODY2" s="36"/>
      <c r="ODZ2" s="36"/>
      <c r="OEA2" s="36"/>
      <c r="OEB2" s="36"/>
      <c r="OEC2" s="36"/>
      <c r="OED2" s="36"/>
      <c r="OEE2" s="36"/>
      <c r="OEF2" s="36"/>
      <c r="OEG2" s="36"/>
      <c r="OEH2" s="36"/>
      <c r="OEI2" s="36"/>
      <c r="OEJ2" s="36"/>
      <c r="OEK2" s="36"/>
      <c r="OEL2" s="36"/>
      <c r="OEM2" s="36"/>
      <c r="OEN2" s="36"/>
      <c r="OEO2" s="36"/>
      <c r="OEP2" s="36"/>
      <c r="OEQ2" s="36"/>
      <c r="OER2" s="36"/>
      <c r="OES2" s="36"/>
      <c r="OET2" s="36"/>
      <c r="OEU2" s="36"/>
      <c r="OEV2" s="36"/>
      <c r="OEW2" s="36"/>
      <c r="OEX2" s="36"/>
      <c r="OEY2" s="36"/>
      <c r="OEZ2" s="36"/>
      <c r="OFA2" s="36"/>
      <c r="OFB2" s="36"/>
      <c r="OFC2" s="36"/>
      <c r="OFD2" s="36"/>
      <c r="OFE2" s="36"/>
      <c r="OFF2" s="36"/>
      <c r="OFG2" s="36"/>
      <c r="OFH2" s="36"/>
      <c r="OFI2" s="36"/>
      <c r="OFJ2" s="36"/>
      <c r="OFK2" s="36"/>
      <c r="OFL2" s="36"/>
      <c r="OFM2" s="36"/>
      <c r="OFN2" s="36"/>
      <c r="OFO2" s="36"/>
      <c r="OFP2" s="36"/>
      <c r="OFQ2" s="36"/>
      <c r="OFR2" s="36"/>
      <c r="OFS2" s="36"/>
      <c r="OFT2" s="36"/>
      <c r="OFU2" s="36"/>
      <c r="OFV2" s="36"/>
      <c r="OFW2" s="36"/>
      <c r="OFX2" s="36"/>
      <c r="OFY2" s="36"/>
      <c r="OFZ2" s="36"/>
      <c r="OGA2" s="36"/>
      <c r="OGB2" s="36"/>
      <c r="OGC2" s="36"/>
      <c r="OGD2" s="36"/>
      <c r="OGE2" s="36"/>
      <c r="OGF2" s="36"/>
      <c r="OGG2" s="36"/>
      <c r="OGH2" s="36"/>
      <c r="OGI2" s="36"/>
      <c r="OGJ2" s="36"/>
      <c r="OGK2" s="36"/>
      <c r="OGL2" s="36"/>
      <c r="OGM2" s="36"/>
      <c r="OGN2" s="36"/>
      <c r="OGO2" s="36"/>
      <c r="OGP2" s="36"/>
      <c r="OGQ2" s="36"/>
      <c r="OGR2" s="36"/>
      <c r="OGS2" s="36"/>
      <c r="OGT2" s="36"/>
      <c r="OGU2" s="36"/>
      <c r="OGV2" s="36"/>
      <c r="OGW2" s="36"/>
      <c r="OGX2" s="36"/>
      <c r="OGY2" s="36"/>
      <c r="OGZ2" s="36"/>
      <c r="OHA2" s="36"/>
      <c r="OHB2" s="36"/>
      <c r="OHC2" s="36"/>
      <c r="OHD2" s="36"/>
      <c r="OHE2" s="36"/>
      <c r="OHF2" s="36"/>
      <c r="OHG2" s="36"/>
      <c r="OHH2" s="36"/>
      <c r="OHI2" s="36"/>
      <c r="OHJ2" s="36"/>
      <c r="OHK2" s="36"/>
      <c r="OHL2" s="36"/>
      <c r="OHM2" s="36"/>
      <c r="OHN2" s="36"/>
      <c r="OHO2" s="36"/>
      <c r="OHP2" s="36"/>
      <c r="OHQ2" s="36"/>
      <c r="OHR2" s="36"/>
      <c r="OHS2" s="36"/>
      <c r="OHT2" s="36"/>
      <c r="OHU2" s="36"/>
      <c r="OHV2" s="36"/>
      <c r="OHW2" s="36"/>
      <c r="OHX2" s="36"/>
      <c r="OHY2" s="36"/>
      <c r="OHZ2" s="36"/>
      <c r="OIA2" s="36"/>
      <c r="OIB2" s="36"/>
      <c r="OIC2" s="36"/>
      <c r="OID2" s="36"/>
      <c r="OIE2" s="36"/>
      <c r="OIF2" s="36"/>
      <c r="OIG2" s="36"/>
      <c r="OIH2" s="36"/>
      <c r="OII2" s="36"/>
      <c r="OIJ2" s="36"/>
      <c r="OIK2" s="36"/>
      <c r="OIL2" s="36"/>
      <c r="OIM2" s="36"/>
      <c r="OIN2" s="36"/>
      <c r="OIO2" s="36"/>
      <c r="OIP2" s="36"/>
      <c r="OIQ2" s="36"/>
      <c r="OIR2" s="36"/>
      <c r="OIS2" s="36"/>
      <c r="OIT2" s="36"/>
      <c r="OIU2" s="36"/>
      <c r="OIV2" s="36"/>
      <c r="OIW2" s="36"/>
      <c r="OIX2" s="36"/>
      <c r="OIY2" s="36"/>
      <c r="OIZ2" s="36"/>
      <c r="OJA2" s="36"/>
      <c r="OJB2" s="36"/>
      <c r="OJC2" s="36"/>
      <c r="OJD2" s="36"/>
      <c r="OJE2" s="36"/>
      <c r="OJF2" s="36"/>
      <c r="OJG2" s="36"/>
      <c r="OJH2" s="36"/>
      <c r="OJI2" s="36"/>
      <c r="OJJ2" s="36"/>
      <c r="OJK2" s="36"/>
      <c r="OJL2" s="36"/>
      <c r="OJM2" s="36"/>
      <c r="OJN2" s="36"/>
      <c r="OJO2" s="36"/>
      <c r="OJP2" s="36"/>
      <c r="OJQ2" s="36"/>
      <c r="OJR2" s="36"/>
      <c r="OJS2" s="36"/>
      <c r="OJT2" s="36"/>
      <c r="OJU2" s="36"/>
      <c r="OJV2" s="36"/>
      <c r="OJW2" s="36"/>
      <c r="OJX2" s="36"/>
      <c r="OJY2" s="36"/>
      <c r="OJZ2" s="36"/>
      <c r="OKA2" s="36"/>
      <c r="OKB2" s="36"/>
      <c r="OKC2" s="36"/>
      <c r="OKD2" s="36"/>
      <c r="OKE2" s="36"/>
      <c r="OKF2" s="36"/>
      <c r="OKG2" s="36"/>
      <c r="OKH2" s="36"/>
      <c r="OKI2" s="36"/>
      <c r="OKJ2" s="36"/>
      <c r="OKK2" s="36"/>
      <c r="OKL2" s="36"/>
      <c r="OKM2" s="36"/>
      <c r="OKN2" s="36"/>
      <c r="OKO2" s="36"/>
      <c r="OKP2" s="36"/>
      <c r="OKQ2" s="36"/>
      <c r="OKR2" s="36"/>
      <c r="OKS2" s="36"/>
      <c r="OKT2" s="36"/>
      <c r="OKU2" s="36"/>
      <c r="OKV2" s="36"/>
      <c r="OKW2" s="36"/>
      <c r="OKX2" s="36"/>
      <c r="OKY2" s="36"/>
      <c r="OKZ2" s="36"/>
      <c r="OLA2" s="36"/>
      <c r="OLB2" s="36"/>
      <c r="OLC2" s="36"/>
      <c r="OLD2" s="36"/>
      <c r="OLE2" s="36"/>
      <c r="OLF2" s="36"/>
      <c r="OLG2" s="36"/>
      <c r="OLH2" s="36"/>
      <c r="OLI2" s="36"/>
      <c r="OLJ2" s="36"/>
      <c r="OLK2" s="36"/>
      <c r="OLL2" s="36"/>
      <c r="OLM2" s="36"/>
      <c r="OLN2" s="36"/>
      <c r="OLO2" s="36"/>
      <c r="OLP2" s="36"/>
      <c r="OLQ2" s="36"/>
      <c r="OLR2" s="36"/>
      <c r="OLS2" s="36"/>
      <c r="OLT2" s="36"/>
      <c r="OLU2" s="36"/>
      <c r="OLV2" s="36"/>
      <c r="OLW2" s="36"/>
      <c r="OLX2" s="36"/>
      <c r="OLY2" s="36"/>
      <c r="OLZ2" s="36"/>
      <c r="OMA2" s="36"/>
      <c r="OMB2" s="36"/>
      <c r="OMC2" s="36"/>
      <c r="OMD2" s="36"/>
      <c r="OME2" s="36"/>
      <c r="OMF2" s="36"/>
      <c r="OMG2" s="36"/>
      <c r="OMH2" s="36"/>
      <c r="OMI2" s="36"/>
      <c r="OMJ2" s="36"/>
      <c r="OMK2" s="36"/>
      <c r="OML2" s="36"/>
      <c r="OMM2" s="36"/>
      <c r="OMN2" s="36"/>
      <c r="OMO2" s="36"/>
      <c r="OMP2" s="36"/>
      <c r="OMQ2" s="36"/>
      <c r="OMR2" s="36"/>
      <c r="OMS2" s="36"/>
      <c r="OMT2" s="36"/>
      <c r="OMU2" s="36"/>
      <c r="OMV2" s="36"/>
      <c r="OMW2" s="36"/>
      <c r="OMX2" s="36"/>
      <c r="OMY2" s="36"/>
      <c r="OMZ2" s="36"/>
      <c r="ONA2" s="36"/>
      <c r="ONB2" s="36"/>
      <c r="ONC2" s="36"/>
      <c r="OND2" s="36"/>
      <c r="ONE2" s="36"/>
      <c r="ONF2" s="36"/>
      <c r="ONG2" s="36"/>
      <c r="ONH2" s="36"/>
      <c r="ONI2" s="36"/>
      <c r="ONJ2" s="36"/>
      <c r="ONK2" s="36"/>
      <c r="ONL2" s="36"/>
      <c r="ONM2" s="36"/>
      <c r="ONN2" s="36"/>
      <c r="ONO2" s="36"/>
      <c r="ONP2" s="36"/>
      <c r="ONQ2" s="36"/>
      <c r="ONR2" s="36"/>
      <c r="ONS2" s="36"/>
      <c r="ONT2" s="36"/>
      <c r="ONU2" s="36"/>
      <c r="ONV2" s="36"/>
      <c r="ONW2" s="36"/>
      <c r="ONX2" s="36"/>
      <c r="ONY2" s="36"/>
      <c r="ONZ2" s="36"/>
      <c r="OOA2" s="36"/>
      <c r="OOB2" s="36"/>
      <c r="OOC2" s="36"/>
      <c r="OOD2" s="36"/>
      <c r="OOE2" s="36"/>
      <c r="OOF2" s="36"/>
      <c r="OOG2" s="36"/>
      <c r="OOH2" s="36"/>
      <c r="OOI2" s="36"/>
      <c r="OOJ2" s="36"/>
      <c r="OOK2" s="36"/>
      <c r="OOL2" s="36"/>
      <c r="OOM2" s="36"/>
      <c r="OON2" s="36"/>
      <c r="OOO2" s="36"/>
      <c r="OOP2" s="36"/>
      <c r="OOQ2" s="36"/>
      <c r="OOR2" s="36"/>
      <c r="OOS2" s="36"/>
      <c r="OOT2" s="36"/>
      <c r="OOU2" s="36"/>
      <c r="OOV2" s="36"/>
      <c r="OOW2" s="36"/>
      <c r="OOX2" s="36"/>
      <c r="OOY2" s="36"/>
      <c r="OOZ2" s="36"/>
      <c r="OPA2" s="36"/>
      <c r="OPB2" s="36"/>
      <c r="OPC2" s="36"/>
      <c r="OPD2" s="36"/>
      <c r="OPE2" s="36"/>
      <c r="OPF2" s="36"/>
      <c r="OPG2" s="36"/>
      <c r="OPH2" s="36"/>
      <c r="OPI2" s="36"/>
      <c r="OPJ2" s="36"/>
      <c r="OPK2" s="36"/>
      <c r="OPL2" s="36"/>
      <c r="OPM2" s="36"/>
      <c r="OPN2" s="36"/>
      <c r="OPO2" s="36"/>
      <c r="OPP2" s="36"/>
      <c r="OPQ2" s="36"/>
      <c r="OPR2" s="36"/>
      <c r="OPS2" s="36"/>
      <c r="OPT2" s="36"/>
      <c r="OPU2" s="36"/>
      <c r="OPV2" s="36"/>
      <c r="OPW2" s="36"/>
      <c r="OPX2" s="36"/>
      <c r="OPY2" s="36"/>
      <c r="OPZ2" s="36"/>
      <c r="OQA2" s="36"/>
      <c r="OQB2" s="36"/>
      <c r="OQC2" s="36"/>
      <c r="OQD2" s="36"/>
      <c r="OQE2" s="36"/>
      <c r="OQF2" s="36"/>
      <c r="OQG2" s="36"/>
      <c r="OQH2" s="36"/>
      <c r="OQI2" s="36"/>
      <c r="OQJ2" s="36"/>
      <c r="OQK2" s="36"/>
      <c r="OQL2" s="36"/>
      <c r="OQM2" s="36"/>
      <c r="OQN2" s="36"/>
      <c r="OQO2" s="36"/>
      <c r="OQP2" s="36"/>
      <c r="OQQ2" s="36"/>
      <c r="OQR2" s="36"/>
      <c r="OQS2" s="36"/>
      <c r="OQT2" s="36"/>
      <c r="OQU2" s="36"/>
      <c r="OQV2" s="36"/>
      <c r="OQW2" s="36"/>
      <c r="OQX2" s="36"/>
      <c r="OQY2" s="36"/>
      <c r="OQZ2" s="36"/>
      <c r="ORA2" s="36"/>
      <c r="ORB2" s="36"/>
      <c r="ORC2" s="36"/>
      <c r="ORD2" s="36"/>
      <c r="ORE2" s="36"/>
      <c r="ORF2" s="36"/>
      <c r="ORG2" s="36"/>
      <c r="ORH2" s="36"/>
      <c r="ORI2" s="36"/>
      <c r="ORJ2" s="36"/>
      <c r="ORK2" s="36"/>
      <c r="ORL2" s="36"/>
      <c r="ORM2" s="36"/>
      <c r="ORN2" s="36"/>
      <c r="ORO2" s="36"/>
      <c r="ORP2" s="36"/>
      <c r="ORQ2" s="36"/>
      <c r="ORR2" s="36"/>
      <c r="ORS2" s="36"/>
      <c r="ORT2" s="36"/>
      <c r="ORU2" s="36"/>
      <c r="ORV2" s="36"/>
      <c r="ORW2" s="36"/>
      <c r="ORX2" s="36"/>
      <c r="ORY2" s="36"/>
      <c r="ORZ2" s="36"/>
      <c r="OSA2" s="36"/>
      <c r="OSB2" s="36"/>
      <c r="OSC2" s="36"/>
      <c r="OSD2" s="36"/>
      <c r="OSE2" s="36"/>
      <c r="OSF2" s="36"/>
      <c r="OSG2" s="36"/>
      <c r="OSH2" s="36"/>
      <c r="OSI2" s="36"/>
      <c r="OSJ2" s="36"/>
      <c r="OSK2" s="36"/>
      <c r="OSL2" s="36"/>
      <c r="OSM2" s="36"/>
      <c r="OSN2" s="36"/>
      <c r="OSO2" s="36"/>
      <c r="OSP2" s="36"/>
      <c r="OSQ2" s="36"/>
      <c r="OSR2" s="36"/>
      <c r="OSS2" s="36"/>
      <c r="OST2" s="36"/>
      <c r="OSU2" s="36"/>
      <c r="OSV2" s="36"/>
      <c r="OSW2" s="36"/>
      <c r="OSX2" s="36"/>
      <c r="OSY2" s="36"/>
      <c r="OSZ2" s="36"/>
      <c r="OTA2" s="36"/>
      <c r="OTB2" s="36"/>
      <c r="OTC2" s="36"/>
      <c r="OTD2" s="36"/>
      <c r="OTE2" s="36"/>
      <c r="OTF2" s="36"/>
      <c r="OTG2" s="36"/>
      <c r="OTH2" s="36"/>
      <c r="OTI2" s="36"/>
      <c r="OTJ2" s="36"/>
      <c r="OTK2" s="36"/>
      <c r="OTL2" s="36"/>
      <c r="OTM2" s="36"/>
      <c r="OTN2" s="36"/>
      <c r="OTO2" s="36"/>
      <c r="OTP2" s="36"/>
      <c r="OTQ2" s="36"/>
      <c r="OTR2" s="36"/>
      <c r="OTS2" s="36"/>
      <c r="OTT2" s="36"/>
      <c r="OTU2" s="36"/>
      <c r="OTV2" s="36"/>
      <c r="OTW2" s="36"/>
      <c r="OTX2" s="36"/>
      <c r="OTY2" s="36"/>
      <c r="OTZ2" s="36"/>
      <c r="OUA2" s="36"/>
      <c r="OUB2" s="36"/>
      <c r="OUC2" s="36"/>
      <c r="OUD2" s="36"/>
      <c r="OUE2" s="36"/>
      <c r="OUF2" s="36"/>
      <c r="OUG2" s="36"/>
      <c r="OUH2" s="36"/>
      <c r="OUI2" s="36"/>
      <c r="OUJ2" s="36"/>
      <c r="OUK2" s="36"/>
      <c r="OUL2" s="36"/>
      <c r="OUM2" s="36"/>
      <c r="OUN2" s="36"/>
      <c r="OUO2" s="36"/>
      <c r="OUP2" s="36"/>
      <c r="OUQ2" s="36"/>
      <c r="OUR2" s="36"/>
      <c r="OUS2" s="36"/>
      <c r="OUT2" s="36"/>
      <c r="OUU2" s="36"/>
      <c r="OUV2" s="36"/>
      <c r="OUW2" s="36"/>
      <c r="OUX2" s="36"/>
      <c r="OUY2" s="36"/>
      <c r="OUZ2" s="36"/>
      <c r="OVA2" s="36"/>
      <c r="OVB2" s="36"/>
      <c r="OVC2" s="36"/>
      <c r="OVD2" s="36"/>
      <c r="OVE2" s="36"/>
      <c r="OVF2" s="36"/>
      <c r="OVG2" s="36"/>
      <c r="OVH2" s="36"/>
      <c r="OVI2" s="36"/>
      <c r="OVJ2" s="36"/>
      <c r="OVK2" s="36"/>
      <c r="OVL2" s="36"/>
      <c r="OVM2" s="36"/>
      <c r="OVN2" s="36"/>
      <c r="OVO2" s="36"/>
      <c r="OVP2" s="36"/>
      <c r="OVQ2" s="36"/>
      <c r="OVR2" s="36"/>
      <c r="OVS2" s="36"/>
      <c r="OVT2" s="36"/>
      <c r="OVU2" s="36"/>
      <c r="OVV2" s="36"/>
      <c r="OVW2" s="36"/>
      <c r="OVX2" s="36"/>
      <c r="OVY2" s="36"/>
      <c r="OVZ2" s="36"/>
      <c r="OWA2" s="36"/>
      <c r="OWB2" s="36"/>
      <c r="OWC2" s="36"/>
      <c r="OWD2" s="36"/>
      <c r="OWE2" s="36"/>
      <c r="OWF2" s="36"/>
      <c r="OWG2" s="36"/>
      <c r="OWH2" s="36"/>
      <c r="OWI2" s="36"/>
      <c r="OWJ2" s="36"/>
      <c r="OWK2" s="36"/>
      <c r="OWL2" s="36"/>
      <c r="OWM2" s="36"/>
      <c r="OWN2" s="36"/>
      <c r="OWO2" s="36"/>
      <c r="OWP2" s="36"/>
      <c r="OWQ2" s="36"/>
      <c r="OWR2" s="36"/>
      <c r="OWS2" s="36"/>
      <c r="OWT2" s="36"/>
      <c r="OWU2" s="36"/>
      <c r="OWV2" s="36"/>
      <c r="OWW2" s="36"/>
      <c r="OWX2" s="36"/>
      <c r="OWY2" s="36"/>
      <c r="OWZ2" s="36"/>
      <c r="OXA2" s="36"/>
      <c r="OXB2" s="36"/>
      <c r="OXC2" s="36"/>
      <c r="OXD2" s="36"/>
      <c r="OXE2" s="36"/>
      <c r="OXF2" s="36"/>
      <c r="OXG2" s="36"/>
      <c r="OXH2" s="36"/>
      <c r="OXI2" s="36"/>
      <c r="OXJ2" s="36"/>
      <c r="OXK2" s="36"/>
      <c r="OXL2" s="36"/>
      <c r="OXM2" s="36"/>
      <c r="OXN2" s="36"/>
      <c r="OXO2" s="36"/>
      <c r="OXP2" s="36"/>
      <c r="OXQ2" s="36"/>
      <c r="OXR2" s="36"/>
      <c r="OXS2" s="36"/>
      <c r="OXT2" s="36"/>
      <c r="OXU2" s="36"/>
      <c r="OXV2" s="36"/>
      <c r="OXW2" s="36"/>
      <c r="OXX2" s="36"/>
      <c r="OXY2" s="36"/>
      <c r="OXZ2" s="36"/>
      <c r="OYA2" s="36"/>
      <c r="OYB2" s="36"/>
      <c r="OYC2" s="36"/>
      <c r="OYD2" s="36"/>
      <c r="OYE2" s="36"/>
      <c r="OYF2" s="36"/>
      <c r="OYG2" s="36"/>
      <c r="OYH2" s="36"/>
      <c r="OYI2" s="36"/>
      <c r="OYJ2" s="36"/>
      <c r="OYK2" s="36"/>
      <c r="OYL2" s="36"/>
      <c r="OYM2" s="36"/>
      <c r="OYN2" s="36"/>
      <c r="OYO2" s="36"/>
      <c r="OYP2" s="36"/>
      <c r="OYQ2" s="36"/>
      <c r="OYR2" s="36"/>
      <c r="OYS2" s="36"/>
      <c r="OYT2" s="36"/>
      <c r="OYU2" s="36"/>
      <c r="OYV2" s="36"/>
      <c r="OYW2" s="36"/>
      <c r="OYX2" s="36"/>
      <c r="OYY2" s="36"/>
      <c r="OYZ2" s="36"/>
      <c r="OZA2" s="36"/>
      <c r="OZB2" s="36"/>
      <c r="OZC2" s="36"/>
      <c r="OZD2" s="36"/>
      <c r="OZE2" s="36"/>
      <c r="OZF2" s="36"/>
      <c r="OZG2" s="36"/>
      <c r="OZH2" s="36"/>
      <c r="OZI2" s="36"/>
      <c r="OZJ2" s="36"/>
      <c r="OZK2" s="36"/>
      <c r="OZL2" s="36"/>
      <c r="OZM2" s="36"/>
      <c r="OZN2" s="36"/>
      <c r="OZO2" s="36"/>
      <c r="OZP2" s="36"/>
      <c r="OZQ2" s="36"/>
      <c r="OZR2" s="36"/>
      <c r="OZS2" s="36"/>
      <c r="OZT2" s="36"/>
      <c r="OZU2" s="36"/>
      <c r="OZV2" s="36"/>
      <c r="OZW2" s="36"/>
      <c r="OZX2" s="36"/>
      <c r="OZY2" s="36"/>
      <c r="OZZ2" s="36"/>
      <c r="PAA2" s="36"/>
      <c r="PAB2" s="36"/>
      <c r="PAC2" s="36"/>
      <c r="PAD2" s="36"/>
      <c r="PAE2" s="36"/>
      <c r="PAF2" s="36"/>
      <c r="PAG2" s="36"/>
      <c r="PAH2" s="36"/>
      <c r="PAI2" s="36"/>
      <c r="PAJ2" s="36"/>
      <c r="PAK2" s="36"/>
      <c r="PAL2" s="36"/>
      <c r="PAM2" s="36"/>
      <c r="PAN2" s="36"/>
      <c r="PAO2" s="36"/>
      <c r="PAP2" s="36"/>
      <c r="PAQ2" s="36"/>
      <c r="PAR2" s="36"/>
      <c r="PAS2" s="36"/>
      <c r="PAT2" s="36"/>
      <c r="PAU2" s="36"/>
      <c r="PAV2" s="36"/>
      <c r="PAW2" s="36"/>
      <c r="PAX2" s="36"/>
      <c r="PAY2" s="36"/>
      <c r="PAZ2" s="36"/>
      <c r="PBA2" s="36"/>
      <c r="PBB2" s="36"/>
      <c r="PBC2" s="36"/>
      <c r="PBD2" s="36"/>
      <c r="PBE2" s="36"/>
      <c r="PBF2" s="36"/>
      <c r="PBG2" s="36"/>
      <c r="PBH2" s="36"/>
      <c r="PBI2" s="36"/>
      <c r="PBJ2" s="36"/>
      <c r="PBK2" s="36"/>
      <c r="PBL2" s="36"/>
      <c r="PBM2" s="36"/>
      <c r="PBN2" s="36"/>
      <c r="PBO2" s="36"/>
      <c r="PBP2" s="36"/>
      <c r="PBQ2" s="36"/>
      <c r="PBR2" s="36"/>
      <c r="PBS2" s="36"/>
      <c r="PBT2" s="36"/>
      <c r="PBU2" s="36"/>
      <c r="PBV2" s="36"/>
      <c r="PBW2" s="36"/>
      <c r="PBX2" s="36"/>
      <c r="PBY2" s="36"/>
      <c r="PBZ2" s="36"/>
      <c r="PCA2" s="36"/>
      <c r="PCB2" s="36"/>
      <c r="PCC2" s="36"/>
      <c r="PCD2" s="36"/>
      <c r="PCE2" s="36"/>
      <c r="PCF2" s="36"/>
      <c r="PCG2" s="36"/>
      <c r="PCH2" s="36"/>
      <c r="PCI2" s="36"/>
      <c r="PCJ2" s="36"/>
      <c r="PCK2" s="36"/>
      <c r="PCL2" s="36"/>
      <c r="PCM2" s="36"/>
      <c r="PCN2" s="36"/>
      <c r="PCO2" s="36"/>
      <c r="PCP2" s="36"/>
      <c r="PCQ2" s="36"/>
      <c r="PCR2" s="36"/>
      <c r="PCS2" s="36"/>
      <c r="PCT2" s="36"/>
      <c r="PCU2" s="36"/>
      <c r="PCV2" s="36"/>
      <c r="PCW2" s="36"/>
      <c r="PCX2" s="36"/>
      <c r="PCY2" s="36"/>
      <c r="PCZ2" s="36"/>
      <c r="PDA2" s="36"/>
      <c r="PDB2" s="36"/>
      <c r="PDC2" s="36"/>
      <c r="PDD2" s="36"/>
      <c r="PDE2" s="36"/>
      <c r="PDF2" s="36"/>
      <c r="PDG2" s="36"/>
      <c r="PDH2" s="36"/>
      <c r="PDI2" s="36"/>
      <c r="PDJ2" s="36"/>
      <c r="PDK2" s="36"/>
      <c r="PDL2" s="36"/>
      <c r="PDM2" s="36"/>
      <c r="PDN2" s="36"/>
      <c r="PDO2" s="36"/>
      <c r="PDP2" s="36"/>
      <c r="PDQ2" s="36"/>
      <c r="PDR2" s="36"/>
      <c r="PDS2" s="36"/>
      <c r="PDT2" s="36"/>
      <c r="PDU2" s="36"/>
      <c r="PDV2" s="36"/>
      <c r="PDW2" s="36"/>
      <c r="PDX2" s="36"/>
      <c r="PDY2" s="36"/>
      <c r="PDZ2" s="36"/>
      <c r="PEA2" s="36"/>
      <c r="PEB2" s="36"/>
      <c r="PEC2" s="36"/>
      <c r="PED2" s="36"/>
      <c r="PEE2" s="36"/>
      <c r="PEF2" s="36"/>
      <c r="PEG2" s="36"/>
      <c r="PEH2" s="36"/>
      <c r="PEI2" s="36"/>
      <c r="PEJ2" s="36"/>
      <c r="PEK2" s="36"/>
      <c r="PEL2" s="36"/>
      <c r="PEM2" s="36"/>
      <c r="PEN2" s="36"/>
      <c r="PEO2" s="36"/>
      <c r="PEP2" s="36"/>
      <c r="PEQ2" s="36"/>
      <c r="PER2" s="36"/>
      <c r="PES2" s="36"/>
      <c r="PET2" s="36"/>
      <c r="PEU2" s="36"/>
      <c r="PEV2" s="36"/>
      <c r="PEW2" s="36"/>
      <c r="PEX2" s="36"/>
      <c r="PEY2" s="36"/>
      <c r="PEZ2" s="36"/>
      <c r="PFA2" s="36"/>
      <c r="PFB2" s="36"/>
      <c r="PFC2" s="36"/>
      <c r="PFD2" s="36"/>
      <c r="PFE2" s="36"/>
      <c r="PFF2" s="36"/>
      <c r="PFG2" s="36"/>
      <c r="PFH2" s="36"/>
      <c r="PFI2" s="36"/>
      <c r="PFJ2" s="36"/>
      <c r="PFK2" s="36"/>
      <c r="PFL2" s="36"/>
      <c r="PFM2" s="36"/>
      <c r="PFN2" s="36"/>
      <c r="PFO2" s="36"/>
      <c r="PFP2" s="36"/>
      <c r="PFQ2" s="36"/>
      <c r="PFR2" s="36"/>
      <c r="PFS2" s="36"/>
      <c r="PFT2" s="36"/>
      <c r="PFU2" s="36"/>
      <c r="PFV2" s="36"/>
      <c r="PFW2" s="36"/>
      <c r="PFX2" s="36"/>
      <c r="PFY2" s="36"/>
      <c r="PFZ2" s="36"/>
      <c r="PGA2" s="36"/>
      <c r="PGB2" s="36"/>
      <c r="PGC2" s="36"/>
      <c r="PGD2" s="36"/>
      <c r="PGE2" s="36"/>
      <c r="PGF2" s="36"/>
      <c r="PGG2" s="36"/>
      <c r="PGH2" s="36"/>
      <c r="PGI2" s="36"/>
      <c r="PGJ2" s="36"/>
      <c r="PGK2" s="36"/>
      <c r="PGL2" s="36"/>
      <c r="PGM2" s="36"/>
      <c r="PGN2" s="36"/>
      <c r="PGO2" s="36"/>
      <c r="PGP2" s="36"/>
      <c r="PGQ2" s="36"/>
      <c r="PGR2" s="36"/>
      <c r="PGS2" s="36"/>
      <c r="PGT2" s="36"/>
      <c r="PGU2" s="36"/>
      <c r="PGV2" s="36"/>
      <c r="PGW2" s="36"/>
      <c r="PGX2" s="36"/>
      <c r="PGY2" s="36"/>
      <c r="PGZ2" s="36"/>
      <c r="PHA2" s="36"/>
      <c r="PHB2" s="36"/>
      <c r="PHC2" s="36"/>
      <c r="PHD2" s="36"/>
      <c r="PHE2" s="36"/>
      <c r="PHF2" s="36"/>
      <c r="PHG2" s="36"/>
      <c r="PHH2" s="36"/>
      <c r="PHI2" s="36"/>
      <c r="PHJ2" s="36"/>
      <c r="PHK2" s="36"/>
      <c r="PHL2" s="36"/>
      <c r="PHM2" s="36"/>
      <c r="PHN2" s="36"/>
      <c r="PHO2" s="36"/>
      <c r="PHP2" s="36"/>
      <c r="PHQ2" s="36"/>
      <c r="PHR2" s="36"/>
      <c r="PHS2" s="36"/>
      <c r="PHT2" s="36"/>
      <c r="PHU2" s="36"/>
      <c r="PHV2" s="36"/>
      <c r="PHW2" s="36"/>
      <c r="PHX2" s="36"/>
      <c r="PHY2" s="36"/>
      <c r="PHZ2" s="36"/>
      <c r="PIA2" s="36"/>
      <c r="PIB2" s="36"/>
      <c r="PIC2" s="36"/>
      <c r="PID2" s="36"/>
      <c r="PIE2" s="36"/>
      <c r="PIF2" s="36"/>
      <c r="PIG2" s="36"/>
      <c r="PIH2" s="36"/>
      <c r="PII2" s="36"/>
      <c r="PIJ2" s="36"/>
      <c r="PIK2" s="36"/>
      <c r="PIL2" s="36"/>
      <c r="PIM2" s="36"/>
      <c r="PIN2" s="36"/>
      <c r="PIO2" s="36"/>
      <c r="PIP2" s="36"/>
      <c r="PIQ2" s="36"/>
      <c r="PIR2" s="36"/>
      <c r="PIS2" s="36"/>
      <c r="PIT2" s="36"/>
      <c r="PIU2" s="36"/>
      <c r="PIV2" s="36"/>
      <c r="PIW2" s="36"/>
      <c r="PIX2" s="36"/>
      <c r="PIY2" s="36"/>
      <c r="PIZ2" s="36"/>
      <c r="PJA2" s="36"/>
      <c r="PJB2" s="36"/>
      <c r="PJC2" s="36"/>
      <c r="PJD2" s="36"/>
      <c r="PJE2" s="36"/>
      <c r="PJF2" s="36"/>
      <c r="PJG2" s="36"/>
      <c r="PJH2" s="36"/>
      <c r="PJI2" s="36"/>
      <c r="PJJ2" s="36"/>
      <c r="PJK2" s="36"/>
      <c r="PJL2" s="36"/>
      <c r="PJM2" s="36"/>
      <c r="PJN2" s="36"/>
      <c r="PJO2" s="36"/>
      <c r="PJP2" s="36"/>
      <c r="PJQ2" s="36"/>
      <c r="PJR2" s="36"/>
      <c r="PJS2" s="36"/>
      <c r="PJT2" s="36"/>
      <c r="PJU2" s="36"/>
      <c r="PJV2" s="36"/>
      <c r="PJW2" s="36"/>
      <c r="PJX2" s="36"/>
      <c r="PJY2" s="36"/>
      <c r="PJZ2" s="36"/>
      <c r="PKA2" s="36"/>
      <c r="PKB2" s="36"/>
      <c r="PKC2" s="36"/>
      <c r="PKD2" s="36"/>
      <c r="PKE2" s="36"/>
      <c r="PKF2" s="36"/>
      <c r="PKG2" s="36"/>
      <c r="PKH2" s="36"/>
      <c r="PKI2" s="36"/>
      <c r="PKJ2" s="36"/>
      <c r="PKK2" s="36"/>
      <c r="PKL2" s="36"/>
      <c r="PKM2" s="36"/>
      <c r="PKN2" s="36"/>
      <c r="PKO2" s="36"/>
      <c r="PKP2" s="36"/>
      <c r="PKQ2" s="36"/>
      <c r="PKR2" s="36"/>
      <c r="PKS2" s="36"/>
      <c r="PKT2" s="36"/>
      <c r="PKU2" s="36"/>
      <c r="PKV2" s="36"/>
      <c r="PKW2" s="36"/>
      <c r="PKX2" s="36"/>
      <c r="PKY2" s="36"/>
      <c r="PKZ2" s="36"/>
      <c r="PLA2" s="36"/>
      <c r="PLB2" s="36"/>
      <c r="PLC2" s="36"/>
      <c r="PLD2" s="36"/>
      <c r="PLE2" s="36"/>
      <c r="PLF2" s="36"/>
      <c r="PLG2" s="36"/>
      <c r="PLH2" s="36"/>
      <c r="PLI2" s="36"/>
      <c r="PLJ2" s="36"/>
      <c r="PLK2" s="36"/>
      <c r="PLL2" s="36"/>
      <c r="PLM2" s="36"/>
      <c r="PLN2" s="36"/>
      <c r="PLO2" s="36"/>
      <c r="PLP2" s="36"/>
      <c r="PLQ2" s="36"/>
      <c r="PLR2" s="36"/>
      <c r="PLS2" s="36"/>
      <c r="PLT2" s="36"/>
      <c r="PLU2" s="36"/>
      <c r="PLV2" s="36"/>
      <c r="PLW2" s="36"/>
      <c r="PLX2" s="36"/>
      <c r="PLY2" s="36"/>
      <c r="PLZ2" s="36"/>
      <c r="PMA2" s="36"/>
      <c r="PMB2" s="36"/>
      <c r="PMC2" s="36"/>
      <c r="PMD2" s="36"/>
      <c r="PME2" s="36"/>
      <c r="PMF2" s="36"/>
      <c r="PMG2" s="36"/>
      <c r="PMH2" s="36"/>
      <c r="PMI2" s="36"/>
      <c r="PMJ2" s="36"/>
      <c r="PMK2" s="36"/>
      <c r="PML2" s="36"/>
      <c r="PMM2" s="36"/>
      <c r="PMN2" s="36"/>
      <c r="PMO2" s="36"/>
      <c r="PMP2" s="36"/>
      <c r="PMQ2" s="36"/>
      <c r="PMR2" s="36"/>
      <c r="PMS2" s="36"/>
      <c r="PMT2" s="36"/>
      <c r="PMU2" s="36"/>
      <c r="PMV2" s="36"/>
      <c r="PMW2" s="36"/>
      <c r="PMX2" s="36"/>
      <c r="PMY2" s="36"/>
      <c r="PMZ2" s="36"/>
      <c r="PNA2" s="36"/>
      <c r="PNB2" s="36"/>
      <c r="PNC2" s="36"/>
      <c r="PND2" s="36"/>
      <c r="PNE2" s="36"/>
      <c r="PNF2" s="36"/>
      <c r="PNG2" s="36"/>
      <c r="PNH2" s="36"/>
      <c r="PNI2" s="36"/>
      <c r="PNJ2" s="36"/>
      <c r="PNK2" s="36"/>
      <c r="PNL2" s="36"/>
      <c r="PNM2" s="36"/>
      <c r="PNN2" s="36"/>
      <c r="PNO2" s="36"/>
      <c r="PNP2" s="36"/>
      <c r="PNQ2" s="36"/>
      <c r="PNR2" s="36"/>
      <c r="PNS2" s="36"/>
      <c r="PNT2" s="36"/>
      <c r="PNU2" s="36"/>
      <c r="PNV2" s="36"/>
      <c r="PNW2" s="36"/>
      <c r="PNX2" s="36"/>
      <c r="PNY2" s="36"/>
      <c r="PNZ2" s="36"/>
      <c r="POA2" s="36"/>
      <c r="POB2" s="36"/>
      <c r="POC2" s="36"/>
      <c r="POD2" s="36"/>
      <c r="POE2" s="36"/>
      <c r="POF2" s="36"/>
      <c r="POG2" s="36"/>
      <c r="POH2" s="36"/>
      <c r="POI2" s="36"/>
      <c r="POJ2" s="36"/>
      <c r="POK2" s="36"/>
      <c r="POL2" s="36"/>
      <c r="POM2" s="36"/>
      <c r="PON2" s="36"/>
      <c r="POO2" s="36"/>
      <c r="POP2" s="36"/>
      <c r="POQ2" s="36"/>
      <c r="POR2" s="36"/>
      <c r="POS2" s="36"/>
      <c r="POT2" s="36"/>
      <c r="POU2" s="36"/>
      <c r="POV2" s="36"/>
      <c r="POW2" s="36"/>
      <c r="POX2" s="36"/>
      <c r="POY2" s="36"/>
      <c r="POZ2" s="36"/>
      <c r="PPA2" s="36"/>
      <c r="PPB2" s="36"/>
      <c r="PPC2" s="36"/>
      <c r="PPD2" s="36"/>
      <c r="PPE2" s="36"/>
      <c r="PPF2" s="36"/>
      <c r="PPG2" s="36"/>
      <c r="PPH2" s="36"/>
      <c r="PPI2" s="36"/>
      <c r="PPJ2" s="36"/>
      <c r="PPK2" s="36"/>
      <c r="PPL2" s="36"/>
      <c r="PPM2" s="36"/>
      <c r="PPN2" s="36"/>
      <c r="PPO2" s="36"/>
      <c r="PPP2" s="36"/>
      <c r="PPQ2" s="36"/>
      <c r="PPR2" s="36"/>
      <c r="PPS2" s="36"/>
      <c r="PPT2" s="36"/>
      <c r="PPU2" s="36"/>
      <c r="PPV2" s="36"/>
      <c r="PPW2" s="36"/>
      <c r="PPX2" s="36"/>
      <c r="PPY2" s="36"/>
      <c r="PPZ2" s="36"/>
      <c r="PQA2" s="36"/>
      <c r="PQB2" s="36"/>
      <c r="PQC2" s="36"/>
      <c r="PQD2" s="36"/>
      <c r="PQE2" s="36"/>
      <c r="PQF2" s="36"/>
      <c r="PQG2" s="36"/>
      <c r="PQH2" s="36"/>
      <c r="PQI2" s="36"/>
      <c r="PQJ2" s="36"/>
      <c r="PQK2" s="36"/>
      <c r="PQL2" s="36"/>
      <c r="PQM2" s="36"/>
      <c r="PQN2" s="36"/>
      <c r="PQO2" s="36"/>
      <c r="PQP2" s="36"/>
      <c r="PQQ2" s="36"/>
      <c r="PQR2" s="36"/>
      <c r="PQS2" s="36"/>
      <c r="PQT2" s="36"/>
      <c r="PQU2" s="36"/>
      <c r="PQV2" s="36"/>
      <c r="PQW2" s="36"/>
      <c r="PQX2" s="36"/>
      <c r="PQY2" s="36"/>
      <c r="PQZ2" s="36"/>
      <c r="PRA2" s="36"/>
      <c r="PRB2" s="36"/>
      <c r="PRC2" s="36"/>
      <c r="PRD2" s="36"/>
      <c r="PRE2" s="36"/>
      <c r="PRF2" s="36"/>
      <c r="PRG2" s="36"/>
      <c r="PRH2" s="36"/>
      <c r="PRI2" s="36"/>
      <c r="PRJ2" s="36"/>
      <c r="PRK2" s="36"/>
      <c r="PRL2" s="36"/>
      <c r="PRM2" s="36"/>
      <c r="PRN2" s="36"/>
      <c r="PRO2" s="36"/>
      <c r="PRP2" s="36"/>
      <c r="PRQ2" s="36"/>
      <c r="PRR2" s="36"/>
      <c r="PRS2" s="36"/>
      <c r="PRT2" s="36"/>
      <c r="PRU2" s="36"/>
      <c r="PRV2" s="36"/>
      <c r="PRW2" s="36"/>
      <c r="PRX2" s="36"/>
      <c r="PRY2" s="36"/>
      <c r="PRZ2" s="36"/>
      <c r="PSA2" s="36"/>
      <c r="PSB2" s="36"/>
      <c r="PSC2" s="36"/>
      <c r="PSD2" s="36"/>
      <c r="PSE2" s="36"/>
      <c r="PSF2" s="36"/>
      <c r="PSG2" s="36"/>
      <c r="PSH2" s="36"/>
      <c r="PSI2" s="36"/>
      <c r="PSJ2" s="36"/>
      <c r="PSK2" s="36"/>
      <c r="PSL2" s="36"/>
      <c r="PSM2" s="36"/>
      <c r="PSN2" s="36"/>
      <c r="PSO2" s="36"/>
      <c r="PSP2" s="36"/>
      <c r="PSQ2" s="36"/>
      <c r="PSR2" s="36"/>
      <c r="PSS2" s="36"/>
      <c r="PST2" s="36"/>
      <c r="PSU2" s="36"/>
      <c r="PSV2" s="36"/>
      <c r="PSW2" s="36"/>
      <c r="PSX2" s="36"/>
      <c r="PSY2" s="36"/>
      <c r="PSZ2" s="36"/>
      <c r="PTA2" s="36"/>
      <c r="PTB2" s="36"/>
      <c r="PTC2" s="36"/>
      <c r="PTD2" s="36"/>
      <c r="PTE2" s="36"/>
      <c r="PTF2" s="36"/>
      <c r="PTG2" s="36"/>
      <c r="PTH2" s="36"/>
      <c r="PTI2" s="36"/>
      <c r="PTJ2" s="36"/>
      <c r="PTK2" s="36"/>
      <c r="PTL2" s="36"/>
      <c r="PTM2" s="36"/>
      <c r="PTN2" s="36"/>
      <c r="PTO2" s="36"/>
      <c r="PTP2" s="36"/>
      <c r="PTQ2" s="36"/>
      <c r="PTR2" s="36"/>
      <c r="PTS2" s="36"/>
      <c r="PTT2" s="36"/>
      <c r="PTU2" s="36"/>
      <c r="PTV2" s="36"/>
      <c r="PTW2" s="36"/>
      <c r="PTX2" s="36"/>
      <c r="PTY2" s="36"/>
      <c r="PTZ2" s="36"/>
      <c r="PUA2" s="36"/>
      <c r="PUB2" s="36"/>
      <c r="PUC2" s="36"/>
      <c r="PUD2" s="36"/>
      <c r="PUE2" s="36"/>
      <c r="PUF2" s="36"/>
      <c r="PUG2" s="36"/>
      <c r="PUH2" s="36"/>
      <c r="PUI2" s="36"/>
      <c r="PUJ2" s="36"/>
      <c r="PUK2" s="36"/>
      <c r="PUL2" s="36"/>
      <c r="PUM2" s="36"/>
      <c r="PUN2" s="36"/>
      <c r="PUO2" s="36"/>
      <c r="PUP2" s="36"/>
      <c r="PUQ2" s="36"/>
      <c r="PUR2" s="36"/>
      <c r="PUS2" s="36"/>
      <c r="PUT2" s="36"/>
      <c r="PUU2" s="36"/>
      <c r="PUV2" s="36"/>
      <c r="PUW2" s="36"/>
      <c r="PUX2" s="36"/>
      <c r="PUY2" s="36"/>
      <c r="PUZ2" s="36"/>
      <c r="PVA2" s="36"/>
      <c r="PVB2" s="36"/>
      <c r="PVC2" s="36"/>
      <c r="PVD2" s="36"/>
      <c r="PVE2" s="36"/>
      <c r="PVF2" s="36"/>
      <c r="PVG2" s="36"/>
      <c r="PVH2" s="36"/>
      <c r="PVI2" s="36"/>
      <c r="PVJ2" s="36"/>
      <c r="PVK2" s="36"/>
      <c r="PVL2" s="36"/>
      <c r="PVM2" s="36"/>
      <c r="PVN2" s="36"/>
      <c r="PVO2" s="36"/>
      <c r="PVP2" s="36"/>
      <c r="PVQ2" s="36"/>
      <c r="PVR2" s="36"/>
      <c r="PVS2" s="36"/>
      <c r="PVT2" s="36"/>
      <c r="PVU2" s="36"/>
      <c r="PVV2" s="36"/>
      <c r="PVW2" s="36"/>
      <c r="PVX2" s="36"/>
      <c r="PVY2" s="36"/>
      <c r="PVZ2" s="36"/>
      <c r="PWA2" s="36"/>
      <c r="PWB2" s="36"/>
      <c r="PWC2" s="36"/>
      <c r="PWD2" s="36"/>
      <c r="PWE2" s="36"/>
      <c r="PWF2" s="36"/>
      <c r="PWG2" s="36"/>
      <c r="PWH2" s="36"/>
      <c r="PWI2" s="36"/>
      <c r="PWJ2" s="36"/>
      <c r="PWK2" s="36"/>
      <c r="PWL2" s="36"/>
      <c r="PWM2" s="36"/>
      <c r="PWN2" s="36"/>
      <c r="PWO2" s="36"/>
      <c r="PWP2" s="36"/>
      <c r="PWQ2" s="36"/>
      <c r="PWR2" s="36"/>
      <c r="PWS2" s="36"/>
      <c r="PWT2" s="36"/>
      <c r="PWU2" s="36"/>
      <c r="PWV2" s="36"/>
      <c r="PWW2" s="36"/>
      <c r="PWX2" s="36"/>
      <c r="PWY2" s="36"/>
      <c r="PWZ2" s="36"/>
      <c r="PXA2" s="36"/>
      <c r="PXB2" s="36"/>
      <c r="PXC2" s="36"/>
      <c r="PXD2" s="36"/>
      <c r="PXE2" s="36"/>
      <c r="PXF2" s="36"/>
      <c r="PXG2" s="36"/>
      <c r="PXH2" s="36"/>
      <c r="PXI2" s="36"/>
      <c r="PXJ2" s="36"/>
      <c r="PXK2" s="36"/>
      <c r="PXL2" s="36"/>
      <c r="PXM2" s="36"/>
      <c r="PXN2" s="36"/>
      <c r="PXO2" s="36"/>
      <c r="PXP2" s="36"/>
      <c r="PXQ2" s="36"/>
      <c r="PXR2" s="36"/>
      <c r="PXS2" s="36"/>
      <c r="PXT2" s="36"/>
      <c r="PXU2" s="36"/>
      <c r="PXV2" s="36"/>
      <c r="PXW2" s="36"/>
      <c r="PXX2" s="36"/>
      <c r="PXY2" s="36"/>
      <c r="PXZ2" s="36"/>
      <c r="PYA2" s="36"/>
      <c r="PYB2" s="36"/>
      <c r="PYC2" s="36"/>
      <c r="PYD2" s="36"/>
      <c r="PYE2" s="36"/>
      <c r="PYF2" s="36"/>
      <c r="PYG2" s="36"/>
      <c r="PYH2" s="36"/>
      <c r="PYI2" s="36"/>
      <c r="PYJ2" s="36"/>
      <c r="PYK2" s="36"/>
      <c r="PYL2" s="36"/>
      <c r="PYM2" s="36"/>
      <c r="PYN2" s="36"/>
      <c r="PYO2" s="36"/>
      <c r="PYP2" s="36"/>
      <c r="PYQ2" s="36"/>
      <c r="PYR2" s="36"/>
      <c r="PYS2" s="36"/>
      <c r="PYT2" s="36"/>
      <c r="PYU2" s="36"/>
      <c r="PYV2" s="36"/>
      <c r="PYW2" s="36"/>
      <c r="PYX2" s="36"/>
      <c r="PYY2" s="36"/>
      <c r="PYZ2" s="36"/>
      <c r="PZA2" s="36"/>
      <c r="PZB2" s="36"/>
      <c r="PZC2" s="36"/>
      <c r="PZD2" s="36"/>
      <c r="PZE2" s="36"/>
      <c r="PZF2" s="36"/>
      <c r="PZG2" s="36"/>
      <c r="PZH2" s="36"/>
      <c r="PZI2" s="36"/>
      <c r="PZJ2" s="36"/>
      <c r="PZK2" s="36"/>
      <c r="PZL2" s="36"/>
      <c r="PZM2" s="36"/>
      <c r="PZN2" s="36"/>
      <c r="PZO2" s="36"/>
      <c r="PZP2" s="36"/>
      <c r="PZQ2" s="36"/>
      <c r="PZR2" s="36"/>
      <c r="PZS2" s="36"/>
      <c r="PZT2" s="36"/>
      <c r="PZU2" s="36"/>
      <c r="PZV2" s="36"/>
      <c r="PZW2" s="36"/>
      <c r="PZX2" s="36"/>
      <c r="PZY2" s="36"/>
      <c r="PZZ2" s="36"/>
      <c r="QAA2" s="36"/>
      <c r="QAB2" s="36"/>
      <c r="QAC2" s="36"/>
      <c r="QAD2" s="36"/>
      <c r="QAE2" s="36"/>
      <c r="QAF2" s="36"/>
      <c r="QAG2" s="36"/>
      <c r="QAH2" s="36"/>
      <c r="QAI2" s="36"/>
      <c r="QAJ2" s="36"/>
      <c r="QAK2" s="36"/>
      <c r="QAL2" s="36"/>
      <c r="QAM2" s="36"/>
      <c r="QAN2" s="36"/>
      <c r="QAO2" s="36"/>
      <c r="QAP2" s="36"/>
      <c r="QAQ2" s="36"/>
      <c r="QAR2" s="36"/>
      <c r="QAS2" s="36"/>
      <c r="QAT2" s="36"/>
      <c r="QAU2" s="36"/>
      <c r="QAV2" s="36"/>
      <c r="QAW2" s="36"/>
      <c r="QAX2" s="36"/>
      <c r="QAY2" s="36"/>
      <c r="QAZ2" s="36"/>
      <c r="QBA2" s="36"/>
      <c r="QBB2" s="36"/>
      <c r="QBC2" s="36"/>
      <c r="QBD2" s="36"/>
      <c r="QBE2" s="36"/>
      <c r="QBF2" s="36"/>
      <c r="QBG2" s="36"/>
      <c r="QBH2" s="36"/>
      <c r="QBI2" s="36"/>
      <c r="QBJ2" s="36"/>
      <c r="QBK2" s="36"/>
      <c r="QBL2" s="36"/>
      <c r="QBM2" s="36"/>
      <c r="QBN2" s="36"/>
      <c r="QBO2" s="36"/>
      <c r="QBP2" s="36"/>
      <c r="QBQ2" s="36"/>
      <c r="QBR2" s="36"/>
      <c r="QBS2" s="36"/>
      <c r="QBT2" s="36"/>
      <c r="QBU2" s="36"/>
      <c r="QBV2" s="36"/>
      <c r="QBW2" s="36"/>
      <c r="QBX2" s="36"/>
      <c r="QBY2" s="36"/>
      <c r="QBZ2" s="36"/>
      <c r="QCA2" s="36"/>
      <c r="QCB2" s="36"/>
      <c r="QCC2" s="36"/>
      <c r="QCD2" s="36"/>
      <c r="QCE2" s="36"/>
      <c r="QCF2" s="36"/>
      <c r="QCG2" s="36"/>
      <c r="QCH2" s="36"/>
      <c r="QCI2" s="36"/>
      <c r="QCJ2" s="36"/>
      <c r="QCK2" s="36"/>
      <c r="QCL2" s="36"/>
      <c r="QCM2" s="36"/>
      <c r="QCN2" s="36"/>
      <c r="QCO2" s="36"/>
      <c r="QCP2" s="36"/>
      <c r="QCQ2" s="36"/>
      <c r="QCR2" s="36"/>
      <c r="QCS2" s="36"/>
      <c r="QCT2" s="36"/>
      <c r="QCU2" s="36"/>
      <c r="QCV2" s="36"/>
      <c r="QCW2" s="36"/>
      <c r="QCX2" s="36"/>
      <c r="QCY2" s="36"/>
      <c r="QCZ2" s="36"/>
      <c r="QDA2" s="36"/>
      <c r="QDB2" s="36"/>
      <c r="QDC2" s="36"/>
      <c r="QDD2" s="36"/>
      <c r="QDE2" s="36"/>
      <c r="QDF2" s="36"/>
      <c r="QDG2" s="36"/>
      <c r="QDH2" s="36"/>
      <c r="QDI2" s="36"/>
      <c r="QDJ2" s="36"/>
      <c r="QDK2" s="36"/>
      <c r="QDL2" s="36"/>
      <c r="QDM2" s="36"/>
      <c r="QDN2" s="36"/>
      <c r="QDO2" s="36"/>
      <c r="QDP2" s="36"/>
      <c r="QDQ2" s="36"/>
      <c r="QDR2" s="36"/>
      <c r="QDS2" s="36"/>
      <c r="QDT2" s="36"/>
      <c r="QDU2" s="36"/>
      <c r="QDV2" s="36"/>
      <c r="QDW2" s="36"/>
      <c r="QDX2" s="36"/>
      <c r="QDY2" s="36"/>
      <c r="QDZ2" s="36"/>
      <c r="QEA2" s="36"/>
      <c r="QEB2" s="36"/>
      <c r="QEC2" s="36"/>
      <c r="QED2" s="36"/>
      <c r="QEE2" s="36"/>
      <c r="QEF2" s="36"/>
      <c r="QEG2" s="36"/>
      <c r="QEH2" s="36"/>
      <c r="QEI2" s="36"/>
      <c r="QEJ2" s="36"/>
      <c r="QEK2" s="36"/>
      <c r="QEL2" s="36"/>
      <c r="QEM2" s="36"/>
      <c r="QEN2" s="36"/>
      <c r="QEO2" s="36"/>
      <c r="QEP2" s="36"/>
      <c r="QEQ2" s="36"/>
      <c r="QER2" s="36"/>
      <c r="QES2" s="36"/>
      <c r="QET2" s="36"/>
      <c r="QEU2" s="36"/>
      <c r="QEV2" s="36"/>
      <c r="QEW2" s="36"/>
      <c r="QEX2" s="36"/>
      <c r="QEY2" s="36"/>
      <c r="QEZ2" s="36"/>
      <c r="QFA2" s="36"/>
      <c r="QFB2" s="36"/>
      <c r="QFC2" s="36"/>
      <c r="QFD2" s="36"/>
      <c r="QFE2" s="36"/>
      <c r="QFF2" s="36"/>
      <c r="QFG2" s="36"/>
      <c r="QFH2" s="36"/>
      <c r="QFI2" s="36"/>
      <c r="QFJ2" s="36"/>
      <c r="QFK2" s="36"/>
      <c r="QFL2" s="36"/>
      <c r="QFM2" s="36"/>
      <c r="QFN2" s="36"/>
      <c r="QFO2" s="36"/>
      <c r="QFP2" s="36"/>
      <c r="QFQ2" s="36"/>
      <c r="QFR2" s="36"/>
      <c r="QFS2" s="36"/>
      <c r="QFT2" s="36"/>
      <c r="QFU2" s="36"/>
      <c r="QFV2" s="36"/>
      <c r="QFW2" s="36"/>
      <c r="QFX2" s="36"/>
      <c r="QFY2" s="36"/>
      <c r="QFZ2" s="36"/>
      <c r="QGA2" s="36"/>
      <c r="QGB2" s="36"/>
      <c r="QGC2" s="36"/>
      <c r="QGD2" s="36"/>
      <c r="QGE2" s="36"/>
      <c r="QGF2" s="36"/>
      <c r="QGG2" s="36"/>
      <c r="QGH2" s="36"/>
      <c r="QGI2" s="36"/>
      <c r="QGJ2" s="36"/>
      <c r="QGK2" s="36"/>
      <c r="QGL2" s="36"/>
      <c r="QGM2" s="36"/>
      <c r="QGN2" s="36"/>
      <c r="QGO2" s="36"/>
      <c r="QGP2" s="36"/>
      <c r="QGQ2" s="36"/>
      <c r="QGR2" s="36"/>
      <c r="QGS2" s="36"/>
      <c r="QGT2" s="36"/>
      <c r="QGU2" s="36"/>
      <c r="QGV2" s="36"/>
      <c r="QGW2" s="36"/>
      <c r="QGX2" s="36"/>
      <c r="QGY2" s="36"/>
      <c r="QGZ2" s="36"/>
      <c r="QHA2" s="36"/>
      <c r="QHB2" s="36"/>
      <c r="QHC2" s="36"/>
      <c r="QHD2" s="36"/>
      <c r="QHE2" s="36"/>
      <c r="QHF2" s="36"/>
      <c r="QHG2" s="36"/>
      <c r="QHH2" s="36"/>
      <c r="QHI2" s="36"/>
      <c r="QHJ2" s="36"/>
      <c r="QHK2" s="36"/>
      <c r="QHL2" s="36"/>
      <c r="QHM2" s="36"/>
      <c r="QHN2" s="36"/>
      <c r="QHO2" s="36"/>
      <c r="QHP2" s="36"/>
      <c r="QHQ2" s="36"/>
      <c r="QHR2" s="36"/>
      <c r="QHS2" s="36"/>
      <c r="QHT2" s="36"/>
      <c r="QHU2" s="36"/>
      <c r="QHV2" s="36"/>
      <c r="QHW2" s="36"/>
      <c r="QHX2" s="36"/>
      <c r="QHY2" s="36"/>
      <c r="QHZ2" s="36"/>
      <c r="QIA2" s="36"/>
      <c r="QIB2" s="36"/>
      <c r="QIC2" s="36"/>
      <c r="QID2" s="36"/>
      <c r="QIE2" s="36"/>
      <c r="QIF2" s="36"/>
      <c r="QIG2" s="36"/>
      <c r="QIH2" s="36"/>
      <c r="QII2" s="36"/>
      <c r="QIJ2" s="36"/>
      <c r="QIK2" s="36"/>
      <c r="QIL2" s="36"/>
      <c r="QIM2" s="36"/>
      <c r="QIN2" s="36"/>
      <c r="QIO2" s="36"/>
      <c r="QIP2" s="36"/>
      <c r="QIQ2" s="36"/>
      <c r="QIR2" s="36"/>
      <c r="QIS2" s="36"/>
      <c r="QIT2" s="36"/>
      <c r="QIU2" s="36"/>
      <c r="QIV2" s="36"/>
      <c r="QIW2" s="36"/>
      <c r="QIX2" s="36"/>
      <c r="QIY2" s="36"/>
      <c r="QIZ2" s="36"/>
      <c r="QJA2" s="36"/>
      <c r="QJB2" s="36"/>
      <c r="QJC2" s="36"/>
      <c r="QJD2" s="36"/>
      <c r="QJE2" s="36"/>
      <c r="QJF2" s="36"/>
      <c r="QJG2" s="36"/>
      <c r="QJH2" s="36"/>
      <c r="QJI2" s="36"/>
      <c r="QJJ2" s="36"/>
      <c r="QJK2" s="36"/>
      <c r="QJL2" s="36"/>
      <c r="QJM2" s="36"/>
      <c r="QJN2" s="36"/>
      <c r="QJO2" s="36"/>
      <c r="QJP2" s="36"/>
      <c r="QJQ2" s="36"/>
      <c r="QJR2" s="36"/>
      <c r="QJS2" s="36"/>
      <c r="QJT2" s="36"/>
      <c r="QJU2" s="36"/>
      <c r="QJV2" s="36"/>
      <c r="QJW2" s="36"/>
      <c r="QJX2" s="36"/>
      <c r="QJY2" s="36"/>
      <c r="QJZ2" s="36"/>
      <c r="QKA2" s="36"/>
      <c r="QKB2" s="36"/>
      <c r="QKC2" s="36"/>
      <c r="QKD2" s="36"/>
      <c r="QKE2" s="36"/>
      <c r="QKF2" s="36"/>
      <c r="QKG2" s="36"/>
      <c r="QKH2" s="36"/>
      <c r="QKI2" s="36"/>
      <c r="QKJ2" s="36"/>
      <c r="QKK2" s="36"/>
      <c r="QKL2" s="36"/>
      <c r="QKM2" s="36"/>
      <c r="QKN2" s="36"/>
      <c r="QKO2" s="36"/>
      <c r="QKP2" s="36"/>
      <c r="QKQ2" s="36"/>
      <c r="QKR2" s="36"/>
      <c r="QKS2" s="36"/>
      <c r="QKT2" s="36"/>
      <c r="QKU2" s="36"/>
      <c r="QKV2" s="36"/>
      <c r="QKW2" s="36"/>
      <c r="QKX2" s="36"/>
      <c r="QKY2" s="36"/>
      <c r="QKZ2" s="36"/>
      <c r="QLA2" s="36"/>
      <c r="QLB2" s="36"/>
      <c r="QLC2" s="36"/>
      <c r="QLD2" s="36"/>
      <c r="QLE2" s="36"/>
      <c r="QLF2" s="36"/>
      <c r="QLG2" s="36"/>
      <c r="QLH2" s="36"/>
      <c r="QLI2" s="36"/>
      <c r="QLJ2" s="36"/>
      <c r="QLK2" s="36"/>
      <c r="QLL2" s="36"/>
      <c r="QLM2" s="36"/>
      <c r="QLN2" s="36"/>
      <c r="QLO2" s="36"/>
      <c r="QLP2" s="36"/>
      <c r="QLQ2" s="36"/>
      <c r="QLR2" s="36"/>
      <c r="QLS2" s="36"/>
      <c r="QLT2" s="36"/>
      <c r="QLU2" s="36"/>
      <c r="QLV2" s="36"/>
      <c r="QLW2" s="36"/>
      <c r="QLX2" s="36"/>
      <c r="QLY2" s="36"/>
      <c r="QLZ2" s="36"/>
      <c r="QMA2" s="36"/>
      <c r="QMB2" s="36"/>
      <c r="QMC2" s="36"/>
      <c r="QMD2" s="36"/>
      <c r="QME2" s="36"/>
      <c r="QMF2" s="36"/>
      <c r="QMG2" s="36"/>
      <c r="QMH2" s="36"/>
      <c r="QMI2" s="36"/>
      <c r="QMJ2" s="36"/>
      <c r="QMK2" s="36"/>
      <c r="QML2" s="36"/>
      <c r="QMM2" s="36"/>
      <c r="QMN2" s="36"/>
      <c r="QMO2" s="36"/>
      <c r="QMP2" s="36"/>
      <c r="QMQ2" s="36"/>
      <c r="QMR2" s="36"/>
      <c r="QMS2" s="36"/>
      <c r="QMT2" s="36"/>
      <c r="QMU2" s="36"/>
      <c r="QMV2" s="36"/>
      <c r="QMW2" s="36"/>
      <c r="QMX2" s="36"/>
      <c r="QMY2" s="36"/>
      <c r="QMZ2" s="36"/>
      <c r="QNA2" s="36"/>
      <c r="QNB2" s="36"/>
      <c r="QNC2" s="36"/>
      <c r="QND2" s="36"/>
      <c r="QNE2" s="36"/>
      <c r="QNF2" s="36"/>
      <c r="QNG2" s="36"/>
      <c r="QNH2" s="36"/>
      <c r="QNI2" s="36"/>
      <c r="QNJ2" s="36"/>
      <c r="QNK2" s="36"/>
      <c r="QNL2" s="36"/>
      <c r="QNM2" s="36"/>
      <c r="QNN2" s="36"/>
      <c r="QNO2" s="36"/>
      <c r="QNP2" s="36"/>
      <c r="QNQ2" s="36"/>
      <c r="QNR2" s="36"/>
      <c r="QNS2" s="36"/>
      <c r="QNT2" s="36"/>
      <c r="QNU2" s="36"/>
      <c r="QNV2" s="36"/>
      <c r="QNW2" s="36"/>
      <c r="QNX2" s="36"/>
      <c r="QNY2" s="36"/>
      <c r="QNZ2" s="36"/>
      <c r="QOA2" s="36"/>
      <c r="QOB2" s="36"/>
      <c r="QOC2" s="36"/>
      <c r="QOD2" s="36"/>
      <c r="QOE2" s="36"/>
      <c r="QOF2" s="36"/>
      <c r="QOG2" s="36"/>
      <c r="QOH2" s="36"/>
      <c r="QOI2" s="36"/>
      <c r="QOJ2" s="36"/>
      <c r="QOK2" s="36"/>
      <c r="QOL2" s="36"/>
      <c r="QOM2" s="36"/>
      <c r="QON2" s="36"/>
      <c r="QOO2" s="36"/>
      <c r="QOP2" s="36"/>
      <c r="QOQ2" s="36"/>
      <c r="QOR2" s="36"/>
      <c r="QOS2" s="36"/>
      <c r="QOT2" s="36"/>
      <c r="QOU2" s="36"/>
      <c r="QOV2" s="36"/>
      <c r="QOW2" s="36"/>
      <c r="QOX2" s="36"/>
      <c r="QOY2" s="36"/>
      <c r="QOZ2" s="36"/>
      <c r="QPA2" s="36"/>
      <c r="QPB2" s="36"/>
      <c r="QPC2" s="36"/>
      <c r="QPD2" s="36"/>
      <c r="QPE2" s="36"/>
      <c r="QPF2" s="36"/>
      <c r="QPG2" s="36"/>
      <c r="QPH2" s="36"/>
      <c r="QPI2" s="36"/>
      <c r="QPJ2" s="36"/>
      <c r="QPK2" s="36"/>
      <c r="QPL2" s="36"/>
      <c r="QPM2" s="36"/>
      <c r="QPN2" s="36"/>
      <c r="QPO2" s="36"/>
      <c r="QPP2" s="36"/>
      <c r="QPQ2" s="36"/>
      <c r="QPR2" s="36"/>
      <c r="QPS2" s="36"/>
      <c r="QPT2" s="36"/>
      <c r="QPU2" s="36"/>
      <c r="QPV2" s="36"/>
      <c r="QPW2" s="36"/>
      <c r="QPX2" s="36"/>
      <c r="QPY2" s="36"/>
      <c r="QPZ2" s="36"/>
      <c r="QQA2" s="36"/>
      <c r="QQB2" s="36"/>
      <c r="QQC2" s="36"/>
      <c r="QQD2" s="36"/>
      <c r="QQE2" s="36"/>
      <c r="QQF2" s="36"/>
      <c r="QQG2" s="36"/>
      <c r="QQH2" s="36"/>
      <c r="QQI2" s="36"/>
      <c r="QQJ2" s="36"/>
      <c r="QQK2" s="36"/>
      <c r="QQL2" s="36"/>
      <c r="QQM2" s="36"/>
      <c r="QQN2" s="36"/>
      <c r="QQO2" s="36"/>
      <c r="QQP2" s="36"/>
      <c r="QQQ2" s="36"/>
      <c r="QQR2" s="36"/>
      <c r="QQS2" s="36"/>
      <c r="QQT2" s="36"/>
      <c r="QQU2" s="36"/>
      <c r="QQV2" s="36"/>
      <c r="QQW2" s="36"/>
      <c r="QQX2" s="36"/>
      <c r="QQY2" s="36"/>
      <c r="QQZ2" s="36"/>
      <c r="QRA2" s="36"/>
      <c r="QRB2" s="36"/>
      <c r="QRC2" s="36"/>
      <c r="QRD2" s="36"/>
      <c r="QRE2" s="36"/>
      <c r="QRF2" s="36"/>
      <c r="QRG2" s="36"/>
      <c r="QRH2" s="36"/>
      <c r="QRI2" s="36"/>
      <c r="QRJ2" s="36"/>
      <c r="QRK2" s="36"/>
      <c r="QRL2" s="36"/>
      <c r="QRM2" s="36"/>
      <c r="QRN2" s="36"/>
      <c r="QRO2" s="36"/>
      <c r="QRP2" s="36"/>
      <c r="QRQ2" s="36"/>
      <c r="QRR2" s="36"/>
      <c r="QRS2" s="36"/>
      <c r="QRT2" s="36"/>
      <c r="QRU2" s="36"/>
      <c r="QRV2" s="36"/>
      <c r="QRW2" s="36"/>
      <c r="QRX2" s="36"/>
      <c r="QRY2" s="36"/>
      <c r="QRZ2" s="36"/>
      <c r="QSA2" s="36"/>
      <c r="QSB2" s="36"/>
      <c r="QSC2" s="36"/>
      <c r="QSD2" s="36"/>
      <c r="QSE2" s="36"/>
      <c r="QSF2" s="36"/>
      <c r="QSG2" s="36"/>
      <c r="QSH2" s="36"/>
      <c r="QSI2" s="36"/>
      <c r="QSJ2" s="36"/>
      <c r="QSK2" s="36"/>
      <c r="QSL2" s="36"/>
      <c r="QSM2" s="36"/>
      <c r="QSN2" s="36"/>
      <c r="QSO2" s="36"/>
      <c r="QSP2" s="36"/>
      <c r="QSQ2" s="36"/>
      <c r="QSR2" s="36"/>
      <c r="QSS2" s="36"/>
      <c r="QST2" s="36"/>
      <c r="QSU2" s="36"/>
      <c r="QSV2" s="36"/>
      <c r="QSW2" s="36"/>
      <c r="QSX2" s="36"/>
      <c r="QSY2" s="36"/>
      <c r="QSZ2" s="36"/>
      <c r="QTA2" s="36"/>
      <c r="QTB2" s="36"/>
      <c r="QTC2" s="36"/>
      <c r="QTD2" s="36"/>
      <c r="QTE2" s="36"/>
      <c r="QTF2" s="36"/>
      <c r="QTG2" s="36"/>
      <c r="QTH2" s="36"/>
      <c r="QTI2" s="36"/>
      <c r="QTJ2" s="36"/>
      <c r="QTK2" s="36"/>
      <c r="QTL2" s="36"/>
      <c r="QTM2" s="36"/>
      <c r="QTN2" s="36"/>
      <c r="QTO2" s="36"/>
      <c r="QTP2" s="36"/>
      <c r="QTQ2" s="36"/>
      <c r="QTR2" s="36"/>
      <c r="QTS2" s="36"/>
      <c r="QTT2" s="36"/>
      <c r="QTU2" s="36"/>
      <c r="QTV2" s="36"/>
      <c r="QTW2" s="36"/>
      <c r="QTX2" s="36"/>
      <c r="QTY2" s="36"/>
      <c r="QTZ2" s="36"/>
      <c r="QUA2" s="36"/>
      <c r="QUB2" s="36"/>
      <c r="QUC2" s="36"/>
      <c r="QUD2" s="36"/>
      <c r="QUE2" s="36"/>
      <c r="QUF2" s="36"/>
      <c r="QUG2" s="36"/>
      <c r="QUH2" s="36"/>
      <c r="QUI2" s="36"/>
      <c r="QUJ2" s="36"/>
      <c r="QUK2" s="36"/>
      <c r="QUL2" s="36"/>
      <c r="QUM2" s="36"/>
      <c r="QUN2" s="36"/>
      <c r="QUO2" s="36"/>
      <c r="QUP2" s="36"/>
      <c r="QUQ2" s="36"/>
      <c r="QUR2" s="36"/>
      <c r="QUS2" s="36"/>
      <c r="QUT2" s="36"/>
      <c r="QUU2" s="36"/>
      <c r="QUV2" s="36"/>
      <c r="QUW2" s="36"/>
      <c r="QUX2" s="36"/>
      <c r="QUY2" s="36"/>
      <c r="QUZ2" s="36"/>
      <c r="QVA2" s="36"/>
      <c r="QVB2" s="36"/>
      <c r="QVC2" s="36"/>
      <c r="QVD2" s="36"/>
      <c r="QVE2" s="36"/>
      <c r="QVF2" s="36"/>
      <c r="QVG2" s="36"/>
      <c r="QVH2" s="36"/>
      <c r="QVI2" s="36"/>
      <c r="QVJ2" s="36"/>
      <c r="QVK2" s="36"/>
      <c r="QVL2" s="36"/>
      <c r="QVM2" s="36"/>
      <c r="QVN2" s="36"/>
      <c r="QVO2" s="36"/>
      <c r="QVP2" s="36"/>
      <c r="QVQ2" s="36"/>
      <c r="QVR2" s="36"/>
      <c r="QVS2" s="36"/>
      <c r="QVT2" s="36"/>
      <c r="QVU2" s="36"/>
      <c r="QVV2" s="36"/>
      <c r="QVW2" s="36"/>
      <c r="QVX2" s="36"/>
      <c r="QVY2" s="36"/>
      <c r="QVZ2" s="36"/>
      <c r="QWA2" s="36"/>
      <c r="QWB2" s="36"/>
      <c r="QWC2" s="36"/>
      <c r="QWD2" s="36"/>
      <c r="QWE2" s="36"/>
      <c r="QWF2" s="36"/>
      <c r="QWG2" s="36"/>
      <c r="QWH2" s="36"/>
      <c r="QWI2" s="36"/>
      <c r="QWJ2" s="36"/>
      <c r="QWK2" s="36"/>
      <c r="QWL2" s="36"/>
      <c r="QWM2" s="36"/>
      <c r="QWN2" s="36"/>
      <c r="QWO2" s="36"/>
      <c r="QWP2" s="36"/>
      <c r="QWQ2" s="36"/>
      <c r="QWR2" s="36"/>
      <c r="QWS2" s="36"/>
      <c r="QWT2" s="36"/>
      <c r="QWU2" s="36"/>
      <c r="QWV2" s="36"/>
      <c r="QWW2" s="36"/>
      <c r="QWX2" s="36"/>
      <c r="QWY2" s="36"/>
      <c r="QWZ2" s="36"/>
      <c r="QXA2" s="36"/>
      <c r="QXB2" s="36"/>
      <c r="QXC2" s="36"/>
      <c r="QXD2" s="36"/>
      <c r="QXE2" s="36"/>
      <c r="QXF2" s="36"/>
      <c r="QXG2" s="36"/>
      <c r="QXH2" s="36"/>
      <c r="QXI2" s="36"/>
      <c r="QXJ2" s="36"/>
      <c r="QXK2" s="36"/>
      <c r="QXL2" s="36"/>
      <c r="QXM2" s="36"/>
      <c r="QXN2" s="36"/>
      <c r="QXO2" s="36"/>
      <c r="QXP2" s="36"/>
      <c r="QXQ2" s="36"/>
      <c r="QXR2" s="36"/>
      <c r="QXS2" s="36"/>
      <c r="QXT2" s="36"/>
      <c r="QXU2" s="36"/>
      <c r="QXV2" s="36"/>
      <c r="QXW2" s="36"/>
      <c r="QXX2" s="36"/>
      <c r="QXY2" s="36"/>
      <c r="QXZ2" s="36"/>
      <c r="QYA2" s="36"/>
      <c r="QYB2" s="36"/>
      <c r="QYC2" s="36"/>
      <c r="QYD2" s="36"/>
      <c r="QYE2" s="36"/>
      <c r="QYF2" s="36"/>
      <c r="QYG2" s="36"/>
      <c r="QYH2" s="36"/>
      <c r="QYI2" s="36"/>
      <c r="QYJ2" s="36"/>
      <c r="QYK2" s="36"/>
      <c r="QYL2" s="36"/>
      <c r="QYM2" s="36"/>
      <c r="QYN2" s="36"/>
      <c r="QYO2" s="36"/>
      <c r="QYP2" s="36"/>
      <c r="QYQ2" s="36"/>
      <c r="QYR2" s="36"/>
      <c r="QYS2" s="36"/>
      <c r="QYT2" s="36"/>
      <c r="QYU2" s="36"/>
      <c r="QYV2" s="36"/>
      <c r="QYW2" s="36"/>
      <c r="QYX2" s="36"/>
      <c r="QYY2" s="36"/>
      <c r="QYZ2" s="36"/>
      <c r="QZA2" s="36"/>
      <c r="QZB2" s="36"/>
      <c r="QZC2" s="36"/>
      <c r="QZD2" s="36"/>
      <c r="QZE2" s="36"/>
      <c r="QZF2" s="36"/>
      <c r="QZG2" s="36"/>
      <c r="QZH2" s="36"/>
      <c r="QZI2" s="36"/>
      <c r="QZJ2" s="36"/>
      <c r="QZK2" s="36"/>
      <c r="QZL2" s="36"/>
      <c r="QZM2" s="36"/>
      <c r="QZN2" s="36"/>
      <c r="QZO2" s="36"/>
      <c r="QZP2" s="36"/>
      <c r="QZQ2" s="36"/>
      <c r="QZR2" s="36"/>
      <c r="QZS2" s="36"/>
      <c r="QZT2" s="36"/>
      <c r="QZU2" s="36"/>
      <c r="QZV2" s="36"/>
      <c r="QZW2" s="36"/>
      <c r="QZX2" s="36"/>
      <c r="QZY2" s="36"/>
      <c r="QZZ2" s="36"/>
      <c r="RAA2" s="36"/>
      <c r="RAB2" s="36"/>
      <c r="RAC2" s="36"/>
      <c r="RAD2" s="36"/>
      <c r="RAE2" s="36"/>
      <c r="RAF2" s="36"/>
      <c r="RAG2" s="36"/>
      <c r="RAH2" s="36"/>
      <c r="RAI2" s="36"/>
      <c r="RAJ2" s="36"/>
      <c r="RAK2" s="36"/>
      <c r="RAL2" s="36"/>
      <c r="RAM2" s="36"/>
      <c r="RAN2" s="36"/>
      <c r="RAO2" s="36"/>
      <c r="RAP2" s="36"/>
      <c r="RAQ2" s="36"/>
      <c r="RAR2" s="36"/>
      <c r="RAS2" s="36"/>
      <c r="RAT2" s="36"/>
      <c r="RAU2" s="36"/>
      <c r="RAV2" s="36"/>
      <c r="RAW2" s="36"/>
      <c r="RAX2" s="36"/>
      <c r="RAY2" s="36"/>
      <c r="RAZ2" s="36"/>
      <c r="RBA2" s="36"/>
      <c r="RBB2" s="36"/>
      <c r="RBC2" s="36"/>
      <c r="RBD2" s="36"/>
      <c r="RBE2" s="36"/>
      <c r="RBF2" s="36"/>
      <c r="RBG2" s="36"/>
      <c r="RBH2" s="36"/>
      <c r="RBI2" s="36"/>
      <c r="RBJ2" s="36"/>
      <c r="RBK2" s="36"/>
      <c r="RBL2" s="36"/>
      <c r="RBM2" s="36"/>
      <c r="RBN2" s="36"/>
      <c r="RBO2" s="36"/>
      <c r="RBP2" s="36"/>
      <c r="RBQ2" s="36"/>
      <c r="RBR2" s="36"/>
      <c r="RBS2" s="36"/>
      <c r="RBT2" s="36"/>
      <c r="RBU2" s="36"/>
      <c r="RBV2" s="36"/>
      <c r="RBW2" s="36"/>
      <c r="RBX2" s="36"/>
      <c r="RBY2" s="36"/>
      <c r="RBZ2" s="36"/>
      <c r="RCA2" s="36"/>
      <c r="RCB2" s="36"/>
      <c r="RCC2" s="36"/>
      <c r="RCD2" s="36"/>
      <c r="RCE2" s="36"/>
      <c r="RCF2" s="36"/>
      <c r="RCG2" s="36"/>
      <c r="RCH2" s="36"/>
      <c r="RCI2" s="36"/>
      <c r="RCJ2" s="36"/>
      <c r="RCK2" s="36"/>
      <c r="RCL2" s="36"/>
      <c r="RCM2" s="36"/>
      <c r="RCN2" s="36"/>
      <c r="RCO2" s="36"/>
      <c r="RCP2" s="36"/>
      <c r="RCQ2" s="36"/>
      <c r="RCR2" s="36"/>
      <c r="RCS2" s="36"/>
      <c r="RCT2" s="36"/>
      <c r="RCU2" s="36"/>
      <c r="RCV2" s="36"/>
      <c r="RCW2" s="36"/>
      <c r="RCX2" s="36"/>
      <c r="RCY2" s="36"/>
      <c r="RCZ2" s="36"/>
      <c r="RDA2" s="36"/>
      <c r="RDB2" s="36"/>
      <c r="RDC2" s="36"/>
      <c r="RDD2" s="36"/>
      <c r="RDE2" s="36"/>
      <c r="RDF2" s="36"/>
      <c r="RDG2" s="36"/>
      <c r="RDH2" s="36"/>
      <c r="RDI2" s="36"/>
      <c r="RDJ2" s="36"/>
      <c r="RDK2" s="36"/>
      <c r="RDL2" s="36"/>
      <c r="RDM2" s="36"/>
      <c r="RDN2" s="36"/>
      <c r="RDO2" s="36"/>
      <c r="RDP2" s="36"/>
      <c r="RDQ2" s="36"/>
      <c r="RDR2" s="36"/>
      <c r="RDS2" s="36"/>
      <c r="RDT2" s="36"/>
      <c r="RDU2" s="36"/>
      <c r="RDV2" s="36"/>
      <c r="RDW2" s="36"/>
      <c r="RDX2" s="36"/>
      <c r="RDY2" s="36"/>
      <c r="RDZ2" s="36"/>
      <c r="REA2" s="36"/>
      <c r="REB2" s="36"/>
      <c r="REC2" s="36"/>
      <c r="RED2" s="36"/>
      <c r="REE2" s="36"/>
      <c r="REF2" s="36"/>
      <c r="REG2" s="36"/>
      <c r="REH2" s="36"/>
      <c r="REI2" s="36"/>
      <c r="REJ2" s="36"/>
      <c r="REK2" s="36"/>
      <c r="REL2" s="36"/>
      <c r="REM2" s="36"/>
      <c r="REN2" s="36"/>
      <c r="REO2" s="36"/>
      <c r="REP2" s="36"/>
      <c r="REQ2" s="36"/>
      <c r="RER2" s="36"/>
      <c r="RES2" s="36"/>
      <c r="RET2" s="36"/>
      <c r="REU2" s="36"/>
      <c r="REV2" s="36"/>
      <c r="REW2" s="36"/>
      <c r="REX2" s="36"/>
      <c r="REY2" s="36"/>
      <c r="REZ2" s="36"/>
      <c r="RFA2" s="36"/>
      <c r="RFB2" s="36"/>
      <c r="RFC2" s="36"/>
      <c r="RFD2" s="36"/>
      <c r="RFE2" s="36"/>
      <c r="RFF2" s="36"/>
      <c r="RFG2" s="36"/>
      <c r="RFH2" s="36"/>
      <c r="RFI2" s="36"/>
      <c r="RFJ2" s="36"/>
      <c r="RFK2" s="36"/>
      <c r="RFL2" s="36"/>
      <c r="RFM2" s="36"/>
      <c r="RFN2" s="36"/>
      <c r="RFO2" s="36"/>
      <c r="RFP2" s="36"/>
      <c r="RFQ2" s="36"/>
      <c r="RFR2" s="36"/>
      <c r="RFS2" s="36"/>
      <c r="RFT2" s="36"/>
      <c r="RFU2" s="36"/>
      <c r="RFV2" s="36"/>
      <c r="RFW2" s="36"/>
      <c r="RFX2" s="36"/>
      <c r="RFY2" s="36"/>
      <c r="RFZ2" s="36"/>
      <c r="RGA2" s="36"/>
      <c r="RGB2" s="36"/>
      <c r="RGC2" s="36"/>
      <c r="RGD2" s="36"/>
      <c r="RGE2" s="36"/>
      <c r="RGF2" s="36"/>
      <c r="RGG2" s="36"/>
      <c r="RGH2" s="36"/>
      <c r="RGI2" s="36"/>
      <c r="RGJ2" s="36"/>
      <c r="RGK2" s="36"/>
      <c r="RGL2" s="36"/>
      <c r="RGM2" s="36"/>
      <c r="RGN2" s="36"/>
      <c r="RGO2" s="36"/>
      <c r="RGP2" s="36"/>
      <c r="RGQ2" s="36"/>
      <c r="RGR2" s="36"/>
      <c r="RGS2" s="36"/>
      <c r="RGT2" s="36"/>
      <c r="RGU2" s="36"/>
      <c r="RGV2" s="36"/>
      <c r="RGW2" s="36"/>
      <c r="RGX2" s="36"/>
      <c r="RGY2" s="36"/>
      <c r="RGZ2" s="36"/>
      <c r="RHA2" s="36"/>
      <c r="RHB2" s="36"/>
      <c r="RHC2" s="36"/>
      <c r="RHD2" s="36"/>
      <c r="RHE2" s="36"/>
      <c r="RHF2" s="36"/>
      <c r="RHG2" s="36"/>
      <c r="RHH2" s="36"/>
      <c r="RHI2" s="36"/>
      <c r="RHJ2" s="36"/>
      <c r="RHK2" s="36"/>
      <c r="RHL2" s="36"/>
      <c r="RHM2" s="36"/>
      <c r="RHN2" s="36"/>
      <c r="RHO2" s="36"/>
      <c r="RHP2" s="36"/>
      <c r="RHQ2" s="36"/>
      <c r="RHR2" s="36"/>
      <c r="RHS2" s="36"/>
      <c r="RHT2" s="36"/>
      <c r="RHU2" s="36"/>
      <c r="RHV2" s="36"/>
      <c r="RHW2" s="36"/>
      <c r="RHX2" s="36"/>
      <c r="RHY2" s="36"/>
      <c r="RHZ2" s="36"/>
      <c r="RIA2" s="36"/>
      <c r="RIB2" s="36"/>
      <c r="RIC2" s="36"/>
      <c r="RID2" s="36"/>
      <c r="RIE2" s="36"/>
      <c r="RIF2" s="36"/>
      <c r="RIG2" s="36"/>
      <c r="RIH2" s="36"/>
      <c r="RII2" s="36"/>
      <c r="RIJ2" s="36"/>
      <c r="RIK2" s="36"/>
      <c r="RIL2" s="36"/>
      <c r="RIM2" s="36"/>
      <c r="RIN2" s="36"/>
      <c r="RIO2" s="36"/>
      <c r="RIP2" s="36"/>
      <c r="RIQ2" s="36"/>
      <c r="RIR2" s="36"/>
      <c r="RIS2" s="36"/>
      <c r="RIT2" s="36"/>
      <c r="RIU2" s="36"/>
      <c r="RIV2" s="36"/>
      <c r="RIW2" s="36"/>
      <c r="RIX2" s="36"/>
      <c r="RIY2" s="36"/>
      <c r="RIZ2" s="36"/>
      <c r="RJA2" s="36"/>
      <c r="RJB2" s="36"/>
      <c r="RJC2" s="36"/>
      <c r="RJD2" s="36"/>
      <c r="RJE2" s="36"/>
      <c r="RJF2" s="36"/>
      <c r="RJG2" s="36"/>
      <c r="RJH2" s="36"/>
      <c r="RJI2" s="36"/>
      <c r="RJJ2" s="36"/>
      <c r="RJK2" s="36"/>
      <c r="RJL2" s="36"/>
      <c r="RJM2" s="36"/>
      <c r="RJN2" s="36"/>
      <c r="RJO2" s="36"/>
      <c r="RJP2" s="36"/>
      <c r="RJQ2" s="36"/>
      <c r="RJR2" s="36"/>
      <c r="RJS2" s="36"/>
      <c r="RJT2" s="36"/>
      <c r="RJU2" s="36"/>
      <c r="RJV2" s="36"/>
      <c r="RJW2" s="36"/>
      <c r="RJX2" s="36"/>
      <c r="RJY2" s="36"/>
      <c r="RJZ2" s="36"/>
      <c r="RKA2" s="36"/>
      <c r="RKB2" s="36"/>
      <c r="RKC2" s="36"/>
      <c r="RKD2" s="36"/>
      <c r="RKE2" s="36"/>
      <c r="RKF2" s="36"/>
      <c r="RKG2" s="36"/>
      <c r="RKH2" s="36"/>
      <c r="RKI2" s="36"/>
      <c r="RKJ2" s="36"/>
      <c r="RKK2" s="36"/>
      <c r="RKL2" s="36"/>
      <c r="RKM2" s="36"/>
      <c r="RKN2" s="36"/>
      <c r="RKO2" s="36"/>
      <c r="RKP2" s="36"/>
      <c r="RKQ2" s="36"/>
      <c r="RKR2" s="36"/>
      <c r="RKS2" s="36"/>
      <c r="RKT2" s="36"/>
      <c r="RKU2" s="36"/>
      <c r="RKV2" s="36"/>
      <c r="RKW2" s="36"/>
      <c r="RKX2" s="36"/>
      <c r="RKY2" s="36"/>
      <c r="RKZ2" s="36"/>
      <c r="RLA2" s="36"/>
      <c r="RLB2" s="36"/>
      <c r="RLC2" s="36"/>
      <c r="RLD2" s="36"/>
      <c r="RLE2" s="36"/>
      <c r="RLF2" s="36"/>
      <c r="RLG2" s="36"/>
      <c r="RLH2" s="36"/>
      <c r="RLI2" s="36"/>
      <c r="RLJ2" s="36"/>
      <c r="RLK2" s="36"/>
      <c r="RLL2" s="36"/>
      <c r="RLM2" s="36"/>
      <c r="RLN2" s="36"/>
      <c r="RLO2" s="36"/>
      <c r="RLP2" s="36"/>
      <c r="RLQ2" s="36"/>
      <c r="RLR2" s="36"/>
      <c r="RLS2" s="36"/>
      <c r="RLT2" s="36"/>
      <c r="RLU2" s="36"/>
      <c r="RLV2" s="36"/>
      <c r="RLW2" s="36"/>
      <c r="RLX2" s="36"/>
      <c r="RLY2" s="36"/>
      <c r="RLZ2" s="36"/>
      <c r="RMA2" s="36"/>
      <c r="RMB2" s="36"/>
      <c r="RMC2" s="36"/>
      <c r="RMD2" s="36"/>
      <c r="RME2" s="36"/>
      <c r="RMF2" s="36"/>
      <c r="RMG2" s="36"/>
      <c r="RMH2" s="36"/>
      <c r="RMI2" s="36"/>
      <c r="RMJ2" s="36"/>
      <c r="RMK2" s="36"/>
      <c r="RML2" s="36"/>
      <c r="RMM2" s="36"/>
      <c r="RMN2" s="36"/>
      <c r="RMO2" s="36"/>
      <c r="RMP2" s="36"/>
      <c r="RMQ2" s="36"/>
      <c r="RMR2" s="36"/>
      <c r="RMS2" s="36"/>
      <c r="RMT2" s="36"/>
      <c r="RMU2" s="36"/>
      <c r="RMV2" s="36"/>
      <c r="RMW2" s="36"/>
      <c r="RMX2" s="36"/>
      <c r="RMY2" s="36"/>
      <c r="RMZ2" s="36"/>
      <c r="RNA2" s="36"/>
      <c r="RNB2" s="36"/>
      <c r="RNC2" s="36"/>
      <c r="RND2" s="36"/>
      <c r="RNE2" s="36"/>
      <c r="RNF2" s="36"/>
      <c r="RNG2" s="36"/>
      <c r="RNH2" s="36"/>
      <c r="RNI2" s="36"/>
      <c r="RNJ2" s="36"/>
      <c r="RNK2" s="36"/>
      <c r="RNL2" s="36"/>
      <c r="RNM2" s="36"/>
      <c r="RNN2" s="36"/>
      <c r="RNO2" s="36"/>
      <c r="RNP2" s="36"/>
      <c r="RNQ2" s="36"/>
      <c r="RNR2" s="36"/>
      <c r="RNS2" s="36"/>
      <c r="RNT2" s="36"/>
      <c r="RNU2" s="36"/>
      <c r="RNV2" s="36"/>
      <c r="RNW2" s="36"/>
      <c r="RNX2" s="36"/>
      <c r="RNY2" s="36"/>
      <c r="RNZ2" s="36"/>
      <c r="ROA2" s="36"/>
      <c r="ROB2" s="36"/>
      <c r="ROC2" s="36"/>
      <c r="ROD2" s="36"/>
      <c r="ROE2" s="36"/>
      <c r="ROF2" s="36"/>
      <c r="ROG2" s="36"/>
      <c r="ROH2" s="36"/>
      <c r="ROI2" s="36"/>
      <c r="ROJ2" s="36"/>
      <c r="ROK2" s="36"/>
      <c r="ROL2" s="36"/>
      <c r="ROM2" s="36"/>
      <c r="RON2" s="36"/>
      <c r="ROO2" s="36"/>
      <c r="ROP2" s="36"/>
      <c r="ROQ2" s="36"/>
      <c r="ROR2" s="36"/>
      <c r="ROS2" s="36"/>
      <c r="ROT2" s="36"/>
      <c r="ROU2" s="36"/>
      <c r="ROV2" s="36"/>
      <c r="ROW2" s="36"/>
      <c r="ROX2" s="36"/>
      <c r="ROY2" s="36"/>
      <c r="ROZ2" s="36"/>
      <c r="RPA2" s="36"/>
      <c r="RPB2" s="36"/>
      <c r="RPC2" s="36"/>
      <c r="RPD2" s="36"/>
      <c r="RPE2" s="36"/>
      <c r="RPF2" s="36"/>
      <c r="RPG2" s="36"/>
      <c r="RPH2" s="36"/>
      <c r="RPI2" s="36"/>
      <c r="RPJ2" s="36"/>
      <c r="RPK2" s="36"/>
      <c r="RPL2" s="36"/>
      <c r="RPM2" s="36"/>
      <c r="RPN2" s="36"/>
      <c r="RPO2" s="36"/>
      <c r="RPP2" s="36"/>
      <c r="RPQ2" s="36"/>
      <c r="RPR2" s="36"/>
      <c r="RPS2" s="36"/>
      <c r="RPT2" s="36"/>
      <c r="RPU2" s="36"/>
      <c r="RPV2" s="36"/>
      <c r="RPW2" s="36"/>
      <c r="RPX2" s="36"/>
      <c r="RPY2" s="36"/>
      <c r="RPZ2" s="36"/>
      <c r="RQA2" s="36"/>
      <c r="RQB2" s="36"/>
      <c r="RQC2" s="36"/>
      <c r="RQD2" s="36"/>
      <c r="RQE2" s="36"/>
      <c r="RQF2" s="36"/>
      <c r="RQG2" s="36"/>
      <c r="RQH2" s="36"/>
      <c r="RQI2" s="36"/>
      <c r="RQJ2" s="36"/>
      <c r="RQK2" s="36"/>
      <c r="RQL2" s="36"/>
      <c r="RQM2" s="36"/>
      <c r="RQN2" s="36"/>
      <c r="RQO2" s="36"/>
      <c r="RQP2" s="36"/>
      <c r="RQQ2" s="36"/>
      <c r="RQR2" s="36"/>
      <c r="RQS2" s="36"/>
      <c r="RQT2" s="36"/>
      <c r="RQU2" s="36"/>
      <c r="RQV2" s="36"/>
      <c r="RQW2" s="36"/>
      <c r="RQX2" s="36"/>
      <c r="RQY2" s="36"/>
      <c r="RQZ2" s="36"/>
      <c r="RRA2" s="36"/>
      <c r="RRB2" s="36"/>
      <c r="RRC2" s="36"/>
      <c r="RRD2" s="36"/>
      <c r="RRE2" s="36"/>
      <c r="RRF2" s="36"/>
      <c r="RRG2" s="36"/>
      <c r="RRH2" s="36"/>
      <c r="RRI2" s="36"/>
      <c r="RRJ2" s="36"/>
      <c r="RRK2" s="36"/>
      <c r="RRL2" s="36"/>
      <c r="RRM2" s="36"/>
      <c r="RRN2" s="36"/>
      <c r="RRO2" s="36"/>
      <c r="RRP2" s="36"/>
      <c r="RRQ2" s="36"/>
      <c r="RRR2" s="36"/>
      <c r="RRS2" s="36"/>
      <c r="RRT2" s="36"/>
      <c r="RRU2" s="36"/>
      <c r="RRV2" s="36"/>
      <c r="RRW2" s="36"/>
      <c r="RRX2" s="36"/>
      <c r="RRY2" s="36"/>
      <c r="RRZ2" s="36"/>
      <c r="RSA2" s="36"/>
      <c r="RSB2" s="36"/>
      <c r="RSC2" s="36"/>
      <c r="RSD2" s="36"/>
      <c r="RSE2" s="36"/>
      <c r="RSF2" s="36"/>
      <c r="RSG2" s="36"/>
      <c r="RSH2" s="36"/>
      <c r="RSI2" s="36"/>
      <c r="RSJ2" s="36"/>
      <c r="RSK2" s="36"/>
      <c r="RSL2" s="36"/>
      <c r="RSM2" s="36"/>
      <c r="RSN2" s="36"/>
      <c r="RSO2" s="36"/>
      <c r="RSP2" s="36"/>
      <c r="RSQ2" s="36"/>
      <c r="RSR2" s="36"/>
      <c r="RSS2" s="36"/>
      <c r="RST2" s="36"/>
      <c r="RSU2" s="36"/>
      <c r="RSV2" s="36"/>
      <c r="RSW2" s="36"/>
      <c r="RSX2" s="36"/>
      <c r="RSY2" s="36"/>
      <c r="RSZ2" s="36"/>
      <c r="RTA2" s="36"/>
      <c r="RTB2" s="36"/>
      <c r="RTC2" s="36"/>
      <c r="RTD2" s="36"/>
      <c r="RTE2" s="36"/>
      <c r="RTF2" s="36"/>
      <c r="RTG2" s="36"/>
      <c r="RTH2" s="36"/>
      <c r="RTI2" s="36"/>
      <c r="RTJ2" s="36"/>
      <c r="RTK2" s="36"/>
      <c r="RTL2" s="36"/>
      <c r="RTM2" s="36"/>
      <c r="RTN2" s="36"/>
      <c r="RTO2" s="36"/>
      <c r="RTP2" s="36"/>
      <c r="RTQ2" s="36"/>
      <c r="RTR2" s="36"/>
      <c r="RTS2" s="36"/>
      <c r="RTT2" s="36"/>
      <c r="RTU2" s="36"/>
      <c r="RTV2" s="36"/>
      <c r="RTW2" s="36"/>
      <c r="RTX2" s="36"/>
      <c r="RTY2" s="36"/>
      <c r="RTZ2" s="36"/>
      <c r="RUA2" s="36"/>
      <c r="RUB2" s="36"/>
      <c r="RUC2" s="36"/>
      <c r="RUD2" s="36"/>
      <c r="RUE2" s="36"/>
      <c r="RUF2" s="36"/>
      <c r="RUG2" s="36"/>
      <c r="RUH2" s="36"/>
      <c r="RUI2" s="36"/>
      <c r="RUJ2" s="36"/>
      <c r="RUK2" s="36"/>
      <c r="RUL2" s="36"/>
      <c r="RUM2" s="36"/>
      <c r="RUN2" s="36"/>
      <c r="RUO2" s="36"/>
      <c r="RUP2" s="36"/>
      <c r="RUQ2" s="36"/>
      <c r="RUR2" s="36"/>
      <c r="RUS2" s="36"/>
      <c r="RUT2" s="36"/>
      <c r="RUU2" s="36"/>
      <c r="RUV2" s="36"/>
      <c r="RUW2" s="36"/>
      <c r="RUX2" s="36"/>
      <c r="RUY2" s="36"/>
      <c r="RUZ2" s="36"/>
      <c r="RVA2" s="36"/>
      <c r="RVB2" s="36"/>
      <c r="RVC2" s="36"/>
      <c r="RVD2" s="36"/>
      <c r="RVE2" s="36"/>
      <c r="RVF2" s="36"/>
      <c r="RVG2" s="36"/>
      <c r="RVH2" s="36"/>
      <c r="RVI2" s="36"/>
      <c r="RVJ2" s="36"/>
      <c r="RVK2" s="36"/>
      <c r="RVL2" s="36"/>
      <c r="RVM2" s="36"/>
      <c r="RVN2" s="36"/>
      <c r="RVO2" s="36"/>
      <c r="RVP2" s="36"/>
      <c r="RVQ2" s="36"/>
      <c r="RVR2" s="36"/>
      <c r="RVS2" s="36"/>
      <c r="RVT2" s="36"/>
      <c r="RVU2" s="36"/>
      <c r="RVV2" s="36"/>
      <c r="RVW2" s="36"/>
      <c r="RVX2" s="36"/>
      <c r="RVY2" s="36"/>
      <c r="RVZ2" s="36"/>
      <c r="RWA2" s="36"/>
      <c r="RWB2" s="36"/>
      <c r="RWC2" s="36"/>
      <c r="RWD2" s="36"/>
      <c r="RWE2" s="36"/>
      <c r="RWF2" s="36"/>
      <c r="RWG2" s="36"/>
      <c r="RWH2" s="36"/>
      <c r="RWI2" s="36"/>
      <c r="RWJ2" s="36"/>
      <c r="RWK2" s="36"/>
      <c r="RWL2" s="36"/>
      <c r="RWM2" s="36"/>
      <c r="RWN2" s="36"/>
      <c r="RWO2" s="36"/>
      <c r="RWP2" s="36"/>
      <c r="RWQ2" s="36"/>
      <c r="RWR2" s="36"/>
      <c r="RWS2" s="36"/>
      <c r="RWT2" s="36"/>
      <c r="RWU2" s="36"/>
      <c r="RWV2" s="36"/>
      <c r="RWW2" s="36"/>
      <c r="RWX2" s="36"/>
      <c r="RWY2" s="36"/>
      <c r="RWZ2" s="36"/>
      <c r="RXA2" s="36"/>
      <c r="RXB2" s="36"/>
      <c r="RXC2" s="36"/>
      <c r="RXD2" s="36"/>
      <c r="RXE2" s="36"/>
      <c r="RXF2" s="36"/>
      <c r="RXG2" s="36"/>
      <c r="RXH2" s="36"/>
      <c r="RXI2" s="36"/>
      <c r="RXJ2" s="36"/>
      <c r="RXK2" s="36"/>
      <c r="RXL2" s="36"/>
      <c r="RXM2" s="36"/>
      <c r="RXN2" s="36"/>
      <c r="RXO2" s="36"/>
      <c r="RXP2" s="36"/>
      <c r="RXQ2" s="36"/>
      <c r="RXR2" s="36"/>
      <c r="RXS2" s="36"/>
      <c r="RXT2" s="36"/>
      <c r="RXU2" s="36"/>
      <c r="RXV2" s="36"/>
      <c r="RXW2" s="36"/>
      <c r="RXX2" s="36"/>
      <c r="RXY2" s="36"/>
      <c r="RXZ2" s="36"/>
      <c r="RYA2" s="36"/>
      <c r="RYB2" s="36"/>
      <c r="RYC2" s="36"/>
      <c r="RYD2" s="36"/>
      <c r="RYE2" s="36"/>
      <c r="RYF2" s="36"/>
      <c r="RYG2" s="36"/>
      <c r="RYH2" s="36"/>
      <c r="RYI2" s="36"/>
      <c r="RYJ2" s="36"/>
      <c r="RYK2" s="36"/>
      <c r="RYL2" s="36"/>
      <c r="RYM2" s="36"/>
      <c r="RYN2" s="36"/>
      <c r="RYO2" s="36"/>
      <c r="RYP2" s="36"/>
      <c r="RYQ2" s="36"/>
      <c r="RYR2" s="36"/>
      <c r="RYS2" s="36"/>
      <c r="RYT2" s="36"/>
      <c r="RYU2" s="36"/>
      <c r="RYV2" s="36"/>
      <c r="RYW2" s="36"/>
      <c r="RYX2" s="36"/>
      <c r="RYY2" s="36"/>
      <c r="RYZ2" s="36"/>
      <c r="RZA2" s="36"/>
      <c r="RZB2" s="36"/>
      <c r="RZC2" s="36"/>
      <c r="RZD2" s="36"/>
      <c r="RZE2" s="36"/>
      <c r="RZF2" s="36"/>
      <c r="RZG2" s="36"/>
      <c r="RZH2" s="36"/>
      <c r="RZI2" s="36"/>
      <c r="RZJ2" s="36"/>
      <c r="RZK2" s="36"/>
      <c r="RZL2" s="36"/>
      <c r="RZM2" s="36"/>
      <c r="RZN2" s="36"/>
      <c r="RZO2" s="36"/>
      <c r="RZP2" s="36"/>
      <c r="RZQ2" s="36"/>
      <c r="RZR2" s="36"/>
      <c r="RZS2" s="36"/>
      <c r="RZT2" s="36"/>
      <c r="RZU2" s="36"/>
      <c r="RZV2" s="36"/>
      <c r="RZW2" s="36"/>
      <c r="RZX2" s="36"/>
      <c r="RZY2" s="36"/>
      <c r="RZZ2" s="36"/>
      <c r="SAA2" s="36"/>
      <c r="SAB2" s="36"/>
      <c r="SAC2" s="36"/>
      <c r="SAD2" s="36"/>
      <c r="SAE2" s="36"/>
      <c r="SAF2" s="36"/>
      <c r="SAG2" s="36"/>
      <c r="SAH2" s="36"/>
      <c r="SAI2" s="36"/>
      <c r="SAJ2" s="36"/>
      <c r="SAK2" s="36"/>
      <c r="SAL2" s="36"/>
      <c r="SAM2" s="36"/>
      <c r="SAN2" s="36"/>
      <c r="SAO2" s="36"/>
      <c r="SAP2" s="36"/>
      <c r="SAQ2" s="36"/>
      <c r="SAR2" s="36"/>
      <c r="SAS2" s="36"/>
      <c r="SAT2" s="36"/>
      <c r="SAU2" s="36"/>
      <c r="SAV2" s="36"/>
      <c r="SAW2" s="36"/>
      <c r="SAX2" s="36"/>
      <c r="SAY2" s="36"/>
      <c r="SAZ2" s="36"/>
      <c r="SBA2" s="36"/>
      <c r="SBB2" s="36"/>
      <c r="SBC2" s="36"/>
      <c r="SBD2" s="36"/>
      <c r="SBE2" s="36"/>
      <c r="SBF2" s="36"/>
      <c r="SBG2" s="36"/>
      <c r="SBH2" s="36"/>
      <c r="SBI2" s="36"/>
      <c r="SBJ2" s="36"/>
      <c r="SBK2" s="36"/>
      <c r="SBL2" s="36"/>
      <c r="SBM2" s="36"/>
      <c r="SBN2" s="36"/>
      <c r="SBO2" s="36"/>
      <c r="SBP2" s="36"/>
      <c r="SBQ2" s="36"/>
      <c r="SBR2" s="36"/>
      <c r="SBS2" s="36"/>
      <c r="SBT2" s="36"/>
      <c r="SBU2" s="36"/>
      <c r="SBV2" s="36"/>
      <c r="SBW2" s="36"/>
      <c r="SBX2" s="36"/>
      <c r="SBY2" s="36"/>
      <c r="SBZ2" s="36"/>
      <c r="SCA2" s="36"/>
      <c r="SCB2" s="36"/>
      <c r="SCC2" s="36"/>
      <c r="SCD2" s="36"/>
      <c r="SCE2" s="36"/>
      <c r="SCF2" s="36"/>
      <c r="SCG2" s="36"/>
      <c r="SCH2" s="36"/>
      <c r="SCI2" s="36"/>
      <c r="SCJ2" s="36"/>
      <c r="SCK2" s="36"/>
      <c r="SCL2" s="36"/>
      <c r="SCM2" s="36"/>
      <c r="SCN2" s="36"/>
      <c r="SCO2" s="36"/>
      <c r="SCP2" s="36"/>
      <c r="SCQ2" s="36"/>
      <c r="SCR2" s="36"/>
      <c r="SCS2" s="36"/>
      <c r="SCT2" s="36"/>
      <c r="SCU2" s="36"/>
      <c r="SCV2" s="36"/>
      <c r="SCW2" s="36"/>
      <c r="SCX2" s="36"/>
      <c r="SCY2" s="36"/>
      <c r="SCZ2" s="36"/>
      <c r="SDA2" s="36"/>
      <c r="SDB2" s="36"/>
      <c r="SDC2" s="36"/>
      <c r="SDD2" s="36"/>
      <c r="SDE2" s="36"/>
      <c r="SDF2" s="36"/>
      <c r="SDG2" s="36"/>
      <c r="SDH2" s="36"/>
      <c r="SDI2" s="36"/>
      <c r="SDJ2" s="36"/>
      <c r="SDK2" s="36"/>
      <c r="SDL2" s="36"/>
      <c r="SDM2" s="36"/>
      <c r="SDN2" s="36"/>
      <c r="SDO2" s="36"/>
      <c r="SDP2" s="36"/>
      <c r="SDQ2" s="36"/>
      <c r="SDR2" s="36"/>
      <c r="SDS2" s="36"/>
      <c r="SDT2" s="36"/>
      <c r="SDU2" s="36"/>
      <c r="SDV2" s="36"/>
      <c r="SDW2" s="36"/>
      <c r="SDX2" s="36"/>
      <c r="SDY2" s="36"/>
      <c r="SDZ2" s="36"/>
      <c r="SEA2" s="36"/>
      <c r="SEB2" s="36"/>
      <c r="SEC2" s="36"/>
      <c r="SED2" s="36"/>
      <c r="SEE2" s="36"/>
      <c r="SEF2" s="36"/>
      <c r="SEG2" s="36"/>
      <c r="SEH2" s="36"/>
      <c r="SEI2" s="36"/>
      <c r="SEJ2" s="36"/>
      <c r="SEK2" s="36"/>
      <c r="SEL2" s="36"/>
      <c r="SEM2" s="36"/>
      <c r="SEN2" s="36"/>
      <c r="SEO2" s="36"/>
      <c r="SEP2" s="36"/>
      <c r="SEQ2" s="36"/>
      <c r="SER2" s="36"/>
      <c r="SES2" s="36"/>
      <c r="SET2" s="36"/>
      <c r="SEU2" s="36"/>
      <c r="SEV2" s="36"/>
      <c r="SEW2" s="36"/>
      <c r="SEX2" s="36"/>
      <c r="SEY2" s="36"/>
      <c r="SEZ2" s="36"/>
      <c r="SFA2" s="36"/>
      <c r="SFB2" s="36"/>
      <c r="SFC2" s="36"/>
      <c r="SFD2" s="36"/>
      <c r="SFE2" s="36"/>
      <c r="SFF2" s="36"/>
      <c r="SFG2" s="36"/>
      <c r="SFH2" s="36"/>
      <c r="SFI2" s="36"/>
      <c r="SFJ2" s="36"/>
      <c r="SFK2" s="36"/>
      <c r="SFL2" s="36"/>
      <c r="SFM2" s="36"/>
      <c r="SFN2" s="36"/>
      <c r="SFO2" s="36"/>
      <c r="SFP2" s="36"/>
      <c r="SFQ2" s="36"/>
      <c r="SFR2" s="36"/>
      <c r="SFS2" s="36"/>
      <c r="SFT2" s="36"/>
      <c r="SFU2" s="36"/>
      <c r="SFV2" s="36"/>
      <c r="SFW2" s="36"/>
      <c r="SFX2" s="36"/>
      <c r="SFY2" s="36"/>
      <c r="SFZ2" s="36"/>
      <c r="SGA2" s="36"/>
      <c r="SGB2" s="36"/>
      <c r="SGC2" s="36"/>
      <c r="SGD2" s="36"/>
      <c r="SGE2" s="36"/>
      <c r="SGF2" s="36"/>
      <c r="SGG2" s="36"/>
      <c r="SGH2" s="36"/>
      <c r="SGI2" s="36"/>
      <c r="SGJ2" s="36"/>
      <c r="SGK2" s="36"/>
      <c r="SGL2" s="36"/>
      <c r="SGM2" s="36"/>
      <c r="SGN2" s="36"/>
      <c r="SGO2" s="36"/>
      <c r="SGP2" s="36"/>
      <c r="SGQ2" s="36"/>
      <c r="SGR2" s="36"/>
      <c r="SGS2" s="36"/>
      <c r="SGT2" s="36"/>
      <c r="SGU2" s="36"/>
      <c r="SGV2" s="36"/>
      <c r="SGW2" s="36"/>
      <c r="SGX2" s="36"/>
      <c r="SGY2" s="36"/>
      <c r="SGZ2" s="36"/>
      <c r="SHA2" s="36"/>
      <c r="SHB2" s="36"/>
      <c r="SHC2" s="36"/>
      <c r="SHD2" s="36"/>
      <c r="SHE2" s="36"/>
      <c r="SHF2" s="36"/>
      <c r="SHG2" s="36"/>
      <c r="SHH2" s="36"/>
      <c r="SHI2" s="36"/>
      <c r="SHJ2" s="36"/>
      <c r="SHK2" s="36"/>
      <c r="SHL2" s="36"/>
      <c r="SHM2" s="36"/>
      <c r="SHN2" s="36"/>
      <c r="SHO2" s="36"/>
      <c r="SHP2" s="36"/>
      <c r="SHQ2" s="36"/>
      <c r="SHR2" s="36"/>
      <c r="SHS2" s="36"/>
      <c r="SHT2" s="36"/>
      <c r="SHU2" s="36"/>
      <c r="SHV2" s="36"/>
      <c r="SHW2" s="36"/>
      <c r="SHX2" s="36"/>
      <c r="SHY2" s="36"/>
      <c r="SHZ2" s="36"/>
      <c r="SIA2" s="36"/>
      <c r="SIB2" s="36"/>
      <c r="SIC2" s="36"/>
      <c r="SID2" s="36"/>
      <c r="SIE2" s="36"/>
      <c r="SIF2" s="36"/>
      <c r="SIG2" s="36"/>
      <c r="SIH2" s="36"/>
      <c r="SII2" s="36"/>
      <c r="SIJ2" s="36"/>
      <c r="SIK2" s="36"/>
      <c r="SIL2" s="36"/>
      <c r="SIM2" s="36"/>
      <c r="SIN2" s="36"/>
      <c r="SIO2" s="36"/>
      <c r="SIP2" s="36"/>
      <c r="SIQ2" s="36"/>
      <c r="SIR2" s="36"/>
      <c r="SIS2" s="36"/>
      <c r="SIT2" s="36"/>
      <c r="SIU2" s="36"/>
      <c r="SIV2" s="36"/>
      <c r="SIW2" s="36"/>
      <c r="SIX2" s="36"/>
      <c r="SIY2" s="36"/>
      <c r="SIZ2" s="36"/>
      <c r="SJA2" s="36"/>
      <c r="SJB2" s="36"/>
      <c r="SJC2" s="36"/>
      <c r="SJD2" s="36"/>
      <c r="SJE2" s="36"/>
      <c r="SJF2" s="36"/>
      <c r="SJG2" s="36"/>
      <c r="SJH2" s="36"/>
      <c r="SJI2" s="36"/>
      <c r="SJJ2" s="36"/>
      <c r="SJK2" s="36"/>
      <c r="SJL2" s="36"/>
      <c r="SJM2" s="36"/>
      <c r="SJN2" s="36"/>
      <c r="SJO2" s="36"/>
      <c r="SJP2" s="36"/>
      <c r="SJQ2" s="36"/>
      <c r="SJR2" s="36"/>
      <c r="SJS2" s="36"/>
      <c r="SJT2" s="36"/>
      <c r="SJU2" s="36"/>
      <c r="SJV2" s="36"/>
      <c r="SJW2" s="36"/>
      <c r="SJX2" s="36"/>
      <c r="SJY2" s="36"/>
      <c r="SJZ2" s="36"/>
      <c r="SKA2" s="36"/>
      <c r="SKB2" s="36"/>
      <c r="SKC2" s="36"/>
      <c r="SKD2" s="36"/>
      <c r="SKE2" s="36"/>
      <c r="SKF2" s="36"/>
      <c r="SKG2" s="36"/>
      <c r="SKH2" s="36"/>
      <c r="SKI2" s="36"/>
      <c r="SKJ2" s="36"/>
      <c r="SKK2" s="36"/>
      <c r="SKL2" s="36"/>
      <c r="SKM2" s="36"/>
      <c r="SKN2" s="36"/>
      <c r="SKO2" s="36"/>
      <c r="SKP2" s="36"/>
      <c r="SKQ2" s="36"/>
      <c r="SKR2" s="36"/>
      <c r="SKS2" s="36"/>
      <c r="SKT2" s="36"/>
      <c r="SKU2" s="36"/>
      <c r="SKV2" s="36"/>
      <c r="SKW2" s="36"/>
      <c r="SKX2" s="36"/>
      <c r="SKY2" s="36"/>
      <c r="SKZ2" s="36"/>
      <c r="SLA2" s="36"/>
      <c r="SLB2" s="36"/>
      <c r="SLC2" s="36"/>
      <c r="SLD2" s="36"/>
      <c r="SLE2" s="36"/>
      <c r="SLF2" s="36"/>
      <c r="SLG2" s="36"/>
      <c r="SLH2" s="36"/>
      <c r="SLI2" s="36"/>
      <c r="SLJ2" s="36"/>
      <c r="SLK2" s="36"/>
      <c r="SLL2" s="36"/>
      <c r="SLM2" s="36"/>
      <c r="SLN2" s="36"/>
      <c r="SLO2" s="36"/>
      <c r="SLP2" s="36"/>
      <c r="SLQ2" s="36"/>
      <c r="SLR2" s="36"/>
      <c r="SLS2" s="36"/>
      <c r="SLT2" s="36"/>
      <c r="SLU2" s="36"/>
      <c r="SLV2" s="36"/>
      <c r="SLW2" s="36"/>
      <c r="SLX2" s="36"/>
      <c r="SLY2" s="36"/>
      <c r="SLZ2" s="36"/>
      <c r="SMA2" s="36"/>
      <c r="SMB2" s="36"/>
      <c r="SMC2" s="36"/>
      <c r="SMD2" s="36"/>
      <c r="SME2" s="36"/>
      <c r="SMF2" s="36"/>
      <c r="SMG2" s="36"/>
      <c r="SMH2" s="36"/>
      <c r="SMI2" s="36"/>
      <c r="SMJ2" s="36"/>
      <c r="SMK2" s="36"/>
      <c r="SML2" s="36"/>
      <c r="SMM2" s="36"/>
      <c r="SMN2" s="36"/>
      <c r="SMO2" s="36"/>
      <c r="SMP2" s="36"/>
      <c r="SMQ2" s="36"/>
      <c r="SMR2" s="36"/>
      <c r="SMS2" s="36"/>
      <c r="SMT2" s="36"/>
      <c r="SMU2" s="36"/>
      <c r="SMV2" s="36"/>
      <c r="SMW2" s="36"/>
      <c r="SMX2" s="36"/>
      <c r="SMY2" s="36"/>
      <c r="SMZ2" s="36"/>
      <c r="SNA2" s="36"/>
      <c r="SNB2" s="36"/>
      <c r="SNC2" s="36"/>
      <c r="SND2" s="36"/>
      <c r="SNE2" s="36"/>
      <c r="SNF2" s="36"/>
      <c r="SNG2" s="36"/>
      <c r="SNH2" s="36"/>
      <c r="SNI2" s="36"/>
      <c r="SNJ2" s="36"/>
      <c r="SNK2" s="36"/>
      <c r="SNL2" s="36"/>
      <c r="SNM2" s="36"/>
      <c r="SNN2" s="36"/>
      <c r="SNO2" s="36"/>
      <c r="SNP2" s="36"/>
      <c r="SNQ2" s="36"/>
      <c r="SNR2" s="36"/>
      <c r="SNS2" s="36"/>
      <c r="SNT2" s="36"/>
      <c r="SNU2" s="36"/>
      <c r="SNV2" s="36"/>
      <c r="SNW2" s="36"/>
      <c r="SNX2" s="36"/>
      <c r="SNY2" s="36"/>
      <c r="SNZ2" s="36"/>
      <c r="SOA2" s="36"/>
      <c r="SOB2" s="36"/>
      <c r="SOC2" s="36"/>
      <c r="SOD2" s="36"/>
      <c r="SOE2" s="36"/>
      <c r="SOF2" s="36"/>
      <c r="SOG2" s="36"/>
      <c r="SOH2" s="36"/>
      <c r="SOI2" s="36"/>
      <c r="SOJ2" s="36"/>
      <c r="SOK2" s="36"/>
      <c r="SOL2" s="36"/>
      <c r="SOM2" s="36"/>
      <c r="SON2" s="36"/>
      <c r="SOO2" s="36"/>
      <c r="SOP2" s="36"/>
      <c r="SOQ2" s="36"/>
      <c r="SOR2" s="36"/>
      <c r="SOS2" s="36"/>
      <c r="SOT2" s="36"/>
      <c r="SOU2" s="36"/>
      <c r="SOV2" s="36"/>
      <c r="SOW2" s="36"/>
      <c r="SOX2" s="36"/>
      <c r="SOY2" s="36"/>
      <c r="SOZ2" s="36"/>
      <c r="SPA2" s="36"/>
      <c r="SPB2" s="36"/>
      <c r="SPC2" s="36"/>
      <c r="SPD2" s="36"/>
      <c r="SPE2" s="36"/>
      <c r="SPF2" s="36"/>
      <c r="SPG2" s="36"/>
      <c r="SPH2" s="36"/>
      <c r="SPI2" s="36"/>
      <c r="SPJ2" s="36"/>
      <c r="SPK2" s="36"/>
      <c r="SPL2" s="36"/>
      <c r="SPM2" s="36"/>
      <c r="SPN2" s="36"/>
      <c r="SPO2" s="36"/>
      <c r="SPP2" s="36"/>
      <c r="SPQ2" s="36"/>
      <c r="SPR2" s="36"/>
      <c r="SPS2" s="36"/>
      <c r="SPT2" s="36"/>
      <c r="SPU2" s="36"/>
      <c r="SPV2" s="36"/>
      <c r="SPW2" s="36"/>
      <c r="SPX2" s="36"/>
      <c r="SPY2" s="36"/>
      <c r="SPZ2" s="36"/>
      <c r="SQA2" s="36"/>
      <c r="SQB2" s="36"/>
      <c r="SQC2" s="36"/>
      <c r="SQD2" s="36"/>
      <c r="SQE2" s="36"/>
      <c r="SQF2" s="36"/>
      <c r="SQG2" s="36"/>
      <c r="SQH2" s="36"/>
      <c r="SQI2" s="36"/>
      <c r="SQJ2" s="36"/>
      <c r="SQK2" s="36"/>
      <c r="SQL2" s="36"/>
      <c r="SQM2" s="36"/>
      <c r="SQN2" s="36"/>
      <c r="SQO2" s="36"/>
      <c r="SQP2" s="36"/>
      <c r="SQQ2" s="36"/>
      <c r="SQR2" s="36"/>
      <c r="SQS2" s="36"/>
      <c r="SQT2" s="36"/>
      <c r="SQU2" s="36"/>
      <c r="SQV2" s="36"/>
      <c r="SQW2" s="36"/>
      <c r="SQX2" s="36"/>
      <c r="SQY2" s="36"/>
      <c r="SQZ2" s="36"/>
      <c r="SRA2" s="36"/>
      <c r="SRB2" s="36"/>
      <c r="SRC2" s="36"/>
      <c r="SRD2" s="36"/>
      <c r="SRE2" s="36"/>
      <c r="SRF2" s="36"/>
      <c r="SRG2" s="36"/>
      <c r="SRH2" s="36"/>
      <c r="SRI2" s="36"/>
      <c r="SRJ2" s="36"/>
      <c r="SRK2" s="36"/>
      <c r="SRL2" s="36"/>
      <c r="SRM2" s="36"/>
      <c r="SRN2" s="36"/>
      <c r="SRO2" s="36"/>
      <c r="SRP2" s="36"/>
      <c r="SRQ2" s="36"/>
      <c r="SRR2" s="36"/>
      <c r="SRS2" s="36"/>
      <c r="SRT2" s="36"/>
      <c r="SRU2" s="36"/>
      <c r="SRV2" s="36"/>
      <c r="SRW2" s="36"/>
      <c r="SRX2" s="36"/>
      <c r="SRY2" s="36"/>
      <c r="SRZ2" s="36"/>
      <c r="SSA2" s="36"/>
      <c r="SSB2" s="36"/>
      <c r="SSC2" s="36"/>
      <c r="SSD2" s="36"/>
      <c r="SSE2" s="36"/>
      <c r="SSF2" s="36"/>
      <c r="SSG2" s="36"/>
      <c r="SSH2" s="36"/>
      <c r="SSI2" s="36"/>
      <c r="SSJ2" s="36"/>
      <c r="SSK2" s="36"/>
      <c r="SSL2" s="36"/>
      <c r="SSM2" s="36"/>
      <c r="SSN2" s="36"/>
      <c r="SSO2" s="36"/>
      <c r="SSP2" s="36"/>
      <c r="SSQ2" s="36"/>
      <c r="SSR2" s="36"/>
      <c r="SSS2" s="36"/>
      <c r="SST2" s="36"/>
      <c r="SSU2" s="36"/>
      <c r="SSV2" s="36"/>
      <c r="SSW2" s="36"/>
      <c r="SSX2" s="36"/>
      <c r="SSY2" s="36"/>
      <c r="SSZ2" s="36"/>
      <c r="STA2" s="36"/>
      <c r="STB2" s="36"/>
      <c r="STC2" s="36"/>
      <c r="STD2" s="36"/>
      <c r="STE2" s="36"/>
      <c r="STF2" s="36"/>
      <c r="STG2" s="36"/>
      <c r="STH2" s="36"/>
      <c r="STI2" s="36"/>
      <c r="STJ2" s="36"/>
      <c r="STK2" s="36"/>
      <c r="STL2" s="36"/>
      <c r="STM2" s="36"/>
      <c r="STN2" s="36"/>
      <c r="STO2" s="36"/>
      <c r="STP2" s="36"/>
      <c r="STQ2" s="36"/>
      <c r="STR2" s="36"/>
      <c r="STS2" s="36"/>
      <c r="STT2" s="36"/>
      <c r="STU2" s="36"/>
      <c r="STV2" s="36"/>
      <c r="STW2" s="36"/>
      <c r="STX2" s="36"/>
      <c r="STY2" s="36"/>
      <c r="STZ2" s="36"/>
      <c r="SUA2" s="36"/>
      <c r="SUB2" s="36"/>
      <c r="SUC2" s="36"/>
      <c r="SUD2" s="36"/>
      <c r="SUE2" s="36"/>
      <c r="SUF2" s="36"/>
      <c r="SUG2" s="36"/>
      <c r="SUH2" s="36"/>
      <c r="SUI2" s="36"/>
      <c r="SUJ2" s="36"/>
      <c r="SUK2" s="36"/>
      <c r="SUL2" s="36"/>
      <c r="SUM2" s="36"/>
      <c r="SUN2" s="36"/>
      <c r="SUO2" s="36"/>
      <c r="SUP2" s="36"/>
      <c r="SUQ2" s="36"/>
      <c r="SUR2" s="36"/>
      <c r="SUS2" s="36"/>
      <c r="SUT2" s="36"/>
      <c r="SUU2" s="36"/>
      <c r="SUV2" s="36"/>
      <c r="SUW2" s="36"/>
      <c r="SUX2" s="36"/>
      <c r="SUY2" s="36"/>
      <c r="SUZ2" s="36"/>
      <c r="SVA2" s="36"/>
      <c r="SVB2" s="36"/>
      <c r="SVC2" s="36"/>
      <c r="SVD2" s="36"/>
      <c r="SVE2" s="36"/>
      <c r="SVF2" s="36"/>
      <c r="SVG2" s="36"/>
      <c r="SVH2" s="36"/>
      <c r="SVI2" s="36"/>
      <c r="SVJ2" s="36"/>
      <c r="SVK2" s="36"/>
      <c r="SVL2" s="36"/>
      <c r="SVM2" s="36"/>
      <c r="SVN2" s="36"/>
      <c r="SVO2" s="36"/>
      <c r="SVP2" s="36"/>
      <c r="SVQ2" s="36"/>
      <c r="SVR2" s="36"/>
      <c r="SVS2" s="36"/>
      <c r="SVT2" s="36"/>
      <c r="SVU2" s="36"/>
      <c r="SVV2" s="36"/>
      <c r="SVW2" s="36"/>
      <c r="SVX2" s="36"/>
      <c r="SVY2" s="36"/>
      <c r="SVZ2" s="36"/>
      <c r="SWA2" s="36"/>
      <c r="SWB2" s="36"/>
      <c r="SWC2" s="36"/>
      <c r="SWD2" s="36"/>
      <c r="SWE2" s="36"/>
      <c r="SWF2" s="36"/>
      <c r="SWG2" s="36"/>
      <c r="SWH2" s="36"/>
      <c r="SWI2" s="36"/>
      <c r="SWJ2" s="36"/>
      <c r="SWK2" s="36"/>
      <c r="SWL2" s="36"/>
      <c r="SWM2" s="36"/>
      <c r="SWN2" s="36"/>
      <c r="SWO2" s="36"/>
      <c r="SWP2" s="36"/>
      <c r="SWQ2" s="36"/>
      <c r="SWR2" s="36"/>
      <c r="SWS2" s="36"/>
      <c r="SWT2" s="36"/>
      <c r="SWU2" s="36"/>
      <c r="SWV2" s="36"/>
      <c r="SWW2" s="36"/>
      <c r="SWX2" s="36"/>
      <c r="SWY2" s="36"/>
      <c r="SWZ2" s="36"/>
      <c r="SXA2" s="36"/>
      <c r="SXB2" s="36"/>
      <c r="SXC2" s="36"/>
      <c r="SXD2" s="36"/>
      <c r="SXE2" s="36"/>
      <c r="SXF2" s="36"/>
      <c r="SXG2" s="36"/>
      <c r="SXH2" s="36"/>
      <c r="SXI2" s="36"/>
      <c r="SXJ2" s="36"/>
      <c r="SXK2" s="36"/>
      <c r="SXL2" s="36"/>
      <c r="SXM2" s="36"/>
      <c r="SXN2" s="36"/>
      <c r="SXO2" s="36"/>
      <c r="SXP2" s="36"/>
      <c r="SXQ2" s="36"/>
      <c r="SXR2" s="36"/>
      <c r="SXS2" s="36"/>
      <c r="SXT2" s="36"/>
      <c r="SXU2" s="36"/>
      <c r="SXV2" s="36"/>
      <c r="SXW2" s="36"/>
      <c r="SXX2" s="36"/>
      <c r="SXY2" s="36"/>
      <c r="SXZ2" s="36"/>
      <c r="SYA2" s="36"/>
      <c r="SYB2" s="36"/>
      <c r="SYC2" s="36"/>
      <c r="SYD2" s="36"/>
      <c r="SYE2" s="36"/>
      <c r="SYF2" s="36"/>
      <c r="SYG2" s="36"/>
      <c r="SYH2" s="36"/>
      <c r="SYI2" s="36"/>
      <c r="SYJ2" s="36"/>
      <c r="SYK2" s="36"/>
      <c r="SYL2" s="36"/>
      <c r="SYM2" s="36"/>
      <c r="SYN2" s="36"/>
      <c r="SYO2" s="36"/>
      <c r="SYP2" s="36"/>
      <c r="SYQ2" s="36"/>
      <c r="SYR2" s="36"/>
      <c r="SYS2" s="36"/>
      <c r="SYT2" s="36"/>
      <c r="SYU2" s="36"/>
      <c r="SYV2" s="36"/>
      <c r="SYW2" s="36"/>
      <c r="SYX2" s="36"/>
      <c r="SYY2" s="36"/>
      <c r="SYZ2" s="36"/>
      <c r="SZA2" s="36"/>
      <c r="SZB2" s="36"/>
      <c r="SZC2" s="36"/>
      <c r="SZD2" s="36"/>
      <c r="SZE2" s="36"/>
      <c r="SZF2" s="36"/>
      <c r="SZG2" s="36"/>
      <c r="SZH2" s="36"/>
      <c r="SZI2" s="36"/>
      <c r="SZJ2" s="36"/>
      <c r="SZK2" s="36"/>
      <c r="SZL2" s="36"/>
      <c r="SZM2" s="36"/>
      <c r="SZN2" s="36"/>
      <c r="SZO2" s="36"/>
      <c r="SZP2" s="36"/>
      <c r="SZQ2" s="36"/>
      <c r="SZR2" s="36"/>
      <c r="SZS2" s="36"/>
      <c r="SZT2" s="36"/>
      <c r="SZU2" s="36"/>
      <c r="SZV2" s="36"/>
      <c r="SZW2" s="36"/>
      <c r="SZX2" s="36"/>
      <c r="SZY2" s="36"/>
      <c r="SZZ2" s="36"/>
      <c r="TAA2" s="36"/>
      <c r="TAB2" s="36"/>
      <c r="TAC2" s="36"/>
      <c r="TAD2" s="36"/>
      <c r="TAE2" s="36"/>
      <c r="TAF2" s="36"/>
      <c r="TAG2" s="36"/>
      <c r="TAH2" s="36"/>
      <c r="TAI2" s="36"/>
      <c r="TAJ2" s="36"/>
      <c r="TAK2" s="36"/>
      <c r="TAL2" s="36"/>
      <c r="TAM2" s="36"/>
      <c r="TAN2" s="36"/>
      <c r="TAO2" s="36"/>
      <c r="TAP2" s="36"/>
      <c r="TAQ2" s="36"/>
      <c r="TAR2" s="36"/>
      <c r="TAS2" s="36"/>
      <c r="TAT2" s="36"/>
      <c r="TAU2" s="36"/>
      <c r="TAV2" s="36"/>
      <c r="TAW2" s="36"/>
      <c r="TAX2" s="36"/>
      <c r="TAY2" s="36"/>
      <c r="TAZ2" s="36"/>
      <c r="TBA2" s="36"/>
      <c r="TBB2" s="36"/>
      <c r="TBC2" s="36"/>
      <c r="TBD2" s="36"/>
      <c r="TBE2" s="36"/>
      <c r="TBF2" s="36"/>
      <c r="TBG2" s="36"/>
      <c r="TBH2" s="36"/>
      <c r="TBI2" s="36"/>
      <c r="TBJ2" s="36"/>
      <c r="TBK2" s="36"/>
      <c r="TBL2" s="36"/>
      <c r="TBM2" s="36"/>
      <c r="TBN2" s="36"/>
      <c r="TBO2" s="36"/>
      <c r="TBP2" s="36"/>
      <c r="TBQ2" s="36"/>
      <c r="TBR2" s="36"/>
      <c r="TBS2" s="36"/>
      <c r="TBT2" s="36"/>
      <c r="TBU2" s="36"/>
      <c r="TBV2" s="36"/>
      <c r="TBW2" s="36"/>
      <c r="TBX2" s="36"/>
      <c r="TBY2" s="36"/>
      <c r="TBZ2" s="36"/>
      <c r="TCA2" s="36"/>
      <c r="TCB2" s="36"/>
      <c r="TCC2" s="36"/>
      <c r="TCD2" s="36"/>
      <c r="TCE2" s="36"/>
      <c r="TCF2" s="36"/>
      <c r="TCG2" s="36"/>
      <c r="TCH2" s="36"/>
      <c r="TCI2" s="36"/>
      <c r="TCJ2" s="36"/>
      <c r="TCK2" s="36"/>
      <c r="TCL2" s="36"/>
      <c r="TCM2" s="36"/>
      <c r="TCN2" s="36"/>
      <c r="TCO2" s="36"/>
      <c r="TCP2" s="36"/>
      <c r="TCQ2" s="36"/>
      <c r="TCR2" s="36"/>
      <c r="TCS2" s="36"/>
      <c r="TCT2" s="36"/>
      <c r="TCU2" s="36"/>
      <c r="TCV2" s="36"/>
      <c r="TCW2" s="36"/>
      <c r="TCX2" s="36"/>
      <c r="TCY2" s="36"/>
      <c r="TCZ2" s="36"/>
      <c r="TDA2" s="36"/>
      <c r="TDB2" s="36"/>
      <c r="TDC2" s="36"/>
      <c r="TDD2" s="36"/>
      <c r="TDE2" s="36"/>
      <c r="TDF2" s="36"/>
      <c r="TDG2" s="36"/>
      <c r="TDH2" s="36"/>
      <c r="TDI2" s="36"/>
      <c r="TDJ2" s="36"/>
      <c r="TDK2" s="36"/>
      <c r="TDL2" s="36"/>
      <c r="TDM2" s="36"/>
      <c r="TDN2" s="36"/>
      <c r="TDO2" s="36"/>
      <c r="TDP2" s="36"/>
      <c r="TDQ2" s="36"/>
      <c r="TDR2" s="36"/>
      <c r="TDS2" s="36"/>
      <c r="TDT2" s="36"/>
      <c r="TDU2" s="36"/>
      <c r="TDV2" s="36"/>
      <c r="TDW2" s="36"/>
      <c r="TDX2" s="36"/>
      <c r="TDY2" s="36"/>
      <c r="TDZ2" s="36"/>
      <c r="TEA2" s="36"/>
      <c r="TEB2" s="36"/>
      <c r="TEC2" s="36"/>
      <c r="TED2" s="36"/>
      <c r="TEE2" s="36"/>
      <c r="TEF2" s="36"/>
      <c r="TEG2" s="36"/>
      <c r="TEH2" s="36"/>
      <c r="TEI2" s="36"/>
      <c r="TEJ2" s="36"/>
      <c r="TEK2" s="36"/>
      <c r="TEL2" s="36"/>
      <c r="TEM2" s="36"/>
      <c r="TEN2" s="36"/>
      <c r="TEO2" s="36"/>
      <c r="TEP2" s="36"/>
      <c r="TEQ2" s="36"/>
      <c r="TER2" s="36"/>
      <c r="TES2" s="36"/>
      <c r="TET2" s="36"/>
      <c r="TEU2" s="36"/>
      <c r="TEV2" s="36"/>
      <c r="TEW2" s="36"/>
      <c r="TEX2" s="36"/>
      <c r="TEY2" s="36"/>
      <c r="TEZ2" s="36"/>
      <c r="TFA2" s="36"/>
      <c r="TFB2" s="36"/>
      <c r="TFC2" s="36"/>
      <c r="TFD2" s="36"/>
      <c r="TFE2" s="36"/>
      <c r="TFF2" s="36"/>
      <c r="TFG2" s="36"/>
      <c r="TFH2" s="36"/>
      <c r="TFI2" s="36"/>
      <c r="TFJ2" s="36"/>
      <c r="TFK2" s="36"/>
      <c r="TFL2" s="36"/>
      <c r="TFM2" s="36"/>
      <c r="TFN2" s="36"/>
      <c r="TFO2" s="36"/>
      <c r="TFP2" s="36"/>
      <c r="TFQ2" s="36"/>
      <c r="TFR2" s="36"/>
      <c r="TFS2" s="36"/>
      <c r="TFT2" s="36"/>
      <c r="TFU2" s="36"/>
      <c r="TFV2" s="36"/>
      <c r="TFW2" s="36"/>
      <c r="TFX2" s="36"/>
      <c r="TFY2" s="36"/>
      <c r="TFZ2" s="36"/>
      <c r="TGA2" s="36"/>
      <c r="TGB2" s="36"/>
      <c r="TGC2" s="36"/>
      <c r="TGD2" s="36"/>
      <c r="TGE2" s="36"/>
      <c r="TGF2" s="36"/>
      <c r="TGG2" s="36"/>
      <c r="TGH2" s="36"/>
      <c r="TGI2" s="36"/>
      <c r="TGJ2" s="36"/>
      <c r="TGK2" s="36"/>
      <c r="TGL2" s="36"/>
      <c r="TGM2" s="36"/>
      <c r="TGN2" s="36"/>
      <c r="TGO2" s="36"/>
      <c r="TGP2" s="36"/>
      <c r="TGQ2" s="36"/>
      <c r="TGR2" s="36"/>
      <c r="TGS2" s="36"/>
      <c r="TGT2" s="36"/>
      <c r="TGU2" s="36"/>
      <c r="TGV2" s="36"/>
      <c r="TGW2" s="36"/>
      <c r="TGX2" s="36"/>
      <c r="TGY2" s="36"/>
      <c r="TGZ2" s="36"/>
      <c r="THA2" s="36"/>
      <c r="THB2" s="36"/>
      <c r="THC2" s="36"/>
      <c r="THD2" s="36"/>
      <c r="THE2" s="36"/>
      <c r="THF2" s="36"/>
      <c r="THG2" s="36"/>
      <c r="THH2" s="36"/>
      <c r="THI2" s="36"/>
      <c r="THJ2" s="36"/>
      <c r="THK2" s="36"/>
      <c r="THL2" s="36"/>
      <c r="THM2" s="36"/>
      <c r="THN2" s="36"/>
      <c r="THO2" s="36"/>
      <c r="THP2" s="36"/>
      <c r="THQ2" s="36"/>
      <c r="THR2" s="36"/>
      <c r="THS2" s="36"/>
      <c r="THT2" s="36"/>
      <c r="THU2" s="36"/>
      <c r="THV2" s="36"/>
      <c r="THW2" s="36"/>
      <c r="THX2" s="36"/>
      <c r="THY2" s="36"/>
      <c r="THZ2" s="36"/>
      <c r="TIA2" s="36"/>
      <c r="TIB2" s="36"/>
      <c r="TIC2" s="36"/>
      <c r="TID2" s="36"/>
      <c r="TIE2" s="36"/>
      <c r="TIF2" s="36"/>
      <c r="TIG2" s="36"/>
      <c r="TIH2" s="36"/>
      <c r="TII2" s="36"/>
      <c r="TIJ2" s="36"/>
      <c r="TIK2" s="36"/>
      <c r="TIL2" s="36"/>
      <c r="TIM2" s="36"/>
      <c r="TIN2" s="36"/>
      <c r="TIO2" s="36"/>
      <c r="TIP2" s="36"/>
      <c r="TIQ2" s="36"/>
      <c r="TIR2" s="36"/>
      <c r="TIS2" s="36"/>
      <c r="TIT2" s="36"/>
      <c r="TIU2" s="36"/>
      <c r="TIV2" s="36"/>
      <c r="TIW2" s="36"/>
      <c r="TIX2" s="36"/>
      <c r="TIY2" s="36"/>
      <c r="TIZ2" s="36"/>
      <c r="TJA2" s="36"/>
      <c r="TJB2" s="36"/>
      <c r="TJC2" s="36"/>
      <c r="TJD2" s="36"/>
      <c r="TJE2" s="36"/>
      <c r="TJF2" s="36"/>
      <c r="TJG2" s="36"/>
      <c r="TJH2" s="36"/>
      <c r="TJI2" s="36"/>
      <c r="TJJ2" s="36"/>
      <c r="TJK2" s="36"/>
      <c r="TJL2" s="36"/>
      <c r="TJM2" s="36"/>
      <c r="TJN2" s="36"/>
      <c r="TJO2" s="36"/>
      <c r="TJP2" s="36"/>
      <c r="TJQ2" s="36"/>
      <c r="TJR2" s="36"/>
      <c r="TJS2" s="36"/>
      <c r="TJT2" s="36"/>
      <c r="TJU2" s="36"/>
      <c r="TJV2" s="36"/>
      <c r="TJW2" s="36"/>
      <c r="TJX2" s="36"/>
      <c r="TJY2" s="36"/>
      <c r="TJZ2" s="36"/>
      <c r="TKA2" s="36"/>
      <c r="TKB2" s="36"/>
      <c r="TKC2" s="36"/>
      <c r="TKD2" s="36"/>
      <c r="TKE2" s="36"/>
      <c r="TKF2" s="36"/>
      <c r="TKG2" s="36"/>
      <c r="TKH2" s="36"/>
      <c r="TKI2" s="36"/>
      <c r="TKJ2" s="36"/>
      <c r="TKK2" s="36"/>
      <c r="TKL2" s="36"/>
      <c r="TKM2" s="36"/>
      <c r="TKN2" s="36"/>
      <c r="TKO2" s="36"/>
      <c r="TKP2" s="36"/>
      <c r="TKQ2" s="36"/>
      <c r="TKR2" s="36"/>
      <c r="TKS2" s="36"/>
      <c r="TKT2" s="36"/>
      <c r="TKU2" s="36"/>
      <c r="TKV2" s="36"/>
      <c r="TKW2" s="36"/>
      <c r="TKX2" s="36"/>
      <c r="TKY2" s="36"/>
      <c r="TKZ2" s="36"/>
      <c r="TLA2" s="36"/>
      <c r="TLB2" s="36"/>
      <c r="TLC2" s="36"/>
      <c r="TLD2" s="36"/>
      <c r="TLE2" s="36"/>
      <c r="TLF2" s="36"/>
      <c r="TLG2" s="36"/>
      <c r="TLH2" s="36"/>
      <c r="TLI2" s="36"/>
      <c r="TLJ2" s="36"/>
      <c r="TLK2" s="36"/>
      <c r="TLL2" s="36"/>
      <c r="TLM2" s="36"/>
      <c r="TLN2" s="36"/>
      <c r="TLO2" s="36"/>
      <c r="TLP2" s="36"/>
      <c r="TLQ2" s="36"/>
      <c r="TLR2" s="36"/>
      <c r="TLS2" s="36"/>
      <c r="TLT2" s="36"/>
      <c r="TLU2" s="36"/>
      <c r="TLV2" s="36"/>
      <c r="TLW2" s="36"/>
      <c r="TLX2" s="36"/>
      <c r="TLY2" s="36"/>
      <c r="TLZ2" s="36"/>
      <c r="TMA2" s="36"/>
      <c r="TMB2" s="36"/>
      <c r="TMC2" s="36"/>
      <c r="TMD2" s="36"/>
      <c r="TME2" s="36"/>
      <c r="TMF2" s="36"/>
      <c r="TMG2" s="36"/>
      <c r="TMH2" s="36"/>
      <c r="TMI2" s="36"/>
      <c r="TMJ2" s="36"/>
      <c r="TMK2" s="36"/>
      <c r="TML2" s="36"/>
      <c r="TMM2" s="36"/>
      <c r="TMN2" s="36"/>
      <c r="TMO2" s="36"/>
      <c r="TMP2" s="36"/>
      <c r="TMQ2" s="36"/>
      <c r="TMR2" s="36"/>
      <c r="TMS2" s="36"/>
      <c r="TMT2" s="36"/>
      <c r="TMU2" s="36"/>
      <c r="TMV2" s="36"/>
      <c r="TMW2" s="36"/>
      <c r="TMX2" s="36"/>
      <c r="TMY2" s="36"/>
      <c r="TMZ2" s="36"/>
      <c r="TNA2" s="36"/>
      <c r="TNB2" s="36"/>
      <c r="TNC2" s="36"/>
      <c r="TND2" s="36"/>
      <c r="TNE2" s="36"/>
      <c r="TNF2" s="36"/>
      <c r="TNG2" s="36"/>
      <c r="TNH2" s="36"/>
      <c r="TNI2" s="36"/>
      <c r="TNJ2" s="36"/>
      <c r="TNK2" s="36"/>
      <c r="TNL2" s="36"/>
      <c r="TNM2" s="36"/>
      <c r="TNN2" s="36"/>
      <c r="TNO2" s="36"/>
      <c r="TNP2" s="36"/>
      <c r="TNQ2" s="36"/>
      <c r="TNR2" s="36"/>
      <c r="TNS2" s="36"/>
      <c r="TNT2" s="36"/>
      <c r="TNU2" s="36"/>
      <c r="TNV2" s="36"/>
      <c r="TNW2" s="36"/>
      <c r="TNX2" s="36"/>
      <c r="TNY2" s="36"/>
      <c r="TNZ2" s="36"/>
      <c r="TOA2" s="36"/>
      <c r="TOB2" s="36"/>
      <c r="TOC2" s="36"/>
      <c r="TOD2" s="36"/>
      <c r="TOE2" s="36"/>
      <c r="TOF2" s="36"/>
      <c r="TOG2" s="36"/>
      <c r="TOH2" s="36"/>
      <c r="TOI2" s="36"/>
      <c r="TOJ2" s="36"/>
      <c r="TOK2" s="36"/>
      <c r="TOL2" s="36"/>
      <c r="TOM2" s="36"/>
      <c r="TON2" s="36"/>
      <c r="TOO2" s="36"/>
      <c r="TOP2" s="36"/>
      <c r="TOQ2" s="36"/>
      <c r="TOR2" s="36"/>
      <c r="TOS2" s="36"/>
      <c r="TOT2" s="36"/>
      <c r="TOU2" s="36"/>
      <c r="TOV2" s="36"/>
      <c r="TOW2" s="36"/>
      <c r="TOX2" s="36"/>
      <c r="TOY2" s="36"/>
      <c r="TOZ2" s="36"/>
      <c r="TPA2" s="36"/>
      <c r="TPB2" s="36"/>
      <c r="TPC2" s="36"/>
      <c r="TPD2" s="36"/>
      <c r="TPE2" s="36"/>
      <c r="TPF2" s="36"/>
      <c r="TPG2" s="36"/>
      <c r="TPH2" s="36"/>
      <c r="TPI2" s="36"/>
      <c r="TPJ2" s="36"/>
      <c r="TPK2" s="36"/>
      <c r="TPL2" s="36"/>
      <c r="TPM2" s="36"/>
      <c r="TPN2" s="36"/>
      <c r="TPO2" s="36"/>
      <c r="TPP2" s="36"/>
      <c r="TPQ2" s="36"/>
      <c r="TPR2" s="36"/>
      <c r="TPS2" s="36"/>
      <c r="TPT2" s="36"/>
      <c r="TPU2" s="36"/>
      <c r="TPV2" s="36"/>
      <c r="TPW2" s="36"/>
      <c r="TPX2" s="36"/>
      <c r="TPY2" s="36"/>
      <c r="TPZ2" s="36"/>
      <c r="TQA2" s="36"/>
      <c r="TQB2" s="36"/>
      <c r="TQC2" s="36"/>
      <c r="TQD2" s="36"/>
      <c r="TQE2" s="36"/>
      <c r="TQF2" s="36"/>
      <c r="TQG2" s="36"/>
      <c r="TQH2" s="36"/>
      <c r="TQI2" s="36"/>
      <c r="TQJ2" s="36"/>
      <c r="TQK2" s="36"/>
      <c r="TQL2" s="36"/>
      <c r="TQM2" s="36"/>
      <c r="TQN2" s="36"/>
      <c r="TQO2" s="36"/>
      <c r="TQP2" s="36"/>
      <c r="TQQ2" s="36"/>
      <c r="TQR2" s="36"/>
      <c r="TQS2" s="36"/>
      <c r="TQT2" s="36"/>
      <c r="TQU2" s="36"/>
      <c r="TQV2" s="36"/>
      <c r="TQW2" s="36"/>
      <c r="TQX2" s="36"/>
      <c r="TQY2" s="36"/>
      <c r="TQZ2" s="36"/>
      <c r="TRA2" s="36"/>
      <c r="TRB2" s="36"/>
      <c r="TRC2" s="36"/>
      <c r="TRD2" s="36"/>
      <c r="TRE2" s="36"/>
      <c r="TRF2" s="36"/>
      <c r="TRG2" s="36"/>
      <c r="TRH2" s="36"/>
      <c r="TRI2" s="36"/>
      <c r="TRJ2" s="36"/>
      <c r="TRK2" s="36"/>
      <c r="TRL2" s="36"/>
      <c r="TRM2" s="36"/>
      <c r="TRN2" s="36"/>
      <c r="TRO2" s="36"/>
      <c r="TRP2" s="36"/>
      <c r="TRQ2" s="36"/>
      <c r="TRR2" s="36"/>
      <c r="TRS2" s="36"/>
      <c r="TRT2" s="36"/>
      <c r="TRU2" s="36"/>
      <c r="TRV2" s="36"/>
      <c r="TRW2" s="36"/>
      <c r="TRX2" s="36"/>
      <c r="TRY2" s="36"/>
      <c r="TRZ2" s="36"/>
      <c r="TSA2" s="36"/>
      <c r="TSB2" s="36"/>
      <c r="TSC2" s="36"/>
      <c r="TSD2" s="36"/>
      <c r="TSE2" s="36"/>
      <c r="TSF2" s="36"/>
      <c r="TSG2" s="36"/>
      <c r="TSH2" s="36"/>
      <c r="TSI2" s="36"/>
      <c r="TSJ2" s="36"/>
      <c r="TSK2" s="36"/>
      <c r="TSL2" s="36"/>
      <c r="TSM2" s="36"/>
      <c r="TSN2" s="36"/>
      <c r="TSO2" s="36"/>
      <c r="TSP2" s="36"/>
      <c r="TSQ2" s="36"/>
      <c r="TSR2" s="36"/>
      <c r="TSS2" s="36"/>
      <c r="TST2" s="36"/>
      <c r="TSU2" s="36"/>
      <c r="TSV2" s="36"/>
      <c r="TSW2" s="36"/>
      <c r="TSX2" s="36"/>
      <c r="TSY2" s="36"/>
      <c r="TSZ2" s="36"/>
      <c r="TTA2" s="36"/>
      <c r="TTB2" s="36"/>
      <c r="TTC2" s="36"/>
      <c r="TTD2" s="36"/>
      <c r="TTE2" s="36"/>
      <c r="TTF2" s="36"/>
      <c r="TTG2" s="36"/>
      <c r="TTH2" s="36"/>
      <c r="TTI2" s="36"/>
      <c r="TTJ2" s="36"/>
      <c r="TTK2" s="36"/>
      <c r="TTL2" s="36"/>
      <c r="TTM2" s="36"/>
      <c r="TTN2" s="36"/>
      <c r="TTO2" s="36"/>
      <c r="TTP2" s="36"/>
      <c r="TTQ2" s="36"/>
      <c r="TTR2" s="36"/>
      <c r="TTS2" s="36"/>
      <c r="TTT2" s="36"/>
      <c r="TTU2" s="36"/>
      <c r="TTV2" s="36"/>
      <c r="TTW2" s="36"/>
      <c r="TTX2" s="36"/>
      <c r="TTY2" s="36"/>
      <c r="TTZ2" s="36"/>
      <c r="TUA2" s="36"/>
      <c r="TUB2" s="36"/>
      <c r="TUC2" s="36"/>
      <c r="TUD2" s="36"/>
      <c r="TUE2" s="36"/>
      <c r="TUF2" s="36"/>
      <c r="TUG2" s="36"/>
      <c r="TUH2" s="36"/>
      <c r="TUI2" s="36"/>
      <c r="TUJ2" s="36"/>
      <c r="TUK2" s="36"/>
      <c r="TUL2" s="36"/>
      <c r="TUM2" s="36"/>
      <c r="TUN2" s="36"/>
      <c r="TUO2" s="36"/>
      <c r="TUP2" s="36"/>
      <c r="TUQ2" s="36"/>
      <c r="TUR2" s="36"/>
      <c r="TUS2" s="36"/>
      <c r="TUT2" s="36"/>
      <c r="TUU2" s="36"/>
      <c r="TUV2" s="36"/>
      <c r="TUW2" s="36"/>
      <c r="TUX2" s="36"/>
      <c r="TUY2" s="36"/>
      <c r="TUZ2" s="36"/>
      <c r="TVA2" s="36"/>
      <c r="TVB2" s="36"/>
      <c r="TVC2" s="36"/>
      <c r="TVD2" s="36"/>
      <c r="TVE2" s="36"/>
      <c r="TVF2" s="36"/>
      <c r="TVG2" s="36"/>
      <c r="TVH2" s="36"/>
      <c r="TVI2" s="36"/>
      <c r="TVJ2" s="36"/>
      <c r="TVK2" s="36"/>
      <c r="TVL2" s="36"/>
      <c r="TVM2" s="36"/>
      <c r="TVN2" s="36"/>
      <c r="TVO2" s="36"/>
      <c r="TVP2" s="36"/>
      <c r="TVQ2" s="36"/>
      <c r="TVR2" s="36"/>
      <c r="TVS2" s="36"/>
      <c r="TVT2" s="36"/>
      <c r="TVU2" s="36"/>
      <c r="TVV2" s="36"/>
      <c r="TVW2" s="36"/>
      <c r="TVX2" s="36"/>
      <c r="TVY2" s="36"/>
      <c r="TVZ2" s="36"/>
      <c r="TWA2" s="36"/>
      <c r="TWB2" s="36"/>
      <c r="TWC2" s="36"/>
      <c r="TWD2" s="36"/>
      <c r="TWE2" s="36"/>
      <c r="TWF2" s="36"/>
      <c r="TWG2" s="36"/>
      <c r="TWH2" s="36"/>
      <c r="TWI2" s="36"/>
      <c r="TWJ2" s="36"/>
      <c r="TWK2" s="36"/>
      <c r="TWL2" s="36"/>
      <c r="TWM2" s="36"/>
      <c r="TWN2" s="36"/>
      <c r="TWO2" s="36"/>
      <c r="TWP2" s="36"/>
      <c r="TWQ2" s="36"/>
      <c r="TWR2" s="36"/>
      <c r="TWS2" s="36"/>
      <c r="TWT2" s="36"/>
      <c r="TWU2" s="36"/>
      <c r="TWV2" s="36"/>
      <c r="TWW2" s="36"/>
      <c r="TWX2" s="36"/>
      <c r="TWY2" s="36"/>
      <c r="TWZ2" s="36"/>
      <c r="TXA2" s="36"/>
      <c r="TXB2" s="36"/>
      <c r="TXC2" s="36"/>
      <c r="TXD2" s="36"/>
      <c r="TXE2" s="36"/>
      <c r="TXF2" s="36"/>
      <c r="TXG2" s="36"/>
      <c r="TXH2" s="36"/>
      <c r="TXI2" s="36"/>
      <c r="TXJ2" s="36"/>
      <c r="TXK2" s="36"/>
      <c r="TXL2" s="36"/>
      <c r="TXM2" s="36"/>
      <c r="TXN2" s="36"/>
      <c r="TXO2" s="36"/>
      <c r="TXP2" s="36"/>
      <c r="TXQ2" s="36"/>
      <c r="TXR2" s="36"/>
      <c r="TXS2" s="36"/>
      <c r="TXT2" s="36"/>
      <c r="TXU2" s="36"/>
      <c r="TXV2" s="36"/>
      <c r="TXW2" s="36"/>
      <c r="TXX2" s="36"/>
      <c r="TXY2" s="36"/>
      <c r="TXZ2" s="36"/>
      <c r="TYA2" s="36"/>
      <c r="TYB2" s="36"/>
      <c r="TYC2" s="36"/>
      <c r="TYD2" s="36"/>
      <c r="TYE2" s="36"/>
      <c r="TYF2" s="36"/>
      <c r="TYG2" s="36"/>
      <c r="TYH2" s="36"/>
      <c r="TYI2" s="36"/>
      <c r="TYJ2" s="36"/>
      <c r="TYK2" s="36"/>
      <c r="TYL2" s="36"/>
      <c r="TYM2" s="36"/>
      <c r="TYN2" s="36"/>
      <c r="TYO2" s="36"/>
      <c r="TYP2" s="36"/>
      <c r="TYQ2" s="36"/>
      <c r="TYR2" s="36"/>
      <c r="TYS2" s="36"/>
      <c r="TYT2" s="36"/>
      <c r="TYU2" s="36"/>
      <c r="TYV2" s="36"/>
      <c r="TYW2" s="36"/>
      <c r="TYX2" s="36"/>
      <c r="TYY2" s="36"/>
      <c r="TYZ2" s="36"/>
      <c r="TZA2" s="36"/>
      <c r="TZB2" s="36"/>
      <c r="TZC2" s="36"/>
      <c r="TZD2" s="36"/>
      <c r="TZE2" s="36"/>
      <c r="TZF2" s="36"/>
      <c r="TZG2" s="36"/>
      <c r="TZH2" s="36"/>
      <c r="TZI2" s="36"/>
      <c r="TZJ2" s="36"/>
      <c r="TZK2" s="36"/>
      <c r="TZL2" s="36"/>
      <c r="TZM2" s="36"/>
      <c r="TZN2" s="36"/>
      <c r="TZO2" s="36"/>
      <c r="TZP2" s="36"/>
      <c r="TZQ2" s="36"/>
      <c r="TZR2" s="36"/>
      <c r="TZS2" s="36"/>
      <c r="TZT2" s="36"/>
      <c r="TZU2" s="36"/>
      <c r="TZV2" s="36"/>
      <c r="TZW2" s="36"/>
      <c r="TZX2" s="36"/>
      <c r="TZY2" s="36"/>
      <c r="TZZ2" s="36"/>
      <c r="UAA2" s="36"/>
      <c r="UAB2" s="36"/>
      <c r="UAC2" s="36"/>
      <c r="UAD2" s="36"/>
      <c r="UAE2" s="36"/>
      <c r="UAF2" s="36"/>
      <c r="UAG2" s="36"/>
      <c r="UAH2" s="36"/>
      <c r="UAI2" s="36"/>
      <c r="UAJ2" s="36"/>
      <c r="UAK2" s="36"/>
      <c r="UAL2" s="36"/>
      <c r="UAM2" s="36"/>
      <c r="UAN2" s="36"/>
      <c r="UAO2" s="36"/>
      <c r="UAP2" s="36"/>
      <c r="UAQ2" s="36"/>
      <c r="UAR2" s="36"/>
      <c r="UAS2" s="36"/>
      <c r="UAT2" s="36"/>
      <c r="UAU2" s="36"/>
      <c r="UAV2" s="36"/>
      <c r="UAW2" s="36"/>
      <c r="UAX2" s="36"/>
      <c r="UAY2" s="36"/>
      <c r="UAZ2" s="36"/>
      <c r="UBA2" s="36"/>
      <c r="UBB2" s="36"/>
      <c r="UBC2" s="36"/>
      <c r="UBD2" s="36"/>
      <c r="UBE2" s="36"/>
      <c r="UBF2" s="36"/>
      <c r="UBG2" s="36"/>
      <c r="UBH2" s="36"/>
      <c r="UBI2" s="36"/>
      <c r="UBJ2" s="36"/>
      <c r="UBK2" s="36"/>
      <c r="UBL2" s="36"/>
      <c r="UBM2" s="36"/>
      <c r="UBN2" s="36"/>
      <c r="UBO2" s="36"/>
      <c r="UBP2" s="36"/>
      <c r="UBQ2" s="36"/>
      <c r="UBR2" s="36"/>
      <c r="UBS2" s="36"/>
      <c r="UBT2" s="36"/>
      <c r="UBU2" s="36"/>
      <c r="UBV2" s="36"/>
      <c r="UBW2" s="36"/>
      <c r="UBX2" s="36"/>
      <c r="UBY2" s="36"/>
      <c r="UBZ2" s="36"/>
      <c r="UCA2" s="36"/>
      <c r="UCB2" s="36"/>
      <c r="UCC2" s="36"/>
      <c r="UCD2" s="36"/>
      <c r="UCE2" s="36"/>
      <c r="UCF2" s="36"/>
      <c r="UCG2" s="36"/>
      <c r="UCH2" s="36"/>
      <c r="UCI2" s="36"/>
      <c r="UCJ2" s="36"/>
      <c r="UCK2" s="36"/>
      <c r="UCL2" s="36"/>
      <c r="UCM2" s="36"/>
      <c r="UCN2" s="36"/>
      <c r="UCO2" s="36"/>
      <c r="UCP2" s="36"/>
      <c r="UCQ2" s="36"/>
      <c r="UCR2" s="36"/>
      <c r="UCS2" s="36"/>
      <c r="UCT2" s="36"/>
      <c r="UCU2" s="36"/>
      <c r="UCV2" s="36"/>
      <c r="UCW2" s="36"/>
      <c r="UCX2" s="36"/>
      <c r="UCY2" s="36"/>
      <c r="UCZ2" s="36"/>
      <c r="UDA2" s="36"/>
      <c r="UDB2" s="36"/>
      <c r="UDC2" s="36"/>
      <c r="UDD2" s="36"/>
      <c r="UDE2" s="36"/>
      <c r="UDF2" s="36"/>
      <c r="UDG2" s="36"/>
      <c r="UDH2" s="36"/>
      <c r="UDI2" s="36"/>
      <c r="UDJ2" s="36"/>
      <c r="UDK2" s="36"/>
      <c r="UDL2" s="36"/>
      <c r="UDM2" s="36"/>
      <c r="UDN2" s="36"/>
      <c r="UDO2" s="36"/>
      <c r="UDP2" s="36"/>
      <c r="UDQ2" s="36"/>
      <c r="UDR2" s="36"/>
      <c r="UDS2" s="36"/>
      <c r="UDT2" s="36"/>
      <c r="UDU2" s="36"/>
      <c r="UDV2" s="36"/>
      <c r="UDW2" s="36"/>
      <c r="UDX2" s="36"/>
      <c r="UDY2" s="36"/>
      <c r="UDZ2" s="36"/>
      <c r="UEA2" s="36"/>
      <c r="UEB2" s="36"/>
      <c r="UEC2" s="36"/>
      <c r="UED2" s="36"/>
      <c r="UEE2" s="36"/>
      <c r="UEF2" s="36"/>
      <c r="UEG2" s="36"/>
      <c r="UEH2" s="36"/>
      <c r="UEI2" s="36"/>
      <c r="UEJ2" s="36"/>
      <c r="UEK2" s="36"/>
      <c r="UEL2" s="36"/>
      <c r="UEM2" s="36"/>
      <c r="UEN2" s="36"/>
      <c r="UEO2" s="36"/>
      <c r="UEP2" s="36"/>
      <c r="UEQ2" s="36"/>
      <c r="UER2" s="36"/>
      <c r="UES2" s="36"/>
      <c r="UET2" s="36"/>
      <c r="UEU2" s="36"/>
      <c r="UEV2" s="36"/>
      <c r="UEW2" s="36"/>
      <c r="UEX2" s="36"/>
      <c r="UEY2" s="36"/>
      <c r="UEZ2" s="36"/>
      <c r="UFA2" s="36"/>
      <c r="UFB2" s="36"/>
      <c r="UFC2" s="36"/>
      <c r="UFD2" s="36"/>
      <c r="UFE2" s="36"/>
      <c r="UFF2" s="36"/>
      <c r="UFG2" s="36"/>
      <c r="UFH2" s="36"/>
      <c r="UFI2" s="36"/>
      <c r="UFJ2" s="36"/>
      <c r="UFK2" s="36"/>
      <c r="UFL2" s="36"/>
      <c r="UFM2" s="36"/>
      <c r="UFN2" s="36"/>
      <c r="UFO2" s="36"/>
      <c r="UFP2" s="36"/>
      <c r="UFQ2" s="36"/>
      <c r="UFR2" s="36"/>
      <c r="UFS2" s="36"/>
      <c r="UFT2" s="36"/>
      <c r="UFU2" s="36"/>
      <c r="UFV2" s="36"/>
      <c r="UFW2" s="36"/>
      <c r="UFX2" s="36"/>
      <c r="UFY2" s="36"/>
      <c r="UFZ2" s="36"/>
      <c r="UGA2" s="36"/>
      <c r="UGB2" s="36"/>
      <c r="UGC2" s="36"/>
      <c r="UGD2" s="36"/>
      <c r="UGE2" s="36"/>
      <c r="UGF2" s="36"/>
      <c r="UGG2" s="36"/>
      <c r="UGH2" s="36"/>
      <c r="UGI2" s="36"/>
      <c r="UGJ2" s="36"/>
      <c r="UGK2" s="36"/>
      <c r="UGL2" s="36"/>
      <c r="UGM2" s="36"/>
      <c r="UGN2" s="36"/>
      <c r="UGO2" s="36"/>
      <c r="UGP2" s="36"/>
      <c r="UGQ2" s="36"/>
      <c r="UGR2" s="36"/>
      <c r="UGS2" s="36"/>
      <c r="UGT2" s="36"/>
      <c r="UGU2" s="36"/>
      <c r="UGV2" s="36"/>
      <c r="UGW2" s="36"/>
      <c r="UGX2" s="36"/>
      <c r="UGY2" s="36"/>
      <c r="UGZ2" s="36"/>
      <c r="UHA2" s="36"/>
      <c r="UHB2" s="36"/>
      <c r="UHC2" s="36"/>
      <c r="UHD2" s="36"/>
      <c r="UHE2" s="36"/>
      <c r="UHF2" s="36"/>
      <c r="UHG2" s="36"/>
      <c r="UHH2" s="36"/>
      <c r="UHI2" s="36"/>
      <c r="UHJ2" s="36"/>
      <c r="UHK2" s="36"/>
      <c r="UHL2" s="36"/>
      <c r="UHM2" s="36"/>
      <c r="UHN2" s="36"/>
      <c r="UHO2" s="36"/>
      <c r="UHP2" s="36"/>
      <c r="UHQ2" s="36"/>
      <c r="UHR2" s="36"/>
      <c r="UHS2" s="36"/>
      <c r="UHT2" s="36"/>
      <c r="UHU2" s="36"/>
      <c r="UHV2" s="36"/>
      <c r="UHW2" s="36"/>
      <c r="UHX2" s="36"/>
      <c r="UHY2" s="36"/>
      <c r="UHZ2" s="36"/>
      <c r="UIA2" s="36"/>
      <c r="UIB2" s="36"/>
      <c r="UIC2" s="36"/>
      <c r="UID2" s="36"/>
      <c r="UIE2" s="36"/>
      <c r="UIF2" s="36"/>
      <c r="UIG2" s="36"/>
      <c r="UIH2" s="36"/>
      <c r="UII2" s="36"/>
      <c r="UIJ2" s="36"/>
      <c r="UIK2" s="36"/>
      <c r="UIL2" s="36"/>
      <c r="UIM2" s="36"/>
      <c r="UIN2" s="36"/>
      <c r="UIO2" s="36"/>
      <c r="UIP2" s="36"/>
      <c r="UIQ2" s="36"/>
      <c r="UIR2" s="36"/>
      <c r="UIS2" s="36"/>
      <c r="UIT2" s="36"/>
      <c r="UIU2" s="36"/>
      <c r="UIV2" s="36"/>
      <c r="UIW2" s="36"/>
      <c r="UIX2" s="36"/>
      <c r="UIY2" s="36"/>
      <c r="UIZ2" s="36"/>
      <c r="UJA2" s="36"/>
      <c r="UJB2" s="36"/>
      <c r="UJC2" s="36"/>
      <c r="UJD2" s="36"/>
      <c r="UJE2" s="36"/>
      <c r="UJF2" s="36"/>
      <c r="UJG2" s="36"/>
      <c r="UJH2" s="36"/>
      <c r="UJI2" s="36"/>
      <c r="UJJ2" s="36"/>
      <c r="UJK2" s="36"/>
      <c r="UJL2" s="36"/>
      <c r="UJM2" s="36"/>
      <c r="UJN2" s="36"/>
      <c r="UJO2" s="36"/>
      <c r="UJP2" s="36"/>
      <c r="UJQ2" s="36"/>
      <c r="UJR2" s="36"/>
      <c r="UJS2" s="36"/>
      <c r="UJT2" s="36"/>
      <c r="UJU2" s="36"/>
      <c r="UJV2" s="36"/>
      <c r="UJW2" s="36"/>
      <c r="UJX2" s="36"/>
      <c r="UJY2" s="36"/>
      <c r="UJZ2" s="36"/>
      <c r="UKA2" s="36"/>
      <c r="UKB2" s="36"/>
      <c r="UKC2" s="36"/>
      <c r="UKD2" s="36"/>
      <c r="UKE2" s="36"/>
      <c r="UKF2" s="36"/>
      <c r="UKG2" s="36"/>
      <c r="UKH2" s="36"/>
      <c r="UKI2" s="36"/>
      <c r="UKJ2" s="36"/>
      <c r="UKK2" s="36"/>
      <c r="UKL2" s="36"/>
      <c r="UKM2" s="36"/>
      <c r="UKN2" s="36"/>
      <c r="UKO2" s="36"/>
      <c r="UKP2" s="36"/>
      <c r="UKQ2" s="36"/>
      <c r="UKR2" s="36"/>
      <c r="UKS2" s="36"/>
      <c r="UKT2" s="36"/>
      <c r="UKU2" s="36"/>
      <c r="UKV2" s="36"/>
      <c r="UKW2" s="36"/>
      <c r="UKX2" s="36"/>
      <c r="UKY2" s="36"/>
      <c r="UKZ2" s="36"/>
      <c r="ULA2" s="36"/>
      <c r="ULB2" s="36"/>
      <c r="ULC2" s="36"/>
      <c r="ULD2" s="36"/>
      <c r="ULE2" s="36"/>
      <c r="ULF2" s="36"/>
      <c r="ULG2" s="36"/>
      <c r="ULH2" s="36"/>
      <c r="ULI2" s="36"/>
      <c r="ULJ2" s="36"/>
      <c r="ULK2" s="36"/>
      <c r="ULL2" s="36"/>
      <c r="ULM2" s="36"/>
      <c r="ULN2" s="36"/>
      <c r="ULO2" s="36"/>
      <c r="ULP2" s="36"/>
      <c r="ULQ2" s="36"/>
      <c r="ULR2" s="36"/>
      <c r="ULS2" s="36"/>
      <c r="ULT2" s="36"/>
      <c r="ULU2" s="36"/>
      <c r="ULV2" s="36"/>
      <c r="ULW2" s="36"/>
      <c r="ULX2" s="36"/>
      <c r="ULY2" s="36"/>
      <c r="ULZ2" s="36"/>
      <c r="UMA2" s="36"/>
      <c r="UMB2" s="36"/>
      <c r="UMC2" s="36"/>
      <c r="UMD2" s="36"/>
      <c r="UME2" s="36"/>
      <c r="UMF2" s="36"/>
      <c r="UMG2" s="36"/>
      <c r="UMH2" s="36"/>
      <c r="UMI2" s="36"/>
      <c r="UMJ2" s="36"/>
      <c r="UMK2" s="36"/>
      <c r="UML2" s="36"/>
      <c r="UMM2" s="36"/>
      <c r="UMN2" s="36"/>
      <c r="UMO2" s="36"/>
      <c r="UMP2" s="36"/>
      <c r="UMQ2" s="36"/>
      <c r="UMR2" s="36"/>
      <c r="UMS2" s="36"/>
      <c r="UMT2" s="36"/>
      <c r="UMU2" s="36"/>
      <c r="UMV2" s="36"/>
      <c r="UMW2" s="36"/>
      <c r="UMX2" s="36"/>
      <c r="UMY2" s="36"/>
      <c r="UMZ2" s="36"/>
      <c r="UNA2" s="36"/>
      <c r="UNB2" s="36"/>
      <c r="UNC2" s="36"/>
      <c r="UND2" s="36"/>
      <c r="UNE2" s="36"/>
      <c r="UNF2" s="36"/>
      <c r="UNG2" s="36"/>
      <c r="UNH2" s="36"/>
      <c r="UNI2" s="36"/>
      <c r="UNJ2" s="36"/>
      <c r="UNK2" s="36"/>
      <c r="UNL2" s="36"/>
      <c r="UNM2" s="36"/>
      <c r="UNN2" s="36"/>
      <c r="UNO2" s="36"/>
      <c r="UNP2" s="36"/>
      <c r="UNQ2" s="36"/>
      <c r="UNR2" s="36"/>
      <c r="UNS2" s="36"/>
      <c r="UNT2" s="36"/>
      <c r="UNU2" s="36"/>
      <c r="UNV2" s="36"/>
      <c r="UNW2" s="36"/>
      <c r="UNX2" s="36"/>
      <c r="UNY2" s="36"/>
      <c r="UNZ2" s="36"/>
      <c r="UOA2" s="36"/>
      <c r="UOB2" s="36"/>
      <c r="UOC2" s="36"/>
      <c r="UOD2" s="36"/>
      <c r="UOE2" s="36"/>
      <c r="UOF2" s="36"/>
      <c r="UOG2" s="36"/>
      <c r="UOH2" s="36"/>
      <c r="UOI2" s="36"/>
      <c r="UOJ2" s="36"/>
      <c r="UOK2" s="36"/>
      <c r="UOL2" s="36"/>
      <c r="UOM2" s="36"/>
      <c r="UON2" s="36"/>
      <c r="UOO2" s="36"/>
      <c r="UOP2" s="36"/>
      <c r="UOQ2" s="36"/>
      <c r="UOR2" s="36"/>
      <c r="UOS2" s="36"/>
      <c r="UOT2" s="36"/>
      <c r="UOU2" s="36"/>
      <c r="UOV2" s="36"/>
      <c r="UOW2" s="36"/>
      <c r="UOX2" s="36"/>
      <c r="UOY2" s="36"/>
      <c r="UOZ2" s="36"/>
      <c r="UPA2" s="36"/>
      <c r="UPB2" s="36"/>
      <c r="UPC2" s="36"/>
      <c r="UPD2" s="36"/>
      <c r="UPE2" s="36"/>
      <c r="UPF2" s="36"/>
      <c r="UPG2" s="36"/>
      <c r="UPH2" s="36"/>
      <c r="UPI2" s="36"/>
      <c r="UPJ2" s="36"/>
      <c r="UPK2" s="36"/>
      <c r="UPL2" s="36"/>
      <c r="UPM2" s="36"/>
      <c r="UPN2" s="36"/>
      <c r="UPO2" s="36"/>
      <c r="UPP2" s="36"/>
      <c r="UPQ2" s="36"/>
      <c r="UPR2" s="36"/>
      <c r="UPS2" s="36"/>
      <c r="UPT2" s="36"/>
      <c r="UPU2" s="36"/>
      <c r="UPV2" s="36"/>
      <c r="UPW2" s="36"/>
      <c r="UPX2" s="36"/>
      <c r="UPY2" s="36"/>
      <c r="UPZ2" s="36"/>
      <c r="UQA2" s="36"/>
      <c r="UQB2" s="36"/>
      <c r="UQC2" s="36"/>
      <c r="UQD2" s="36"/>
      <c r="UQE2" s="36"/>
      <c r="UQF2" s="36"/>
      <c r="UQG2" s="36"/>
      <c r="UQH2" s="36"/>
      <c r="UQI2" s="36"/>
      <c r="UQJ2" s="36"/>
      <c r="UQK2" s="36"/>
      <c r="UQL2" s="36"/>
      <c r="UQM2" s="36"/>
      <c r="UQN2" s="36"/>
      <c r="UQO2" s="36"/>
      <c r="UQP2" s="36"/>
      <c r="UQQ2" s="36"/>
      <c r="UQR2" s="36"/>
      <c r="UQS2" s="36"/>
      <c r="UQT2" s="36"/>
      <c r="UQU2" s="36"/>
      <c r="UQV2" s="36"/>
      <c r="UQW2" s="36"/>
      <c r="UQX2" s="36"/>
      <c r="UQY2" s="36"/>
      <c r="UQZ2" s="36"/>
      <c r="URA2" s="36"/>
      <c r="URB2" s="36"/>
      <c r="URC2" s="36"/>
      <c r="URD2" s="36"/>
      <c r="URE2" s="36"/>
      <c r="URF2" s="36"/>
      <c r="URG2" s="36"/>
      <c r="URH2" s="36"/>
      <c r="URI2" s="36"/>
      <c r="URJ2" s="36"/>
      <c r="URK2" s="36"/>
      <c r="URL2" s="36"/>
      <c r="URM2" s="36"/>
      <c r="URN2" s="36"/>
      <c r="URO2" s="36"/>
      <c r="URP2" s="36"/>
      <c r="URQ2" s="36"/>
      <c r="URR2" s="36"/>
      <c r="URS2" s="36"/>
      <c r="URT2" s="36"/>
      <c r="URU2" s="36"/>
      <c r="URV2" s="36"/>
      <c r="URW2" s="36"/>
      <c r="URX2" s="36"/>
      <c r="URY2" s="36"/>
      <c r="URZ2" s="36"/>
      <c r="USA2" s="36"/>
      <c r="USB2" s="36"/>
      <c r="USC2" s="36"/>
      <c r="USD2" s="36"/>
      <c r="USE2" s="36"/>
      <c r="USF2" s="36"/>
      <c r="USG2" s="36"/>
      <c r="USH2" s="36"/>
      <c r="USI2" s="36"/>
      <c r="USJ2" s="36"/>
      <c r="USK2" s="36"/>
      <c r="USL2" s="36"/>
      <c r="USM2" s="36"/>
      <c r="USN2" s="36"/>
      <c r="USO2" s="36"/>
      <c r="USP2" s="36"/>
      <c r="USQ2" s="36"/>
      <c r="USR2" s="36"/>
      <c r="USS2" s="36"/>
      <c r="UST2" s="36"/>
      <c r="USU2" s="36"/>
      <c r="USV2" s="36"/>
      <c r="USW2" s="36"/>
      <c r="USX2" s="36"/>
      <c r="USY2" s="36"/>
      <c r="USZ2" s="36"/>
      <c r="UTA2" s="36"/>
      <c r="UTB2" s="36"/>
      <c r="UTC2" s="36"/>
      <c r="UTD2" s="36"/>
      <c r="UTE2" s="36"/>
      <c r="UTF2" s="36"/>
      <c r="UTG2" s="36"/>
      <c r="UTH2" s="36"/>
      <c r="UTI2" s="36"/>
      <c r="UTJ2" s="36"/>
      <c r="UTK2" s="36"/>
      <c r="UTL2" s="36"/>
      <c r="UTM2" s="36"/>
      <c r="UTN2" s="36"/>
      <c r="UTO2" s="36"/>
      <c r="UTP2" s="36"/>
      <c r="UTQ2" s="36"/>
      <c r="UTR2" s="36"/>
      <c r="UTS2" s="36"/>
      <c r="UTT2" s="36"/>
      <c r="UTU2" s="36"/>
      <c r="UTV2" s="36"/>
      <c r="UTW2" s="36"/>
      <c r="UTX2" s="36"/>
      <c r="UTY2" s="36"/>
      <c r="UTZ2" s="36"/>
      <c r="UUA2" s="36"/>
      <c r="UUB2" s="36"/>
      <c r="UUC2" s="36"/>
      <c r="UUD2" s="36"/>
      <c r="UUE2" s="36"/>
      <c r="UUF2" s="36"/>
      <c r="UUG2" s="36"/>
      <c r="UUH2" s="36"/>
      <c r="UUI2" s="36"/>
      <c r="UUJ2" s="36"/>
      <c r="UUK2" s="36"/>
      <c r="UUL2" s="36"/>
      <c r="UUM2" s="36"/>
      <c r="UUN2" s="36"/>
      <c r="UUO2" s="36"/>
      <c r="UUP2" s="36"/>
      <c r="UUQ2" s="36"/>
      <c r="UUR2" s="36"/>
      <c r="UUS2" s="36"/>
      <c r="UUT2" s="36"/>
      <c r="UUU2" s="36"/>
      <c r="UUV2" s="36"/>
      <c r="UUW2" s="36"/>
      <c r="UUX2" s="36"/>
      <c r="UUY2" s="36"/>
      <c r="UUZ2" s="36"/>
      <c r="UVA2" s="36"/>
      <c r="UVB2" s="36"/>
      <c r="UVC2" s="36"/>
      <c r="UVD2" s="36"/>
      <c r="UVE2" s="36"/>
      <c r="UVF2" s="36"/>
      <c r="UVG2" s="36"/>
      <c r="UVH2" s="36"/>
      <c r="UVI2" s="36"/>
      <c r="UVJ2" s="36"/>
      <c r="UVK2" s="36"/>
      <c r="UVL2" s="36"/>
      <c r="UVM2" s="36"/>
      <c r="UVN2" s="36"/>
      <c r="UVO2" s="36"/>
      <c r="UVP2" s="36"/>
      <c r="UVQ2" s="36"/>
      <c r="UVR2" s="36"/>
      <c r="UVS2" s="36"/>
      <c r="UVT2" s="36"/>
      <c r="UVU2" s="36"/>
      <c r="UVV2" s="36"/>
      <c r="UVW2" s="36"/>
      <c r="UVX2" s="36"/>
      <c r="UVY2" s="36"/>
      <c r="UVZ2" s="36"/>
      <c r="UWA2" s="36"/>
      <c r="UWB2" s="36"/>
      <c r="UWC2" s="36"/>
      <c r="UWD2" s="36"/>
      <c r="UWE2" s="36"/>
      <c r="UWF2" s="36"/>
      <c r="UWG2" s="36"/>
      <c r="UWH2" s="36"/>
      <c r="UWI2" s="36"/>
      <c r="UWJ2" s="36"/>
      <c r="UWK2" s="36"/>
      <c r="UWL2" s="36"/>
      <c r="UWM2" s="36"/>
      <c r="UWN2" s="36"/>
      <c r="UWO2" s="36"/>
      <c r="UWP2" s="36"/>
      <c r="UWQ2" s="36"/>
      <c r="UWR2" s="36"/>
      <c r="UWS2" s="36"/>
      <c r="UWT2" s="36"/>
      <c r="UWU2" s="36"/>
      <c r="UWV2" s="36"/>
      <c r="UWW2" s="36"/>
      <c r="UWX2" s="36"/>
      <c r="UWY2" s="36"/>
      <c r="UWZ2" s="36"/>
      <c r="UXA2" s="36"/>
      <c r="UXB2" s="36"/>
      <c r="UXC2" s="36"/>
      <c r="UXD2" s="36"/>
      <c r="UXE2" s="36"/>
      <c r="UXF2" s="36"/>
      <c r="UXG2" s="36"/>
      <c r="UXH2" s="36"/>
      <c r="UXI2" s="36"/>
      <c r="UXJ2" s="36"/>
      <c r="UXK2" s="36"/>
      <c r="UXL2" s="36"/>
      <c r="UXM2" s="36"/>
      <c r="UXN2" s="36"/>
      <c r="UXO2" s="36"/>
      <c r="UXP2" s="36"/>
      <c r="UXQ2" s="36"/>
      <c r="UXR2" s="36"/>
      <c r="UXS2" s="36"/>
      <c r="UXT2" s="36"/>
      <c r="UXU2" s="36"/>
      <c r="UXV2" s="36"/>
      <c r="UXW2" s="36"/>
      <c r="UXX2" s="36"/>
      <c r="UXY2" s="36"/>
      <c r="UXZ2" s="36"/>
      <c r="UYA2" s="36"/>
      <c r="UYB2" s="36"/>
      <c r="UYC2" s="36"/>
      <c r="UYD2" s="36"/>
      <c r="UYE2" s="36"/>
      <c r="UYF2" s="36"/>
      <c r="UYG2" s="36"/>
      <c r="UYH2" s="36"/>
      <c r="UYI2" s="36"/>
      <c r="UYJ2" s="36"/>
      <c r="UYK2" s="36"/>
      <c r="UYL2" s="36"/>
      <c r="UYM2" s="36"/>
      <c r="UYN2" s="36"/>
      <c r="UYO2" s="36"/>
      <c r="UYP2" s="36"/>
      <c r="UYQ2" s="36"/>
      <c r="UYR2" s="36"/>
      <c r="UYS2" s="36"/>
      <c r="UYT2" s="36"/>
      <c r="UYU2" s="36"/>
      <c r="UYV2" s="36"/>
      <c r="UYW2" s="36"/>
      <c r="UYX2" s="36"/>
      <c r="UYY2" s="36"/>
      <c r="UYZ2" s="36"/>
      <c r="UZA2" s="36"/>
      <c r="UZB2" s="36"/>
      <c r="UZC2" s="36"/>
      <c r="UZD2" s="36"/>
      <c r="UZE2" s="36"/>
      <c r="UZF2" s="36"/>
      <c r="UZG2" s="36"/>
      <c r="UZH2" s="36"/>
      <c r="UZI2" s="36"/>
      <c r="UZJ2" s="36"/>
      <c r="UZK2" s="36"/>
      <c r="UZL2" s="36"/>
      <c r="UZM2" s="36"/>
      <c r="UZN2" s="36"/>
      <c r="UZO2" s="36"/>
      <c r="UZP2" s="36"/>
      <c r="UZQ2" s="36"/>
      <c r="UZR2" s="36"/>
      <c r="UZS2" s="36"/>
      <c r="UZT2" s="36"/>
      <c r="UZU2" s="36"/>
      <c r="UZV2" s="36"/>
      <c r="UZW2" s="36"/>
      <c r="UZX2" s="36"/>
      <c r="UZY2" s="36"/>
      <c r="UZZ2" s="36"/>
      <c r="VAA2" s="36"/>
      <c r="VAB2" s="36"/>
      <c r="VAC2" s="36"/>
      <c r="VAD2" s="36"/>
      <c r="VAE2" s="36"/>
      <c r="VAF2" s="36"/>
      <c r="VAG2" s="36"/>
      <c r="VAH2" s="36"/>
      <c r="VAI2" s="36"/>
      <c r="VAJ2" s="36"/>
      <c r="VAK2" s="36"/>
      <c r="VAL2" s="36"/>
      <c r="VAM2" s="36"/>
      <c r="VAN2" s="36"/>
      <c r="VAO2" s="36"/>
      <c r="VAP2" s="36"/>
      <c r="VAQ2" s="36"/>
      <c r="VAR2" s="36"/>
      <c r="VAS2" s="36"/>
      <c r="VAT2" s="36"/>
      <c r="VAU2" s="36"/>
      <c r="VAV2" s="36"/>
      <c r="VAW2" s="36"/>
      <c r="VAX2" s="36"/>
      <c r="VAY2" s="36"/>
      <c r="VAZ2" s="36"/>
      <c r="VBA2" s="36"/>
      <c r="VBB2" s="36"/>
      <c r="VBC2" s="36"/>
      <c r="VBD2" s="36"/>
      <c r="VBE2" s="36"/>
      <c r="VBF2" s="36"/>
      <c r="VBG2" s="36"/>
      <c r="VBH2" s="36"/>
      <c r="VBI2" s="36"/>
      <c r="VBJ2" s="36"/>
      <c r="VBK2" s="36"/>
      <c r="VBL2" s="36"/>
      <c r="VBM2" s="36"/>
      <c r="VBN2" s="36"/>
      <c r="VBO2" s="36"/>
      <c r="VBP2" s="36"/>
      <c r="VBQ2" s="36"/>
      <c r="VBR2" s="36"/>
      <c r="VBS2" s="36"/>
      <c r="VBT2" s="36"/>
      <c r="VBU2" s="36"/>
      <c r="VBV2" s="36"/>
      <c r="VBW2" s="36"/>
      <c r="VBX2" s="36"/>
      <c r="VBY2" s="36"/>
      <c r="VBZ2" s="36"/>
      <c r="VCA2" s="36"/>
      <c r="VCB2" s="36"/>
      <c r="VCC2" s="36"/>
      <c r="VCD2" s="36"/>
      <c r="VCE2" s="36"/>
      <c r="VCF2" s="36"/>
      <c r="VCG2" s="36"/>
      <c r="VCH2" s="36"/>
      <c r="VCI2" s="36"/>
      <c r="VCJ2" s="36"/>
      <c r="VCK2" s="36"/>
      <c r="VCL2" s="36"/>
      <c r="VCM2" s="36"/>
      <c r="VCN2" s="36"/>
      <c r="VCO2" s="36"/>
      <c r="VCP2" s="36"/>
      <c r="VCQ2" s="36"/>
      <c r="VCR2" s="36"/>
      <c r="VCS2" s="36"/>
      <c r="VCT2" s="36"/>
      <c r="VCU2" s="36"/>
      <c r="VCV2" s="36"/>
      <c r="VCW2" s="36"/>
      <c r="VCX2" s="36"/>
      <c r="VCY2" s="36"/>
      <c r="VCZ2" s="36"/>
      <c r="VDA2" s="36"/>
      <c r="VDB2" s="36"/>
      <c r="VDC2" s="36"/>
      <c r="VDD2" s="36"/>
      <c r="VDE2" s="36"/>
      <c r="VDF2" s="36"/>
      <c r="VDG2" s="36"/>
      <c r="VDH2" s="36"/>
      <c r="VDI2" s="36"/>
      <c r="VDJ2" s="36"/>
      <c r="VDK2" s="36"/>
      <c r="VDL2" s="36"/>
      <c r="VDM2" s="36"/>
      <c r="VDN2" s="36"/>
      <c r="VDO2" s="36"/>
      <c r="VDP2" s="36"/>
      <c r="VDQ2" s="36"/>
      <c r="VDR2" s="36"/>
      <c r="VDS2" s="36"/>
      <c r="VDT2" s="36"/>
      <c r="VDU2" s="36"/>
      <c r="VDV2" s="36"/>
      <c r="VDW2" s="36"/>
      <c r="VDX2" s="36"/>
      <c r="VDY2" s="36"/>
      <c r="VDZ2" s="36"/>
      <c r="VEA2" s="36"/>
      <c r="VEB2" s="36"/>
      <c r="VEC2" s="36"/>
      <c r="VED2" s="36"/>
      <c r="VEE2" s="36"/>
      <c r="VEF2" s="36"/>
      <c r="VEG2" s="36"/>
      <c r="VEH2" s="36"/>
      <c r="VEI2" s="36"/>
      <c r="VEJ2" s="36"/>
      <c r="VEK2" s="36"/>
      <c r="VEL2" s="36"/>
      <c r="VEM2" s="36"/>
      <c r="VEN2" s="36"/>
      <c r="VEO2" s="36"/>
      <c r="VEP2" s="36"/>
      <c r="VEQ2" s="36"/>
      <c r="VER2" s="36"/>
      <c r="VES2" s="36"/>
      <c r="VET2" s="36"/>
      <c r="VEU2" s="36"/>
      <c r="VEV2" s="36"/>
      <c r="VEW2" s="36"/>
      <c r="VEX2" s="36"/>
      <c r="VEY2" s="36"/>
      <c r="VEZ2" s="36"/>
      <c r="VFA2" s="36"/>
      <c r="VFB2" s="36"/>
      <c r="VFC2" s="36"/>
      <c r="VFD2" s="36"/>
      <c r="VFE2" s="36"/>
      <c r="VFF2" s="36"/>
      <c r="VFG2" s="36"/>
      <c r="VFH2" s="36"/>
      <c r="VFI2" s="36"/>
      <c r="VFJ2" s="36"/>
      <c r="VFK2" s="36"/>
      <c r="VFL2" s="36"/>
      <c r="VFM2" s="36"/>
      <c r="VFN2" s="36"/>
      <c r="VFO2" s="36"/>
      <c r="VFP2" s="36"/>
      <c r="VFQ2" s="36"/>
      <c r="VFR2" s="36"/>
      <c r="VFS2" s="36"/>
      <c r="VFT2" s="36"/>
      <c r="VFU2" s="36"/>
      <c r="VFV2" s="36"/>
      <c r="VFW2" s="36"/>
      <c r="VFX2" s="36"/>
      <c r="VFY2" s="36"/>
      <c r="VFZ2" s="36"/>
      <c r="VGA2" s="36"/>
      <c r="VGB2" s="36"/>
      <c r="VGC2" s="36"/>
      <c r="VGD2" s="36"/>
      <c r="VGE2" s="36"/>
      <c r="VGF2" s="36"/>
      <c r="VGG2" s="36"/>
      <c r="VGH2" s="36"/>
      <c r="VGI2" s="36"/>
      <c r="VGJ2" s="36"/>
      <c r="VGK2" s="36"/>
      <c r="VGL2" s="36"/>
      <c r="VGM2" s="36"/>
      <c r="VGN2" s="36"/>
      <c r="VGO2" s="36"/>
      <c r="VGP2" s="36"/>
      <c r="VGQ2" s="36"/>
      <c r="VGR2" s="36"/>
      <c r="VGS2" s="36"/>
      <c r="VGT2" s="36"/>
      <c r="VGU2" s="36"/>
      <c r="VGV2" s="36"/>
      <c r="VGW2" s="36"/>
      <c r="VGX2" s="36"/>
      <c r="VGY2" s="36"/>
      <c r="VGZ2" s="36"/>
      <c r="VHA2" s="36"/>
      <c r="VHB2" s="36"/>
      <c r="VHC2" s="36"/>
      <c r="VHD2" s="36"/>
      <c r="VHE2" s="36"/>
      <c r="VHF2" s="36"/>
      <c r="VHG2" s="36"/>
      <c r="VHH2" s="36"/>
      <c r="VHI2" s="36"/>
      <c r="VHJ2" s="36"/>
      <c r="VHK2" s="36"/>
      <c r="VHL2" s="36"/>
      <c r="VHM2" s="36"/>
      <c r="VHN2" s="36"/>
      <c r="VHO2" s="36"/>
      <c r="VHP2" s="36"/>
      <c r="VHQ2" s="36"/>
      <c r="VHR2" s="36"/>
      <c r="VHS2" s="36"/>
      <c r="VHT2" s="36"/>
      <c r="VHU2" s="36"/>
      <c r="VHV2" s="36"/>
      <c r="VHW2" s="36"/>
      <c r="VHX2" s="36"/>
      <c r="VHY2" s="36"/>
      <c r="VHZ2" s="36"/>
      <c r="VIA2" s="36"/>
      <c r="VIB2" s="36"/>
      <c r="VIC2" s="36"/>
      <c r="VID2" s="36"/>
      <c r="VIE2" s="36"/>
      <c r="VIF2" s="36"/>
      <c r="VIG2" s="36"/>
      <c r="VIH2" s="36"/>
      <c r="VII2" s="36"/>
      <c r="VIJ2" s="36"/>
      <c r="VIK2" s="36"/>
      <c r="VIL2" s="36"/>
      <c r="VIM2" s="36"/>
      <c r="VIN2" s="36"/>
      <c r="VIO2" s="36"/>
      <c r="VIP2" s="36"/>
      <c r="VIQ2" s="36"/>
      <c r="VIR2" s="36"/>
      <c r="VIS2" s="36"/>
      <c r="VIT2" s="36"/>
      <c r="VIU2" s="36"/>
      <c r="VIV2" s="36"/>
      <c r="VIW2" s="36"/>
      <c r="VIX2" s="36"/>
      <c r="VIY2" s="36"/>
      <c r="VIZ2" s="36"/>
      <c r="VJA2" s="36"/>
      <c r="VJB2" s="36"/>
      <c r="VJC2" s="36"/>
      <c r="VJD2" s="36"/>
      <c r="VJE2" s="36"/>
      <c r="VJF2" s="36"/>
      <c r="VJG2" s="36"/>
      <c r="VJH2" s="36"/>
      <c r="VJI2" s="36"/>
      <c r="VJJ2" s="36"/>
      <c r="VJK2" s="36"/>
      <c r="VJL2" s="36"/>
      <c r="VJM2" s="36"/>
      <c r="VJN2" s="36"/>
      <c r="VJO2" s="36"/>
      <c r="VJP2" s="36"/>
      <c r="VJQ2" s="36"/>
      <c r="VJR2" s="36"/>
      <c r="VJS2" s="36"/>
      <c r="VJT2" s="36"/>
      <c r="VJU2" s="36"/>
      <c r="VJV2" s="36"/>
      <c r="VJW2" s="36"/>
      <c r="VJX2" s="36"/>
      <c r="VJY2" s="36"/>
      <c r="VJZ2" s="36"/>
      <c r="VKA2" s="36"/>
      <c r="VKB2" s="36"/>
      <c r="VKC2" s="36"/>
      <c r="VKD2" s="36"/>
      <c r="VKE2" s="36"/>
      <c r="VKF2" s="36"/>
      <c r="VKG2" s="36"/>
      <c r="VKH2" s="36"/>
      <c r="VKI2" s="36"/>
      <c r="VKJ2" s="36"/>
      <c r="VKK2" s="36"/>
      <c r="VKL2" s="36"/>
      <c r="VKM2" s="36"/>
      <c r="VKN2" s="36"/>
      <c r="VKO2" s="36"/>
      <c r="VKP2" s="36"/>
      <c r="VKQ2" s="36"/>
      <c r="VKR2" s="36"/>
      <c r="VKS2" s="36"/>
      <c r="VKT2" s="36"/>
      <c r="VKU2" s="36"/>
      <c r="VKV2" s="36"/>
      <c r="VKW2" s="36"/>
      <c r="VKX2" s="36"/>
      <c r="VKY2" s="36"/>
      <c r="VKZ2" s="36"/>
      <c r="VLA2" s="36"/>
      <c r="VLB2" s="36"/>
      <c r="VLC2" s="36"/>
      <c r="VLD2" s="36"/>
      <c r="VLE2" s="36"/>
      <c r="VLF2" s="36"/>
      <c r="VLG2" s="36"/>
      <c r="VLH2" s="36"/>
      <c r="VLI2" s="36"/>
      <c r="VLJ2" s="36"/>
      <c r="VLK2" s="36"/>
      <c r="VLL2" s="36"/>
      <c r="VLM2" s="36"/>
      <c r="VLN2" s="36"/>
      <c r="VLO2" s="36"/>
      <c r="VLP2" s="36"/>
      <c r="VLQ2" s="36"/>
      <c r="VLR2" s="36"/>
      <c r="VLS2" s="36"/>
      <c r="VLT2" s="36"/>
      <c r="VLU2" s="36"/>
      <c r="VLV2" s="36"/>
      <c r="VLW2" s="36"/>
      <c r="VLX2" s="36"/>
      <c r="VLY2" s="36"/>
      <c r="VLZ2" s="36"/>
      <c r="VMA2" s="36"/>
      <c r="VMB2" s="36"/>
      <c r="VMC2" s="36"/>
      <c r="VMD2" s="36"/>
      <c r="VME2" s="36"/>
      <c r="VMF2" s="36"/>
      <c r="VMG2" s="36"/>
      <c r="VMH2" s="36"/>
      <c r="VMI2" s="36"/>
      <c r="VMJ2" s="36"/>
      <c r="VMK2" s="36"/>
      <c r="VML2" s="36"/>
      <c r="VMM2" s="36"/>
      <c r="VMN2" s="36"/>
      <c r="VMO2" s="36"/>
      <c r="VMP2" s="36"/>
      <c r="VMQ2" s="36"/>
      <c r="VMR2" s="36"/>
      <c r="VMS2" s="36"/>
      <c r="VMT2" s="36"/>
      <c r="VMU2" s="36"/>
      <c r="VMV2" s="36"/>
      <c r="VMW2" s="36"/>
      <c r="VMX2" s="36"/>
      <c r="VMY2" s="36"/>
      <c r="VMZ2" s="36"/>
      <c r="VNA2" s="36"/>
      <c r="VNB2" s="36"/>
      <c r="VNC2" s="36"/>
      <c r="VND2" s="36"/>
      <c r="VNE2" s="36"/>
      <c r="VNF2" s="36"/>
      <c r="VNG2" s="36"/>
      <c r="VNH2" s="36"/>
      <c r="VNI2" s="36"/>
      <c r="VNJ2" s="36"/>
      <c r="VNK2" s="36"/>
      <c r="VNL2" s="36"/>
      <c r="VNM2" s="36"/>
      <c r="VNN2" s="36"/>
      <c r="VNO2" s="36"/>
      <c r="VNP2" s="36"/>
      <c r="VNQ2" s="36"/>
      <c r="VNR2" s="36"/>
      <c r="VNS2" s="36"/>
      <c r="VNT2" s="36"/>
      <c r="VNU2" s="36"/>
      <c r="VNV2" s="36"/>
      <c r="VNW2" s="36"/>
      <c r="VNX2" s="36"/>
      <c r="VNY2" s="36"/>
      <c r="VNZ2" s="36"/>
      <c r="VOA2" s="36"/>
      <c r="VOB2" s="36"/>
      <c r="VOC2" s="36"/>
      <c r="VOD2" s="36"/>
      <c r="VOE2" s="36"/>
      <c r="VOF2" s="36"/>
      <c r="VOG2" s="36"/>
      <c r="VOH2" s="36"/>
      <c r="VOI2" s="36"/>
      <c r="VOJ2" s="36"/>
      <c r="VOK2" s="36"/>
      <c r="VOL2" s="36"/>
      <c r="VOM2" s="36"/>
      <c r="VON2" s="36"/>
      <c r="VOO2" s="36"/>
      <c r="VOP2" s="36"/>
      <c r="VOQ2" s="36"/>
      <c r="VOR2" s="36"/>
      <c r="VOS2" s="36"/>
      <c r="VOT2" s="36"/>
      <c r="VOU2" s="36"/>
      <c r="VOV2" s="36"/>
      <c r="VOW2" s="36"/>
      <c r="VOX2" s="36"/>
      <c r="VOY2" s="36"/>
      <c r="VOZ2" s="36"/>
      <c r="VPA2" s="36"/>
      <c r="VPB2" s="36"/>
      <c r="VPC2" s="36"/>
      <c r="VPD2" s="36"/>
      <c r="VPE2" s="36"/>
      <c r="VPF2" s="36"/>
      <c r="VPG2" s="36"/>
      <c r="VPH2" s="36"/>
      <c r="VPI2" s="36"/>
      <c r="VPJ2" s="36"/>
      <c r="VPK2" s="36"/>
      <c r="VPL2" s="36"/>
      <c r="VPM2" s="36"/>
      <c r="VPN2" s="36"/>
      <c r="VPO2" s="36"/>
      <c r="VPP2" s="36"/>
      <c r="VPQ2" s="36"/>
      <c r="VPR2" s="36"/>
      <c r="VPS2" s="36"/>
      <c r="VPT2" s="36"/>
      <c r="VPU2" s="36"/>
      <c r="VPV2" s="36"/>
      <c r="VPW2" s="36"/>
      <c r="VPX2" s="36"/>
      <c r="VPY2" s="36"/>
      <c r="VPZ2" s="36"/>
      <c r="VQA2" s="36"/>
      <c r="VQB2" s="36"/>
      <c r="VQC2" s="36"/>
      <c r="VQD2" s="36"/>
      <c r="VQE2" s="36"/>
      <c r="VQF2" s="36"/>
      <c r="VQG2" s="36"/>
      <c r="VQH2" s="36"/>
      <c r="VQI2" s="36"/>
      <c r="VQJ2" s="36"/>
      <c r="VQK2" s="36"/>
      <c r="VQL2" s="36"/>
      <c r="VQM2" s="36"/>
      <c r="VQN2" s="36"/>
      <c r="VQO2" s="36"/>
      <c r="VQP2" s="36"/>
      <c r="VQQ2" s="36"/>
      <c r="VQR2" s="36"/>
      <c r="VQS2" s="36"/>
      <c r="VQT2" s="36"/>
      <c r="VQU2" s="36"/>
      <c r="VQV2" s="36"/>
      <c r="VQW2" s="36"/>
      <c r="VQX2" s="36"/>
      <c r="VQY2" s="36"/>
      <c r="VQZ2" s="36"/>
      <c r="VRA2" s="36"/>
      <c r="VRB2" s="36"/>
      <c r="VRC2" s="36"/>
      <c r="VRD2" s="36"/>
      <c r="VRE2" s="36"/>
      <c r="VRF2" s="36"/>
      <c r="VRG2" s="36"/>
      <c r="VRH2" s="36"/>
      <c r="VRI2" s="36"/>
      <c r="VRJ2" s="36"/>
      <c r="VRK2" s="36"/>
      <c r="VRL2" s="36"/>
      <c r="VRM2" s="36"/>
      <c r="VRN2" s="36"/>
      <c r="VRO2" s="36"/>
      <c r="VRP2" s="36"/>
      <c r="VRQ2" s="36"/>
      <c r="VRR2" s="36"/>
      <c r="VRS2" s="36"/>
      <c r="VRT2" s="36"/>
      <c r="VRU2" s="36"/>
      <c r="VRV2" s="36"/>
      <c r="VRW2" s="36"/>
      <c r="VRX2" s="36"/>
      <c r="VRY2" s="36"/>
      <c r="VRZ2" s="36"/>
      <c r="VSA2" s="36"/>
      <c r="VSB2" s="36"/>
      <c r="VSC2" s="36"/>
      <c r="VSD2" s="36"/>
      <c r="VSE2" s="36"/>
      <c r="VSF2" s="36"/>
      <c r="VSG2" s="36"/>
      <c r="VSH2" s="36"/>
      <c r="VSI2" s="36"/>
      <c r="VSJ2" s="36"/>
      <c r="VSK2" s="36"/>
      <c r="VSL2" s="36"/>
      <c r="VSM2" s="36"/>
      <c r="VSN2" s="36"/>
      <c r="VSO2" s="36"/>
      <c r="VSP2" s="36"/>
      <c r="VSQ2" s="36"/>
      <c r="VSR2" s="36"/>
      <c r="VSS2" s="36"/>
      <c r="VST2" s="36"/>
      <c r="VSU2" s="36"/>
      <c r="VSV2" s="36"/>
      <c r="VSW2" s="36"/>
      <c r="VSX2" s="36"/>
      <c r="VSY2" s="36"/>
      <c r="VSZ2" s="36"/>
      <c r="VTA2" s="36"/>
      <c r="VTB2" s="36"/>
      <c r="VTC2" s="36"/>
      <c r="VTD2" s="36"/>
      <c r="VTE2" s="36"/>
      <c r="VTF2" s="36"/>
      <c r="VTG2" s="36"/>
      <c r="VTH2" s="36"/>
      <c r="VTI2" s="36"/>
      <c r="VTJ2" s="36"/>
      <c r="VTK2" s="36"/>
      <c r="VTL2" s="36"/>
      <c r="VTM2" s="36"/>
      <c r="VTN2" s="36"/>
      <c r="VTO2" s="36"/>
      <c r="VTP2" s="36"/>
      <c r="VTQ2" s="36"/>
      <c r="VTR2" s="36"/>
      <c r="VTS2" s="36"/>
      <c r="VTT2" s="36"/>
      <c r="VTU2" s="36"/>
      <c r="VTV2" s="36"/>
      <c r="VTW2" s="36"/>
      <c r="VTX2" s="36"/>
      <c r="VTY2" s="36"/>
      <c r="VTZ2" s="36"/>
      <c r="VUA2" s="36"/>
      <c r="VUB2" s="36"/>
      <c r="VUC2" s="36"/>
      <c r="VUD2" s="36"/>
      <c r="VUE2" s="36"/>
      <c r="VUF2" s="36"/>
      <c r="VUG2" s="36"/>
      <c r="VUH2" s="36"/>
      <c r="VUI2" s="36"/>
      <c r="VUJ2" s="36"/>
      <c r="VUK2" s="36"/>
      <c r="VUL2" s="36"/>
      <c r="VUM2" s="36"/>
      <c r="VUN2" s="36"/>
      <c r="VUO2" s="36"/>
      <c r="VUP2" s="36"/>
      <c r="VUQ2" s="36"/>
      <c r="VUR2" s="36"/>
      <c r="VUS2" s="36"/>
      <c r="VUT2" s="36"/>
      <c r="VUU2" s="36"/>
      <c r="VUV2" s="36"/>
      <c r="VUW2" s="36"/>
      <c r="VUX2" s="36"/>
      <c r="VUY2" s="36"/>
      <c r="VUZ2" s="36"/>
      <c r="VVA2" s="36"/>
      <c r="VVB2" s="36"/>
      <c r="VVC2" s="36"/>
      <c r="VVD2" s="36"/>
      <c r="VVE2" s="36"/>
      <c r="VVF2" s="36"/>
      <c r="VVG2" s="36"/>
      <c r="VVH2" s="36"/>
      <c r="VVI2" s="36"/>
      <c r="VVJ2" s="36"/>
      <c r="VVK2" s="36"/>
      <c r="VVL2" s="36"/>
      <c r="VVM2" s="36"/>
      <c r="VVN2" s="36"/>
      <c r="VVO2" s="36"/>
      <c r="VVP2" s="36"/>
      <c r="VVQ2" s="36"/>
      <c r="VVR2" s="36"/>
      <c r="VVS2" s="36"/>
      <c r="VVT2" s="36"/>
      <c r="VVU2" s="36"/>
      <c r="VVV2" s="36"/>
      <c r="VVW2" s="36"/>
      <c r="VVX2" s="36"/>
      <c r="VVY2" s="36"/>
      <c r="VVZ2" s="36"/>
      <c r="VWA2" s="36"/>
      <c r="VWB2" s="36"/>
      <c r="VWC2" s="36"/>
      <c r="VWD2" s="36"/>
      <c r="VWE2" s="36"/>
      <c r="VWF2" s="36"/>
      <c r="VWG2" s="36"/>
      <c r="VWH2" s="36"/>
      <c r="VWI2" s="36"/>
      <c r="VWJ2" s="36"/>
      <c r="VWK2" s="36"/>
      <c r="VWL2" s="36"/>
      <c r="VWM2" s="36"/>
      <c r="VWN2" s="36"/>
      <c r="VWO2" s="36"/>
      <c r="VWP2" s="36"/>
      <c r="VWQ2" s="36"/>
      <c r="VWR2" s="36"/>
      <c r="VWS2" s="36"/>
      <c r="VWT2" s="36"/>
      <c r="VWU2" s="36"/>
      <c r="VWV2" s="36"/>
      <c r="VWW2" s="36"/>
      <c r="VWX2" s="36"/>
      <c r="VWY2" s="36"/>
      <c r="VWZ2" s="36"/>
      <c r="VXA2" s="36"/>
      <c r="VXB2" s="36"/>
      <c r="VXC2" s="36"/>
      <c r="VXD2" s="36"/>
      <c r="VXE2" s="36"/>
      <c r="VXF2" s="36"/>
      <c r="VXG2" s="36"/>
      <c r="VXH2" s="36"/>
      <c r="VXI2" s="36"/>
      <c r="VXJ2" s="36"/>
      <c r="VXK2" s="36"/>
      <c r="VXL2" s="36"/>
      <c r="VXM2" s="36"/>
      <c r="VXN2" s="36"/>
      <c r="VXO2" s="36"/>
      <c r="VXP2" s="36"/>
      <c r="VXQ2" s="36"/>
      <c r="VXR2" s="36"/>
      <c r="VXS2" s="36"/>
      <c r="VXT2" s="36"/>
      <c r="VXU2" s="36"/>
      <c r="VXV2" s="36"/>
      <c r="VXW2" s="36"/>
      <c r="VXX2" s="36"/>
      <c r="VXY2" s="36"/>
      <c r="VXZ2" s="36"/>
      <c r="VYA2" s="36"/>
      <c r="VYB2" s="36"/>
      <c r="VYC2" s="36"/>
      <c r="VYD2" s="36"/>
      <c r="VYE2" s="36"/>
      <c r="VYF2" s="36"/>
      <c r="VYG2" s="36"/>
      <c r="VYH2" s="36"/>
      <c r="VYI2" s="36"/>
      <c r="VYJ2" s="36"/>
      <c r="VYK2" s="36"/>
      <c r="VYL2" s="36"/>
      <c r="VYM2" s="36"/>
      <c r="VYN2" s="36"/>
      <c r="VYO2" s="36"/>
      <c r="VYP2" s="36"/>
      <c r="VYQ2" s="36"/>
      <c r="VYR2" s="36"/>
      <c r="VYS2" s="36"/>
      <c r="VYT2" s="36"/>
      <c r="VYU2" s="36"/>
      <c r="VYV2" s="36"/>
      <c r="VYW2" s="36"/>
      <c r="VYX2" s="36"/>
      <c r="VYY2" s="36"/>
      <c r="VYZ2" s="36"/>
      <c r="VZA2" s="36"/>
      <c r="VZB2" s="36"/>
      <c r="VZC2" s="36"/>
      <c r="VZD2" s="36"/>
      <c r="VZE2" s="36"/>
      <c r="VZF2" s="36"/>
      <c r="VZG2" s="36"/>
      <c r="VZH2" s="36"/>
      <c r="VZI2" s="36"/>
      <c r="VZJ2" s="36"/>
      <c r="VZK2" s="36"/>
      <c r="VZL2" s="36"/>
      <c r="VZM2" s="36"/>
      <c r="VZN2" s="36"/>
      <c r="VZO2" s="36"/>
      <c r="VZP2" s="36"/>
      <c r="VZQ2" s="36"/>
      <c r="VZR2" s="36"/>
      <c r="VZS2" s="36"/>
      <c r="VZT2" s="36"/>
      <c r="VZU2" s="36"/>
      <c r="VZV2" s="36"/>
      <c r="VZW2" s="36"/>
      <c r="VZX2" s="36"/>
      <c r="VZY2" s="36"/>
      <c r="VZZ2" s="36"/>
      <c r="WAA2" s="36"/>
      <c r="WAB2" s="36"/>
      <c r="WAC2" s="36"/>
      <c r="WAD2" s="36"/>
      <c r="WAE2" s="36"/>
      <c r="WAF2" s="36"/>
      <c r="WAG2" s="36"/>
      <c r="WAH2" s="36"/>
      <c r="WAI2" s="36"/>
      <c r="WAJ2" s="36"/>
      <c r="WAK2" s="36"/>
      <c r="WAL2" s="36"/>
      <c r="WAM2" s="36"/>
      <c r="WAN2" s="36"/>
      <c r="WAO2" s="36"/>
      <c r="WAP2" s="36"/>
      <c r="WAQ2" s="36"/>
      <c r="WAR2" s="36"/>
      <c r="WAS2" s="36"/>
      <c r="WAT2" s="36"/>
      <c r="WAU2" s="36"/>
      <c r="WAV2" s="36"/>
      <c r="WAW2" s="36"/>
      <c r="WAX2" s="36"/>
      <c r="WAY2" s="36"/>
      <c r="WAZ2" s="36"/>
      <c r="WBA2" s="36"/>
      <c r="WBB2" s="36"/>
      <c r="WBC2" s="36"/>
      <c r="WBD2" s="36"/>
      <c r="WBE2" s="36"/>
      <c r="WBF2" s="36"/>
      <c r="WBG2" s="36"/>
      <c r="WBH2" s="36"/>
      <c r="WBI2" s="36"/>
      <c r="WBJ2" s="36"/>
      <c r="WBK2" s="36"/>
      <c r="WBL2" s="36"/>
      <c r="WBM2" s="36"/>
      <c r="WBN2" s="36"/>
      <c r="WBO2" s="36"/>
      <c r="WBP2" s="36"/>
      <c r="WBQ2" s="36"/>
      <c r="WBR2" s="36"/>
      <c r="WBS2" s="36"/>
      <c r="WBT2" s="36"/>
      <c r="WBU2" s="36"/>
      <c r="WBV2" s="36"/>
      <c r="WBW2" s="36"/>
      <c r="WBX2" s="36"/>
      <c r="WBY2" s="36"/>
      <c r="WBZ2" s="36"/>
      <c r="WCA2" s="36"/>
      <c r="WCB2" s="36"/>
      <c r="WCC2" s="36"/>
      <c r="WCD2" s="36"/>
      <c r="WCE2" s="36"/>
      <c r="WCF2" s="36"/>
      <c r="WCG2" s="36"/>
      <c r="WCH2" s="36"/>
      <c r="WCI2" s="36"/>
      <c r="WCJ2" s="36"/>
      <c r="WCK2" s="36"/>
      <c r="WCL2" s="36"/>
      <c r="WCM2" s="36"/>
      <c r="WCN2" s="36"/>
      <c r="WCO2" s="36"/>
      <c r="WCP2" s="36"/>
      <c r="WCQ2" s="36"/>
      <c r="WCR2" s="36"/>
      <c r="WCS2" s="36"/>
      <c r="WCT2" s="36"/>
      <c r="WCU2" s="36"/>
      <c r="WCV2" s="36"/>
      <c r="WCW2" s="36"/>
      <c r="WCX2" s="36"/>
      <c r="WCY2" s="36"/>
      <c r="WCZ2" s="36"/>
      <c r="WDA2" s="36"/>
      <c r="WDB2" s="36"/>
      <c r="WDC2" s="36"/>
      <c r="WDD2" s="36"/>
      <c r="WDE2" s="36"/>
      <c r="WDF2" s="36"/>
      <c r="WDG2" s="36"/>
      <c r="WDH2" s="36"/>
      <c r="WDI2" s="36"/>
      <c r="WDJ2" s="36"/>
      <c r="WDK2" s="36"/>
      <c r="WDL2" s="36"/>
      <c r="WDM2" s="36"/>
      <c r="WDN2" s="36"/>
      <c r="WDO2" s="36"/>
      <c r="WDP2" s="36"/>
      <c r="WDQ2" s="36"/>
      <c r="WDR2" s="36"/>
      <c r="WDS2" s="36"/>
      <c r="WDT2" s="36"/>
      <c r="WDU2" s="36"/>
      <c r="WDV2" s="36"/>
      <c r="WDW2" s="36"/>
      <c r="WDX2" s="36"/>
      <c r="WDY2" s="36"/>
      <c r="WDZ2" s="36"/>
      <c r="WEA2" s="36"/>
      <c r="WEB2" s="36"/>
      <c r="WEC2" s="36"/>
      <c r="WED2" s="36"/>
      <c r="WEE2" s="36"/>
      <c r="WEF2" s="36"/>
      <c r="WEG2" s="36"/>
      <c r="WEH2" s="36"/>
      <c r="WEI2" s="36"/>
      <c r="WEJ2" s="36"/>
      <c r="WEK2" s="36"/>
      <c r="WEL2" s="36"/>
      <c r="WEM2" s="36"/>
      <c r="WEN2" s="36"/>
      <c r="WEO2" s="36"/>
      <c r="WEP2" s="36"/>
      <c r="WEQ2" s="36"/>
      <c r="WER2" s="36"/>
      <c r="WES2" s="36"/>
      <c r="WET2" s="36"/>
      <c r="WEU2" s="36"/>
      <c r="WEV2" s="36"/>
      <c r="WEW2" s="36"/>
      <c r="WEX2" s="36"/>
      <c r="WEY2" s="36"/>
      <c r="WEZ2" s="36"/>
      <c r="WFA2" s="36"/>
      <c r="WFB2" s="36"/>
      <c r="WFC2" s="36"/>
      <c r="WFD2" s="36"/>
      <c r="WFE2" s="36"/>
      <c r="WFF2" s="36"/>
      <c r="WFG2" s="36"/>
      <c r="WFH2" s="36"/>
      <c r="WFI2" s="36"/>
      <c r="WFJ2" s="36"/>
      <c r="WFK2" s="36"/>
      <c r="WFL2" s="36"/>
      <c r="WFM2" s="36"/>
      <c r="WFN2" s="36"/>
      <c r="WFO2" s="36"/>
      <c r="WFP2" s="36"/>
      <c r="WFQ2" s="36"/>
      <c r="WFR2" s="36"/>
      <c r="WFS2" s="36"/>
      <c r="WFT2" s="36"/>
      <c r="WFU2" s="36"/>
      <c r="WFV2" s="36"/>
      <c r="WFW2" s="36"/>
      <c r="WFX2" s="36"/>
      <c r="WFY2" s="36"/>
      <c r="WFZ2" s="36"/>
      <c r="WGA2" s="36"/>
      <c r="WGB2" s="36"/>
      <c r="WGC2" s="36"/>
      <c r="WGD2" s="36"/>
      <c r="WGE2" s="36"/>
      <c r="WGF2" s="36"/>
      <c r="WGG2" s="36"/>
      <c r="WGH2" s="36"/>
      <c r="WGI2" s="36"/>
      <c r="WGJ2" s="36"/>
      <c r="WGK2" s="36"/>
      <c r="WGL2" s="36"/>
      <c r="WGM2" s="36"/>
      <c r="WGN2" s="36"/>
      <c r="WGO2" s="36"/>
      <c r="WGP2" s="36"/>
      <c r="WGQ2" s="36"/>
      <c r="WGR2" s="36"/>
      <c r="WGS2" s="36"/>
      <c r="WGT2" s="36"/>
      <c r="WGU2" s="36"/>
      <c r="WGV2" s="36"/>
      <c r="WGW2" s="36"/>
      <c r="WGX2" s="36"/>
      <c r="WGY2" s="36"/>
      <c r="WGZ2" s="36"/>
      <c r="WHA2" s="36"/>
      <c r="WHB2" s="36"/>
      <c r="WHC2" s="36"/>
      <c r="WHD2" s="36"/>
      <c r="WHE2" s="36"/>
      <c r="WHF2" s="36"/>
      <c r="WHG2" s="36"/>
      <c r="WHH2" s="36"/>
      <c r="WHI2" s="36"/>
      <c r="WHJ2" s="36"/>
      <c r="WHK2" s="36"/>
      <c r="WHL2" s="36"/>
      <c r="WHM2" s="36"/>
      <c r="WHN2" s="36"/>
      <c r="WHO2" s="36"/>
      <c r="WHP2" s="36"/>
      <c r="WHQ2" s="36"/>
      <c r="WHR2" s="36"/>
      <c r="WHS2" s="36"/>
      <c r="WHT2" s="36"/>
      <c r="WHU2" s="36"/>
      <c r="WHV2" s="36"/>
      <c r="WHW2" s="36"/>
      <c r="WHX2" s="36"/>
      <c r="WHY2" s="36"/>
      <c r="WHZ2" s="36"/>
      <c r="WIA2" s="36"/>
      <c r="WIB2" s="36"/>
      <c r="WIC2" s="36"/>
      <c r="WID2" s="36"/>
      <c r="WIE2" s="36"/>
      <c r="WIF2" s="36"/>
      <c r="WIG2" s="36"/>
      <c r="WIH2" s="36"/>
      <c r="WII2" s="36"/>
      <c r="WIJ2" s="36"/>
      <c r="WIK2" s="36"/>
      <c r="WIL2" s="36"/>
      <c r="WIM2" s="36"/>
      <c r="WIN2" s="36"/>
      <c r="WIO2" s="36"/>
      <c r="WIP2" s="36"/>
      <c r="WIQ2" s="36"/>
      <c r="WIR2" s="36"/>
      <c r="WIS2" s="36"/>
      <c r="WIT2" s="36"/>
      <c r="WIU2" s="36"/>
      <c r="WIV2" s="36"/>
      <c r="WIW2" s="36"/>
      <c r="WIX2" s="36"/>
      <c r="WIY2" s="36"/>
      <c r="WIZ2" s="36"/>
      <c r="WJA2" s="36"/>
      <c r="WJB2" s="36"/>
      <c r="WJC2" s="36"/>
      <c r="WJD2" s="36"/>
      <c r="WJE2" s="36"/>
      <c r="WJF2" s="36"/>
      <c r="WJG2" s="36"/>
      <c r="WJH2" s="36"/>
      <c r="WJI2" s="36"/>
      <c r="WJJ2" s="36"/>
      <c r="WJK2" s="36"/>
      <c r="WJL2" s="36"/>
      <c r="WJM2" s="36"/>
      <c r="WJN2" s="36"/>
      <c r="WJO2" s="36"/>
      <c r="WJP2" s="36"/>
      <c r="WJQ2" s="36"/>
      <c r="WJR2" s="36"/>
      <c r="WJS2" s="36"/>
      <c r="WJT2" s="36"/>
      <c r="WJU2" s="36"/>
      <c r="WJV2" s="36"/>
      <c r="WJW2" s="36"/>
      <c r="WJX2" s="36"/>
      <c r="WJY2" s="36"/>
      <c r="WJZ2" s="36"/>
      <c r="WKA2" s="36"/>
      <c r="WKB2" s="36"/>
      <c r="WKC2" s="36"/>
      <c r="WKD2" s="36"/>
      <c r="WKE2" s="36"/>
      <c r="WKF2" s="36"/>
      <c r="WKG2" s="36"/>
      <c r="WKH2" s="36"/>
      <c r="WKI2" s="36"/>
      <c r="WKJ2" s="36"/>
      <c r="WKK2" s="36"/>
      <c r="WKL2" s="36"/>
      <c r="WKM2" s="36"/>
      <c r="WKN2" s="36"/>
      <c r="WKO2" s="36"/>
      <c r="WKP2" s="36"/>
      <c r="WKQ2" s="36"/>
      <c r="WKR2" s="36"/>
      <c r="WKS2" s="36"/>
      <c r="WKT2" s="36"/>
      <c r="WKU2" s="36"/>
      <c r="WKV2" s="36"/>
      <c r="WKW2" s="36"/>
      <c r="WKX2" s="36"/>
      <c r="WKY2" s="36"/>
      <c r="WKZ2" s="36"/>
      <c r="WLA2" s="36"/>
      <c r="WLB2" s="36"/>
      <c r="WLC2" s="36"/>
      <c r="WLD2" s="36"/>
      <c r="WLE2" s="36"/>
      <c r="WLF2" s="36"/>
      <c r="WLG2" s="36"/>
      <c r="WLH2" s="36"/>
      <c r="WLI2" s="36"/>
      <c r="WLJ2" s="36"/>
      <c r="WLK2" s="36"/>
      <c r="WLL2" s="36"/>
      <c r="WLM2" s="36"/>
      <c r="WLN2" s="36"/>
      <c r="WLO2" s="36"/>
      <c r="WLP2" s="36"/>
      <c r="WLQ2" s="36"/>
      <c r="WLR2" s="36"/>
      <c r="WLS2" s="36"/>
      <c r="WLT2" s="36"/>
      <c r="WLU2" s="36"/>
      <c r="WLV2" s="36"/>
      <c r="WLW2" s="36"/>
      <c r="WLX2" s="36"/>
      <c r="WLY2" s="36"/>
      <c r="WLZ2" s="36"/>
      <c r="WMA2" s="36"/>
      <c r="WMB2" s="36"/>
      <c r="WMC2" s="36"/>
      <c r="WMD2" s="36"/>
      <c r="WME2" s="36"/>
      <c r="WMF2" s="36"/>
      <c r="WMG2" s="36"/>
      <c r="WMH2" s="36"/>
      <c r="WMI2" s="36"/>
      <c r="WMJ2" s="36"/>
      <c r="WMK2" s="36"/>
      <c r="WML2" s="36"/>
      <c r="WMM2" s="36"/>
      <c r="WMN2" s="36"/>
      <c r="WMO2" s="36"/>
      <c r="WMP2" s="36"/>
      <c r="WMQ2" s="36"/>
      <c r="WMR2" s="36"/>
      <c r="WMS2" s="36"/>
      <c r="WMT2" s="36"/>
      <c r="WMU2" s="36"/>
      <c r="WMV2" s="36"/>
      <c r="WMW2" s="36"/>
      <c r="WMX2" s="36"/>
      <c r="WMY2" s="36"/>
      <c r="WMZ2" s="36"/>
      <c r="WNA2" s="36"/>
      <c r="WNB2" s="36"/>
      <c r="WNC2" s="36"/>
      <c r="WND2" s="36"/>
      <c r="WNE2" s="36"/>
      <c r="WNF2" s="36"/>
      <c r="WNG2" s="36"/>
      <c r="WNH2" s="36"/>
      <c r="WNI2" s="36"/>
      <c r="WNJ2" s="36"/>
      <c r="WNK2" s="36"/>
      <c r="WNL2" s="36"/>
      <c r="WNM2" s="36"/>
      <c r="WNN2" s="36"/>
      <c r="WNO2" s="36"/>
      <c r="WNP2" s="36"/>
      <c r="WNQ2" s="36"/>
      <c r="WNR2" s="36"/>
      <c r="WNS2" s="36"/>
      <c r="WNT2" s="36"/>
      <c r="WNU2" s="36"/>
      <c r="WNV2" s="36"/>
      <c r="WNW2" s="36"/>
      <c r="WNX2" s="36"/>
      <c r="WNY2" s="36"/>
      <c r="WNZ2" s="36"/>
      <c r="WOA2" s="36"/>
      <c r="WOB2" s="36"/>
      <c r="WOC2" s="36"/>
      <c r="WOD2" s="36"/>
      <c r="WOE2" s="36"/>
      <c r="WOF2" s="36"/>
      <c r="WOG2" s="36"/>
      <c r="WOH2" s="36"/>
      <c r="WOI2" s="36"/>
      <c r="WOJ2" s="36"/>
      <c r="WOK2" s="36"/>
      <c r="WOL2" s="36"/>
      <c r="WOM2" s="36"/>
      <c r="WON2" s="36"/>
      <c r="WOO2" s="36"/>
      <c r="WOP2" s="36"/>
      <c r="WOQ2" s="36"/>
      <c r="WOR2" s="36"/>
      <c r="WOS2" s="36"/>
      <c r="WOT2" s="36"/>
      <c r="WOU2" s="36"/>
      <c r="WOV2" s="36"/>
      <c r="WOW2" s="36"/>
      <c r="WOX2" s="36"/>
      <c r="WOY2" s="36"/>
      <c r="WOZ2" s="36"/>
      <c r="WPA2" s="36"/>
      <c r="WPB2" s="36"/>
      <c r="WPC2" s="36"/>
      <c r="WPD2" s="36"/>
      <c r="WPE2" s="36"/>
      <c r="WPF2" s="36"/>
      <c r="WPG2" s="36"/>
      <c r="WPH2" s="36"/>
      <c r="WPI2" s="36"/>
      <c r="WPJ2" s="36"/>
      <c r="WPK2" s="36"/>
      <c r="WPL2" s="36"/>
      <c r="WPM2" s="36"/>
      <c r="WPN2" s="36"/>
      <c r="WPO2" s="36"/>
      <c r="WPP2" s="36"/>
      <c r="WPQ2" s="36"/>
      <c r="WPR2" s="36"/>
      <c r="WPS2" s="36"/>
      <c r="WPT2" s="36"/>
      <c r="WPU2" s="36"/>
      <c r="WPV2" s="36"/>
      <c r="WPW2" s="36"/>
      <c r="WPX2" s="36"/>
      <c r="WPY2" s="36"/>
      <c r="WPZ2" s="36"/>
      <c r="WQA2" s="36"/>
      <c r="WQB2" s="36"/>
      <c r="WQC2" s="36"/>
      <c r="WQD2" s="36"/>
      <c r="WQE2" s="36"/>
      <c r="WQF2" s="36"/>
      <c r="WQG2" s="36"/>
      <c r="WQH2" s="36"/>
      <c r="WQI2" s="36"/>
      <c r="WQJ2" s="36"/>
      <c r="WQK2" s="36"/>
      <c r="WQL2" s="36"/>
      <c r="WQM2" s="36"/>
      <c r="WQN2" s="36"/>
      <c r="WQO2" s="36"/>
      <c r="WQP2" s="36"/>
      <c r="WQQ2" s="36"/>
      <c r="WQR2" s="36"/>
      <c r="WQS2" s="36"/>
      <c r="WQT2" s="36"/>
      <c r="WQU2" s="36"/>
      <c r="WQV2" s="36"/>
      <c r="WQW2" s="36"/>
      <c r="WQX2" s="36"/>
      <c r="WQY2" s="36"/>
      <c r="WQZ2" s="36"/>
      <c r="WRA2" s="36"/>
      <c r="WRB2" s="36"/>
      <c r="WRC2" s="36"/>
      <c r="WRD2" s="36"/>
      <c r="WRE2" s="36"/>
      <c r="WRF2" s="36"/>
      <c r="WRG2" s="36"/>
      <c r="WRH2" s="36"/>
      <c r="WRI2" s="36"/>
      <c r="WRJ2" s="36"/>
      <c r="WRK2" s="36"/>
      <c r="WRL2" s="36"/>
      <c r="WRM2" s="36"/>
      <c r="WRN2" s="36"/>
      <c r="WRO2" s="36"/>
      <c r="WRP2" s="36"/>
      <c r="WRQ2" s="36"/>
      <c r="WRR2" s="36"/>
      <c r="WRS2" s="36"/>
      <c r="WRT2" s="36"/>
      <c r="WRU2" s="36"/>
      <c r="WRV2" s="36"/>
      <c r="WRW2" s="36"/>
      <c r="WRX2" s="36"/>
      <c r="WRY2" s="36"/>
      <c r="WRZ2" s="36"/>
      <c r="WSA2" s="36"/>
      <c r="WSB2" s="36"/>
      <c r="WSC2" s="36"/>
      <c r="WSD2" s="36"/>
      <c r="WSE2" s="36"/>
      <c r="WSF2" s="36"/>
      <c r="WSG2" s="36"/>
      <c r="WSH2" s="36"/>
      <c r="WSI2" s="36"/>
      <c r="WSJ2" s="36"/>
      <c r="WSK2" s="36"/>
      <c r="WSL2" s="36"/>
      <c r="WSM2" s="36"/>
      <c r="WSN2" s="36"/>
      <c r="WSO2" s="36"/>
      <c r="WSP2" s="36"/>
      <c r="WSQ2" s="36"/>
      <c r="WSR2" s="36"/>
      <c r="WSS2" s="36"/>
      <c r="WST2" s="36"/>
      <c r="WSU2" s="36"/>
      <c r="WSV2" s="36"/>
      <c r="WSW2" s="36"/>
      <c r="WSX2" s="36"/>
      <c r="WSY2" s="36"/>
      <c r="WSZ2" s="36"/>
      <c r="WTA2" s="36"/>
      <c r="WTB2" s="36"/>
      <c r="WTC2" s="36"/>
      <c r="WTD2" s="36"/>
      <c r="WTE2" s="36"/>
      <c r="WTF2" s="36"/>
      <c r="WTG2" s="36"/>
      <c r="WTH2" s="36"/>
      <c r="WTI2" s="36"/>
      <c r="WTJ2" s="36"/>
      <c r="WTK2" s="36"/>
      <c r="WTL2" s="36"/>
      <c r="WTM2" s="36"/>
      <c r="WTN2" s="36"/>
      <c r="WTO2" s="36"/>
      <c r="WTP2" s="36"/>
      <c r="WTQ2" s="36"/>
      <c r="WTR2" s="36"/>
      <c r="WTS2" s="36"/>
      <c r="WTT2" s="36"/>
      <c r="WTU2" s="36"/>
      <c r="WTV2" s="36"/>
      <c r="WTW2" s="36"/>
      <c r="WTX2" s="36"/>
      <c r="WTY2" s="36"/>
      <c r="WTZ2" s="36"/>
      <c r="WUA2" s="36"/>
      <c r="WUB2" s="36"/>
      <c r="WUC2" s="36"/>
      <c r="WUD2" s="36"/>
      <c r="WUE2" s="36"/>
      <c r="WUF2" s="36"/>
      <c r="WUG2" s="36"/>
      <c r="WUH2" s="36"/>
      <c r="WUI2" s="36"/>
      <c r="WUJ2" s="36"/>
      <c r="WUK2" s="36"/>
      <c r="WUL2" s="36"/>
      <c r="WUM2" s="36"/>
      <c r="WUN2" s="36"/>
      <c r="WUO2" s="36"/>
      <c r="WUP2" s="36"/>
      <c r="WUQ2" s="36"/>
      <c r="WUR2" s="36"/>
      <c r="WUS2" s="36"/>
      <c r="WUT2" s="36"/>
      <c r="WUU2" s="36"/>
      <c r="WUV2" s="36"/>
      <c r="WUW2" s="36"/>
      <c r="WUX2" s="36"/>
      <c r="WUY2" s="36"/>
      <c r="WUZ2" s="36"/>
      <c r="WVA2" s="36"/>
      <c r="WVB2" s="36"/>
      <c r="WVC2" s="36"/>
      <c r="WVD2" s="36"/>
      <c r="WVE2" s="36"/>
      <c r="WVF2" s="36"/>
      <c r="WVG2" s="36"/>
      <c r="WVH2" s="36"/>
      <c r="WVI2" s="36"/>
      <c r="WVJ2" s="36"/>
      <c r="WVK2" s="36"/>
      <c r="WVL2" s="36"/>
      <c r="WVM2" s="36"/>
      <c r="WVN2" s="36"/>
      <c r="WVO2" s="36"/>
      <c r="WVP2" s="36"/>
      <c r="WVQ2" s="36"/>
      <c r="WVR2" s="36"/>
      <c r="WVS2" s="36"/>
      <c r="WVT2" s="36"/>
      <c r="WVU2" s="36"/>
      <c r="WVV2" s="36"/>
      <c r="WVW2" s="36"/>
      <c r="WVX2" s="36"/>
      <c r="WVY2" s="36"/>
      <c r="WVZ2" s="36"/>
      <c r="WWA2" s="36"/>
      <c r="WWB2" s="36"/>
      <c r="WWC2" s="36"/>
      <c r="WWD2" s="36"/>
      <c r="WWE2" s="36"/>
      <c r="WWF2" s="36"/>
      <c r="WWG2" s="36"/>
      <c r="WWH2" s="36"/>
      <c r="WWI2" s="36"/>
      <c r="WWJ2" s="36"/>
      <c r="WWK2" s="36"/>
      <c r="WWL2" s="36"/>
      <c r="WWM2" s="36"/>
      <c r="WWN2" s="36"/>
      <c r="WWO2" s="36"/>
      <c r="WWP2" s="36"/>
      <c r="WWQ2" s="36"/>
      <c r="WWR2" s="36"/>
      <c r="WWS2" s="36"/>
      <c r="WWT2" s="36"/>
      <c r="WWU2" s="36"/>
      <c r="WWV2" s="36"/>
      <c r="WWW2" s="36"/>
      <c r="WWX2" s="36"/>
      <c r="WWY2" s="36"/>
      <c r="WWZ2" s="36"/>
      <c r="WXA2" s="36"/>
      <c r="WXB2" s="36"/>
      <c r="WXC2" s="36"/>
      <c r="WXD2" s="36"/>
      <c r="WXE2" s="36"/>
      <c r="WXF2" s="36"/>
      <c r="WXG2" s="36"/>
      <c r="WXH2" s="36"/>
      <c r="WXI2" s="36"/>
      <c r="WXJ2" s="36"/>
      <c r="WXK2" s="36"/>
      <c r="WXL2" s="36"/>
      <c r="WXM2" s="36"/>
      <c r="WXN2" s="36"/>
      <c r="WXO2" s="36"/>
      <c r="WXP2" s="36"/>
      <c r="WXQ2" s="36"/>
      <c r="WXR2" s="36"/>
      <c r="WXS2" s="36"/>
      <c r="WXT2" s="36"/>
      <c r="WXU2" s="36"/>
      <c r="WXV2" s="36"/>
      <c r="WXW2" s="36"/>
      <c r="WXX2" s="36"/>
      <c r="WXY2" s="36"/>
      <c r="WXZ2" s="36"/>
      <c r="WYA2" s="36"/>
      <c r="WYB2" s="36"/>
      <c r="WYC2" s="36"/>
      <c r="WYD2" s="36"/>
      <c r="WYE2" s="36"/>
      <c r="WYF2" s="36"/>
      <c r="WYG2" s="36"/>
      <c r="WYH2" s="36"/>
      <c r="WYI2" s="36"/>
      <c r="WYJ2" s="36"/>
      <c r="WYK2" s="36"/>
      <c r="WYL2" s="36"/>
      <c r="WYM2" s="36"/>
      <c r="WYN2" s="36"/>
      <c r="WYO2" s="36"/>
      <c r="WYP2" s="36"/>
      <c r="WYQ2" s="36"/>
      <c r="WYR2" s="36"/>
      <c r="WYS2" s="36"/>
      <c r="WYT2" s="36"/>
      <c r="WYU2" s="36"/>
      <c r="WYV2" s="36"/>
      <c r="WYW2" s="36"/>
      <c r="WYX2" s="36"/>
      <c r="WYY2" s="36"/>
      <c r="WYZ2" s="36"/>
      <c r="WZA2" s="36"/>
      <c r="WZB2" s="36"/>
      <c r="WZC2" s="36"/>
      <c r="WZD2" s="36"/>
      <c r="WZE2" s="36"/>
      <c r="WZF2" s="36"/>
      <c r="WZG2" s="36"/>
      <c r="WZH2" s="36"/>
      <c r="WZI2" s="36"/>
      <c r="WZJ2" s="36"/>
      <c r="WZK2" s="36"/>
      <c r="WZL2" s="36"/>
      <c r="WZM2" s="36"/>
      <c r="WZN2" s="36"/>
      <c r="WZO2" s="36"/>
      <c r="WZP2" s="36"/>
      <c r="WZQ2" s="36"/>
      <c r="WZR2" s="36"/>
      <c r="WZS2" s="36"/>
      <c r="WZT2" s="36"/>
      <c r="WZU2" s="36"/>
      <c r="WZV2" s="36"/>
      <c r="WZW2" s="36"/>
      <c r="WZX2" s="36"/>
      <c r="WZY2" s="36"/>
      <c r="WZZ2" s="36"/>
      <c r="XAA2" s="36"/>
      <c r="XAB2" s="36"/>
      <c r="XAC2" s="36"/>
      <c r="XAD2" s="36"/>
      <c r="XAE2" s="36"/>
      <c r="XAF2" s="36"/>
      <c r="XAG2" s="36"/>
      <c r="XAH2" s="36"/>
      <c r="XAI2" s="36"/>
      <c r="XAJ2" s="36"/>
      <c r="XAK2" s="36"/>
      <c r="XAL2" s="36"/>
      <c r="XAM2" s="36"/>
      <c r="XAN2" s="36"/>
      <c r="XAO2" s="36"/>
      <c r="XAP2" s="36"/>
      <c r="XAQ2" s="36"/>
      <c r="XAR2" s="36"/>
      <c r="XAS2" s="36"/>
      <c r="XAT2" s="36"/>
      <c r="XAU2" s="36"/>
      <c r="XAV2" s="36"/>
      <c r="XAW2" s="36"/>
      <c r="XAX2" s="36"/>
      <c r="XAY2" s="36"/>
      <c r="XAZ2" s="36"/>
      <c r="XBA2" s="36"/>
      <c r="XBB2" s="36"/>
      <c r="XBC2" s="36"/>
      <c r="XBD2" s="36"/>
      <c r="XBE2" s="36"/>
      <c r="XBF2" s="36"/>
      <c r="XBG2" s="36"/>
      <c r="XBH2" s="36"/>
      <c r="XBI2" s="36"/>
      <c r="XBJ2" s="36"/>
      <c r="XBK2" s="36"/>
      <c r="XBL2" s="36"/>
      <c r="XBM2" s="36"/>
      <c r="XBN2" s="36"/>
      <c r="XBO2" s="36"/>
      <c r="XBP2" s="36"/>
      <c r="XBQ2" s="36"/>
      <c r="XBR2" s="36"/>
      <c r="XBS2" s="36"/>
      <c r="XBT2" s="36"/>
      <c r="XBU2" s="36"/>
      <c r="XBV2" s="36"/>
      <c r="XBW2" s="36"/>
      <c r="XBX2" s="36"/>
      <c r="XBY2" s="36"/>
      <c r="XBZ2" s="36"/>
      <c r="XCA2" s="36"/>
      <c r="XCB2" s="36"/>
      <c r="XCC2" s="36"/>
      <c r="XCD2" s="36"/>
      <c r="XCE2" s="36"/>
      <c r="XCF2" s="36"/>
      <c r="XCG2" s="36"/>
      <c r="XCH2" s="36"/>
      <c r="XCI2" s="36"/>
      <c r="XCJ2" s="36"/>
      <c r="XCK2" s="36"/>
      <c r="XCL2" s="36"/>
      <c r="XCM2" s="36"/>
      <c r="XCN2" s="36"/>
      <c r="XCO2" s="36"/>
      <c r="XCP2" s="36"/>
      <c r="XCQ2" s="36"/>
      <c r="XCR2" s="36"/>
      <c r="XCS2" s="36"/>
      <c r="XCT2" s="36"/>
      <c r="XCU2" s="36"/>
      <c r="XCV2" s="36"/>
      <c r="XCW2" s="36"/>
      <c r="XCX2" s="36"/>
      <c r="XCY2" s="36"/>
      <c r="XCZ2" s="36"/>
      <c r="XDA2" s="36"/>
      <c r="XDB2" s="36"/>
      <c r="XDC2" s="36"/>
      <c r="XDD2" s="36"/>
      <c r="XDE2" s="36"/>
      <c r="XDF2" s="36"/>
      <c r="XDG2" s="36"/>
      <c r="XDH2" s="36"/>
      <c r="XDI2" s="36"/>
      <c r="XDJ2" s="36"/>
      <c r="XDK2" s="36"/>
      <c r="XDL2" s="36"/>
      <c r="XDM2" s="36"/>
      <c r="XDN2" s="36"/>
      <c r="XDO2" s="36"/>
      <c r="XDP2" s="36"/>
      <c r="XDQ2" s="36"/>
      <c r="XDR2" s="36"/>
      <c r="XDS2" s="36"/>
      <c r="XDT2" s="36"/>
      <c r="XDU2" s="36"/>
      <c r="XDV2" s="36"/>
      <c r="XDW2" s="36"/>
      <c r="XDX2" s="36"/>
      <c r="XDY2" s="36"/>
      <c r="XDZ2" s="36"/>
      <c r="XEA2" s="36"/>
      <c r="XEB2" s="36"/>
      <c r="XEC2" s="36"/>
      <c r="XED2" s="36"/>
      <c r="XEE2" s="36"/>
      <c r="XEF2" s="36"/>
      <c r="XEG2" s="36"/>
      <c r="XEH2" s="36"/>
      <c r="XEI2" s="36"/>
      <c r="XEJ2" s="36"/>
      <c r="XEK2" s="36"/>
      <c r="XEL2" s="36"/>
      <c r="XEM2" s="36"/>
      <c r="XEN2" s="36"/>
      <c r="XEO2" s="36"/>
      <c r="XEP2" s="36"/>
      <c r="XEQ2" s="36"/>
      <c r="XER2" s="36"/>
      <c r="XES2" s="36"/>
      <c r="XET2" s="36"/>
      <c r="XEU2" s="36"/>
      <c r="XEV2" s="38"/>
      <c r="XEW2" s="39"/>
    </row>
    <row r="3" spans="1:16381" s="35" customFormat="1" ht="15.75" customHeight="1" x14ac:dyDescent="0.35">
      <c r="A3" s="28"/>
      <c r="B3" s="29"/>
      <c r="C3" s="29"/>
      <c r="D3" s="29"/>
      <c r="E3" s="29"/>
      <c r="F3" s="29"/>
      <c r="G3" s="29"/>
      <c r="H3" s="40"/>
      <c r="I3" s="40"/>
      <c r="J3" s="29"/>
      <c r="K3" s="224"/>
      <c r="L3" s="224"/>
      <c r="M3" s="224"/>
      <c r="N3" s="223"/>
      <c r="O3" s="224"/>
      <c r="P3" s="224"/>
      <c r="Q3" s="224"/>
      <c r="R3" s="224"/>
      <c r="S3" s="224"/>
      <c r="T3" s="224"/>
      <c r="U3" s="224"/>
      <c r="V3" s="219"/>
      <c r="W3" s="220"/>
      <c r="X3" s="220"/>
      <c r="Y3" s="220"/>
      <c r="Z3" s="220"/>
      <c r="AA3" s="220"/>
      <c r="AB3" s="220"/>
      <c r="AC3" s="220"/>
      <c r="AD3" s="219"/>
      <c r="AE3" s="220"/>
      <c r="AF3" s="220"/>
      <c r="AG3" s="220"/>
      <c r="AH3" s="220"/>
      <c r="AI3" s="220"/>
      <c r="AJ3" s="220"/>
      <c r="AK3" s="220"/>
      <c r="AL3" s="219"/>
      <c r="AM3" s="220"/>
      <c r="AN3" s="220"/>
      <c r="AO3" s="220"/>
      <c r="AP3" s="220"/>
      <c r="AQ3" s="220"/>
      <c r="AR3" s="220"/>
      <c r="AS3" s="220"/>
      <c r="AT3" s="221"/>
      <c r="AU3" s="222"/>
      <c r="AV3" s="222"/>
      <c r="AW3" s="222"/>
      <c r="AX3" s="222"/>
      <c r="AY3" s="222"/>
      <c r="AZ3" s="222"/>
      <c r="BA3" s="222"/>
      <c r="BB3" s="31"/>
      <c r="BC3" s="32"/>
      <c r="BD3" s="32"/>
      <c r="BE3" s="32"/>
      <c r="BF3" s="32"/>
      <c r="BJ3" s="31"/>
      <c r="BK3" s="32"/>
      <c r="BL3" s="32"/>
      <c r="BM3" s="32"/>
      <c r="BN3" s="32"/>
      <c r="BO3" s="32"/>
      <c r="BP3" s="32"/>
      <c r="BQ3" s="32"/>
      <c r="BR3" s="221"/>
      <c r="BS3" s="222"/>
      <c r="BT3" s="222"/>
      <c r="BU3" s="222"/>
      <c r="BV3" s="222"/>
      <c r="BW3" s="222"/>
      <c r="BX3" s="222"/>
      <c r="BY3" s="222"/>
      <c r="BZ3" s="221"/>
      <c r="CA3" s="222"/>
      <c r="CB3" s="222"/>
      <c r="CC3" s="222"/>
      <c r="CD3" s="222"/>
      <c r="CE3" s="222"/>
      <c r="CF3" s="222"/>
      <c r="CG3" s="222"/>
      <c r="CH3" s="221"/>
      <c r="CI3" s="222"/>
      <c r="CJ3" s="222"/>
      <c r="CK3" s="222"/>
      <c r="CL3" s="222"/>
      <c r="CM3" s="222"/>
      <c r="CN3" s="222"/>
      <c r="CO3" s="222"/>
      <c r="CP3" s="219"/>
      <c r="CQ3" s="220"/>
      <c r="CR3" s="220"/>
      <c r="CS3" s="220"/>
      <c r="CT3" s="220"/>
      <c r="CU3" s="220"/>
      <c r="CV3" s="220"/>
      <c r="CW3" s="220"/>
      <c r="CX3" s="219"/>
      <c r="CY3" s="220"/>
      <c r="CZ3" s="220"/>
      <c r="DA3" s="220"/>
      <c r="DB3" s="220"/>
      <c r="DC3" s="220"/>
      <c r="DD3" s="220"/>
      <c r="DE3" s="220"/>
      <c r="DF3" s="219"/>
      <c r="DG3" s="220"/>
      <c r="DH3" s="220"/>
      <c r="DI3" s="220"/>
      <c r="DJ3" s="220"/>
      <c r="DK3" s="220"/>
      <c r="DL3" s="220"/>
      <c r="DM3" s="220"/>
      <c r="DN3" s="219"/>
      <c r="DO3" s="220"/>
      <c r="DP3" s="220"/>
      <c r="DQ3" s="220"/>
      <c r="DR3" s="220"/>
      <c r="DS3" s="220"/>
      <c r="DT3" s="220"/>
      <c r="DU3" s="220"/>
      <c r="DV3" s="219"/>
      <c r="DW3" s="220"/>
      <c r="DX3" s="220"/>
      <c r="DY3" s="220"/>
      <c r="DZ3" s="220"/>
      <c r="EA3" s="220"/>
      <c r="EB3" s="220"/>
      <c r="EC3" s="220"/>
      <c r="ED3" s="219"/>
      <c r="EE3" s="220"/>
      <c r="EF3" s="220"/>
      <c r="EG3" s="220"/>
      <c r="EH3" s="220"/>
      <c r="EI3" s="220"/>
      <c r="EJ3" s="220"/>
      <c r="EK3" s="220"/>
      <c r="EL3" s="219"/>
      <c r="EM3" s="220"/>
      <c r="EN3" s="220"/>
      <c r="EO3" s="220"/>
      <c r="EP3" s="220"/>
      <c r="EQ3" s="220"/>
      <c r="ER3" s="220"/>
      <c r="ES3" s="220"/>
      <c r="ET3" s="219"/>
      <c r="EU3" s="220"/>
      <c r="EV3" s="220"/>
      <c r="EW3" s="220"/>
      <c r="EX3" s="220"/>
      <c r="EY3" s="220"/>
      <c r="EZ3" s="220"/>
      <c r="FA3" s="220"/>
      <c r="FB3" s="219"/>
      <c r="FC3" s="220"/>
      <c r="FD3" s="220"/>
      <c r="FE3" s="220"/>
      <c r="FF3" s="220"/>
      <c r="FG3" s="220"/>
      <c r="FH3" s="220"/>
      <c r="FI3" s="220"/>
      <c r="FJ3" s="219"/>
      <c r="FK3" s="220"/>
      <c r="FL3" s="220"/>
      <c r="FM3" s="220"/>
      <c r="FN3" s="220"/>
      <c r="FO3" s="220"/>
      <c r="FP3" s="220"/>
      <c r="FQ3" s="220"/>
      <c r="FR3" s="219"/>
      <c r="FS3" s="220"/>
      <c r="FT3" s="220"/>
      <c r="FU3" s="220"/>
      <c r="FV3" s="220"/>
      <c r="FW3" s="220"/>
      <c r="FX3" s="220"/>
      <c r="FY3" s="220"/>
      <c r="FZ3" s="219"/>
      <c r="GA3" s="220"/>
      <c r="GB3" s="220"/>
      <c r="GC3" s="220"/>
      <c r="GD3" s="220"/>
      <c r="GE3" s="220"/>
      <c r="GF3" s="220"/>
      <c r="GG3" s="220"/>
      <c r="GH3" s="219"/>
      <c r="GI3" s="220"/>
      <c r="GJ3" s="220"/>
      <c r="GK3" s="220"/>
      <c r="GL3" s="220"/>
      <c r="GM3" s="220"/>
      <c r="GN3" s="220"/>
      <c r="GO3" s="220"/>
      <c r="GP3" s="219"/>
      <c r="GQ3" s="220"/>
      <c r="GR3" s="220"/>
      <c r="GS3" s="220"/>
      <c r="GT3" s="220"/>
      <c r="GU3" s="220"/>
      <c r="GV3" s="220"/>
      <c r="GW3" s="220"/>
      <c r="GX3" s="219"/>
      <c r="GY3" s="220"/>
      <c r="GZ3" s="220"/>
      <c r="HA3" s="220"/>
      <c r="HB3" s="220"/>
      <c r="HC3" s="220"/>
      <c r="HD3" s="220"/>
      <c r="HE3" s="220"/>
      <c r="HF3" s="219"/>
      <c r="HG3" s="220"/>
      <c r="HH3" s="220"/>
      <c r="HI3" s="220"/>
      <c r="HJ3" s="220"/>
      <c r="HK3" s="220"/>
      <c r="HL3" s="220"/>
      <c r="HM3" s="220"/>
      <c r="HN3" s="219"/>
      <c r="HO3" s="220"/>
      <c r="HP3" s="220"/>
      <c r="HQ3" s="220"/>
      <c r="HR3" s="220"/>
      <c r="HS3" s="220"/>
      <c r="HT3" s="220"/>
      <c r="HU3" s="220"/>
      <c r="HV3" s="219"/>
      <c r="HW3" s="220"/>
      <c r="HX3" s="220"/>
      <c r="HY3" s="220"/>
      <c r="HZ3" s="220"/>
      <c r="IA3" s="220"/>
      <c r="IB3" s="220"/>
      <c r="IC3" s="220"/>
      <c r="ID3" s="219"/>
      <c r="IE3" s="220"/>
      <c r="IF3" s="220"/>
      <c r="IG3" s="220"/>
      <c r="IH3" s="220"/>
      <c r="II3" s="220"/>
      <c r="IJ3" s="220"/>
      <c r="IK3" s="220"/>
      <c r="IL3" s="219"/>
      <c r="IM3" s="220"/>
      <c r="IN3" s="220"/>
      <c r="IO3" s="220"/>
      <c r="IP3" s="220"/>
      <c r="IQ3" s="220"/>
      <c r="IR3" s="220"/>
      <c r="IS3" s="220"/>
      <c r="IT3" s="219"/>
      <c r="IU3" s="220"/>
      <c r="IV3" s="220"/>
      <c r="IW3" s="220"/>
      <c r="IX3" s="220"/>
      <c r="IY3" s="220"/>
      <c r="IZ3" s="220"/>
      <c r="JA3" s="220"/>
      <c r="JB3" s="219"/>
      <c r="JC3" s="220"/>
      <c r="JD3" s="220"/>
      <c r="JE3" s="220"/>
      <c r="JF3" s="220"/>
      <c r="JG3" s="220"/>
      <c r="JH3" s="220"/>
      <c r="JI3" s="220"/>
      <c r="JJ3" s="219"/>
      <c r="JK3" s="220"/>
      <c r="JL3" s="220"/>
      <c r="JM3" s="220"/>
      <c r="JN3" s="220"/>
      <c r="JO3" s="220"/>
      <c r="JP3" s="220"/>
      <c r="JQ3" s="220"/>
      <c r="JR3" s="219"/>
      <c r="JS3" s="220"/>
      <c r="JT3" s="220"/>
      <c r="JU3" s="220"/>
      <c r="JV3" s="220"/>
      <c r="JW3" s="220"/>
      <c r="JX3" s="220"/>
      <c r="JY3" s="220"/>
      <c r="JZ3" s="219"/>
      <c r="KA3" s="220"/>
      <c r="KB3" s="220"/>
      <c r="KC3" s="220"/>
      <c r="KD3" s="220"/>
      <c r="KE3" s="220"/>
      <c r="KF3" s="220"/>
      <c r="KG3" s="220"/>
      <c r="KH3" s="219"/>
      <c r="KI3" s="220"/>
      <c r="KJ3" s="220"/>
      <c r="KK3" s="220"/>
      <c r="KL3" s="220"/>
      <c r="KM3" s="220"/>
      <c r="KN3" s="220"/>
      <c r="KO3" s="220"/>
      <c r="KP3" s="219"/>
      <c r="KQ3" s="220"/>
      <c r="KR3" s="220"/>
      <c r="KS3" s="220"/>
      <c r="KT3" s="220"/>
      <c r="KU3" s="220"/>
      <c r="KV3" s="220"/>
      <c r="KW3" s="220"/>
      <c r="KX3" s="219"/>
      <c r="KY3" s="220"/>
      <c r="KZ3" s="220"/>
      <c r="LA3" s="220"/>
      <c r="LB3" s="220"/>
      <c r="LC3" s="220"/>
      <c r="LD3" s="220"/>
      <c r="LE3" s="220"/>
      <c r="LF3" s="219"/>
      <c r="LG3" s="220"/>
      <c r="LH3" s="220"/>
      <c r="LI3" s="220"/>
      <c r="LJ3" s="220"/>
      <c r="LK3" s="220"/>
      <c r="LL3" s="220"/>
      <c r="LM3" s="220"/>
      <c r="LN3" s="219"/>
      <c r="LO3" s="220"/>
      <c r="LP3" s="220"/>
      <c r="LQ3" s="220"/>
      <c r="LR3" s="220"/>
      <c r="LS3" s="220"/>
      <c r="LT3" s="220"/>
      <c r="LU3" s="220"/>
      <c r="LV3" s="219"/>
      <c r="LW3" s="220"/>
      <c r="LX3" s="220"/>
      <c r="LY3" s="220"/>
      <c r="LZ3" s="220"/>
      <c r="MA3" s="220"/>
      <c r="MB3" s="220"/>
      <c r="MC3" s="220"/>
      <c r="MD3" s="219"/>
      <c r="ME3" s="220"/>
      <c r="MF3" s="220"/>
      <c r="MG3" s="220"/>
      <c r="MH3" s="220"/>
      <c r="MI3" s="220"/>
      <c r="MJ3" s="220"/>
      <c r="MK3" s="220"/>
      <c r="ML3" s="219"/>
      <c r="MM3" s="220"/>
      <c r="MN3" s="220"/>
      <c r="MO3" s="220"/>
      <c r="MP3" s="220"/>
      <c r="MQ3" s="220"/>
      <c r="MR3" s="220"/>
      <c r="MS3" s="220"/>
      <c r="MT3" s="219"/>
      <c r="MU3" s="220"/>
      <c r="MV3" s="220"/>
      <c r="MW3" s="220"/>
      <c r="MX3" s="220"/>
      <c r="MY3" s="220"/>
      <c r="MZ3" s="220"/>
      <c r="NA3" s="220"/>
      <c r="NB3" s="219"/>
      <c r="NC3" s="220"/>
      <c r="ND3" s="220"/>
      <c r="NE3" s="220"/>
      <c r="NF3" s="220"/>
      <c r="NG3" s="220"/>
      <c r="NH3" s="220"/>
      <c r="NI3" s="220"/>
      <c r="NJ3" s="219"/>
      <c r="NK3" s="220"/>
      <c r="NL3" s="220"/>
      <c r="NM3" s="220"/>
      <c r="NN3" s="220"/>
      <c r="NO3" s="220"/>
      <c r="NP3" s="220"/>
      <c r="NQ3" s="220"/>
      <c r="NR3" s="219"/>
      <c r="NS3" s="220"/>
      <c r="NT3" s="220"/>
      <c r="NU3" s="220"/>
      <c r="NV3" s="220"/>
      <c r="NW3" s="220"/>
      <c r="NX3" s="220"/>
      <c r="NY3" s="220"/>
      <c r="NZ3" s="219"/>
      <c r="OA3" s="220"/>
      <c r="OB3" s="220"/>
      <c r="OC3" s="220"/>
      <c r="OD3" s="220"/>
      <c r="OE3" s="220"/>
      <c r="OF3" s="220"/>
      <c r="OG3" s="220"/>
      <c r="OH3" s="219"/>
      <c r="OI3" s="220"/>
      <c r="OJ3" s="220"/>
      <c r="OK3" s="220"/>
      <c r="OL3" s="220"/>
      <c r="OM3" s="220"/>
      <c r="ON3" s="220"/>
      <c r="OO3" s="220"/>
      <c r="OP3" s="219"/>
      <c r="OQ3" s="220"/>
      <c r="OR3" s="220"/>
      <c r="OS3" s="220"/>
      <c r="OT3" s="220"/>
      <c r="OU3" s="220"/>
      <c r="OV3" s="220"/>
      <c r="OW3" s="220"/>
      <c r="OX3" s="219"/>
      <c r="OY3" s="220"/>
      <c r="OZ3" s="220"/>
      <c r="PA3" s="220"/>
      <c r="PB3" s="220"/>
      <c r="PC3" s="220"/>
      <c r="PD3" s="220"/>
      <c r="PE3" s="220"/>
      <c r="PF3" s="219"/>
      <c r="PG3" s="220"/>
      <c r="PH3" s="220"/>
      <c r="PI3" s="220"/>
      <c r="PJ3" s="220"/>
      <c r="PK3" s="220"/>
      <c r="PL3" s="220"/>
      <c r="PM3" s="220"/>
      <c r="PN3" s="219"/>
      <c r="PO3" s="220"/>
      <c r="PP3" s="220"/>
      <c r="PQ3" s="220"/>
      <c r="PR3" s="220"/>
      <c r="PS3" s="220"/>
      <c r="PT3" s="220"/>
      <c r="PU3" s="220"/>
      <c r="PV3" s="219"/>
      <c r="PW3" s="220"/>
      <c r="PX3" s="220"/>
      <c r="PY3" s="220"/>
      <c r="PZ3" s="220"/>
      <c r="QA3" s="220"/>
      <c r="QB3" s="220"/>
      <c r="QC3" s="220"/>
      <c r="QD3" s="219"/>
      <c r="QE3" s="220"/>
      <c r="QF3" s="220"/>
      <c r="QG3" s="220"/>
      <c r="QH3" s="220"/>
      <c r="QI3" s="220"/>
      <c r="QJ3" s="220"/>
      <c r="QK3" s="220"/>
      <c r="QL3" s="219"/>
      <c r="QM3" s="220"/>
      <c r="QN3" s="220"/>
      <c r="QO3" s="220"/>
      <c r="QP3" s="220"/>
      <c r="QQ3" s="220"/>
      <c r="QR3" s="220"/>
      <c r="QS3" s="220"/>
      <c r="QT3" s="219"/>
      <c r="QU3" s="220"/>
      <c r="QV3" s="220"/>
      <c r="QW3" s="220"/>
      <c r="QX3" s="220"/>
      <c r="QY3" s="220"/>
      <c r="QZ3" s="220"/>
      <c r="RA3" s="220"/>
      <c r="RB3" s="219"/>
      <c r="RC3" s="220"/>
      <c r="RD3" s="220"/>
      <c r="RE3" s="220"/>
      <c r="RF3" s="220"/>
      <c r="RG3" s="220"/>
      <c r="RH3" s="220"/>
      <c r="RI3" s="220"/>
      <c r="RJ3" s="219"/>
      <c r="RK3" s="220"/>
      <c r="RL3" s="220"/>
      <c r="RM3" s="220"/>
      <c r="RN3" s="220"/>
      <c r="RO3" s="220"/>
      <c r="RP3" s="220"/>
      <c r="RQ3" s="220"/>
      <c r="RR3" s="219"/>
      <c r="RS3" s="220"/>
      <c r="RT3" s="220"/>
      <c r="RU3" s="220"/>
      <c r="RV3" s="220"/>
      <c r="RW3" s="220"/>
      <c r="RX3" s="220"/>
      <c r="RY3" s="220"/>
      <c r="RZ3" s="219"/>
      <c r="SA3" s="220"/>
      <c r="SB3" s="220"/>
      <c r="SC3" s="220"/>
      <c r="SD3" s="220"/>
      <c r="SE3" s="220"/>
      <c r="SF3" s="220"/>
      <c r="SG3" s="220"/>
      <c r="SH3" s="219"/>
      <c r="SI3" s="220"/>
      <c r="SJ3" s="220"/>
      <c r="SK3" s="220"/>
      <c r="SL3" s="220"/>
      <c r="SM3" s="220"/>
      <c r="SN3" s="220"/>
      <c r="SO3" s="220"/>
      <c r="SP3" s="219"/>
      <c r="SQ3" s="220"/>
      <c r="SR3" s="220"/>
      <c r="SS3" s="220"/>
      <c r="ST3" s="220"/>
      <c r="SU3" s="220"/>
      <c r="SV3" s="220"/>
      <c r="SW3" s="220"/>
      <c r="SX3" s="219"/>
      <c r="SY3" s="220"/>
      <c r="SZ3" s="220"/>
      <c r="TA3" s="220"/>
      <c r="TB3" s="220"/>
      <c r="TC3" s="220"/>
      <c r="TD3" s="220"/>
      <c r="TE3" s="220"/>
      <c r="TF3" s="219"/>
      <c r="TG3" s="220"/>
      <c r="TH3" s="220"/>
      <c r="TI3" s="220"/>
      <c r="TJ3" s="220"/>
      <c r="TK3" s="220"/>
      <c r="TL3" s="220"/>
      <c r="TM3" s="220"/>
      <c r="TN3" s="219"/>
      <c r="TO3" s="220"/>
      <c r="TP3" s="220"/>
      <c r="TQ3" s="220"/>
      <c r="TR3" s="220"/>
      <c r="TS3" s="220"/>
      <c r="TT3" s="220"/>
      <c r="TU3" s="220"/>
      <c r="TV3" s="219"/>
      <c r="TW3" s="220"/>
      <c r="TX3" s="220"/>
      <c r="TY3" s="220"/>
      <c r="TZ3" s="220"/>
      <c r="UA3" s="220"/>
      <c r="UB3" s="220"/>
      <c r="UC3" s="220"/>
      <c r="UD3" s="219"/>
      <c r="UE3" s="220"/>
      <c r="UF3" s="220"/>
      <c r="UG3" s="220"/>
      <c r="UH3" s="220"/>
      <c r="UI3" s="220"/>
      <c r="UJ3" s="220"/>
      <c r="UK3" s="220"/>
      <c r="UL3" s="219"/>
      <c r="UM3" s="220"/>
      <c r="UN3" s="220"/>
      <c r="UO3" s="220"/>
      <c r="UP3" s="220"/>
      <c r="UQ3" s="220"/>
      <c r="UR3" s="220"/>
      <c r="US3" s="220"/>
      <c r="UT3" s="219"/>
      <c r="UU3" s="220"/>
      <c r="UV3" s="220"/>
      <c r="UW3" s="220"/>
      <c r="UX3" s="220"/>
      <c r="UY3" s="220"/>
      <c r="UZ3" s="220"/>
      <c r="VA3" s="220"/>
      <c r="VB3" s="219"/>
      <c r="VC3" s="220"/>
      <c r="VD3" s="220"/>
      <c r="VE3" s="220"/>
      <c r="VF3" s="220"/>
      <c r="VG3" s="220"/>
      <c r="VH3" s="220"/>
      <c r="VI3" s="220"/>
      <c r="VJ3" s="219"/>
      <c r="VK3" s="220"/>
      <c r="VL3" s="220"/>
      <c r="VM3" s="220"/>
      <c r="VN3" s="220"/>
      <c r="VO3" s="220"/>
      <c r="VP3" s="220"/>
      <c r="VQ3" s="220"/>
      <c r="VR3" s="219"/>
      <c r="VS3" s="220"/>
      <c r="VT3" s="220"/>
      <c r="VU3" s="220"/>
      <c r="VV3" s="220"/>
      <c r="VW3" s="220"/>
      <c r="VX3" s="220"/>
      <c r="VY3" s="220"/>
      <c r="VZ3" s="219"/>
      <c r="WA3" s="220"/>
      <c r="WB3" s="220"/>
      <c r="WC3" s="220"/>
      <c r="WD3" s="220"/>
      <c r="WE3" s="220"/>
      <c r="WF3" s="220"/>
      <c r="WG3" s="220"/>
      <c r="WH3" s="219"/>
      <c r="WI3" s="220"/>
      <c r="WJ3" s="220"/>
      <c r="WK3" s="220"/>
      <c r="WL3" s="220"/>
      <c r="WM3" s="220"/>
      <c r="WN3" s="220"/>
      <c r="WO3" s="220"/>
      <c r="WP3" s="219"/>
      <c r="WQ3" s="220"/>
      <c r="WR3" s="220"/>
      <c r="WS3" s="220"/>
      <c r="WT3" s="220"/>
      <c r="WU3" s="220"/>
      <c r="WV3" s="220"/>
      <c r="WW3" s="220"/>
      <c r="WX3" s="219"/>
      <c r="WY3" s="220"/>
      <c r="WZ3" s="220"/>
      <c r="XA3" s="220"/>
      <c r="XB3" s="220"/>
      <c r="XC3" s="220"/>
      <c r="XD3" s="220"/>
      <c r="XE3" s="220"/>
      <c r="XF3" s="219"/>
      <c r="XG3" s="220"/>
      <c r="XH3" s="220"/>
      <c r="XI3" s="220"/>
      <c r="XJ3" s="220"/>
      <c r="XK3" s="220"/>
      <c r="XL3" s="220"/>
      <c r="XM3" s="220"/>
      <c r="XN3" s="219"/>
      <c r="XO3" s="220"/>
      <c r="XP3" s="220"/>
      <c r="XQ3" s="220"/>
      <c r="XR3" s="220"/>
      <c r="XS3" s="220"/>
      <c r="XT3" s="220"/>
      <c r="XU3" s="220"/>
      <c r="XV3" s="219"/>
      <c r="XW3" s="220"/>
      <c r="XX3" s="220"/>
      <c r="XY3" s="220"/>
      <c r="XZ3" s="220"/>
      <c r="YA3" s="220"/>
      <c r="YB3" s="220"/>
      <c r="YC3" s="220"/>
      <c r="YD3" s="219"/>
      <c r="YE3" s="220"/>
      <c r="YF3" s="220"/>
      <c r="YG3" s="220"/>
      <c r="YH3" s="220"/>
      <c r="YI3" s="220"/>
      <c r="YJ3" s="220"/>
      <c r="YK3" s="220"/>
      <c r="YL3" s="219"/>
      <c r="YM3" s="220"/>
      <c r="YN3" s="220"/>
      <c r="YO3" s="220"/>
      <c r="YP3" s="220"/>
      <c r="YQ3" s="220"/>
      <c r="YR3" s="220"/>
      <c r="YS3" s="220"/>
      <c r="YT3" s="219"/>
      <c r="YU3" s="220"/>
      <c r="YV3" s="220"/>
      <c r="YW3" s="220"/>
      <c r="YX3" s="220"/>
      <c r="YY3" s="220"/>
      <c r="YZ3" s="220"/>
      <c r="ZA3" s="220"/>
      <c r="ZB3" s="219"/>
      <c r="ZC3" s="220"/>
      <c r="ZD3" s="220"/>
      <c r="ZE3" s="220"/>
      <c r="ZF3" s="220"/>
      <c r="ZG3" s="220"/>
      <c r="ZH3" s="220"/>
      <c r="ZI3" s="220"/>
      <c r="ZJ3" s="219"/>
      <c r="ZK3" s="220"/>
      <c r="ZL3" s="220"/>
      <c r="ZM3" s="220"/>
      <c r="ZN3" s="220"/>
      <c r="ZO3" s="220"/>
      <c r="ZP3" s="220"/>
      <c r="ZQ3" s="220"/>
      <c r="ZR3" s="219"/>
      <c r="ZS3" s="220"/>
      <c r="ZT3" s="220"/>
      <c r="ZU3" s="220"/>
      <c r="ZV3" s="220"/>
      <c r="ZW3" s="220"/>
      <c r="ZX3" s="220"/>
      <c r="ZY3" s="220"/>
      <c r="ZZ3" s="219"/>
      <c r="AAA3" s="220"/>
      <c r="AAB3" s="220"/>
      <c r="AAC3" s="220"/>
      <c r="AAD3" s="220"/>
      <c r="AAE3" s="220"/>
      <c r="AAF3" s="220"/>
      <c r="AAG3" s="220"/>
      <c r="AAH3" s="219"/>
      <c r="AAI3" s="220"/>
      <c r="AAJ3" s="220"/>
      <c r="AAK3" s="220"/>
      <c r="AAL3" s="220"/>
      <c r="AAM3" s="220"/>
      <c r="AAN3" s="220"/>
      <c r="AAO3" s="220"/>
      <c r="AAP3" s="219"/>
      <c r="AAQ3" s="220"/>
      <c r="AAR3" s="220"/>
      <c r="AAS3" s="220"/>
      <c r="AAT3" s="220"/>
      <c r="AAU3" s="220"/>
      <c r="AAV3" s="220"/>
      <c r="AAW3" s="220"/>
      <c r="AAX3" s="219"/>
      <c r="AAY3" s="220"/>
      <c r="AAZ3" s="220"/>
      <c r="ABA3" s="220"/>
      <c r="ABB3" s="220"/>
      <c r="ABC3" s="220"/>
      <c r="ABD3" s="220"/>
      <c r="ABE3" s="220"/>
      <c r="ABF3" s="219"/>
      <c r="ABG3" s="220"/>
      <c r="ABH3" s="220"/>
      <c r="ABI3" s="220"/>
      <c r="ABJ3" s="220"/>
      <c r="ABK3" s="220"/>
      <c r="ABL3" s="220"/>
      <c r="ABM3" s="220"/>
      <c r="ABN3" s="219"/>
      <c r="ABO3" s="220"/>
      <c r="ABP3" s="220"/>
      <c r="ABQ3" s="220"/>
      <c r="ABR3" s="220"/>
      <c r="ABS3" s="220"/>
      <c r="ABT3" s="220"/>
      <c r="ABU3" s="220"/>
      <c r="ABV3" s="219"/>
      <c r="ABW3" s="220"/>
      <c r="ABX3" s="220"/>
      <c r="ABY3" s="220"/>
      <c r="ABZ3" s="220"/>
      <c r="ACA3" s="220"/>
      <c r="ACB3" s="220"/>
      <c r="ACC3" s="220"/>
      <c r="ACD3" s="219"/>
      <c r="ACE3" s="220"/>
      <c r="ACF3" s="220"/>
      <c r="ACG3" s="220"/>
      <c r="ACH3" s="220"/>
      <c r="ACI3" s="220"/>
      <c r="ACJ3" s="220"/>
      <c r="ACK3" s="220"/>
      <c r="ACL3" s="219"/>
      <c r="ACM3" s="220"/>
      <c r="ACN3" s="220"/>
      <c r="ACO3" s="220"/>
      <c r="ACP3" s="220"/>
      <c r="ACQ3" s="220"/>
      <c r="ACR3" s="220"/>
      <c r="ACS3" s="220"/>
      <c r="ACT3" s="219"/>
      <c r="ACU3" s="220"/>
      <c r="ACV3" s="220"/>
      <c r="ACW3" s="220"/>
      <c r="ACX3" s="220"/>
      <c r="ACY3" s="220"/>
      <c r="ACZ3" s="220"/>
      <c r="ADA3" s="220"/>
      <c r="ADB3" s="219"/>
      <c r="ADC3" s="220"/>
      <c r="ADD3" s="220"/>
      <c r="ADE3" s="220"/>
      <c r="ADF3" s="220"/>
      <c r="ADG3" s="220"/>
      <c r="ADH3" s="220"/>
      <c r="ADI3" s="220"/>
      <c r="ADJ3" s="219"/>
      <c r="ADK3" s="220"/>
      <c r="ADL3" s="220"/>
      <c r="ADM3" s="220"/>
      <c r="ADN3" s="220"/>
      <c r="ADO3" s="220"/>
      <c r="ADP3" s="220"/>
      <c r="ADQ3" s="220"/>
      <c r="ADR3" s="219"/>
      <c r="ADS3" s="220"/>
      <c r="ADT3" s="220"/>
      <c r="ADU3" s="220"/>
      <c r="ADV3" s="220"/>
      <c r="ADW3" s="220"/>
      <c r="ADX3" s="220"/>
      <c r="ADY3" s="220"/>
      <c r="ADZ3" s="219"/>
      <c r="AEA3" s="220"/>
      <c r="AEB3" s="220"/>
      <c r="AEC3" s="220"/>
      <c r="AED3" s="220"/>
      <c r="AEE3" s="220"/>
      <c r="AEF3" s="220"/>
      <c r="AEG3" s="220"/>
      <c r="AEH3" s="219"/>
      <c r="AEI3" s="220"/>
      <c r="AEJ3" s="220"/>
      <c r="AEK3" s="220"/>
      <c r="AEL3" s="220"/>
      <c r="AEM3" s="220"/>
      <c r="AEN3" s="220"/>
      <c r="AEO3" s="220"/>
      <c r="AEP3" s="219"/>
      <c r="AEQ3" s="220"/>
      <c r="AER3" s="220"/>
      <c r="AES3" s="220"/>
      <c r="AET3" s="220"/>
      <c r="AEU3" s="220"/>
      <c r="AEV3" s="220"/>
      <c r="AEW3" s="220"/>
      <c r="AEX3" s="219"/>
      <c r="AEY3" s="220"/>
      <c r="AEZ3" s="220"/>
      <c r="AFA3" s="220"/>
      <c r="AFB3" s="220"/>
      <c r="AFC3" s="220"/>
      <c r="AFD3" s="220"/>
      <c r="AFE3" s="220"/>
      <c r="AFF3" s="219"/>
      <c r="AFG3" s="220"/>
      <c r="AFH3" s="220"/>
      <c r="AFI3" s="220"/>
      <c r="AFJ3" s="220"/>
      <c r="AFK3" s="220"/>
      <c r="AFL3" s="220"/>
      <c r="AFM3" s="220"/>
      <c r="AFN3" s="219"/>
      <c r="AFO3" s="220"/>
      <c r="AFP3" s="220"/>
      <c r="AFQ3" s="220"/>
      <c r="AFR3" s="220"/>
      <c r="AFS3" s="220"/>
      <c r="AFT3" s="220"/>
      <c r="AFU3" s="220"/>
      <c r="AFV3" s="219"/>
      <c r="AFW3" s="220"/>
      <c r="AFX3" s="220"/>
      <c r="AFY3" s="220"/>
      <c r="AFZ3" s="220"/>
      <c r="AGA3" s="220"/>
      <c r="AGB3" s="220"/>
      <c r="AGC3" s="220"/>
      <c r="AGD3" s="219"/>
      <c r="AGE3" s="220"/>
      <c r="AGF3" s="220"/>
      <c r="AGG3" s="220"/>
      <c r="AGH3" s="220"/>
      <c r="AGI3" s="220"/>
      <c r="AGJ3" s="220"/>
      <c r="AGK3" s="220"/>
      <c r="AGL3" s="219"/>
      <c r="AGM3" s="220"/>
      <c r="AGN3" s="220"/>
      <c r="AGO3" s="220"/>
      <c r="AGP3" s="220"/>
      <c r="AGQ3" s="220"/>
      <c r="AGR3" s="220"/>
      <c r="AGS3" s="220"/>
      <c r="AGT3" s="219"/>
      <c r="AGU3" s="220"/>
      <c r="AGV3" s="220"/>
      <c r="AGW3" s="220"/>
      <c r="AGX3" s="220"/>
      <c r="AGY3" s="220"/>
      <c r="AGZ3" s="220"/>
      <c r="AHA3" s="220"/>
      <c r="AHB3" s="219"/>
      <c r="AHC3" s="220"/>
      <c r="AHD3" s="220"/>
      <c r="AHE3" s="220"/>
      <c r="AHF3" s="220"/>
      <c r="AHG3" s="220"/>
      <c r="AHH3" s="220"/>
      <c r="AHI3" s="220"/>
      <c r="AHJ3" s="219"/>
      <c r="AHK3" s="220"/>
      <c r="AHL3" s="220"/>
      <c r="AHM3" s="220"/>
      <c r="AHN3" s="220"/>
      <c r="AHO3" s="220"/>
      <c r="AHP3" s="220"/>
      <c r="AHQ3" s="220"/>
      <c r="AHR3" s="219"/>
      <c r="AHS3" s="220"/>
      <c r="AHT3" s="220"/>
      <c r="AHU3" s="220"/>
      <c r="AHV3" s="220"/>
      <c r="AHW3" s="220"/>
      <c r="AHX3" s="220"/>
      <c r="AHY3" s="220"/>
      <c r="AHZ3" s="219"/>
      <c r="AIA3" s="220"/>
      <c r="AIB3" s="220"/>
      <c r="AIC3" s="220"/>
      <c r="AID3" s="220"/>
      <c r="AIE3" s="220"/>
      <c r="AIF3" s="220"/>
      <c r="AIG3" s="220"/>
      <c r="AIH3" s="219"/>
      <c r="AII3" s="220"/>
      <c r="AIJ3" s="220"/>
      <c r="AIK3" s="220"/>
      <c r="AIL3" s="220"/>
      <c r="AIM3" s="220"/>
      <c r="AIN3" s="220"/>
      <c r="AIO3" s="220"/>
      <c r="AIP3" s="219"/>
      <c r="AIQ3" s="220"/>
      <c r="AIR3" s="220"/>
      <c r="AIS3" s="220"/>
      <c r="AIT3" s="220"/>
      <c r="AIU3" s="220"/>
      <c r="AIV3" s="220"/>
      <c r="AIW3" s="220"/>
      <c r="AIX3" s="219"/>
      <c r="AIY3" s="220"/>
      <c r="AIZ3" s="220"/>
      <c r="AJA3" s="220"/>
      <c r="AJB3" s="220"/>
      <c r="AJC3" s="220"/>
      <c r="AJD3" s="220"/>
      <c r="AJE3" s="220"/>
      <c r="AJF3" s="219"/>
      <c r="AJG3" s="220"/>
      <c r="AJH3" s="220"/>
      <c r="AJI3" s="220"/>
      <c r="AJJ3" s="220"/>
      <c r="AJK3" s="220"/>
      <c r="AJL3" s="220"/>
      <c r="AJM3" s="220"/>
      <c r="AJN3" s="219"/>
      <c r="AJO3" s="220"/>
      <c r="AJP3" s="220"/>
      <c r="AJQ3" s="220"/>
      <c r="AJR3" s="220"/>
      <c r="AJS3" s="220"/>
      <c r="AJT3" s="220"/>
      <c r="AJU3" s="220"/>
      <c r="AJV3" s="219"/>
      <c r="AJW3" s="220"/>
      <c r="AJX3" s="220"/>
      <c r="AJY3" s="220"/>
      <c r="AJZ3" s="220"/>
      <c r="AKA3" s="220"/>
      <c r="AKB3" s="220"/>
      <c r="AKC3" s="220"/>
      <c r="AKD3" s="219"/>
      <c r="AKE3" s="220"/>
      <c r="AKF3" s="220"/>
      <c r="AKG3" s="220"/>
      <c r="AKH3" s="220"/>
      <c r="AKI3" s="220"/>
      <c r="AKJ3" s="220"/>
      <c r="AKK3" s="220"/>
      <c r="AKL3" s="219"/>
      <c r="AKM3" s="220"/>
      <c r="AKN3" s="220"/>
      <c r="AKO3" s="220"/>
      <c r="AKP3" s="220"/>
      <c r="AKQ3" s="220"/>
      <c r="AKR3" s="220"/>
      <c r="AKS3" s="220"/>
      <c r="AKT3" s="219"/>
      <c r="AKU3" s="220"/>
      <c r="AKV3" s="220"/>
      <c r="AKW3" s="220"/>
      <c r="AKX3" s="220"/>
      <c r="AKY3" s="220"/>
      <c r="AKZ3" s="220"/>
      <c r="ALA3" s="220"/>
      <c r="ALB3" s="219"/>
      <c r="ALC3" s="220"/>
      <c r="ALD3" s="220"/>
      <c r="ALE3" s="220"/>
      <c r="ALF3" s="220"/>
      <c r="ALG3" s="220"/>
      <c r="ALH3" s="220"/>
      <c r="ALI3" s="220"/>
      <c r="ALJ3" s="219"/>
      <c r="ALK3" s="220"/>
      <c r="ALL3" s="220"/>
      <c r="ALM3" s="220"/>
      <c r="ALN3" s="220"/>
      <c r="ALO3" s="220"/>
      <c r="ALP3" s="220"/>
      <c r="ALQ3" s="220"/>
      <c r="ALR3" s="219"/>
      <c r="ALS3" s="220"/>
      <c r="ALT3" s="220"/>
      <c r="ALU3" s="220"/>
      <c r="ALV3" s="220"/>
      <c r="ALW3" s="220"/>
      <c r="ALX3" s="220"/>
      <c r="ALY3" s="220"/>
      <c r="ALZ3" s="219"/>
      <c r="AMA3" s="220"/>
      <c r="AMB3" s="220"/>
      <c r="AMC3" s="220"/>
      <c r="AMD3" s="220"/>
      <c r="AME3" s="220"/>
      <c r="AMF3" s="220"/>
      <c r="AMG3" s="220"/>
      <c r="AMH3" s="219"/>
      <c r="AMI3" s="220"/>
      <c r="AMJ3" s="220"/>
      <c r="AMK3" s="220"/>
      <c r="AML3" s="220"/>
      <c r="AMM3" s="220"/>
      <c r="AMN3" s="220"/>
      <c r="AMO3" s="220"/>
      <c r="AMP3" s="219"/>
      <c r="AMQ3" s="220"/>
      <c r="AMR3" s="220"/>
      <c r="AMS3" s="220"/>
      <c r="AMT3" s="220"/>
      <c r="AMU3" s="220"/>
      <c r="AMV3" s="220"/>
      <c r="AMW3" s="220"/>
      <c r="AMX3" s="219"/>
      <c r="AMY3" s="220"/>
      <c r="AMZ3" s="220"/>
      <c r="ANA3" s="220"/>
      <c r="ANB3" s="220"/>
      <c r="ANC3" s="220"/>
      <c r="AND3" s="220"/>
      <c r="ANE3" s="220"/>
      <c r="ANF3" s="219"/>
      <c r="ANG3" s="220"/>
      <c r="ANH3" s="220"/>
      <c r="ANI3" s="220"/>
      <c r="ANJ3" s="220"/>
      <c r="ANK3" s="220"/>
      <c r="ANL3" s="220"/>
      <c r="ANM3" s="220"/>
      <c r="ANN3" s="219"/>
      <c r="ANO3" s="220"/>
      <c r="ANP3" s="220"/>
      <c r="ANQ3" s="220"/>
      <c r="ANR3" s="220"/>
      <c r="ANS3" s="220"/>
      <c r="ANT3" s="220"/>
      <c r="ANU3" s="220"/>
      <c r="ANV3" s="219"/>
      <c r="ANW3" s="220"/>
      <c r="ANX3" s="220"/>
      <c r="ANY3" s="220"/>
      <c r="ANZ3" s="220"/>
      <c r="AOA3" s="220"/>
      <c r="AOB3" s="220"/>
      <c r="AOC3" s="220"/>
      <c r="AOD3" s="219"/>
      <c r="AOE3" s="220"/>
      <c r="AOF3" s="220"/>
      <c r="AOG3" s="220"/>
      <c r="AOH3" s="220"/>
      <c r="AOI3" s="220"/>
      <c r="AOJ3" s="220"/>
      <c r="AOK3" s="220"/>
      <c r="AOL3" s="219"/>
      <c r="AOM3" s="220"/>
      <c r="AON3" s="220"/>
      <c r="AOO3" s="220"/>
      <c r="AOP3" s="220"/>
      <c r="AOQ3" s="220"/>
      <c r="AOR3" s="220"/>
      <c r="AOS3" s="220"/>
      <c r="AOT3" s="219"/>
      <c r="AOU3" s="220"/>
      <c r="AOV3" s="220"/>
      <c r="AOW3" s="220"/>
      <c r="AOX3" s="220"/>
      <c r="AOY3" s="220"/>
      <c r="AOZ3" s="220"/>
      <c r="APA3" s="220"/>
      <c r="APB3" s="219"/>
      <c r="APC3" s="220"/>
      <c r="APD3" s="220"/>
      <c r="APE3" s="220"/>
      <c r="APF3" s="220"/>
      <c r="APG3" s="220"/>
      <c r="APH3" s="220"/>
      <c r="API3" s="220"/>
      <c r="APJ3" s="219"/>
      <c r="APK3" s="220"/>
      <c r="APL3" s="220"/>
      <c r="APM3" s="220"/>
      <c r="APN3" s="220"/>
      <c r="APO3" s="220"/>
      <c r="APP3" s="220"/>
      <c r="APQ3" s="220"/>
      <c r="APR3" s="219"/>
      <c r="APS3" s="220"/>
      <c r="APT3" s="220"/>
      <c r="APU3" s="220"/>
      <c r="APV3" s="220"/>
      <c r="APW3" s="220"/>
      <c r="APX3" s="220"/>
      <c r="APY3" s="220"/>
      <c r="APZ3" s="219"/>
      <c r="AQA3" s="220"/>
      <c r="AQB3" s="220"/>
      <c r="AQC3" s="220"/>
      <c r="AQD3" s="220"/>
      <c r="AQE3" s="220"/>
      <c r="AQF3" s="220"/>
      <c r="AQG3" s="220"/>
      <c r="AQH3" s="219"/>
      <c r="AQI3" s="220"/>
      <c r="AQJ3" s="220"/>
      <c r="AQK3" s="220"/>
      <c r="AQL3" s="220"/>
      <c r="AQM3" s="220"/>
      <c r="AQN3" s="220"/>
      <c r="AQO3" s="220"/>
      <c r="AQP3" s="219"/>
      <c r="AQQ3" s="220"/>
      <c r="AQR3" s="220"/>
      <c r="AQS3" s="220"/>
      <c r="AQT3" s="220"/>
      <c r="AQU3" s="220"/>
      <c r="AQV3" s="220"/>
      <c r="AQW3" s="220"/>
      <c r="AQX3" s="219"/>
      <c r="AQY3" s="220"/>
      <c r="AQZ3" s="220"/>
      <c r="ARA3" s="220"/>
      <c r="ARB3" s="220"/>
      <c r="ARC3" s="220"/>
      <c r="ARD3" s="220"/>
      <c r="ARE3" s="220"/>
      <c r="ARF3" s="219"/>
      <c r="ARG3" s="220"/>
      <c r="ARH3" s="220"/>
      <c r="ARI3" s="220"/>
      <c r="ARJ3" s="220"/>
      <c r="ARK3" s="220"/>
      <c r="ARL3" s="220"/>
      <c r="ARM3" s="220"/>
      <c r="ARN3" s="219"/>
      <c r="ARO3" s="220"/>
      <c r="ARP3" s="220"/>
      <c r="ARQ3" s="220"/>
      <c r="ARR3" s="220"/>
      <c r="ARS3" s="220"/>
      <c r="ART3" s="220"/>
      <c r="ARU3" s="220"/>
      <c r="ARV3" s="219"/>
      <c r="ARW3" s="220"/>
      <c r="ARX3" s="220"/>
      <c r="ARY3" s="220"/>
      <c r="ARZ3" s="220"/>
      <c r="ASA3" s="220"/>
      <c r="ASB3" s="220"/>
      <c r="ASC3" s="220"/>
      <c r="ASD3" s="219"/>
      <c r="ASE3" s="220"/>
      <c r="ASF3" s="220"/>
      <c r="ASG3" s="220"/>
      <c r="ASH3" s="220"/>
      <c r="ASI3" s="220"/>
      <c r="ASJ3" s="220"/>
      <c r="ASK3" s="220"/>
      <c r="ASL3" s="219"/>
      <c r="ASM3" s="220"/>
      <c r="ASN3" s="220"/>
      <c r="ASO3" s="220"/>
      <c r="ASP3" s="220"/>
      <c r="ASQ3" s="220"/>
      <c r="ASR3" s="220"/>
      <c r="ASS3" s="220"/>
      <c r="AST3" s="219"/>
      <c r="ASU3" s="220"/>
      <c r="ASV3" s="220"/>
      <c r="ASW3" s="220"/>
      <c r="ASX3" s="220"/>
      <c r="ASY3" s="220"/>
      <c r="ASZ3" s="220"/>
      <c r="ATA3" s="220"/>
      <c r="ATB3" s="219"/>
      <c r="ATC3" s="220"/>
      <c r="ATD3" s="220"/>
      <c r="ATE3" s="220"/>
      <c r="ATF3" s="220"/>
      <c r="ATG3" s="220"/>
      <c r="ATH3" s="220"/>
      <c r="ATI3" s="220"/>
      <c r="ATJ3" s="219"/>
      <c r="ATK3" s="220"/>
      <c r="ATL3" s="220"/>
      <c r="ATM3" s="220"/>
      <c r="ATN3" s="220"/>
      <c r="ATO3" s="220"/>
      <c r="ATP3" s="220"/>
      <c r="ATQ3" s="220"/>
      <c r="ATR3" s="219"/>
      <c r="ATS3" s="220"/>
      <c r="ATT3" s="220"/>
      <c r="ATU3" s="220"/>
      <c r="ATV3" s="220"/>
      <c r="ATW3" s="220"/>
      <c r="ATX3" s="220"/>
      <c r="ATY3" s="220"/>
      <c r="ATZ3" s="219"/>
      <c r="AUA3" s="220"/>
      <c r="AUB3" s="220"/>
      <c r="AUC3" s="220"/>
      <c r="AUD3" s="220"/>
      <c r="AUE3" s="220"/>
      <c r="AUF3" s="220"/>
      <c r="AUG3" s="220"/>
      <c r="AUH3" s="219"/>
      <c r="AUI3" s="220"/>
      <c r="AUJ3" s="220"/>
      <c r="AUK3" s="220"/>
      <c r="AUL3" s="220"/>
      <c r="AUM3" s="220"/>
      <c r="AUN3" s="220"/>
      <c r="AUO3" s="220"/>
      <c r="AUP3" s="219"/>
      <c r="AUQ3" s="220"/>
      <c r="AUR3" s="220"/>
      <c r="AUS3" s="220"/>
      <c r="AUT3" s="220"/>
      <c r="AUU3" s="220"/>
      <c r="AUV3" s="220"/>
      <c r="AUW3" s="220"/>
      <c r="AUX3" s="219"/>
      <c r="AUY3" s="220"/>
      <c r="AUZ3" s="220"/>
      <c r="AVA3" s="220"/>
      <c r="AVB3" s="220"/>
      <c r="AVC3" s="220"/>
      <c r="AVD3" s="220"/>
      <c r="AVE3" s="220"/>
      <c r="AVF3" s="219"/>
      <c r="AVG3" s="220"/>
      <c r="AVH3" s="220"/>
      <c r="AVI3" s="220"/>
      <c r="AVJ3" s="220"/>
      <c r="AVK3" s="220"/>
      <c r="AVL3" s="220"/>
      <c r="AVM3" s="220"/>
      <c r="AVN3" s="219"/>
      <c r="AVO3" s="220"/>
      <c r="AVP3" s="220"/>
      <c r="AVQ3" s="220"/>
      <c r="AVR3" s="220"/>
      <c r="AVS3" s="220"/>
      <c r="AVT3" s="220"/>
      <c r="AVU3" s="220"/>
      <c r="AVV3" s="219"/>
      <c r="AVW3" s="220"/>
      <c r="AVX3" s="220"/>
      <c r="AVY3" s="220"/>
      <c r="AVZ3" s="220"/>
      <c r="AWA3" s="220"/>
      <c r="AWB3" s="220"/>
      <c r="AWC3" s="220"/>
      <c r="AWD3" s="219"/>
      <c r="AWE3" s="220"/>
      <c r="AWF3" s="220"/>
      <c r="AWG3" s="220"/>
      <c r="AWH3" s="220"/>
      <c r="AWI3" s="220"/>
      <c r="AWJ3" s="220"/>
      <c r="AWK3" s="220"/>
      <c r="AWL3" s="219"/>
      <c r="AWM3" s="220"/>
      <c r="AWN3" s="220"/>
      <c r="AWO3" s="220"/>
      <c r="AWP3" s="220"/>
      <c r="AWQ3" s="220"/>
      <c r="AWR3" s="220"/>
      <c r="AWS3" s="220"/>
      <c r="AWT3" s="219"/>
      <c r="AWU3" s="220"/>
      <c r="AWV3" s="220"/>
      <c r="AWW3" s="220"/>
      <c r="AWX3" s="220"/>
      <c r="AWY3" s="220"/>
      <c r="AWZ3" s="220"/>
      <c r="AXA3" s="220"/>
      <c r="AXB3" s="219"/>
      <c r="AXC3" s="220"/>
      <c r="AXD3" s="220"/>
      <c r="AXE3" s="220"/>
      <c r="AXF3" s="220"/>
      <c r="AXG3" s="220"/>
      <c r="AXH3" s="220"/>
      <c r="AXI3" s="220"/>
      <c r="AXJ3" s="219"/>
      <c r="AXK3" s="220"/>
      <c r="AXL3" s="220"/>
      <c r="AXM3" s="220"/>
      <c r="AXN3" s="220"/>
      <c r="AXO3" s="220"/>
      <c r="AXP3" s="220"/>
      <c r="AXQ3" s="220"/>
      <c r="AXR3" s="219"/>
      <c r="AXS3" s="220"/>
      <c r="AXT3" s="220"/>
      <c r="AXU3" s="220"/>
      <c r="AXV3" s="220"/>
      <c r="AXW3" s="220"/>
      <c r="AXX3" s="220"/>
      <c r="AXY3" s="220"/>
      <c r="AXZ3" s="219"/>
      <c r="AYA3" s="220"/>
      <c r="AYB3" s="220"/>
      <c r="AYC3" s="220"/>
      <c r="AYD3" s="220"/>
      <c r="AYE3" s="220"/>
      <c r="AYF3" s="220"/>
      <c r="AYG3" s="220"/>
      <c r="AYH3" s="219"/>
      <c r="AYI3" s="220"/>
      <c r="AYJ3" s="220"/>
      <c r="AYK3" s="220"/>
      <c r="AYL3" s="220"/>
      <c r="AYM3" s="220"/>
      <c r="AYN3" s="220"/>
      <c r="AYO3" s="220"/>
      <c r="AYP3" s="219"/>
      <c r="AYQ3" s="220"/>
      <c r="AYR3" s="220"/>
      <c r="AYS3" s="220"/>
      <c r="AYT3" s="220"/>
      <c r="AYU3" s="220"/>
      <c r="AYV3" s="220"/>
      <c r="AYW3" s="220"/>
      <c r="AYX3" s="219"/>
      <c r="AYY3" s="220"/>
      <c r="AYZ3" s="220"/>
      <c r="AZA3" s="220"/>
      <c r="AZB3" s="220"/>
      <c r="AZC3" s="220"/>
      <c r="AZD3" s="220"/>
      <c r="AZE3" s="220"/>
      <c r="AZF3" s="219"/>
      <c r="AZG3" s="220"/>
      <c r="AZH3" s="220"/>
      <c r="AZI3" s="220"/>
      <c r="AZJ3" s="220"/>
      <c r="AZK3" s="220"/>
      <c r="AZL3" s="220"/>
      <c r="AZM3" s="220"/>
      <c r="AZN3" s="219"/>
      <c r="AZO3" s="220"/>
      <c r="AZP3" s="220"/>
      <c r="AZQ3" s="220"/>
      <c r="AZR3" s="220"/>
      <c r="AZS3" s="220"/>
      <c r="AZT3" s="220"/>
      <c r="AZU3" s="220"/>
      <c r="AZV3" s="219"/>
      <c r="AZW3" s="220"/>
      <c r="AZX3" s="220"/>
      <c r="AZY3" s="220"/>
      <c r="AZZ3" s="220"/>
      <c r="BAA3" s="220"/>
      <c r="BAB3" s="220"/>
      <c r="BAC3" s="220"/>
      <c r="BAD3" s="219"/>
      <c r="BAE3" s="220"/>
      <c r="BAF3" s="220"/>
      <c r="BAG3" s="220"/>
      <c r="BAH3" s="220"/>
      <c r="BAI3" s="220"/>
      <c r="BAJ3" s="220"/>
      <c r="BAK3" s="220"/>
      <c r="BAL3" s="219"/>
      <c r="BAM3" s="220"/>
      <c r="BAN3" s="220"/>
      <c r="BAO3" s="220"/>
      <c r="BAP3" s="220"/>
      <c r="BAQ3" s="220"/>
      <c r="BAR3" s="220"/>
      <c r="BAS3" s="220"/>
      <c r="BAT3" s="219"/>
      <c r="BAU3" s="220"/>
      <c r="BAV3" s="220"/>
      <c r="BAW3" s="220"/>
      <c r="BAX3" s="220"/>
      <c r="BAY3" s="220"/>
      <c r="BAZ3" s="220"/>
      <c r="BBA3" s="220"/>
      <c r="BBB3" s="219"/>
      <c r="BBC3" s="220"/>
      <c r="BBD3" s="220"/>
      <c r="BBE3" s="220"/>
      <c r="BBF3" s="220"/>
      <c r="BBG3" s="220"/>
      <c r="BBH3" s="220"/>
      <c r="BBI3" s="220"/>
      <c r="BBJ3" s="219"/>
      <c r="BBK3" s="220"/>
      <c r="BBL3" s="220"/>
      <c r="BBM3" s="220"/>
      <c r="BBN3" s="220"/>
      <c r="BBO3" s="220"/>
      <c r="BBP3" s="220"/>
      <c r="BBQ3" s="220"/>
      <c r="BBR3" s="219"/>
      <c r="BBS3" s="220"/>
      <c r="BBT3" s="220"/>
      <c r="BBU3" s="220"/>
      <c r="BBV3" s="220"/>
      <c r="BBW3" s="220"/>
      <c r="BBX3" s="220"/>
      <c r="BBY3" s="220"/>
      <c r="BBZ3" s="219"/>
      <c r="BCA3" s="220"/>
      <c r="BCB3" s="220"/>
      <c r="BCC3" s="220"/>
      <c r="BCD3" s="220"/>
      <c r="BCE3" s="220"/>
      <c r="BCF3" s="220"/>
      <c r="BCG3" s="220"/>
      <c r="BCH3" s="219"/>
      <c r="BCI3" s="220"/>
      <c r="BCJ3" s="220"/>
      <c r="BCK3" s="220"/>
      <c r="BCL3" s="220"/>
      <c r="BCM3" s="220"/>
      <c r="BCN3" s="220"/>
      <c r="BCO3" s="220"/>
      <c r="BCP3" s="219"/>
      <c r="BCQ3" s="220"/>
      <c r="BCR3" s="220"/>
      <c r="BCS3" s="220"/>
      <c r="BCT3" s="220"/>
      <c r="BCU3" s="220"/>
      <c r="BCV3" s="220"/>
      <c r="BCW3" s="220"/>
      <c r="BCX3" s="219"/>
      <c r="BCY3" s="220"/>
      <c r="BCZ3" s="220"/>
      <c r="BDA3" s="220"/>
      <c r="BDB3" s="220"/>
      <c r="BDC3" s="220"/>
      <c r="BDD3" s="220"/>
      <c r="BDE3" s="220"/>
      <c r="BDF3" s="219"/>
      <c r="BDG3" s="220"/>
      <c r="BDH3" s="220"/>
      <c r="BDI3" s="220"/>
      <c r="BDJ3" s="220"/>
      <c r="BDK3" s="220"/>
      <c r="BDL3" s="220"/>
      <c r="BDM3" s="220"/>
      <c r="BDN3" s="219"/>
      <c r="BDO3" s="220"/>
      <c r="BDP3" s="220"/>
      <c r="BDQ3" s="220"/>
      <c r="BDR3" s="220"/>
      <c r="BDS3" s="220"/>
      <c r="BDT3" s="220"/>
      <c r="BDU3" s="220"/>
      <c r="BDV3" s="219"/>
      <c r="BDW3" s="220"/>
      <c r="BDX3" s="220"/>
      <c r="BDY3" s="220"/>
      <c r="BDZ3" s="220"/>
      <c r="BEA3" s="220"/>
      <c r="BEB3" s="220"/>
      <c r="BEC3" s="220"/>
      <c r="BED3" s="219"/>
      <c r="BEE3" s="220"/>
      <c r="BEF3" s="220"/>
      <c r="BEG3" s="220"/>
      <c r="BEH3" s="220"/>
      <c r="BEI3" s="220"/>
      <c r="BEJ3" s="220"/>
      <c r="BEK3" s="220"/>
      <c r="BEL3" s="219"/>
      <c r="BEM3" s="220"/>
      <c r="BEN3" s="220"/>
      <c r="BEO3" s="220"/>
      <c r="BEP3" s="220"/>
      <c r="BEQ3" s="220"/>
      <c r="BER3" s="220"/>
      <c r="BES3" s="220"/>
      <c r="BET3" s="219"/>
      <c r="BEU3" s="220"/>
      <c r="BEV3" s="220"/>
      <c r="BEW3" s="220"/>
      <c r="BEX3" s="220"/>
      <c r="BEY3" s="220"/>
      <c r="BEZ3" s="220"/>
      <c r="BFA3" s="220"/>
      <c r="BFB3" s="219"/>
      <c r="BFC3" s="220"/>
      <c r="BFD3" s="220"/>
      <c r="BFE3" s="220"/>
      <c r="BFF3" s="220"/>
      <c r="BFG3" s="220"/>
      <c r="BFH3" s="220"/>
      <c r="BFI3" s="220"/>
      <c r="BFJ3" s="219"/>
      <c r="BFK3" s="220"/>
      <c r="BFL3" s="220"/>
      <c r="BFM3" s="220"/>
      <c r="BFN3" s="220"/>
      <c r="BFO3" s="220"/>
      <c r="BFP3" s="220"/>
      <c r="BFQ3" s="220"/>
      <c r="BFR3" s="219"/>
      <c r="BFS3" s="220"/>
      <c r="BFT3" s="220"/>
      <c r="BFU3" s="220"/>
      <c r="BFV3" s="220"/>
      <c r="BFW3" s="220"/>
      <c r="BFX3" s="220"/>
      <c r="BFY3" s="220"/>
      <c r="BFZ3" s="219"/>
      <c r="BGA3" s="220"/>
      <c r="BGB3" s="220"/>
      <c r="BGC3" s="220"/>
      <c r="BGD3" s="220"/>
      <c r="BGE3" s="220"/>
      <c r="BGF3" s="220"/>
      <c r="BGG3" s="220"/>
      <c r="BGH3" s="219"/>
      <c r="BGI3" s="220"/>
      <c r="BGJ3" s="220"/>
      <c r="BGK3" s="220"/>
      <c r="BGL3" s="220"/>
      <c r="BGM3" s="220"/>
      <c r="BGN3" s="220"/>
      <c r="BGO3" s="220"/>
      <c r="BGP3" s="219"/>
      <c r="BGQ3" s="220"/>
      <c r="BGR3" s="220"/>
      <c r="BGS3" s="220"/>
      <c r="BGT3" s="220"/>
      <c r="BGU3" s="220"/>
      <c r="BGV3" s="220"/>
      <c r="BGW3" s="220"/>
      <c r="BGX3" s="219"/>
      <c r="BGY3" s="220"/>
      <c r="BGZ3" s="220"/>
      <c r="BHA3" s="220"/>
      <c r="BHB3" s="220"/>
      <c r="BHC3" s="220"/>
      <c r="BHD3" s="220"/>
      <c r="BHE3" s="220"/>
      <c r="BHF3" s="219"/>
      <c r="BHG3" s="220"/>
      <c r="BHH3" s="220"/>
      <c r="BHI3" s="220"/>
      <c r="BHJ3" s="220"/>
      <c r="BHK3" s="220"/>
      <c r="BHL3" s="220"/>
      <c r="BHM3" s="220"/>
      <c r="BHN3" s="219"/>
      <c r="BHO3" s="220"/>
      <c r="BHP3" s="220"/>
      <c r="BHQ3" s="220"/>
      <c r="BHR3" s="220"/>
      <c r="BHS3" s="220"/>
      <c r="BHT3" s="220"/>
      <c r="BHU3" s="220"/>
      <c r="BHV3" s="219"/>
      <c r="BHW3" s="220"/>
      <c r="BHX3" s="220"/>
      <c r="BHY3" s="220"/>
      <c r="BHZ3" s="220"/>
      <c r="BIA3" s="220"/>
      <c r="BIB3" s="220"/>
      <c r="BIC3" s="220"/>
      <c r="BID3" s="219"/>
      <c r="BIE3" s="220"/>
      <c r="BIF3" s="220"/>
      <c r="BIG3" s="220"/>
      <c r="BIH3" s="220"/>
      <c r="BII3" s="220"/>
      <c r="BIJ3" s="220"/>
      <c r="BIK3" s="220"/>
      <c r="BIL3" s="219"/>
      <c r="BIM3" s="220"/>
      <c r="BIN3" s="220"/>
      <c r="BIO3" s="220"/>
      <c r="BIP3" s="220"/>
      <c r="BIQ3" s="220"/>
      <c r="BIR3" s="220"/>
      <c r="BIS3" s="220"/>
      <c r="BIT3" s="219"/>
      <c r="BIU3" s="220"/>
      <c r="BIV3" s="220"/>
      <c r="BIW3" s="220"/>
      <c r="BIX3" s="220"/>
      <c r="BIY3" s="220"/>
      <c r="BIZ3" s="220"/>
      <c r="BJA3" s="220"/>
      <c r="BJB3" s="219"/>
      <c r="BJC3" s="220"/>
      <c r="BJD3" s="220"/>
      <c r="BJE3" s="220"/>
      <c r="BJF3" s="220"/>
      <c r="BJG3" s="220"/>
      <c r="BJH3" s="220"/>
      <c r="BJI3" s="220"/>
      <c r="BJJ3" s="219"/>
      <c r="BJK3" s="220"/>
      <c r="BJL3" s="220"/>
      <c r="BJM3" s="220"/>
      <c r="BJN3" s="220"/>
      <c r="BJO3" s="220"/>
      <c r="BJP3" s="220"/>
      <c r="BJQ3" s="220"/>
      <c r="BJR3" s="219"/>
      <c r="BJS3" s="220"/>
      <c r="BJT3" s="220"/>
      <c r="BJU3" s="220"/>
      <c r="BJV3" s="220"/>
      <c r="BJW3" s="220"/>
      <c r="BJX3" s="220"/>
      <c r="BJY3" s="220"/>
      <c r="BJZ3" s="219"/>
      <c r="BKA3" s="220"/>
      <c r="BKB3" s="220"/>
      <c r="BKC3" s="220"/>
      <c r="BKD3" s="220"/>
      <c r="BKE3" s="220"/>
      <c r="BKF3" s="220"/>
      <c r="BKG3" s="220"/>
      <c r="BKH3" s="219"/>
      <c r="BKI3" s="220"/>
      <c r="BKJ3" s="220"/>
      <c r="BKK3" s="220"/>
      <c r="BKL3" s="220"/>
      <c r="BKM3" s="220"/>
      <c r="BKN3" s="220"/>
      <c r="BKO3" s="220"/>
      <c r="BKP3" s="219"/>
      <c r="BKQ3" s="220"/>
      <c r="BKR3" s="220"/>
      <c r="BKS3" s="220"/>
      <c r="BKT3" s="220"/>
      <c r="BKU3" s="220"/>
      <c r="BKV3" s="220"/>
      <c r="BKW3" s="220"/>
      <c r="BKX3" s="219"/>
      <c r="BKY3" s="220"/>
      <c r="BKZ3" s="220"/>
      <c r="BLA3" s="220"/>
      <c r="BLB3" s="220"/>
      <c r="BLC3" s="220"/>
      <c r="BLD3" s="220"/>
      <c r="BLE3" s="220"/>
      <c r="BLF3" s="219"/>
      <c r="BLG3" s="220"/>
      <c r="BLH3" s="220"/>
      <c r="BLI3" s="220"/>
      <c r="BLJ3" s="220"/>
      <c r="BLK3" s="220"/>
      <c r="BLL3" s="220"/>
      <c r="BLM3" s="220"/>
      <c r="BLN3" s="219"/>
      <c r="BLO3" s="220"/>
      <c r="BLP3" s="220"/>
      <c r="BLQ3" s="220"/>
      <c r="BLR3" s="220"/>
      <c r="BLS3" s="220"/>
      <c r="BLT3" s="220"/>
      <c r="BLU3" s="220"/>
      <c r="BLV3" s="219"/>
      <c r="BLW3" s="220"/>
      <c r="BLX3" s="220"/>
      <c r="BLY3" s="220"/>
      <c r="BLZ3" s="220"/>
      <c r="BMA3" s="220"/>
      <c r="BMB3" s="220"/>
      <c r="BMC3" s="220"/>
      <c r="BMD3" s="219"/>
      <c r="BME3" s="220"/>
      <c r="BMF3" s="220"/>
      <c r="BMG3" s="220"/>
      <c r="BMH3" s="220"/>
      <c r="BMI3" s="220"/>
      <c r="BMJ3" s="220"/>
      <c r="BMK3" s="220"/>
      <c r="BML3" s="219"/>
      <c r="BMM3" s="220"/>
      <c r="BMN3" s="220"/>
      <c r="BMO3" s="220"/>
      <c r="BMP3" s="220"/>
      <c r="BMQ3" s="220"/>
      <c r="BMR3" s="220"/>
      <c r="BMS3" s="220"/>
      <c r="BMT3" s="219"/>
      <c r="BMU3" s="220"/>
      <c r="BMV3" s="220"/>
      <c r="BMW3" s="220"/>
      <c r="BMX3" s="220"/>
      <c r="BMY3" s="220"/>
      <c r="BMZ3" s="220"/>
      <c r="BNA3" s="220"/>
      <c r="BNB3" s="219"/>
      <c r="BNC3" s="220"/>
      <c r="BND3" s="220"/>
      <c r="BNE3" s="220"/>
      <c r="BNF3" s="220"/>
      <c r="BNG3" s="220"/>
      <c r="BNH3" s="220"/>
      <c r="BNI3" s="220"/>
      <c r="BNJ3" s="219"/>
      <c r="BNK3" s="220"/>
      <c r="BNL3" s="220"/>
      <c r="BNM3" s="220"/>
      <c r="BNN3" s="220"/>
      <c r="BNO3" s="220"/>
      <c r="BNP3" s="220"/>
      <c r="BNQ3" s="220"/>
      <c r="BNR3" s="219"/>
      <c r="BNS3" s="220"/>
      <c r="BNT3" s="220"/>
      <c r="BNU3" s="220"/>
      <c r="BNV3" s="220"/>
      <c r="BNW3" s="220"/>
      <c r="BNX3" s="220"/>
      <c r="BNY3" s="220"/>
      <c r="BNZ3" s="219"/>
      <c r="BOA3" s="220"/>
      <c r="BOB3" s="220"/>
      <c r="BOC3" s="220"/>
      <c r="BOD3" s="220"/>
      <c r="BOE3" s="220"/>
      <c r="BOF3" s="220"/>
      <c r="BOG3" s="220"/>
      <c r="BOH3" s="219"/>
      <c r="BOI3" s="220"/>
      <c r="BOJ3" s="220"/>
      <c r="BOK3" s="220"/>
      <c r="BOL3" s="220"/>
      <c r="BOM3" s="220"/>
      <c r="BON3" s="220"/>
      <c r="BOO3" s="220"/>
      <c r="BOP3" s="219"/>
      <c r="BOQ3" s="220"/>
      <c r="BOR3" s="220"/>
      <c r="BOS3" s="220"/>
      <c r="BOT3" s="220"/>
      <c r="BOU3" s="220"/>
      <c r="BOV3" s="220"/>
      <c r="BOW3" s="220"/>
      <c r="BOX3" s="219"/>
      <c r="BOY3" s="220"/>
      <c r="BOZ3" s="220"/>
      <c r="BPA3" s="220"/>
      <c r="BPB3" s="220"/>
      <c r="BPC3" s="220"/>
      <c r="BPD3" s="220"/>
      <c r="BPE3" s="220"/>
      <c r="BPF3" s="219"/>
      <c r="BPG3" s="220"/>
      <c r="BPH3" s="220"/>
      <c r="BPI3" s="220"/>
      <c r="BPJ3" s="220"/>
      <c r="BPK3" s="220"/>
      <c r="BPL3" s="220"/>
      <c r="BPM3" s="220"/>
      <c r="BPN3" s="219"/>
      <c r="BPO3" s="220"/>
      <c r="BPP3" s="220"/>
      <c r="BPQ3" s="220"/>
      <c r="BPR3" s="220"/>
      <c r="BPS3" s="220"/>
      <c r="BPT3" s="220"/>
      <c r="BPU3" s="220"/>
      <c r="BPV3" s="219"/>
      <c r="BPW3" s="220"/>
      <c r="BPX3" s="220"/>
      <c r="BPY3" s="220"/>
      <c r="BPZ3" s="220"/>
      <c r="BQA3" s="220"/>
      <c r="BQB3" s="220"/>
      <c r="BQC3" s="220"/>
      <c r="BQD3" s="219"/>
      <c r="BQE3" s="220"/>
      <c r="BQF3" s="220"/>
      <c r="BQG3" s="220"/>
      <c r="BQH3" s="220"/>
      <c r="BQI3" s="220"/>
      <c r="BQJ3" s="220"/>
      <c r="BQK3" s="220"/>
      <c r="BQL3" s="219"/>
      <c r="BQM3" s="220"/>
      <c r="BQN3" s="220"/>
      <c r="BQO3" s="220"/>
      <c r="BQP3" s="220"/>
      <c r="BQQ3" s="220"/>
      <c r="BQR3" s="220"/>
      <c r="BQS3" s="220"/>
      <c r="BQT3" s="219"/>
      <c r="BQU3" s="220"/>
      <c r="BQV3" s="220"/>
      <c r="BQW3" s="220"/>
      <c r="BQX3" s="220"/>
      <c r="BQY3" s="220"/>
      <c r="BQZ3" s="220"/>
      <c r="BRA3" s="220"/>
      <c r="BRB3" s="219"/>
      <c r="BRC3" s="220"/>
      <c r="BRD3" s="220"/>
      <c r="BRE3" s="220"/>
      <c r="BRF3" s="220"/>
      <c r="BRG3" s="220"/>
      <c r="BRH3" s="220"/>
      <c r="BRI3" s="220"/>
      <c r="BRJ3" s="219"/>
      <c r="BRK3" s="220"/>
      <c r="BRL3" s="220"/>
      <c r="BRM3" s="220"/>
      <c r="BRN3" s="220"/>
      <c r="BRO3" s="220"/>
      <c r="BRP3" s="220"/>
      <c r="BRQ3" s="220"/>
      <c r="BRR3" s="219"/>
      <c r="BRS3" s="220"/>
      <c r="BRT3" s="220"/>
      <c r="BRU3" s="220"/>
      <c r="BRV3" s="220"/>
      <c r="BRW3" s="220"/>
      <c r="BRX3" s="220"/>
      <c r="BRY3" s="220"/>
      <c r="BRZ3" s="219"/>
      <c r="BSA3" s="220"/>
      <c r="BSB3" s="220"/>
      <c r="BSC3" s="220"/>
      <c r="BSD3" s="220"/>
      <c r="BSE3" s="220"/>
      <c r="BSF3" s="220"/>
      <c r="BSG3" s="220"/>
      <c r="BSH3" s="219"/>
      <c r="BSI3" s="220"/>
      <c r="BSJ3" s="220"/>
      <c r="BSK3" s="220"/>
      <c r="BSL3" s="220"/>
      <c r="BSM3" s="220"/>
      <c r="BSN3" s="220"/>
      <c r="BSO3" s="220"/>
      <c r="BSP3" s="219"/>
      <c r="BSQ3" s="220"/>
      <c r="BSR3" s="220"/>
      <c r="BSS3" s="220"/>
      <c r="BST3" s="220"/>
      <c r="BSU3" s="220"/>
      <c r="BSV3" s="220"/>
      <c r="BSW3" s="220"/>
      <c r="BSX3" s="219"/>
      <c r="BSY3" s="220"/>
      <c r="BSZ3" s="220"/>
      <c r="BTA3" s="220"/>
      <c r="BTB3" s="220"/>
      <c r="BTC3" s="220"/>
      <c r="BTD3" s="220"/>
      <c r="BTE3" s="220"/>
      <c r="BTF3" s="219"/>
      <c r="BTG3" s="220"/>
      <c r="BTH3" s="220"/>
      <c r="BTI3" s="220"/>
      <c r="BTJ3" s="220"/>
      <c r="BTK3" s="220"/>
      <c r="BTL3" s="220"/>
      <c r="BTM3" s="220"/>
      <c r="BTN3" s="219"/>
      <c r="BTO3" s="220"/>
      <c r="BTP3" s="220"/>
      <c r="BTQ3" s="220"/>
      <c r="BTR3" s="220"/>
      <c r="BTS3" s="220"/>
      <c r="BTT3" s="220"/>
      <c r="BTU3" s="220"/>
      <c r="BTV3" s="219"/>
      <c r="BTW3" s="220"/>
      <c r="BTX3" s="220"/>
      <c r="BTY3" s="220"/>
      <c r="BTZ3" s="220"/>
      <c r="BUA3" s="220"/>
      <c r="BUB3" s="220"/>
      <c r="BUC3" s="220"/>
      <c r="BUD3" s="219"/>
      <c r="BUE3" s="220"/>
      <c r="BUF3" s="220"/>
      <c r="BUG3" s="220"/>
      <c r="BUH3" s="220"/>
      <c r="BUI3" s="220"/>
      <c r="BUJ3" s="220"/>
      <c r="BUK3" s="220"/>
      <c r="BUL3" s="219"/>
      <c r="BUM3" s="220"/>
      <c r="BUN3" s="220"/>
      <c r="BUO3" s="220"/>
      <c r="BUP3" s="220"/>
      <c r="BUQ3" s="220"/>
      <c r="BUR3" s="220"/>
      <c r="BUS3" s="220"/>
      <c r="BUT3" s="219"/>
      <c r="BUU3" s="220"/>
      <c r="BUV3" s="220"/>
      <c r="BUW3" s="220"/>
      <c r="BUX3" s="220"/>
      <c r="BUY3" s="220"/>
      <c r="BUZ3" s="220"/>
      <c r="BVA3" s="220"/>
      <c r="BVB3" s="219"/>
      <c r="BVC3" s="220"/>
      <c r="BVD3" s="220"/>
      <c r="BVE3" s="220"/>
      <c r="BVF3" s="220"/>
      <c r="BVG3" s="220"/>
      <c r="BVH3" s="220"/>
      <c r="BVI3" s="220"/>
      <c r="BVJ3" s="219"/>
      <c r="BVK3" s="220"/>
      <c r="BVL3" s="220"/>
      <c r="BVM3" s="220"/>
      <c r="BVN3" s="220"/>
      <c r="BVO3" s="220"/>
      <c r="BVP3" s="220"/>
      <c r="BVQ3" s="220"/>
      <c r="BVR3" s="219"/>
      <c r="BVS3" s="220"/>
      <c r="BVT3" s="220"/>
      <c r="BVU3" s="220"/>
      <c r="BVV3" s="220"/>
      <c r="BVW3" s="220"/>
      <c r="BVX3" s="220"/>
      <c r="BVY3" s="220"/>
      <c r="BVZ3" s="219"/>
      <c r="BWA3" s="220"/>
      <c r="BWB3" s="220"/>
      <c r="BWC3" s="220"/>
      <c r="BWD3" s="220"/>
      <c r="BWE3" s="220"/>
      <c r="BWF3" s="220"/>
      <c r="BWG3" s="220"/>
      <c r="BWH3" s="219"/>
      <c r="BWI3" s="220"/>
      <c r="BWJ3" s="220"/>
      <c r="BWK3" s="220"/>
      <c r="BWL3" s="220"/>
      <c r="BWM3" s="220"/>
      <c r="BWN3" s="220"/>
      <c r="BWO3" s="220"/>
      <c r="BWP3" s="219"/>
      <c r="BWQ3" s="220"/>
      <c r="BWR3" s="220"/>
      <c r="BWS3" s="220"/>
      <c r="BWT3" s="220"/>
      <c r="BWU3" s="220"/>
      <c r="BWV3" s="220"/>
      <c r="BWW3" s="220"/>
      <c r="BWX3" s="219"/>
      <c r="BWY3" s="220"/>
      <c r="BWZ3" s="220"/>
      <c r="BXA3" s="220"/>
      <c r="BXB3" s="220"/>
      <c r="BXC3" s="220"/>
      <c r="BXD3" s="220"/>
      <c r="BXE3" s="220"/>
      <c r="BXF3" s="219"/>
      <c r="BXG3" s="220"/>
      <c r="BXH3" s="220"/>
      <c r="BXI3" s="220"/>
      <c r="BXJ3" s="220"/>
      <c r="BXK3" s="220"/>
      <c r="BXL3" s="220"/>
      <c r="BXM3" s="220"/>
      <c r="BXN3" s="219"/>
      <c r="BXO3" s="220"/>
      <c r="BXP3" s="220"/>
      <c r="BXQ3" s="220"/>
      <c r="BXR3" s="220"/>
      <c r="BXS3" s="220"/>
      <c r="BXT3" s="220"/>
      <c r="BXU3" s="220"/>
      <c r="BXV3" s="219"/>
      <c r="BXW3" s="220"/>
      <c r="BXX3" s="220"/>
      <c r="BXY3" s="220"/>
      <c r="BXZ3" s="220"/>
      <c r="BYA3" s="220"/>
      <c r="BYB3" s="220"/>
      <c r="BYC3" s="220"/>
      <c r="BYD3" s="219"/>
      <c r="BYE3" s="220"/>
      <c r="BYF3" s="220"/>
      <c r="BYG3" s="220"/>
      <c r="BYH3" s="220"/>
      <c r="BYI3" s="220"/>
      <c r="BYJ3" s="220"/>
      <c r="BYK3" s="220"/>
      <c r="BYL3" s="219"/>
      <c r="BYM3" s="220"/>
      <c r="BYN3" s="220"/>
      <c r="BYO3" s="220"/>
      <c r="BYP3" s="220"/>
      <c r="BYQ3" s="220"/>
      <c r="BYR3" s="220"/>
      <c r="BYS3" s="220"/>
      <c r="BYT3" s="219"/>
      <c r="BYU3" s="220"/>
      <c r="BYV3" s="220"/>
      <c r="BYW3" s="220"/>
      <c r="BYX3" s="220"/>
      <c r="BYY3" s="220"/>
      <c r="BYZ3" s="220"/>
      <c r="BZA3" s="220"/>
      <c r="BZB3" s="219"/>
      <c r="BZC3" s="220"/>
      <c r="BZD3" s="220"/>
      <c r="BZE3" s="220"/>
      <c r="BZF3" s="220"/>
      <c r="BZG3" s="220"/>
      <c r="BZH3" s="220"/>
      <c r="BZI3" s="220"/>
      <c r="BZJ3" s="219"/>
      <c r="BZK3" s="220"/>
      <c r="BZL3" s="220"/>
      <c r="BZM3" s="220"/>
      <c r="BZN3" s="220"/>
      <c r="BZO3" s="220"/>
      <c r="BZP3" s="220"/>
      <c r="BZQ3" s="220"/>
      <c r="BZR3" s="219"/>
      <c r="BZS3" s="220"/>
      <c r="BZT3" s="220"/>
      <c r="BZU3" s="220"/>
      <c r="BZV3" s="220"/>
      <c r="BZW3" s="220"/>
      <c r="BZX3" s="220"/>
      <c r="BZY3" s="220"/>
      <c r="BZZ3" s="219"/>
      <c r="CAA3" s="220"/>
      <c r="CAB3" s="220"/>
      <c r="CAC3" s="220"/>
      <c r="CAD3" s="220"/>
      <c r="CAE3" s="220"/>
      <c r="CAF3" s="220"/>
      <c r="CAG3" s="220"/>
      <c r="CAH3" s="219"/>
      <c r="CAI3" s="220"/>
      <c r="CAJ3" s="220"/>
      <c r="CAK3" s="220"/>
      <c r="CAL3" s="220"/>
      <c r="CAM3" s="220"/>
      <c r="CAN3" s="220"/>
      <c r="CAO3" s="220"/>
      <c r="CAP3" s="219"/>
      <c r="CAQ3" s="220"/>
      <c r="CAR3" s="220"/>
      <c r="CAS3" s="220"/>
      <c r="CAT3" s="220"/>
      <c r="CAU3" s="220"/>
      <c r="CAV3" s="220"/>
      <c r="CAW3" s="220"/>
      <c r="CAX3" s="219"/>
      <c r="CAY3" s="220"/>
      <c r="CAZ3" s="220"/>
      <c r="CBA3" s="220"/>
      <c r="CBB3" s="220"/>
      <c r="CBC3" s="220"/>
      <c r="CBD3" s="220"/>
      <c r="CBE3" s="220"/>
      <c r="CBF3" s="219"/>
      <c r="CBG3" s="220"/>
      <c r="CBH3" s="220"/>
      <c r="CBI3" s="220"/>
      <c r="CBJ3" s="220"/>
      <c r="CBK3" s="220"/>
      <c r="CBL3" s="220"/>
      <c r="CBM3" s="220"/>
      <c r="CBN3" s="219"/>
      <c r="CBO3" s="220"/>
      <c r="CBP3" s="220"/>
      <c r="CBQ3" s="220"/>
      <c r="CBR3" s="220"/>
      <c r="CBS3" s="220"/>
      <c r="CBT3" s="220"/>
      <c r="CBU3" s="220"/>
      <c r="CBV3" s="219"/>
      <c r="CBW3" s="220"/>
      <c r="CBX3" s="220"/>
      <c r="CBY3" s="220"/>
      <c r="CBZ3" s="220"/>
      <c r="CCA3" s="220"/>
      <c r="CCB3" s="220"/>
      <c r="CCC3" s="220"/>
      <c r="CCD3" s="219"/>
      <c r="CCE3" s="220"/>
      <c r="CCF3" s="220"/>
      <c r="CCG3" s="220"/>
      <c r="CCH3" s="220"/>
      <c r="CCI3" s="220"/>
      <c r="CCJ3" s="220"/>
      <c r="CCK3" s="220"/>
      <c r="CCL3" s="219"/>
      <c r="CCM3" s="220"/>
      <c r="CCN3" s="220"/>
      <c r="CCO3" s="220"/>
      <c r="CCP3" s="220"/>
      <c r="CCQ3" s="220"/>
      <c r="CCR3" s="220"/>
      <c r="CCS3" s="220"/>
      <c r="CCT3" s="219"/>
      <c r="CCU3" s="220"/>
      <c r="CCV3" s="220"/>
      <c r="CCW3" s="220"/>
      <c r="CCX3" s="220"/>
      <c r="CCY3" s="220"/>
      <c r="CCZ3" s="220"/>
      <c r="CDA3" s="220"/>
      <c r="CDB3" s="219"/>
      <c r="CDC3" s="220"/>
      <c r="CDD3" s="220"/>
      <c r="CDE3" s="220"/>
      <c r="CDF3" s="220"/>
      <c r="CDG3" s="220"/>
      <c r="CDH3" s="220"/>
      <c r="CDI3" s="220"/>
      <c r="CDJ3" s="219"/>
      <c r="CDK3" s="220"/>
      <c r="CDL3" s="220"/>
      <c r="CDM3" s="220"/>
      <c r="CDN3" s="220"/>
      <c r="CDO3" s="220"/>
      <c r="CDP3" s="220"/>
      <c r="CDQ3" s="220"/>
      <c r="CDR3" s="219"/>
      <c r="CDS3" s="220"/>
      <c r="CDT3" s="220"/>
      <c r="CDU3" s="220"/>
      <c r="CDV3" s="220"/>
      <c r="CDW3" s="220"/>
      <c r="CDX3" s="220"/>
      <c r="CDY3" s="220"/>
      <c r="CDZ3" s="219"/>
      <c r="CEA3" s="220"/>
      <c r="CEB3" s="220"/>
      <c r="CEC3" s="220"/>
      <c r="CED3" s="220"/>
      <c r="CEE3" s="220"/>
      <c r="CEF3" s="220"/>
      <c r="CEG3" s="220"/>
      <c r="CEH3" s="219"/>
      <c r="CEI3" s="220"/>
      <c r="CEJ3" s="220"/>
      <c r="CEK3" s="220"/>
      <c r="CEL3" s="220"/>
      <c r="CEM3" s="220"/>
      <c r="CEN3" s="220"/>
      <c r="CEO3" s="220"/>
      <c r="CEP3" s="219"/>
      <c r="CEQ3" s="220"/>
      <c r="CER3" s="220"/>
      <c r="CES3" s="220"/>
      <c r="CET3" s="220"/>
      <c r="CEU3" s="220"/>
      <c r="CEV3" s="220"/>
      <c r="CEW3" s="220"/>
      <c r="CEX3" s="219"/>
      <c r="CEY3" s="220"/>
      <c r="CEZ3" s="220"/>
      <c r="CFA3" s="220"/>
      <c r="CFB3" s="220"/>
      <c r="CFC3" s="220"/>
      <c r="CFD3" s="220"/>
      <c r="CFE3" s="220"/>
      <c r="CFF3" s="219"/>
      <c r="CFG3" s="220"/>
      <c r="CFH3" s="220"/>
      <c r="CFI3" s="220"/>
      <c r="CFJ3" s="220"/>
      <c r="CFK3" s="220"/>
      <c r="CFL3" s="220"/>
      <c r="CFM3" s="220"/>
      <c r="CFN3" s="219"/>
      <c r="CFO3" s="220"/>
      <c r="CFP3" s="220"/>
      <c r="CFQ3" s="220"/>
      <c r="CFR3" s="220"/>
      <c r="CFS3" s="220"/>
      <c r="CFT3" s="220"/>
      <c r="CFU3" s="220"/>
      <c r="CFV3" s="219"/>
      <c r="CFW3" s="220"/>
      <c r="CFX3" s="220"/>
      <c r="CFY3" s="220"/>
      <c r="CFZ3" s="220"/>
      <c r="CGA3" s="220"/>
      <c r="CGB3" s="220"/>
      <c r="CGC3" s="220"/>
      <c r="CGD3" s="219"/>
      <c r="CGE3" s="220"/>
      <c r="CGF3" s="220"/>
      <c r="CGG3" s="220"/>
      <c r="CGH3" s="220"/>
      <c r="CGI3" s="220"/>
      <c r="CGJ3" s="220"/>
      <c r="CGK3" s="220"/>
      <c r="CGL3" s="219"/>
      <c r="CGM3" s="220"/>
      <c r="CGN3" s="220"/>
      <c r="CGO3" s="220"/>
      <c r="CGP3" s="220"/>
      <c r="CGQ3" s="220"/>
      <c r="CGR3" s="220"/>
      <c r="CGS3" s="220"/>
      <c r="CGT3" s="219"/>
      <c r="CGU3" s="220"/>
      <c r="CGV3" s="220"/>
      <c r="CGW3" s="220"/>
      <c r="CGX3" s="220"/>
      <c r="CGY3" s="220"/>
      <c r="CGZ3" s="220"/>
      <c r="CHA3" s="220"/>
      <c r="CHB3" s="219"/>
      <c r="CHC3" s="220"/>
      <c r="CHD3" s="220"/>
      <c r="CHE3" s="220"/>
      <c r="CHF3" s="220"/>
      <c r="CHG3" s="220"/>
      <c r="CHH3" s="220"/>
      <c r="CHI3" s="220"/>
      <c r="CHJ3" s="219"/>
      <c r="CHK3" s="220"/>
      <c r="CHL3" s="220"/>
      <c r="CHM3" s="220"/>
      <c r="CHN3" s="220"/>
      <c r="CHO3" s="220"/>
      <c r="CHP3" s="220"/>
      <c r="CHQ3" s="220"/>
      <c r="CHR3" s="219"/>
      <c r="CHS3" s="220"/>
      <c r="CHT3" s="220"/>
      <c r="CHU3" s="220"/>
      <c r="CHV3" s="220"/>
      <c r="CHW3" s="220"/>
      <c r="CHX3" s="220"/>
      <c r="CHY3" s="220"/>
      <c r="CHZ3" s="219"/>
      <c r="CIA3" s="220"/>
      <c r="CIB3" s="220"/>
      <c r="CIC3" s="220"/>
      <c r="CID3" s="220"/>
      <c r="CIE3" s="220"/>
      <c r="CIF3" s="220"/>
      <c r="CIG3" s="220"/>
      <c r="CIH3" s="219"/>
      <c r="CII3" s="220"/>
      <c r="CIJ3" s="220"/>
      <c r="CIK3" s="220"/>
      <c r="CIL3" s="220"/>
      <c r="CIM3" s="220"/>
      <c r="CIN3" s="220"/>
      <c r="CIO3" s="220"/>
      <c r="CIP3" s="219"/>
      <c r="CIQ3" s="220"/>
      <c r="CIR3" s="220"/>
      <c r="CIS3" s="220"/>
      <c r="CIT3" s="220"/>
      <c r="CIU3" s="220"/>
      <c r="CIV3" s="220"/>
      <c r="CIW3" s="220"/>
      <c r="CIX3" s="219"/>
      <c r="CIY3" s="220"/>
      <c r="CIZ3" s="220"/>
      <c r="CJA3" s="220"/>
      <c r="CJB3" s="220"/>
      <c r="CJC3" s="220"/>
      <c r="CJD3" s="220"/>
      <c r="CJE3" s="220"/>
      <c r="CJF3" s="219"/>
      <c r="CJG3" s="220"/>
      <c r="CJH3" s="220"/>
      <c r="CJI3" s="220"/>
      <c r="CJJ3" s="220"/>
      <c r="CJK3" s="220"/>
      <c r="CJL3" s="220"/>
      <c r="CJM3" s="220"/>
      <c r="CJN3" s="219"/>
      <c r="CJO3" s="220"/>
      <c r="CJP3" s="220"/>
      <c r="CJQ3" s="220"/>
      <c r="CJR3" s="220"/>
      <c r="CJS3" s="220"/>
      <c r="CJT3" s="220"/>
      <c r="CJU3" s="220"/>
      <c r="CJV3" s="219"/>
      <c r="CJW3" s="220"/>
      <c r="CJX3" s="220"/>
      <c r="CJY3" s="220"/>
      <c r="CJZ3" s="220"/>
      <c r="CKA3" s="220"/>
      <c r="CKB3" s="220"/>
      <c r="CKC3" s="220"/>
      <c r="CKD3" s="219"/>
      <c r="CKE3" s="220"/>
      <c r="CKF3" s="220"/>
      <c r="CKG3" s="220"/>
      <c r="CKH3" s="220"/>
      <c r="CKI3" s="220"/>
      <c r="CKJ3" s="220"/>
      <c r="CKK3" s="220"/>
      <c r="CKL3" s="219"/>
      <c r="CKM3" s="220"/>
      <c r="CKN3" s="220"/>
      <c r="CKO3" s="220"/>
      <c r="CKP3" s="220"/>
      <c r="CKQ3" s="220"/>
      <c r="CKR3" s="220"/>
      <c r="CKS3" s="220"/>
      <c r="CKT3" s="219"/>
      <c r="CKU3" s="220"/>
      <c r="CKV3" s="220"/>
      <c r="CKW3" s="220"/>
      <c r="CKX3" s="220"/>
      <c r="CKY3" s="220"/>
      <c r="CKZ3" s="220"/>
      <c r="CLA3" s="220"/>
      <c r="CLB3" s="219"/>
      <c r="CLC3" s="220"/>
      <c r="CLD3" s="220"/>
      <c r="CLE3" s="220"/>
      <c r="CLF3" s="220"/>
      <c r="CLG3" s="220"/>
      <c r="CLH3" s="220"/>
      <c r="CLI3" s="220"/>
      <c r="CLJ3" s="219"/>
      <c r="CLK3" s="220"/>
      <c r="CLL3" s="220"/>
      <c r="CLM3" s="220"/>
      <c r="CLN3" s="220"/>
      <c r="CLO3" s="220"/>
      <c r="CLP3" s="220"/>
      <c r="CLQ3" s="220"/>
      <c r="CLR3" s="219"/>
      <c r="CLS3" s="220"/>
      <c r="CLT3" s="220"/>
      <c r="CLU3" s="220"/>
      <c r="CLV3" s="220"/>
      <c r="CLW3" s="220"/>
      <c r="CLX3" s="220"/>
      <c r="CLY3" s="220"/>
      <c r="CLZ3" s="219"/>
      <c r="CMA3" s="220"/>
      <c r="CMB3" s="220"/>
      <c r="CMC3" s="220"/>
      <c r="CMD3" s="220"/>
      <c r="CME3" s="220"/>
      <c r="CMF3" s="220"/>
      <c r="CMG3" s="220"/>
      <c r="CMH3" s="219"/>
      <c r="CMI3" s="220"/>
      <c r="CMJ3" s="220"/>
      <c r="CMK3" s="220"/>
      <c r="CML3" s="220"/>
      <c r="CMM3" s="220"/>
      <c r="CMN3" s="220"/>
      <c r="CMO3" s="220"/>
      <c r="CMP3" s="219"/>
      <c r="CMQ3" s="220"/>
      <c r="CMR3" s="220"/>
      <c r="CMS3" s="220"/>
      <c r="CMT3" s="220"/>
      <c r="CMU3" s="220"/>
      <c r="CMV3" s="220"/>
      <c r="CMW3" s="220"/>
      <c r="CMX3" s="219"/>
      <c r="CMY3" s="220"/>
      <c r="CMZ3" s="220"/>
      <c r="CNA3" s="220"/>
      <c r="CNB3" s="220"/>
      <c r="CNC3" s="220"/>
      <c r="CND3" s="220"/>
      <c r="CNE3" s="220"/>
      <c r="CNF3" s="219"/>
      <c r="CNG3" s="220"/>
      <c r="CNH3" s="220"/>
      <c r="CNI3" s="220"/>
      <c r="CNJ3" s="220"/>
      <c r="CNK3" s="220"/>
      <c r="CNL3" s="220"/>
      <c r="CNM3" s="220"/>
      <c r="CNN3" s="219"/>
      <c r="CNO3" s="220"/>
      <c r="CNP3" s="220"/>
      <c r="CNQ3" s="220"/>
      <c r="CNR3" s="220"/>
      <c r="CNS3" s="220"/>
      <c r="CNT3" s="220"/>
      <c r="CNU3" s="220"/>
      <c r="CNV3" s="219"/>
      <c r="CNW3" s="220"/>
      <c r="CNX3" s="220"/>
      <c r="CNY3" s="220"/>
      <c r="CNZ3" s="220"/>
      <c r="COA3" s="220"/>
      <c r="COB3" s="220"/>
      <c r="COC3" s="220"/>
      <c r="COD3" s="219"/>
      <c r="COE3" s="220"/>
      <c r="COF3" s="220"/>
      <c r="COG3" s="220"/>
      <c r="COH3" s="220"/>
      <c r="COI3" s="220"/>
      <c r="COJ3" s="220"/>
      <c r="COK3" s="220"/>
      <c r="COL3" s="219"/>
      <c r="COM3" s="220"/>
      <c r="CON3" s="220"/>
      <c r="COO3" s="220"/>
      <c r="COP3" s="220"/>
      <c r="COQ3" s="220"/>
      <c r="COR3" s="220"/>
      <c r="COS3" s="220"/>
      <c r="COT3" s="219"/>
      <c r="COU3" s="220"/>
      <c r="COV3" s="220"/>
      <c r="COW3" s="220"/>
      <c r="COX3" s="220"/>
      <c r="COY3" s="220"/>
      <c r="COZ3" s="220"/>
      <c r="CPA3" s="220"/>
      <c r="CPB3" s="219"/>
      <c r="CPC3" s="220"/>
      <c r="CPD3" s="220"/>
      <c r="CPE3" s="220"/>
      <c r="CPF3" s="220"/>
      <c r="CPG3" s="220"/>
      <c r="CPH3" s="220"/>
      <c r="CPI3" s="220"/>
      <c r="CPJ3" s="219"/>
      <c r="CPK3" s="220"/>
      <c r="CPL3" s="220"/>
      <c r="CPM3" s="220"/>
      <c r="CPN3" s="220"/>
      <c r="CPO3" s="220"/>
      <c r="CPP3" s="220"/>
      <c r="CPQ3" s="220"/>
      <c r="CPR3" s="219"/>
      <c r="CPS3" s="220"/>
      <c r="CPT3" s="220"/>
      <c r="CPU3" s="220"/>
      <c r="CPV3" s="220"/>
      <c r="CPW3" s="220"/>
      <c r="CPX3" s="220"/>
      <c r="CPY3" s="220"/>
      <c r="CPZ3" s="219"/>
      <c r="CQA3" s="220"/>
      <c r="CQB3" s="220"/>
      <c r="CQC3" s="220"/>
      <c r="CQD3" s="220"/>
      <c r="CQE3" s="220"/>
      <c r="CQF3" s="220"/>
      <c r="CQG3" s="220"/>
      <c r="CQH3" s="219"/>
      <c r="CQI3" s="220"/>
      <c r="CQJ3" s="220"/>
      <c r="CQK3" s="220"/>
      <c r="CQL3" s="220"/>
      <c r="CQM3" s="220"/>
      <c r="CQN3" s="220"/>
      <c r="CQO3" s="220"/>
      <c r="CQP3" s="219"/>
      <c r="CQQ3" s="220"/>
      <c r="CQR3" s="220"/>
      <c r="CQS3" s="220"/>
      <c r="CQT3" s="220"/>
      <c r="CQU3" s="220"/>
      <c r="CQV3" s="220"/>
      <c r="CQW3" s="220"/>
      <c r="CQX3" s="219"/>
      <c r="CQY3" s="220"/>
      <c r="CQZ3" s="220"/>
      <c r="CRA3" s="220"/>
      <c r="CRB3" s="220"/>
      <c r="CRC3" s="220"/>
      <c r="CRD3" s="220"/>
      <c r="CRE3" s="220"/>
      <c r="CRF3" s="219"/>
      <c r="CRG3" s="220"/>
      <c r="CRH3" s="220"/>
      <c r="CRI3" s="220"/>
      <c r="CRJ3" s="220"/>
      <c r="CRK3" s="220"/>
      <c r="CRL3" s="220"/>
      <c r="CRM3" s="220"/>
      <c r="CRN3" s="219"/>
      <c r="CRO3" s="220"/>
      <c r="CRP3" s="220"/>
      <c r="CRQ3" s="220"/>
      <c r="CRR3" s="220"/>
      <c r="CRS3" s="220"/>
      <c r="CRT3" s="220"/>
      <c r="CRU3" s="220"/>
      <c r="CRV3" s="219"/>
      <c r="CRW3" s="220"/>
      <c r="CRX3" s="220"/>
      <c r="CRY3" s="220"/>
      <c r="CRZ3" s="220"/>
      <c r="CSA3" s="220"/>
      <c r="CSB3" s="220"/>
      <c r="CSC3" s="220"/>
      <c r="CSD3" s="219"/>
      <c r="CSE3" s="220"/>
      <c r="CSF3" s="220"/>
      <c r="CSG3" s="220"/>
      <c r="CSH3" s="220"/>
      <c r="CSI3" s="220"/>
      <c r="CSJ3" s="220"/>
      <c r="CSK3" s="220"/>
      <c r="CSL3" s="219"/>
      <c r="CSM3" s="220"/>
      <c r="CSN3" s="220"/>
      <c r="CSO3" s="220"/>
      <c r="CSP3" s="220"/>
      <c r="CSQ3" s="220"/>
      <c r="CSR3" s="220"/>
      <c r="CSS3" s="220"/>
      <c r="CST3" s="219"/>
      <c r="CSU3" s="220"/>
      <c r="CSV3" s="220"/>
      <c r="CSW3" s="220"/>
      <c r="CSX3" s="220"/>
      <c r="CSY3" s="220"/>
      <c r="CSZ3" s="220"/>
      <c r="CTA3" s="220"/>
      <c r="CTB3" s="219"/>
      <c r="CTC3" s="220"/>
      <c r="CTD3" s="220"/>
      <c r="CTE3" s="220"/>
      <c r="CTF3" s="220"/>
      <c r="CTG3" s="220"/>
      <c r="CTH3" s="220"/>
      <c r="CTI3" s="220"/>
      <c r="CTJ3" s="219"/>
      <c r="CTK3" s="220"/>
      <c r="CTL3" s="220"/>
      <c r="CTM3" s="220"/>
      <c r="CTN3" s="220"/>
      <c r="CTO3" s="220"/>
      <c r="CTP3" s="220"/>
      <c r="CTQ3" s="220"/>
      <c r="CTR3" s="219"/>
      <c r="CTS3" s="220"/>
      <c r="CTT3" s="220"/>
      <c r="CTU3" s="220"/>
      <c r="CTV3" s="220"/>
      <c r="CTW3" s="220"/>
      <c r="CTX3" s="220"/>
      <c r="CTY3" s="220"/>
      <c r="CTZ3" s="219"/>
      <c r="CUA3" s="220"/>
      <c r="CUB3" s="220"/>
      <c r="CUC3" s="220"/>
      <c r="CUD3" s="220"/>
      <c r="CUE3" s="220"/>
      <c r="CUF3" s="220"/>
      <c r="CUG3" s="220"/>
      <c r="CUH3" s="219"/>
      <c r="CUI3" s="220"/>
      <c r="CUJ3" s="220"/>
      <c r="CUK3" s="220"/>
      <c r="CUL3" s="220"/>
      <c r="CUM3" s="220"/>
      <c r="CUN3" s="220"/>
      <c r="CUO3" s="220"/>
      <c r="CUP3" s="219"/>
      <c r="CUQ3" s="220"/>
      <c r="CUR3" s="220"/>
      <c r="CUS3" s="220"/>
      <c r="CUT3" s="220"/>
      <c r="CUU3" s="220"/>
      <c r="CUV3" s="220"/>
      <c r="CUW3" s="220"/>
      <c r="CUX3" s="219"/>
      <c r="CUY3" s="220"/>
      <c r="CUZ3" s="220"/>
      <c r="CVA3" s="220"/>
      <c r="CVB3" s="220"/>
      <c r="CVC3" s="220"/>
      <c r="CVD3" s="220"/>
      <c r="CVE3" s="220"/>
      <c r="CVF3" s="219"/>
      <c r="CVG3" s="220"/>
      <c r="CVH3" s="220"/>
      <c r="CVI3" s="220"/>
      <c r="CVJ3" s="220"/>
      <c r="CVK3" s="220"/>
      <c r="CVL3" s="220"/>
      <c r="CVM3" s="220"/>
      <c r="CVN3" s="219"/>
      <c r="CVO3" s="220"/>
      <c r="CVP3" s="220"/>
      <c r="CVQ3" s="220"/>
      <c r="CVR3" s="220"/>
      <c r="CVS3" s="220"/>
      <c r="CVT3" s="220"/>
      <c r="CVU3" s="220"/>
      <c r="CVV3" s="219"/>
      <c r="CVW3" s="220"/>
      <c r="CVX3" s="220"/>
      <c r="CVY3" s="220"/>
      <c r="CVZ3" s="220"/>
      <c r="CWA3" s="220"/>
      <c r="CWB3" s="220"/>
      <c r="CWC3" s="220"/>
      <c r="CWD3" s="219"/>
      <c r="CWE3" s="220"/>
      <c r="CWF3" s="220"/>
      <c r="CWG3" s="220"/>
      <c r="CWH3" s="220"/>
      <c r="CWI3" s="220"/>
      <c r="CWJ3" s="220"/>
      <c r="CWK3" s="220"/>
      <c r="CWL3" s="219"/>
      <c r="CWM3" s="220"/>
      <c r="CWN3" s="220"/>
      <c r="CWO3" s="220"/>
      <c r="CWP3" s="220"/>
      <c r="CWQ3" s="220"/>
      <c r="CWR3" s="220"/>
      <c r="CWS3" s="220"/>
      <c r="CWT3" s="219"/>
      <c r="CWU3" s="220"/>
      <c r="CWV3" s="220"/>
      <c r="CWW3" s="220"/>
      <c r="CWX3" s="220"/>
      <c r="CWY3" s="220"/>
      <c r="CWZ3" s="220"/>
      <c r="CXA3" s="220"/>
      <c r="CXB3" s="219"/>
      <c r="CXC3" s="220"/>
      <c r="CXD3" s="220"/>
      <c r="CXE3" s="220"/>
      <c r="CXF3" s="220"/>
      <c r="CXG3" s="220"/>
      <c r="CXH3" s="220"/>
      <c r="CXI3" s="220"/>
      <c r="CXJ3" s="219"/>
      <c r="CXK3" s="220"/>
      <c r="CXL3" s="220"/>
      <c r="CXM3" s="220"/>
      <c r="CXN3" s="220"/>
      <c r="CXO3" s="220"/>
      <c r="CXP3" s="220"/>
      <c r="CXQ3" s="220"/>
      <c r="CXR3" s="219"/>
      <c r="CXS3" s="220"/>
      <c r="CXT3" s="220"/>
      <c r="CXU3" s="220"/>
      <c r="CXV3" s="220"/>
      <c r="CXW3" s="220"/>
      <c r="CXX3" s="220"/>
      <c r="CXY3" s="220"/>
      <c r="CXZ3" s="219"/>
      <c r="CYA3" s="220"/>
      <c r="CYB3" s="220"/>
      <c r="CYC3" s="220"/>
      <c r="CYD3" s="220"/>
      <c r="CYE3" s="220"/>
      <c r="CYF3" s="220"/>
      <c r="CYG3" s="220"/>
      <c r="CYH3" s="219"/>
      <c r="CYI3" s="220"/>
      <c r="CYJ3" s="220"/>
      <c r="CYK3" s="220"/>
      <c r="CYL3" s="220"/>
      <c r="CYM3" s="220"/>
      <c r="CYN3" s="220"/>
      <c r="CYO3" s="220"/>
      <c r="CYP3" s="219"/>
      <c r="CYQ3" s="220"/>
      <c r="CYR3" s="220"/>
      <c r="CYS3" s="220"/>
      <c r="CYT3" s="220"/>
      <c r="CYU3" s="220"/>
      <c r="CYV3" s="220"/>
      <c r="CYW3" s="220"/>
      <c r="CYX3" s="219"/>
      <c r="CYY3" s="220"/>
      <c r="CYZ3" s="220"/>
      <c r="CZA3" s="220"/>
      <c r="CZB3" s="220"/>
      <c r="CZC3" s="220"/>
      <c r="CZD3" s="220"/>
      <c r="CZE3" s="220"/>
      <c r="CZF3" s="219"/>
      <c r="CZG3" s="220"/>
      <c r="CZH3" s="220"/>
      <c r="CZI3" s="220"/>
      <c r="CZJ3" s="220"/>
      <c r="CZK3" s="220"/>
      <c r="CZL3" s="220"/>
      <c r="CZM3" s="220"/>
      <c r="CZN3" s="219"/>
      <c r="CZO3" s="220"/>
      <c r="CZP3" s="220"/>
      <c r="CZQ3" s="220"/>
      <c r="CZR3" s="220"/>
      <c r="CZS3" s="220"/>
      <c r="CZT3" s="220"/>
      <c r="CZU3" s="220"/>
      <c r="CZV3" s="219"/>
      <c r="CZW3" s="220"/>
      <c r="CZX3" s="220"/>
      <c r="CZY3" s="220"/>
      <c r="CZZ3" s="220"/>
      <c r="DAA3" s="220"/>
      <c r="DAB3" s="220"/>
      <c r="DAC3" s="220"/>
      <c r="DAD3" s="219"/>
      <c r="DAE3" s="220"/>
      <c r="DAF3" s="220"/>
      <c r="DAG3" s="220"/>
      <c r="DAH3" s="220"/>
      <c r="DAI3" s="220"/>
      <c r="DAJ3" s="220"/>
      <c r="DAK3" s="220"/>
      <c r="DAL3" s="219"/>
      <c r="DAM3" s="220"/>
      <c r="DAN3" s="220"/>
      <c r="DAO3" s="220"/>
      <c r="DAP3" s="220"/>
      <c r="DAQ3" s="220"/>
      <c r="DAR3" s="220"/>
      <c r="DAS3" s="220"/>
      <c r="DAT3" s="219"/>
      <c r="DAU3" s="220"/>
      <c r="DAV3" s="220"/>
      <c r="DAW3" s="220"/>
      <c r="DAX3" s="220"/>
      <c r="DAY3" s="220"/>
      <c r="DAZ3" s="220"/>
      <c r="DBA3" s="220"/>
      <c r="DBB3" s="219"/>
      <c r="DBC3" s="220"/>
      <c r="DBD3" s="220"/>
      <c r="DBE3" s="220"/>
      <c r="DBF3" s="220"/>
      <c r="DBG3" s="220"/>
      <c r="DBH3" s="220"/>
      <c r="DBI3" s="220"/>
      <c r="DBJ3" s="219"/>
      <c r="DBK3" s="220"/>
      <c r="DBL3" s="220"/>
      <c r="DBM3" s="220"/>
      <c r="DBN3" s="220"/>
      <c r="DBO3" s="220"/>
      <c r="DBP3" s="220"/>
      <c r="DBQ3" s="220"/>
      <c r="DBR3" s="219"/>
      <c r="DBS3" s="220"/>
      <c r="DBT3" s="220"/>
      <c r="DBU3" s="220"/>
      <c r="DBV3" s="220"/>
      <c r="DBW3" s="220"/>
      <c r="DBX3" s="220"/>
      <c r="DBY3" s="220"/>
      <c r="DBZ3" s="219"/>
      <c r="DCA3" s="220"/>
      <c r="DCB3" s="220"/>
      <c r="DCC3" s="220"/>
      <c r="DCD3" s="220"/>
      <c r="DCE3" s="220"/>
      <c r="DCF3" s="220"/>
      <c r="DCG3" s="220"/>
      <c r="DCH3" s="219"/>
      <c r="DCI3" s="220"/>
      <c r="DCJ3" s="220"/>
      <c r="DCK3" s="220"/>
      <c r="DCL3" s="220"/>
      <c r="DCM3" s="220"/>
      <c r="DCN3" s="220"/>
      <c r="DCO3" s="220"/>
      <c r="DCP3" s="219"/>
      <c r="DCQ3" s="220"/>
      <c r="DCR3" s="220"/>
      <c r="DCS3" s="220"/>
      <c r="DCT3" s="220"/>
      <c r="DCU3" s="220"/>
      <c r="DCV3" s="220"/>
      <c r="DCW3" s="220"/>
      <c r="DCX3" s="219"/>
      <c r="DCY3" s="220"/>
      <c r="DCZ3" s="220"/>
      <c r="DDA3" s="220"/>
      <c r="DDB3" s="220"/>
      <c r="DDC3" s="220"/>
      <c r="DDD3" s="220"/>
      <c r="DDE3" s="220"/>
      <c r="DDF3" s="219"/>
      <c r="DDG3" s="220"/>
      <c r="DDH3" s="220"/>
      <c r="DDI3" s="220"/>
      <c r="DDJ3" s="220"/>
      <c r="DDK3" s="220"/>
      <c r="DDL3" s="220"/>
      <c r="DDM3" s="220"/>
      <c r="DDN3" s="219"/>
      <c r="DDO3" s="220"/>
      <c r="DDP3" s="220"/>
      <c r="DDQ3" s="220"/>
      <c r="DDR3" s="220"/>
      <c r="DDS3" s="220"/>
      <c r="DDT3" s="220"/>
      <c r="DDU3" s="220"/>
      <c r="DDV3" s="219"/>
      <c r="DDW3" s="220"/>
      <c r="DDX3" s="220"/>
      <c r="DDY3" s="220"/>
      <c r="DDZ3" s="220"/>
      <c r="DEA3" s="220"/>
      <c r="DEB3" s="220"/>
      <c r="DEC3" s="220"/>
      <c r="DED3" s="219"/>
      <c r="DEE3" s="220"/>
      <c r="DEF3" s="220"/>
      <c r="DEG3" s="220"/>
      <c r="DEH3" s="220"/>
      <c r="DEI3" s="220"/>
      <c r="DEJ3" s="220"/>
      <c r="DEK3" s="220"/>
      <c r="DEL3" s="219"/>
      <c r="DEM3" s="220"/>
      <c r="DEN3" s="220"/>
      <c r="DEO3" s="220"/>
      <c r="DEP3" s="220"/>
      <c r="DEQ3" s="220"/>
      <c r="DER3" s="220"/>
      <c r="DES3" s="220"/>
      <c r="DET3" s="219"/>
      <c r="DEU3" s="220"/>
      <c r="DEV3" s="220"/>
      <c r="DEW3" s="220"/>
      <c r="DEX3" s="220"/>
      <c r="DEY3" s="220"/>
      <c r="DEZ3" s="220"/>
      <c r="DFA3" s="220"/>
      <c r="DFB3" s="219"/>
      <c r="DFC3" s="220"/>
      <c r="DFD3" s="220"/>
      <c r="DFE3" s="220"/>
      <c r="DFF3" s="220"/>
      <c r="DFG3" s="220"/>
      <c r="DFH3" s="220"/>
      <c r="DFI3" s="220"/>
      <c r="DFJ3" s="219"/>
      <c r="DFK3" s="220"/>
      <c r="DFL3" s="220"/>
      <c r="DFM3" s="220"/>
      <c r="DFN3" s="220"/>
      <c r="DFO3" s="220"/>
      <c r="DFP3" s="220"/>
      <c r="DFQ3" s="220"/>
      <c r="DFR3" s="219"/>
      <c r="DFS3" s="220"/>
      <c r="DFT3" s="220"/>
      <c r="DFU3" s="220"/>
      <c r="DFV3" s="220"/>
      <c r="DFW3" s="220"/>
      <c r="DFX3" s="220"/>
      <c r="DFY3" s="220"/>
      <c r="DFZ3" s="219"/>
      <c r="DGA3" s="220"/>
      <c r="DGB3" s="220"/>
      <c r="DGC3" s="220"/>
      <c r="DGD3" s="220"/>
      <c r="DGE3" s="220"/>
      <c r="DGF3" s="220"/>
      <c r="DGG3" s="220"/>
      <c r="DGH3" s="219"/>
      <c r="DGI3" s="220"/>
      <c r="DGJ3" s="220"/>
      <c r="DGK3" s="220"/>
      <c r="DGL3" s="220"/>
      <c r="DGM3" s="220"/>
      <c r="DGN3" s="220"/>
      <c r="DGO3" s="220"/>
      <c r="DGP3" s="219"/>
      <c r="DGQ3" s="220"/>
      <c r="DGR3" s="220"/>
      <c r="DGS3" s="220"/>
      <c r="DGT3" s="220"/>
      <c r="DGU3" s="220"/>
      <c r="DGV3" s="220"/>
      <c r="DGW3" s="220"/>
      <c r="DGX3" s="219"/>
      <c r="DGY3" s="220"/>
      <c r="DGZ3" s="220"/>
      <c r="DHA3" s="220"/>
      <c r="DHB3" s="220"/>
      <c r="DHC3" s="220"/>
      <c r="DHD3" s="220"/>
      <c r="DHE3" s="220"/>
      <c r="DHF3" s="219"/>
      <c r="DHG3" s="220"/>
      <c r="DHH3" s="220"/>
      <c r="DHI3" s="220"/>
      <c r="DHJ3" s="220"/>
      <c r="DHK3" s="220"/>
      <c r="DHL3" s="220"/>
      <c r="DHM3" s="220"/>
      <c r="DHN3" s="219"/>
      <c r="DHO3" s="220"/>
      <c r="DHP3" s="220"/>
      <c r="DHQ3" s="220"/>
      <c r="DHR3" s="220"/>
      <c r="DHS3" s="220"/>
      <c r="DHT3" s="220"/>
      <c r="DHU3" s="220"/>
      <c r="DHV3" s="219"/>
      <c r="DHW3" s="220"/>
      <c r="DHX3" s="220"/>
      <c r="DHY3" s="220"/>
      <c r="DHZ3" s="220"/>
      <c r="DIA3" s="220"/>
      <c r="DIB3" s="220"/>
      <c r="DIC3" s="220"/>
      <c r="DID3" s="219"/>
      <c r="DIE3" s="220"/>
      <c r="DIF3" s="220"/>
      <c r="DIG3" s="220"/>
      <c r="DIH3" s="220"/>
      <c r="DII3" s="220"/>
      <c r="DIJ3" s="220"/>
      <c r="DIK3" s="220"/>
      <c r="DIL3" s="219"/>
      <c r="DIM3" s="220"/>
      <c r="DIN3" s="220"/>
      <c r="DIO3" s="220"/>
      <c r="DIP3" s="220"/>
      <c r="DIQ3" s="220"/>
      <c r="DIR3" s="220"/>
      <c r="DIS3" s="220"/>
      <c r="DIT3" s="219"/>
      <c r="DIU3" s="220"/>
      <c r="DIV3" s="220"/>
      <c r="DIW3" s="220"/>
      <c r="DIX3" s="220"/>
      <c r="DIY3" s="220"/>
      <c r="DIZ3" s="220"/>
      <c r="DJA3" s="220"/>
      <c r="DJB3" s="219"/>
      <c r="DJC3" s="220"/>
      <c r="DJD3" s="220"/>
      <c r="DJE3" s="220"/>
      <c r="DJF3" s="220"/>
      <c r="DJG3" s="220"/>
      <c r="DJH3" s="220"/>
      <c r="DJI3" s="220"/>
      <c r="DJJ3" s="219"/>
      <c r="DJK3" s="220"/>
      <c r="DJL3" s="220"/>
      <c r="DJM3" s="220"/>
      <c r="DJN3" s="220"/>
      <c r="DJO3" s="220"/>
      <c r="DJP3" s="220"/>
      <c r="DJQ3" s="220"/>
      <c r="DJR3" s="219"/>
      <c r="DJS3" s="220"/>
      <c r="DJT3" s="220"/>
      <c r="DJU3" s="220"/>
      <c r="DJV3" s="220"/>
      <c r="DJW3" s="220"/>
      <c r="DJX3" s="220"/>
      <c r="DJY3" s="220"/>
      <c r="DJZ3" s="219"/>
      <c r="DKA3" s="220"/>
      <c r="DKB3" s="220"/>
      <c r="DKC3" s="220"/>
      <c r="DKD3" s="220"/>
      <c r="DKE3" s="220"/>
      <c r="DKF3" s="220"/>
      <c r="DKG3" s="220"/>
      <c r="DKH3" s="219"/>
      <c r="DKI3" s="220"/>
      <c r="DKJ3" s="220"/>
      <c r="DKK3" s="220"/>
      <c r="DKL3" s="220"/>
      <c r="DKM3" s="220"/>
      <c r="DKN3" s="220"/>
      <c r="DKO3" s="220"/>
      <c r="DKP3" s="219"/>
      <c r="DKQ3" s="220"/>
      <c r="DKR3" s="220"/>
      <c r="DKS3" s="220"/>
      <c r="DKT3" s="220"/>
      <c r="DKU3" s="220"/>
      <c r="DKV3" s="220"/>
      <c r="DKW3" s="220"/>
      <c r="DKX3" s="219"/>
      <c r="DKY3" s="220"/>
      <c r="DKZ3" s="220"/>
      <c r="DLA3" s="220"/>
      <c r="DLB3" s="220"/>
      <c r="DLC3" s="220"/>
      <c r="DLD3" s="220"/>
      <c r="DLE3" s="220"/>
      <c r="DLF3" s="219"/>
      <c r="DLG3" s="220"/>
      <c r="DLH3" s="220"/>
      <c r="DLI3" s="220"/>
      <c r="DLJ3" s="220"/>
      <c r="DLK3" s="220"/>
      <c r="DLL3" s="220"/>
      <c r="DLM3" s="220"/>
      <c r="DLN3" s="219"/>
      <c r="DLO3" s="220"/>
      <c r="DLP3" s="220"/>
      <c r="DLQ3" s="220"/>
      <c r="DLR3" s="220"/>
      <c r="DLS3" s="220"/>
      <c r="DLT3" s="220"/>
      <c r="DLU3" s="220"/>
      <c r="DLV3" s="219"/>
      <c r="DLW3" s="220"/>
      <c r="DLX3" s="220"/>
      <c r="DLY3" s="220"/>
      <c r="DLZ3" s="220"/>
      <c r="DMA3" s="220"/>
      <c r="DMB3" s="220"/>
      <c r="DMC3" s="220"/>
      <c r="DMD3" s="219"/>
      <c r="DME3" s="220"/>
      <c r="DMF3" s="220"/>
      <c r="DMG3" s="220"/>
      <c r="DMH3" s="220"/>
      <c r="DMI3" s="220"/>
      <c r="DMJ3" s="220"/>
      <c r="DMK3" s="220"/>
      <c r="DML3" s="219"/>
      <c r="DMM3" s="220"/>
      <c r="DMN3" s="220"/>
      <c r="DMO3" s="220"/>
      <c r="DMP3" s="220"/>
      <c r="DMQ3" s="220"/>
      <c r="DMR3" s="220"/>
      <c r="DMS3" s="220"/>
      <c r="DMT3" s="219"/>
      <c r="DMU3" s="220"/>
      <c r="DMV3" s="220"/>
      <c r="DMW3" s="220"/>
      <c r="DMX3" s="220"/>
      <c r="DMY3" s="220"/>
      <c r="DMZ3" s="220"/>
      <c r="DNA3" s="220"/>
      <c r="DNB3" s="219"/>
      <c r="DNC3" s="220"/>
      <c r="DND3" s="220"/>
      <c r="DNE3" s="220"/>
      <c r="DNF3" s="220"/>
      <c r="DNG3" s="220"/>
      <c r="DNH3" s="220"/>
      <c r="DNI3" s="220"/>
      <c r="DNJ3" s="219"/>
      <c r="DNK3" s="220"/>
      <c r="DNL3" s="220"/>
      <c r="DNM3" s="220"/>
      <c r="DNN3" s="220"/>
      <c r="DNO3" s="220"/>
      <c r="DNP3" s="220"/>
      <c r="DNQ3" s="220"/>
      <c r="DNR3" s="219"/>
      <c r="DNS3" s="220"/>
      <c r="DNT3" s="220"/>
      <c r="DNU3" s="220"/>
      <c r="DNV3" s="220"/>
      <c r="DNW3" s="220"/>
      <c r="DNX3" s="220"/>
      <c r="DNY3" s="220"/>
      <c r="DNZ3" s="219"/>
      <c r="DOA3" s="220"/>
      <c r="DOB3" s="220"/>
      <c r="DOC3" s="220"/>
      <c r="DOD3" s="220"/>
      <c r="DOE3" s="220"/>
      <c r="DOF3" s="220"/>
      <c r="DOG3" s="220"/>
      <c r="DOH3" s="219"/>
      <c r="DOI3" s="220"/>
      <c r="DOJ3" s="220"/>
      <c r="DOK3" s="220"/>
      <c r="DOL3" s="220"/>
      <c r="DOM3" s="220"/>
      <c r="DON3" s="220"/>
      <c r="DOO3" s="220"/>
      <c r="DOP3" s="219"/>
      <c r="DOQ3" s="220"/>
      <c r="DOR3" s="220"/>
      <c r="DOS3" s="220"/>
      <c r="DOT3" s="220"/>
      <c r="DOU3" s="220"/>
      <c r="DOV3" s="220"/>
      <c r="DOW3" s="220"/>
      <c r="DOX3" s="219"/>
      <c r="DOY3" s="220"/>
      <c r="DOZ3" s="220"/>
      <c r="DPA3" s="220"/>
      <c r="DPB3" s="220"/>
      <c r="DPC3" s="220"/>
      <c r="DPD3" s="220"/>
      <c r="DPE3" s="220"/>
      <c r="DPF3" s="219"/>
      <c r="DPG3" s="220"/>
      <c r="DPH3" s="220"/>
      <c r="DPI3" s="220"/>
      <c r="DPJ3" s="220"/>
      <c r="DPK3" s="220"/>
      <c r="DPL3" s="220"/>
      <c r="DPM3" s="220"/>
      <c r="DPN3" s="219"/>
      <c r="DPO3" s="220"/>
      <c r="DPP3" s="220"/>
      <c r="DPQ3" s="220"/>
      <c r="DPR3" s="220"/>
      <c r="DPS3" s="220"/>
      <c r="DPT3" s="220"/>
      <c r="DPU3" s="220"/>
      <c r="DPV3" s="219"/>
      <c r="DPW3" s="220"/>
      <c r="DPX3" s="220"/>
      <c r="DPY3" s="220"/>
      <c r="DPZ3" s="220"/>
      <c r="DQA3" s="220"/>
      <c r="DQB3" s="220"/>
      <c r="DQC3" s="220"/>
      <c r="DQD3" s="219"/>
      <c r="DQE3" s="220"/>
      <c r="DQF3" s="220"/>
      <c r="DQG3" s="220"/>
      <c r="DQH3" s="220"/>
      <c r="DQI3" s="220"/>
      <c r="DQJ3" s="220"/>
      <c r="DQK3" s="220"/>
      <c r="DQL3" s="219"/>
      <c r="DQM3" s="220"/>
      <c r="DQN3" s="220"/>
      <c r="DQO3" s="220"/>
      <c r="DQP3" s="220"/>
      <c r="DQQ3" s="220"/>
      <c r="DQR3" s="220"/>
      <c r="DQS3" s="220"/>
      <c r="DQT3" s="219"/>
      <c r="DQU3" s="220"/>
      <c r="DQV3" s="220"/>
      <c r="DQW3" s="220"/>
      <c r="DQX3" s="220"/>
      <c r="DQY3" s="220"/>
      <c r="DQZ3" s="220"/>
      <c r="DRA3" s="220"/>
      <c r="DRB3" s="219"/>
      <c r="DRC3" s="220"/>
      <c r="DRD3" s="220"/>
      <c r="DRE3" s="220"/>
      <c r="DRF3" s="220"/>
      <c r="DRG3" s="220"/>
      <c r="DRH3" s="220"/>
      <c r="DRI3" s="220"/>
      <c r="DRJ3" s="219"/>
      <c r="DRK3" s="220"/>
      <c r="DRL3" s="220"/>
      <c r="DRM3" s="220"/>
      <c r="DRN3" s="220"/>
      <c r="DRO3" s="220"/>
      <c r="DRP3" s="220"/>
      <c r="DRQ3" s="220"/>
      <c r="DRR3" s="219"/>
      <c r="DRS3" s="220"/>
      <c r="DRT3" s="220"/>
      <c r="DRU3" s="220"/>
      <c r="DRV3" s="220"/>
      <c r="DRW3" s="220"/>
      <c r="DRX3" s="220"/>
      <c r="DRY3" s="220"/>
      <c r="DRZ3" s="219"/>
      <c r="DSA3" s="220"/>
      <c r="DSB3" s="220"/>
      <c r="DSC3" s="220"/>
      <c r="DSD3" s="220"/>
      <c r="DSE3" s="220"/>
      <c r="DSF3" s="220"/>
      <c r="DSG3" s="220"/>
      <c r="DSH3" s="219"/>
      <c r="DSI3" s="220"/>
      <c r="DSJ3" s="220"/>
      <c r="DSK3" s="220"/>
      <c r="DSL3" s="220"/>
      <c r="DSM3" s="220"/>
      <c r="DSN3" s="220"/>
      <c r="DSO3" s="220"/>
      <c r="DSP3" s="219"/>
      <c r="DSQ3" s="220"/>
      <c r="DSR3" s="220"/>
      <c r="DSS3" s="220"/>
      <c r="DST3" s="220"/>
      <c r="DSU3" s="220"/>
      <c r="DSV3" s="220"/>
      <c r="DSW3" s="220"/>
      <c r="DSX3" s="219"/>
      <c r="DSY3" s="220"/>
      <c r="DSZ3" s="220"/>
      <c r="DTA3" s="220"/>
      <c r="DTB3" s="220"/>
      <c r="DTC3" s="220"/>
      <c r="DTD3" s="220"/>
      <c r="DTE3" s="220"/>
      <c r="DTF3" s="219"/>
      <c r="DTG3" s="220"/>
      <c r="DTH3" s="220"/>
      <c r="DTI3" s="220"/>
      <c r="DTJ3" s="220"/>
      <c r="DTK3" s="220"/>
      <c r="DTL3" s="220"/>
      <c r="DTM3" s="220"/>
      <c r="DTN3" s="219"/>
      <c r="DTO3" s="220"/>
      <c r="DTP3" s="220"/>
      <c r="DTQ3" s="220"/>
      <c r="DTR3" s="220"/>
      <c r="DTS3" s="220"/>
      <c r="DTT3" s="220"/>
      <c r="DTU3" s="220"/>
      <c r="DTV3" s="219"/>
      <c r="DTW3" s="220"/>
      <c r="DTX3" s="220"/>
      <c r="DTY3" s="220"/>
      <c r="DTZ3" s="220"/>
      <c r="DUA3" s="220"/>
      <c r="DUB3" s="220"/>
      <c r="DUC3" s="220"/>
      <c r="DUD3" s="219"/>
      <c r="DUE3" s="220"/>
      <c r="DUF3" s="220"/>
      <c r="DUG3" s="220"/>
      <c r="DUH3" s="220"/>
      <c r="DUI3" s="220"/>
      <c r="DUJ3" s="220"/>
      <c r="DUK3" s="220"/>
      <c r="DUL3" s="219"/>
      <c r="DUM3" s="220"/>
      <c r="DUN3" s="220"/>
      <c r="DUO3" s="220"/>
      <c r="DUP3" s="220"/>
      <c r="DUQ3" s="220"/>
      <c r="DUR3" s="220"/>
      <c r="DUS3" s="220"/>
      <c r="DUT3" s="219"/>
      <c r="DUU3" s="220"/>
      <c r="DUV3" s="220"/>
      <c r="DUW3" s="220"/>
      <c r="DUX3" s="220"/>
      <c r="DUY3" s="220"/>
      <c r="DUZ3" s="220"/>
      <c r="DVA3" s="220"/>
      <c r="DVB3" s="219"/>
      <c r="DVC3" s="220"/>
      <c r="DVD3" s="220"/>
      <c r="DVE3" s="220"/>
      <c r="DVF3" s="220"/>
      <c r="DVG3" s="220"/>
      <c r="DVH3" s="220"/>
      <c r="DVI3" s="220"/>
      <c r="DVJ3" s="219"/>
      <c r="DVK3" s="220"/>
      <c r="DVL3" s="220"/>
      <c r="DVM3" s="220"/>
      <c r="DVN3" s="220"/>
      <c r="DVO3" s="220"/>
      <c r="DVP3" s="220"/>
      <c r="DVQ3" s="220"/>
      <c r="DVR3" s="219"/>
      <c r="DVS3" s="220"/>
      <c r="DVT3" s="220"/>
      <c r="DVU3" s="220"/>
      <c r="DVV3" s="220"/>
      <c r="DVW3" s="220"/>
      <c r="DVX3" s="220"/>
      <c r="DVY3" s="220"/>
      <c r="DVZ3" s="219"/>
      <c r="DWA3" s="220"/>
      <c r="DWB3" s="220"/>
      <c r="DWC3" s="220"/>
      <c r="DWD3" s="220"/>
      <c r="DWE3" s="220"/>
      <c r="DWF3" s="220"/>
      <c r="DWG3" s="220"/>
      <c r="DWH3" s="219"/>
      <c r="DWI3" s="220"/>
      <c r="DWJ3" s="220"/>
      <c r="DWK3" s="220"/>
      <c r="DWL3" s="220"/>
      <c r="DWM3" s="220"/>
      <c r="DWN3" s="220"/>
      <c r="DWO3" s="220"/>
      <c r="DWP3" s="219"/>
      <c r="DWQ3" s="220"/>
      <c r="DWR3" s="220"/>
      <c r="DWS3" s="220"/>
      <c r="DWT3" s="220"/>
      <c r="DWU3" s="220"/>
      <c r="DWV3" s="220"/>
      <c r="DWW3" s="220"/>
      <c r="DWX3" s="219"/>
      <c r="DWY3" s="220"/>
      <c r="DWZ3" s="220"/>
      <c r="DXA3" s="220"/>
      <c r="DXB3" s="220"/>
      <c r="DXC3" s="220"/>
      <c r="DXD3" s="220"/>
      <c r="DXE3" s="220"/>
      <c r="DXF3" s="219"/>
      <c r="DXG3" s="220"/>
      <c r="DXH3" s="220"/>
      <c r="DXI3" s="220"/>
      <c r="DXJ3" s="220"/>
      <c r="DXK3" s="220"/>
      <c r="DXL3" s="220"/>
      <c r="DXM3" s="220"/>
      <c r="DXN3" s="219"/>
      <c r="DXO3" s="220"/>
      <c r="DXP3" s="220"/>
      <c r="DXQ3" s="220"/>
      <c r="DXR3" s="220"/>
      <c r="DXS3" s="220"/>
      <c r="DXT3" s="220"/>
      <c r="DXU3" s="220"/>
      <c r="DXV3" s="219"/>
      <c r="DXW3" s="220"/>
      <c r="DXX3" s="220"/>
      <c r="DXY3" s="220"/>
      <c r="DXZ3" s="220"/>
      <c r="DYA3" s="220"/>
      <c r="DYB3" s="220"/>
      <c r="DYC3" s="220"/>
      <c r="DYD3" s="219"/>
      <c r="DYE3" s="220"/>
      <c r="DYF3" s="220"/>
      <c r="DYG3" s="220"/>
      <c r="DYH3" s="220"/>
      <c r="DYI3" s="220"/>
      <c r="DYJ3" s="220"/>
      <c r="DYK3" s="220"/>
      <c r="DYL3" s="219"/>
      <c r="DYM3" s="220"/>
      <c r="DYN3" s="220"/>
      <c r="DYO3" s="220"/>
      <c r="DYP3" s="220"/>
      <c r="DYQ3" s="220"/>
      <c r="DYR3" s="220"/>
      <c r="DYS3" s="220"/>
      <c r="DYT3" s="219"/>
      <c r="DYU3" s="220"/>
      <c r="DYV3" s="220"/>
      <c r="DYW3" s="220"/>
      <c r="DYX3" s="220"/>
      <c r="DYY3" s="220"/>
      <c r="DYZ3" s="220"/>
      <c r="DZA3" s="220"/>
      <c r="DZB3" s="219"/>
      <c r="DZC3" s="220"/>
      <c r="DZD3" s="220"/>
      <c r="DZE3" s="220"/>
      <c r="DZF3" s="220"/>
      <c r="DZG3" s="220"/>
      <c r="DZH3" s="220"/>
      <c r="DZI3" s="220"/>
      <c r="DZJ3" s="219"/>
      <c r="DZK3" s="220"/>
      <c r="DZL3" s="220"/>
      <c r="DZM3" s="220"/>
      <c r="DZN3" s="220"/>
      <c r="DZO3" s="220"/>
      <c r="DZP3" s="220"/>
      <c r="DZQ3" s="220"/>
      <c r="DZR3" s="219"/>
      <c r="DZS3" s="220"/>
      <c r="DZT3" s="220"/>
      <c r="DZU3" s="220"/>
      <c r="DZV3" s="220"/>
      <c r="DZW3" s="220"/>
      <c r="DZX3" s="220"/>
      <c r="DZY3" s="220"/>
      <c r="DZZ3" s="219"/>
      <c r="EAA3" s="220"/>
      <c r="EAB3" s="220"/>
      <c r="EAC3" s="220"/>
      <c r="EAD3" s="220"/>
      <c r="EAE3" s="220"/>
      <c r="EAF3" s="220"/>
      <c r="EAG3" s="220"/>
      <c r="EAH3" s="219"/>
      <c r="EAI3" s="220"/>
      <c r="EAJ3" s="220"/>
      <c r="EAK3" s="220"/>
      <c r="EAL3" s="220"/>
      <c r="EAM3" s="220"/>
      <c r="EAN3" s="220"/>
      <c r="EAO3" s="220"/>
      <c r="EAP3" s="219"/>
      <c r="EAQ3" s="220"/>
      <c r="EAR3" s="220"/>
      <c r="EAS3" s="220"/>
      <c r="EAT3" s="220"/>
      <c r="EAU3" s="220"/>
      <c r="EAV3" s="220"/>
      <c r="EAW3" s="220"/>
      <c r="EAX3" s="219"/>
      <c r="EAY3" s="220"/>
      <c r="EAZ3" s="220"/>
      <c r="EBA3" s="220"/>
      <c r="EBB3" s="220"/>
      <c r="EBC3" s="220"/>
      <c r="EBD3" s="220"/>
      <c r="EBE3" s="220"/>
      <c r="EBF3" s="219"/>
      <c r="EBG3" s="220"/>
      <c r="EBH3" s="220"/>
      <c r="EBI3" s="220"/>
      <c r="EBJ3" s="220"/>
      <c r="EBK3" s="220"/>
      <c r="EBL3" s="220"/>
      <c r="EBM3" s="220"/>
      <c r="EBN3" s="219"/>
      <c r="EBO3" s="220"/>
      <c r="EBP3" s="220"/>
      <c r="EBQ3" s="220"/>
      <c r="EBR3" s="220"/>
      <c r="EBS3" s="220"/>
      <c r="EBT3" s="220"/>
      <c r="EBU3" s="220"/>
      <c r="EBV3" s="219"/>
      <c r="EBW3" s="220"/>
      <c r="EBX3" s="220"/>
      <c r="EBY3" s="220"/>
      <c r="EBZ3" s="220"/>
      <c r="ECA3" s="220"/>
      <c r="ECB3" s="220"/>
      <c r="ECC3" s="220"/>
      <c r="ECD3" s="219"/>
      <c r="ECE3" s="220"/>
      <c r="ECF3" s="220"/>
      <c r="ECG3" s="220"/>
      <c r="ECH3" s="220"/>
      <c r="ECI3" s="220"/>
      <c r="ECJ3" s="220"/>
      <c r="ECK3" s="220"/>
      <c r="ECL3" s="219"/>
      <c r="ECM3" s="220"/>
      <c r="ECN3" s="220"/>
      <c r="ECO3" s="220"/>
      <c r="ECP3" s="220"/>
      <c r="ECQ3" s="220"/>
      <c r="ECR3" s="220"/>
      <c r="ECS3" s="220"/>
      <c r="ECT3" s="219"/>
      <c r="ECU3" s="220"/>
      <c r="ECV3" s="220"/>
      <c r="ECW3" s="220"/>
      <c r="ECX3" s="220"/>
      <c r="ECY3" s="220"/>
      <c r="ECZ3" s="220"/>
      <c r="EDA3" s="220"/>
      <c r="EDB3" s="219"/>
      <c r="EDC3" s="220"/>
      <c r="EDD3" s="220"/>
      <c r="EDE3" s="220"/>
      <c r="EDF3" s="220"/>
      <c r="EDG3" s="220"/>
      <c r="EDH3" s="220"/>
      <c r="EDI3" s="220"/>
      <c r="EDJ3" s="219"/>
      <c r="EDK3" s="220"/>
      <c r="EDL3" s="220"/>
      <c r="EDM3" s="220"/>
      <c r="EDN3" s="220"/>
      <c r="EDO3" s="220"/>
      <c r="EDP3" s="220"/>
      <c r="EDQ3" s="220"/>
      <c r="EDR3" s="219"/>
      <c r="EDS3" s="220"/>
      <c r="EDT3" s="220"/>
      <c r="EDU3" s="220"/>
      <c r="EDV3" s="220"/>
      <c r="EDW3" s="220"/>
      <c r="EDX3" s="220"/>
      <c r="EDY3" s="220"/>
      <c r="EDZ3" s="219"/>
      <c r="EEA3" s="220"/>
      <c r="EEB3" s="220"/>
      <c r="EEC3" s="220"/>
      <c r="EED3" s="220"/>
      <c r="EEE3" s="220"/>
      <c r="EEF3" s="220"/>
      <c r="EEG3" s="220"/>
      <c r="EEH3" s="219"/>
      <c r="EEI3" s="220"/>
      <c r="EEJ3" s="220"/>
      <c r="EEK3" s="220"/>
      <c r="EEL3" s="220"/>
      <c r="EEM3" s="220"/>
      <c r="EEN3" s="220"/>
      <c r="EEO3" s="220"/>
      <c r="EEP3" s="219"/>
      <c r="EEQ3" s="220"/>
      <c r="EER3" s="220"/>
      <c r="EES3" s="220"/>
      <c r="EET3" s="220"/>
      <c r="EEU3" s="220"/>
      <c r="EEV3" s="220"/>
      <c r="EEW3" s="220"/>
      <c r="EEX3" s="219"/>
      <c r="EEY3" s="220"/>
      <c r="EEZ3" s="220"/>
      <c r="EFA3" s="220"/>
      <c r="EFB3" s="220"/>
      <c r="EFC3" s="220"/>
      <c r="EFD3" s="220"/>
      <c r="EFE3" s="220"/>
      <c r="EFF3" s="219"/>
      <c r="EFG3" s="220"/>
      <c r="EFH3" s="220"/>
      <c r="EFI3" s="220"/>
      <c r="EFJ3" s="220"/>
      <c r="EFK3" s="220"/>
      <c r="EFL3" s="220"/>
      <c r="EFM3" s="220"/>
      <c r="EFN3" s="219"/>
      <c r="EFO3" s="220"/>
      <c r="EFP3" s="220"/>
      <c r="EFQ3" s="220"/>
      <c r="EFR3" s="220"/>
      <c r="EFS3" s="220"/>
      <c r="EFT3" s="220"/>
      <c r="EFU3" s="220"/>
      <c r="EFV3" s="219"/>
      <c r="EFW3" s="220"/>
      <c r="EFX3" s="220"/>
      <c r="EFY3" s="220"/>
      <c r="EFZ3" s="220"/>
      <c r="EGA3" s="220"/>
      <c r="EGB3" s="220"/>
      <c r="EGC3" s="220"/>
      <c r="EGD3" s="219"/>
      <c r="EGE3" s="220"/>
      <c r="EGF3" s="220"/>
      <c r="EGG3" s="220"/>
      <c r="EGH3" s="220"/>
      <c r="EGI3" s="220"/>
      <c r="EGJ3" s="220"/>
      <c r="EGK3" s="220"/>
      <c r="EGL3" s="219"/>
      <c r="EGM3" s="220"/>
      <c r="EGN3" s="220"/>
      <c r="EGO3" s="220"/>
      <c r="EGP3" s="220"/>
      <c r="EGQ3" s="220"/>
      <c r="EGR3" s="220"/>
      <c r="EGS3" s="220"/>
      <c r="EGT3" s="219"/>
      <c r="EGU3" s="220"/>
      <c r="EGV3" s="220"/>
      <c r="EGW3" s="220"/>
      <c r="EGX3" s="220"/>
      <c r="EGY3" s="220"/>
      <c r="EGZ3" s="220"/>
      <c r="EHA3" s="220"/>
      <c r="EHB3" s="219"/>
      <c r="EHC3" s="220"/>
      <c r="EHD3" s="220"/>
      <c r="EHE3" s="220"/>
      <c r="EHF3" s="220"/>
      <c r="EHG3" s="220"/>
      <c r="EHH3" s="220"/>
      <c r="EHI3" s="220"/>
      <c r="EHJ3" s="219"/>
      <c r="EHK3" s="220"/>
      <c r="EHL3" s="220"/>
      <c r="EHM3" s="220"/>
      <c r="EHN3" s="220"/>
      <c r="EHO3" s="220"/>
      <c r="EHP3" s="220"/>
      <c r="EHQ3" s="220"/>
      <c r="EHR3" s="219"/>
      <c r="EHS3" s="220"/>
      <c r="EHT3" s="220"/>
      <c r="EHU3" s="220"/>
      <c r="EHV3" s="220"/>
      <c r="EHW3" s="220"/>
      <c r="EHX3" s="220"/>
      <c r="EHY3" s="220"/>
      <c r="EHZ3" s="219"/>
      <c r="EIA3" s="220"/>
      <c r="EIB3" s="220"/>
      <c r="EIC3" s="220"/>
      <c r="EID3" s="220"/>
      <c r="EIE3" s="220"/>
      <c r="EIF3" s="220"/>
      <c r="EIG3" s="220"/>
      <c r="EIH3" s="219"/>
      <c r="EII3" s="220"/>
      <c r="EIJ3" s="220"/>
      <c r="EIK3" s="220"/>
      <c r="EIL3" s="220"/>
      <c r="EIM3" s="220"/>
      <c r="EIN3" s="220"/>
      <c r="EIO3" s="220"/>
      <c r="EIP3" s="219"/>
      <c r="EIQ3" s="220"/>
      <c r="EIR3" s="220"/>
      <c r="EIS3" s="220"/>
      <c r="EIT3" s="220"/>
      <c r="EIU3" s="220"/>
      <c r="EIV3" s="220"/>
      <c r="EIW3" s="220"/>
      <c r="EIX3" s="219"/>
      <c r="EIY3" s="220"/>
      <c r="EIZ3" s="220"/>
      <c r="EJA3" s="220"/>
      <c r="EJB3" s="220"/>
      <c r="EJC3" s="220"/>
      <c r="EJD3" s="220"/>
      <c r="EJE3" s="220"/>
      <c r="EJF3" s="219"/>
      <c r="EJG3" s="220"/>
      <c r="EJH3" s="220"/>
      <c r="EJI3" s="220"/>
      <c r="EJJ3" s="220"/>
      <c r="EJK3" s="220"/>
      <c r="EJL3" s="220"/>
      <c r="EJM3" s="220"/>
      <c r="EJN3" s="219"/>
      <c r="EJO3" s="220"/>
      <c r="EJP3" s="220"/>
      <c r="EJQ3" s="220"/>
      <c r="EJR3" s="220"/>
      <c r="EJS3" s="220"/>
      <c r="EJT3" s="220"/>
      <c r="EJU3" s="220"/>
      <c r="EJV3" s="219"/>
      <c r="EJW3" s="220"/>
      <c r="EJX3" s="220"/>
      <c r="EJY3" s="220"/>
      <c r="EJZ3" s="220"/>
      <c r="EKA3" s="220"/>
      <c r="EKB3" s="220"/>
      <c r="EKC3" s="220"/>
      <c r="EKD3" s="219"/>
      <c r="EKE3" s="220"/>
      <c r="EKF3" s="220"/>
      <c r="EKG3" s="220"/>
      <c r="EKH3" s="220"/>
      <c r="EKI3" s="220"/>
      <c r="EKJ3" s="220"/>
      <c r="EKK3" s="220"/>
      <c r="EKL3" s="219"/>
      <c r="EKM3" s="220"/>
      <c r="EKN3" s="220"/>
      <c r="EKO3" s="220"/>
      <c r="EKP3" s="220"/>
      <c r="EKQ3" s="220"/>
      <c r="EKR3" s="220"/>
      <c r="EKS3" s="220"/>
      <c r="EKT3" s="219"/>
      <c r="EKU3" s="220"/>
      <c r="EKV3" s="220"/>
      <c r="EKW3" s="220"/>
      <c r="EKX3" s="220"/>
      <c r="EKY3" s="220"/>
      <c r="EKZ3" s="220"/>
      <c r="ELA3" s="220"/>
      <c r="ELB3" s="219"/>
      <c r="ELC3" s="220"/>
      <c r="ELD3" s="220"/>
      <c r="ELE3" s="220"/>
      <c r="ELF3" s="220"/>
      <c r="ELG3" s="220"/>
      <c r="ELH3" s="220"/>
      <c r="ELI3" s="220"/>
      <c r="ELJ3" s="219"/>
      <c r="ELK3" s="220"/>
      <c r="ELL3" s="220"/>
      <c r="ELM3" s="220"/>
      <c r="ELN3" s="220"/>
      <c r="ELO3" s="220"/>
      <c r="ELP3" s="220"/>
      <c r="ELQ3" s="220"/>
      <c r="ELR3" s="219"/>
      <c r="ELS3" s="220"/>
      <c r="ELT3" s="220"/>
      <c r="ELU3" s="220"/>
      <c r="ELV3" s="220"/>
      <c r="ELW3" s="220"/>
      <c r="ELX3" s="220"/>
      <c r="ELY3" s="220"/>
      <c r="ELZ3" s="219"/>
      <c r="EMA3" s="220"/>
      <c r="EMB3" s="220"/>
      <c r="EMC3" s="220"/>
      <c r="EMD3" s="220"/>
      <c r="EME3" s="220"/>
      <c r="EMF3" s="220"/>
      <c r="EMG3" s="220"/>
      <c r="EMH3" s="219"/>
      <c r="EMI3" s="220"/>
      <c r="EMJ3" s="220"/>
      <c r="EMK3" s="220"/>
      <c r="EML3" s="220"/>
      <c r="EMM3" s="220"/>
      <c r="EMN3" s="220"/>
      <c r="EMO3" s="220"/>
      <c r="EMP3" s="219"/>
      <c r="EMQ3" s="220"/>
      <c r="EMR3" s="220"/>
      <c r="EMS3" s="220"/>
      <c r="EMT3" s="220"/>
      <c r="EMU3" s="220"/>
      <c r="EMV3" s="220"/>
      <c r="EMW3" s="220"/>
      <c r="EMX3" s="219"/>
      <c r="EMY3" s="220"/>
      <c r="EMZ3" s="220"/>
      <c r="ENA3" s="220"/>
      <c r="ENB3" s="220"/>
      <c r="ENC3" s="220"/>
      <c r="END3" s="220"/>
      <c r="ENE3" s="220"/>
      <c r="ENF3" s="219"/>
      <c r="ENG3" s="220"/>
      <c r="ENH3" s="220"/>
      <c r="ENI3" s="220"/>
      <c r="ENJ3" s="220"/>
      <c r="ENK3" s="220"/>
      <c r="ENL3" s="220"/>
      <c r="ENM3" s="220"/>
      <c r="ENN3" s="219"/>
      <c r="ENO3" s="220"/>
      <c r="ENP3" s="220"/>
      <c r="ENQ3" s="220"/>
      <c r="ENR3" s="220"/>
      <c r="ENS3" s="220"/>
      <c r="ENT3" s="220"/>
      <c r="ENU3" s="220"/>
      <c r="ENV3" s="219"/>
      <c r="ENW3" s="220"/>
      <c r="ENX3" s="220"/>
      <c r="ENY3" s="220"/>
      <c r="ENZ3" s="220"/>
      <c r="EOA3" s="220"/>
      <c r="EOB3" s="220"/>
      <c r="EOC3" s="220"/>
      <c r="EOD3" s="219"/>
      <c r="EOE3" s="220"/>
      <c r="EOF3" s="220"/>
      <c r="EOG3" s="220"/>
      <c r="EOH3" s="220"/>
      <c r="EOI3" s="220"/>
      <c r="EOJ3" s="220"/>
      <c r="EOK3" s="220"/>
      <c r="EOL3" s="219"/>
      <c r="EOM3" s="220"/>
      <c r="EON3" s="220"/>
      <c r="EOO3" s="220"/>
      <c r="EOP3" s="220"/>
      <c r="EOQ3" s="220"/>
      <c r="EOR3" s="220"/>
      <c r="EOS3" s="220"/>
      <c r="EOT3" s="219"/>
      <c r="EOU3" s="220"/>
      <c r="EOV3" s="220"/>
      <c r="EOW3" s="220"/>
      <c r="EOX3" s="220"/>
      <c r="EOY3" s="220"/>
      <c r="EOZ3" s="220"/>
      <c r="EPA3" s="220"/>
      <c r="EPB3" s="219"/>
      <c r="EPC3" s="220"/>
      <c r="EPD3" s="220"/>
      <c r="EPE3" s="220"/>
      <c r="EPF3" s="220"/>
      <c r="EPG3" s="220"/>
      <c r="EPH3" s="220"/>
      <c r="EPI3" s="220"/>
      <c r="EPJ3" s="219"/>
      <c r="EPK3" s="220"/>
      <c r="EPL3" s="220"/>
      <c r="EPM3" s="220"/>
      <c r="EPN3" s="220"/>
      <c r="EPO3" s="220"/>
      <c r="EPP3" s="220"/>
      <c r="EPQ3" s="220"/>
      <c r="EPR3" s="219"/>
      <c r="EPS3" s="220"/>
      <c r="EPT3" s="220"/>
      <c r="EPU3" s="220"/>
      <c r="EPV3" s="220"/>
      <c r="EPW3" s="220"/>
      <c r="EPX3" s="220"/>
      <c r="EPY3" s="220"/>
      <c r="EPZ3" s="219"/>
      <c r="EQA3" s="220"/>
      <c r="EQB3" s="220"/>
      <c r="EQC3" s="220"/>
      <c r="EQD3" s="220"/>
      <c r="EQE3" s="220"/>
      <c r="EQF3" s="220"/>
      <c r="EQG3" s="220"/>
      <c r="EQH3" s="219"/>
      <c r="EQI3" s="220"/>
      <c r="EQJ3" s="220"/>
      <c r="EQK3" s="220"/>
      <c r="EQL3" s="220"/>
      <c r="EQM3" s="220"/>
      <c r="EQN3" s="220"/>
      <c r="EQO3" s="220"/>
      <c r="EQP3" s="219"/>
      <c r="EQQ3" s="220"/>
      <c r="EQR3" s="220"/>
      <c r="EQS3" s="220"/>
      <c r="EQT3" s="220"/>
      <c r="EQU3" s="220"/>
      <c r="EQV3" s="220"/>
      <c r="EQW3" s="220"/>
      <c r="EQX3" s="219"/>
      <c r="EQY3" s="220"/>
      <c r="EQZ3" s="220"/>
      <c r="ERA3" s="220"/>
      <c r="ERB3" s="220"/>
      <c r="ERC3" s="220"/>
      <c r="ERD3" s="220"/>
      <c r="ERE3" s="220"/>
      <c r="ERF3" s="219"/>
      <c r="ERG3" s="220"/>
      <c r="ERH3" s="220"/>
      <c r="ERI3" s="220"/>
      <c r="ERJ3" s="220"/>
      <c r="ERK3" s="220"/>
      <c r="ERL3" s="220"/>
      <c r="ERM3" s="220"/>
      <c r="ERN3" s="219"/>
      <c r="ERO3" s="220"/>
      <c r="ERP3" s="220"/>
      <c r="ERQ3" s="220"/>
      <c r="ERR3" s="220"/>
      <c r="ERS3" s="220"/>
      <c r="ERT3" s="220"/>
      <c r="ERU3" s="220"/>
      <c r="ERV3" s="219"/>
      <c r="ERW3" s="220"/>
      <c r="ERX3" s="220"/>
      <c r="ERY3" s="220"/>
      <c r="ERZ3" s="220"/>
      <c r="ESA3" s="220"/>
      <c r="ESB3" s="220"/>
      <c r="ESC3" s="220"/>
      <c r="ESD3" s="219"/>
      <c r="ESE3" s="220"/>
      <c r="ESF3" s="220"/>
      <c r="ESG3" s="220"/>
      <c r="ESH3" s="220"/>
      <c r="ESI3" s="220"/>
      <c r="ESJ3" s="220"/>
      <c r="ESK3" s="220"/>
      <c r="ESL3" s="219"/>
      <c r="ESM3" s="220"/>
      <c r="ESN3" s="220"/>
      <c r="ESO3" s="220"/>
      <c r="ESP3" s="220"/>
      <c r="ESQ3" s="220"/>
      <c r="ESR3" s="220"/>
      <c r="ESS3" s="220"/>
      <c r="EST3" s="219"/>
      <c r="ESU3" s="220"/>
      <c r="ESV3" s="220"/>
      <c r="ESW3" s="220"/>
      <c r="ESX3" s="220"/>
      <c r="ESY3" s="220"/>
      <c r="ESZ3" s="220"/>
      <c r="ETA3" s="220"/>
      <c r="ETB3" s="219"/>
      <c r="ETC3" s="220"/>
      <c r="ETD3" s="220"/>
      <c r="ETE3" s="220"/>
      <c r="ETF3" s="220"/>
      <c r="ETG3" s="220"/>
      <c r="ETH3" s="220"/>
      <c r="ETI3" s="220"/>
      <c r="ETJ3" s="219"/>
      <c r="ETK3" s="220"/>
      <c r="ETL3" s="220"/>
      <c r="ETM3" s="220"/>
      <c r="ETN3" s="220"/>
      <c r="ETO3" s="220"/>
      <c r="ETP3" s="220"/>
      <c r="ETQ3" s="220"/>
      <c r="ETR3" s="219"/>
      <c r="ETS3" s="220"/>
      <c r="ETT3" s="220"/>
      <c r="ETU3" s="220"/>
      <c r="ETV3" s="220"/>
      <c r="ETW3" s="220"/>
      <c r="ETX3" s="220"/>
      <c r="ETY3" s="220"/>
      <c r="ETZ3" s="219"/>
      <c r="EUA3" s="220"/>
      <c r="EUB3" s="220"/>
      <c r="EUC3" s="220"/>
      <c r="EUD3" s="220"/>
      <c r="EUE3" s="220"/>
      <c r="EUF3" s="220"/>
      <c r="EUG3" s="220"/>
      <c r="EUH3" s="219"/>
      <c r="EUI3" s="220"/>
      <c r="EUJ3" s="220"/>
      <c r="EUK3" s="220"/>
      <c r="EUL3" s="220"/>
      <c r="EUM3" s="220"/>
      <c r="EUN3" s="220"/>
      <c r="EUO3" s="220"/>
      <c r="EUP3" s="219"/>
      <c r="EUQ3" s="220"/>
      <c r="EUR3" s="220"/>
      <c r="EUS3" s="220"/>
      <c r="EUT3" s="220"/>
      <c r="EUU3" s="220"/>
      <c r="EUV3" s="220"/>
      <c r="EUW3" s="220"/>
      <c r="EUX3" s="219"/>
      <c r="EUY3" s="220"/>
      <c r="EUZ3" s="220"/>
      <c r="EVA3" s="220"/>
      <c r="EVB3" s="220"/>
      <c r="EVC3" s="220"/>
      <c r="EVD3" s="220"/>
      <c r="EVE3" s="220"/>
      <c r="EVF3" s="219"/>
      <c r="EVG3" s="220"/>
      <c r="EVH3" s="220"/>
      <c r="EVI3" s="220"/>
      <c r="EVJ3" s="220"/>
      <c r="EVK3" s="220"/>
      <c r="EVL3" s="220"/>
      <c r="EVM3" s="220"/>
      <c r="EVN3" s="219"/>
      <c r="EVO3" s="220"/>
      <c r="EVP3" s="220"/>
      <c r="EVQ3" s="220"/>
      <c r="EVR3" s="220"/>
      <c r="EVS3" s="220"/>
      <c r="EVT3" s="220"/>
      <c r="EVU3" s="220"/>
      <c r="EVV3" s="219"/>
      <c r="EVW3" s="220"/>
      <c r="EVX3" s="220"/>
      <c r="EVY3" s="220"/>
      <c r="EVZ3" s="220"/>
      <c r="EWA3" s="220"/>
      <c r="EWB3" s="220"/>
      <c r="EWC3" s="220"/>
      <c r="EWD3" s="219"/>
      <c r="EWE3" s="220"/>
      <c r="EWF3" s="220"/>
      <c r="EWG3" s="220"/>
      <c r="EWH3" s="220"/>
      <c r="EWI3" s="220"/>
      <c r="EWJ3" s="220"/>
      <c r="EWK3" s="220"/>
      <c r="EWL3" s="219"/>
      <c r="EWM3" s="220"/>
      <c r="EWN3" s="220"/>
      <c r="EWO3" s="220"/>
      <c r="EWP3" s="220"/>
      <c r="EWQ3" s="220"/>
      <c r="EWR3" s="220"/>
      <c r="EWS3" s="220"/>
      <c r="EWT3" s="219"/>
      <c r="EWU3" s="220"/>
      <c r="EWV3" s="220"/>
      <c r="EWW3" s="220"/>
      <c r="EWX3" s="220"/>
      <c r="EWY3" s="220"/>
      <c r="EWZ3" s="220"/>
      <c r="EXA3" s="220"/>
      <c r="EXB3" s="219"/>
      <c r="EXC3" s="220"/>
      <c r="EXD3" s="220"/>
      <c r="EXE3" s="220"/>
      <c r="EXF3" s="220"/>
      <c r="EXG3" s="220"/>
      <c r="EXH3" s="220"/>
      <c r="EXI3" s="220"/>
      <c r="EXJ3" s="219"/>
      <c r="EXK3" s="220"/>
      <c r="EXL3" s="220"/>
      <c r="EXM3" s="220"/>
      <c r="EXN3" s="220"/>
      <c r="EXO3" s="220"/>
      <c r="EXP3" s="220"/>
      <c r="EXQ3" s="220"/>
      <c r="EXR3" s="219"/>
      <c r="EXS3" s="220"/>
      <c r="EXT3" s="220"/>
      <c r="EXU3" s="220"/>
      <c r="EXV3" s="220"/>
      <c r="EXW3" s="220"/>
      <c r="EXX3" s="220"/>
      <c r="EXY3" s="220"/>
      <c r="EXZ3" s="219"/>
      <c r="EYA3" s="220"/>
      <c r="EYB3" s="220"/>
      <c r="EYC3" s="220"/>
      <c r="EYD3" s="220"/>
      <c r="EYE3" s="220"/>
      <c r="EYF3" s="220"/>
      <c r="EYG3" s="220"/>
      <c r="EYH3" s="219"/>
      <c r="EYI3" s="220"/>
      <c r="EYJ3" s="220"/>
      <c r="EYK3" s="220"/>
      <c r="EYL3" s="220"/>
      <c r="EYM3" s="220"/>
      <c r="EYN3" s="220"/>
      <c r="EYO3" s="220"/>
      <c r="EYP3" s="219"/>
      <c r="EYQ3" s="220"/>
      <c r="EYR3" s="220"/>
      <c r="EYS3" s="220"/>
      <c r="EYT3" s="220"/>
      <c r="EYU3" s="220"/>
      <c r="EYV3" s="220"/>
      <c r="EYW3" s="220"/>
      <c r="EYX3" s="219"/>
      <c r="EYY3" s="220"/>
      <c r="EYZ3" s="220"/>
      <c r="EZA3" s="220"/>
      <c r="EZB3" s="220"/>
      <c r="EZC3" s="220"/>
      <c r="EZD3" s="220"/>
      <c r="EZE3" s="220"/>
      <c r="EZF3" s="219"/>
      <c r="EZG3" s="220"/>
      <c r="EZH3" s="220"/>
      <c r="EZI3" s="220"/>
      <c r="EZJ3" s="220"/>
      <c r="EZK3" s="220"/>
      <c r="EZL3" s="220"/>
      <c r="EZM3" s="220"/>
      <c r="EZN3" s="219"/>
      <c r="EZO3" s="220"/>
      <c r="EZP3" s="220"/>
      <c r="EZQ3" s="220"/>
      <c r="EZR3" s="220"/>
      <c r="EZS3" s="220"/>
      <c r="EZT3" s="220"/>
      <c r="EZU3" s="220"/>
      <c r="EZV3" s="219"/>
      <c r="EZW3" s="220"/>
      <c r="EZX3" s="220"/>
      <c r="EZY3" s="220"/>
      <c r="EZZ3" s="220"/>
      <c r="FAA3" s="220"/>
      <c r="FAB3" s="220"/>
      <c r="FAC3" s="220"/>
      <c r="FAD3" s="219"/>
      <c r="FAE3" s="220"/>
      <c r="FAF3" s="220"/>
      <c r="FAG3" s="220"/>
      <c r="FAH3" s="220"/>
      <c r="FAI3" s="220"/>
      <c r="FAJ3" s="220"/>
      <c r="FAK3" s="220"/>
      <c r="FAL3" s="219"/>
      <c r="FAM3" s="220"/>
      <c r="FAN3" s="220"/>
      <c r="FAO3" s="220"/>
      <c r="FAP3" s="220"/>
      <c r="FAQ3" s="220"/>
      <c r="FAR3" s="220"/>
      <c r="FAS3" s="220"/>
      <c r="FAT3" s="219"/>
      <c r="FAU3" s="220"/>
      <c r="FAV3" s="220"/>
      <c r="FAW3" s="220"/>
      <c r="FAX3" s="220"/>
      <c r="FAY3" s="220"/>
      <c r="FAZ3" s="220"/>
      <c r="FBA3" s="220"/>
      <c r="FBB3" s="219"/>
      <c r="FBC3" s="220"/>
      <c r="FBD3" s="220"/>
      <c r="FBE3" s="220"/>
      <c r="FBF3" s="220"/>
      <c r="FBG3" s="220"/>
      <c r="FBH3" s="220"/>
      <c r="FBI3" s="220"/>
      <c r="FBJ3" s="219"/>
      <c r="FBK3" s="220"/>
      <c r="FBL3" s="220"/>
      <c r="FBM3" s="220"/>
      <c r="FBN3" s="220"/>
      <c r="FBO3" s="220"/>
      <c r="FBP3" s="220"/>
      <c r="FBQ3" s="220"/>
      <c r="FBR3" s="219"/>
      <c r="FBS3" s="220"/>
      <c r="FBT3" s="220"/>
      <c r="FBU3" s="220"/>
      <c r="FBV3" s="220"/>
      <c r="FBW3" s="220"/>
      <c r="FBX3" s="220"/>
      <c r="FBY3" s="220"/>
      <c r="FBZ3" s="219"/>
      <c r="FCA3" s="220"/>
      <c r="FCB3" s="220"/>
      <c r="FCC3" s="220"/>
      <c r="FCD3" s="220"/>
      <c r="FCE3" s="220"/>
      <c r="FCF3" s="220"/>
      <c r="FCG3" s="220"/>
      <c r="FCH3" s="219"/>
      <c r="FCI3" s="220"/>
      <c r="FCJ3" s="220"/>
      <c r="FCK3" s="220"/>
      <c r="FCL3" s="220"/>
      <c r="FCM3" s="220"/>
      <c r="FCN3" s="220"/>
      <c r="FCO3" s="220"/>
      <c r="FCP3" s="219"/>
      <c r="FCQ3" s="220"/>
      <c r="FCR3" s="220"/>
      <c r="FCS3" s="220"/>
      <c r="FCT3" s="220"/>
      <c r="FCU3" s="220"/>
      <c r="FCV3" s="220"/>
      <c r="FCW3" s="220"/>
      <c r="FCX3" s="219"/>
      <c r="FCY3" s="220"/>
      <c r="FCZ3" s="220"/>
      <c r="FDA3" s="220"/>
      <c r="FDB3" s="220"/>
      <c r="FDC3" s="220"/>
      <c r="FDD3" s="220"/>
      <c r="FDE3" s="220"/>
      <c r="FDF3" s="219"/>
      <c r="FDG3" s="220"/>
      <c r="FDH3" s="220"/>
      <c r="FDI3" s="220"/>
      <c r="FDJ3" s="220"/>
      <c r="FDK3" s="220"/>
      <c r="FDL3" s="220"/>
      <c r="FDM3" s="220"/>
      <c r="FDN3" s="219"/>
      <c r="FDO3" s="220"/>
      <c r="FDP3" s="220"/>
      <c r="FDQ3" s="220"/>
      <c r="FDR3" s="220"/>
      <c r="FDS3" s="220"/>
      <c r="FDT3" s="220"/>
      <c r="FDU3" s="220"/>
      <c r="FDV3" s="219"/>
      <c r="FDW3" s="220"/>
      <c r="FDX3" s="220"/>
      <c r="FDY3" s="220"/>
      <c r="FDZ3" s="220"/>
      <c r="FEA3" s="220"/>
      <c r="FEB3" s="220"/>
      <c r="FEC3" s="220"/>
      <c r="FED3" s="219"/>
      <c r="FEE3" s="220"/>
      <c r="FEF3" s="220"/>
      <c r="FEG3" s="220"/>
      <c r="FEH3" s="220"/>
      <c r="FEI3" s="220"/>
      <c r="FEJ3" s="220"/>
      <c r="FEK3" s="220"/>
      <c r="FEL3" s="219"/>
      <c r="FEM3" s="220"/>
      <c r="FEN3" s="220"/>
      <c r="FEO3" s="220"/>
      <c r="FEP3" s="220"/>
      <c r="FEQ3" s="220"/>
      <c r="FER3" s="220"/>
      <c r="FES3" s="220"/>
      <c r="FET3" s="219"/>
      <c r="FEU3" s="220"/>
      <c r="FEV3" s="220"/>
      <c r="FEW3" s="220"/>
      <c r="FEX3" s="220"/>
      <c r="FEY3" s="220"/>
      <c r="FEZ3" s="220"/>
      <c r="FFA3" s="220"/>
      <c r="FFB3" s="219"/>
      <c r="FFC3" s="220"/>
      <c r="FFD3" s="220"/>
      <c r="FFE3" s="220"/>
      <c r="FFF3" s="220"/>
      <c r="FFG3" s="220"/>
      <c r="FFH3" s="220"/>
      <c r="FFI3" s="220"/>
      <c r="FFJ3" s="219"/>
      <c r="FFK3" s="220"/>
      <c r="FFL3" s="220"/>
      <c r="FFM3" s="220"/>
      <c r="FFN3" s="220"/>
      <c r="FFO3" s="220"/>
      <c r="FFP3" s="220"/>
      <c r="FFQ3" s="220"/>
      <c r="FFR3" s="219"/>
      <c r="FFS3" s="220"/>
      <c r="FFT3" s="220"/>
      <c r="FFU3" s="220"/>
      <c r="FFV3" s="220"/>
      <c r="FFW3" s="220"/>
      <c r="FFX3" s="220"/>
      <c r="FFY3" s="220"/>
      <c r="FFZ3" s="219"/>
      <c r="FGA3" s="220"/>
      <c r="FGB3" s="220"/>
      <c r="FGC3" s="220"/>
      <c r="FGD3" s="220"/>
      <c r="FGE3" s="220"/>
      <c r="FGF3" s="220"/>
      <c r="FGG3" s="220"/>
      <c r="FGH3" s="219"/>
      <c r="FGI3" s="220"/>
      <c r="FGJ3" s="220"/>
      <c r="FGK3" s="220"/>
      <c r="FGL3" s="220"/>
      <c r="FGM3" s="220"/>
      <c r="FGN3" s="220"/>
      <c r="FGO3" s="220"/>
      <c r="FGP3" s="219"/>
      <c r="FGQ3" s="220"/>
      <c r="FGR3" s="220"/>
      <c r="FGS3" s="220"/>
      <c r="FGT3" s="220"/>
      <c r="FGU3" s="220"/>
      <c r="FGV3" s="220"/>
      <c r="FGW3" s="220"/>
      <c r="FGX3" s="219"/>
      <c r="FGY3" s="220"/>
      <c r="FGZ3" s="220"/>
      <c r="FHA3" s="220"/>
      <c r="FHB3" s="220"/>
      <c r="FHC3" s="220"/>
      <c r="FHD3" s="220"/>
      <c r="FHE3" s="220"/>
      <c r="FHF3" s="219"/>
      <c r="FHG3" s="220"/>
      <c r="FHH3" s="220"/>
      <c r="FHI3" s="220"/>
      <c r="FHJ3" s="220"/>
      <c r="FHK3" s="220"/>
      <c r="FHL3" s="220"/>
      <c r="FHM3" s="220"/>
      <c r="FHN3" s="219"/>
      <c r="FHO3" s="220"/>
      <c r="FHP3" s="220"/>
      <c r="FHQ3" s="220"/>
      <c r="FHR3" s="220"/>
      <c r="FHS3" s="220"/>
      <c r="FHT3" s="220"/>
      <c r="FHU3" s="220"/>
      <c r="FHV3" s="219"/>
      <c r="FHW3" s="220"/>
      <c r="FHX3" s="220"/>
      <c r="FHY3" s="220"/>
      <c r="FHZ3" s="220"/>
      <c r="FIA3" s="220"/>
      <c r="FIB3" s="220"/>
      <c r="FIC3" s="220"/>
      <c r="FID3" s="219"/>
      <c r="FIE3" s="220"/>
      <c r="FIF3" s="220"/>
      <c r="FIG3" s="220"/>
      <c r="FIH3" s="220"/>
      <c r="FII3" s="220"/>
      <c r="FIJ3" s="220"/>
      <c r="FIK3" s="220"/>
      <c r="FIL3" s="219"/>
      <c r="FIM3" s="220"/>
      <c r="FIN3" s="220"/>
      <c r="FIO3" s="220"/>
      <c r="FIP3" s="220"/>
      <c r="FIQ3" s="220"/>
      <c r="FIR3" s="220"/>
      <c r="FIS3" s="220"/>
      <c r="FIT3" s="219"/>
      <c r="FIU3" s="220"/>
      <c r="FIV3" s="220"/>
      <c r="FIW3" s="220"/>
      <c r="FIX3" s="220"/>
      <c r="FIY3" s="220"/>
      <c r="FIZ3" s="220"/>
      <c r="FJA3" s="220"/>
      <c r="FJB3" s="219"/>
      <c r="FJC3" s="220"/>
      <c r="FJD3" s="220"/>
      <c r="FJE3" s="220"/>
      <c r="FJF3" s="220"/>
      <c r="FJG3" s="220"/>
      <c r="FJH3" s="220"/>
      <c r="FJI3" s="220"/>
      <c r="FJJ3" s="219"/>
      <c r="FJK3" s="220"/>
      <c r="FJL3" s="220"/>
      <c r="FJM3" s="220"/>
      <c r="FJN3" s="220"/>
      <c r="FJO3" s="220"/>
      <c r="FJP3" s="220"/>
      <c r="FJQ3" s="220"/>
      <c r="FJR3" s="219"/>
      <c r="FJS3" s="220"/>
      <c r="FJT3" s="220"/>
      <c r="FJU3" s="220"/>
      <c r="FJV3" s="220"/>
      <c r="FJW3" s="220"/>
      <c r="FJX3" s="220"/>
      <c r="FJY3" s="220"/>
      <c r="FJZ3" s="219"/>
      <c r="FKA3" s="220"/>
      <c r="FKB3" s="220"/>
      <c r="FKC3" s="220"/>
      <c r="FKD3" s="220"/>
      <c r="FKE3" s="220"/>
      <c r="FKF3" s="220"/>
      <c r="FKG3" s="220"/>
      <c r="FKH3" s="219"/>
      <c r="FKI3" s="220"/>
      <c r="FKJ3" s="220"/>
      <c r="FKK3" s="220"/>
      <c r="FKL3" s="220"/>
      <c r="FKM3" s="220"/>
      <c r="FKN3" s="220"/>
      <c r="FKO3" s="220"/>
      <c r="FKP3" s="219"/>
      <c r="FKQ3" s="220"/>
      <c r="FKR3" s="220"/>
      <c r="FKS3" s="220"/>
      <c r="FKT3" s="220"/>
      <c r="FKU3" s="220"/>
      <c r="FKV3" s="220"/>
      <c r="FKW3" s="220"/>
      <c r="FKX3" s="219"/>
      <c r="FKY3" s="220"/>
      <c r="FKZ3" s="220"/>
      <c r="FLA3" s="220"/>
      <c r="FLB3" s="220"/>
      <c r="FLC3" s="220"/>
      <c r="FLD3" s="220"/>
      <c r="FLE3" s="220"/>
      <c r="FLF3" s="219"/>
      <c r="FLG3" s="220"/>
      <c r="FLH3" s="220"/>
      <c r="FLI3" s="220"/>
      <c r="FLJ3" s="220"/>
      <c r="FLK3" s="220"/>
      <c r="FLL3" s="220"/>
      <c r="FLM3" s="220"/>
      <c r="FLN3" s="219"/>
      <c r="FLO3" s="220"/>
      <c r="FLP3" s="220"/>
      <c r="FLQ3" s="220"/>
      <c r="FLR3" s="220"/>
      <c r="FLS3" s="220"/>
      <c r="FLT3" s="220"/>
      <c r="FLU3" s="220"/>
      <c r="FLV3" s="219"/>
      <c r="FLW3" s="220"/>
      <c r="FLX3" s="220"/>
      <c r="FLY3" s="220"/>
      <c r="FLZ3" s="220"/>
      <c r="FMA3" s="220"/>
      <c r="FMB3" s="220"/>
      <c r="FMC3" s="220"/>
      <c r="FMD3" s="219"/>
      <c r="FME3" s="220"/>
      <c r="FMF3" s="220"/>
      <c r="FMG3" s="220"/>
      <c r="FMH3" s="220"/>
      <c r="FMI3" s="220"/>
      <c r="FMJ3" s="220"/>
      <c r="FMK3" s="220"/>
      <c r="FML3" s="219"/>
      <c r="FMM3" s="220"/>
      <c r="FMN3" s="220"/>
      <c r="FMO3" s="220"/>
      <c r="FMP3" s="220"/>
      <c r="FMQ3" s="220"/>
      <c r="FMR3" s="220"/>
      <c r="FMS3" s="220"/>
      <c r="FMT3" s="219"/>
      <c r="FMU3" s="220"/>
      <c r="FMV3" s="220"/>
      <c r="FMW3" s="220"/>
      <c r="FMX3" s="220"/>
      <c r="FMY3" s="220"/>
      <c r="FMZ3" s="220"/>
      <c r="FNA3" s="220"/>
      <c r="FNB3" s="219"/>
      <c r="FNC3" s="220"/>
      <c r="FND3" s="220"/>
      <c r="FNE3" s="220"/>
      <c r="FNF3" s="220"/>
      <c r="FNG3" s="220"/>
      <c r="FNH3" s="220"/>
      <c r="FNI3" s="220"/>
      <c r="FNJ3" s="219"/>
      <c r="FNK3" s="220"/>
      <c r="FNL3" s="220"/>
      <c r="FNM3" s="220"/>
      <c r="FNN3" s="220"/>
      <c r="FNO3" s="220"/>
      <c r="FNP3" s="220"/>
      <c r="FNQ3" s="220"/>
      <c r="FNR3" s="219"/>
      <c r="FNS3" s="220"/>
      <c r="FNT3" s="220"/>
      <c r="FNU3" s="220"/>
      <c r="FNV3" s="220"/>
      <c r="FNW3" s="220"/>
      <c r="FNX3" s="220"/>
      <c r="FNY3" s="220"/>
      <c r="FNZ3" s="219"/>
      <c r="FOA3" s="220"/>
      <c r="FOB3" s="220"/>
      <c r="FOC3" s="220"/>
      <c r="FOD3" s="220"/>
      <c r="FOE3" s="220"/>
      <c r="FOF3" s="220"/>
      <c r="FOG3" s="220"/>
      <c r="FOH3" s="219"/>
      <c r="FOI3" s="220"/>
      <c r="FOJ3" s="220"/>
      <c r="FOK3" s="220"/>
      <c r="FOL3" s="220"/>
      <c r="FOM3" s="220"/>
      <c r="FON3" s="220"/>
      <c r="FOO3" s="220"/>
      <c r="FOP3" s="219"/>
      <c r="FOQ3" s="220"/>
      <c r="FOR3" s="220"/>
      <c r="FOS3" s="220"/>
      <c r="FOT3" s="220"/>
      <c r="FOU3" s="220"/>
      <c r="FOV3" s="220"/>
      <c r="FOW3" s="220"/>
      <c r="FOX3" s="219"/>
      <c r="FOY3" s="220"/>
      <c r="FOZ3" s="220"/>
      <c r="FPA3" s="220"/>
      <c r="FPB3" s="220"/>
      <c r="FPC3" s="220"/>
      <c r="FPD3" s="220"/>
      <c r="FPE3" s="220"/>
      <c r="FPF3" s="219"/>
      <c r="FPG3" s="220"/>
      <c r="FPH3" s="220"/>
      <c r="FPI3" s="220"/>
      <c r="FPJ3" s="220"/>
      <c r="FPK3" s="220"/>
      <c r="FPL3" s="220"/>
      <c r="FPM3" s="220"/>
      <c r="FPN3" s="219"/>
      <c r="FPO3" s="220"/>
      <c r="FPP3" s="220"/>
      <c r="FPQ3" s="220"/>
      <c r="FPR3" s="220"/>
      <c r="FPS3" s="220"/>
      <c r="FPT3" s="220"/>
      <c r="FPU3" s="220"/>
      <c r="FPV3" s="219"/>
      <c r="FPW3" s="220"/>
      <c r="FPX3" s="220"/>
      <c r="FPY3" s="220"/>
      <c r="FPZ3" s="220"/>
      <c r="FQA3" s="220"/>
      <c r="FQB3" s="220"/>
      <c r="FQC3" s="220"/>
      <c r="FQD3" s="219"/>
      <c r="FQE3" s="220"/>
      <c r="FQF3" s="220"/>
      <c r="FQG3" s="220"/>
      <c r="FQH3" s="220"/>
      <c r="FQI3" s="220"/>
      <c r="FQJ3" s="220"/>
      <c r="FQK3" s="220"/>
      <c r="FQL3" s="219"/>
      <c r="FQM3" s="220"/>
      <c r="FQN3" s="220"/>
      <c r="FQO3" s="220"/>
      <c r="FQP3" s="220"/>
      <c r="FQQ3" s="220"/>
      <c r="FQR3" s="220"/>
      <c r="FQS3" s="220"/>
      <c r="FQT3" s="219"/>
      <c r="FQU3" s="220"/>
      <c r="FQV3" s="220"/>
      <c r="FQW3" s="220"/>
      <c r="FQX3" s="220"/>
      <c r="FQY3" s="220"/>
      <c r="FQZ3" s="220"/>
      <c r="FRA3" s="220"/>
      <c r="FRB3" s="219"/>
      <c r="FRC3" s="220"/>
      <c r="FRD3" s="220"/>
      <c r="FRE3" s="220"/>
      <c r="FRF3" s="220"/>
      <c r="FRG3" s="220"/>
      <c r="FRH3" s="220"/>
      <c r="FRI3" s="220"/>
      <c r="FRJ3" s="219"/>
      <c r="FRK3" s="220"/>
      <c r="FRL3" s="220"/>
      <c r="FRM3" s="220"/>
      <c r="FRN3" s="220"/>
      <c r="FRO3" s="220"/>
      <c r="FRP3" s="220"/>
      <c r="FRQ3" s="220"/>
      <c r="FRR3" s="219"/>
      <c r="FRS3" s="220"/>
      <c r="FRT3" s="220"/>
      <c r="FRU3" s="220"/>
      <c r="FRV3" s="220"/>
      <c r="FRW3" s="220"/>
      <c r="FRX3" s="220"/>
      <c r="FRY3" s="220"/>
      <c r="FRZ3" s="219"/>
      <c r="FSA3" s="220"/>
      <c r="FSB3" s="220"/>
      <c r="FSC3" s="220"/>
      <c r="FSD3" s="220"/>
      <c r="FSE3" s="220"/>
      <c r="FSF3" s="220"/>
      <c r="FSG3" s="220"/>
      <c r="FSH3" s="219"/>
      <c r="FSI3" s="220"/>
      <c r="FSJ3" s="220"/>
      <c r="FSK3" s="220"/>
      <c r="FSL3" s="220"/>
      <c r="FSM3" s="220"/>
      <c r="FSN3" s="220"/>
      <c r="FSO3" s="220"/>
      <c r="FSP3" s="219"/>
      <c r="FSQ3" s="220"/>
      <c r="FSR3" s="220"/>
      <c r="FSS3" s="220"/>
      <c r="FST3" s="220"/>
      <c r="FSU3" s="220"/>
      <c r="FSV3" s="220"/>
      <c r="FSW3" s="220"/>
      <c r="FSX3" s="219"/>
      <c r="FSY3" s="220"/>
      <c r="FSZ3" s="220"/>
      <c r="FTA3" s="220"/>
      <c r="FTB3" s="220"/>
      <c r="FTC3" s="220"/>
      <c r="FTD3" s="220"/>
      <c r="FTE3" s="220"/>
      <c r="FTF3" s="219"/>
      <c r="FTG3" s="220"/>
      <c r="FTH3" s="220"/>
      <c r="FTI3" s="220"/>
      <c r="FTJ3" s="220"/>
      <c r="FTK3" s="220"/>
      <c r="FTL3" s="220"/>
      <c r="FTM3" s="220"/>
      <c r="FTN3" s="219"/>
      <c r="FTO3" s="220"/>
      <c r="FTP3" s="220"/>
      <c r="FTQ3" s="220"/>
      <c r="FTR3" s="220"/>
      <c r="FTS3" s="220"/>
      <c r="FTT3" s="220"/>
      <c r="FTU3" s="220"/>
      <c r="FTV3" s="219"/>
      <c r="FTW3" s="220"/>
      <c r="FTX3" s="220"/>
      <c r="FTY3" s="220"/>
      <c r="FTZ3" s="220"/>
      <c r="FUA3" s="220"/>
      <c r="FUB3" s="220"/>
      <c r="FUC3" s="220"/>
      <c r="FUD3" s="219"/>
      <c r="FUE3" s="220"/>
      <c r="FUF3" s="220"/>
      <c r="FUG3" s="220"/>
      <c r="FUH3" s="220"/>
      <c r="FUI3" s="220"/>
      <c r="FUJ3" s="220"/>
      <c r="FUK3" s="220"/>
      <c r="FUL3" s="219"/>
      <c r="FUM3" s="220"/>
      <c r="FUN3" s="220"/>
      <c r="FUO3" s="220"/>
      <c r="FUP3" s="220"/>
      <c r="FUQ3" s="220"/>
      <c r="FUR3" s="220"/>
      <c r="FUS3" s="220"/>
      <c r="FUT3" s="219"/>
      <c r="FUU3" s="220"/>
      <c r="FUV3" s="220"/>
      <c r="FUW3" s="220"/>
      <c r="FUX3" s="220"/>
      <c r="FUY3" s="220"/>
      <c r="FUZ3" s="220"/>
      <c r="FVA3" s="220"/>
      <c r="FVB3" s="219"/>
      <c r="FVC3" s="220"/>
      <c r="FVD3" s="220"/>
      <c r="FVE3" s="220"/>
      <c r="FVF3" s="220"/>
      <c r="FVG3" s="220"/>
      <c r="FVH3" s="220"/>
      <c r="FVI3" s="220"/>
      <c r="FVJ3" s="219"/>
      <c r="FVK3" s="220"/>
      <c r="FVL3" s="220"/>
      <c r="FVM3" s="220"/>
      <c r="FVN3" s="220"/>
      <c r="FVO3" s="220"/>
      <c r="FVP3" s="220"/>
      <c r="FVQ3" s="220"/>
      <c r="FVR3" s="219"/>
      <c r="FVS3" s="220"/>
      <c r="FVT3" s="220"/>
      <c r="FVU3" s="220"/>
      <c r="FVV3" s="220"/>
      <c r="FVW3" s="220"/>
      <c r="FVX3" s="220"/>
      <c r="FVY3" s="220"/>
      <c r="FVZ3" s="219"/>
      <c r="FWA3" s="220"/>
      <c r="FWB3" s="220"/>
      <c r="FWC3" s="220"/>
      <c r="FWD3" s="220"/>
      <c r="FWE3" s="220"/>
      <c r="FWF3" s="220"/>
      <c r="FWG3" s="220"/>
      <c r="FWH3" s="219"/>
      <c r="FWI3" s="220"/>
      <c r="FWJ3" s="220"/>
      <c r="FWK3" s="220"/>
      <c r="FWL3" s="220"/>
      <c r="FWM3" s="220"/>
      <c r="FWN3" s="220"/>
      <c r="FWO3" s="220"/>
      <c r="FWP3" s="219"/>
      <c r="FWQ3" s="220"/>
      <c r="FWR3" s="220"/>
      <c r="FWS3" s="220"/>
      <c r="FWT3" s="220"/>
      <c r="FWU3" s="220"/>
      <c r="FWV3" s="220"/>
      <c r="FWW3" s="220"/>
      <c r="FWX3" s="219"/>
      <c r="FWY3" s="220"/>
      <c r="FWZ3" s="220"/>
      <c r="FXA3" s="220"/>
      <c r="FXB3" s="220"/>
      <c r="FXC3" s="220"/>
      <c r="FXD3" s="220"/>
      <c r="FXE3" s="220"/>
      <c r="FXF3" s="219"/>
      <c r="FXG3" s="220"/>
      <c r="FXH3" s="220"/>
      <c r="FXI3" s="220"/>
      <c r="FXJ3" s="220"/>
      <c r="FXK3" s="220"/>
      <c r="FXL3" s="220"/>
      <c r="FXM3" s="220"/>
      <c r="FXN3" s="219"/>
      <c r="FXO3" s="220"/>
      <c r="FXP3" s="220"/>
      <c r="FXQ3" s="220"/>
      <c r="FXR3" s="220"/>
      <c r="FXS3" s="220"/>
      <c r="FXT3" s="220"/>
      <c r="FXU3" s="220"/>
      <c r="FXV3" s="219"/>
      <c r="FXW3" s="220"/>
      <c r="FXX3" s="220"/>
      <c r="FXY3" s="220"/>
      <c r="FXZ3" s="220"/>
      <c r="FYA3" s="220"/>
      <c r="FYB3" s="220"/>
      <c r="FYC3" s="220"/>
      <c r="FYD3" s="219"/>
      <c r="FYE3" s="220"/>
      <c r="FYF3" s="220"/>
      <c r="FYG3" s="220"/>
      <c r="FYH3" s="220"/>
      <c r="FYI3" s="220"/>
      <c r="FYJ3" s="220"/>
      <c r="FYK3" s="220"/>
      <c r="FYL3" s="219"/>
      <c r="FYM3" s="220"/>
      <c r="FYN3" s="220"/>
      <c r="FYO3" s="220"/>
      <c r="FYP3" s="220"/>
      <c r="FYQ3" s="220"/>
      <c r="FYR3" s="220"/>
      <c r="FYS3" s="220"/>
      <c r="FYT3" s="219"/>
      <c r="FYU3" s="220"/>
      <c r="FYV3" s="220"/>
      <c r="FYW3" s="220"/>
      <c r="FYX3" s="220"/>
      <c r="FYY3" s="220"/>
      <c r="FYZ3" s="220"/>
      <c r="FZA3" s="220"/>
      <c r="FZB3" s="219"/>
      <c r="FZC3" s="220"/>
      <c r="FZD3" s="220"/>
      <c r="FZE3" s="220"/>
      <c r="FZF3" s="220"/>
      <c r="FZG3" s="220"/>
      <c r="FZH3" s="220"/>
      <c r="FZI3" s="220"/>
      <c r="FZJ3" s="219"/>
      <c r="FZK3" s="220"/>
      <c r="FZL3" s="220"/>
      <c r="FZM3" s="220"/>
      <c r="FZN3" s="220"/>
      <c r="FZO3" s="220"/>
      <c r="FZP3" s="220"/>
      <c r="FZQ3" s="220"/>
      <c r="FZR3" s="219"/>
      <c r="FZS3" s="220"/>
      <c r="FZT3" s="220"/>
      <c r="FZU3" s="220"/>
      <c r="FZV3" s="220"/>
      <c r="FZW3" s="220"/>
      <c r="FZX3" s="220"/>
      <c r="FZY3" s="220"/>
      <c r="FZZ3" s="219"/>
      <c r="GAA3" s="220"/>
      <c r="GAB3" s="220"/>
      <c r="GAC3" s="220"/>
      <c r="GAD3" s="220"/>
      <c r="GAE3" s="220"/>
      <c r="GAF3" s="220"/>
      <c r="GAG3" s="220"/>
      <c r="GAH3" s="219"/>
      <c r="GAI3" s="220"/>
      <c r="GAJ3" s="220"/>
      <c r="GAK3" s="220"/>
      <c r="GAL3" s="220"/>
      <c r="GAM3" s="220"/>
      <c r="GAN3" s="220"/>
      <c r="GAO3" s="220"/>
      <c r="GAP3" s="219"/>
      <c r="GAQ3" s="220"/>
      <c r="GAR3" s="220"/>
      <c r="GAS3" s="220"/>
      <c r="GAT3" s="220"/>
      <c r="GAU3" s="220"/>
      <c r="GAV3" s="220"/>
      <c r="GAW3" s="220"/>
      <c r="GAX3" s="219"/>
      <c r="GAY3" s="220"/>
      <c r="GAZ3" s="220"/>
      <c r="GBA3" s="220"/>
      <c r="GBB3" s="220"/>
      <c r="GBC3" s="220"/>
      <c r="GBD3" s="220"/>
      <c r="GBE3" s="220"/>
      <c r="GBF3" s="219"/>
      <c r="GBG3" s="220"/>
      <c r="GBH3" s="220"/>
      <c r="GBI3" s="220"/>
      <c r="GBJ3" s="220"/>
      <c r="GBK3" s="220"/>
      <c r="GBL3" s="220"/>
      <c r="GBM3" s="220"/>
      <c r="GBN3" s="219"/>
      <c r="GBO3" s="220"/>
      <c r="GBP3" s="220"/>
      <c r="GBQ3" s="220"/>
      <c r="GBR3" s="220"/>
      <c r="GBS3" s="220"/>
      <c r="GBT3" s="220"/>
      <c r="GBU3" s="220"/>
      <c r="GBV3" s="219"/>
      <c r="GBW3" s="220"/>
      <c r="GBX3" s="220"/>
      <c r="GBY3" s="220"/>
      <c r="GBZ3" s="220"/>
      <c r="GCA3" s="220"/>
      <c r="GCB3" s="220"/>
      <c r="GCC3" s="220"/>
      <c r="GCD3" s="219"/>
      <c r="GCE3" s="220"/>
      <c r="GCF3" s="220"/>
      <c r="GCG3" s="220"/>
      <c r="GCH3" s="220"/>
      <c r="GCI3" s="220"/>
      <c r="GCJ3" s="220"/>
      <c r="GCK3" s="220"/>
      <c r="GCL3" s="219"/>
      <c r="GCM3" s="220"/>
      <c r="GCN3" s="220"/>
      <c r="GCO3" s="220"/>
      <c r="GCP3" s="220"/>
      <c r="GCQ3" s="220"/>
      <c r="GCR3" s="220"/>
      <c r="GCS3" s="220"/>
      <c r="GCT3" s="219"/>
      <c r="GCU3" s="220"/>
      <c r="GCV3" s="220"/>
      <c r="GCW3" s="220"/>
      <c r="GCX3" s="220"/>
      <c r="GCY3" s="220"/>
      <c r="GCZ3" s="220"/>
      <c r="GDA3" s="220"/>
      <c r="GDB3" s="219"/>
      <c r="GDC3" s="220"/>
      <c r="GDD3" s="220"/>
      <c r="GDE3" s="220"/>
      <c r="GDF3" s="220"/>
      <c r="GDG3" s="220"/>
      <c r="GDH3" s="220"/>
      <c r="GDI3" s="220"/>
      <c r="GDJ3" s="219"/>
      <c r="GDK3" s="220"/>
      <c r="GDL3" s="220"/>
      <c r="GDM3" s="220"/>
      <c r="GDN3" s="220"/>
      <c r="GDO3" s="220"/>
      <c r="GDP3" s="220"/>
      <c r="GDQ3" s="220"/>
      <c r="GDR3" s="219"/>
      <c r="GDS3" s="220"/>
      <c r="GDT3" s="220"/>
      <c r="GDU3" s="220"/>
      <c r="GDV3" s="220"/>
      <c r="GDW3" s="220"/>
      <c r="GDX3" s="220"/>
      <c r="GDY3" s="220"/>
      <c r="GDZ3" s="219"/>
      <c r="GEA3" s="220"/>
      <c r="GEB3" s="220"/>
      <c r="GEC3" s="220"/>
      <c r="GED3" s="220"/>
      <c r="GEE3" s="220"/>
      <c r="GEF3" s="220"/>
      <c r="GEG3" s="220"/>
      <c r="GEH3" s="219"/>
      <c r="GEI3" s="220"/>
      <c r="GEJ3" s="220"/>
      <c r="GEK3" s="220"/>
      <c r="GEL3" s="220"/>
      <c r="GEM3" s="220"/>
      <c r="GEN3" s="220"/>
      <c r="GEO3" s="220"/>
      <c r="GEP3" s="219"/>
      <c r="GEQ3" s="220"/>
      <c r="GER3" s="220"/>
      <c r="GES3" s="220"/>
      <c r="GET3" s="220"/>
      <c r="GEU3" s="220"/>
      <c r="GEV3" s="220"/>
      <c r="GEW3" s="220"/>
      <c r="GEX3" s="219"/>
      <c r="GEY3" s="220"/>
      <c r="GEZ3" s="220"/>
      <c r="GFA3" s="220"/>
      <c r="GFB3" s="220"/>
      <c r="GFC3" s="220"/>
      <c r="GFD3" s="220"/>
      <c r="GFE3" s="220"/>
      <c r="GFF3" s="219"/>
      <c r="GFG3" s="220"/>
      <c r="GFH3" s="220"/>
      <c r="GFI3" s="220"/>
      <c r="GFJ3" s="220"/>
      <c r="GFK3" s="220"/>
      <c r="GFL3" s="220"/>
      <c r="GFM3" s="220"/>
      <c r="GFN3" s="219"/>
      <c r="GFO3" s="220"/>
      <c r="GFP3" s="220"/>
      <c r="GFQ3" s="220"/>
      <c r="GFR3" s="220"/>
      <c r="GFS3" s="220"/>
      <c r="GFT3" s="220"/>
      <c r="GFU3" s="220"/>
      <c r="GFV3" s="219"/>
      <c r="GFW3" s="220"/>
      <c r="GFX3" s="220"/>
      <c r="GFY3" s="220"/>
      <c r="GFZ3" s="220"/>
      <c r="GGA3" s="220"/>
      <c r="GGB3" s="220"/>
      <c r="GGC3" s="220"/>
      <c r="GGD3" s="219"/>
      <c r="GGE3" s="220"/>
      <c r="GGF3" s="220"/>
      <c r="GGG3" s="220"/>
      <c r="GGH3" s="220"/>
      <c r="GGI3" s="220"/>
      <c r="GGJ3" s="220"/>
      <c r="GGK3" s="220"/>
      <c r="GGL3" s="219"/>
      <c r="GGM3" s="220"/>
      <c r="GGN3" s="220"/>
      <c r="GGO3" s="220"/>
      <c r="GGP3" s="220"/>
      <c r="GGQ3" s="220"/>
      <c r="GGR3" s="220"/>
      <c r="GGS3" s="220"/>
      <c r="GGT3" s="219"/>
      <c r="GGU3" s="220"/>
      <c r="GGV3" s="220"/>
      <c r="GGW3" s="220"/>
      <c r="GGX3" s="220"/>
      <c r="GGY3" s="220"/>
      <c r="GGZ3" s="220"/>
      <c r="GHA3" s="220"/>
      <c r="GHB3" s="219"/>
      <c r="GHC3" s="220"/>
      <c r="GHD3" s="220"/>
      <c r="GHE3" s="220"/>
      <c r="GHF3" s="220"/>
      <c r="GHG3" s="220"/>
      <c r="GHH3" s="220"/>
      <c r="GHI3" s="220"/>
      <c r="GHJ3" s="219"/>
      <c r="GHK3" s="220"/>
      <c r="GHL3" s="220"/>
      <c r="GHM3" s="220"/>
      <c r="GHN3" s="220"/>
      <c r="GHO3" s="220"/>
      <c r="GHP3" s="220"/>
      <c r="GHQ3" s="220"/>
      <c r="GHR3" s="219"/>
      <c r="GHS3" s="220"/>
      <c r="GHT3" s="220"/>
      <c r="GHU3" s="220"/>
      <c r="GHV3" s="220"/>
      <c r="GHW3" s="220"/>
      <c r="GHX3" s="220"/>
      <c r="GHY3" s="220"/>
      <c r="GHZ3" s="219"/>
      <c r="GIA3" s="220"/>
      <c r="GIB3" s="220"/>
      <c r="GIC3" s="220"/>
      <c r="GID3" s="220"/>
      <c r="GIE3" s="220"/>
      <c r="GIF3" s="220"/>
      <c r="GIG3" s="220"/>
      <c r="GIH3" s="219"/>
      <c r="GII3" s="220"/>
      <c r="GIJ3" s="220"/>
      <c r="GIK3" s="220"/>
      <c r="GIL3" s="220"/>
      <c r="GIM3" s="220"/>
      <c r="GIN3" s="220"/>
      <c r="GIO3" s="220"/>
      <c r="GIP3" s="219"/>
      <c r="GIQ3" s="220"/>
      <c r="GIR3" s="220"/>
      <c r="GIS3" s="220"/>
      <c r="GIT3" s="220"/>
      <c r="GIU3" s="220"/>
      <c r="GIV3" s="220"/>
      <c r="GIW3" s="220"/>
      <c r="GIX3" s="219"/>
      <c r="GIY3" s="220"/>
      <c r="GIZ3" s="220"/>
      <c r="GJA3" s="220"/>
      <c r="GJB3" s="220"/>
      <c r="GJC3" s="220"/>
      <c r="GJD3" s="220"/>
      <c r="GJE3" s="220"/>
      <c r="GJF3" s="219"/>
      <c r="GJG3" s="220"/>
      <c r="GJH3" s="220"/>
      <c r="GJI3" s="220"/>
      <c r="GJJ3" s="220"/>
      <c r="GJK3" s="220"/>
      <c r="GJL3" s="220"/>
      <c r="GJM3" s="220"/>
      <c r="GJN3" s="219"/>
      <c r="GJO3" s="220"/>
      <c r="GJP3" s="220"/>
      <c r="GJQ3" s="220"/>
      <c r="GJR3" s="220"/>
      <c r="GJS3" s="220"/>
      <c r="GJT3" s="220"/>
      <c r="GJU3" s="220"/>
      <c r="GJV3" s="219"/>
      <c r="GJW3" s="220"/>
      <c r="GJX3" s="220"/>
      <c r="GJY3" s="220"/>
      <c r="GJZ3" s="220"/>
      <c r="GKA3" s="220"/>
      <c r="GKB3" s="220"/>
      <c r="GKC3" s="220"/>
      <c r="GKD3" s="219"/>
      <c r="GKE3" s="220"/>
      <c r="GKF3" s="220"/>
      <c r="GKG3" s="220"/>
      <c r="GKH3" s="220"/>
      <c r="GKI3" s="220"/>
      <c r="GKJ3" s="220"/>
      <c r="GKK3" s="220"/>
      <c r="GKL3" s="219"/>
      <c r="GKM3" s="220"/>
      <c r="GKN3" s="220"/>
      <c r="GKO3" s="220"/>
      <c r="GKP3" s="220"/>
      <c r="GKQ3" s="220"/>
      <c r="GKR3" s="220"/>
      <c r="GKS3" s="220"/>
      <c r="GKT3" s="219"/>
      <c r="GKU3" s="220"/>
      <c r="GKV3" s="220"/>
      <c r="GKW3" s="220"/>
      <c r="GKX3" s="220"/>
      <c r="GKY3" s="220"/>
      <c r="GKZ3" s="220"/>
      <c r="GLA3" s="220"/>
      <c r="GLB3" s="219"/>
      <c r="GLC3" s="220"/>
      <c r="GLD3" s="220"/>
      <c r="GLE3" s="220"/>
      <c r="GLF3" s="220"/>
      <c r="GLG3" s="220"/>
      <c r="GLH3" s="220"/>
      <c r="GLI3" s="220"/>
      <c r="GLJ3" s="219"/>
      <c r="GLK3" s="220"/>
      <c r="GLL3" s="220"/>
      <c r="GLM3" s="220"/>
      <c r="GLN3" s="220"/>
      <c r="GLO3" s="220"/>
      <c r="GLP3" s="220"/>
      <c r="GLQ3" s="220"/>
      <c r="GLR3" s="219"/>
      <c r="GLS3" s="220"/>
      <c r="GLT3" s="220"/>
      <c r="GLU3" s="220"/>
      <c r="GLV3" s="220"/>
      <c r="GLW3" s="220"/>
      <c r="GLX3" s="220"/>
      <c r="GLY3" s="220"/>
      <c r="GLZ3" s="219"/>
      <c r="GMA3" s="220"/>
      <c r="GMB3" s="220"/>
      <c r="GMC3" s="220"/>
      <c r="GMD3" s="220"/>
      <c r="GME3" s="220"/>
      <c r="GMF3" s="220"/>
      <c r="GMG3" s="220"/>
      <c r="GMH3" s="219"/>
      <c r="GMI3" s="220"/>
      <c r="GMJ3" s="220"/>
      <c r="GMK3" s="220"/>
      <c r="GML3" s="220"/>
      <c r="GMM3" s="220"/>
      <c r="GMN3" s="220"/>
      <c r="GMO3" s="220"/>
      <c r="GMP3" s="219"/>
      <c r="GMQ3" s="220"/>
      <c r="GMR3" s="220"/>
      <c r="GMS3" s="220"/>
      <c r="GMT3" s="220"/>
      <c r="GMU3" s="220"/>
      <c r="GMV3" s="220"/>
      <c r="GMW3" s="220"/>
      <c r="GMX3" s="219"/>
      <c r="GMY3" s="220"/>
      <c r="GMZ3" s="220"/>
      <c r="GNA3" s="220"/>
      <c r="GNB3" s="220"/>
      <c r="GNC3" s="220"/>
      <c r="GND3" s="220"/>
      <c r="GNE3" s="220"/>
      <c r="GNF3" s="219"/>
      <c r="GNG3" s="220"/>
      <c r="GNH3" s="220"/>
      <c r="GNI3" s="220"/>
      <c r="GNJ3" s="220"/>
      <c r="GNK3" s="220"/>
      <c r="GNL3" s="220"/>
      <c r="GNM3" s="220"/>
      <c r="GNN3" s="219"/>
      <c r="GNO3" s="220"/>
      <c r="GNP3" s="220"/>
      <c r="GNQ3" s="220"/>
      <c r="GNR3" s="220"/>
      <c r="GNS3" s="220"/>
      <c r="GNT3" s="220"/>
      <c r="GNU3" s="220"/>
      <c r="GNV3" s="219"/>
      <c r="GNW3" s="220"/>
      <c r="GNX3" s="220"/>
      <c r="GNY3" s="220"/>
      <c r="GNZ3" s="220"/>
      <c r="GOA3" s="220"/>
      <c r="GOB3" s="220"/>
      <c r="GOC3" s="220"/>
      <c r="GOD3" s="219"/>
      <c r="GOE3" s="220"/>
      <c r="GOF3" s="220"/>
      <c r="GOG3" s="220"/>
      <c r="GOH3" s="220"/>
      <c r="GOI3" s="220"/>
      <c r="GOJ3" s="220"/>
      <c r="GOK3" s="220"/>
      <c r="GOL3" s="219"/>
      <c r="GOM3" s="220"/>
      <c r="GON3" s="220"/>
      <c r="GOO3" s="220"/>
      <c r="GOP3" s="220"/>
      <c r="GOQ3" s="220"/>
      <c r="GOR3" s="220"/>
      <c r="GOS3" s="220"/>
      <c r="GOT3" s="219"/>
      <c r="GOU3" s="220"/>
      <c r="GOV3" s="220"/>
      <c r="GOW3" s="220"/>
      <c r="GOX3" s="220"/>
      <c r="GOY3" s="220"/>
      <c r="GOZ3" s="220"/>
      <c r="GPA3" s="220"/>
      <c r="GPB3" s="219"/>
      <c r="GPC3" s="220"/>
      <c r="GPD3" s="220"/>
      <c r="GPE3" s="220"/>
      <c r="GPF3" s="220"/>
      <c r="GPG3" s="220"/>
      <c r="GPH3" s="220"/>
      <c r="GPI3" s="220"/>
      <c r="GPJ3" s="219"/>
      <c r="GPK3" s="220"/>
      <c r="GPL3" s="220"/>
      <c r="GPM3" s="220"/>
      <c r="GPN3" s="220"/>
      <c r="GPO3" s="220"/>
      <c r="GPP3" s="220"/>
      <c r="GPQ3" s="220"/>
      <c r="GPR3" s="219"/>
      <c r="GPS3" s="220"/>
      <c r="GPT3" s="220"/>
      <c r="GPU3" s="220"/>
      <c r="GPV3" s="220"/>
      <c r="GPW3" s="220"/>
      <c r="GPX3" s="220"/>
      <c r="GPY3" s="220"/>
      <c r="GPZ3" s="219"/>
      <c r="GQA3" s="220"/>
      <c r="GQB3" s="220"/>
      <c r="GQC3" s="220"/>
      <c r="GQD3" s="220"/>
      <c r="GQE3" s="220"/>
      <c r="GQF3" s="220"/>
      <c r="GQG3" s="220"/>
      <c r="GQH3" s="219"/>
      <c r="GQI3" s="220"/>
      <c r="GQJ3" s="220"/>
      <c r="GQK3" s="220"/>
      <c r="GQL3" s="220"/>
      <c r="GQM3" s="220"/>
      <c r="GQN3" s="220"/>
      <c r="GQO3" s="220"/>
      <c r="GQP3" s="219"/>
      <c r="GQQ3" s="220"/>
      <c r="GQR3" s="220"/>
      <c r="GQS3" s="220"/>
      <c r="GQT3" s="220"/>
      <c r="GQU3" s="220"/>
      <c r="GQV3" s="220"/>
      <c r="GQW3" s="220"/>
      <c r="GQX3" s="219"/>
      <c r="GQY3" s="220"/>
      <c r="GQZ3" s="220"/>
      <c r="GRA3" s="220"/>
      <c r="GRB3" s="220"/>
      <c r="GRC3" s="220"/>
      <c r="GRD3" s="220"/>
      <c r="GRE3" s="220"/>
      <c r="GRF3" s="219"/>
      <c r="GRG3" s="220"/>
      <c r="GRH3" s="220"/>
      <c r="GRI3" s="220"/>
      <c r="GRJ3" s="220"/>
      <c r="GRK3" s="220"/>
      <c r="GRL3" s="220"/>
      <c r="GRM3" s="220"/>
      <c r="GRN3" s="219"/>
      <c r="GRO3" s="220"/>
      <c r="GRP3" s="220"/>
      <c r="GRQ3" s="220"/>
      <c r="GRR3" s="220"/>
      <c r="GRS3" s="220"/>
      <c r="GRT3" s="220"/>
      <c r="GRU3" s="220"/>
      <c r="GRV3" s="219"/>
      <c r="GRW3" s="220"/>
      <c r="GRX3" s="220"/>
      <c r="GRY3" s="220"/>
      <c r="GRZ3" s="220"/>
      <c r="GSA3" s="220"/>
      <c r="GSB3" s="220"/>
      <c r="GSC3" s="220"/>
      <c r="GSD3" s="219"/>
      <c r="GSE3" s="220"/>
      <c r="GSF3" s="220"/>
      <c r="GSG3" s="220"/>
      <c r="GSH3" s="220"/>
      <c r="GSI3" s="220"/>
      <c r="GSJ3" s="220"/>
      <c r="GSK3" s="220"/>
      <c r="GSL3" s="219"/>
      <c r="GSM3" s="220"/>
      <c r="GSN3" s="220"/>
      <c r="GSO3" s="220"/>
      <c r="GSP3" s="220"/>
      <c r="GSQ3" s="220"/>
      <c r="GSR3" s="220"/>
      <c r="GSS3" s="220"/>
      <c r="GST3" s="219"/>
      <c r="GSU3" s="220"/>
      <c r="GSV3" s="220"/>
      <c r="GSW3" s="220"/>
      <c r="GSX3" s="220"/>
      <c r="GSY3" s="220"/>
      <c r="GSZ3" s="220"/>
      <c r="GTA3" s="220"/>
      <c r="GTB3" s="219"/>
      <c r="GTC3" s="220"/>
      <c r="GTD3" s="220"/>
      <c r="GTE3" s="220"/>
      <c r="GTF3" s="220"/>
      <c r="GTG3" s="220"/>
      <c r="GTH3" s="220"/>
      <c r="GTI3" s="220"/>
      <c r="GTJ3" s="219"/>
      <c r="GTK3" s="220"/>
      <c r="GTL3" s="220"/>
      <c r="GTM3" s="220"/>
      <c r="GTN3" s="220"/>
      <c r="GTO3" s="220"/>
      <c r="GTP3" s="220"/>
      <c r="GTQ3" s="220"/>
      <c r="GTR3" s="219"/>
      <c r="GTS3" s="220"/>
      <c r="GTT3" s="220"/>
      <c r="GTU3" s="220"/>
      <c r="GTV3" s="220"/>
      <c r="GTW3" s="220"/>
      <c r="GTX3" s="220"/>
      <c r="GTY3" s="220"/>
      <c r="GTZ3" s="219"/>
      <c r="GUA3" s="220"/>
      <c r="GUB3" s="220"/>
      <c r="GUC3" s="220"/>
      <c r="GUD3" s="220"/>
      <c r="GUE3" s="220"/>
      <c r="GUF3" s="220"/>
      <c r="GUG3" s="220"/>
      <c r="GUH3" s="219"/>
      <c r="GUI3" s="220"/>
      <c r="GUJ3" s="220"/>
      <c r="GUK3" s="220"/>
      <c r="GUL3" s="220"/>
      <c r="GUM3" s="220"/>
      <c r="GUN3" s="220"/>
      <c r="GUO3" s="220"/>
      <c r="GUP3" s="219"/>
      <c r="GUQ3" s="220"/>
      <c r="GUR3" s="220"/>
      <c r="GUS3" s="220"/>
      <c r="GUT3" s="220"/>
      <c r="GUU3" s="220"/>
      <c r="GUV3" s="220"/>
      <c r="GUW3" s="220"/>
      <c r="GUX3" s="219"/>
      <c r="GUY3" s="220"/>
      <c r="GUZ3" s="220"/>
      <c r="GVA3" s="220"/>
      <c r="GVB3" s="220"/>
      <c r="GVC3" s="220"/>
      <c r="GVD3" s="220"/>
      <c r="GVE3" s="220"/>
      <c r="GVF3" s="219"/>
      <c r="GVG3" s="220"/>
      <c r="GVH3" s="220"/>
      <c r="GVI3" s="220"/>
      <c r="GVJ3" s="220"/>
      <c r="GVK3" s="220"/>
      <c r="GVL3" s="220"/>
      <c r="GVM3" s="220"/>
      <c r="GVN3" s="219"/>
      <c r="GVO3" s="220"/>
      <c r="GVP3" s="220"/>
      <c r="GVQ3" s="220"/>
      <c r="GVR3" s="220"/>
      <c r="GVS3" s="220"/>
      <c r="GVT3" s="220"/>
      <c r="GVU3" s="220"/>
      <c r="GVV3" s="219"/>
      <c r="GVW3" s="220"/>
      <c r="GVX3" s="220"/>
      <c r="GVY3" s="220"/>
      <c r="GVZ3" s="220"/>
      <c r="GWA3" s="220"/>
      <c r="GWB3" s="220"/>
      <c r="GWC3" s="220"/>
      <c r="GWD3" s="219"/>
      <c r="GWE3" s="220"/>
      <c r="GWF3" s="220"/>
      <c r="GWG3" s="220"/>
      <c r="GWH3" s="220"/>
      <c r="GWI3" s="220"/>
      <c r="GWJ3" s="220"/>
      <c r="GWK3" s="220"/>
      <c r="GWL3" s="219"/>
      <c r="GWM3" s="220"/>
      <c r="GWN3" s="220"/>
      <c r="GWO3" s="220"/>
      <c r="GWP3" s="220"/>
      <c r="GWQ3" s="220"/>
      <c r="GWR3" s="220"/>
      <c r="GWS3" s="220"/>
      <c r="GWT3" s="219"/>
      <c r="GWU3" s="220"/>
      <c r="GWV3" s="220"/>
      <c r="GWW3" s="220"/>
      <c r="GWX3" s="220"/>
      <c r="GWY3" s="220"/>
      <c r="GWZ3" s="220"/>
      <c r="GXA3" s="220"/>
      <c r="GXB3" s="219"/>
      <c r="GXC3" s="220"/>
      <c r="GXD3" s="220"/>
      <c r="GXE3" s="220"/>
      <c r="GXF3" s="220"/>
      <c r="GXG3" s="220"/>
      <c r="GXH3" s="220"/>
      <c r="GXI3" s="220"/>
      <c r="GXJ3" s="219"/>
      <c r="GXK3" s="220"/>
      <c r="GXL3" s="220"/>
      <c r="GXM3" s="220"/>
      <c r="GXN3" s="220"/>
      <c r="GXO3" s="220"/>
      <c r="GXP3" s="220"/>
      <c r="GXQ3" s="220"/>
      <c r="GXR3" s="219"/>
      <c r="GXS3" s="220"/>
      <c r="GXT3" s="220"/>
      <c r="GXU3" s="220"/>
      <c r="GXV3" s="220"/>
      <c r="GXW3" s="220"/>
      <c r="GXX3" s="220"/>
      <c r="GXY3" s="220"/>
      <c r="GXZ3" s="219"/>
      <c r="GYA3" s="220"/>
      <c r="GYB3" s="220"/>
      <c r="GYC3" s="220"/>
      <c r="GYD3" s="220"/>
      <c r="GYE3" s="220"/>
      <c r="GYF3" s="220"/>
      <c r="GYG3" s="220"/>
      <c r="GYH3" s="219"/>
      <c r="GYI3" s="220"/>
      <c r="GYJ3" s="220"/>
      <c r="GYK3" s="220"/>
      <c r="GYL3" s="220"/>
      <c r="GYM3" s="220"/>
      <c r="GYN3" s="220"/>
      <c r="GYO3" s="220"/>
      <c r="GYP3" s="219"/>
      <c r="GYQ3" s="220"/>
      <c r="GYR3" s="220"/>
      <c r="GYS3" s="220"/>
      <c r="GYT3" s="220"/>
      <c r="GYU3" s="220"/>
      <c r="GYV3" s="220"/>
      <c r="GYW3" s="220"/>
      <c r="GYX3" s="219"/>
      <c r="GYY3" s="220"/>
      <c r="GYZ3" s="220"/>
      <c r="GZA3" s="220"/>
      <c r="GZB3" s="220"/>
      <c r="GZC3" s="220"/>
      <c r="GZD3" s="220"/>
      <c r="GZE3" s="220"/>
      <c r="GZF3" s="219"/>
      <c r="GZG3" s="220"/>
      <c r="GZH3" s="220"/>
      <c r="GZI3" s="220"/>
      <c r="GZJ3" s="220"/>
      <c r="GZK3" s="220"/>
      <c r="GZL3" s="220"/>
      <c r="GZM3" s="220"/>
      <c r="GZN3" s="219"/>
      <c r="GZO3" s="220"/>
      <c r="GZP3" s="220"/>
      <c r="GZQ3" s="220"/>
      <c r="GZR3" s="220"/>
      <c r="GZS3" s="220"/>
      <c r="GZT3" s="220"/>
      <c r="GZU3" s="220"/>
      <c r="GZV3" s="219"/>
      <c r="GZW3" s="220"/>
      <c r="GZX3" s="220"/>
      <c r="GZY3" s="220"/>
      <c r="GZZ3" s="220"/>
      <c r="HAA3" s="220"/>
      <c r="HAB3" s="220"/>
      <c r="HAC3" s="220"/>
      <c r="HAD3" s="219"/>
      <c r="HAE3" s="220"/>
      <c r="HAF3" s="220"/>
      <c r="HAG3" s="220"/>
      <c r="HAH3" s="220"/>
      <c r="HAI3" s="220"/>
      <c r="HAJ3" s="220"/>
      <c r="HAK3" s="220"/>
      <c r="HAL3" s="219"/>
      <c r="HAM3" s="220"/>
      <c r="HAN3" s="220"/>
      <c r="HAO3" s="220"/>
      <c r="HAP3" s="220"/>
      <c r="HAQ3" s="220"/>
      <c r="HAR3" s="220"/>
      <c r="HAS3" s="220"/>
      <c r="HAT3" s="219"/>
      <c r="HAU3" s="220"/>
      <c r="HAV3" s="220"/>
      <c r="HAW3" s="220"/>
      <c r="HAX3" s="220"/>
      <c r="HAY3" s="220"/>
      <c r="HAZ3" s="220"/>
      <c r="HBA3" s="220"/>
      <c r="HBB3" s="219"/>
      <c r="HBC3" s="220"/>
      <c r="HBD3" s="220"/>
      <c r="HBE3" s="220"/>
      <c r="HBF3" s="220"/>
      <c r="HBG3" s="220"/>
      <c r="HBH3" s="220"/>
      <c r="HBI3" s="220"/>
      <c r="HBJ3" s="219"/>
      <c r="HBK3" s="220"/>
      <c r="HBL3" s="220"/>
      <c r="HBM3" s="220"/>
      <c r="HBN3" s="220"/>
      <c r="HBO3" s="220"/>
      <c r="HBP3" s="220"/>
      <c r="HBQ3" s="220"/>
      <c r="HBR3" s="219"/>
      <c r="HBS3" s="220"/>
      <c r="HBT3" s="220"/>
      <c r="HBU3" s="220"/>
      <c r="HBV3" s="220"/>
      <c r="HBW3" s="220"/>
      <c r="HBX3" s="220"/>
      <c r="HBY3" s="220"/>
      <c r="HBZ3" s="219"/>
      <c r="HCA3" s="220"/>
      <c r="HCB3" s="220"/>
      <c r="HCC3" s="220"/>
      <c r="HCD3" s="220"/>
      <c r="HCE3" s="220"/>
      <c r="HCF3" s="220"/>
      <c r="HCG3" s="220"/>
      <c r="HCH3" s="219"/>
      <c r="HCI3" s="220"/>
      <c r="HCJ3" s="220"/>
      <c r="HCK3" s="220"/>
      <c r="HCL3" s="220"/>
      <c r="HCM3" s="220"/>
      <c r="HCN3" s="220"/>
      <c r="HCO3" s="220"/>
      <c r="HCP3" s="219"/>
      <c r="HCQ3" s="220"/>
      <c r="HCR3" s="220"/>
      <c r="HCS3" s="220"/>
      <c r="HCT3" s="220"/>
      <c r="HCU3" s="220"/>
      <c r="HCV3" s="220"/>
      <c r="HCW3" s="220"/>
      <c r="HCX3" s="219"/>
      <c r="HCY3" s="220"/>
      <c r="HCZ3" s="220"/>
      <c r="HDA3" s="220"/>
      <c r="HDB3" s="220"/>
      <c r="HDC3" s="220"/>
      <c r="HDD3" s="220"/>
      <c r="HDE3" s="220"/>
      <c r="HDF3" s="219"/>
      <c r="HDG3" s="220"/>
      <c r="HDH3" s="220"/>
      <c r="HDI3" s="220"/>
      <c r="HDJ3" s="220"/>
      <c r="HDK3" s="220"/>
      <c r="HDL3" s="220"/>
      <c r="HDM3" s="220"/>
      <c r="HDN3" s="219"/>
      <c r="HDO3" s="220"/>
      <c r="HDP3" s="220"/>
      <c r="HDQ3" s="220"/>
      <c r="HDR3" s="220"/>
      <c r="HDS3" s="220"/>
      <c r="HDT3" s="220"/>
      <c r="HDU3" s="220"/>
      <c r="HDV3" s="219"/>
      <c r="HDW3" s="220"/>
      <c r="HDX3" s="220"/>
      <c r="HDY3" s="220"/>
      <c r="HDZ3" s="220"/>
      <c r="HEA3" s="220"/>
      <c r="HEB3" s="220"/>
      <c r="HEC3" s="220"/>
      <c r="HED3" s="219"/>
      <c r="HEE3" s="220"/>
      <c r="HEF3" s="220"/>
      <c r="HEG3" s="220"/>
      <c r="HEH3" s="220"/>
      <c r="HEI3" s="220"/>
      <c r="HEJ3" s="220"/>
      <c r="HEK3" s="220"/>
      <c r="HEL3" s="219"/>
      <c r="HEM3" s="220"/>
      <c r="HEN3" s="220"/>
      <c r="HEO3" s="220"/>
      <c r="HEP3" s="220"/>
      <c r="HEQ3" s="220"/>
      <c r="HER3" s="220"/>
      <c r="HES3" s="220"/>
      <c r="HET3" s="219"/>
      <c r="HEU3" s="220"/>
      <c r="HEV3" s="220"/>
      <c r="HEW3" s="220"/>
      <c r="HEX3" s="220"/>
      <c r="HEY3" s="220"/>
      <c r="HEZ3" s="220"/>
      <c r="HFA3" s="220"/>
      <c r="HFB3" s="219"/>
      <c r="HFC3" s="220"/>
      <c r="HFD3" s="220"/>
      <c r="HFE3" s="220"/>
      <c r="HFF3" s="220"/>
      <c r="HFG3" s="220"/>
      <c r="HFH3" s="220"/>
      <c r="HFI3" s="220"/>
      <c r="HFJ3" s="219"/>
      <c r="HFK3" s="220"/>
      <c r="HFL3" s="220"/>
      <c r="HFM3" s="220"/>
      <c r="HFN3" s="220"/>
      <c r="HFO3" s="220"/>
      <c r="HFP3" s="220"/>
      <c r="HFQ3" s="220"/>
      <c r="HFR3" s="219"/>
      <c r="HFS3" s="220"/>
      <c r="HFT3" s="220"/>
      <c r="HFU3" s="220"/>
      <c r="HFV3" s="220"/>
      <c r="HFW3" s="220"/>
      <c r="HFX3" s="220"/>
      <c r="HFY3" s="220"/>
      <c r="HFZ3" s="219"/>
      <c r="HGA3" s="220"/>
      <c r="HGB3" s="220"/>
      <c r="HGC3" s="220"/>
      <c r="HGD3" s="220"/>
      <c r="HGE3" s="220"/>
      <c r="HGF3" s="220"/>
      <c r="HGG3" s="220"/>
      <c r="HGH3" s="219"/>
      <c r="HGI3" s="220"/>
      <c r="HGJ3" s="220"/>
      <c r="HGK3" s="220"/>
      <c r="HGL3" s="220"/>
      <c r="HGM3" s="220"/>
      <c r="HGN3" s="220"/>
      <c r="HGO3" s="220"/>
      <c r="HGP3" s="219"/>
      <c r="HGQ3" s="220"/>
      <c r="HGR3" s="220"/>
      <c r="HGS3" s="220"/>
      <c r="HGT3" s="220"/>
      <c r="HGU3" s="220"/>
      <c r="HGV3" s="220"/>
      <c r="HGW3" s="220"/>
      <c r="HGX3" s="219"/>
      <c r="HGY3" s="220"/>
      <c r="HGZ3" s="220"/>
      <c r="HHA3" s="220"/>
      <c r="HHB3" s="220"/>
      <c r="HHC3" s="220"/>
      <c r="HHD3" s="220"/>
      <c r="HHE3" s="220"/>
      <c r="HHF3" s="219"/>
      <c r="HHG3" s="220"/>
      <c r="HHH3" s="220"/>
      <c r="HHI3" s="220"/>
      <c r="HHJ3" s="220"/>
      <c r="HHK3" s="220"/>
      <c r="HHL3" s="220"/>
      <c r="HHM3" s="220"/>
      <c r="HHN3" s="219"/>
      <c r="HHO3" s="220"/>
      <c r="HHP3" s="220"/>
      <c r="HHQ3" s="220"/>
      <c r="HHR3" s="220"/>
      <c r="HHS3" s="220"/>
      <c r="HHT3" s="220"/>
      <c r="HHU3" s="220"/>
      <c r="HHV3" s="219"/>
      <c r="HHW3" s="220"/>
      <c r="HHX3" s="220"/>
      <c r="HHY3" s="220"/>
      <c r="HHZ3" s="220"/>
      <c r="HIA3" s="220"/>
      <c r="HIB3" s="220"/>
      <c r="HIC3" s="220"/>
      <c r="HID3" s="219"/>
      <c r="HIE3" s="220"/>
      <c r="HIF3" s="220"/>
      <c r="HIG3" s="220"/>
      <c r="HIH3" s="220"/>
      <c r="HII3" s="220"/>
      <c r="HIJ3" s="220"/>
      <c r="HIK3" s="220"/>
      <c r="HIL3" s="219"/>
      <c r="HIM3" s="220"/>
      <c r="HIN3" s="220"/>
      <c r="HIO3" s="220"/>
      <c r="HIP3" s="220"/>
      <c r="HIQ3" s="220"/>
      <c r="HIR3" s="220"/>
      <c r="HIS3" s="220"/>
      <c r="HIT3" s="219"/>
      <c r="HIU3" s="220"/>
      <c r="HIV3" s="220"/>
      <c r="HIW3" s="220"/>
      <c r="HIX3" s="220"/>
      <c r="HIY3" s="220"/>
      <c r="HIZ3" s="220"/>
      <c r="HJA3" s="220"/>
      <c r="HJB3" s="219"/>
      <c r="HJC3" s="220"/>
      <c r="HJD3" s="220"/>
      <c r="HJE3" s="220"/>
      <c r="HJF3" s="220"/>
      <c r="HJG3" s="220"/>
      <c r="HJH3" s="220"/>
      <c r="HJI3" s="220"/>
      <c r="HJJ3" s="219"/>
      <c r="HJK3" s="220"/>
      <c r="HJL3" s="220"/>
      <c r="HJM3" s="220"/>
      <c r="HJN3" s="220"/>
      <c r="HJO3" s="220"/>
      <c r="HJP3" s="220"/>
      <c r="HJQ3" s="220"/>
      <c r="HJR3" s="219"/>
      <c r="HJS3" s="220"/>
      <c r="HJT3" s="220"/>
      <c r="HJU3" s="220"/>
      <c r="HJV3" s="220"/>
      <c r="HJW3" s="220"/>
      <c r="HJX3" s="220"/>
      <c r="HJY3" s="220"/>
      <c r="HJZ3" s="219"/>
      <c r="HKA3" s="220"/>
      <c r="HKB3" s="220"/>
      <c r="HKC3" s="220"/>
      <c r="HKD3" s="220"/>
      <c r="HKE3" s="220"/>
      <c r="HKF3" s="220"/>
      <c r="HKG3" s="220"/>
      <c r="HKH3" s="219"/>
      <c r="HKI3" s="220"/>
      <c r="HKJ3" s="220"/>
      <c r="HKK3" s="220"/>
      <c r="HKL3" s="220"/>
      <c r="HKM3" s="220"/>
      <c r="HKN3" s="220"/>
      <c r="HKO3" s="220"/>
      <c r="HKP3" s="219"/>
      <c r="HKQ3" s="220"/>
      <c r="HKR3" s="220"/>
      <c r="HKS3" s="220"/>
      <c r="HKT3" s="220"/>
      <c r="HKU3" s="220"/>
      <c r="HKV3" s="220"/>
      <c r="HKW3" s="220"/>
      <c r="HKX3" s="219"/>
      <c r="HKY3" s="220"/>
      <c r="HKZ3" s="220"/>
      <c r="HLA3" s="220"/>
      <c r="HLB3" s="220"/>
      <c r="HLC3" s="220"/>
      <c r="HLD3" s="220"/>
      <c r="HLE3" s="220"/>
      <c r="HLF3" s="219"/>
      <c r="HLG3" s="220"/>
      <c r="HLH3" s="220"/>
      <c r="HLI3" s="220"/>
      <c r="HLJ3" s="220"/>
      <c r="HLK3" s="220"/>
      <c r="HLL3" s="220"/>
      <c r="HLM3" s="220"/>
      <c r="HLN3" s="219"/>
      <c r="HLO3" s="220"/>
      <c r="HLP3" s="220"/>
      <c r="HLQ3" s="220"/>
      <c r="HLR3" s="220"/>
      <c r="HLS3" s="220"/>
      <c r="HLT3" s="220"/>
      <c r="HLU3" s="220"/>
      <c r="HLV3" s="219"/>
      <c r="HLW3" s="220"/>
      <c r="HLX3" s="220"/>
      <c r="HLY3" s="220"/>
      <c r="HLZ3" s="220"/>
      <c r="HMA3" s="220"/>
      <c r="HMB3" s="220"/>
      <c r="HMC3" s="220"/>
      <c r="HMD3" s="219"/>
      <c r="HME3" s="220"/>
      <c r="HMF3" s="220"/>
      <c r="HMG3" s="220"/>
      <c r="HMH3" s="220"/>
      <c r="HMI3" s="220"/>
      <c r="HMJ3" s="220"/>
      <c r="HMK3" s="220"/>
      <c r="HML3" s="219"/>
      <c r="HMM3" s="220"/>
      <c r="HMN3" s="220"/>
      <c r="HMO3" s="220"/>
      <c r="HMP3" s="220"/>
      <c r="HMQ3" s="220"/>
      <c r="HMR3" s="220"/>
      <c r="HMS3" s="220"/>
      <c r="HMT3" s="219"/>
      <c r="HMU3" s="220"/>
      <c r="HMV3" s="220"/>
      <c r="HMW3" s="220"/>
      <c r="HMX3" s="220"/>
      <c r="HMY3" s="220"/>
      <c r="HMZ3" s="220"/>
      <c r="HNA3" s="220"/>
      <c r="HNB3" s="219"/>
      <c r="HNC3" s="220"/>
      <c r="HND3" s="220"/>
      <c r="HNE3" s="220"/>
      <c r="HNF3" s="220"/>
      <c r="HNG3" s="220"/>
      <c r="HNH3" s="220"/>
      <c r="HNI3" s="220"/>
      <c r="HNJ3" s="219"/>
      <c r="HNK3" s="220"/>
      <c r="HNL3" s="220"/>
      <c r="HNM3" s="220"/>
      <c r="HNN3" s="220"/>
      <c r="HNO3" s="220"/>
      <c r="HNP3" s="220"/>
      <c r="HNQ3" s="220"/>
      <c r="HNR3" s="219"/>
      <c r="HNS3" s="220"/>
      <c r="HNT3" s="220"/>
      <c r="HNU3" s="220"/>
      <c r="HNV3" s="220"/>
      <c r="HNW3" s="220"/>
      <c r="HNX3" s="220"/>
      <c r="HNY3" s="220"/>
      <c r="HNZ3" s="219"/>
      <c r="HOA3" s="220"/>
      <c r="HOB3" s="220"/>
      <c r="HOC3" s="220"/>
      <c r="HOD3" s="220"/>
      <c r="HOE3" s="220"/>
      <c r="HOF3" s="220"/>
      <c r="HOG3" s="220"/>
      <c r="HOH3" s="219"/>
      <c r="HOI3" s="220"/>
      <c r="HOJ3" s="220"/>
      <c r="HOK3" s="220"/>
      <c r="HOL3" s="220"/>
      <c r="HOM3" s="220"/>
      <c r="HON3" s="220"/>
      <c r="HOO3" s="220"/>
      <c r="HOP3" s="219"/>
      <c r="HOQ3" s="220"/>
      <c r="HOR3" s="220"/>
      <c r="HOS3" s="220"/>
      <c r="HOT3" s="220"/>
      <c r="HOU3" s="220"/>
      <c r="HOV3" s="220"/>
      <c r="HOW3" s="220"/>
      <c r="HOX3" s="219"/>
      <c r="HOY3" s="220"/>
      <c r="HOZ3" s="220"/>
      <c r="HPA3" s="220"/>
      <c r="HPB3" s="220"/>
      <c r="HPC3" s="220"/>
      <c r="HPD3" s="220"/>
      <c r="HPE3" s="220"/>
      <c r="HPF3" s="219"/>
      <c r="HPG3" s="220"/>
      <c r="HPH3" s="220"/>
      <c r="HPI3" s="220"/>
      <c r="HPJ3" s="220"/>
      <c r="HPK3" s="220"/>
      <c r="HPL3" s="220"/>
      <c r="HPM3" s="220"/>
      <c r="HPN3" s="219"/>
      <c r="HPO3" s="220"/>
      <c r="HPP3" s="220"/>
      <c r="HPQ3" s="220"/>
      <c r="HPR3" s="220"/>
      <c r="HPS3" s="220"/>
      <c r="HPT3" s="220"/>
      <c r="HPU3" s="220"/>
      <c r="HPV3" s="219"/>
      <c r="HPW3" s="220"/>
      <c r="HPX3" s="220"/>
      <c r="HPY3" s="220"/>
      <c r="HPZ3" s="220"/>
      <c r="HQA3" s="220"/>
      <c r="HQB3" s="220"/>
      <c r="HQC3" s="220"/>
      <c r="HQD3" s="219"/>
      <c r="HQE3" s="220"/>
      <c r="HQF3" s="220"/>
      <c r="HQG3" s="220"/>
      <c r="HQH3" s="220"/>
      <c r="HQI3" s="220"/>
      <c r="HQJ3" s="220"/>
      <c r="HQK3" s="220"/>
      <c r="HQL3" s="219"/>
      <c r="HQM3" s="220"/>
      <c r="HQN3" s="220"/>
      <c r="HQO3" s="220"/>
      <c r="HQP3" s="220"/>
      <c r="HQQ3" s="220"/>
      <c r="HQR3" s="220"/>
      <c r="HQS3" s="220"/>
      <c r="HQT3" s="219"/>
      <c r="HQU3" s="220"/>
      <c r="HQV3" s="220"/>
      <c r="HQW3" s="220"/>
      <c r="HQX3" s="220"/>
      <c r="HQY3" s="220"/>
      <c r="HQZ3" s="220"/>
      <c r="HRA3" s="220"/>
      <c r="HRB3" s="219"/>
      <c r="HRC3" s="220"/>
      <c r="HRD3" s="220"/>
      <c r="HRE3" s="220"/>
      <c r="HRF3" s="220"/>
      <c r="HRG3" s="220"/>
      <c r="HRH3" s="220"/>
      <c r="HRI3" s="220"/>
      <c r="HRJ3" s="219"/>
      <c r="HRK3" s="220"/>
      <c r="HRL3" s="220"/>
      <c r="HRM3" s="220"/>
      <c r="HRN3" s="220"/>
      <c r="HRO3" s="220"/>
      <c r="HRP3" s="220"/>
      <c r="HRQ3" s="220"/>
      <c r="HRR3" s="219"/>
      <c r="HRS3" s="220"/>
      <c r="HRT3" s="220"/>
      <c r="HRU3" s="220"/>
      <c r="HRV3" s="220"/>
      <c r="HRW3" s="220"/>
      <c r="HRX3" s="220"/>
      <c r="HRY3" s="220"/>
      <c r="HRZ3" s="219"/>
      <c r="HSA3" s="220"/>
      <c r="HSB3" s="220"/>
      <c r="HSC3" s="220"/>
      <c r="HSD3" s="220"/>
      <c r="HSE3" s="220"/>
      <c r="HSF3" s="220"/>
      <c r="HSG3" s="220"/>
      <c r="HSH3" s="219"/>
      <c r="HSI3" s="220"/>
      <c r="HSJ3" s="220"/>
      <c r="HSK3" s="220"/>
      <c r="HSL3" s="220"/>
      <c r="HSM3" s="220"/>
      <c r="HSN3" s="220"/>
      <c r="HSO3" s="220"/>
      <c r="HSP3" s="219"/>
      <c r="HSQ3" s="220"/>
      <c r="HSR3" s="220"/>
      <c r="HSS3" s="220"/>
      <c r="HST3" s="220"/>
      <c r="HSU3" s="220"/>
      <c r="HSV3" s="220"/>
      <c r="HSW3" s="220"/>
      <c r="HSX3" s="219"/>
      <c r="HSY3" s="220"/>
      <c r="HSZ3" s="220"/>
      <c r="HTA3" s="220"/>
      <c r="HTB3" s="220"/>
      <c r="HTC3" s="220"/>
      <c r="HTD3" s="220"/>
      <c r="HTE3" s="220"/>
      <c r="HTF3" s="219"/>
      <c r="HTG3" s="220"/>
      <c r="HTH3" s="220"/>
      <c r="HTI3" s="220"/>
      <c r="HTJ3" s="220"/>
      <c r="HTK3" s="220"/>
      <c r="HTL3" s="220"/>
      <c r="HTM3" s="220"/>
      <c r="HTN3" s="219"/>
      <c r="HTO3" s="220"/>
      <c r="HTP3" s="220"/>
      <c r="HTQ3" s="220"/>
      <c r="HTR3" s="220"/>
      <c r="HTS3" s="220"/>
      <c r="HTT3" s="220"/>
      <c r="HTU3" s="220"/>
      <c r="HTV3" s="219"/>
      <c r="HTW3" s="220"/>
      <c r="HTX3" s="220"/>
      <c r="HTY3" s="220"/>
      <c r="HTZ3" s="220"/>
      <c r="HUA3" s="220"/>
      <c r="HUB3" s="220"/>
      <c r="HUC3" s="220"/>
      <c r="HUD3" s="219"/>
      <c r="HUE3" s="220"/>
      <c r="HUF3" s="220"/>
      <c r="HUG3" s="220"/>
      <c r="HUH3" s="220"/>
      <c r="HUI3" s="220"/>
      <c r="HUJ3" s="220"/>
      <c r="HUK3" s="220"/>
      <c r="HUL3" s="219"/>
      <c r="HUM3" s="220"/>
      <c r="HUN3" s="220"/>
      <c r="HUO3" s="220"/>
      <c r="HUP3" s="220"/>
      <c r="HUQ3" s="220"/>
      <c r="HUR3" s="220"/>
      <c r="HUS3" s="220"/>
      <c r="HUT3" s="219"/>
      <c r="HUU3" s="220"/>
      <c r="HUV3" s="220"/>
      <c r="HUW3" s="220"/>
      <c r="HUX3" s="220"/>
      <c r="HUY3" s="220"/>
      <c r="HUZ3" s="220"/>
      <c r="HVA3" s="220"/>
      <c r="HVB3" s="219"/>
      <c r="HVC3" s="220"/>
      <c r="HVD3" s="220"/>
      <c r="HVE3" s="220"/>
      <c r="HVF3" s="220"/>
      <c r="HVG3" s="220"/>
      <c r="HVH3" s="220"/>
      <c r="HVI3" s="220"/>
      <c r="HVJ3" s="219"/>
      <c r="HVK3" s="220"/>
      <c r="HVL3" s="220"/>
      <c r="HVM3" s="220"/>
      <c r="HVN3" s="220"/>
      <c r="HVO3" s="220"/>
      <c r="HVP3" s="220"/>
      <c r="HVQ3" s="220"/>
      <c r="HVR3" s="219"/>
      <c r="HVS3" s="220"/>
      <c r="HVT3" s="220"/>
      <c r="HVU3" s="220"/>
      <c r="HVV3" s="220"/>
      <c r="HVW3" s="220"/>
      <c r="HVX3" s="220"/>
      <c r="HVY3" s="220"/>
      <c r="HVZ3" s="219"/>
      <c r="HWA3" s="220"/>
      <c r="HWB3" s="220"/>
      <c r="HWC3" s="220"/>
      <c r="HWD3" s="220"/>
      <c r="HWE3" s="220"/>
      <c r="HWF3" s="220"/>
      <c r="HWG3" s="220"/>
      <c r="HWH3" s="219"/>
      <c r="HWI3" s="220"/>
      <c r="HWJ3" s="220"/>
      <c r="HWK3" s="220"/>
      <c r="HWL3" s="220"/>
      <c r="HWM3" s="220"/>
      <c r="HWN3" s="220"/>
      <c r="HWO3" s="220"/>
      <c r="HWP3" s="219"/>
      <c r="HWQ3" s="220"/>
      <c r="HWR3" s="220"/>
      <c r="HWS3" s="220"/>
      <c r="HWT3" s="220"/>
      <c r="HWU3" s="220"/>
      <c r="HWV3" s="220"/>
      <c r="HWW3" s="220"/>
      <c r="HWX3" s="219"/>
      <c r="HWY3" s="220"/>
      <c r="HWZ3" s="220"/>
      <c r="HXA3" s="220"/>
      <c r="HXB3" s="220"/>
      <c r="HXC3" s="220"/>
      <c r="HXD3" s="220"/>
      <c r="HXE3" s="220"/>
      <c r="HXF3" s="219"/>
      <c r="HXG3" s="220"/>
      <c r="HXH3" s="220"/>
      <c r="HXI3" s="220"/>
      <c r="HXJ3" s="220"/>
      <c r="HXK3" s="220"/>
      <c r="HXL3" s="220"/>
      <c r="HXM3" s="220"/>
      <c r="HXN3" s="219"/>
      <c r="HXO3" s="220"/>
      <c r="HXP3" s="220"/>
      <c r="HXQ3" s="220"/>
      <c r="HXR3" s="220"/>
      <c r="HXS3" s="220"/>
      <c r="HXT3" s="220"/>
      <c r="HXU3" s="220"/>
      <c r="HXV3" s="219"/>
      <c r="HXW3" s="220"/>
      <c r="HXX3" s="220"/>
      <c r="HXY3" s="220"/>
      <c r="HXZ3" s="220"/>
      <c r="HYA3" s="220"/>
      <c r="HYB3" s="220"/>
      <c r="HYC3" s="220"/>
      <c r="HYD3" s="219"/>
      <c r="HYE3" s="220"/>
      <c r="HYF3" s="220"/>
      <c r="HYG3" s="220"/>
      <c r="HYH3" s="220"/>
      <c r="HYI3" s="220"/>
      <c r="HYJ3" s="220"/>
      <c r="HYK3" s="220"/>
      <c r="HYL3" s="219"/>
      <c r="HYM3" s="220"/>
      <c r="HYN3" s="220"/>
      <c r="HYO3" s="220"/>
      <c r="HYP3" s="220"/>
      <c r="HYQ3" s="220"/>
      <c r="HYR3" s="220"/>
      <c r="HYS3" s="220"/>
      <c r="HYT3" s="219"/>
      <c r="HYU3" s="220"/>
      <c r="HYV3" s="220"/>
      <c r="HYW3" s="220"/>
      <c r="HYX3" s="220"/>
      <c r="HYY3" s="220"/>
      <c r="HYZ3" s="220"/>
      <c r="HZA3" s="220"/>
      <c r="HZB3" s="219"/>
      <c r="HZC3" s="220"/>
      <c r="HZD3" s="220"/>
      <c r="HZE3" s="220"/>
      <c r="HZF3" s="220"/>
      <c r="HZG3" s="220"/>
      <c r="HZH3" s="220"/>
      <c r="HZI3" s="220"/>
      <c r="HZJ3" s="219"/>
      <c r="HZK3" s="220"/>
      <c r="HZL3" s="220"/>
      <c r="HZM3" s="220"/>
      <c r="HZN3" s="220"/>
      <c r="HZO3" s="220"/>
      <c r="HZP3" s="220"/>
      <c r="HZQ3" s="220"/>
      <c r="HZR3" s="219"/>
      <c r="HZS3" s="220"/>
      <c r="HZT3" s="220"/>
      <c r="HZU3" s="220"/>
      <c r="HZV3" s="220"/>
      <c r="HZW3" s="220"/>
      <c r="HZX3" s="220"/>
      <c r="HZY3" s="220"/>
      <c r="HZZ3" s="219"/>
      <c r="IAA3" s="220"/>
      <c r="IAB3" s="220"/>
      <c r="IAC3" s="220"/>
      <c r="IAD3" s="220"/>
      <c r="IAE3" s="220"/>
      <c r="IAF3" s="220"/>
      <c r="IAG3" s="220"/>
      <c r="IAH3" s="219"/>
      <c r="IAI3" s="220"/>
      <c r="IAJ3" s="220"/>
      <c r="IAK3" s="220"/>
      <c r="IAL3" s="220"/>
      <c r="IAM3" s="220"/>
      <c r="IAN3" s="220"/>
      <c r="IAO3" s="220"/>
      <c r="IAP3" s="219"/>
      <c r="IAQ3" s="220"/>
      <c r="IAR3" s="220"/>
      <c r="IAS3" s="220"/>
      <c r="IAT3" s="220"/>
      <c r="IAU3" s="220"/>
      <c r="IAV3" s="220"/>
      <c r="IAW3" s="220"/>
      <c r="IAX3" s="219"/>
      <c r="IAY3" s="220"/>
      <c r="IAZ3" s="220"/>
      <c r="IBA3" s="220"/>
      <c r="IBB3" s="220"/>
      <c r="IBC3" s="220"/>
      <c r="IBD3" s="220"/>
      <c r="IBE3" s="220"/>
      <c r="IBF3" s="219"/>
      <c r="IBG3" s="220"/>
      <c r="IBH3" s="220"/>
      <c r="IBI3" s="220"/>
      <c r="IBJ3" s="220"/>
      <c r="IBK3" s="220"/>
      <c r="IBL3" s="220"/>
      <c r="IBM3" s="220"/>
      <c r="IBN3" s="219"/>
      <c r="IBO3" s="220"/>
      <c r="IBP3" s="220"/>
      <c r="IBQ3" s="220"/>
      <c r="IBR3" s="220"/>
      <c r="IBS3" s="220"/>
      <c r="IBT3" s="220"/>
      <c r="IBU3" s="220"/>
      <c r="IBV3" s="219"/>
      <c r="IBW3" s="220"/>
      <c r="IBX3" s="220"/>
      <c r="IBY3" s="220"/>
      <c r="IBZ3" s="220"/>
      <c r="ICA3" s="220"/>
      <c r="ICB3" s="220"/>
      <c r="ICC3" s="220"/>
      <c r="ICD3" s="219"/>
      <c r="ICE3" s="220"/>
      <c r="ICF3" s="220"/>
      <c r="ICG3" s="220"/>
      <c r="ICH3" s="220"/>
      <c r="ICI3" s="220"/>
      <c r="ICJ3" s="220"/>
      <c r="ICK3" s="220"/>
      <c r="ICL3" s="219"/>
      <c r="ICM3" s="220"/>
      <c r="ICN3" s="220"/>
      <c r="ICO3" s="220"/>
      <c r="ICP3" s="220"/>
      <c r="ICQ3" s="220"/>
      <c r="ICR3" s="220"/>
      <c r="ICS3" s="220"/>
      <c r="ICT3" s="219"/>
      <c r="ICU3" s="220"/>
      <c r="ICV3" s="220"/>
      <c r="ICW3" s="220"/>
      <c r="ICX3" s="220"/>
      <c r="ICY3" s="220"/>
      <c r="ICZ3" s="220"/>
      <c r="IDA3" s="220"/>
      <c r="IDB3" s="219"/>
      <c r="IDC3" s="220"/>
      <c r="IDD3" s="220"/>
      <c r="IDE3" s="220"/>
      <c r="IDF3" s="220"/>
      <c r="IDG3" s="220"/>
      <c r="IDH3" s="220"/>
      <c r="IDI3" s="220"/>
      <c r="IDJ3" s="219"/>
      <c r="IDK3" s="220"/>
      <c r="IDL3" s="220"/>
      <c r="IDM3" s="220"/>
      <c r="IDN3" s="220"/>
      <c r="IDO3" s="220"/>
      <c r="IDP3" s="220"/>
      <c r="IDQ3" s="220"/>
      <c r="IDR3" s="219"/>
      <c r="IDS3" s="220"/>
      <c r="IDT3" s="220"/>
      <c r="IDU3" s="220"/>
      <c r="IDV3" s="220"/>
      <c r="IDW3" s="220"/>
      <c r="IDX3" s="220"/>
      <c r="IDY3" s="220"/>
      <c r="IDZ3" s="219"/>
      <c r="IEA3" s="220"/>
      <c r="IEB3" s="220"/>
      <c r="IEC3" s="220"/>
      <c r="IED3" s="220"/>
      <c r="IEE3" s="220"/>
      <c r="IEF3" s="220"/>
      <c r="IEG3" s="220"/>
      <c r="IEH3" s="219"/>
      <c r="IEI3" s="220"/>
      <c r="IEJ3" s="220"/>
      <c r="IEK3" s="220"/>
      <c r="IEL3" s="220"/>
      <c r="IEM3" s="220"/>
      <c r="IEN3" s="220"/>
      <c r="IEO3" s="220"/>
      <c r="IEP3" s="219"/>
      <c r="IEQ3" s="220"/>
      <c r="IER3" s="220"/>
      <c r="IES3" s="220"/>
      <c r="IET3" s="220"/>
      <c r="IEU3" s="220"/>
      <c r="IEV3" s="220"/>
      <c r="IEW3" s="220"/>
      <c r="IEX3" s="219"/>
      <c r="IEY3" s="220"/>
      <c r="IEZ3" s="220"/>
      <c r="IFA3" s="220"/>
      <c r="IFB3" s="220"/>
      <c r="IFC3" s="220"/>
      <c r="IFD3" s="220"/>
      <c r="IFE3" s="220"/>
      <c r="IFF3" s="219"/>
      <c r="IFG3" s="220"/>
      <c r="IFH3" s="220"/>
      <c r="IFI3" s="220"/>
      <c r="IFJ3" s="220"/>
      <c r="IFK3" s="220"/>
      <c r="IFL3" s="220"/>
      <c r="IFM3" s="220"/>
      <c r="IFN3" s="219"/>
      <c r="IFO3" s="220"/>
      <c r="IFP3" s="220"/>
      <c r="IFQ3" s="220"/>
      <c r="IFR3" s="220"/>
      <c r="IFS3" s="220"/>
      <c r="IFT3" s="220"/>
      <c r="IFU3" s="220"/>
      <c r="IFV3" s="219"/>
      <c r="IFW3" s="220"/>
      <c r="IFX3" s="220"/>
      <c r="IFY3" s="220"/>
      <c r="IFZ3" s="220"/>
      <c r="IGA3" s="220"/>
      <c r="IGB3" s="220"/>
      <c r="IGC3" s="220"/>
      <c r="IGD3" s="219"/>
      <c r="IGE3" s="220"/>
      <c r="IGF3" s="220"/>
      <c r="IGG3" s="220"/>
      <c r="IGH3" s="220"/>
      <c r="IGI3" s="220"/>
      <c r="IGJ3" s="220"/>
      <c r="IGK3" s="220"/>
      <c r="IGL3" s="219"/>
      <c r="IGM3" s="220"/>
      <c r="IGN3" s="220"/>
      <c r="IGO3" s="220"/>
      <c r="IGP3" s="220"/>
      <c r="IGQ3" s="220"/>
      <c r="IGR3" s="220"/>
      <c r="IGS3" s="220"/>
      <c r="IGT3" s="219"/>
      <c r="IGU3" s="220"/>
      <c r="IGV3" s="220"/>
      <c r="IGW3" s="220"/>
      <c r="IGX3" s="220"/>
      <c r="IGY3" s="220"/>
      <c r="IGZ3" s="220"/>
      <c r="IHA3" s="220"/>
      <c r="IHB3" s="219"/>
      <c r="IHC3" s="220"/>
      <c r="IHD3" s="220"/>
      <c r="IHE3" s="220"/>
      <c r="IHF3" s="220"/>
      <c r="IHG3" s="220"/>
      <c r="IHH3" s="220"/>
      <c r="IHI3" s="220"/>
      <c r="IHJ3" s="219"/>
      <c r="IHK3" s="220"/>
      <c r="IHL3" s="220"/>
      <c r="IHM3" s="220"/>
      <c r="IHN3" s="220"/>
      <c r="IHO3" s="220"/>
      <c r="IHP3" s="220"/>
      <c r="IHQ3" s="220"/>
      <c r="IHR3" s="219"/>
      <c r="IHS3" s="220"/>
      <c r="IHT3" s="220"/>
      <c r="IHU3" s="220"/>
      <c r="IHV3" s="220"/>
      <c r="IHW3" s="220"/>
      <c r="IHX3" s="220"/>
      <c r="IHY3" s="220"/>
      <c r="IHZ3" s="219"/>
      <c r="IIA3" s="220"/>
      <c r="IIB3" s="220"/>
      <c r="IIC3" s="220"/>
      <c r="IID3" s="220"/>
      <c r="IIE3" s="220"/>
      <c r="IIF3" s="220"/>
      <c r="IIG3" s="220"/>
      <c r="IIH3" s="219"/>
      <c r="III3" s="220"/>
      <c r="IIJ3" s="220"/>
      <c r="IIK3" s="220"/>
      <c r="IIL3" s="220"/>
      <c r="IIM3" s="220"/>
      <c r="IIN3" s="220"/>
      <c r="IIO3" s="220"/>
      <c r="IIP3" s="219"/>
      <c r="IIQ3" s="220"/>
      <c r="IIR3" s="220"/>
      <c r="IIS3" s="220"/>
      <c r="IIT3" s="220"/>
      <c r="IIU3" s="220"/>
      <c r="IIV3" s="220"/>
      <c r="IIW3" s="220"/>
      <c r="IIX3" s="219"/>
      <c r="IIY3" s="220"/>
      <c r="IIZ3" s="220"/>
      <c r="IJA3" s="220"/>
      <c r="IJB3" s="220"/>
      <c r="IJC3" s="220"/>
      <c r="IJD3" s="220"/>
      <c r="IJE3" s="220"/>
      <c r="IJF3" s="219"/>
      <c r="IJG3" s="220"/>
      <c r="IJH3" s="220"/>
      <c r="IJI3" s="220"/>
      <c r="IJJ3" s="220"/>
      <c r="IJK3" s="220"/>
      <c r="IJL3" s="220"/>
      <c r="IJM3" s="220"/>
      <c r="IJN3" s="219"/>
      <c r="IJO3" s="220"/>
      <c r="IJP3" s="220"/>
      <c r="IJQ3" s="220"/>
      <c r="IJR3" s="220"/>
      <c r="IJS3" s="220"/>
      <c r="IJT3" s="220"/>
      <c r="IJU3" s="220"/>
      <c r="IJV3" s="219"/>
      <c r="IJW3" s="220"/>
      <c r="IJX3" s="220"/>
      <c r="IJY3" s="220"/>
      <c r="IJZ3" s="220"/>
      <c r="IKA3" s="220"/>
      <c r="IKB3" s="220"/>
      <c r="IKC3" s="220"/>
      <c r="IKD3" s="219"/>
      <c r="IKE3" s="220"/>
      <c r="IKF3" s="220"/>
      <c r="IKG3" s="220"/>
      <c r="IKH3" s="220"/>
      <c r="IKI3" s="220"/>
      <c r="IKJ3" s="220"/>
      <c r="IKK3" s="220"/>
      <c r="IKL3" s="219"/>
      <c r="IKM3" s="220"/>
      <c r="IKN3" s="220"/>
      <c r="IKO3" s="220"/>
      <c r="IKP3" s="220"/>
      <c r="IKQ3" s="220"/>
      <c r="IKR3" s="220"/>
      <c r="IKS3" s="220"/>
      <c r="IKT3" s="219"/>
      <c r="IKU3" s="220"/>
      <c r="IKV3" s="220"/>
      <c r="IKW3" s="220"/>
      <c r="IKX3" s="220"/>
      <c r="IKY3" s="220"/>
      <c r="IKZ3" s="220"/>
      <c r="ILA3" s="220"/>
      <c r="ILB3" s="219"/>
      <c r="ILC3" s="220"/>
      <c r="ILD3" s="220"/>
      <c r="ILE3" s="220"/>
      <c r="ILF3" s="220"/>
      <c r="ILG3" s="220"/>
      <c r="ILH3" s="220"/>
      <c r="ILI3" s="220"/>
      <c r="ILJ3" s="219"/>
      <c r="ILK3" s="220"/>
      <c r="ILL3" s="220"/>
      <c r="ILM3" s="220"/>
      <c r="ILN3" s="220"/>
      <c r="ILO3" s="220"/>
      <c r="ILP3" s="220"/>
      <c r="ILQ3" s="220"/>
      <c r="ILR3" s="219"/>
      <c r="ILS3" s="220"/>
      <c r="ILT3" s="220"/>
      <c r="ILU3" s="220"/>
      <c r="ILV3" s="220"/>
      <c r="ILW3" s="220"/>
      <c r="ILX3" s="220"/>
      <c r="ILY3" s="220"/>
      <c r="ILZ3" s="219"/>
      <c r="IMA3" s="220"/>
      <c r="IMB3" s="220"/>
      <c r="IMC3" s="220"/>
      <c r="IMD3" s="220"/>
      <c r="IME3" s="220"/>
      <c r="IMF3" s="220"/>
      <c r="IMG3" s="220"/>
      <c r="IMH3" s="219"/>
      <c r="IMI3" s="220"/>
      <c r="IMJ3" s="220"/>
      <c r="IMK3" s="220"/>
      <c r="IML3" s="220"/>
      <c r="IMM3" s="220"/>
      <c r="IMN3" s="220"/>
      <c r="IMO3" s="220"/>
      <c r="IMP3" s="219"/>
      <c r="IMQ3" s="220"/>
      <c r="IMR3" s="220"/>
      <c r="IMS3" s="220"/>
      <c r="IMT3" s="220"/>
      <c r="IMU3" s="220"/>
      <c r="IMV3" s="220"/>
      <c r="IMW3" s="220"/>
      <c r="IMX3" s="219"/>
      <c r="IMY3" s="220"/>
      <c r="IMZ3" s="220"/>
      <c r="INA3" s="220"/>
      <c r="INB3" s="220"/>
      <c r="INC3" s="220"/>
      <c r="IND3" s="220"/>
      <c r="INE3" s="220"/>
      <c r="INF3" s="219"/>
      <c r="ING3" s="220"/>
      <c r="INH3" s="220"/>
      <c r="INI3" s="220"/>
      <c r="INJ3" s="220"/>
      <c r="INK3" s="220"/>
      <c r="INL3" s="220"/>
      <c r="INM3" s="220"/>
      <c r="INN3" s="219"/>
      <c r="INO3" s="220"/>
      <c r="INP3" s="220"/>
      <c r="INQ3" s="220"/>
      <c r="INR3" s="220"/>
      <c r="INS3" s="220"/>
      <c r="INT3" s="220"/>
      <c r="INU3" s="220"/>
      <c r="INV3" s="219"/>
      <c r="INW3" s="220"/>
      <c r="INX3" s="220"/>
      <c r="INY3" s="220"/>
      <c r="INZ3" s="220"/>
      <c r="IOA3" s="220"/>
      <c r="IOB3" s="220"/>
      <c r="IOC3" s="220"/>
      <c r="IOD3" s="219"/>
      <c r="IOE3" s="220"/>
      <c r="IOF3" s="220"/>
      <c r="IOG3" s="220"/>
      <c r="IOH3" s="220"/>
      <c r="IOI3" s="220"/>
      <c r="IOJ3" s="220"/>
      <c r="IOK3" s="220"/>
      <c r="IOL3" s="219"/>
      <c r="IOM3" s="220"/>
      <c r="ION3" s="220"/>
      <c r="IOO3" s="220"/>
      <c r="IOP3" s="220"/>
      <c r="IOQ3" s="220"/>
      <c r="IOR3" s="220"/>
      <c r="IOS3" s="220"/>
      <c r="IOT3" s="219"/>
      <c r="IOU3" s="220"/>
      <c r="IOV3" s="220"/>
      <c r="IOW3" s="220"/>
      <c r="IOX3" s="220"/>
      <c r="IOY3" s="220"/>
      <c r="IOZ3" s="220"/>
      <c r="IPA3" s="220"/>
      <c r="IPB3" s="219"/>
      <c r="IPC3" s="220"/>
      <c r="IPD3" s="220"/>
      <c r="IPE3" s="220"/>
      <c r="IPF3" s="220"/>
      <c r="IPG3" s="220"/>
      <c r="IPH3" s="220"/>
      <c r="IPI3" s="220"/>
      <c r="IPJ3" s="219"/>
      <c r="IPK3" s="220"/>
      <c r="IPL3" s="220"/>
      <c r="IPM3" s="220"/>
      <c r="IPN3" s="220"/>
      <c r="IPO3" s="220"/>
      <c r="IPP3" s="220"/>
      <c r="IPQ3" s="220"/>
      <c r="IPR3" s="219"/>
      <c r="IPS3" s="220"/>
      <c r="IPT3" s="220"/>
      <c r="IPU3" s="220"/>
      <c r="IPV3" s="220"/>
      <c r="IPW3" s="220"/>
      <c r="IPX3" s="220"/>
      <c r="IPY3" s="220"/>
      <c r="IPZ3" s="219"/>
      <c r="IQA3" s="220"/>
      <c r="IQB3" s="220"/>
      <c r="IQC3" s="220"/>
      <c r="IQD3" s="220"/>
      <c r="IQE3" s="220"/>
      <c r="IQF3" s="220"/>
      <c r="IQG3" s="220"/>
      <c r="IQH3" s="219"/>
      <c r="IQI3" s="220"/>
      <c r="IQJ3" s="220"/>
      <c r="IQK3" s="220"/>
      <c r="IQL3" s="220"/>
      <c r="IQM3" s="220"/>
      <c r="IQN3" s="220"/>
      <c r="IQO3" s="220"/>
      <c r="IQP3" s="219"/>
      <c r="IQQ3" s="220"/>
      <c r="IQR3" s="220"/>
      <c r="IQS3" s="220"/>
      <c r="IQT3" s="220"/>
      <c r="IQU3" s="220"/>
      <c r="IQV3" s="220"/>
      <c r="IQW3" s="220"/>
      <c r="IQX3" s="219"/>
      <c r="IQY3" s="220"/>
      <c r="IQZ3" s="220"/>
      <c r="IRA3" s="220"/>
      <c r="IRB3" s="220"/>
      <c r="IRC3" s="220"/>
      <c r="IRD3" s="220"/>
      <c r="IRE3" s="220"/>
      <c r="IRF3" s="219"/>
      <c r="IRG3" s="220"/>
      <c r="IRH3" s="220"/>
      <c r="IRI3" s="220"/>
      <c r="IRJ3" s="220"/>
      <c r="IRK3" s="220"/>
      <c r="IRL3" s="220"/>
      <c r="IRM3" s="220"/>
      <c r="IRN3" s="219"/>
      <c r="IRO3" s="220"/>
      <c r="IRP3" s="220"/>
      <c r="IRQ3" s="220"/>
      <c r="IRR3" s="220"/>
      <c r="IRS3" s="220"/>
      <c r="IRT3" s="220"/>
      <c r="IRU3" s="220"/>
      <c r="IRV3" s="219"/>
      <c r="IRW3" s="220"/>
      <c r="IRX3" s="220"/>
      <c r="IRY3" s="220"/>
      <c r="IRZ3" s="220"/>
      <c r="ISA3" s="220"/>
      <c r="ISB3" s="220"/>
      <c r="ISC3" s="220"/>
      <c r="ISD3" s="219"/>
      <c r="ISE3" s="220"/>
      <c r="ISF3" s="220"/>
      <c r="ISG3" s="220"/>
      <c r="ISH3" s="220"/>
      <c r="ISI3" s="220"/>
      <c r="ISJ3" s="220"/>
      <c r="ISK3" s="220"/>
      <c r="ISL3" s="219"/>
      <c r="ISM3" s="220"/>
      <c r="ISN3" s="220"/>
      <c r="ISO3" s="220"/>
      <c r="ISP3" s="220"/>
      <c r="ISQ3" s="220"/>
      <c r="ISR3" s="220"/>
      <c r="ISS3" s="220"/>
      <c r="IST3" s="219"/>
      <c r="ISU3" s="220"/>
      <c r="ISV3" s="220"/>
      <c r="ISW3" s="220"/>
      <c r="ISX3" s="220"/>
      <c r="ISY3" s="220"/>
      <c r="ISZ3" s="220"/>
      <c r="ITA3" s="220"/>
      <c r="ITB3" s="219"/>
      <c r="ITC3" s="220"/>
      <c r="ITD3" s="220"/>
      <c r="ITE3" s="220"/>
      <c r="ITF3" s="220"/>
      <c r="ITG3" s="220"/>
      <c r="ITH3" s="220"/>
      <c r="ITI3" s="220"/>
      <c r="ITJ3" s="219"/>
      <c r="ITK3" s="220"/>
      <c r="ITL3" s="220"/>
      <c r="ITM3" s="220"/>
      <c r="ITN3" s="220"/>
      <c r="ITO3" s="220"/>
      <c r="ITP3" s="220"/>
      <c r="ITQ3" s="220"/>
      <c r="ITR3" s="219"/>
      <c r="ITS3" s="220"/>
      <c r="ITT3" s="220"/>
      <c r="ITU3" s="220"/>
      <c r="ITV3" s="220"/>
      <c r="ITW3" s="220"/>
      <c r="ITX3" s="220"/>
      <c r="ITY3" s="220"/>
      <c r="ITZ3" s="219"/>
      <c r="IUA3" s="220"/>
      <c r="IUB3" s="220"/>
      <c r="IUC3" s="220"/>
      <c r="IUD3" s="220"/>
      <c r="IUE3" s="220"/>
      <c r="IUF3" s="220"/>
      <c r="IUG3" s="220"/>
      <c r="IUH3" s="219"/>
      <c r="IUI3" s="220"/>
      <c r="IUJ3" s="220"/>
      <c r="IUK3" s="220"/>
      <c r="IUL3" s="220"/>
      <c r="IUM3" s="220"/>
      <c r="IUN3" s="220"/>
      <c r="IUO3" s="220"/>
      <c r="IUP3" s="219"/>
      <c r="IUQ3" s="220"/>
      <c r="IUR3" s="220"/>
      <c r="IUS3" s="220"/>
      <c r="IUT3" s="220"/>
      <c r="IUU3" s="220"/>
      <c r="IUV3" s="220"/>
      <c r="IUW3" s="220"/>
      <c r="IUX3" s="219"/>
      <c r="IUY3" s="220"/>
      <c r="IUZ3" s="220"/>
      <c r="IVA3" s="220"/>
      <c r="IVB3" s="220"/>
      <c r="IVC3" s="220"/>
      <c r="IVD3" s="220"/>
      <c r="IVE3" s="220"/>
      <c r="IVF3" s="219"/>
      <c r="IVG3" s="220"/>
      <c r="IVH3" s="220"/>
      <c r="IVI3" s="220"/>
      <c r="IVJ3" s="220"/>
      <c r="IVK3" s="220"/>
      <c r="IVL3" s="220"/>
      <c r="IVM3" s="220"/>
      <c r="IVN3" s="219"/>
      <c r="IVO3" s="220"/>
      <c r="IVP3" s="220"/>
      <c r="IVQ3" s="220"/>
      <c r="IVR3" s="220"/>
      <c r="IVS3" s="220"/>
      <c r="IVT3" s="220"/>
      <c r="IVU3" s="220"/>
      <c r="IVV3" s="219"/>
      <c r="IVW3" s="220"/>
      <c r="IVX3" s="220"/>
      <c r="IVY3" s="220"/>
      <c r="IVZ3" s="220"/>
      <c r="IWA3" s="220"/>
      <c r="IWB3" s="220"/>
      <c r="IWC3" s="220"/>
      <c r="IWD3" s="219"/>
      <c r="IWE3" s="220"/>
      <c r="IWF3" s="220"/>
      <c r="IWG3" s="220"/>
      <c r="IWH3" s="220"/>
      <c r="IWI3" s="220"/>
      <c r="IWJ3" s="220"/>
      <c r="IWK3" s="220"/>
      <c r="IWL3" s="219"/>
      <c r="IWM3" s="220"/>
      <c r="IWN3" s="220"/>
      <c r="IWO3" s="220"/>
      <c r="IWP3" s="220"/>
      <c r="IWQ3" s="220"/>
      <c r="IWR3" s="220"/>
      <c r="IWS3" s="220"/>
      <c r="IWT3" s="219"/>
      <c r="IWU3" s="220"/>
      <c r="IWV3" s="220"/>
      <c r="IWW3" s="220"/>
      <c r="IWX3" s="220"/>
      <c r="IWY3" s="220"/>
      <c r="IWZ3" s="220"/>
      <c r="IXA3" s="220"/>
      <c r="IXB3" s="219"/>
      <c r="IXC3" s="220"/>
      <c r="IXD3" s="220"/>
      <c r="IXE3" s="220"/>
      <c r="IXF3" s="220"/>
      <c r="IXG3" s="220"/>
      <c r="IXH3" s="220"/>
      <c r="IXI3" s="220"/>
      <c r="IXJ3" s="219"/>
      <c r="IXK3" s="220"/>
      <c r="IXL3" s="220"/>
      <c r="IXM3" s="220"/>
      <c r="IXN3" s="220"/>
      <c r="IXO3" s="220"/>
      <c r="IXP3" s="220"/>
      <c r="IXQ3" s="220"/>
      <c r="IXR3" s="219"/>
      <c r="IXS3" s="220"/>
      <c r="IXT3" s="220"/>
      <c r="IXU3" s="220"/>
      <c r="IXV3" s="220"/>
      <c r="IXW3" s="220"/>
      <c r="IXX3" s="220"/>
      <c r="IXY3" s="220"/>
      <c r="IXZ3" s="219"/>
      <c r="IYA3" s="220"/>
      <c r="IYB3" s="220"/>
      <c r="IYC3" s="220"/>
      <c r="IYD3" s="220"/>
      <c r="IYE3" s="220"/>
      <c r="IYF3" s="220"/>
      <c r="IYG3" s="220"/>
      <c r="IYH3" s="219"/>
      <c r="IYI3" s="220"/>
      <c r="IYJ3" s="220"/>
      <c r="IYK3" s="220"/>
      <c r="IYL3" s="220"/>
      <c r="IYM3" s="220"/>
      <c r="IYN3" s="220"/>
      <c r="IYO3" s="220"/>
      <c r="IYP3" s="219"/>
      <c r="IYQ3" s="220"/>
      <c r="IYR3" s="220"/>
      <c r="IYS3" s="220"/>
      <c r="IYT3" s="220"/>
      <c r="IYU3" s="220"/>
      <c r="IYV3" s="220"/>
      <c r="IYW3" s="220"/>
      <c r="IYX3" s="219"/>
      <c r="IYY3" s="220"/>
      <c r="IYZ3" s="220"/>
      <c r="IZA3" s="220"/>
      <c r="IZB3" s="220"/>
      <c r="IZC3" s="220"/>
      <c r="IZD3" s="220"/>
      <c r="IZE3" s="220"/>
      <c r="IZF3" s="219"/>
      <c r="IZG3" s="220"/>
      <c r="IZH3" s="220"/>
      <c r="IZI3" s="220"/>
      <c r="IZJ3" s="220"/>
      <c r="IZK3" s="220"/>
      <c r="IZL3" s="220"/>
      <c r="IZM3" s="220"/>
      <c r="IZN3" s="219"/>
      <c r="IZO3" s="220"/>
      <c r="IZP3" s="220"/>
      <c r="IZQ3" s="220"/>
      <c r="IZR3" s="220"/>
      <c r="IZS3" s="220"/>
      <c r="IZT3" s="220"/>
      <c r="IZU3" s="220"/>
      <c r="IZV3" s="219"/>
      <c r="IZW3" s="220"/>
      <c r="IZX3" s="220"/>
      <c r="IZY3" s="220"/>
      <c r="IZZ3" s="220"/>
      <c r="JAA3" s="220"/>
      <c r="JAB3" s="220"/>
      <c r="JAC3" s="220"/>
      <c r="JAD3" s="219"/>
      <c r="JAE3" s="220"/>
      <c r="JAF3" s="220"/>
      <c r="JAG3" s="220"/>
      <c r="JAH3" s="220"/>
      <c r="JAI3" s="220"/>
      <c r="JAJ3" s="220"/>
      <c r="JAK3" s="220"/>
      <c r="JAL3" s="219"/>
      <c r="JAM3" s="220"/>
      <c r="JAN3" s="220"/>
      <c r="JAO3" s="220"/>
      <c r="JAP3" s="220"/>
      <c r="JAQ3" s="220"/>
      <c r="JAR3" s="220"/>
      <c r="JAS3" s="220"/>
      <c r="JAT3" s="219"/>
      <c r="JAU3" s="220"/>
      <c r="JAV3" s="220"/>
      <c r="JAW3" s="220"/>
      <c r="JAX3" s="220"/>
      <c r="JAY3" s="220"/>
      <c r="JAZ3" s="220"/>
      <c r="JBA3" s="220"/>
      <c r="JBB3" s="219"/>
      <c r="JBC3" s="220"/>
      <c r="JBD3" s="220"/>
      <c r="JBE3" s="220"/>
      <c r="JBF3" s="220"/>
      <c r="JBG3" s="220"/>
      <c r="JBH3" s="220"/>
      <c r="JBI3" s="220"/>
      <c r="JBJ3" s="219"/>
      <c r="JBK3" s="220"/>
      <c r="JBL3" s="220"/>
      <c r="JBM3" s="220"/>
      <c r="JBN3" s="220"/>
      <c r="JBO3" s="220"/>
      <c r="JBP3" s="220"/>
      <c r="JBQ3" s="220"/>
      <c r="JBR3" s="219"/>
      <c r="JBS3" s="220"/>
      <c r="JBT3" s="220"/>
      <c r="JBU3" s="220"/>
      <c r="JBV3" s="220"/>
      <c r="JBW3" s="220"/>
      <c r="JBX3" s="220"/>
      <c r="JBY3" s="220"/>
      <c r="JBZ3" s="219"/>
      <c r="JCA3" s="220"/>
      <c r="JCB3" s="220"/>
      <c r="JCC3" s="220"/>
      <c r="JCD3" s="220"/>
      <c r="JCE3" s="220"/>
      <c r="JCF3" s="220"/>
      <c r="JCG3" s="220"/>
      <c r="JCH3" s="219"/>
      <c r="JCI3" s="220"/>
      <c r="JCJ3" s="220"/>
      <c r="JCK3" s="220"/>
      <c r="JCL3" s="220"/>
      <c r="JCM3" s="220"/>
      <c r="JCN3" s="220"/>
      <c r="JCO3" s="220"/>
      <c r="JCP3" s="219"/>
      <c r="JCQ3" s="220"/>
      <c r="JCR3" s="220"/>
      <c r="JCS3" s="220"/>
      <c r="JCT3" s="220"/>
      <c r="JCU3" s="220"/>
      <c r="JCV3" s="220"/>
      <c r="JCW3" s="220"/>
      <c r="JCX3" s="219"/>
      <c r="JCY3" s="220"/>
      <c r="JCZ3" s="220"/>
      <c r="JDA3" s="220"/>
      <c r="JDB3" s="220"/>
      <c r="JDC3" s="220"/>
      <c r="JDD3" s="220"/>
      <c r="JDE3" s="220"/>
      <c r="JDF3" s="219"/>
      <c r="JDG3" s="220"/>
      <c r="JDH3" s="220"/>
      <c r="JDI3" s="220"/>
      <c r="JDJ3" s="220"/>
      <c r="JDK3" s="220"/>
      <c r="JDL3" s="220"/>
      <c r="JDM3" s="220"/>
      <c r="JDN3" s="219"/>
      <c r="JDO3" s="220"/>
      <c r="JDP3" s="220"/>
      <c r="JDQ3" s="220"/>
      <c r="JDR3" s="220"/>
      <c r="JDS3" s="220"/>
      <c r="JDT3" s="220"/>
      <c r="JDU3" s="220"/>
      <c r="JDV3" s="219"/>
      <c r="JDW3" s="220"/>
      <c r="JDX3" s="220"/>
      <c r="JDY3" s="220"/>
      <c r="JDZ3" s="220"/>
      <c r="JEA3" s="220"/>
      <c r="JEB3" s="220"/>
      <c r="JEC3" s="220"/>
      <c r="JED3" s="219"/>
      <c r="JEE3" s="220"/>
      <c r="JEF3" s="220"/>
      <c r="JEG3" s="220"/>
      <c r="JEH3" s="220"/>
      <c r="JEI3" s="220"/>
      <c r="JEJ3" s="220"/>
      <c r="JEK3" s="220"/>
      <c r="JEL3" s="219"/>
      <c r="JEM3" s="220"/>
      <c r="JEN3" s="220"/>
      <c r="JEO3" s="220"/>
      <c r="JEP3" s="220"/>
      <c r="JEQ3" s="220"/>
      <c r="JER3" s="220"/>
      <c r="JES3" s="220"/>
      <c r="JET3" s="219"/>
      <c r="JEU3" s="220"/>
      <c r="JEV3" s="220"/>
      <c r="JEW3" s="220"/>
      <c r="JEX3" s="220"/>
      <c r="JEY3" s="220"/>
      <c r="JEZ3" s="220"/>
      <c r="JFA3" s="220"/>
      <c r="JFB3" s="219"/>
      <c r="JFC3" s="220"/>
      <c r="JFD3" s="220"/>
      <c r="JFE3" s="220"/>
      <c r="JFF3" s="220"/>
      <c r="JFG3" s="220"/>
      <c r="JFH3" s="220"/>
      <c r="JFI3" s="220"/>
      <c r="JFJ3" s="219"/>
      <c r="JFK3" s="220"/>
      <c r="JFL3" s="220"/>
      <c r="JFM3" s="220"/>
      <c r="JFN3" s="220"/>
      <c r="JFO3" s="220"/>
      <c r="JFP3" s="220"/>
      <c r="JFQ3" s="220"/>
      <c r="JFR3" s="219"/>
      <c r="JFS3" s="220"/>
      <c r="JFT3" s="220"/>
      <c r="JFU3" s="220"/>
      <c r="JFV3" s="220"/>
      <c r="JFW3" s="220"/>
      <c r="JFX3" s="220"/>
      <c r="JFY3" s="220"/>
      <c r="JFZ3" s="219"/>
      <c r="JGA3" s="220"/>
      <c r="JGB3" s="220"/>
      <c r="JGC3" s="220"/>
      <c r="JGD3" s="220"/>
      <c r="JGE3" s="220"/>
      <c r="JGF3" s="220"/>
      <c r="JGG3" s="220"/>
      <c r="JGH3" s="219"/>
      <c r="JGI3" s="220"/>
      <c r="JGJ3" s="220"/>
      <c r="JGK3" s="220"/>
      <c r="JGL3" s="220"/>
      <c r="JGM3" s="220"/>
      <c r="JGN3" s="220"/>
      <c r="JGO3" s="220"/>
      <c r="JGP3" s="219"/>
      <c r="JGQ3" s="220"/>
      <c r="JGR3" s="220"/>
      <c r="JGS3" s="220"/>
      <c r="JGT3" s="220"/>
      <c r="JGU3" s="220"/>
      <c r="JGV3" s="220"/>
      <c r="JGW3" s="220"/>
      <c r="JGX3" s="219"/>
      <c r="JGY3" s="220"/>
      <c r="JGZ3" s="220"/>
      <c r="JHA3" s="220"/>
      <c r="JHB3" s="220"/>
      <c r="JHC3" s="220"/>
      <c r="JHD3" s="220"/>
      <c r="JHE3" s="220"/>
      <c r="JHF3" s="219"/>
      <c r="JHG3" s="220"/>
      <c r="JHH3" s="220"/>
      <c r="JHI3" s="220"/>
      <c r="JHJ3" s="220"/>
      <c r="JHK3" s="220"/>
      <c r="JHL3" s="220"/>
      <c r="JHM3" s="220"/>
      <c r="JHN3" s="219"/>
      <c r="JHO3" s="220"/>
      <c r="JHP3" s="220"/>
      <c r="JHQ3" s="220"/>
      <c r="JHR3" s="220"/>
      <c r="JHS3" s="220"/>
      <c r="JHT3" s="220"/>
      <c r="JHU3" s="220"/>
      <c r="JHV3" s="219"/>
      <c r="JHW3" s="220"/>
      <c r="JHX3" s="220"/>
      <c r="JHY3" s="220"/>
      <c r="JHZ3" s="220"/>
      <c r="JIA3" s="220"/>
      <c r="JIB3" s="220"/>
      <c r="JIC3" s="220"/>
      <c r="JID3" s="219"/>
      <c r="JIE3" s="220"/>
      <c r="JIF3" s="220"/>
      <c r="JIG3" s="220"/>
      <c r="JIH3" s="220"/>
      <c r="JII3" s="220"/>
      <c r="JIJ3" s="220"/>
      <c r="JIK3" s="220"/>
      <c r="JIL3" s="219"/>
      <c r="JIM3" s="220"/>
      <c r="JIN3" s="220"/>
      <c r="JIO3" s="220"/>
      <c r="JIP3" s="220"/>
      <c r="JIQ3" s="220"/>
      <c r="JIR3" s="220"/>
      <c r="JIS3" s="220"/>
      <c r="JIT3" s="219"/>
      <c r="JIU3" s="220"/>
      <c r="JIV3" s="220"/>
      <c r="JIW3" s="220"/>
      <c r="JIX3" s="220"/>
      <c r="JIY3" s="220"/>
      <c r="JIZ3" s="220"/>
      <c r="JJA3" s="220"/>
      <c r="JJB3" s="219"/>
      <c r="JJC3" s="220"/>
      <c r="JJD3" s="220"/>
      <c r="JJE3" s="220"/>
      <c r="JJF3" s="220"/>
      <c r="JJG3" s="220"/>
      <c r="JJH3" s="220"/>
      <c r="JJI3" s="220"/>
      <c r="JJJ3" s="219"/>
      <c r="JJK3" s="220"/>
      <c r="JJL3" s="220"/>
      <c r="JJM3" s="220"/>
      <c r="JJN3" s="220"/>
      <c r="JJO3" s="220"/>
      <c r="JJP3" s="220"/>
      <c r="JJQ3" s="220"/>
      <c r="JJR3" s="219"/>
      <c r="JJS3" s="220"/>
      <c r="JJT3" s="220"/>
      <c r="JJU3" s="220"/>
      <c r="JJV3" s="220"/>
      <c r="JJW3" s="220"/>
      <c r="JJX3" s="220"/>
      <c r="JJY3" s="220"/>
      <c r="JJZ3" s="219"/>
      <c r="JKA3" s="220"/>
      <c r="JKB3" s="220"/>
      <c r="JKC3" s="220"/>
      <c r="JKD3" s="220"/>
      <c r="JKE3" s="220"/>
      <c r="JKF3" s="220"/>
      <c r="JKG3" s="220"/>
      <c r="JKH3" s="219"/>
      <c r="JKI3" s="220"/>
      <c r="JKJ3" s="220"/>
      <c r="JKK3" s="220"/>
      <c r="JKL3" s="220"/>
      <c r="JKM3" s="220"/>
      <c r="JKN3" s="220"/>
      <c r="JKO3" s="220"/>
      <c r="JKP3" s="219"/>
      <c r="JKQ3" s="220"/>
      <c r="JKR3" s="220"/>
      <c r="JKS3" s="220"/>
      <c r="JKT3" s="220"/>
      <c r="JKU3" s="220"/>
      <c r="JKV3" s="220"/>
      <c r="JKW3" s="220"/>
      <c r="JKX3" s="219"/>
      <c r="JKY3" s="220"/>
      <c r="JKZ3" s="220"/>
      <c r="JLA3" s="220"/>
      <c r="JLB3" s="220"/>
      <c r="JLC3" s="220"/>
      <c r="JLD3" s="220"/>
      <c r="JLE3" s="220"/>
      <c r="JLF3" s="219"/>
      <c r="JLG3" s="220"/>
      <c r="JLH3" s="220"/>
      <c r="JLI3" s="220"/>
      <c r="JLJ3" s="220"/>
      <c r="JLK3" s="220"/>
      <c r="JLL3" s="220"/>
      <c r="JLM3" s="220"/>
      <c r="JLN3" s="219"/>
      <c r="JLO3" s="220"/>
      <c r="JLP3" s="220"/>
      <c r="JLQ3" s="220"/>
      <c r="JLR3" s="220"/>
      <c r="JLS3" s="220"/>
      <c r="JLT3" s="220"/>
      <c r="JLU3" s="220"/>
      <c r="JLV3" s="219"/>
      <c r="JLW3" s="220"/>
      <c r="JLX3" s="220"/>
      <c r="JLY3" s="220"/>
      <c r="JLZ3" s="220"/>
      <c r="JMA3" s="220"/>
      <c r="JMB3" s="220"/>
      <c r="JMC3" s="220"/>
      <c r="JMD3" s="219"/>
      <c r="JME3" s="220"/>
      <c r="JMF3" s="220"/>
      <c r="JMG3" s="220"/>
      <c r="JMH3" s="220"/>
      <c r="JMI3" s="220"/>
      <c r="JMJ3" s="220"/>
      <c r="JMK3" s="220"/>
      <c r="JML3" s="219"/>
      <c r="JMM3" s="220"/>
      <c r="JMN3" s="220"/>
      <c r="JMO3" s="220"/>
      <c r="JMP3" s="220"/>
      <c r="JMQ3" s="220"/>
      <c r="JMR3" s="220"/>
      <c r="JMS3" s="220"/>
      <c r="JMT3" s="219"/>
      <c r="JMU3" s="220"/>
      <c r="JMV3" s="220"/>
      <c r="JMW3" s="220"/>
      <c r="JMX3" s="220"/>
      <c r="JMY3" s="220"/>
      <c r="JMZ3" s="220"/>
      <c r="JNA3" s="220"/>
      <c r="JNB3" s="219"/>
      <c r="JNC3" s="220"/>
      <c r="JND3" s="220"/>
      <c r="JNE3" s="220"/>
      <c r="JNF3" s="220"/>
      <c r="JNG3" s="220"/>
      <c r="JNH3" s="220"/>
      <c r="JNI3" s="220"/>
      <c r="JNJ3" s="219"/>
      <c r="JNK3" s="220"/>
      <c r="JNL3" s="220"/>
      <c r="JNM3" s="220"/>
      <c r="JNN3" s="220"/>
      <c r="JNO3" s="220"/>
      <c r="JNP3" s="220"/>
      <c r="JNQ3" s="220"/>
      <c r="JNR3" s="219"/>
      <c r="JNS3" s="220"/>
      <c r="JNT3" s="220"/>
      <c r="JNU3" s="220"/>
      <c r="JNV3" s="220"/>
      <c r="JNW3" s="220"/>
      <c r="JNX3" s="220"/>
      <c r="JNY3" s="220"/>
      <c r="JNZ3" s="219"/>
      <c r="JOA3" s="220"/>
      <c r="JOB3" s="220"/>
      <c r="JOC3" s="220"/>
      <c r="JOD3" s="220"/>
      <c r="JOE3" s="220"/>
      <c r="JOF3" s="220"/>
      <c r="JOG3" s="220"/>
      <c r="JOH3" s="219"/>
      <c r="JOI3" s="220"/>
      <c r="JOJ3" s="220"/>
      <c r="JOK3" s="220"/>
      <c r="JOL3" s="220"/>
      <c r="JOM3" s="220"/>
      <c r="JON3" s="220"/>
      <c r="JOO3" s="220"/>
      <c r="JOP3" s="219"/>
      <c r="JOQ3" s="220"/>
      <c r="JOR3" s="220"/>
      <c r="JOS3" s="220"/>
      <c r="JOT3" s="220"/>
      <c r="JOU3" s="220"/>
      <c r="JOV3" s="220"/>
      <c r="JOW3" s="220"/>
      <c r="JOX3" s="219"/>
      <c r="JOY3" s="220"/>
      <c r="JOZ3" s="220"/>
      <c r="JPA3" s="220"/>
      <c r="JPB3" s="220"/>
      <c r="JPC3" s="220"/>
      <c r="JPD3" s="220"/>
      <c r="JPE3" s="220"/>
      <c r="JPF3" s="219"/>
      <c r="JPG3" s="220"/>
      <c r="JPH3" s="220"/>
      <c r="JPI3" s="220"/>
      <c r="JPJ3" s="220"/>
      <c r="JPK3" s="220"/>
      <c r="JPL3" s="220"/>
      <c r="JPM3" s="220"/>
      <c r="JPN3" s="219"/>
      <c r="JPO3" s="220"/>
      <c r="JPP3" s="220"/>
      <c r="JPQ3" s="220"/>
      <c r="JPR3" s="220"/>
      <c r="JPS3" s="220"/>
      <c r="JPT3" s="220"/>
      <c r="JPU3" s="220"/>
      <c r="JPV3" s="219"/>
      <c r="JPW3" s="220"/>
      <c r="JPX3" s="220"/>
      <c r="JPY3" s="220"/>
      <c r="JPZ3" s="220"/>
      <c r="JQA3" s="220"/>
      <c r="JQB3" s="220"/>
      <c r="JQC3" s="220"/>
      <c r="JQD3" s="219"/>
      <c r="JQE3" s="220"/>
      <c r="JQF3" s="220"/>
      <c r="JQG3" s="220"/>
      <c r="JQH3" s="220"/>
      <c r="JQI3" s="220"/>
      <c r="JQJ3" s="220"/>
      <c r="JQK3" s="220"/>
      <c r="JQL3" s="219"/>
      <c r="JQM3" s="220"/>
      <c r="JQN3" s="220"/>
      <c r="JQO3" s="220"/>
      <c r="JQP3" s="220"/>
      <c r="JQQ3" s="220"/>
      <c r="JQR3" s="220"/>
      <c r="JQS3" s="220"/>
      <c r="JQT3" s="219"/>
      <c r="JQU3" s="220"/>
      <c r="JQV3" s="220"/>
      <c r="JQW3" s="220"/>
      <c r="JQX3" s="220"/>
      <c r="JQY3" s="220"/>
      <c r="JQZ3" s="220"/>
      <c r="JRA3" s="220"/>
      <c r="JRB3" s="219"/>
      <c r="JRC3" s="220"/>
      <c r="JRD3" s="220"/>
      <c r="JRE3" s="220"/>
      <c r="JRF3" s="220"/>
      <c r="JRG3" s="220"/>
      <c r="JRH3" s="220"/>
      <c r="JRI3" s="220"/>
      <c r="JRJ3" s="219"/>
      <c r="JRK3" s="220"/>
      <c r="JRL3" s="220"/>
      <c r="JRM3" s="220"/>
      <c r="JRN3" s="220"/>
      <c r="JRO3" s="220"/>
      <c r="JRP3" s="220"/>
      <c r="JRQ3" s="220"/>
      <c r="JRR3" s="219"/>
      <c r="JRS3" s="220"/>
      <c r="JRT3" s="220"/>
      <c r="JRU3" s="220"/>
      <c r="JRV3" s="220"/>
      <c r="JRW3" s="220"/>
      <c r="JRX3" s="220"/>
      <c r="JRY3" s="220"/>
      <c r="JRZ3" s="219"/>
      <c r="JSA3" s="220"/>
      <c r="JSB3" s="220"/>
      <c r="JSC3" s="220"/>
      <c r="JSD3" s="220"/>
      <c r="JSE3" s="220"/>
      <c r="JSF3" s="220"/>
      <c r="JSG3" s="220"/>
      <c r="JSH3" s="219"/>
      <c r="JSI3" s="220"/>
      <c r="JSJ3" s="220"/>
      <c r="JSK3" s="220"/>
      <c r="JSL3" s="220"/>
      <c r="JSM3" s="220"/>
      <c r="JSN3" s="220"/>
      <c r="JSO3" s="220"/>
      <c r="JSP3" s="219"/>
      <c r="JSQ3" s="220"/>
      <c r="JSR3" s="220"/>
      <c r="JSS3" s="220"/>
      <c r="JST3" s="220"/>
      <c r="JSU3" s="220"/>
      <c r="JSV3" s="220"/>
      <c r="JSW3" s="220"/>
      <c r="JSX3" s="219"/>
      <c r="JSY3" s="220"/>
      <c r="JSZ3" s="220"/>
      <c r="JTA3" s="220"/>
      <c r="JTB3" s="220"/>
      <c r="JTC3" s="220"/>
      <c r="JTD3" s="220"/>
      <c r="JTE3" s="220"/>
      <c r="JTF3" s="219"/>
      <c r="JTG3" s="220"/>
      <c r="JTH3" s="220"/>
      <c r="JTI3" s="220"/>
      <c r="JTJ3" s="220"/>
      <c r="JTK3" s="220"/>
      <c r="JTL3" s="220"/>
      <c r="JTM3" s="220"/>
      <c r="JTN3" s="219"/>
      <c r="JTO3" s="220"/>
      <c r="JTP3" s="220"/>
      <c r="JTQ3" s="220"/>
      <c r="JTR3" s="220"/>
      <c r="JTS3" s="220"/>
      <c r="JTT3" s="220"/>
      <c r="JTU3" s="220"/>
      <c r="JTV3" s="219"/>
      <c r="JTW3" s="220"/>
      <c r="JTX3" s="220"/>
      <c r="JTY3" s="220"/>
      <c r="JTZ3" s="220"/>
      <c r="JUA3" s="220"/>
      <c r="JUB3" s="220"/>
      <c r="JUC3" s="220"/>
      <c r="JUD3" s="219"/>
      <c r="JUE3" s="220"/>
      <c r="JUF3" s="220"/>
      <c r="JUG3" s="220"/>
      <c r="JUH3" s="220"/>
      <c r="JUI3" s="220"/>
      <c r="JUJ3" s="220"/>
      <c r="JUK3" s="220"/>
      <c r="JUL3" s="219"/>
      <c r="JUM3" s="220"/>
      <c r="JUN3" s="220"/>
      <c r="JUO3" s="220"/>
      <c r="JUP3" s="220"/>
      <c r="JUQ3" s="220"/>
      <c r="JUR3" s="220"/>
      <c r="JUS3" s="220"/>
      <c r="JUT3" s="219"/>
      <c r="JUU3" s="220"/>
      <c r="JUV3" s="220"/>
      <c r="JUW3" s="220"/>
      <c r="JUX3" s="220"/>
      <c r="JUY3" s="220"/>
      <c r="JUZ3" s="220"/>
      <c r="JVA3" s="220"/>
      <c r="JVB3" s="219"/>
      <c r="JVC3" s="220"/>
      <c r="JVD3" s="220"/>
      <c r="JVE3" s="220"/>
      <c r="JVF3" s="220"/>
      <c r="JVG3" s="220"/>
      <c r="JVH3" s="220"/>
      <c r="JVI3" s="220"/>
      <c r="JVJ3" s="219"/>
      <c r="JVK3" s="220"/>
      <c r="JVL3" s="220"/>
      <c r="JVM3" s="220"/>
      <c r="JVN3" s="220"/>
      <c r="JVO3" s="220"/>
      <c r="JVP3" s="220"/>
      <c r="JVQ3" s="220"/>
      <c r="JVR3" s="219"/>
      <c r="JVS3" s="220"/>
      <c r="JVT3" s="220"/>
      <c r="JVU3" s="220"/>
      <c r="JVV3" s="220"/>
      <c r="JVW3" s="220"/>
      <c r="JVX3" s="220"/>
      <c r="JVY3" s="220"/>
      <c r="JVZ3" s="219"/>
      <c r="JWA3" s="220"/>
      <c r="JWB3" s="220"/>
      <c r="JWC3" s="220"/>
      <c r="JWD3" s="220"/>
      <c r="JWE3" s="220"/>
      <c r="JWF3" s="220"/>
      <c r="JWG3" s="220"/>
      <c r="JWH3" s="219"/>
      <c r="JWI3" s="220"/>
      <c r="JWJ3" s="220"/>
      <c r="JWK3" s="220"/>
      <c r="JWL3" s="220"/>
      <c r="JWM3" s="220"/>
      <c r="JWN3" s="220"/>
      <c r="JWO3" s="220"/>
      <c r="JWP3" s="219"/>
      <c r="JWQ3" s="220"/>
      <c r="JWR3" s="220"/>
      <c r="JWS3" s="220"/>
      <c r="JWT3" s="220"/>
      <c r="JWU3" s="220"/>
      <c r="JWV3" s="220"/>
      <c r="JWW3" s="220"/>
      <c r="JWX3" s="219"/>
      <c r="JWY3" s="220"/>
      <c r="JWZ3" s="220"/>
      <c r="JXA3" s="220"/>
      <c r="JXB3" s="220"/>
      <c r="JXC3" s="220"/>
      <c r="JXD3" s="220"/>
      <c r="JXE3" s="220"/>
      <c r="JXF3" s="219"/>
      <c r="JXG3" s="220"/>
      <c r="JXH3" s="220"/>
      <c r="JXI3" s="220"/>
      <c r="JXJ3" s="220"/>
      <c r="JXK3" s="220"/>
      <c r="JXL3" s="220"/>
      <c r="JXM3" s="220"/>
      <c r="JXN3" s="219"/>
      <c r="JXO3" s="220"/>
      <c r="JXP3" s="220"/>
      <c r="JXQ3" s="220"/>
      <c r="JXR3" s="220"/>
      <c r="JXS3" s="220"/>
      <c r="JXT3" s="220"/>
      <c r="JXU3" s="220"/>
      <c r="JXV3" s="219"/>
      <c r="JXW3" s="220"/>
      <c r="JXX3" s="220"/>
      <c r="JXY3" s="220"/>
      <c r="JXZ3" s="220"/>
      <c r="JYA3" s="220"/>
      <c r="JYB3" s="220"/>
      <c r="JYC3" s="220"/>
      <c r="JYD3" s="219"/>
      <c r="JYE3" s="220"/>
      <c r="JYF3" s="220"/>
      <c r="JYG3" s="220"/>
      <c r="JYH3" s="220"/>
      <c r="JYI3" s="220"/>
      <c r="JYJ3" s="220"/>
      <c r="JYK3" s="220"/>
      <c r="JYL3" s="219"/>
      <c r="JYM3" s="220"/>
      <c r="JYN3" s="220"/>
      <c r="JYO3" s="220"/>
      <c r="JYP3" s="220"/>
      <c r="JYQ3" s="220"/>
      <c r="JYR3" s="220"/>
      <c r="JYS3" s="220"/>
      <c r="JYT3" s="219"/>
      <c r="JYU3" s="220"/>
      <c r="JYV3" s="220"/>
      <c r="JYW3" s="220"/>
      <c r="JYX3" s="220"/>
      <c r="JYY3" s="220"/>
      <c r="JYZ3" s="220"/>
      <c r="JZA3" s="220"/>
      <c r="JZB3" s="219"/>
      <c r="JZC3" s="220"/>
      <c r="JZD3" s="220"/>
      <c r="JZE3" s="220"/>
      <c r="JZF3" s="220"/>
      <c r="JZG3" s="220"/>
      <c r="JZH3" s="220"/>
      <c r="JZI3" s="220"/>
      <c r="JZJ3" s="219"/>
      <c r="JZK3" s="220"/>
      <c r="JZL3" s="220"/>
      <c r="JZM3" s="220"/>
      <c r="JZN3" s="220"/>
      <c r="JZO3" s="220"/>
      <c r="JZP3" s="220"/>
      <c r="JZQ3" s="220"/>
      <c r="JZR3" s="219"/>
      <c r="JZS3" s="220"/>
      <c r="JZT3" s="220"/>
      <c r="JZU3" s="220"/>
      <c r="JZV3" s="220"/>
      <c r="JZW3" s="220"/>
      <c r="JZX3" s="220"/>
      <c r="JZY3" s="220"/>
      <c r="JZZ3" s="219"/>
      <c r="KAA3" s="220"/>
      <c r="KAB3" s="220"/>
      <c r="KAC3" s="220"/>
      <c r="KAD3" s="220"/>
      <c r="KAE3" s="220"/>
      <c r="KAF3" s="220"/>
      <c r="KAG3" s="220"/>
      <c r="KAH3" s="219"/>
      <c r="KAI3" s="220"/>
      <c r="KAJ3" s="220"/>
      <c r="KAK3" s="220"/>
      <c r="KAL3" s="220"/>
      <c r="KAM3" s="220"/>
      <c r="KAN3" s="220"/>
      <c r="KAO3" s="220"/>
      <c r="KAP3" s="219"/>
      <c r="KAQ3" s="220"/>
      <c r="KAR3" s="220"/>
      <c r="KAS3" s="220"/>
      <c r="KAT3" s="220"/>
      <c r="KAU3" s="220"/>
      <c r="KAV3" s="220"/>
      <c r="KAW3" s="220"/>
      <c r="KAX3" s="219"/>
      <c r="KAY3" s="220"/>
      <c r="KAZ3" s="220"/>
      <c r="KBA3" s="220"/>
      <c r="KBB3" s="220"/>
      <c r="KBC3" s="220"/>
      <c r="KBD3" s="220"/>
      <c r="KBE3" s="220"/>
      <c r="KBF3" s="219"/>
      <c r="KBG3" s="220"/>
      <c r="KBH3" s="220"/>
      <c r="KBI3" s="220"/>
      <c r="KBJ3" s="220"/>
      <c r="KBK3" s="220"/>
      <c r="KBL3" s="220"/>
      <c r="KBM3" s="220"/>
      <c r="KBN3" s="219"/>
      <c r="KBO3" s="220"/>
      <c r="KBP3" s="220"/>
      <c r="KBQ3" s="220"/>
      <c r="KBR3" s="220"/>
      <c r="KBS3" s="220"/>
      <c r="KBT3" s="220"/>
      <c r="KBU3" s="220"/>
      <c r="KBV3" s="219"/>
      <c r="KBW3" s="220"/>
      <c r="KBX3" s="220"/>
      <c r="KBY3" s="220"/>
      <c r="KBZ3" s="220"/>
      <c r="KCA3" s="220"/>
      <c r="KCB3" s="220"/>
      <c r="KCC3" s="220"/>
      <c r="KCD3" s="219"/>
      <c r="KCE3" s="220"/>
      <c r="KCF3" s="220"/>
      <c r="KCG3" s="220"/>
      <c r="KCH3" s="220"/>
      <c r="KCI3" s="220"/>
      <c r="KCJ3" s="220"/>
      <c r="KCK3" s="220"/>
      <c r="KCL3" s="219"/>
      <c r="KCM3" s="220"/>
      <c r="KCN3" s="220"/>
      <c r="KCO3" s="220"/>
      <c r="KCP3" s="220"/>
      <c r="KCQ3" s="220"/>
      <c r="KCR3" s="220"/>
      <c r="KCS3" s="220"/>
      <c r="KCT3" s="219"/>
      <c r="KCU3" s="220"/>
      <c r="KCV3" s="220"/>
      <c r="KCW3" s="220"/>
      <c r="KCX3" s="220"/>
      <c r="KCY3" s="220"/>
      <c r="KCZ3" s="220"/>
      <c r="KDA3" s="220"/>
      <c r="KDB3" s="219"/>
      <c r="KDC3" s="220"/>
      <c r="KDD3" s="220"/>
      <c r="KDE3" s="220"/>
      <c r="KDF3" s="220"/>
      <c r="KDG3" s="220"/>
      <c r="KDH3" s="220"/>
      <c r="KDI3" s="220"/>
      <c r="KDJ3" s="219"/>
      <c r="KDK3" s="220"/>
      <c r="KDL3" s="220"/>
      <c r="KDM3" s="220"/>
      <c r="KDN3" s="220"/>
      <c r="KDO3" s="220"/>
      <c r="KDP3" s="220"/>
      <c r="KDQ3" s="220"/>
      <c r="KDR3" s="219"/>
      <c r="KDS3" s="220"/>
      <c r="KDT3" s="220"/>
      <c r="KDU3" s="220"/>
      <c r="KDV3" s="220"/>
      <c r="KDW3" s="220"/>
      <c r="KDX3" s="220"/>
      <c r="KDY3" s="220"/>
      <c r="KDZ3" s="219"/>
      <c r="KEA3" s="220"/>
      <c r="KEB3" s="220"/>
      <c r="KEC3" s="220"/>
      <c r="KED3" s="220"/>
      <c r="KEE3" s="220"/>
      <c r="KEF3" s="220"/>
      <c r="KEG3" s="220"/>
      <c r="KEH3" s="219"/>
      <c r="KEI3" s="220"/>
      <c r="KEJ3" s="220"/>
      <c r="KEK3" s="220"/>
      <c r="KEL3" s="220"/>
      <c r="KEM3" s="220"/>
      <c r="KEN3" s="220"/>
      <c r="KEO3" s="220"/>
      <c r="KEP3" s="219"/>
      <c r="KEQ3" s="220"/>
      <c r="KER3" s="220"/>
      <c r="KES3" s="220"/>
      <c r="KET3" s="220"/>
      <c r="KEU3" s="220"/>
      <c r="KEV3" s="220"/>
      <c r="KEW3" s="220"/>
      <c r="KEX3" s="219"/>
      <c r="KEY3" s="220"/>
      <c r="KEZ3" s="220"/>
      <c r="KFA3" s="220"/>
      <c r="KFB3" s="220"/>
      <c r="KFC3" s="220"/>
      <c r="KFD3" s="220"/>
      <c r="KFE3" s="220"/>
      <c r="KFF3" s="219"/>
      <c r="KFG3" s="220"/>
      <c r="KFH3" s="220"/>
      <c r="KFI3" s="220"/>
      <c r="KFJ3" s="220"/>
      <c r="KFK3" s="220"/>
      <c r="KFL3" s="220"/>
      <c r="KFM3" s="220"/>
      <c r="KFN3" s="219"/>
      <c r="KFO3" s="220"/>
      <c r="KFP3" s="220"/>
      <c r="KFQ3" s="220"/>
      <c r="KFR3" s="220"/>
      <c r="KFS3" s="220"/>
      <c r="KFT3" s="220"/>
      <c r="KFU3" s="220"/>
      <c r="KFV3" s="219"/>
      <c r="KFW3" s="220"/>
      <c r="KFX3" s="220"/>
      <c r="KFY3" s="220"/>
      <c r="KFZ3" s="220"/>
      <c r="KGA3" s="220"/>
      <c r="KGB3" s="220"/>
      <c r="KGC3" s="220"/>
      <c r="KGD3" s="219"/>
      <c r="KGE3" s="220"/>
      <c r="KGF3" s="220"/>
      <c r="KGG3" s="220"/>
      <c r="KGH3" s="220"/>
      <c r="KGI3" s="220"/>
      <c r="KGJ3" s="220"/>
      <c r="KGK3" s="220"/>
      <c r="KGL3" s="219"/>
      <c r="KGM3" s="220"/>
      <c r="KGN3" s="220"/>
      <c r="KGO3" s="220"/>
      <c r="KGP3" s="220"/>
      <c r="KGQ3" s="220"/>
      <c r="KGR3" s="220"/>
      <c r="KGS3" s="220"/>
      <c r="KGT3" s="219"/>
      <c r="KGU3" s="220"/>
      <c r="KGV3" s="220"/>
      <c r="KGW3" s="220"/>
      <c r="KGX3" s="220"/>
      <c r="KGY3" s="220"/>
      <c r="KGZ3" s="220"/>
      <c r="KHA3" s="220"/>
      <c r="KHB3" s="219"/>
      <c r="KHC3" s="220"/>
      <c r="KHD3" s="220"/>
      <c r="KHE3" s="220"/>
      <c r="KHF3" s="220"/>
      <c r="KHG3" s="220"/>
      <c r="KHH3" s="220"/>
      <c r="KHI3" s="220"/>
      <c r="KHJ3" s="219"/>
      <c r="KHK3" s="220"/>
      <c r="KHL3" s="220"/>
      <c r="KHM3" s="220"/>
      <c r="KHN3" s="220"/>
      <c r="KHO3" s="220"/>
      <c r="KHP3" s="220"/>
      <c r="KHQ3" s="220"/>
      <c r="KHR3" s="219"/>
      <c r="KHS3" s="220"/>
      <c r="KHT3" s="220"/>
      <c r="KHU3" s="220"/>
      <c r="KHV3" s="220"/>
      <c r="KHW3" s="220"/>
      <c r="KHX3" s="220"/>
      <c r="KHY3" s="220"/>
      <c r="KHZ3" s="219"/>
      <c r="KIA3" s="220"/>
      <c r="KIB3" s="220"/>
      <c r="KIC3" s="220"/>
      <c r="KID3" s="220"/>
      <c r="KIE3" s="220"/>
      <c r="KIF3" s="220"/>
      <c r="KIG3" s="220"/>
      <c r="KIH3" s="219"/>
      <c r="KII3" s="220"/>
      <c r="KIJ3" s="220"/>
      <c r="KIK3" s="220"/>
      <c r="KIL3" s="220"/>
      <c r="KIM3" s="220"/>
      <c r="KIN3" s="220"/>
      <c r="KIO3" s="220"/>
      <c r="KIP3" s="219"/>
      <c r="KIQ3" s="220"/>
      <c r="KIR3" s="220"/>
      <c r="KIS3" s="220"/>
      <c r="KIT3" s="220"/>
      <c r="KIU3" s="220"/>
      <c r="KIV3" s="220"/>
      <c r="KIW3" s="220"/>
      <c r="KIX3" s="219"/>
      <c r="KIY3" s="220"/>
      <c r="KIZ3" s="220"/>
      <c r="KJA3" s="220"/>
      <c r="KJB3" s="220"/>
      <c r="KJC3" s="220"/>
      <c r="KJD3" s="220"/>
      <c r="KJE3" s="220"/>
      <c r="KJF3" s="219"/>
      <c r="KJG3" s="220"/>
      <c r="KJH3" s="220"/>
      <c r="KJI3" s="220"/>
      <c r="KJJ3" s="220"/>
      <c r="KJK3" s="220"/>
      <c r="KJL3" s="220"/>
      <c r="KJM3" s="220"/>
      <c r="KJN3" s="219"/>
      <c r="KJO3" s="220"/>
      <c r="KJP3" s="220"/>
      <c r="KJQ3" s="220"/>
      <c r="KJR3" s="220"/>
      <c r="KJS3" s="220"/>
      <c r="KJT3" s="220"/>
      <c r="KJU3" s="220"/>
      <c r="KJV3" s="219"/>
      <c r="KJW3" s="220"/>
      <c r="KJX3" s="220"/>
      <c r="KJY3" s="220"/>
      <c r="KJZ3" s="220"/>
      <c r="KKA3" s="220"/>
      <c r="KKB3" s="220"/>
      <c r="KKC3" s="220"/>
      <c r="KKD3" s="219"/>
      <c r="KKE3" s="220"/>
      <c r="KKF3" s="220"/>
      <c r="KKG3" s="220"/>
      <c r="KKH3" s="220"/>
      <c r="KKI3" s="220"/>
      <c r="KKJ3" s="220"/>
      <c r="KKK3" s="220"/>
      <c r="KKL3" s="219"/>
      <c r="KKM3" s="220"/>
      <c r="KKN3" s="220"/>
      <c r="KKO3" s="220"/>
      <c r="KKP3" s="220"/>
      <c r="KKQ3" s="220"/>
      <c r="KKR3" s="220"/>
      <c r="KKS3" s="220"/>
      <c r="KKT3" s="219"/>
      <c r="KKU3" s="220"/>
      <c r="KKV3" s="220"/>
      <c r="KKW3" s="220"/>
      <c r="KKX3" s="220"/>
      <c r="KKY3" s="220"/>
      <c r="KKZ3" s="220"/>
      <c r="KLA3" s="220"/>
      <c r="KLB3" s="219"/>
      <c r="KLC3" s="220"/>
      <c r="KLD3" s="220"/>
      <c r="KLE3" s="220"/>
      <c r="KLF3" s="220"/>
      <c r="KLG3" s="220"/>
      <c r="KLH3" s="220"/>
      <c r="KLI3" s="220"/>
      <c r="KLJ3" s="219"/>
      <c r="KLK3" s="220"/>
      <c r="KLL3" s="220"/>
      <c r="KLM3" s="220"/>
      <c r="KLN3" s="220"/>
      <c r="KLO3" s="220"/>
      <c r="KLP3" s="220"/>
      <c r="KLQ3" s="220"/>
      <c r="KLR3" s="219"/>
      <c r="KLS3" s="220"/>
      <c r="KLT3" s="220"/>
      <c r="KLU3" s="220"/>
      <c r="KLV3" s="220"/>
      <c r="KLW3" s="220"/>
      <c r="KLX3" s="220"/>
      <c r="KLY3" s="220"/>
      <c r="KLZ3" s="219"/>
      <c r="KMA3" s="220"/>
      <c r="KMB3" s="220"/>
      <c r="KMC3" s="220"/>
      <c r="KMD3" s="220"/>
      <c r="KME3" s="220"/>
      <c r="KMF3" s="220"/>
      <c r="KMG3" s="220"/>
      <c r="KMH3" s="219"/>
      <c r="KMI3" s="220"/>
      <c r="KMJ3" s="220"/>
      <c r="KMK3" s="220"/>
      <c r="KML3" s="220"/>
      <c r="KMM3" s="220"/>
      <c r="KMN3" s="220"/>
      <c r="KMO3" s="220"/>
      <c r="KMP3" s="219"/>
      <c r="KMQ3" s="220"/>
      <c r="KMR3" s="220"/>
      <c r="KMS3" s="220"/>
      <c r="KMT3" s="220"/>
      <c r="KMU3" s="220"/>
      <c r="KMV3" s="220"/>
      <c r="KMW3" s="220"/>
      <c r="KMX3" s="219"/>
      <c r="KMY3" s="220"/>
      <c r="KMZ3" s="220"/>
      <c r="KNA3" s="220"/>
      <c r="KNB3" s="220"/>
      <c r="KNC3" s="220"/>
      <c r="KND3" s="220"/>
      <c r="KNE3" s="220"/>
      <c r="KNF3" s="219"/>
      <c r="KNG3" s="220"/>
      <c r="KNH3" s="220"/>
      <c r="KNI3" s="220"/>
      <c r="KNJ3" s="220"/>
      <c r="KNK3" s="220"/>
      <c r="KNL3" s="220"/>
      <c r="KNM3" s="220"/>
      <c r="KNN3" s="219"/>
      <c r="KNO3" s="220"/>
      <c r="KNP3" s="220"/>
      <c r="KNQ3" s="220"/>
      <c r="KNR3" s="220"/>
      <c r="KNS3" s="220"/>
      <c r="KNT3" s="220"/>
      <c r="KNU3" s="220"/>
      <c r="KNV3" s="219"/>
      <c r="KNW3" s="220"/>
      <c r="KNX3" s="220"/>
      <c r="KNY3" s="220"/>
      <c r="KNZ3" s="220"/>
      <c r="KOA3" s="220"/>
      <c r="KOB3" s="220"/>
      <c r="KOC3" s="220"/>
      <c r="KOD3" s="219"/>
      <c r="KOE3" s="220"/>
      <c r="KOF3" s="220"/>
      <c r="KOG3" s="220"/>
      <c r="KOH3" s="220"/>
      <c r="KOI3" s="220"/>
      <c r="KOJ3" s="220"/>
      <c r="KOK3" s="220"/>
      <c r="KOL3" s="219"/>
      <c r="KOM3" s="220"/>
      <c r="KON3" s="220"/>
      <c r="KOO3" s="220"/>
      <c r="KOP3" s="220"/>
      <c r="KOQ3" s="220"/>
      <c r="KOR3" s="220"/>
      <c r="KOS3" s="220"/>
      <c r="KOT3" s="219"/>
      <c r="KOU3" s="220"/>
      <c r="KOV3" s="220"/>
      <c r="KOW3" s="220"/>
      <c r="KOX3" s="220"/>
      <c r="KOY3" s="220"/>
      <c r="KOZ3" s="220"/>
      <c r="KPA3" s="220"/>
      <c r="KPB3" s="219"/>
      <c r="KPC3" s="220"/>
      <c r="KPD3" s="220"/>
      <c r="KPE3" s="220"/>
      <c r="KPF3" s="220"/>
      <c r="KPG3" s="220"/>
      <c r="KPH3" s="220"/>
      <c r="KPI3" s="220"/>
      <c r="KPJ3" s="219"/>
      <c r="KPK3" s="220"/>
      <c r="KPL3" s="220"/>
      <c r="KPM3" s="220"/>
      <c r="KPN3" s="220"/>
      <c r="KPO3" s="220"/>
      <c r="KPP3" s="220"/>
      <c r="KPQ3" s="220"/>
      <c r="KPR3" s="219"/>
      <c r="KPS3" s="220"/>
      <c r="KPT3" s="220"/>
      <c r="KPU3" s="220"/>
      <c r="KPV3" s="220"/>
      <c r="KPW3" s="220"/>
      <c r="KPX3" s="220"/>
      <c r="KPY3" s="220"/>
      <c r="KPZ3" s="219"/>
      <c r="KQA3" s="220"/>
      <c r="KQB3" s="220"/>
      <c r="KQC3" s="220"/>
      <c r="KQD3" s="220"/>
      <c r="KQE3" s="220"/>
      <c r="KQF3" s="220"/>
      <c r="KQG3" s="220"/>
      <c r="KQH3" s="219"/>
      <c r="KQI3" s="220"/>
      <c r="KQJ3" s="220"/>
      <c r="KQK3" s="220"/>
      <c r="KQL3" s="220"/>
      <c r="KQM3" s="220"/>
      <c r="KQN3" s="220"/>
      <c r="KQO3" s="220"/>
      <c r="KQP3" s="219"/>
      <c r="KQQ3" s="220"/>
      <c r="KQR3" s="220"/>
      <c r="KQS3" s="220"/>
      <c r="KQT3" s="220"/>
      <c r="KQU3" s="220"/>
      <c r="KQV3" s="220"/>
      <c r="KQW3" s="220"/>
      <c r="KQX3" s="219"/>
      <c r="KQY3" s="220"/>
      <c r="KQZ3" s="220"/>
      <c r="KRA3" s="220"/>
      <c r="KRB3" s="220"/>
      <c r="KRC3" s="220"/>
      <c r="KRD3" s="220"/>
      <c r="KRE3" s="220"/>
      <c r="KRF3" s="219"/>
      <c r="KRG3" s="220"/>
      <c r="KRH3" s="220"/>
      <c r="KRI3" s="220"/>
      <c r="KRJ3" s="220"/>
      <c r="KRK3" s="220"/>
      <c r="KRL3" s="220"/>
      <c r="KRM3" s="220"/>
      <c r="KRN3" s="219"/>
      <c r="KRO3" s="220"/>
      <c r="KRP3" s="220"/>
      <c r="KRQ3" s="220"/>
      <c r="KRR3" s="220"/>
      <c r="KRS3" s="220"/>
      <c r="KRT3" s="220"/>
      <c r="KRU3" s="220"/>
      <c r="KRV3" s="219"/>
      <c r="KRW3" s="220"/>
      <c r="KRX3" s="220"/>
      <c r="KRY3" s="220"/>
      <c r="KRZ3" s="220"/>
      <c r="KSA3" s="220"/>
      <c r="KSB3" s="220"/>
      <c r="KSC3" s="220"/>
      <c r="KSD3" s="219"/>
      <c r="KSE3" s="220"/>
      <c r="KSF3" s="220"/>
      <c r="KSG3" s="220"/>
      <c r="KSH3" s="220"/>
      <c r="KSI3" s="220"/>
      <c r="KSJ3" s="220"/>
      <c r="KSK3" s="220"/>
      <c r="KSL3" s="219"/>
      <c r="KSM3" s="220"/>
      <c r="KSN3" s="220"/>
      <c r="KSO3" s="220"/>
      <c r="KSP3" s="220"/>
      <c r="KSQ3" s="220"/>
      <c r="KSR3" s="220"/>
      <c r="KSS3" s="220"/>
      <c r="KST3" s="219"/>
      <c r="KSU3" s="220"/>
      <c r="KSV3" s="220"/>
      <c r="KSW3" s="220"/>
      <c r="KSX3" s="220"/>
      <c r="KSY3" s="220"/>
      <c r="KSZ3" s="220"/>
      <c r="KTA3" s="220"/>
      <c r="KTB3" s="219"/>
      <c r="KTC3" s="220"/>
      <c r="KTD3" s="220"/>
      <c r="KTE3" s="220"/>
      <c r="KTF3" s="220"/>
      <c r="KTG3" s="220"/>
      <c r="KTH3" s="220"/>
      <c r="KTI3" s="220"/>
      <c r="KTJ3" s="219"/>
      <c r="KTK3" s="220"/>
      <c r="KTL3" s="220"/>
      <c r="KTM3" s="220"/>
      <c r="KTN3" s="220"/>
      <c r="KTO3" s="220"/>
      <c r="KTP3" s="220"/>
      <c r="KTQ3" s="220"/>
      <c r="KTR3" s="219"/>
      <c r="KTS3" s="220"/>
      <c r="KTT3" s="220"/>
      <c r="KTU3" s="220"/>
      <c r="KTV3" s="220"/>
      <c r="KTW3" s="220"/>
      <c r="KTX3" s="220"/>
      <c r="KTY3" s="220"/>
      <c r="KTZ3" s="219"/>
      <c r="KUA3" s="220"/>
      <c r="KUB3" s="220"/>
      <c r="KUC3" s="220"/>
      <c r="KUD3" s="220"/>
      <c r="KUE3" s="220"/>
      <c r="KUF3" s="220"/>
      <c r="KUG3" s="220"/>
      <c r="KUH3" s="219"/>
      <c r="KUI3" s="220"/>
      <c r="KUJ3" s="220"/>
      <c r="KUK3" s="220"/>
      <c r="KUL3" s="220"/>
      <c r="KUM3" s="220"/>
      <c r="KUN3" s="220"/>
      <c r="KUO3" s="220"/>
      <c r="KUP3" s="219"/>
      <c r="KUQ3" s="220"/>
      <c r="KUR3" s="220"/>
      <c r="KUS3" s="220"/>
      <c r="KUT3" s="220"/>
      <c r="KUU3" s="220"/>
      <c r="KUV3" s="220"/>
      <c r="KUW3" s="220"/>
      <c r="KUX3" s="219"/>
      <c r="KUY3" s="220"/>
      <c r="KUZ3" s="220"/>
      <c r="KVA3" s="220"/>
      <c r="KVB3" s="220"/>
      <c r="KVC3" s="220"/>
      <c r="KVD3" s="220"/>
      <c r="KVE3" s="220"/>
      <c r="KVF3" s="219"/>
      <c r="KVG3" s="220"/>
      <c r="KVH3" s="220"/>
      <c r="KVI3" s="220"/>
      <c r="KVJ3" s="220"/>
      <c r="KVK3" s="220"/>
      <c r="KVL3" s="220"/>
      <c r="KVM3" s="220"/>
      <c r="KVN3" s="219"/>
      <c r="KVO3" s="220"/>
      <c r="KVP3" s="220"/>
      <c r="KVQ3" s="220"/>
      <c r="KVR3" s="220"/>
      <c r="KVS3" s="220"/>
      <c r="KVT3" s="220"/>
      <c r="KVU3" s="220"/>
      <c r="KVV3" s="219"/>
      <c r="KVW3" s="220"/>
      <c r="KVX3" s="220"/>
      <c r="KVY3" s="220"/>
      <c r="KVZ3" s="220"/>
      <c r="KWA3" s="220"/>
      <c r="KWB3" s="220"/>
      <c r="KWC3" s="220"/>
      <c r="KWD3" s="219"/>
      <c r="KWE3" s="220"/>
      <c r="KWF3" s="220"/>
      <c r="KWG3" s="220"/>
      <c r="KWH3" s="220"/>
      <c r="KWI3" s="220"/>
      <c r="KWJ3" s="220"/>
      <c r="KWK3" s="220"/>
      <c r="KWL3" s="219"/>
      <c r="KWM3" s="220"/>
      <c r="KWN3" s="220"/>
      <c r="KWO3" s="220"/>
      <c r="KWP3" s="220"/>
      <c r="KWQ3" s="220"/>
      <c r="KWR3" s="220"/>
      <c r="KWS3" s="220"/>
      <c r="KWT3" s="219"/>
      <c r="KWU3" s="220"/>
      <c r="KWV3" s="220"/>
      <c r="KWW3" s="220"/>
      <c r="KWX3" s="220"/>
      <c r="KWY3" s="220"/>
      <c r="KWZ3" s="220"/>
      <c r="KXA3" s="220"/>
      <c r="KXB3" s="219"/>
      <c r="KXC3" s="220"/>
      <c r="KXD3" s="220"/>
      <c r="KXE3" s="220"/>
      <c r="KXF3" s="220"/>
      <c r="KXG3" s="220"/>
      <c r="KXH3" s="220"/>
      <c r="KXI3" s="220"/>
      <c r="KXJ3" s="219"/>
      <c r="KXK3" s="220"/>
      <c r="KXL3" s="220"/>
      <c r="KXM3" s="220"/>
      <c r="KXN3" s="220"/>
      <c r="KXO3" s="220"/>
      <c r="KXP3" s="220"/>
      <c r="KXQ3" s="220"/>
      <c r="KXR3" s="219"/>
      <c r="KXS3" s="220"/>
      <c r="KXT3" s="220"/>
      <c r="KXU3" s="220"/>
      <c r="KXV3" s="220"/>
      <c r="KXW3" s="220"/>
      <c r="KXX3" s="220"/>
      <c r="KXY3" s="220"/>
      <c r="KXZ3" s="219"/>
      <c r="KYA3" s="220"/>
      <c r="KYB3" s="220"/>
      <c r="KYC3" s="220"/>
      <c r="KYD3" s="220"/>
      <c r="KYE3" s="220"/>
      <c r="KYF3" s="220"/>
      <c r="KYG3" s="220"/>
      <c r="KYH3" s="219"/>
      <c r="KYI3" s="220"/>
      <c r="KYJ3" s="220"/>
      <c r="KYK3" s="220"/>
      <c r="KYL3" s="220"/>
      <c r="KYM3" s="220"/>
      <c r="KYN3" s="220"/>
      <c r="KYO3" s="220"/>
      <c r="KYP3" s="219"/>
      <c r="KYQ3" s="220"/>
      <c r="KYR3" s="220"/>
      <c r="KYS3" s="220"/>
      <c r="KYT3" s="220"/>
      <c r="KYU3" s="220"/>
      <c r="KYV3" s="220"/>
      <c r="KYW3" s="220"/>
      <c r="KYX3" s="219"/>
      <c r="KYY3" s="220"/>
      <c r="KYZ3" s="220"/>
      <c r="KZA3" s="220"/>
      <c r="KZB3" s="220"/>
      <c r="KZC3" s="220"/>
      <c r="KZD3" s="220"/>
      <c r="KZE3" s="220"/>
      <c r="KZF3" s="219"/>
      <c r="KZG3" s="220"/>
      <c r="KZH3" s="220"/>
      <c r="KZI3" s="220"/>
      <c r="KZJ3" s="220"/>
      <c r="KZK3" s="220"/>
      <c r="KZL3" s="220"/>
      <c r="KZM3" s="220"/>
      <c r="KZN3" s="219"/>
      <c r="KZO3" s="220"/>
      <c r="KZP3" s="220"/>
      <c r="KZQ3" s="220"/>
      <c r="KZR3" s="220"/>
      <c r="KZS3" s="220"/>
      <c r="KZT3" s="220"/>
      <c r="KZU3" s="220"/>
      <c r="KZV3" s="219"/>
      <c r="KZW3" s="220"/>
      <c r="KZX3" s="220"/>
      <c r="KZY3" s="220"/>
      <c r="KZZ3" s="220"/>
      <c r="LAA3" s="220"/>
      <c r="LAB3" s="220"/>
      <c r="LAC3" s="220"/>
      <c r="LAD3" s="219"/>
      <c r="LAE3" s="220"/>
      <c r="LAF3" s="220"/>
      <c r="LAG3" s="220"/>
      <c r="LAH3" s="220"/>
      <c r="LAI3" s="220"/>
      <c r="LAJ3" s="220"/>
      <c r="LAK3" s="220"/>
      <c r="LAL3" s="219"/>
      <c r="LAM3" s="220"/>
      <c r="LAN3" s="220"/>
      <c r="LAO3" s="220"/>
      <c r="LAP3" s="220"/>
      <c r="LAQ3" s="220"/>
      <c r="LAR3" s="220"/>
      <c r="LAS3" s="220"/>
      <c r="LAT3" s="219"/>
      <c r="LAU3" s="220"/>
      <c r="LAV3" s="220"/>
      <c r="LAW3" s="220"/>
      <c r="LAX3" s="220"/>
      <c r="LAY3" s="220"/>
      <c r="LAZ3" s="220"/>
      <c r="LBA3" s="220"/>
      <c r="LBB3" s="219"/>
      <c r="LBC3" s="220"/>
      <c r="LBD3" s="220"/>
      <c r="LBE3" s="220"/>
      <c r="LBF3" s="220"/>
      <c r="LBG3" s="220"/>
      <c r="LBH3" s="220"/>
      <c r="LBI3" s="220"/>
      <c r="LBJ3" s="219"/>
      <c r="LBK3" s="220"/>
      <c r="LBL3" s="220"/>
      <c r="LBM3" s="220"/>
      <c r="LBN3" s="220"/>
      <c r="LBO3" s="220"/>
      <c r="LBP3" s="220"/>
      <c r="LBQ3" s="220"/>
      <c r="LBR3" s="219"/>
      <c r="LBS3" s="220"/>
      <c r="LBT3" s="220"/>
      <c r="LBU3" s="220"/>
      <c r="LBV3" s="220"/>
      <c r="LBW3" s="220"/>
      <c r="LBX3" s="220"/>
      <c r="LBY3" s="220"/>
      <c r="LBZ3" s="219"/>
      <c r="LCA3" s="220"/>
      <c r="LCB3" s="220"/>
      <c r="LCC3" s="220"/>
      <c r="LCD3" s="220"/>
      <c r="LCE3" s="220"/>
      <c r="LCF3" s="220"/>
      <c r="LCG3" s="220"/>
      <c r="LCH3" s="219"/>
      <c r="LCI3" s="220"/>
      <c r="LCJ3" s="220"/>
      <c r="LCK3" s="220"/>
      <c r="LCL3" s="220"/>
      <c r="LCM3" s="220"/>
      <c r="LCN3" s="220"/>
      <c r="LCO3" s="220"/>
      <c r="LCP3" s="219"/>
      <c r="LCQ3" s="220"/>
      <c r="LCR3" s="220"/>
      <c r="LCS3" s="220"/>
      <c r="LCT3" s="220"/>
      <c r="LCU3" s="220"/>
      <c r="LCV3" s="220"/>
      <c r="LCW3" s="220"/>
      <c r="LCX3" s="219"/>
      <c r="LCY3" s="220"/>
      <c r="LCZ3" s="220"/>
      <c r="LDA3" s="220"/>
      <c r="LDB3" s="220"/>
      <c r="LDC3" s="220"/>
      <c r="LDD3" s="220"/>
      <c r="LDE3" s="220"/>
      <c r="LDF3" s="219"/>
      <c r="LDG3" s="220"/>
      <c r="LDH3" s="220"/>
      <c r="LDI3" s="220"/>
      <c r="LDJ3" s="220"/>
      <c r="LDK3" s="220"/>
      <c r="LDL3" s="220"/>
      <c r="LDM3" s="220"/>
      <c r="LDN3" s="219"/>
      <c r="LDO3" s="220"/>
      <c r="LDP3" s="220"/>
      <c r="LDQ3" s="220"/>
      <c r="LDR3" s="220"/>
      <c r="LDS3" s="220"/>
      <c r="LDT3" s="220"/>
      <c r="LDU3" s="220"/>
      <c r="LDV3" s="219"/>
      <c r="LDW3" s="220"/>
      <c r="LDX3" s="220"/>
      <c r="LDY3" s="220"/>
      <c r="LDZ3" s="220"/>
      <c r="LEA3" s="220"/>
      <c r="LEB3" s="220"/>
      <c r="LEC3" s="220"/>
      <c r="LED3" s="219"/>
      <c r="LEE3" s="220"/>
      <c r="LEF3" s="220"/>
      <c r="LEG3" s="220"/>
      <c r="LEH3" s="220"/>
      <c r="LEI3" s="220"/>
      <c r="LEJ3" s="220"/>
      <c r="LEK3" s="220"/>
      <c r="LEL3" s="219"/>
      <c r="LEM3" s="220"/>
      <c r="LEN3" s="220"/>
      <c r="LEO3" s="220"/>
      <c r="LEP3" s="220"/>
      <c r="LEQ3" s="220"/>
      <c r="LER3" s="220"/>
      <c r="LES3" s="220"/>
      <c r="LET3" s="219"/>
      <c r="LEU3" s="220"/>
      <c r="LEV3" s="220"/>
      <c r="LEW3" s="220"/>
      <c r="LEX3" s="220"/>
      <c r="LEY3" s="220"/>
      <c r="LEZ3" s="220"/>
      <c r="LFA3" s="220"/>
      <c r="LFB3" s="219"/>
      <c r="LFC3" s="220"/>
      <c r="LFD3" s="220"/>
      <c r="LFE3" s="220"/>
      <c r="LFF3" s="220"/>
      <c r="LFG3" s="220"/>
      <c r="LFH3" s="220"/>
      <c r="LFI3" s="220"/>
      <c r="LFJ3" s="219"/>
      <c r="LFK3" s="220"/>
      <c r="LFL3" s="220"/>
      <c r="LFM3" s="220"/>
      <c r="LFN3" s="220"/>
      <c r="LFO3" s="220"/>
      <c r="LFP3" s="220"/>
      <c r="LFQ3" s="220"/>
      <c r="LFR3" s="219"/>
      <c r="LFS3" s="220"/>
      <c r="LFT3" s="220"/>
      <c r="LFU3" s="220"/>
      <c r="LFV3" s="220"/>
      <c r="LFW3" s="220"/>
      <c r="LFX3" s="220"/>
      <c r="LFY3" s="220"/>
      <c r="LFZ3" s="219"/>
      <c r="LGA3" s="220"/>
      <c r="LGB3" s="220"/>
      <c r="LGC3" s="220"/>
      <c r="LGD3" s="220"/>
      <c r="LGE3" s="220"/>
      <c r="LGF3" s="220"/>
      <c r="LGG3" s="220"/>
      <c r="LGH3" s="219"/>
      <c r="LGI3" s="220"/>
      <c r="LGJ3" s="220"/>
      <c r="LGK3" s="220"/>
      <c r="LGL3" s="220"/>
      <c r="LGM3" s="220"/>
      <c r="LGN3" s="220"/>
      <c r="LGO3" s="220"/>
      <c r="LGP3" s="219"/>
      <c r="LGQ3" s="220"/>
      <c r="LGR3" s="220"/>
      <c r="LGS3" s="220"/>
      <c r="LGT3" s="220"/>
      <c r="LGU3" s="220"/>
      <c r="LGV3" s="220"/>
      <c r="LGW3" s="220"/>
      <c r="LGX3" s="219"/>
      <c r="LGY3" s="220"/>
      <c r="LGZ3" s="220"/>
      <c r="LHA3" s="220"/>
      <c r="LHB3" s="220"/>
      <c r="LHC3" s="220"/>
      <c r="LHD3" s="220"/>
      <c r="LHE3" s="220"/>
      <c r="LHF3" s="219"/>
      <c r="LHG3" s="220"/>
      <c r="LHH3" s="220"/>
      <c r="LHI3" s="220"/>
      <c r="LHJ3" s="220"/>
      <c r="LHK3" s="220"/>
      <c r="LHL3" s="220"/>
      <c r="LHM3" s="220"/>
      <c r="LHN3" s="219"/>
      <c r="LHO3" s="220"/>
      <c r="LHP3" s="220"/>
      <c r="LHQ3" s="220"/>
      <c r="LHR3" s="220"/>
      <c r="LHS3" s="220"/>
      <c r="LHT3" s="220"/>
      <c r="LHU3" s="220"/>
      <c r="LHV3" s="219"/>
      <c r="LHW3" s="220"/>
      <c r="LHX3" s="220"/>
      <c r="LHY3" s="220"/>
      <c r="LHZ3" s="220"/>
      <c r="LIA3" s="220"/>
      <c r="LIB3" s="220"/>
      <c r="LIC3" s="220"/>
      <c r="LID3" s="219"/>
      <c r="LIE3" s="220"/>
      <c r="LIF3" s="220"/>
      <c r="LIG3" s="220"/>
      <c r="LIH3" s="220"/>
      <c r="LII3" s="220"/>
      <c r="LIJ3" s="220"/>
      <c r="LIK3" s="220"/>
      <c r="LIL3" s="219"/>
      <c r="LIM3" s="220"/>
      <c r="LIN3" s="220"/>
      <c r="LIO3" s="220"/>
      <c r="LIP3" s="220"/>
      <c r="LIQ3" s="220"/>
      <c r="LIR3" s="220"/>
      <c r="LIS3" s="220"/>
      <c r="LIT3" s="219"/>
      <c r="LIU3" s="220"/>
      <c r="LIV3" s="220"/>
      <c r="LIW3" s="220"/>
      <c r="LIX3" s="220"/>
      <c r="LIY3" s="220"/>
      <c r="LIZ3" s="220"/>
      <c r="LJA3" s="220"/>
      <c r="LJB3" s="219"/>
      <c r="LJC3" s="220"/>
      <c r="LJD3" s="220"/>
      <c r="LJE3" s="220"/>
      <c r="LJF3" s="220"/>
      <c r="LJG3" s="220"/>
      <c r="LJH3" s="220"/>
      <c r="LJI3" s="220"/>
      <c r="LJJ3" s="219"/>
      <c r="LJK3" s="220"/>
      <c r="LJL3" s="220"/>
      <c r="LJM3" s="220"/>
      <c r="LJN3" s="220"/>
      <c r="LJO3" s="220"/>
      <c r="LJP3" s="220"/>
      <c r="LJQ3" s="220"/>
      <c r="LJR3" s="219"/>
      <c r="LJS3" s="220"/>
      <c r="LJT3" s="220"/>
      <c r="LJU3" s="220"/>
      <c r="LJV3" s="220"/>
      <c r="LJW3" s="220"/>
      <c r="LJX3" s="220"/>
      <c r="LJY3" s="220"/>
      <c r="LJZ3" s="219"/>
      <c r="LKA3" s="220"/>
      <c r="LKB3" s="220"/>
      <c r="LKC3" s="220"/>
      <c r="LKD3" s="220"/>
      <c r="LKE3" s="220"/>
      <c r="LKF3" s="220"/>
      <c r="LKG3" s="220"/>
      <c r="LKH3" s="219"/>
      <c r="LKI3" s="220"/>
      <c r="LKJ3" s="220"/>
      <c r="LKK3" s="220"/>
      <c r="LKL3" s="220"/>
      <c r="LKM3" s="220"/>
      <c r="LKN3" s="220"/>
      <c r="LKO3" s="220"/>
      <c r="LKP3" s="219"/>
      <c r="LKQ3" s="220"/>
      <c r="LKR3" s="220"/>
      <c r="LKS3" s="220"/>
      <c r="LKT3" s="220"/>
      <c r="LKU3" s="220"/>
      <c r="LKV3" s="220"/>
      <c r="LKW3" s="220"/>
      <c r="LKX3" s="219"/>
      <c r="LKY3" s="220"/>
      <c r="LKZ3" s="220"/>
      <c r="LLA3" s="220"/>
      <c r="LLB3" s="220"/>
      <c r="LLC3" s="220"/>
      <c r="LLD3" s="220"/>
      <c r="LLE3" s="220"/>
      <c r="LLF3" s="219"/>
      <c r="LLG3" s="220"/>
      <c r="LLH3" s="220"/>
      <c r="LLI3" s="220"/>
      <c r="LLJ3" s="220"/>
      <c r="LLK3" s="220"/>
      <c r="LLL3" s="220"/>
      <c r="LLM3" s="220"/>
      <c r="LLN3" s="219"/>
      <c r="LLO3" s="220"/>
      <c r="LLP3" s="220"/>
      <c r="LLQ3" s="220"/>
      <c r="LLR3" s="220"/>
      <c r="LLS3" s="220"/>
      <c r="LLT3" s="220"/>
      <c r="LLU3" s="220"/>
      <c r="LLV3" s="219"/>
      <c r="LLW3" s="220"/>
      <c r="LLX3" s="220"/>
      <c r="LLY3" s="220"/>
      <c r="LLZ3" s="220"/>
      <c r="LMA3" s="220"/>
      <c r="LMB3" s="220"/>
      <c r="LMC3" s="220"/>
      <c r="LMD3" s="219"/>
      <c r="LME3" s="220"/>
      <c r="LMF3" s="220"/>
      <c r="LMG3" s="220"/>
      <c r="LMH3" s="220"/>
      <c r="LMI3" s="220"/>
      <c r="LMJ3" s="220"/>
      <c r="LMK3" s="220"/>
      <c r="LML3" s="219"/>
      <c r="LMM3" s="220"/>
      <c r="LMN3" s="220"/>
      <c r="LMO3" s="220"/>
      <c r="LMP3" s="220"/>
      <c r="LMQ3" s="220"/>
      <c r="LMR3" s="220"/>
      <c r="LMS3" s="220"/>
      <c r="LMT3" s="219"/>
      <c r="LMU3" s="220"/>
      <c r="LMV3" s="220"/>
      <c r="LMW3" s="220"/>
      <c r="LMX3" s="220"/>
      <c r="LMY3" s="220"/>
      <c r="LMZ3" s="220"/>
      <c r="LNA3" s="220"/>
      <c r="LNB3" s="219"/>
      <c r="LNC3" s="220"/>
      <c r="LND3" s="220"/>
      <c r="LNE3" s="220"/>
      <c r="LNF3" s="220"/>
      <c r="LNG3" s="220"/>
      <c r="LNH3" s="220"/>
      <c r="LNI3" s="220"/>
      <c r="LNJ3" s="219"/>
      <c r="LNK3" s="220"/>
      <c r="LNL3" s="220"/>
      <c r="LNM3" s="220"/>
      <c r="LNN3" s="220"/>
      <c r="LNO3" s="220"/>
      <c r="LNP3" s="220"/>
      <c r="LNQ3" s="220"/>
      <c r="LNR3" s="219"/>
      <c r="LNS3" s="220"/>
      <c r="LNT3" s="220"/>
      <c r="LNU3" s="220"/>
      <c r="LNV3" s="220"/>
      <c r="LNW3" s="220"/>
      <c r="LNX3" s="220"/>
      <c r="LNY3" s="220"/>
      <c r="LNZ3" s="219"/>
      <c r="LOA3" s="220"/>
      <c r="LOB3" s="220"/>
      <c r="LOC3" s="220"/>
      <c r="LOD3" s="220"/>
      <c r="LOE3" s="220"/>
      <c r="LOF3" s="220"/>
      <c r="LOG3" s="220"/>
      <c r="LOH3" s="219"/>
      <c r="LOI3" s="220"/>
      <c r="LOJ3" s="220"/>
      <c r="LOK3" s="220"/>
      <c r="LOL3" s="220"/>
      <c r="LOM3" s="220"/>
      <c r="LON3" s="220"/>
      <c r="LOO3" s="220"/>
      <c r="LOP3" s="219"/>
      <c r="LOQ3" s="220"/>
      <c r="LOR3" s="220"/>
      <c r="LOS3" s="220"/>
      <c r="LOT3" s="220"/>
      <c r="LOU3" s="220"/>
      <c r="LOV3" s="220"/>
      <c r="LOW3" s="220"/>
      <c r="LOX3" s="219"/>
      <c r="LOY3" s="220"/>
      <c r="LOZ3" s="220"/>
      <c r="LPA3" s="220"/>
      <c r="LPB3" s="220"/>
      <c r="LPC3" s="220"/>
      <c r="LPD3" s="220"/>
      <c r="LPE3" s="220"/>
      <c r="LPF3" s="219"/>
      <c r="LPG3" s="220"/>
      <c r="LPH3" s="220"/>
      <c r="LPI3" s="220"/>
      <c r="LPJ3" s="220"/>
      <c r="LPK3" s="220"/>
      <c r="LPL3" s="220"/>
      <c r="LPM3" s="220"/>
      <c r="LPN3" s="219"/>
      <c r="LPO3" s="220"/>
      <c r="LPP3" s="220"/>
      <c r="LPQ3" s="220"/>
      <c r="LPR3" s="220"/>
      <c r="LPS3" s="220"/>
      <c r="LPT3" s="220"/>
      <c r="LPU3" s="220"/>
      <c r="LPV3" s="219"/>
      <c r="LPW3" s="220"/>
      <c r="LPX3" s="220"/>
      <c r="LPY3" s="220"/>
      <c r="LPZ3" s="220"/>
      <c r="LQA3" s="220"/>
      <c r="LQB3" s="220"/>
      <c r="LQC3" s="220"/>
      <c r="LQD3" s="219"/>
      <c r="LQE3" s="220"/>
      <c r="LQF3" s="220"/>
      <c r="LQG3" s="220"/>
      <c r="LQH3" s="220"/>
      <c r="LQI3" s="220"/>
      <c r="LQJ3" s="220"/>
      <c r="LQK3" s="220"/>
      <c r="LQL3" s="219"/>
      <c r="LQM3" s="220"/>
      <c r="LQN3" s="220"/>
      <c r="LQO3" s="220"/>
      <c r="LQP3" s="220"/>
      <c r="LQQ3" s="220"/>
      <c r="LQR3" s="220"/>
      <c r="LQS3" s="220"/>
      <c r="LQT3" s="219"/>
      <c r="LQU3" s="220"/>
      <c r="LQV3" s="220"/>
      <c r="LQW3" s="220"/>
      <c r="LQX3" s="220"/>
      <c r="LQY3" s="220"/>
      <c r="LQZ3" s="220"/>
      <c r="LRA3" s="220"/>
      <c r="LRB3" s="219"/>
      <c r="LRC3" s="220"/>
      <c r="LRD3" s="220"/>
      <c r="LRE3" s="220"/>
      <c r="LRF3" s="220"/>
      <c r="LRG3" s="220"/>
      <c r="LRH3" s="220"/>
      <c r="LRI3" s="220"/>
      <c r="LRJ3" s="219"/>
      <c r="LRK3" s="220"/>
      <c r="LRL3" s="220"/>
      <c r="LRM3" s="220"/>
      <c r="LRN3" s="220"/>
      <c r="LRO3" s="220"/>
      <c r="LRP3" s="220"/>
      <c r="LRQ3" s="220"/>
      <c r="LRR3" s="219"/>
      <c r="LRS3" s="220"/>
      <c r="LRT3" s="220"/>
      <c r="LRU3" s="220"/>
      <c r="LRV3" s="220"/>
      <c r="LRW3" s="220"/>
      <c r="LRX3" s="220"/>
      <c r="LRY3" s="220"/>
      <c r="LRZ3" s="219"/>
      <c r="LSA3" s="220"/>
      <c r="LSB3" s="220"/>
      <c r="LSC3" s="220"/>
      <c r="LSD3" s="220"/>
      <c r="LSE3" s="220"/>
      <c r="LSF3" s="220"/>
      <c r="LSG3" s="220"/>
      <c r="LSH3" s="219"/>
      <c r="LSI3" s="220"/>
      <c r="LSJ3" s="220"/>
      <c r="LSK3" s="220"/>
      <c r="LSL3" s="220"/>
      <c r="LSM3" s="220"/>
      <c r="LSN3" s="220"/>
      <c r="LSO3" s="220"/>
      <c r="LSP3" s="219"/>
      <c r="LSQ3" s="220"/>
      <c r="LSR3" s="220"/>
      <c r="LSS3" s="220"/>
      <c r="LST3" s="220"/>
      <c r="LSU3" s="220"/>
      <c r="LSV3" s="220"/>
      <c r="LSW3" s="220"/>
      <c r="LSX3" s="219"/>
      <c r="LSY3" s="220"/>
      <c r="LSZ3" s="220"/>
      <c r="LTA3" s="220"/>
      <c r="LTB3" s="220"/>
      <c r="LTC3" s="220"/>
      <c r="LTD3" s="220"/>
      <c r="LTE3" s="220"/>
      <c r="LTF3" s="219"/>
      <c r="LTG3" s="220"/>
      <c r="LTH3" s="220"/>
      <c r="LTI3" s="220"/>
      <c r="LTJ3" s="220"/>
      <c r="LTK3" s="220"/>
      <c r="LTL3" s="220"/>
      <c r="LTM3" s="220"/>
      <c r="LTN3" s="219"/>
      <c r="LTO3" s="220"/>
      <c r="LTP3" s="220"/>
      <c r="LTQ3" s="220"/>
      <c r="LTR3" s="220"/>
      <c r="LTS3" s="220"/>
      <c r="LTT3" s="220"/>
      <c r="LTU3" s="220"/>
      <c r="LTV3" s="219"/>
      <c r="LTW3" s="220"/>
      <c r="LTX3" s="220"/>
      <c r="LTY3" s="220"/>
      <c r="LTZ3" s="220"/>
      <c r="LUA3" s="220"/>
      <c r="LUB3" s="220"/>
      <c r="LUC3" s="220"/>
      <c r="LUD3" s="219"/>
      <c r="LUE3" s="220"/>
      <c r="LUF3" s="220"/>
      <c r="LUG3" s="220"/>
      <c r="LUH3" s="220"/>
      <c r="LUI3" s="220"/>
      <c r="LUJ3" s="220"/>
      <c r="LUK3" s="220"/>
      <c r="LUL3" s="219"/>
      <c r="LUM3" s="220"/>
      <c r="LUN3" s="220"/>
      <c r="LUO3" s="220"/>
      <c r="LUP3" s="220"/>
      <c r="LUQ3" s="220"/>
      <c r="LUR3" s="220"/>
      <c r="LUS3" s="220"/>
      <c r="LUT3" s="219"/>
      <c r="LUU3" s="220"/>
      <c r="LUV3" s="220"/>
      <c r="LUW3" s="220"/>
      <c r="LUX3" s="220"/>
      <c r="LUY3" s="220"/>
      <c r="LUZ3" s="220"/>
      <c r="LVA3" s="220"/>
      <c r="LVB3" s="219"/>
      <c r="LVC3" s="220"/>
      <c r="LVD3" s="220"/>
      <c r="LVE3" s="220"/>
      <c r="LVF3" s="220"/>
      <c r="LVG3" s="220"/>
      <c r="LVH3" s="220"/>
      <c r="LVI3" s="220"/>
      <c r="LVJ3" s="219"/>
      <c r="LVK3" s="220"/>
      <c r="LVL3" s="220"/>
      <c r="LVM3" s="220"/>
      <c r="LVN3" s="220"/>
      <c r="LVO3" s="220"/>
      <c r="LVP3" s="220"/>
      <c r="LVQ3" s="220"/>
      <c r="LVR3" s="219"/>
      <c r="LVS3" s="220"/>
      <c r="LVT3" s="220"/>
      <c r="LVU3" s="220"/>
      <c r="LVV3" s="220"/>
      <c r="LVW3" s="220"/>
      <c r="LVX3" s="220"/>
      <c r="LVY3" s="220"/>
      <c r="LVZ3" s="219"/>
      <c r="LWA3" s="220"/>
      <c r="LWB3" s="220"/>
      <c r="LWC3" s="220"/>
      <c r="LWD3" s="220"/>
      <c r="LWE3" s="220"/>
      <c r="LWF3" s="220"/>
      <c r="LWG3" s="220"/>
      <c r="LWH3" s="219"/>
      <c r="LWI3" s="220"/>
      <c r="LWJ3" s="220"/>
      <c r="LWK3" s="220"/>
      <c r="LWL3" s="220"/>
      <c r="LWM3" s="220"/>
      <c r="LWN3" s="220"/>
      <c r="LWO3" s="220"/>
      <c r="LWP3" s="219"/>
      <c r="LWQ3" s="220"/>
      <c r="LWR3" s="220"/>
      <c r="LWS3" s="220"/>
      <c r="LWT3" s="220"/>
      <c r="LWU3" s="220"/>
      <c r="LWV3" s="220"/>
      <c r="LWW3" s="220"/>
      <c r="LWX3" s="219"/>
      <c r="LWY3" s="220"/>
      <c r="LWZ3" s="220"/>
      <c r="LXA3" s="220"/>
      <c r="LXB3" s="220"/>
      <c r="LXC3" s="220"/>
      <c r="LXD3" s="220"/>
      <c r="LXE3" s="220"/>
      <c r="LXF3" s="219"/>
      <c r="LXG3" s="220"/>
      <c r="LXH3" s="220"/>
      <c r="LXI3" s="220"/>
      <c r="LXJ3" s="220"/>
      <c r="LXK3" s="220"/>
      <c r="LXL3" s="220"/>
      <c r="LXM3" s="220"/>
      <c r="LXN3" s="219"/>
      <c r="LXO3" s="220"/>
      <c r="LXP3" s="220"/>
      <c r="LXQ3" s="220"/>
      <c r="LXR3" s="220"/>
      <c r="LXS3" s="220"/>
      <c r="LXT3" s="220"/>
      <c r="LXU3" s="220"/>
      <c r="LXV3" s="219"/>
      <c r="LXW3" s="220"/>
      <c r="LXX3" s="220"/>
      <c r="LXY3" s="220"/>
      <c r="LXZ3" s="220"/>
      <c r="LYA3" s="220"/>
      <c r="LYB3" s="220"/>
      <c r="LYC3" s="220"/>
      <c r="LYD3" s="219"/>
      <c r="LYE3" s="220"/>
      <c r="LYF3" s="220"/>
      <c r="LYG3" s="220"/>
      <c r="LYH3" s="220"/>
      <c r="LYI3" s="220"/>
      <c r="LYJ3" s="220"/>
      <c r="LYK3" s="220"/>
      <c r="LYL3" s="219"/>
      <c r="LYM3" s="220"/>
      <c r="LYN3" s="220"/>
      <c r="LYO3" s="220"/>
      <c r="LYP3" s="220"/>
      <c r="LYQ3" s="220"/>
      <c r="LYR3" s="220"/>
      <c r="LYS3" s="220"/>
      <c r="LYT3" s="219"/>
      <c r="LYU3" s="220"/>
      <c r="LYV3" s="220"/>
      <c r="LYW3" s="220"/>
      <c r="LYX3" s="220"/>
      <c r="LYY3" s="220"/>
      <c r="LYZ3" s="220"/>
      <c r="LZA3" s="220"/>
      <c r="LZB3" s="219"/>
      <c r="LZC3" s="220"/>
      <c r="LZD3" s="220"/>
      <c r="LZE3" s="220"/>
      <c r="LZF3" s="220"/>
      <c r="LZG3" s="220"/>
      <c r="LZH3" s="220"/>
      <c r="LZI3" s="220"/>
      <c r="LZJ3" s="219"/>
      <c r="LZK3" s="220"/>
      <c r="LZL3" s="220"/>
      <c r="LZM3" s="220"/>
      <c r="LZN3" s="220"/>
      <c r="LZO3" s="220"/>
      <c r="LZP3" s="220"/>
      <c r="LZQ3" s="220"/>
      <c r="LZR3" s="219"/>
      <c r="LZS3" s="220"/>
      <c r="LZT3" s="220"/>
      <c r="LZU3" s="220"/>
      <c r="LZV3" s="220"/>
      <c r="LZW3" s="220"/>
      <c r="LZX3" s="220"/>
      <c r="LZY3" s="220"/>
      <c r="LZZ3" s="219"/>
      <c r="MAA3" s="220"/>
      <c r="MAB3" s="220"/>
      <c r="MAC3" s="220"/>
      <c r="MAD3" s="220"/>
      <c r="MAE3" s="220"/>
      <c r="MAF3" s="220"/>
      <c r="MAG3" s="220"/>
      <c r="MAH3" s="219"/>
      <c r="MAI3" s="220"/>
      <c r="MAJ3" s="220"/>
      <c r="MAK3" s="220"/>
      <c r="MAL3" s="220"/>
      <c r="MAM3" s="220"/>
      <c r="MAN3" s="220"/>
      <c r="MAO3" s="220"/>
      <c r="MAP3" s="219"/>
      <c r="MAQ3" s="220"/>
      <c r="MAR3" s="220"/>
      <c r="MAS3" s="220"/>
      <c r="MAT3" s="220"/>
      <c r="MAU3" s="220"/>
      <c r="MAV3" s="220"/>
      <c r="MAW3" s="220"/>
      <c r="MAX3" s="219"/>
      <c r="MAY3" s="220"/>
      <c r="MAZ3" s="220"/>
      <c r="MBA3" s="220"/>
      <c r="MBB3" s="220"/>
      <c r="MBC3" s="220"/>
      <c r="MBD3" s="220"/>
      <c r="MBE3" s="220"/>
      <c r="MBF3" s="219"/>
      <c r="MBG3" s="220"/>
      <c r="MBH3" s="220"/>
      <c r="MBI3" s="220"/>
      <c r="MBJ3" s="220"/>
      <c r="MBK3" s="220"/>
      <c r="MBL3" s="220"/>
      <c r="MBM3" s="220"/>
      <c r="MBN3" s="219"/>
      <c r="MBO3" s="220"/>
      <c r="MBP3" s="220"/>
      <c r="MBQ3" s="220"/>
      <c r="MBR3" s="220"/>
      <c r="MBS3" s="220"/>
      <c r="MBT3" s="220"/>
      <c r="MBU3" s="220"/>
      <c r="MBV3" s="219"/>
      <c r="MBW3" s="220"/>
      <c r="MBX3" s="220"/>
      <c r="MBY3" s="220"/>
      <c r="MBZ3" s="220"/>
      <c r="MCA3" s="220"/>
      <c r="MCB3" s="220"/>
      <c r="MCC3" s="220"/>
      <c r="MCD3" s="219"/>
      <c r="MCE3" s="220"/>
      <c r="MCF3" s="220"/>
      <c r="MCG3" s="220"/>
      <c r="MCH3" s="220"/>
      <c r="MCI3" s="220"/>
      <c r="MCJ3" s="220"/>
      <c r="MCK3" s="220"/>
      <c r="MCL3" s="219"/>
      <c r="MCM3" s="220"/>
      <c r="MCN3" s="220"/>
      <c r="MCO3" s="220"/>
      <c r="MCP3" s="220"/>
      <c r="MCQ3" s="220"/>
      <c r="MCR3" s="220"/>
      <c r="MCS3" s="220"/>
      <c r="MCT3" s="219"/>
      <c r="MCU3" s="220"/>
      <c r="MCV3" s="220"/>
      <c r="MCW3" s="220"/>
      <c r="MCX3" s="220"/>
      <c r="MCY3" s="220"/>
      <c r="MCZ3" s="220"/>
      <c r="MDA3" s="220"/>
      <c r="MDB3" s="219"/>
      <c r="MDC3" s="220"/>
      <c r="MDD3" s="220"/>
      <c r="MDE3" s="220"/>
      <c r="MDF3" s="220"/>
      <c r="MDG3" s="220"/>
      <c r="MDH3" s="220"/>
      <c r="MDI3" s="220"/>
      <c r="MDJ3" s="219"/>
      <c r="MDK3" s="220"/>
      <c r="MDL3" s="220"/>
      <c r="MDM3" s="220"/>
      <c r="MDN3" s="220"/>
      <c r="MDO3" s="220"/>
      <c r="MDP3" s="220"/>
      <c r="MDQ3" s="220"/>
      <c r="MDR3" s="219"/>
      <c r="MDS3" s="220"/>
      <c r="MDT3" s="220"/>
      <c r="MDU3" s="220"/>
      <c r="MDV3" s="220"/>
      <c r="MDW3" s="220"/>
      <c r="MDX3" s="220"/>
      <c r="MDY3" s="220"/>
      <c r="MDZ3" s="219"/>
      <c r="MEA3" s="220"/>
      <c r="MEB3" s="220"/>
      <c r="MEC3" s="220"/>
      <c r="MED3" s="220"/>
      <c r="MEE3" s="220"/>
      <c r="MEF3" s="220"/>
      <c r="MEG3" s="220"/>
      <c r="MEH3" s="219"/>
      <c r="MEI3" s="220"/>
      <c r="MEJ3" s="220"/>
      <c r="MEK3" s="220"/>
      <c r="MEL3" s="220"/>
      <c r="MEM3" s="220"/>
      <c r="MEN3" s="220"/>
      <c r="MEO3" s="220"/>
      <c r="MEP3" s="219"/>
      <c r="MEQ3" s="220"/>
      <c r="MER3" s="220"/>
      <c r="MES3" s="220"/>
      <c r="MET3" s="220"/>
      <c r="MEU3" s="220"/>
      <c r="MEV3" s="220"/>
      <c r="MEW3" s="220"/>
      <c r="MEX3" s="219"/>
      <c r="MEY3" s="220"/>
      <c r="MEZ3" s="220"/>
      <c r="MFA3" s="220"/>
      <c r="MFB3" s="220"/>
      <c r="MFC3" s="220"/>
      <c r="MFD3" s="220"/>
      <c r="MFE3" s="220"/>
      <c r="MFF3" s="219"/>
      <c r="MFG3" s="220"/>
      <c r="MFH3" s="220"/>
      <c r="MFI3" s="220"/>
      <c r="MFJ3" s="220"/>
      <c r="MFK3" s="220"/>
      <c r="MFL3" s="220"/>
      <c r="MFM3" s="220"/>
      <c r="MFN3" s="219"/>
      <c r="MFO3" s="220"/>
      <c r="MFP3" s="220"/>
      <c r="MFQ3" s="220"/>
      <c r="MFR3" s="220"/>
      <c r="MFS3" s="220"/>
      <c r="MFT3" s="220"/>
      <c r="MFU3" s="220"/>
      <c r="MFV3" s="219"/>
      <c r="MFW3" s="220"/>
      <c r="MFX3" s="220"/>
      <c r="MFY3" s="220"/>
      <c r="MFZ3" s="220"/>
      <c r="MGA3" s="220"/>
      <c r="MGB3" s="220"/>
      <c r="MGC3" s="220"/>
      <c r="MGD3" s="219"/>
      <c r="MGE3" s="220"/>
      <c r="MGF3" s="220"/>
      <c r="MGG3" s="220"/>
      <c r="MGH3" s="220"/>
      <c r="MGI3" s="220"/>
      <c r="MGJ3" s="220"/>
      <c r="MGK3" s="220"/>
      <c r="MGL3" s="219"/>
      <c r="MGM3" s="220"/>
      <c r="MGN3" s="220"/>
      <c r="MGO3" s="220"/>
      <c r="MGP3" s="220"/>
      <c r="MGQ3" s="220"/>
      <c r="MGR3" s="220"/>
      <c r="MGS3" s="220"/>
      <c r="MGT3" s="219"/>
      <c r="MGU3" s="220"/>
      <c r="MGV3" s="220"/>
      <c r="MGW3" s="220"/>
      <c r="MGX3" s="220"/>
      <c r="MGY3" s="220"/>
      <c r="MGZ3" s="220"/>
      <c r="MHA3" s="220"/>
      <c r="MHB3" s="219"/>
      <c r="MHC3" s="220"/>
      <c r="MHD3" s="220"/>
      <c r="MHE3" s="220"/>
      <c r="MHF3" s="220"/>
      <c r="MHG3" s="220"/>
      <c r="MHH3" s="220"/>
      <c r="MHI3" s="220"/>
      <c r="MHJ3" s="219"/>
      <c r="MHK3" s="220"/>
      <c r="MHL3" s="220"/>
      <c r="MHM3" s="220"/>
      <c r="MHN3" s="220"/>
      <c r="MHO3" s="220"/>
      <c r="MHP3" s="220"/>
      <c r="MHQ3" s="220"/>
      <c r="MHR3" s="219"/>
      <c r="MHS3" s="220"/>
      <c r="MHT3" s="220"/>
      <c r="MHU3" s="220"/>
      <c r="MHV3" s="220"/>
      <c r="MHW3" s="220"/>
      <c r="MHX3" s="220"/>
      <c r="MHY3" s="220"/>
      <c r="MHZ3" s="219"/>
      <c r="MIA3" s="220"/>
      <c r="MIB3" s="220"/>
      <c r="MIC3" s="220"/>
      <c r="MID3" s="220"/>
      <c r="MIE3" s="220"/>
      <c r="MIF3" s="220"/>
      <c r="MIG3" s="220"/>
      <c r="MIH3" s="219"/>
      <c r="MII3" s="220"/>
      <c r="MIJ3" s="220"/>
      <c r="MIK3" s="220"/>
      <c r="MIL3" s="220"/>
      <c r="MIM3" s="220"/>
      <c r="MIN3" s="220"/>
      <c r="MIO3" s="220"/>
      <c r="MIP3" s="219"/>
      <c r="MIQ3" s="220"/>
      <c r="MIR3" s="220"/>
      <c r="MIS3" s="220"/>
      <c r="MIT3" s="220"/>
      <c r="MIU3" s="220"/>
      <c r="MIV3" s="220"/>
      <c r="MIW3" s="220"/>
      <c r="MIX3" s="219"/>
      <c r="MIY3" s="220"/>
      <c r="MIZ3" s="220"/>
      <c r="MJA3" s="220"/>
      <c r="MJB3" s="220"/>
      <c r="MJC3" s="220"/>
      <c r="MJD3" s="220"/>
      <c r="MJE3" s="220"/>
      <c r="MJF3" s="219"/>
      <c r="MJG3" s="220"/>
      <c r="MJH3" s="220"/>
      <c r="MJI3" s="220"/>
      <c r="MJJ3" s="220"/>
      <c r="MJK3" s="220"/>
      <c r="MJL3" s="220"/>
      <c r="MJM3" s="220"/>
      <c r="MJN3" s="219"/>
      <c r="MJO3" s="220"/>
      <c r="MJP3" s="220"/>
      <c r="MJQ3" s="220"/>
      <c r="MJR3" s="220"/>
      <c r="MJS3" s="220"/>
      <c r="MJT3" s="220"/>
      <c r="MJU3" s="220"/>
      <c r="MJV3" s="219"/>
      <c r="MJW3" s="220"/>
      <c r="MJX3" s="220"/>
      <c r="MJY3" s="220"/>
      <c r="MJZ3" s="220"/>
      <c r="MKA3" s="220"/>
      <c r="MKB3" s="220"/>
      <c r="MKC3" s="220"/>
      <c r="MKD3" s="219"/>
      <c r="MKE3" s="220"/>
      <c r="MKF3" s="220"/>
      <c r="MKG3" s="220"/>
      <c r="MKH3" s="220"/>
      <c r="MKI3" s="220"/>
      <c r="MKJ3" s="220"/>
      <c r="MKK3" s="220"/>
      <c r="MKL3" s="219"/>
      <c r="MKM3" s="220"/>
      <c r="MKN3" s="220"/>
      <c r="MKO3" s="220"/>
      <c r="MKP3" s="220"/>
      <c r="MKQ3" s="220"/>
      <c r="MKR3" s="220"/>
      <c r="MKS3" s="220"/>
      <c r="MKT3" s="219"/>
      <c r="MKU3" s="220"/>
      <c r="MKV3" s="220"/>
      <c r="MKW3" s="220"/>
      <c r="MKX3" s="220"/>
      <c r="MKY3" s="220"/>
      <c r="MKZ3" s="220"/>
      <c r="MLA3" s="220"/>
      <c r="MLB3" s="219"/>
      <c r="MLC3" s="220"/>
      <c r="MLD3" s="220"/>
      <c r="MLE3" s="220"/>
      <c r="MLF3" s="220"/>
      <c r="MLG3" s="220"/>
      <c r="MLH3" s="220"/>
      <c r="MLI3" s="220"/>
      <c r="MLJ3" s="219"/>
      <c r="MLK3" s="220"/>
      <c r="MLL3" s="220"/>
      <c r="MLM3" s="220"/>
      <c r="MLN3" s="220"/>
      <c r="MLO3" s="220"/>
      <c r="MLP3" s="220"/>
      <c r="MLQ3" s="220"/>
      <c r="MLR3" s="219"/>
      <c r="MLS3" s="220"/>
      <c r="MLT3" s="220"/>
      <c r="MLU3" s="220"/>
      <c r="MLV3" s="220"/>
      <c r="MLW3" s="220"/>
      <c r="MLX3" s="220"/>
      <c r="MLY3" s="220"/>
      <c r="MLZ3" s="219"/>
      <c r="MMA3" s="220"/>
      <c r="MMB3" s="220"/>
      <c r="MMC3" s="220"/>
      <c r="MMD3" s="220"/>
      <c r="MME3" s="220"/>
      <c r="MMF3" s="220"/>
      <c r="MMG3" s="220"/>
      <c r="MMH3" s="219"/>
      <c r="MMI3" s="220"/>
      <c r="MMJ3" s="220"/>
      <c r="MMK3" s="220"/>
      <c r="MML3" s="220"/>
      <c r="MMM3" s="220"/>
      <c r="MMN3" s="220"/>
      <c r="MMO3" s="220"/>
      <c r="MMP3" s="219"/>
      <c r="MMQ3" s="220"/>
      <c r="MMR3" s="220"/>
      <c r="MMS3" s="220"/>
      <c r="MMT3" s="220"/>
      <c r="MMU3" s="220"/>
      <c r="MMV3" s="220"/>
      <c r="MMW3" s="220"/>
      <c r="MMX3" s="219"/>
      <c r="MMY3" s="220"/>
      <c r="MMZ3" s="220"/>
      <c r="MNA3" s="220"/>
      <c r="MNB3" s="220"/>
      <c r="MNC3" s="220"/>
      <c r="MND3" s="220"/>
      <c r="MNE3" s="220"/>
      <c r="MNF3" s="219"/>
      <c r="MNG3" s="220"/>
      <c r="MNH3" s="220"/>
      <c r="MNI3" s="220"/>
      <c r="MNJ3" s="220"/>
      <c r="MNK3" s="220"/>
      <c r="MNL3" s="220"/>
      <c r="MNM3" s="220"/>
      <c r="MNN3" s="219"/>
      <c r="MNO3" s="220"/>
      <c r="MNP3" s="220"/>
      <c r="MNQ3" s="220"/>
      <c r="MNR3" s="220"/>
      <c r="MNS3" s="220"/>
      <c r="MNT3" s="220"/>
      <c r="MNU3" s="220"/>
      <c r="MNV3" s="219"/>
      <c r="MNW3" s="220"/>
      <c r="MNX3" s="220"/>
      <c r="MNY3" s="220"/>
      <c r="MNZ3" s="220"/>
      <c r="MOA3" s="220"/>
      <c r="MOB3" s="220"/>
      <c r="MOC3" s="220"/>
      <c r="MOD3" s="219"/>
      <c r="MOE3" s="220"/>
      <c r="MOF3" s="220"/>
      <c r="MOG3" s="220"/>
      <c r="MOH3" s="220"/>
      <c r="MOI3" s="220"/>
      <c r="MOJ3" s="220"/>
      <c r="MOK3" s="220"/>
      <c r="MOL3" s="219"/>
      <c r="MOM3" s="220"/>
      <c r="MON3" s="220"/>
      <c r="MOO3" s="220"/>
      <c r="MOP3" s="220"/>
      <c r="MOQ3" s="220"/>
      <c r="MOR3" s="220"/>
      <c r="MOS3" s="220"/>
      <c r="MOT3" s="219"/>
      <c r="MOU3" s="220"/>
      <c r="MOV3" s="220"/>
      <c r="MOW3" s="220"/>
      <c r="MOX3" s="220"/>
      <c r="MOY3" s="220"/>
      <c r="MOZ3" s="220"/>
      <c r="MPA3" s="220"/>
      <c r="MPB3" s="219"/>
      <c r="MPC3" s="220"/>
      <c r="MPD3" s="220"/>
      <c r="MPE3" s="220"/>
      <c r="MPF3" s="220"/>
      <c r="MPG3" s="220"/>
      <c r="MPH3" s="220"/>
      <c r="MPI3" s="220"/>
      <c r="MPJ3" s="219"/>
      <c r="MPK3" s="220"/>
      <c r="MPL3" s="220"/>
      <c r="MPM3" s="220"/>
      <c r="MPN3" s="220"/>
      <c r="MPO3" s="220"/>
      <c r="MPP3" s="220"/>
      <c r="MPQ3" s="220"/>
      <c r="MPR3" s="219"/>
      <c r="MPS3" s="220"/>
      <c r="MPT3" s="220"/>
      <c r="MPU3" s="220"/>
      <c r="MPV3" s="220"/>
      <c r="MPW3" s="220"/>
      <c r="MPX3" s="220"/>
      <c r="MPY3" s="220"/>
      <c r="MPZ3" s="219"/>
      <c r="MQA3" s="220"/>
      <c r="MQB3" s="220"/>
      <c r="MQC3" s="220"/>
      <c r="MQD3" s="220"/>
      <c r="MQE3" s="220"/>
      <c r="MQF3" s="220"/>
      <c r="MQG3" s="220"/>
      <c r="MQH3" s="219"/>
      <c r="MQI3" s="220"/>
      <c r="MQJ3" s="220"/>
      <c r="MQK3" s="220"/>
      <c r="MQL3" s="220"/>
      <c r="MQM3" s="220"/>
      <c r="MQN3" s="220"/>
      <c r="MQO3" s="220"/>
      <c r="MQP3" s="219"/>
      <c r="MQQ3" s="220"/>
      <c r="MQR3" s="220"/>
      <c r="MQS3" s="220"/>
      <c r="MQT3" s="220"/>
      <c r="MQU3" s="220"/>
      <c r="MQV3" s="220"/>
      <c r="MQW3" s="220"/>
      <c r="MQX3" s="219"/>
      <c r="MQY3" s="220"/>
      <c r="MQZ3" s="220"/>
      <c r="MRA3" s="220"/>
      <c r="MRB3" s="220"/>
      <c r="MRC3" s="220"/>
      <c r="MRD3" s="220"/>
      <c r="MRE3" s="220"/>
      <c r="MRF3" s="219"/>
      <c r="MRG3" s="220"/>
      <c r="MRH3" s="220"/>
      <c r="MRI3" s="220"/>
      <c r="MRJ3" s="220"/>
      <c r="MRK3" s="220"/>
      <c r="MRL3" s="220"/>
      <c r="MRM3" s="220"/>
      <c r="MRN3" s="219"/>
      <c r="MRO3" s="220"/>
      <c r="MRP3" s="220"/>
      <c r="MRQ3" s="220"/>
      <c r="MRR3" s="220"/>
      <c r="MRS3" s="220"/>
      <c r="MRT3" s="220"/>
      <c r="MRU3" s="220"/>
      <c r="MRV3" s="219"/>
      <c r="MRW3" s="220"/>
      <c r="MRX3" s="220"/>
      <c r="MRY3" s="220"/>
      <c r="MRZ3" s="220"/>
      <c r="MSA3" s="220"/>
      <c r="MSB3" s="220"/>
      <c r="MSC3" s="220"/>
      <c r="MSD3" s="219"/>
      <c r="MSE3" s="220"/>
      <c r="MSF3" s="220"/>
      <c r="MSG3" s="220"/>
      <c r="MSH3" s="220"/>
      <c r="MSI3" s="220"/>
      <c r="MSJ3" s="220"/>
      <c r="MSK3" s="220"/>
      <c r="MSL3" s="219"/>
      <c r="MSM3" s="220"/>
      <c r="MSN3" s="220"/>
      <c r="MSO3" s="220"/>
      <c r="MSP3" s="220"/>
      <c r="MSQ3" s="220"/>
      <c r="MSR3" s="220"/>
      <c r="MSS3" s="220"/>
      <c r="MST3" s="219"/>
      <c r="MSU3" s="220"/>
      <c r="MSV3" s="220"/>
      <c r="MSW3" s="220"/>
      <c r="MSX3" s="220"/>
      <c r="MSY3" s="220"/>
      <c r="MSZ3" s="220"/>
      <c r="MTA3" s="220"/>
      <c r="MTB3" s="219"/>
      <c r="MTC3" s="220"/>
      <c r="MTD3" s="220"/>
      <c r="MTE3" s="220"/>
      <c r="MTF3" s="220"/>
      <c r="MTG3" s="220"/>
      <c r="MTH3" s="220"/>
      <c r="MTI3" s="220"/>
      <c r="MTJ3" s="219"/>
      <c r="MTK3" s="220"/>
      <c r="MTL3" s="220"/>
      <c r="MTM3" s="220"/>
      <c r="MTN3" s="220"/>
      <c r="MTO3" s="220"/>
      <c r="MTP3" s="220"/>
      <c r="MTQ3" s="220"/>
      <c r="MTR3" s="219"/>
      <c r="MTS3" s="220"/>
      <c r="MTT3" s="220"/>
      <c r="MTU3" s="220"/>
      <c r="MTV3" s="220"/>
      <c r="MTW3" s="220"/>
      <c r="MTX3" s="220"/>
      <c r="MTY3" s="220"/>
      <c r="MTZ3" s="219"/>
      <c r="MUA3" s="220"/>
      <c r="MUB3" s="220"/>
      <c r="MUC3" s="220"/>
      <c r="MUD3" s="220"/>
      <c r="MUE3" s="220"/>
      <c r="MUF3" s="220"/>
      <c r="MUG3" s="220"/>
      <c r="MUH3" s="219"/>
      <c r="MUI3" s="220"/>
      <c r="MUJ3" s="220"/>
      <c r="MUK3" s="220"/>
      <c r="MUL3" s="220"/>
      <c r="MUM3" s="220"/>
      <c r="MUN3" s="220"/>
      <c r="MUO3" s="220"/>
      <c r="MUP3" s="219"/>
      <c r="MUQ3" s="220"/>
      <c r="MUR3" s="220"/>
      <c r="MUS3" s="220"/>
      <c r="MUT3" s="220"/>
      <c r="MUU3" s="220"/>
      <c r="MUV3" s="220"/>
      <c r="MUW3" s="220"/>
      <c r="MUX3" s="219"/>
      <c r="MUY3" s="220"/>
      <c r="MUZ3" s="220"/>
      <c r="MVA3" s="220"/>
      <c r="MVB3" s="220"/>
      <c r="MVC3" s="220"/>
      <c r="MVD3" s="220"/>
      <c r="MVE3" s="220"/>
      <c r="MVF3" s="219"/>
      <c r="MVG3" s="220"/>
      <c r="MVH3" s="220"/>
      <c r="MVI3" s="220"/>
      <c r="MVJ3" s="220"/>
      <c r="MVK3" s="220"/>
      <c r="MVL3" s="220"/>
      <c r="MVM3" s="220"/>
      <c r="MVN3" s="219"/>
      <c r="MVO3" s="220"/>
      <c r="MVP3" s="220"/>
      <c r="MVQ3" s="220"/>
      <c r="MVR3" s="220"/>
      <c r="MVS3" s="220"/>
      <c r="MVT3" s="220"/>
      <c r="MVU3" s="220"/>
      <c r="MVV3" s="219"/>
      <c r="MVW3" s="220"/>
      <c r="MVX3" s="220"/>
      <c r="MVY3" s="220"/>
      <c r="MVZ3" s="220"/>
      <c r="MWA3" s="220"/>
      <c r="MWB3" s="220"/>
      <c r="MWC3" s="220"/>
      <c r="MWD3" s="219"/>
      <c r="MWE3" s="220"/>
      <c r="MWF3" s="220"/>
      <c r="MWG3" s="220"/>
      <c r="MWH3" s="220"/>
      <c r="MWI3" s="220"/>
      <c r="MWJ3" s="220"/>
      <c r="MWK3" s="220"/>
      <c r="MWL3" s="219"/>
      <c r="MWM3" s="220"/>
      <c r="MWN3" s="220"/>
      <c r="MWO3" s="220"/>
      <c r="MWP3" s="220"/>
      <c r="MWQ3" s="220"/>
      <c r="MWR3" s="220"/>
      <c r="MWS3" s="220"/>
      <c r="MWT3" s="219"/>
      <c r="MWU3" s="220"/>
      <c r="MWV3" s="220"/>
      <c r="MWW3" s="220"/>
      <c r="MWX3" s="220"/>
      <c r="MWY3" s="220"/>
      <c r="MWZ3" s="220"/>
      <c r="MXA3" s="220"/>
      <c r="MXB3" s="219"/>
      <c r="MXC3" s="220"/>
      <c r="MXD3" s="220"/>
      <c r="MXE3" s="220"/>
      <c r="MXF3" s="220"/>
      <c r="MXG3" s="220"/>
      <c r="MXH3" s="220"/>
      <c r="MXI3" s="220"/>
      <c r="MXJ3" s="219"/>
      <c r="MXK3" s="220"/>
      <c r="MXL3" s="220"/>
      <c r="MXM3" s="220"/>
      <c r="MXN3" s="220"/>
      <c r="MXO3" s="220"/>
      <c r="MXP3" s="220"/>
      <c r="MXQ3" s="220"/>
      <c r="MXR3" s="219"/>
      <c r="MXS3" s="220"/>
      <c r="MXT3" s="220"/>
      <c r="MXU3" s="220"/>
      <c r="MXV3" s="220"/>
      <c r="MXW3" s="220"/>
      <c r="MXX3" s="220"/>
      <c r="MXY3" s="220"/>
      <c r="MXZ3" s="219"/>
      <c r="MYA3" s="220"/>
      <c r="MYB3" s="220"/>
      <c r="MYC3" s="220"/>
      <c r="MYD3" s="220"/>
      <c r="MYE3" s="220"/>
      <c r="MYF3" s="220"/>
      <c r="MYG3" s="220"/>
      <c r="MYH3" s="219"/>
      <c r="MYI3" s="220"/>
      <c r="MYJ3" s="220"/>
      <c r="MYK3" s="220"/>
      <c r="MYL3" s="220"/>
      <c r="MYM3" s="220"/>
      <c r="MYN3" s="220"/>
      <c r="MYO3" s="220"/>
      <c r="MYP3" s="219"/>
      <c r="MYQ3" s="220"/>
      <c r="MYR3" s="220"/>
      <c r="MYS3" s="220"/>
      <c r="MYT3" s="220"/>
      <c r="MYU3" s="220"/>
      <c r="MYV3" s="220"/>
      <c r="MYW3" s="220"/>
      <c r="MYX3" s="219"/>
      <c r="MYY3" s="220"/>
      <c r="MYZ3" s="220"/>
      <c r="MZA3" s="220"/>
      <c r="MZB3" s="220"/>
      <c r="MZC3" s="220"/>
      <c r="MZD3" s="220"/>
      <c r="MZE3" s="220"/>
      <c r="MZF3" s="219"/>
      <c r="MZG3" s="220"/>
      <c r="MZH3" s="220"/>
      <c r="MZI3" s="220"/>
      <c r="MZJ3" s="220"/>
      <c r="MZK3" s="220"/>
      <c r="MZL3" s="220"/>
      <c r="MZM3" s="220"/>
      <c r="MZN3" s="219"/>
      <c r="MZO3" s="220"/>
      <c r="MZP3" s="220"/>
      <c r="MZQ3" s="220"/>
      <c r="MZR3" s="220"/>
      <c r="MZS3" s="220"/>
      <c r="MZT3" s="220"/>
      <c r="MZU3" s="220"/>
      <c r="MZV3" s="219"/>
      <c r="MZW3" s="220"/>
      <c r="MZX3" s="220"/>
      <c r="MZY3" s="220"/>
      <c r="MZZ3" s="220"/>
      <c r="NAA3" s="220"/>
      <c r="NAB3" s="220"/>
      <c r="NAC3" s="220"/>
      <c r="NAD3" s="219"/>
      <c r="NAE3" s="220"/>
      <c r="NAF3" s="220"/>
      <c r="NAG3" s="220"/>
      <c r="NAH3" s="220"/>
      <c r="NAI3" s="220"/>
      <c r="NAJ3" s="220"/>
      <c r="NAK3" s="220"/>
      <c r="NAL3" s="219"/>
      <c r="NAM3" s="220"/>
      <c r="NAN3" s="220"/>
      <c r="NAO3" s="220"/>
      <c r="NAP3" s="220"/>
      <c r="NAQ3" s="220"/>
      <c r="NAR3" s="220"/>
      <c r="NAS3" s="220"/>
      <c r="NAT3" s="219"/>
      <c r="NAU3" s="220"/>
      <c r="NAV3" s="220"/>
      <c r="NAW3" s="220"/>
      <c r="NAX3" s="220"/>
      <c r="NAY3" s="220"/>
      <c r="NAZ3" s="220"/>
      <c r="NBA3" s="220"/>
      <c r="NBB3" s="219"/>
      <c r="NBC3" s="220"/>
      <c r="NBD3" s="220"/>
      <c r="NBE3" s="220"/>
      <c r="NBF3" s="220"/>
      <c r="NBG3" s="220"/>
      <c r="NBH3" s="220"/>
      <c r="NBI3" s="220"/>
      <c r="NBJ3" s="219"/>
      <c r="NBK3" s="220"/>
      <c r="NBL3" s="220"/>
      <c r="NBM3" s="220"/>
      <c r="NBN3" s="220"/>
      <c r="NBO3" s="220"/>
      <c r="NBP3" s="220"/>
      <c r="NBQ3" s="220"/>
      <c r="NBR3" s="219"/>
      <c r="NBS3" s="220"/>
      <c r="NBT3" s="220"/>
      <c r="NBU3" s="220"/>
      <c r="NBV3" s="220"/>
      <c r="NBW3" s="220"/>
      <c r="NBX3" s="220"/>
      <c r="NBY3" s="220"/>
      <c r="NBZ3" s="219"/>
      <c r="NCA3" s="220"/>
      <c r="NCB3" s="220"/>
      <c r="NCC3" s="220"/>
      <c r="NCD3" s="220"/>
      <c r="NCE3" s="220"/>
      <c r="NCF3" s="220"/>
      <c r="NCG3" s="220"/>
      <c r="NCH3" s="219"/>
      <c r="NCI3" s="220"/>
      <c r="NCJ3" s="220"/>
      <c r="NCK3" s="220"/>
      <c r="NCL3" s="220"/>
      <c r="NCM3" s="220"/>
      <c r="NCN3" s="220"/>
      <c r="NCO3" s="220"/>
      <c r="NCP3" s="219"/>
      <c r="NCQ3" s="220"/>
      <c r="NCR3" s="220"/>
      <c r="NCS3" s="220"/>
      <c r="NCT3" s="220"/>
      <c r="NCU3" s="220"/>
      <c r="NCV3" s="220"/>
      <c r="NCW3" s="220"/>
      <c r="NCX3" s="219"/>
      <c r="NCY3" s="220"/>
      <c r="NCZ3" s="220"/>
      <c r="NDA3" s="220"/>
      <c r="NDB3" s="220"/>
      <c r="NDC3" s="220"/>
      <c r="NDD3" s="220"/>
      <c r="NDE3" s="220"/>
      <c r="NDF3" s="219"/>
      <c r="NDG3" s="220"/>
      <c r="NDH3" s="220"/>
      <c r="NDI3" s="220"/>
      <c r="NDJ3" s="220"/>
      <c r="NDK3" s="220"/>
      <c r="NDL3" s="220"/>
      <c r="NDM3" s="220"/>
      <c r="NDN3" s="219"/>
      <c r="NDO3" s="220"/>
      <c r="NDP3" s="220"/>
      <c r="NDQ3" s="220"/>
      <c r="NDR3" s="220"/>
      <c r="NDS3" s="220"/>
      <c r="NDT3" s="220"/>
      <c r="NDU3" s="220"/>
      <c r="NDV3" s="219"/>
      <c r="NDW3" s="220"/>
      <c r="NDX3" s="220"/>
      <c r="NDY3" s="220"/>
      <c r="NDZ3" s="220"/>
      <c r="NEA3" s="220"/>
      <c r="NEB3" s="220"/>
      <c r="NEC3" s="220"/>
      <c r="NED3" s="219"/>
      <c r="NEE3" s="220"/>
      <c r="NEF3" s="220"/>
      <c r="NEG3" s="220"/>
      <c r="NEH3" s="220"/>
      <c r="NEI3" s="220"/>
      <c r="NEJ3" s="220"/>
      <c r="NEK3" s="220"/>
      <c r="NEL3" s="219"/>
      <c r="NEM3" s="220"/>
      <c r="NEN3" s="220"/>
      <c r="NEO3" s="220"/>
      <c r="NEP3" s="220"/>
      <c r="NEQ3" s="220"/>
      <c r="NER3" s="220"/>
      <c r="NES3" s="220"/>
      <c r="NET3" s="219"/>
      <c r="NEU3" s="220"/>
      <c r="NEV3" s="220"/>
      <c r="NEW3" s="220"/>
      <c r="NEX3" s="220"/>
      <c r="NEY3" s="220"/>
      <c r="NEZ3" s="220"/>
      <c r="NFA3" s="220"/>
      <c r="NFB3" s="219"/>
      <c r="NFC3" s="220"/>
      <c r="NFD3" s="220"/>
      <c r="NFE3" s="220"/>
      <c r="NFF3" s="220"/>
      <c r="NFG3" s="220"/>
      <c r="NFH3" s="220"/>
      <c r="NFI3" s="220"/>
      <c r="NFJ3" s="219"/>
      <c r="NFK3" s="220"/>
      <c r="NFL3" s="220"/>
      <c r="NFM3" s="220"/>
      <c r="NFN3" s="220"/>
      <c r="NFO3" s="220"/>
      <c r="NFP3" s="220"/>
      <c r="NFQ3" s="220"/>
      <c r="NFR3" s="219"/>
      <c r="NFS3" s="220"/>
      <c r="NFT3" s="220"/>
      <c r="NFU3" s="220"/>
      <c r="NFV3" s="220"/>
      <c r="NFW3" s="220"/>
      <c r="NFX3" s="220"/>
      <c r="NFY3" s="220"/>
      <c r="NFZ3" s="219"/>
      <c r="NGA3" s="220"/>
      <c r="NGB3" s="220"/>
      <c r="NGC3" s="220"/>
      <c r="NGD3" s="220"/>
      <c r="NGE3" s="220"/>
      <c r="NGF3" s="220"/>
      <c r="NGG3" s="220"/>
      <c r="NGH3" s="219"/>
      <c r="NGI3" s="220"/>
      <c r="NGJ3" s="220"/>
      <c r="NGK3" s="220"/>
      <c r="NGL3" s="220"/>
      <c r="NGM3" s="220"/>
      <c r="NGN3" s="220"/>
      <c r="NGO3" s="220"/>
      <c r="NGP3" s="219"/>
      <c r="NGQ3" s="220"/>
      <c r="NGR3" s="220"/>
      <c r="NGS3" s="220"/>
      <c r="NGT3" s="220"/>
      <c r="NGU3" s="220"/>
      <c r="NGV3" s="220"/>
      <c r="NGW3" s="220"/>
      <c r="NGX3" s="219"/>
      <c r="NGY3" s="220"/>
      <c r="NGZ3" s="220"/>
      <c r="NHA3" s="220"/>
      <c r="NHB3" s="220"/>
      <c r="NHC3" s="220"/>
      <c r="NHD3" s="220"/>
      <c r="NHE3" s="220"/>
      <c r="NHF3" s="219"/>
      <c r="NHG3" s="220"/>
      <c r="NHH3" s="220"/>
      <c r="NHI3" s="220"/>
      <c r="NHJ3" s="220"/>
      <c r="NHK3" s="220"/>
      <c r="NHL3" s="220"/>
      <c r="NHM3" s="220"/>
      <c r="NHN3" s="219"/>
      <c r="NHO3" s="220"/>
      <c r="NHP3" s="220"/>
      <c r="NHQ3" s="220"/>
      <c r="NHR3" s="220"/>
      <c r="NHS3" s="220"/>
      <c r="NHT3" s="220"/>
      <c r="NHU3" s="220"/>
      <c r="NHV3" s="219"/>
      <c r="NHW3" s="220"/>
      <c r="NHX3" s="220"/>
      <c r="NHY3" s="220"/>
      <c r="NHZ3" s="220"/>
      <c r="NIA3" s="220"/>
      <c r="NIB3" s="220"/>
      <c r="NIC3" s="220"/>
      <c r="NID3" s="219"/>
      <c r="NIE3" s="220"/>
      <c r="NIF3" s="220"/>
      <c r="NIG3" s="220"/>
      <c r="NIH3" s="220"/>
      <c r="NII3" s="220"/>
      <c r="NIJ3" s="220"/>
      <c r="NIK3" s="220"/>
      <c r="NIL3" s="219"/>
      <c r="NIM3" s="220"/>
      <c r="NIN3" s="220"/>
      <c r="NIO3" s="220"/>
      <c r="NIP3" s="220"/>
      <c r="NIQ3" s="220"/>
      <c r="NIR3" s="220"/>
      <c r="NIS3" s="220"/>
      <c r="NIT3" s="219"/>
      <c r="NIU3" s="220"/>
      <c r="NIV3" s="220"/>
      <c r="NIW3" s="220"/>
      <c r="NIX3" s="220"/>
      <c r="NIY3" s="220"/>
      <c r="NIZ3" s="220"/>
      <c r="NJA3" s="220"/>
      <c r="NJB3" s="219"/>
      <c r="NJC3" s="220"/>
      <c r="NJD3" s="220"/>
      <c r="NJE3" s="220"/>
      <c r="NJF3" s="220"/>
      <c r="NJG3" s="220"/>
      <c r="NJH3" s="220"/>
      <c r="NJI3" s="220"/>
      <c r="NJJ3" s="219"/>
      <c r="NJK3" s="220"/>
      <c r="NJL3" s="220"/>
      <c r="NJM3" s="220"/>
      <c r="NJN3" s="220"/>
      <c r="NJO3" s="220"/>
      <c r="NJP3" s="220"/>
      <c r="NJQ3" s="220"/>
      <c r="NJR3" s="219"/>
      <c r="NJS3" s="220"/>
      <c r="NJT3" s="220"/>
      <c r="NJU3" s="220"/>
      <c r="NJV3" s="220"/>
      <c r="NJW3" s="220"/>
      <c r="NJX3" s="220"/>
      <c r="NJY3" s="220"/>
      <c r="NJZ3" s="219"/>
      <c r="NKA3" s="220"/>
      <c r="NKB3" s="220"/>
      <c r="NKC3" s="220"/>
      <c r="NKD3" s="220"/>
      <c r="NKE3" s="220"/>
      <c r="NKF3" s="220"/>
      <c r="NKG3" s="220"/>
      <c r="NKH3" s="219"/>
      <c r="NKI3" s="220"/>
      <c r="NKJ3" s="220"/>
      <c r="NKK3" s="220"/>
      <c r="NKL3" s="220"/>
      <c r="NKM3" s="220"/>
      <c r="NKN3" s="220"/>
      <c r="NKO3" s="220"/>
      <c r="NKP3" s="219"/>
      <c r="NKQ3" s="220"/>
      <c r="NKR3" s="220"/>
      <c r="NKS3" s="220"/>
      <c r="NKT3" s="220"/>
      <c r="NKU3" s="220"/>
      <c r="NKV3" s="220"/>
      <c r="NKW3" s="220"/>
      <c r="NKX3" s="219"/>
      <c r="NKY3" s="220"/>
      <c r="NKZ3" s="220"/>
      <c r="NLA3" s="220"/>
      <c r="NLB3" s="220"/>
      <c r="NLC3" s="220"/>
      <c r="NLD3" s="220"/>
      <c r="NLE3" s="220"/>
      <c r="NLF3" s="219"/>
      <c r="NLG3" s="220"/>
      <c r="NLH3" s="220"/>
      <c r="NLI3" s="220"/>
      <c r="NLJ3" s="220"/>
      <c r="NLK3" s="220"/>
      <c r="NLL3" s="220"/>
      <c r="NLM3" s="220"/>
      <c r="NLN3" s="219"/>
      <c r="NLO3" s="220"/>
      <c r="NLP3" s="220"/>
      <c r="NLQ3" s="220"/>
      <c r="NLR3" s="220"/>
      <c r="NLS3" s="220"/>
      <c r="NLT3" s="220"/>
      <c r="NLU3" s="220"/>
      <c r="NLV3" s="219"/>
      <c r="NLW3" s="220"/>
      <c r="NLX3" s="220"/>
      <c r="NLY3" s="220"/>
      <c r="NLZ3" s="220"/>
      <c r="NMA3" s="220"/>
      <c r="NMB3" s="220"/>
      <c r="NMC3" s="220"/>
      <c r="NMD3" s="219"/>
      <c r="NME3" s="220"/>
      <c r="NMF3" s="220"/>
      <c r="NMG3" s="220"/>
      <c r="NMH3" s="220"/>
      <c r="NMI3" s="220"/>
      <c r="NMJ3" s="220"/>
      <c r="NMK3" s="220"/>
      <c r="NML3" s="219"/>
      <c r="NMM3" s="220"/>
      <c r="NMN3" s="220"/>
      <c r="NMO3" s="220"/>
      <c r="NMP3" s="220"/>
      <c r="NMQ3" s="220"/>
      <c r="NMR3" s="220"/>
      <c r="NMS3" s="220"/>
      <c r="NMT3" s="219"/>
      <c r="NMU3" s="220"/>
      <c r="NMV3" s="220"/>
      <c r="NMW3" s="220"/>
      <c r="NMX3" s="220"/>
      <c r="NMY3" s="220"/>
      <c r="NMZ3" s="220"/>
      <c r="NNA3" s="220"/>
      <c r="NNB3" s="219"/>
      <c r="NNC3" s="220"/>
      <c r="NND3" s="220"/>
      <c r="NNE3" s="220"/>
      <c r="NNF3" s="220"/>
      <c r="NNG3" s="220"/>
      <c r="NNH3" s="220"/>
      <c r="NNI3" s="220"/>
      <c r="NNJ3" s="219"/>
      <c r="NNK3" s="220"/>
      <c r="NNL3" s="220"/>
      <c r="NNM3" s="220"/>
      <c r="NNN3" s="220"/>
      <c r="NNO3" s="220"/>
      <c r="NNP3" s="220"/>
      <c r="NNQ3" s="220"/>
      <c r="NNR3" s="219"/>
      <c r="NNS3" s="220"/>
      <c r="NNT3" s="220"/>
      <c r="NNU3" s="220"/>
      <c r="NNV3" s="220"/>
      <c r="NNW3" s="220"/>
      <c r="NNX3" s="220"/>
      <c r="NNY3" s="220"/>
      <c r="NNZ3" s="219"/>
      <c r="NOA3" s="220"/>
      <c r="NOB3" s="220"/>
      <c r="NOC3" s="220"/>
      <c r="NOD3" s="220"/>
      <c r="NOE3" s="220"/>
      <c r="NOF3" s="220"/>
      <c r="NOG3" s="220"/>
      <c r="NOH3" s="219"/>
      <c r="NOI3" s="220"/>
      <c r="NOJ3" s="220"/>
      <c r="NOK3" s="220"/>
      <c r="NOL3" s="220"/>
      <c r="NOM3" s="220"/>
      <c r="NON3" s="220"/>
      <c r="NOO3" s="220"/>
      <c r="NOP3" s="219"/>
      <c r="NOQ3" s="220"/>
      <c r="NOR3" s="220"/>
      <c r="NOS3" s="220"/>
      <c r="NOT3" s="220"/>
      <c r="NOU3" s="220"/>
      <c r="NOV3" s="220"/>
      <c r="NOW3" s="220"/>
      <c r="NOX3" s="219"/>
      <c r="NOY3" s="220"/>
      <c r="NOZ3" s="220"/>
      <c r="NPA3" s="220"/>
      <c r="NPB3" s="220"/>
      <c r="NPC3" s="220"/>
      <c r="NPD3" s="220"/>
      <c r="NPE3" s="220"/>
      <c r="NPF3" s="219"/>
      <c r="NPG3" s="220"/>
      <c r="NPH3" s="220"/>
      <c r="NPI3" s="220"/>
      <c r="NPJ3" s="220"/>
      <c r="NPK3" s="220"/>
      <c r="NPL3" s="220"/>
      <c r="NPM3" s="220"/>
      <c r="NPN3" s="219"/>
      <c r="NPO3" s="220"/>
      <c r="NPP3" s="220"/>
      <c r="NPQ3" s="220"/>
      <c r="NPR3" s="220"/>
      <c r="NPS3" s="220"/>
      <c r="NPT3" s="220"/>
      <c r="NPU3" s="220"/>
      <c r="NPV3" s="219"/>
      <c r="NPW3" s="220"/>
      <c r="NPX3" s="220"/>
      <c r="NPY3" s="220"/>
      <c r="NPZ3" s="220"/>
      <c r="NQA3" s="220"/>
      <c r="NQB3" s="220"/>
      <c r="NQC3" s="220"/>
      <c r="NQD3" s="219"/>
      <c r="NQE3" s="220"/>
      <c r="NQF3" s="220"/>
      <c r="NQG3" s="220"/>
      <c r="NQH3" s="220"/>
      <c r="NQI3" s="220"/>
      <c r="NQJ3" s="220"/>
      <c r="NQK3" s="220"/>
      <c r="NQL3" s="219"/>
      <c r="NQM3" s="220"/>
      <c r="NQN3" s="220"/>
      <c r="NQO3" s="220"/>
      <c r="NQP3" s="220"/>
      <c r="NQQ3" s="220"/>
      <c r="NQR3" s="220"/>
      <c r="NQS3" s="220"/>
      <c r="NQT3" s="219"/>
      <c r="NQU3" s="220"/>
      <c r="NQV3" s="220"/>
      <c r="NQW3" s="220"/>
      <c r="NQX3" s="220"/>
      <c r="NQY3" s="220"/>
      <c r="NQZ3" s="220"/>
      <c r="NRA3" s="220"/>
      <c r="NRB3" s="219"/>
      <c r="NRC3" s="220"/>
      <c r="NRD3" s="220"/>
      <c r="NRE3" s="220"/>
      <c r="NRF3" s="220"/>
      <c r="NRG3" s="220"/>
      <c r="NRH3" s="220"/>
      <c r="NRI3" s="220"/>
      <c r="NRJ3" s="219"/>
      <c r="NRK3" s="220"/>
      <c r="NRL3" s="220"/>
      <c r="NRM3" s="220"/>
      <c r="NRN3" s="220"/>
      <c r="NRO3" s="220"/>
      <c r="NRP3" s="220"/>
      <c r="NRQ3" s="220"/>
      <c r="NRR3" s="219"/>
      <c r="NRS3" s="220"/>
      <c r="NRT3" s="220"/>
      <c r="NRU3" s="220"/>
      <c r="NRV3" s="220"/>
      <c r="NRW3" s="220"/>
      <c r="NRX3" s="220"/>
      <c r="NRY3" s="220"/>
      <c r="NRZ3" s="219"/>
      <c r="NSA3" s="220"/>
      <c r="NSB3" s="220"/>
      <c r="NSC3" s="220"/>
      <c r="NSD3" s="220"/>
      <c r="NSE3" s="220"/>
      <c r="NSF3" s="220"/>
      <c r="NSG3" s="220"/>
      <c r="NSH3" s="219"/>
      <c r="NSI3" s="220"/>
      <c r="NSJ3" s="220"/>
      <c r="NSK3" s="220"/>
      <c r="NSL3" s="220"/>
      <c r="NSM3" s="220"/>
      <c r="NSN3" s="220"/>
      <c r="NSO3" s="220"/>
      <c r="NSP3" s="219"/>
      <c r="NSQ3" s="220"/>
      <c r="NSR3" s="220"/>
      <c r="NSS3" s="220"/>
      <c r="NST3" s="220"/>
      <c r="NSU3" s="220"/>
      <c r="NSV3" s="220"/>
      <c r="NSW3" s="220"/>
      <c r="NSX3" s="219"/>
      <c r="NSY3" s="220"/>
      <c r="NSZ3" s="220"/>
      <c r="NTA3" s="220"/>
      <c r="NTB3" s="220"/>
      <c r="NTC3" s="220"/>
      <c r="NTD3" s="220"/>
      <c r="NTE3" s="220"/>
      <c r="NTF3" s="219"/>
      <c r="NTG3" s="220"/>
      <c r="NTH3" s="220"/>
      <c r="NTI3" s="220"/>
      <c r="NTJ3" s="220"/>
      <c r="NTK3" s="220"/>
      <c r="NTL3" s="220"/>
      <c r="NTM3" s="220"/>
      <c r="NTN3" s="219"/>
      <c r="NTO3" s="220"/>
      <c r="NTP3" s="220"/>
      <c r="NTQ3" s="220"/>
      <c r="NTR3" s="220"/>
      <c r="NTS3" s="220"/>
      <c r="NTT3" s="220"/>
      <c r="NTU3" s="220"/>
      <c r="NTV3" s="219"/>
      <c r="NTW3" s="220"/>
      <c r="NTX3" s="220"/>
      <c r="NTY3" s="220"/>
      <c r="NTZ3" s="220"/>
      <c r="NUA3" s="220"/>
      <c r="NUB3" s="220"/>
      <c r="NUC3" s="220"/>
      <c r="NUD3" s="219"/>
      <c r="NUE3" s="220"/>
      <c r="NUF3" s="220"/>
      <c r="NUG3" s="220"/>
      <c r="NUH3" s="220"/>
      <c r="NUI3" s="220"/>
      <c r="NUJ3" s="220"/>
      <c r="NUK3" s="220"/>
      <c r="NUL3" s="219"/>
      <c r="NUM3" s="220"/>
      <c r="NUN3" s="220"/>
      <c r="NUO3" s="220"/>
      <c r="NUP3" s="220"/>
      <c r="NUQ3" s="220"/>
      <c r="NUR3" s="220"/>
      <c r="NUS3" s="220"/>
      <c r="NUT3" s="219"/>
      <c r="NUU3" s="220"/>
      <c r="NUV3" s="220"/>
      <c r="NUW3" s="220"/>
      <c r="NUX3" s="220"/>
      <c r="NUY3" s="220"/>
      <c r="NUZ3" s="220"/>
      <c r="NVA3" s="220"/>
      <c r="NVB3" s="219"/>
      <c r="NVC3" s="220"/>
      <c r="NVD3" s="220"/>
      <c r="NVE3" s="220"/>
      <c r="NVF3" s="220"/>
      <c r="NVG3" s="220"/>
      <c r="NVH3" s="220"/>
      <c r="NVI3" s="220"/>
      <c r="NVJ3" s="219"/>
      <c r="NVK3" s="220"/>
      <c r="NVL3" s="220"/>
      <c r="NVM3" s="220"/>
      <c r="NVN3" s="220"/>
      <c r="NVO3" s="220"/>
      <c r="NVP3" s="220"/>
      <c r="NVQ3" s="220"/>
      <c r="NVR3" s="219"/>
      <c r="NVS3" s="220"/>
      <c r="NVT3" s="220"/>
      <c r="NVU3" s="220"/>
      <c r="NVV3" s="220"/>
      <c r="NVW3" s="220"/>
      <c r="NVX3" s="220"/>
      <c r="NVY3" s="220"/>
      <c r="NVZ3" s="219"/>
      <c r="NWA3" s="220"/>
      <c r="NWB3" s="220"/>
      <c r="NWC3" s="220"/>
      <c r="NWD3" s="220"/>
      <c r="NWE3" s="220"/>
      <c r="NWF3" s="220"/>
      <c r="NWG3" s="220"/>
      <c r="NWH3" s="219"/>
      <c r="NWI3" s="220"/>
      <c r="NWJ3" s="220"/>
      <c r="NWK3" s="220"/>
      <c r="NWL3" s="220"/>
      <c r="NWM3" s="220"/>
      <c r="NWN3" s="220"/>
      <c r="NWO3" s="220"/>
      <c r="NWP3" s="219"/>
      <c r="NWQ3" s="220"/>
      <c r="NWR3" s="220"/>
      <c r="NWS3" s="220"/>
      <c r="NWT3" s="220"/>
      <c r="NWU3" s="220"/>
      <c r="NWV3" s="220"/>
      <c r="NWW3" s="220"/>
      <c r="NWX3" s="219"/>
      <c r="NWY3" s="220"/>
      <c r="NWZ3" s="220"/>
      <c r="NXA3" s="220"/>
      <c r="NXB3" s="220"/>
      <c r="NXC3" s="220"/>
      <c r="NXD3" s="220"/>
      <c r="NXE3" s="220"/>
      <c r="NXF3" s="219"/>
      <c r="NXG3" s="220"/>
      <c r="NXH3" s="220"/>
      <c r="NXI3" s="220"/>
      <c r="NXJ3" s="220"/>
      <c r="NXK3" s="220"/>
      <c r="NXL3" s="220"/>
      <c r="NXM3" s="220"/>
      <c r="NXN3" s="219"/>
      <c r="NXO3" s="220"/>
      <c r="NXP3" s="220"/>
      <c r="NXQ3" s="220"/>
      <c r="NXR3" s="220"/>
      <c r="NXS3" s="220"/>
      <c r="NXT3" s="220"/>
      <c r="NXU3" s="220"/>
      <c r="NXV3" s="219"/>
      <c r="NXW3" s="220"/>
      <c r="NXX3" s="220"/>
      <c r="NXY3" s="220"/>
      <c r="NXZ3" s="220"/>
      <c r="NYA3" s="220"/>
      <c r="NYB3" s="220"/>
      <c r="NYC3" s="220"/>
      <c r="NYD3" s="219"/>
      <c r="NYE3" s="220"/>
      <c r="NYF3" s="220"/>
      <c r="NYG3" s="220"/>
      <c r="NYH3" s="220"/>
      <c r="NYI3" s="220"/>
      <c r="NYJ3" s="220"/>
      <c r="NYK3" s="220"/>
      <c r="NYL3" s="219"/>
      <c r="NYM3" s="220"/>
      <c r="NYN3" s="220"/>
      <c r="NYO3" s="220"/>
      <c r="NYP3" s="220"/>
      <c r="NYQ3" s="220"/>
      <c r="NYR3" s="220"/>
      <c r="NYS3" s="220"/>
      <c r="NYT3" s="219"/>
      <c r="NYU3" s="220"/>
      <c r="NYV3" s="220"/>
      <c r="NYW3" s="220"/>
      <c r="NYX3" s="220"/>
      <c r="NYY3" s="220"/>
      <c r="NYZ3" s="220"/>
      <c r="NZA3" s="220"/>
      <c r="NZB3" s="219"/>
      <c r="NZC3" s="220"/>
      <c r="NZD3" s="220"/>
      <c r="NZE3" s="220"/>
      <c r="NZF3" s="220"/>
      <c r="NZG3" s="220"/>
      <c r="NZH3" s="220"/>
      <c r="NZI3" s="220"/>
      <c r="NZJ3" s="219"/>
      <c r="NZK3" s="220"/>
      <c r="NZL3" s="220"/>
      <c r="NZM3" s="220"/>
      <c r="NZN3" s="220"/>
      <c r="NZO3" s="220"/>
      <c r="NZP3" s="220"/>
      <c r="NZQ3" s="220"/>
      <c r="NZR3" s="219"/>
      <c r="NZS3" s="220"/>
      <c r="NZT3" s="220"/>
      <c r="NZU3" s="220"/>
      <c r="NZV3" s="220"/>
      <c r="NZW3" s="220"/>
      <c r="NZX3" s="220"/>
      <c r="NZY3" s="220"/>
      <c r="NZZ3" s="219"/>
      <c r="OAA3" s="220"/>
      <c r="OAB3" s="220"/>
      <c r="OAC3" s="220"/>
      <c r="OAD3" s="220"/>
      <c r="OAE3" s="220"/>
      <c r="OAF3" s="220"/>
      <c r="OAG3" s="220"/>
      <c r="OAH3" s="219"/>
      <c r="OAI3" s="220"/>
      <c r="OAJ3" s="220"/>
      <c r="OAK3" s="220"/>
      <c r="OAL3" s="220"/>
      <c r="OAM3" s="220"/>
      <c r="OAN3" s="220"/>
      <c r="OAO3" s="220"/>
      <c r="OAP3" s="219"/>
      <c r="OAQ3" s="220"/>
      <c r="OAR3" s="220"/>
      <c r="OAS3" s="220"/>
      <c r="OAT3" s="220"/>
      <c r="OAU3" s="220"/>
      <c r="OAV3" s="220"/>
      <c r="OAW3" s="220"/>
      <c r="OAX3" s="219"/>
      <c r="OAY3" s="220"/>
      <c r="OAZ3" s="220"/>
      <c r="OBA3" s="220"/>
      <c r="OBB3" s="220"/>
      <c r="OBC3" s="220"/>
      <c r="OBD3" s="220"/>
      <c r="OBE3" s="220"/>
      <c r="OBF3" s="219"/>
      <c r="OBG3" s="220"/>
      <c r="OBH3" s="220"/>
      <c r="OBI3" s="220"/>
      <c r="OBJ3" s="220"/>
      <c r="OBK3" s="220"/>
      <c r="OBL3" s="220"/>
      <c r="OBM3" s="220"/>
      <c r="OBN3" s="219"/>
      <c r="OBO3" s="220"/>
      <c r="OBP3" s="220"/>
      <c r="OBQ3" s="220"/>
      <c r="OBR3" s="220"/>
      <c r="OBS3" s="220"/>
      <c r="OBT3" s="220"/>
      <c r="OBU3" s="220"/>
      <c r="OBV3" s="219"/>
      <c r="OBW3" s="220"/>
      <c r="OBX3" s="220"/>
      <c r="OBY3" s="220"/>
      <c r="OBZ3" s="220"/>
      <c r="OCA3" s="220"/>
      <c r="OCB3" s="220"/>
      <c r="OCC3" s="220"/>
      <c r="OCD3" s="219"/>
      <c r="OCE3" s="220"/>
      <c r="OCF3" s="220"/>
      <c r="OCG3" s="220"/>
      <c r="OCH3" s="220"/>
      <c r="OCI3" s="220"/>
      <c r="OCJ3" s="220"/>
      <c r="OCK3" s="220"/>
      <c r="OCL3" s="219"/>
      <c r="OCM3" s="220"/>
      <c r="OCN3" s="220"/>
      <c r="OCO3" s="220"/>
      <c r="OCP3" s="220"/>
      <c r="OCQ3" s="220"/>
      <c r="OCR3" s="220"/>
      <c r="OCS3" s="220"/>
      <c r="OCT3" s="219"/>
      <c r="OCU3" s="220"/>
      <c r="OCV3" s="220"/>
      <c r="OCW3" s="220"/>
      <c r="OCX3" s="220"/>
      <c r="OCY3" s="220"/>
      <c r="OCZ3" s="220"/>
      <c r="ODA3" s="220"/>
      <c r="ODB3" s="219"/>
      <c r="ODC3" s="220"/>
      <c r="ODD3" s="220"/>
      <c r="ODE3" s="220"/>
      <c r="ODF3" s="220"/>
      <c r="ODG3" s="220"/>
      <c r="ODH3" s="220"/>
      <c r="ODI3" s="220"/>
      <c r="ODJ3" s="219"/>
      <c r="ODK3" s="220"/>
      <c r="ODL3" s="220"/>
      <c r="ODM3" s="220"/>
      <c r="ODN3" s="220"/>
      <c r="ODO3" s="220"/>
      <c r="ODP3" s="220"/>
      <c r="ODQ3" s="220"/>
      <c r="ODR3" s="219"/>
      <c r="ODS3" s="220"/>
      <c r="ODT3" s="220"/>
      <c r="ODU3" s="220"/>
      <c r="ODV3" s="220"/>
      <c r="ODW3" s="220"/>
      <c r="ODX3" s="220"/>
      <c r="ODY3" s="220"/>
      <c r="ODZ3" s="219"/>
      <c r="OEA3" s="220"/>
      <c r="OEB3" s="220"/>
      <c r="OEC3" s="220"/>
      <c r="OED3" s="220"/>
      <c r="OEE3" s="220"/>
      <c r="OEF3" s="220"/>
      <c r="OEG3" s="220"/>
      <c r="OEH3" s="219"/>
      <c r="OEI3" s="220"/>
      <c r="OEJ3" s="220"/>
      <c r="OEK3" s="220"/>
      <c r="OEL3" s="220"/>
      <c r="OEM3" s="220"/>
      <c r="OEN3" s="220"/>
      <c r="OEO3" s="220"/>
      <c r="OEP3" s="219"/>
      <c r="OEQ3" s="220"/>
      <c r="OER3" s="220"/>
      <c r="OES3" s="220"/>
      <c r="OET3" s="220"/>
      <c r="OEU3" s="220"/>
      <c r="OEV3" s="220"/>
      <c r="OEW3" s="220"/>
      <c r="OEX3" s="219"/>
      <c r="OEY3" s="220"/>
      <c r="OEZ3" s="220"/>
      <c r="OFA3" s="220"/>
      <c r="OFB3" s="220"/>
      <c r="OFC3" s="220"/>
      <c r="OFD3" s="220"/>
      <c r="OFE3" s="220"/>
      <c r="OFF3" s="219"/>
      <c r="OFG3" s="220"/>
      <c r="OFH3" s="220"/>
      <c r="OFI3" s="220"/>
      <c r="OFJ3" s="220"/>
      <c r="OFK3" s="220"/>
      <c r="OFL3" s="220"/>
      <c r="OFM3" s="220"/>
      <c r="OFN3" s="219"/>
      <c r="OFO3" s="220"/>
      <c r="OFP3" s="220"/>
      <c r="OFQ3" s="220"/>
      <c r="OFR3" s="220"/>
      <c r="OFS3" s="220"/>
      <c r="OFT3" s="220"/>
      <c r="OFU3" s="220"/>
      <c r="OFV3" s="219"/>
      <c r="OFW3" s="220"/>
      <c r="OFX3" s="220"/>
      <c r="OFY3" s="220"/>
      <c r="OFZ3" s="220"/>
      <c r="OGA3" s="220"/>
      <c r="OGB3" s="220"/>
      <c r="OGC3" s="220"/>
      <c r="OGD3" s="219"/>
      <c r="OGE3" s="220"/>
      <c r="OGF3" s="220"/>
      <c r="OGG3" s="220"/>
      <c r="OGH3" s="220"/>
      <c r="OGI3" s="220"/>
      <c r="OGJ3" s="220"/>
      <c r="OGK3" s="220"/>
      <c r="OGL3" s="219"/>
      <c r="OGM3" s="220"/>
      <c r="OGN3" s="220"/>
      <c r="OGO3" s="220"/>
      <c r="OGP3" s="220"/>
      <c r="OGQ3" s="220"/>
      <c r="OGR3" s="220"/>
      <c r="OGS3" s="220"/>
      <c r="OGT3" s="219"/>
      <c r="OGU3" s="220"/>
      <c r="OGV3" s="220"/>
      <c r="OGW3" s="220"/>
      <c r="OGX3" s="220"/>
      <c r="OGY3" s="220"/>
      <c r="OGZ3" s="220"/>
      <c r="OHA3" s="220"/>
      <c r="OHB3" s="219"/>
      <c r="OHC3" s="220"/>
      <c r="OHD3" s="220"/>
      <c r="OHE3" s="220"/>
      <c r="OHF3" s="220"/>
      <c r="OHG3" s="220"/>
      <c r="OHH3" s="220"/>
      <c r="OHI3" s="220"/>
      <c r="OHJ3" s="219"/>
      <c r="OHK3" s="220"/>
      <c r="OHL3" s="220"/>
      <c r="OHM3" s="220"/>
      <c r="OHN3" s="220"/>
      <c r="OHO3" s="220"/>
      <c r="OHP3" s="220"/>
      <c r="OHQ3" s="220"/>
      <c r="OHR3" s="219"/>
      <c r="OHS3" s="220"/>
      <c r="OHT3" s="220"/>
      <c r="OHU3" s="220"/>
      <c r="OHV3" s="220"/>
      <c r="OHW3" s="220"/>
      <c r="OHX3" s="220"/>
      <c r="OHY3" s="220"/>
      <c r="OHZ3" s="219"/>
      <c r="OIA3" s="220"/>
      <c r="OIB3" s="220"/>
      <c r="OIC3" s="220"/>
      <c r="OID3" s="220"/>
      <c r="OIE3" s="220"/>
      <c r="OIF3" s="220"/>
      <c r="OIG3" s="220"/>
      <c r="OIH3" s="219"/>
      <c r="OII3" s="220"/>
      <c r="OIJ3" s="220"/>
      <c r="OIK3" s="220"/>
      <c r="OIL3" s="220"/>
      <c r="OIM3" s="220"/>
      <c r="OIN3" s="220"/>
      <c r="OIO3" s="220"/>
      <c r="OIP3" s="219"/>
      <c r="OIQ3" s="220"/>
      <c r="OIR3" s="220"/>
      <c r="OIS3" s="220"/>
      <c r="OIT3" s="220"/>
      <c r="OIU3" s="220"/>
      <c r="OIV3" s="220"/>
      <c r="OIW3" s="220"/>
      <c r="OIX3" s="219"/>
      <c r="OIY3" s="220"/>
      <c r="OIZ3" s="220"/>
      <c r="OJA3" s="220"/>
      <c r="OJB3" s="220"/>
      <c r="OJC3" s="220"/>
      <c r="OJD3" s="220"/>
      <c r="OJE3" s="220"/>
      <c r="OJF3" s="219"/>
      <c r="OJG3" s="220"/>
      <c r="OJH3" s="220"/>
      <c r="OJI3" s="220"/>
      <c r="OJJ3" s="220"/>
      <c r="OJK3" s="220"/>
      <c r="OJL3" s="220"/>
      <c r="OJM3" s="220"/>
      <c r="OJN3" s="219"/>
      <c r="OJO3" s="220"/>
      <c r="OJP3" s="220"/>
      <c r="OJQ3" s="220"/>
      <c r="OJR3" s="220"/>
      <c r="OJS3" s="220"/>
      <c r="OJT3" s="220"/>
      <c r="OJU3" s="220"/>
      <c r="OJV3" s="219"/>
      <c r="OJW3" s="220"/>
      <c r="OJX3" s="220"/>
      <c r="OJY3" s="220"/>
      <c r="OJZ3" s="220"/>
      <c r="OKA3" s="220"/>
      <c r="OKB3" s="220"/>
      <c r="OKC3" s="220"/>
      <c r="OKD3" s="219"/>
      <c r="OKE3" s="220"/>
      <c r="OKF3" s="220"/>
      <c r="OKG3" s="220"/>
      <c r="OKH3" s="220"/>
      <c r="OKI3" s="220"/>
      <c r="OKJ3" s="220"/>
      <c r="OKK3" s="220"/>
      <c r="OKL3" s="219"/>
      <c r="OKM3" s="220"/>
      <c r="OKN3" s="220"/>
      <c r="OKO3" s="220"/>
      <c r="OKP3" s="220"/>
      <c r="OKQ3" s="220"/>
      <c r="OKR3" s="220"/>
      <c r="OKS3" s="220"/>
      <c r="OKT3" s="219"/>
      <c r="OKU3" s="220"/>
      <c r="OKV3" s="220"/>
      <c r="OKW3" s="220"/>
      <c r="OKX3" s="220"/>
      <c r="OKY3" s="220"/>
      <c r="OKZ3" s="220"/>
      <c r="OLA3" s="220"/>
      <c r="OLB3" s="219"/>
      <c r="OLC3" s="220"/>
      <c r="OLD3" s="220"/>
      <c r="OLE3" s="220"/>
      <c r="OLF3" s="220"/>
      <c r="OLG3" s="220"/>
      <c r="OLH3" s="220"/>
      <c r="OLI3" s="220"/>
      <c r="OLJ3" s="219"/>
      <c r="OLK3" s="220"/>
      <c r="OLL3" s="220"/>
      <c r="OLM3" s="220"/>
      <c r="OLN3" s="220"/>
      <c r="OLO3" s="220"/>
      <c r="OLP3" s="220"/>
      <c r="OLQ3" s="220"/>
      <c r="OLR3" s="219"/>
      <c r="OLS3" s="220"/>
      <c r="OLT3" s="220"/>
      <c r="OLU3" s="220"/>
      <c r="OLV3" s="220"/>
      <c r="OLW3" s="220"/>
      <c r="OLX3" s="220"/>
      <c r="OLY3" s="220"/>
      <c r="OLZ3" s="219"/>
      <c r="OMA3" s="220"/>
      <c r="OMB3" s="220"/>
      <c r="OMC3" s="220"/>
      <c r="OMD3" s="220"/>
      <c r="OME3" s="220"/>
      <c r="OMF3" s="220"/>
      <c r="OMG3" s="220"/>
      <c r="OMH3" s="219"/>
      <c r="OMI3" s="220"/>
      <c r="OMJ3" s="220"/>
      <c r="OMK3" s="220"/>
      <c r="OML3" s="220"/>
      <c r="OMM3" s="220"/>
      <c r="OMN3" s="220"/>
      <c r="OMO3" s="220"/>
      <c r="OMP3" s="219"/>
      <c r="OMQ3" s="220"/>
      <c r="OMR3" s="220"/>
      <c r="OMS3" s="220"/>
      <c r="OMT3" s="220"/>
      <c r="OMU3" s="220"/>
      <c r="OMV3" s="220"/>
      <c r="OMW3" s="220"/>
      <c r="OMX3" s="219"/>
      <c r="OMY3" s="220"/>
      <c r="OMZ3" s="220"/>
      <c r="ONA3" s="220"/>
      <c r="ONB3" s="220"/>
      <c r="ONC3" s="220"/>
      <c r="OND3" s="220"/>
      <c r="ONE3" s="220"/>
      <c r="ONF3" s="219"/>
      <c r="ONG3" s="220"/>
      <c r="ONH3" s="220"/>
      <c r="ONI3" s="220"/>
      <c r="ONJ3" s="220"/>
      <c r="ONK3" s="220"/>
      <c r="ONL3" s="220"/>
      <c r="ONM3" s="220"/>
      <c r="ONN3" s="219"/>
      <c r="ONO3" s="220"/>
      <c r="ONP3" s="220"/>
      <c r="ONQ3" s="220"/>
      <c r="ONR3" s="220"/>
      <c r="ONS3" s="220"/>
      <c r="ONT3" s="220"/>
      <c r="ONU3" s="220"/>
      <c r="ONV3" s="219"/>
      <c r="ONW3" s="220"/>
      <c r="ONX3" s="220"/>
      <c r="ONY3" s="220"/>
      <c r="ONZ3" s="220"/>
      <c r="OOA3" s="220"/>
      <c r="OOB3" s="220"/>
      <c r="OOC3" s="220"/>
      <c r="OOD3" s="219"/>
      <c r="OOE3" s="220"/>
      <c r="OOF3" s="220"/>
      <c r="OOG3" s="220"/>
      <c r="OOH3" s="220"/>
      <c r="OOI3" s="220"/>
      <c r="OOJ3" s="220"/>
      <c r="OOK3" s="220"/>
      <c r="OOL3" s="219"/>
      <c r="OOM3" s="220"/>
      <c r="OON3" s="220"/>
      <c r="OOO3" s="220"/>
      <c r="OOP3" s="220"/>
      <c r="OOQ3" s="220"/>
      <c r="OOR3" s="220"/>
      <c r="OOS3" s="220"/>
      <c r="OOT3" s="219"/>
      <c r="OOU3" s="220"/>
      <c r="OOV3" s="220"/>
      <c r="OOW3" s="220"/>
      <c r="OOX3" s="220"/>
      <c r="OOY3" s="220"/>
      <c r="OOZ3" s="220"/>
      <c r="OPA3" s="220"/>
      <c r="OPB3" s="219"/>
      <c r="OPC3" s="220"/>
      <c r="OPD3" s="220"/>
      <c r="OPE3" s="220"/>
      <c r="OPF3" s="220"/>
      <c r="OPG3" s="220"/>
      <c r="OPH3" s="220"/>
      <c r="OPI3" s="220"/>
      <c r="OPJ3" s="219"/>
      <c r="OPK3" s="220"/>
      <c r="OPL3" s="220"/>
      <c r="OPM3" s="220"/>
      <c r="OPN3" s="220"/>
      <c r="OPO3" s="220"/>
      <c r="OPP3" s="220"/>
      <c r="OPQ3" s="220"/>
      <c r="OPR3" s="219"/>
      <c r="OPS3" s="220"/>
      <c r="OPT3" s="220"/>
      <c r="OPU3" s="220"/>
      <c r="OPV3" s="220"/>
      <c r="OPW3" s="220"/>
      <c r="OPX3" s="220"/>
      <c r="OPY3" s="220"/>
      <c r="OPZ3" s="219"/>
      <c r="OQA3" s="220"/>
      <c r="OQB3" s="220"/>
      <c r="OQC3" s="220"/>
      <c r="OQD3" s="220"/>
      <c r="OQE3" s="220"/>
      <c r="OQF3" s="220"/>
      <c r="OQG3" s="220"/>
      <c r="OQH3" s="219"/>
      <c r="OQI3" s="220"/>
      <c r="OQJ3" s="220"/>
      <c r="OQK3" s="220"/>
      <c r="OQL3" s="220"/>
      <c r="OQM3" s="220"/>
      <c r="OQN3" s="220"/>
      <c r="OQO3" s="220"/>
      <c r="OQP3" s="219"/>
      <c r="OQQ3" s="220"/>
      <c r="OQR3" s="220"/>
      <c r="OQS3" s="220"/>
      <c r="OQT3" s="220"/>
      <c r="OQU3" s="220"/>
      <c r="OQV3" s="220"/>
      <c r="OQW3" s="220"/>
      <c r="OQX3" s="219"/>
      <c r="OQY3" s="220"/>
      <c r="OQZ3" s="220"/>
      <c r="ORA3" s="220"/>
      <c r="ORB3" s="220"/>
      <c r="ORC3" s="220"/>
      <c r="ORD3" s="220"/>
      <c r="ORE3" s="220"/>
      <c r="ORF3" s="219"/>
      <c r="ORG3" s="220"/>
      <c r="ORH3" s="220"/>
      <c r="ORI3" s="220"/>
      <c r="ORJ3" s="220"/>
      <c r="ORK3" s="220"/>
      <c r="ORL3" s="220"/>
      <c r="ORM3" s="220"/>
      <c r="ORN3" s="219"/>
      <c r="ORO3" s="220"/>
      <c r="ORP3" s="220"/>
      <c r="ORQ3" s="220"/>
      <c r="ORR3" s="220"/>
      <c r="ORS3" s="220"/>
      <c r="ORT3" s="220"/>
      <c r="ORU3" s="220"/>
      <c r="ORV3" s="219"/>
      <c r="ORW3" s="220"/>
      <c r="ORX3" s="220"/>
      <c r="ORY3" s="220"/>
      <c r="ORZ3" s="220"/>
      <c r="OSA3" s="220"/>
      <c r="OSB3" s="220"/>
      <c r="OSC3" s="220"/>
      <c r="OSD3" s="219"/>
      <c r="OSE3" s="220"/>
      <c r="OSF3" s="220"/>
      <c r="OSG3" s="220"/>
      <c r="OSH3" s="220"/>
      <c r="OSI3" s="220"/>
      <c r="OSJ3" s="220"/>
      <c r="OSK3" s="220"/>
      <c r="OSL3" s="219"/>
      <c r="OSM3" s="220"/>
      <c r="OSN3" s="220"/>
      <c r="OSO3" s="220"/>
      <c r="OSP3" s="220"/>
      <c r="OSQ3" s="220"/>
      <c r="OSR3" s="220"/>
      <c r="OSS3" s="220"/>
      <c r="OST3" s="219"/>
      <c r="OSU3" s="220"/>
      <c r="OSV3" s="220"/>
      <c r="OSW3" s="220"/>
      <c r="OSX3" s="220"/>
      <c r="OSY3" s="220"/>
      <c r="OSZ3" s="220"/>
      <c r="OTA3" s="220"/>
      <c r="OTB3" s="219"/>
      <c r="OTC3" s="220"/>
      <c r="OTD3" s="220"/>
      <c r="OTE3" s="220"/>
      <c r="OTF3" s="220"/>
      <c r="OTG3" s="220"/>
      <c r="OTH3" s="220"/>
      <c r="OTI3" s="220"/>
      <c r="OTJ3" s="219"/>
      <c r="OTK3" s="220"/>
      <c r="OTL3" s="220"/>
      <c r="OTM3" s="220"/>
      <c r="OTN3" s="220"/>
      <c r="OTO3" s="220"/>
      <c r="OTP3" s="220"/>
      <c r="OTQ3" s="220"/>
      <c r="OTR3" s="219"/>
      <c r="OTS3" s="220"/>
      <c r="OTT3" s="220"/>
      <c r="OTU3" s="220"/>
      <c r="OTV3" s="220"/>
      <c r="OTW3" s="220"/>
      <c r="OTX3" s="220"/>
      <c r="OTY3" s="220"/>
      <c r="OTZ3" s="219"/>
      <c r="OUA3" s="220"/>
      <c r="OUB3" s="220"/>
      <c r="OUC3" s="220"/>
      <c r="OUD3" s="220"/>
      <c r="OUE3" s="220"/>
      <c r="OUF3" s="220"/>
      <c r="OUG3" s="220"/>
      <c r="OUH3" s="219"/>
      <c r="OUI3" s="220"/>
      <c r="OUJ3" s="220"/>
      <c r="OUK3" s="220"/>
      <c r="OUL3" s="220"/>
      <c r="OUM3" s="220"/>
      <c r="OUN3" s="220"/>
      <c r="OUO3" s="220"/>
      <c r="OUP3" s="219"/>
      <c r="OUQ3" s="220"/>
      <c r="OUR3" s="220"/>
      <c r="OUS3" s="220"/>
      <c r="OUT3" s="220"/>
      <c r="OUU3" s="220"/>
      <c r="OUV3" s="220"/>
      <c r="OUW3" s="220"/>
      <c r="OUX3" s="219"/>
      <c r="OUY3" s="220"/>
      <c r="OUZ3" s="220"/>
      <c r="OVA3" s="220"/>
      <c r="OVB3" s="220"/>
      <c r="OVC3" s="220"/>
      <c r="OVD3" s="220"/>
      <c r="OVE3" s="220"/>
      <c r="OVF3" s="219"/>
      <c r="OVG3" s="220"/>
      <c r="OVH3" s="220"/>
      <c r="OVI3" s="220"/>
      <c r="OVJ3" s="220"/>
      <c r="OVK3" s="220"/>
      <c r="OVL3" s="220"/>
      <c r="OVM3" s="220"/>
      <c r="OVN3" s="219"/>
      <c r="OVO3" s="220"/>
      <c r="OVP3" s="220"/>
      <c r="OVQ3" s="220"/>
      <c r="OVR3" s="220"/>
      <c r="OVS3" s="220"/>
      <c r="OVT3" s="220"/>
      <c r="OVU3" s="220"/>
      <c r="OVV3" s="219"/>
      <c r="OVW3" s="220"/>
      <c r="OVX3" s="220"/>
      <c r="OVY3" s="220"/>
      <c r="OVZ3" s="220"/>
      <c r="OWA3" s="220"/>
      <c r="OWB3" s="220"/>
      <c r="OWC3" s="220"/>
      <c r="OWD3" s="219"/>
      <c r="OWE3" s="220"/>
      <c r="OWF3" s="220"/>
      <c r="OWG3" s="220"/>
      <c r="OWH3" s="220"/>
      <c r="OWI3" s="220"/>
      <c r="OWJ3" s="220"/>
      <c r="OWK3" s="220"/>
      <c r="OWL3" s="219"/>
      <c r="OWM3" s="220"/>
      <c r="OWN3" s="220"/>
      <c r="OWO3" s="220"/>
      <c r="OWP3" s="220"/>
      <c r="OWQ3" s="220"/>
      <c r="OWR3" s="220"/>
      <c r="OWS3" s="220"/>
      <c r="OWT3" s="219"/>
      <c r="OWU3" s="220"/>
      <c r="OWV3" s="220"/>
      <c r="OWW3" s="220"/>
      <c r="OWX3" s="220"/>
      <c r="OWY3" s="220"/>
      <c r="OWZ3" s="220"/>
      <c r="OXA3" s="220"/>
      <c r="OXB3" s="219"/>
      <c r="OXC3" s="220"/>
      <c r="OXD3" s="220"/>
      <c r="OXE3" s="220"/>
      <c r="OXF3" s="220"/>
      <c r="OXG3" s="220"/>
      <c r="OXH3" s="220"/>
      <c r="OXI3" s="220"/>
      <c r="OXJ3" s="219"/>
      <c r="OXK3" s="220"/>
      <c r="OXL3" s="220"/>
      <c r="OXM3" s="220"/>
      <c r="OXN3" s="220"/>
      <c r="OXO3" s="220"/>
      <c r="OXP3" s="220"/>
      <c r="OXQ3" s="220"/>
      <c r="OXR3" s="219"/>
      <c r="OXS3" s="220"/>
      <c r="OXT3" s="220"/>
      <c r="OXU3" s="220"/>
      <c r="OXV3" s="220"/>
      <c r="OXW3" s="220"/>
      <c r="OXX3" s="220"/>
      <c r="OXY3" s="220"/>
      <c r="OXZ3" s="219"/>
      <c r="OYA3" s="220"/>
      <c r="OYB3" s="220"/>
      <c r="OYC3" s="220"/>
      <c r="OYD3" s="220"/>
      <c r="OYE3" s="220"/>
      <c r="OYF3" s="220"/>
      <c r="OYG3" s="220"/>
      <c r="OYH3" s="219"/>
      <c r="OYI3" s="220"/>
      <c r="OYJ3" s="220"/>
      <c r="OYK3" s="220"/>
      <c r="OYL3" s="220"/>
      <c r="OYM3" s="220"/>
      <c r="OYN3" s="220"/>
      <c r="OYO3" s="220"/>
      <c r="OYP3" s="219"/>
      <c r="OYQ3" s="220"/>
      <c r="OYR3" s="220"/>
      <c r="OYS3" s="220"/>
      <c r="OYT3" s="220"/>
      <c r="OYU3" s="220"/>
      <c r="OYV3" s="220"/>
      <c r="OYW3" s="220"/>
      <c r="OYX3" s="219"/>
      <c r="OYY3" s="220"/>
      <c r="OYZ3" s="220"/>
      <c r="OZA3" s="220"/>
      <c r="OZB3" s="220"/>
      <c r="OZC3" s="220"/>
      <c r="OZD3" s="220"/>
      <c r="OZE3" s="220"/>
      <c r="OZF3" s="219"/>
      <c r="OZG3" s="220"/>
      <c r="OZH3" s="220"/>
      <c r="OZI3" s="220"/>
      <c r="OZJ3" s="220"/>
      <c r="OZK3" s="220"/>
      <c r="OZL3" s="220"/>
      <c r="OZM3" s="220"/>
      <c r="OZN3" s="219"/>
      <c r="OZO3" s="220"/>
      <c r="OZP3" s="220"/>
      <c r="OZQ3" s="220"/>
      <c r="OZR3" s="220"/>
      <c r="OZS3" s="220"/>
      <c r="OZT3" s="220"/>
      <c r="OZU3" s="220"/>
      <c r="OZV3" s="219"/>
      <c r="OZW3" s="220"/>
      <c r="OZX3" s="220"/>
      <c r="OZY3" s="220"/>
      <c r="OZZ3" s="220"/>
      <c r="PAA3" s="220"/>
      <c r="PAB3" s="220"/>
      <c r="PAC3" s="220"/>
      <c r="PAD3" s="219"/>
      <c r="PAE3" s="220"/>
      <c r="PAF3" s="220"/>
      <c r="PAG3" s="220"/>
      <c r="PAH3" s="220"/>
      <c r="PAI3" s="220"/>
      <c r="PAJ3" s="220"/>
      <c r="PAK3" s="220"/>
      <c r="PAL3" s="219"/>
      <c r="PAM3" s="220"/>
      <c r="PAN3" s="220"/>
      <c r="PAO3" s="220"/>
      <c r="PAP3" s="220"/>
      <c r="PAQ3" s="220"/>
      <c r="PAR3" s="220"/>
      <c r="PAS3" s="220"/>
      <c r="PAT3" s="219"/>
      <c r="PAU3" s="220"/>
      <c r="PAV3" s="220"/>
      <c r="PAW3" s="220"/>
      <c r="PAX3" s="220"/>
      <c r="PAY3" s="220"/>
      <c r="PAZ3" s="220"/>
      <c r="PBA3" s="220"/>
      <c r="PBB3" s="219"/>
      <c r="PBC3" s="220"/>
      <c r="PBD3" s="220"/>
      <c r="PBE3" s="220"/>
      <c r="PBF3" s="220"/>
      <c r="PBG3" s="220"/>
      <c r="PBH3" s="220"/>
      <c r="PBI3" s="220"/>
      <c r="PBJ3" s="219"/>
      <c r="PBK3" s="220"/>
      <c r="PBL3" s="220"/>
      <c r="PBM3" s="220"/>
      <c r="PBN3" s="220"/>
      <c r="PBO3" s="220"/>
      <c r="PBP3" s="220"/>
      <c r="PBQ3" s="220"/>
      <c r="PBR3" s="219"/>
      <c r="PBS3" s="220"/>
      <c r="PBT3" s="220"/>
      <c r="PBU3" s="220"/>
      <c r="PBV3" s="220"/>
      <c r="PBW3" s="220"/>
      <c r="PBX3" s="220"/>
      <c r="PBY3" s="220"/>
      <c r="PBZ3" s="219"/>
      <c r="PCA3" s="220"/>
      <c r="PCB3" s="220"/>
      <c r="PCC3" s="220"/>
      <c r="PCD3" s="220"/>
      <c r="PCE3" s="220"/>
      <c r="PCF3" s="220"/>
      <c r="PCG3" s="220"/>
      <c r="PCH3" s="219"/>
      <c r="PCI3" s="220"/>
      <c r="PCJ3" s="220"/>
      <c r="PCK3" s="220"/>
      <c r="PCL3" s="220"/>
      <c r="PCM3" s="220"/>
      <c r="PCN3" s="220"/>
      <c r="PCO3" s="220"/>
      <c r="PCP3" s="219"/>
      <c r="PCQ3" s="220"/>
      <c r="PCR3" s="220"/>
      <c r="PCS3" s="220"/>
      <c r="PCT3" s="220"/>
      <c r="PCU3" s="220"/>
      <c r="PCV3" s="220"/>
      <c r="PCW3" s="220"/>
      <c r="PCX3" s="219"/>
      <c r="PCY3" s="220"/>
      <c r="PCZ3" s="220"/>
      <c r="PDA3" s="220"/>
      <c r="PDB3" s="220"/>
      <c r="PDC3" s="220"/>
      <c r="PDD3" s="220"/>
      <c r="PDE3" s="220"/>
      <c r="PDF3" s="219"/>
      <c r="PDG3" s="220"/>
      <c r="PDH3" s="220"/>
      <c r="PDI3" s="220"/>
      <c r="PDJ3" s="220"/>
      <c r="PDK3" s="220"/>
      <c r="PDL3" s="220"/>
      <c r="PDM3" s="220"/>
      <c r="PDN3" s="219"/>
      <c r="PDO3" s="220"/>
      <c r="PDP3" s="220"/>
      <c r="PDQ3" s="220"/>
      <c r="PDR3" s="220"/>
      <c r="PDS3" s="220"/>
      <c r="PDT3" s="220"/>
      <c r="PDU3" s="220"/>
      <c r="PDV3" s="219"/>
      <c r="PDW3" s="220"/>
      <c r="PDX3" s="220"/>
      <c r="PDY3" s="220"/>
      <c r="PDZ3" s="220"/>
      <c r="PEA3" s="220"/>
      <c r="PEB3" s="220"/>
      <c r="PEC3" s="220"/>
      <c r="PED3" s="219"/>
      <c r="PEE3" s="220"/>
      <c r="PEF3" s="220"/>
      <c r="PEG3" s="220"/>
      <c r="PEH3" s="220"/>
      <c r="PEI3" s="220"/>
      <c r="PEJ3" s="220"/>
      <c r="PEK3" s="220"/>
      <c r="PEL3" s="219"/>
      <c r="PEM3" s="220"/>
      <c r="PEN3" s="220"/>
      <c r="PEO3" s="220"/>
      <c r="PEP3" s="220"/>
      <c r="PEQ3" s="220"/>
      <c r="PER3" s="220"/>
      <c r="PES3" s="220"/>
      <c r="PET3" s="219"/>
      <c r="PEU3" s="220"/>
      <c r="PEV3" s="220"/>
      <c r="PEW3" s="220"/>
      <c r="PEX3" s="220"/>
      <c r="PEY3" s="220"/>
      <c r="PEZ3" s="220"/>
      <c r="PFA3" s="220"/>
      <c r="PFB3" s="219"/>
      <c r="PFC3" s="220"/>
      <c r="PFD3" s="220"/>
      <c r="PFE3" s="220"/>
      <c r="PFF3" s="220"/>
      <c r="PFG3" s="220"/>
      <c r="PFH3" s="220"/>
      <c r="PFI3" s="220"/>
      <c r="PFJ3" s="219"/>
      <c r="PFK3" s="220"/>
      <c r="PFL3" s="220"/>
      <c r="PFM3" s="220"/>
      <c r="PFN3" s="220"/>
      <c r="PFO3" s="220"/>
      <c r="PFP3" s="220"/>
      <c r="PFQ3" s="220"/>
      <c r="PFR3" s="219"/>
      <c r="PFS3" s="220"/>
      <c r="PFT3" s="220"/>
      <c r="PFU3" s="220"/>
      <c r="PFV3" s="220"/>
      <c r="PFW3" s="220"/>
      <c r="PFX3" s="220"/>
      <c r="PFY3" s="220"/>
      <c r="PFZ3" s="219"/>
      <c r="PGA3" s="220"/>
      <c r="PGB3" s="220"/>
      <c r="PGC3" s="220"/>
      <c r="PGD3" s="220"/>
      <c r="PGE3" s="220"/>
      <c r="PGF3" s="220"/>
      <c r="PGG3" s="220"/>
      <c r="PGH3" s="219"/>
      <c r="PGI3" s="220"/>
      <c r="PGJ3" s="220"/>
      <c r="PGK3" s="220"/>
      <c r="PGL3" s="220"/>
      <c r="PGM3" s="220"/>
      <c r="PGN3" s="220"/>
      <c r="PGO3" s="220"/>
      <c r="PGP3" s="219"/>
      <c r="PGQ3" s="220"/>
      <c r="PGR3" s="220"/>
      <c r="PGS3" s="220"/>
      <c r="PGT3" s="220"/>
      <c r="PGU3" s="220"/>
      <c r="PGV3" s="220"/>
      <c r="PGW3" s="220"/>
      <c r="PGX3" s="219"/>
      <c r="PGY3" s="220"/>
      <c r="PGZ3" s="220"/>
      <c r="PHA3" s="220"/>
      <c r="PHB3" s="220"/>
      <c r="PHC3" s="220"/>
      <c r="PHD3" s="220"/>
      <c r="PHE3" s="220"/>
      <c r="PHF3" s="219"/>
      <c r="PHG3" s="220"/>
      <c r="PHH3" s="220"/>
      <c r="PHI3" s="220"/>
      <c r="PHJ3" s="220"/>
      <c r="PHK3" s="220"/>
      <c r="PHL3" s="220"/>
      <c r="PHM3" s="220"/>
      <c r="PHN3" s="219"/>
      <c r="PHO3" s="220"/>
      <c r="PHP3" s="220"/>
      <c r="PHQ3" s="220"/>
      <c r="PHR3" s="220"/>
      <c r="PHS3" s="220"/>
      <c r="PHT3" s="220"/>
      <c r="PHU3" s="220"/>
      <c r="PHV3" s="219"/>
      <c r="PHW3" s="220"/>
      <c r="PHX3" s="220"/>
      <c r="PHY3" s="220"/>
      <c r="PHZ3" s="220"/>
      <c r="PIA3" s="220"/>
      <c r="PIB3" s="220"/>
      <c r="PIC3" s="220"/>
      <c r="PID3" s="219"/>
      <c r="PIE3" s="220"/>
      <c r="PIF3" s="220"/>
      <c r="PIG3" s="220"/>
      <c r="PIH3" s="220"/>
      <c r="PII3" s="220"/>
      <c r="PIJ3" s="220"/>
      <c r="PIK3" s="220"/>
      <c r="PIL3" s="219"/>
      <c r="PIM3" s="220"/>
      <c r="PIN3" s="220"/>
      <c r="PIO3" s="220"/>
      <c r="PIP3" s="220"/>
      <c r="PIQ3" s="220"/>
      <c r="PIR3" s="220"/>
      <c r="PIS3" s="220"/>
      <c r="PIT3" s="219"/>
      <c r="PIU3" s="220"/>
      <c r="PIV3" s="220"/>
      <c r="PIW3" s="220"/>
      <c r="PIX3" s="220"/>
      <c r="PIY3" s="220"/>
      <c r="PIZ3" s="220"/>
      <c r="PJA3" s="220"/>
      <c r="PJB3" s="219"/>
      <c r="PJC3" s="220"/>
      <c r="PJD3" s="220"/>
      <c r="PJE3" s="220"/>
      <c r="PJF3" s="220"/>
      <c r="PJG3" s="220"/>
      <c r="PJH3" s="220"/>
      <c r="PJI3" s="220"/>
      <c r="PJJ3" s="219"/>
      <c r="PJK3" s="220"/>
      <c r="PJL3" s="220"/>
      <c r="PJM3" s="220"/>
      <c r="PJN3" s="220"/>
      <c r="PJO3" s="220"/>
      <c r="PJP3" s="220"/>
      <c r="PJQ3" s="220"/>
      <c r="PJR3" s="219"/>
      <c r="PJS3" s="220"/>
      <c r="PJT3" s="220"/>
      <c r="PJU3" s="220"/>
      <c r="PJV3" s="220"/>
      <c r="PJW3" s="220"/>
      <c r="PJX3" s="220"/>
      <c r="PJY3" s="220"/>
      <c r="PJZ3" s="219"/>
      <c r="PKA3" s="220"/>
      <c r="PKB3" s="220"/>
      <c r="PKC3" s="220"/>
      <c r="PKD3" s="220"/>
      <c r="PKE3" s="220"/>
      <c r="PKF3" s="220"/>
      <c r="PKG3" s="220"/>
      <c r="PKH3" s="219"/>
      <c r="PKI3" s="220"/>
      <c r="PKJ3" s="220"/>
      <c r="PKK3" s="220"/>
      <c r="PKL3" s="220"/>
      <c r="PKM3" s="220"/>
      <c r="PKN3" s="220"/>
      <c r="PKO3" s="220"/>
      <c r="PKP3" s="219"/>
      <c r="PKQ3" s="220"/>
      <c r="PKR3" s="220"/>
      <c r="PKS3" s="220"/>
      <c r="PKT3" s="220"/>
      <c r="PKU3" s="220"/>
      <c r="PKV3" s="220"/>
      <c r="PKW3" s="220"/>
      <c r="PKX3" s="219"/>
      <c r="PKY3" s="220"/>
      <c r="PKZ3" s="220"/>
      <c r="PLA3" s="220"/>
      <c r="PLB3" s="220"/>
      <c r="PLC3" s="220"/>
      <c r="PLD3" s="220"/>
      <c r="PLE3" s="220"/>
      <c r="PLF3" s="219"/>
      <c r="PLG3" s="220"/>
      <c r="PLH3" s="220"/>
      <c r="PLI3" s="220"/>
      <c r="PLJ3" s="220"/>
      <c r="PLK3" s="220"/>
      <c r="PLL3" s="220"/>
      <c r="PLM3" s="220"/>
      <c r="PLN3" s="219"/>
      <c r="PLO3" s="220"/>
      <c r="PLP3" s="220"/>
      <c r="PLQ3" s="220"/>
      <c r="PLR3" s="220"/>
      <c r="PLS3" s="220"/>
      <c r="PLT3" s="220"/>
      <c r="PLU3" s="220"/>
      <c r="PLV3" s="219"/>
      <c r="PLW3" s="220"/>
      <c r="PLX3" s="220"/>
      <c r="PLY3" s="220"/>
      <c r="PLZ3" s="220"/>
      <c r="PMA3" s="220"/>
      <c r="PMB3" s="220"/>
      <c r="PMC3" s="220"/>
      <c r="PMD3" s="219"/>
      <c r="PME3" s="220"/>
      <c r="PMF3" s="220"/>
      <c r="PMG3" s="220"/>
      <c r="PMH3" s="220"/>
      <c r="PMI3" s="220"/>
      <c r="PMJ3" s="220"/>
      <c r="PMK3" s="220"/>
      <c r="PML3" s="219"/>
      <c r="PMM3" s="220"/>
      <c r="PMN3" s="220"/>
      <c r="PMO3" s="220"/>
      <c r="PMP3" s="220"/>
      <c r="PMQ3" s="220"/>
      <c r="PMR3" s="220"/>
      <c r="PMS3" s="220"/>
      <c r="PMT3" s="219"/>
      <c r="PMU3" s="220"/>
      <c r="PMV3" s="220"/>
      <c r="PMW3" s="220"/>
      <c r="PMX3" s="220"/>
      <c r="PMY3" s="220"/>
      <c r="PMZ3" s="220"/>
      <c r="PNA3" s="220"/>
      <c r="PNB3" s="219"/>
      <c r="PNC3" s="220"/>
      <c r="PND3" s="220"/>
      <c r="PNE3" s="220"/>
      <c r="PNF3" s="220"/>
      <c r="PNG3" s="220"/>
      <c r="PNH3" s="220"/>
      <c r="PNI3" s="220"/>
      <c r="PNJ3" s="219"/>
      <c r="PNK3" s="220"/>
      <c r="PNL3" s="220"/>
      <c r="PNM3" s="220"/>
      <c r="PNN3" s="220"/>
      <c r="PNO3" s="220"/>
      <c r="PNP3" s="220"/>
      <c r="PNQ3" s="220"/>
      <c r="PNR3" s="219"/>
      <c r="PNS3" s="220"/>
      <c r="PNT3" s="220"/>
      <c r="PNU3" s="220"/>
      <c r="PNV3" s="220"/>
      <c r="PNW3" s="220"/>
      <c r="PNX3" s="220"/>
      <c r="PNY3" s="220"/>
      <c r="PNZ3" s="219"/>
      <c r="POA3" s="220"/>
      <c r="POB3" s="220"/>
      <c r="POC3" s="220"/>
      <c r="POD3" s="220"/>
      <c r="POE3" s="220"/>
      <c r="POF3" s="220"/>
      <c r="POG3" s="220"/>
      <c r="POH3" s="219"/>
      <c r="POI3" s="220"/>
      <c r="POJ3" s="220"/>
      <c r="POK3" s="220"/>
      <c r="POL3" s="220"/>
      <c r="POM3" s="220"/>
      <c r="PON3" s="220"/>
      <c r="POO3" s="220"/>
      <c r="POP3" s="219"/>
      <c r="POQ3" s="220"/>
      <c r="POR3" s="220"/>
      <c r="POS3" s="220"/>
      <c r="POT3" s="220"/>
      <c r="POU3" s="220"/>
      <c r="POV3" s="220"/>
      <c r="POW3" s="220"/>
      <c r="POX3" s="219"/>
      <c r="POY3" s="220"/>
      <c r="POZ3" s="220"/>
      <c r="PPA3" s="220"/>
      <c r="PPB3" s="220"/>
      <c r="PPC3" s="220"/>
      <c r="PPD3" s="220"/>
      <c r="PPE3" s="220"/>
      <c r="PPF3" s="219"/>
      <c r="PPG3" s="220"/>
      <c r="PPH3" s="220"/>
      <c r="PPI3" s="220"/>
      <c r="PPJ3" s="220"/>
      <c r="PPK3" s="220"/>
      <c r="PPL3" s="220"/>
      <c r="PPM3" s="220"/>
      <c r="PPN3" s="219"/>
      <c r="PPO3" s="220"/>
      <c r="PPP3" s="220"/>
      <c r="PPQ3" s="220"/>
      <c r="PPR3" s="220"/>
      <c r="PPS3" s="220"/>
      <c r="PPT3" s="220"/>
      <c r="PPU3" s="220"/>
      <c r="PPV3" s="219"/>
      <c r="PPW3" s="220"/>
      <c r="PPX3" s="220"/>
      <c r="PPY3" s="220"/>
      <c r="PPZ3" s="220"/>
      <c r="PQA3" s="220"/>
      <c r="PQB3" s="220"/>
      <c r="PQC3" s="220"/>
      <c r="PQD3" s="219"/>
      <c r="PQE3" s="220"/>
      <c r="PQF3" s="220"/>
      <c r="PQG3" s="220"/>
      <c r="PQH3" s="220"/>
      <c r="PQI3" s="220"/>
      <c r="PQJ3" s="220"/>
      <c r="PQK3" s="220"/>
      <c r="PQL3" s="219"/>
      <c r="PQM3" s="220"/>
      <c r="PQN3" s="220"/>
      <c r="PQO3" s="220"/>
      <c r="PQP3" s="220"/>
      <c r="PQQ3" s="220"/>
      <c r="PQR3" s="220"/>
      <c r="PQS3" s="220"/>
      <c r="PQT3" s="219"/>
      <c r="PQU3" s="220"/>
      <c r="PQV3" s="220"/>
      <c r="PQW3" s="220"/>
      <c r="PQX3" s="220"/>
      <c r="PQY3" s="220"/>
      <c r="PQZ3" s="220"/>
      <c r="PRA3" s="220"/>
      <c r="PRB3" s="219"/>
      <c r="PRC3" s="220"/>
      <c r="PRD3" s="220"/>
      <c r="PRE3" s="220"/>
      <c r="PRF3" s="220"/>
      <c r="PRG3" s="220"/>
      <c r="PRH3" s="220"/>
      <c r="PRI3" s="220"/>
      <c r="PRJ3" s="219"/>
      <c r="PRK3" s="220"/>
      <c r="PRL3" s="220"/>
      <c r="PRM3" s="220"/>
      <c r="PRN3" s="220"/>
      <c r="PRO3" s="220"/>
      <c r="PRP3" s="220"/>
      <c r="PRQ3" s="220"/>
      <c r="PRR3" s="219"/>
      <c r="PRS3" s="220"/>
      <c r="PRT3" s="220"/>
      <c r="PRU3" s="220"/>
      <c r="PRV3" s="220"/>
      <c r="PRW3" s="220"/>
      <c r="PRX3" s="220"/>
      <c r="PRY3" s="220"/>
      <c r="PRZ3" s="219"/>
      <c r="PSA3" s="220"/>
      <c r="PSB3" s="220"/>
      <c r="PSC3" s="220"/>
      <c r="PSD3" s="220"/>
      <c r="PSE3" s="220"/>
      <c r="PSF3" s="220"/>
      <c r="PSG3" s="220"/>
      <c r="PSH3" s="219"/>
      <c r="PSI3" s="220"/>
      <c r="PSJ3" s="220"/>
      <c r="PSK3" s="220"/>
      <c r="PSL3" s="220"/>
      <c r="PSM3" s="220"/>
      <c r="PSN3" s="220"/>
      <c r="PSO3" s="220"/>
      <c r="PSP3" s="219"/>
      <c r="PSQ3" s="220"/>
      <c r="PSR3" s="220"/>
      <c r="PSS3" s="220"/>
      <c r="PST3" s="220"/>
      <c r="PSU3" s="220"/>
      <c r="PSV3" s="220"/>
      <c r="PSW3" s="220"/>
      <c r="PSX3" s="219"/>
      <c r="PSY3" s="220"/>
      <c r="PSZ3" s="220"/>
      <c r="PTA3" s="220"/>
      <c r="PTB3" s="220"/>
      <c r="PTC3" s="220"/>
      <c r="PTD3" s="220"/>
      <c r="PTE3" s="220"/>
      <c r="PTF3" s="219"/>
      <c r="PTG3" s="220"/>
      <c r="PTH3" s="220"/>
      <c r="PTI3" s="220"/>
      <c r="PTJ3" s="220"/>
      <c r="PTK3" s="220"/>
      <c r="PTL3" s="220"/>
      <c r="PTM3" s="220"/>
      <c r="PTN3" s="219"/>
      <c r="PTO3" s="220"/>
      <c r="PTP3" s="220"/>
      <c r="PTQ3" s="220"/>
      <c r="PTR3" s="220"/>
      <c r="PTS3" s="220"/>
      <c r="PTT3" s="220"/>
      <c r="PTU3" s="220"/>
      <c r="PTV3" s="219"/>
      <c r="PTW3" s="220"/>
      <c r="PTX3" s="220"/>
      <c r="PTY3" s="220"/>
      <c r="PTZ3" s="220"/>
      <c r="PUA3" s="220"/>
      <c r="PUB3" s="220"/>
      <c r="PUC3" s="220"/>
      <c r="PUD3" s="219"/>
      <c r="PUE3" s="220"/>
      <c r="PUF3" s="220"/>
      <c r="PUG3" s="220"/>
      <c r="PUH3" s="220"/>
      <c r="PUI3" s="220"/>
      <c r="PUJ3" s="220"/>
      <c r="PUK3" s="220"/>
      <c r="PUL3" s="219"/>
      <c r="PUM3" s="220"/>
      <c r="PUN3" s="220"/>
      <c r="PUO3" s="220"/>
      <c r="PUP3" s="220"/>
      <c r="PUQ3" s="220"/>
      <c r="PUR3" s="220"/>
      <c r="PUS3" s="220"/>
      <c r="PUT3" s="219"/>
      <c r="PUU3" s="220"/>
      <c r="PUV3" s="220"/>
      <c r="PUW3" s="220"/>
      <c r="PUX3" s="220"/>
      <c r="PUY3" s="220"/>
      <c r="PUZ3" s="220"/>
      <c r="PVA3" s="220"/>
      <c r="PVB3" s="219"/>
      <c r="PVC3" s="220"/>
      <c r="PVD3" s="220"/>
      <c r="PVE3" s="220"/>
      <c r="PVF3" s="220"/>
      <c r="PVG3" s="220"/>
      <c r="PVH3" s="220"/>
      <c r="PVI3" s="220"/>
      <c r="PVJ3" s="219"/>
      <c r="PVK3" s="220"/>
      <c r="PVL3" s="220"/>
      <c r="PVM3" s="220"/>
      <c r="PVN3" s="220"/>
      <c r="PVO3" s="220"/>
      <c r="PVP3" s="220"/>
      <c r="PVQ3" s="220"/>
      <c r="PVR3" s="219"/>
      <c r="PVS3" s="220"/>
      <c r="PVT3" s="220"/>
      <c r="PVU3" s="220"/>
      <c r="PVV3" s="220"/>
      <c r="PVW3" s="220"/>
      <c r="PVX3" s="220"/>
      <c r="PVY3" s="220"/>
      <c r="PVZ3" s="219"/>
      <c r="PWA3" s="220"/>
      <c r="PWB3" s="220"/>
      <c r="PWC3" s="220"/>
      <c r="PWD3" s="220"/>
      <c r="PWE3" s="220"/>
      <c r="PWF3" s="220"/>
      <c r="PWG3" s="220"/>
      <c r="PWH3" s="219"/>
      <c r="PWI3" s="220"/>
      <c r="PWJ3" s="220"/>
      <c r="PWK3" s="220"/>
      <c r="PWL3" s="220"/>
      <c r="PWM3" s="220"/>
      <c r="PWN3" s="220"/>
      <c r="PWO3" s="220"/>
      <c r="PWP3" s="219"/>
      <c r="PWQ3" s="220"/>
      <c r="PWR3" s="220"/>
      <c r="PWS3" s="220"/>
      <c r="PWT3" s="220"/>
      <c r="PWU3" s="220"/>
      <c r="PWV3" s="220"/>
      <c r="PWW3" s="220"/>
      <c r="PWX3" s="219"/>
      <c r="PWY3" s="220"/>
      <c r="PWZ3" s="220"/>
      <c r="PXA3" s="220"/>
      <c r="PXB3" s="220"/>
      <c r="PXC3" s="220"/>
      <c r="PXD3" s="220"/>
      <c r="PXE3" s="220"/>
      <c r="PXF3" s="219"/>
      <c r="PXG3" s="220"/>
      <c r="PXH3" s="220"/>
      <c r="PXI3" s="220"/>
      <c r="PXJ3" s="220"/>
      <c r="PXK3" s="220"/>
      <c r="PXL3" s="220"/>
      <c r="PXM3" s="220"/>
      <c r="PXN3" s="219"/>
      <c r="PXO3" s="220"/>
      <c r="PXP3" s="220"/>
      <c r="PXQ3" s="220"/>
      <c r="PXR3" s="220"/>
      <c r="PXS3" s="220"/>
      <c r="PXT3" s="220"/>
      <c r="PXU3" s="220"/>
      <c r="PXV3" s="219"/>
      <c r="PXW3" s="220"/>
      <c r="PXX3" s="220"/>
      <c r="PXY3" s="220"/>
      <c r="PXZ3" s="220"/>
      <c r="PYA3" s="220"/>
      <c r="PYB3" s="220"/>
      <c r="PYC3" s="220"/>
      <c r="PYD3" s="219"/>
      <c r="PYE3" s="220"/>
      <c r="PYF3" s="220"/>
      <c r="PYG3" s="220"/>
      <c r="PYH3" s="220"/>
      <c r="PYI3" s="220"/>
      <c r="PYJ3" s="220"/>
      <c r="PYK3" s="220"/>
      <c r="PYL3" s="219"/>
      <c r="PYM3" s="220"/>
      <c r="PYN3" s="220"/>
      <c r="PYO3" s="220"/>
      <c r="PYP3" s="220"/>
      <c r="PYQ3" s="220"/>
      <c r="PYR3" s="220"/>
      <c r="PYS3" s="220"/>
      <c r="PYT3" s="219"/>
      <c r="PYU3" s="220"/>
      <c r="PYV3" s="220"/>
      <c r="PYW3" s="220"/>
      <c r="PYX3" s="220"/>
      <c r="PYY3" s="220"/>
      <c r="PYZ3" s="220"/>
      <c r="PZA3" s="220"/>
      <c r="PZB3" s="219"/>
      <c r="PZC3" s="220"/>
      <c r="PZD3" s="220"/>
      <c r="PZE3" s="220"/>
      <c r="PZF3" s="220"/>
      <c r="PZG3" s="220"/>
      <c r="PZH3" s="220"/>
      <c r="PZI3" s="220"/>
      <c r="PZJ3" s="219"/>
      <c r="PZK3" s="220"/>
      <c r="PZL3" s="220"/>
      <c r="PZM3" s="220"/>
      <c r="PZN3" s="220"/>
      <c r="PZO3" s="220"/>
      <c r="PZP3" s="220"/>
      <c r="PZQ3" s="220"/>
      <c r="PZR3" s="219"/>
      <c r="PZS3" s="220"/>
      <c r="PZT3" s="220"/>
      <c r="PZU3" s="220"/>
      <c r="PZV3" s="220"/>
      <c r="PZW3" s="220"/>
      <c r="PZX3" s="220"/>
      <c r="PZY3" s="220"/>
      <c r="PZZ3" s="219"/>
      <c r="QAA3" s="220"/>
      <c r="QAB3" s="220"/>
      <c r="QAC3" s="220"/>
      <c r="QAD3" s="220"/>
      <c r="QAE3" s="220"/>
      <c r="QAF3" s="220"/>
      <c r="QAG3" s="220"/>
      <c r="QAH3" s="219"/>
      <c r="QAI3" s="220"/>
      <c r="QAJ3" s="220"/>
      <c r="QAK3" s="220"/>
      <c r="QAL3" s="220"/>
      <c r="QAM3" s="220"/>
      <c r="QAN3" s="220"/>
      <c r="QAO3" s="220"/>
      <c r="QAP3" s="219"/>
      <c r="QAQ3" s="220"/>
      <c r="QAR3" s="220"/>
      <c r="QAS3" s="220"/>
      <c r="QAT3" s="220"/>
      <c r="QAU3" s="220"/>
      <c r="QAV3" s="220"/>
      <c r="QAW3" s="220"/>
      <c r="QAX3" s="219"/>
      <c r="QAY3" s="220"/>
      <c r="QAZ3" s="220"/>
      <c r="QBA3" s="220"/>
      <c r="QBB3" s="220"/>
      <c r="QBC3" s="220"/>
      <c r="QBD3" s="220"/>
      <c r="QBE3" s="220"/>
      <c r="QBF3" s="219"/>
      <c r="QBG3" s="220"/>
      <c r="QBH3" s="220"/>
      <c r="QBI3" s="220"/>
      <c r="QBJ3" s="220"/>
      <c r="QBK3" s="220"/>
      <c r="QBL3" s="220"/>
      <c r="QBM3" s="220"/>
      <c r="QBN3" s="219"/>
      <c r="QBO3" s="220"/>
      <c r="QBP3" s="220"/>
      <c r="QBQ3" s="220"/>
      <c r="QBR3" s="220"/>
      <c r="QBS3" s="220"/>
      <c r="QBT3" s="220"/>
      <c r="QBU3" s="220"/>
      <c r="QBV3" s="219"/>
      <c r="QBW3" s="220"/>
      <c r="QBX3" s="220"/>
      <c r="QBY3" s="220"/>
      <c r="QBZ3" s="220"/>
      <c r="QCA3" s="220"/>
      <c r="QCB3" s="220"/>
      <c r="QCC3" s="220"/>
      <c r="QCD3" s="219"/>
      <c r="QCE3" s="220"/>
      <c r="QCF3" s="220"/>
      <c r="QCG3" s="220"/>
      <c r="QCH3" s="220"/>
      <c r="QCI3" s="220"/>
      <c r="QCJ3" s="220"/>
      <c r="QCK3" s="220"/>
      <c r="QCL3" s="219"/>
      <c r="QCM3" s="220"/>
      <c r="QCN3" s="220"/>
      <c r="QCO3" s="220"/>
      <c r="QCP3" s="220"/>
      <c r="QCQ3" s="220"/>
      <c r="QCR3" s="220"/>
      <c r="QCS3" s="220"/>
      <c r="QCT3" s="219"/>
      <c r="QCU3" s="220"/>
      <c r="QCV3" s="220"/>
      <c r="QCW3" s="220"/>
      <c r="QCX3" s="220"/>
      <c r="QCY3" s="220"/>
      <c r="QCZ3" s="220"/>
      <c r="QDA3" s="220"/>
      <c r="QDB3" s="219"/>
      <c r="QDC3" s="220"/>
      <c r="QDD3" s="220"/>
      <c r="QDE3" s="220"/>
      <c r="QDF3" s="220"/>
      <c r="QDG3" s="220"/>
      <c r="QDH3" s="220"/>
      <c r="QDI3" s="220"/>
      <c r="QDJ3" s="219"/>
      <c r="QDK3" s="220"/>
      <c r="QDL3" s="220"/>
      <c r="QDM3" s="220"/>
      <c r="QDN3" s="220"/>
      <c r="QDO3" s="220"/>
      <c r="QDP3" s="220"/>
      <c r="QDQ3" s="220"/>
      <c r="QDR3" s="219"/>
      <c r="QDS3" s="220"/>
      <c r="QDT3" s="220"/>
      <c r="QDU3" s="220"/>
      <c r="QDV3" s="220"/>
      <c r="QDW3" s="220"/>
      <c r="QDX3" s="220"/>
      <c r="QDY3" s="220"/>
      <c r="QDZ3" s="219"/>
      <c r="QEA3" s="220"/>
      <c r="QEB3" s="220"/>
      <c r="QEC3" s="220"/>
      <c r="QED3" s="220"/>
      <c r="QEE3" s="220"/>
      <c r="QEF3" s="220"/>
      <c r="QEG3" s="220"/>
      <c r="QEH3" s="219"/>
      <c r="QEI3" s="220"/>
      <c r="QEJ3" s="220"/>
      <c r="QEK3" s="220"/>
      <c r="QEL3" s="220"/>
      <c r="QEM3" s="220"/>
      <c r="QEN3" s="220"/>
      <c r="QEO3" s="220"/>
      <c r="QEP3" s="219"/>
      <c r="QEQ3" s="220"/>
      <c r="QER3" s="220"/>
      <c r="QES3" s="220"/>
      <c r="QET3" s="220"/>
      <c r="QEU3" s="220"/>
      <c r="QEV3" s="220"/>
      <c r="QEW3" s="220"/>
      <c r="QEX3" s="219"/>
      <c r="QEY3" s="220"/>
      <c r="QEZ3" s="220"/>
      <c r="QFA3" s="220"/>
      <c r="QFB3" s="220"/>
      <c r="QFC3" s="220"/>
      <c r="QFD3" s="220"/>
      <c r="QFE3" s="220"/>
      <c r="QFF3" s="219"/>
      <c r="QFG3" s="220"/>
      <c r="QFH3" s="220"/>
      <c r="QFI3" s="220"/>
      <c r="QFJ3" s="220"/>
      <c r="QFK3" s="220"/>
      <c r="QFL3" s="220"/>
      <c r="QFM3" s="220"/>
      <c r="QFN3" s="219"/>
      <c r="QFO3" s="220"/>
      <c r="QFP3" s="220"/>
      <c r="QFQ3" s="220"/>
      <c r="QFR3" s="220"/>
      <c r="QFS3" s="220"/>
      <c r="QFT3" s="220"/>
      <c r="QFU3" s="220"/>
      <c r="QFV3" s="219"/>
      <c r="QFW3" s="220"/>
      <c r="QFX3" s="220"/>
      <c r="QFY3" s="220"/>
      <c r="QFZ3" s="220"/>
      <c r="QGA3" s="220"/>
      <c r="QGB3" s="220"/>
      <c r="QGC3" s="220"/>
      <c r="QGD3" s="219"/>
      <c r="QGE3" s="220"/>
      <c r="QGF3" s="220"/>
      <c r="QGG3" s="220"/>
      <c r="QGH3" s="220"/>
      <c r="QGI3" s="220"/>
      <c r="QGJ3" s="220"/>
      <c r="QGK3" s="220"/>
      <c r="QGL3" s="219"/>
      <c r="QGM3" s="220"/>
      <c r="QGN3" s="220"/>
      <c r="QGO3" s="220"/>
      <c r="QGP3" s="220"/>
      <c r="QGQ3" s="220"/>
      <c r="QGR3" s="220"/>
      <c r="QGS3" s="220"/>
      <c r="QGT3" s="219"/>
      <c r="QGU3" s="220"/>
      <c r="QGV3" s="220"/>
      <c r="QGW3" s="220"/>
      <c r="QGX3" s="220"/>
      <c r="QGY3" s="220"/>
      <c r="QGZ3" s="220"/>
      <c r="QHA3" s="220"/>
      <c r="QHB3" s="219"/>
      <c r="QHC3" s="220"/>
      <c r="QHD3" s="220"/>
      <c r="QHE3" s="220"/>
      <c r="QHF3" s="220"/>
      <c r="QHG3" s="220"/>
      <c r="QHH3" s="220"/>
      <c r="QHI3" s="220"/>
      <c r="QHJ3" s="219"/>
      <c r="QHK3" s="220"/>
      <c r="QHL3" s="220"/>
      <c r="QHM3" s="220"/>
      <c r="QHN3" s="220"/>
      <c r="QHO3" s="220"/>
      <c r="QHP3" s="220"/>
      <c r="QHQ3" s="220"/>
      <c r="QHR3" s="219"/>
      <c r="QHS3" s="220"/>
      <c r="QHT3" s="220"/>
      <c r="QHU3" s="220"/>
      <c r="QHV3" s="220"/>
      <c r="QHW3" s="220"/>
      <c r="QHX3" s="220"/>
      <c r="QHY3" s="220"/>
      <c r="QHZ3" s="219"/>
      <c r="QIA3" s="220"/>
      <c r="QIB3" s="220"/>
      <c r="QIC3" s="220"/>
      <c r="QID3" s="220"/>
      <c r="QIE3" s="220"/>
      <c r="QIF3" s="220"/>
      <c r="QIG3" s="220"/>
      <c r="QIH3" s="219"/>
      <c r="QII3" s="220"/>
      <c r="QIJ3" s="220"/>
      <c r="QIK3" s="220"/>
      <c r="QIL3" s="220"/>
      <c r="QIM3" s="220"/>
      <c r="QIN3" s="220"/>
      <c r="QIO3" s="220"/>
      <c r="QIP3" s="219"/>
      <c r="QIQ3" s="220"/>
      <c r="QIR3" s="220"/>
      <c r="QIS3" s="220"/>
      <c r="QIT3" s="220"/>
      <c r="QIU3" s="220"/>
      <c r="QIV3" s="220"/>
      <c r="QIW3" s="220"/>
      <c r="QIX3" s="219"/>
      <c r="QIY3" s="220"/>
      <c r="QIZ3" s="220"/>
      <c r="QJA3" s="220"/>
      <c r="QJB3" s="220"/>
      <c r="QJC3" s="220"/>
      <c r="QJD3" s="220"/>
      <c r="QJE3" s="220"/>
      <c r="QJF3" s="219"/>
      <c r="QJG3" s="220"/>
      <c r="QJH3" s="220"/>
      <c r="QJI3" s="220"/>
      <c r="QJJ3" s="220"/>
      <c r="QJK3" s="220"/>
      <c r="QJL3" s="220"/>
      <c r="QJM3" s="220"/>
      <c r="QJN3" s="219"/>
      <c r="QJO3" s="220"/>
      <c r="QJP3" s="220"/>
      <c r="QJQ3" s="220"/>
      <c r="QJR3" s="220"/>
      <c r="QJS3" s="220"/>
      <c r="QJT3" s="220"/>
      <c r="QJU3" s="220"/>
      <c r="QJV3" s="219"/>
      <c r="QJW3" s="220"/>
      <c r="QJX3" s="220"/>
      <c r="QJY3" s="220"/>
      <c r="QJZ3" s="220"/>
      <c r="QKA3" s="220"/>
      <c r="QKB3" s="220"/>
      <c r="QKC3" s="220"/>
      <c r="QKD3" s="219"/>
      <c r="QKE3" s="220"/>
      <c r="QKF3" s="220"/>
      <c r="QKG3" s="220"/>
      <c r="QKH3" s="220"/>
      <c r="QKI3" s="220"/>
      <c r="QKJ3" s="220"/>
      <c r="QKK3" s="220"/>
      <c r="QKL3" s="219"/>
      <c r="QKM3" s="220"/>
      <c r="QKN3" s="220"/>
      <c r="QKO3" s="220"/>
      <c r="QKP3" s="220"/>
      <c r="QKQ3" s="220"/>
      <c r="QKR3" s="220"/>
      <c r="QKS3" s="220"/>
      <c r="QKT3" s="219"/>
      <c r="QKU3" s="220"/>
      <c r="QKV3" s="220"/>
      <c r="QKW3" s="220"/>
      <c r="QKX3" s="220"/>
      <c r="QKY3" s="220"/>
      <c r="QKZ3" s="220"/>
      <c r="QLA3" s="220"/>
      <c r="QLB3" s="219"/>
      <c r="QLC3" s="220"/>
      <c r="QLD3" s="220"/>
      <c r="QLE3" s="220"/>
      <c r="QLF3" s="220"/>
      <c r="QLG3" s="220"/>
      <c r="QLH3" s="220"/>
      <c r="QLI3" s="220"/>
      <c r="QLJ3" s="219"/>
      <c r="QLK3" s="220"/>
      <c r="QLL3" s="220"/>
      <c r="QLM3" s="220"/>
      <c r="QLN3" s="220"/>
      <c r="QLO3" s="220"/>
      <c r="QLP3" s="220"/>
      <c r="QLQ3" s="220"/>
      <c r="QLR3" s="219"/>
      <c r="QLS3" s="220"/>
      <c r="QLT3" s="220"/>
      <c r="QLU3" s="220"/>
      <c r="QLV3" s="220"/>
      <c r="QLW3" s="220"/>
      <c r="QLX3" s="220"/>
      <c r="QLY3" s="220"/>
      <c r="QLZ3" s="219"/>
      <c r="QMA3" s="220"/>
      <c r="QMB3" s="220"/>
      <c r="QMC3" s="220"/>
      <c r="QMD3" s="220"/>
      <c r="QME3" s="220"/>
      <c r="QMF3" s="220"/>
      <c r="QMG3" s="220"/>
      <c r="QMH3" s="219"/>
      <c r="QMI3" s="220"/>
      <c r="QMJ3" s="220"/>
      <c r="QMK3" s="220"/>
      <c r="QML3" s="220"/>
      <c r="QMM3" s="220"/>
      <c r="QMN3" s="220"/>
      <c r="QMO3" s="220"/>
      <c r="QMP3" s="219"/>
      <c r="QMQ3" s="220"/>
      <c r="QMR3" s="220"/>
      <c r="QMS3" s="220"/>
      <c r="QMT3" s="220"/>
      <c r="QMU3" s="220"/>
      <c r="QMV3" s="220"/>
      <c r="QMW3" s="220"/>
      <c r="QMX3" s="219"/>
      <c r="QMY3" s="220"/>
      <c r="QMZ3" s="220"/>
      <c r="QNA3" s="220"/>
      <c r="QNB3" s="220"/>
      <c r="QNC3" s="220"/>
      <c r="QND3" s="220"/>
      <c r="QNE3" s="220"/>
      <c r="QNF3" s="219"/>
      <c r="QNG3" s="220"/>
      <c r="QNH3" s="220"/>
      <c r="QNI3" s="220"/>
      <c r="QNJ3" s="220"/>
      <c r="QNK3" s="220"/>
      <c r="QNL3" s="220"/>
      <c r="QNM3" s="220"/>
      <c r="QNN3" s="219"/>
      <c r="QNO3" s="220"/>
      <c r="QNP3" s="220"/>
      <c r="QNQ3" s="220"/>
      <c r="QNR3" s="220"/>
      <c r="QNS3" s="220"/>
      <c r="QNT3" s="220"/>
      <c r="QNU3" s="220"/>
      <c r="QNV3" s="219"/>
      <c r="QNW3" s="220"/>
      <c r="QNX3" s="220"/>
      <c r="QNY3" s="220"/>
      <c r="QNZ3" s="220"/>
      <c r="QOA3" s="220"/>
      <c r="QOB3" s="220"/>
      <c r="QOC3" s="220"/>
      <c r="QOD3" s="219"/>
      <c r="QOE3" s="220"/>
      <c r="QOF3" s="220"/>
      <c r="QOG3" s="220"/>
      <c r="QOH3" s="220"/>
      <c r="QOI3" s="220"/>
      <c r="QOJ3" s="220"/>
      <c r="QOK3" s="220"/>
      <c r="QOL3" s="219"/>
      <c r="QOM3" s="220"/>
      <c r="QON3" s="220"/>
      <c r="QOO3" s="220"/>
      <c r="QOP3" s="220"/>
      <c r="QOQ3" s="220"/>
      <c r="QOR3" s="220"/>
      <c r="QOS3" s="220"/>
      <c r="QOT3" s="219"/>
      <c r="QOU3" s="220"/>
      <c r="QOV3" s="220"/>
      <c r="QOW3" s="220"/>
      <c r="QOX3" s="220"/>
      <c r="QOY3" s="220"/>
      <c r="QOZ3" s="220"/>
      <c r="QPA3" s="220"/>
      <c r="QPB3" s="219"/>
      <c r="QPC3" s="220"/>
      <c r="QPD3" s="220"/>
      <c r="QPE3" s="220"/>
      <c r="QPF3" s="220"/>
      <c r="QPG3" s="220"/>
      <c r="QPH3" s="220"/>
      <c r="QPI3" s="220"/>
      <c r="QPJ3" s="219"/>
      <c r="QPK3" s="220"/>
      <c r="QPL3" s="220"/>
      <c r="QPM3" s="220"/>
      <c r="QPN3" s="220"/>
      <c r="QPO3" s="220"/>
      <c r="QPP3" s="220"/>
      <c r="QPQ3" s="220"/>
      <c r="QPR3" s="219"/>
      <c r="QPS3" s="220"/>
      <c r="QPT3" s="220"/>
      <c r="QPU3" s="220"/>
      <c r="QPV3" s="220"/>
      <c r="QPW3" s="220"/>
      <c r="QPX3" s="220"/>
      <c r="QPY3" s="220"/>
      <c r="QPZ3" s="219"/>
      <c r="QQA3" s="220"/>
      <c r="QQB3" s="220"/>
      <c r="QQC3" s="220"/>
      <c r="QQD3" s="220"/>
      <c r="QQE3" s="220"/>
      <c r="QQF3" s="220"/>
      <c r="QQG3" s="220"/>
      <c r="QQH3" s="219"/>
      <c r="QQI3" s="220"/>
      <c r="QQJ3" s="220"/>
      <c r="QQK3" s="220"/>
      <c r="QQL3" s="220"/>
      <c r="QQM3" s="220"/>
      <c r="QQN3" s="220"/>
      <c r="QQO3" s="220"/>
      <c r="QQP3" s="219"/>
      <c r="QQQ3" s="220"/>
      <c r="QQR3" s="220"/>
      <c r="QQS3" s="220"/>
      <c r="QQT3" s="220"/>
      <c r="QQU3" s="220"/>
      <c r="QQV3" s="220"/>
      <c r="QQW3" s="220"/>
      <c r="QQX3" s="219"/>
      <c r="QQY3" s="220"/>
      <c r="QQZ3" s="220"/>
      <c r="QRA3" s="220"/>
      <c r="QRB3" s="220"/>
      <c r="QRC3" s="220"/>
      <c r="QRD3" s="220"/>
      <c r="QRE3" s="220"/>
      <c r="QRF3" s="219"/>
      <c r="QRG3" s="220"/>
      <c r="QRH3" s="220"/>
      <c r="QRI3" s="220"/>
      <c r="QRJ3" s="220"/>
      <c r="QRK3" s="220"/>
      <c r="QRL3" s="220"/>
      <c r="QRM3" s="220"/>
      <c r="QRN3" s="219"/>
      <c r="QRO3" s="220"/>
      <c r="QRP3" s="220"/>
      <c r="QRQ3" s="220"/>
      <c r="QRR3" s="220"/>
      <c r="QRS3" s="220"/>
      <c r="QRT3" s="220"/>
      <c r="QRU3" s="220"/>
      <c r="QRV3" s="219"/>
      <c r="QRW3" s="220"/>
      <c r="QRX3" s="220"/>
      <c r="QRY3" s="220"/>
      <c r="QRZ3" s="220"/>
      <c r="QSA3" s="220"/>
      <c r="QSB3" s="220"/>
      <c r="QSC3" s="220"/>
      <c r="QSD3" s="219"/>
      <c r="QSE3" s="220"/>
      <c r="QSF3" s="220"/>
      <c r="QSG3" s="220"/>
      <c r="QSH3" s="220"/>
      <c r="QSI3" s="220"/>
      <c r="QSJ3" s="220"/>
      <c r="QSK3" s="220"/>
      <c r="QSL3" s="219"/>
      <c r="QSM3" s="220"/>
      <c r="QSN3" s="220"/>
      <c r="QSO3" s="220"/>
      <c r="QSP3" s="220"/>
      <c r="QSQ3" s="220"/>
      <c r="QSR3" s="220"/>
      <c r="QSS3" s="220"/>
      <c r="QST3" s="219"/>
      <c r="QSU3" s="220"/>
      <c r="QSV3" s="220"/>
      <c r="QSW3" s="220"/>
      <c r="QSX3" s="220"/>
      <c r="QSY3" s="220"/>
      <c r="QSZ3" s="220"/>
      <c r="QTA3" s="220"/>
      <c r="QTB3" s="219"/>
      <c r="QTC3" s="220"/>
      <c r="QTD3" s="220"/>
      <c r="QTE3" s="220"/>
      <c r="QTF3" s="220"/>
      <c r="QTG3" s="220"/>
      <c r="QTH3" s="220"/>
      <c r="QTI3" s="220"/>
      <c r="QTJ3" s="219"/>
      <c r="QTK3" s="220"/>
      <c r="QTL3" s="220"/>
      <c r="QTM3" s="220"/>
      <c r="QTN3" s="220"/>
      <c r="QTO3" s="220"/>
      <c r="QTP3" s="220"/>
      <c r="QTQ3" s="220"/>
      <c r="QTR3" s="219"/>
      <c r="QTS3" s="220"/>
      <c r="QTT3" s="220"/>
      <c r="QTU3" s="220"/>
      <c r="QTV3" s="220"/>
      <c r="QTW3" s="220"/>
      <c r="QTX3" s="220"/>
      <c r="QTY3" s="220"/>
      <c r="QTZ3" s="219"/>
      <c r="QUA3" s="220"/>
      <c r="QUB3" s="220"/>
      <c r="QUC3" s="220"/>
      <c r="QUD3" s="220"/>
      <c r="QUE3" s="220"/>
      <c r="QUF3" s="220"/>
      <c r="QUG3" s="220"/>
      <c r="QUH3" s="219"/>
      <c r="QUI3" s="220"/>
      <c r="QUJ3" s="220"/>
      <c r="QUK3" s="220"/>
      <c r="QUL3" s="220"/>
      <c r="QUM3" s="220"/>
      <c r="QUN3" s="220"/>
      <c r="QUO3" s="220"/>
      <c r="QUP3" s="219"/>
      <c r="QUQ3" s="220"/>
      <c r="QUR3" s="220"/>
      <c r="QUS3" s="220"/>
      <c r="QUT3" s="220"/>
      <c r="QUU3" s="220"/>
      <c r="QUV3" s="220"/>
      <c r="QUW3" s="220"/>
      <c r="QUX3" s="219"/>
      <c r="QUY3" s="220"/>
      <c r="QUZ3" s="220"/>
      <c r="QVA3" s="220"/>
      <c r="QVB3" s="220"/>
      <c r="QVC3" s="220"/>
      <c r="QVD3" s="220"/>
      <c r="QVE3" s="220"/>
      <c r="QVF3" s="219"/>
      <c r="QVG3" s="220"/>
      <c r="QVH3" s="220"/>
      <c r="QVI3" s="220"/>
      <c r="QVJ3" s="220"/>
      <c r="QVK3" s="220"/>
      <c r="QVL3" s="220"/>
      <c r="QVM3" s="220"/>
      <c r="QVN3" s="219"/>
      <c r="QVO3" s="220"/>
      <c r="QVP3" s="220"/>
      <c r="QVQ3" s="220"/>
      <c r="QVR3" s="220"/>
      <c r="QVS3" s="220"/>
      <c r="QVT3" s="220"/>
      <c r="QVU3" s="220"/>
      <c r="QVV3" s="219"/>
      <c r="QVW3" s="220"/>
      <c r="QVX3" s="220"/>
      <c r="QVY3" s="220"/>
      <c r="QVZ3" s="220"/>
      <c r="QWA3" s="220"/>
      <c r="QWB3" s="220"/>
      <c r="QWC3" s="220"/>
      <c r="QWD3" s="219"/>
      <c r="QWE3" s="220"/>
      <c r="QWF3" s="220"/>
      <c r="QWG3" s="220"/>
      <c r="QWH3" s="220"/>
      <c r="QWI3" s="220"/>
      <c r="QWJ3" s="220"/>
      <c r="QWK3" s="220"/>
      <c r="QWL3" s="219"/>
      <c r="QWM3" s="220"/>
      <c r="QWN3" s="220"/>
      <c r="QWO3" s="220"/>
      <c r="QWP3" s="220"/>
      <c r="QWQ3" s="220"/>
      <c r="QWR3" s="220"/>
      <c r="QWS3" s="220"/>
      <c r="QWT3" s="219"/>
      <c r="QWU3" s="220"/>
      <c r="QWV3" s="220"/>
      <c r="QWW3" s="220"/>
      <c r="QWX3" s="220"/>
      <c r="QWY3" s="220"/>
      <c r="QWZ3" s="220"/>
      <c r="QXA3" s="220"/>
      <c r="QXB3" s="219"/>
      <c r="QXC3" s="220"/>
      <c r="QXD3" s="220"/>
      <c r="QXE3" s="220"/>
      <c r="QXF3" s="220"/>
      <c r="QXG3" s="220"/>
      <c r="QXH3" s="220"/>
      <c r="QXI3" s="220"/>
      <c r="QXJ3" s="219"/>
      <c r="QXK3" s="220"/>
      <c r="QXL3" s="220"/>
      <c r="QXM3" s="220"/>
      <c r="QXN3" s="220"/>
      <c r="QXO3" s="220"/>
      <c r="QXP3" s="220"/>
      <c r="QXQ3" s="220"/>
      <c r="QXR3" s="219"/>
      <c r="QXS3" s="220"/>
      <c r="QXT3" s="220"/>
      <c r="QXU3" s="220"/>
      <c r="QXV3" s="220"/>
      <c r="QXW3" s="220"/>
      <c r="QXX3" s="220"/>
      <c r="QXY3" s="220"/>
      <c r="QXZ3" s="219"/>
      <c r="QYA3" s="220"/>
      <c r="QYB3" s="220"/>
      <c r="QYC3" s="220"/>
      <c r="QYD3" s="220"/>
      <c r="QYE3" s="220"/>
      <c r="QYF3" s="220"/>
      <c r="QYG3" s="220"/>
      <c r="QYH3" s="219"/>
      <c r="QYI3" s="220"/>
      <c r="QYJ3" s="220"/>
      <c r="QYK3" s="220"/>
      <c r="QYL3" s="220"/>
      <c r="QYM3" s="220"/>
      <c r="QYN3" s="220"/>
      <c r="QYO3" s="220"/>
      <c r="QYP3" s="219"/>
      <c r="QYQ3" s="220"/>
      <c r="QYR3" s="220"/>
      <c r="QYS3" s="220"/>
      <c r="QYT3" s="220"/>
      <c r="QYU3" s="220"/>
      <c r="QYV3" s="220"/>
      <c r="QYW3" s="220"/>
      <c r="QYX3" s="219"/>
      <c r="QYY3" s="220"/>
      <c r="QYZ3" s="220"/>
      <c r="QZA3" s="220"/>
      <c r="QZB3" s="220"/>
      <c r="QZC3" s="220"/>
      <c r="QZD3" s="220"/>
      <c r="QZE3" s="220"/>
      <c r="QZF3" s="219"/>
      <c r="QZG3" s="220"/>
      <c r="QZH3" s="220"/>
      <c r="QZI3" s="220"/>
      <c r="QZJ3" s="220"/>
      <c r="QZK3" s="220"/>
      <c r="QZL3" s="220"/>
      <c r="QZM3" s="220"/>
      <c r="QZN3" s="219"/>
      <c r="QZO3" s="220"/>
      <c r="QZP3" s="220"/>
      <c r="QZQ3" s="220"/>
      <c r="QZR3" s="220"/>
      <c r="QZS3" s="220"/>
      <c r="QZT3" s="220"/>
      <c r="QZU3" s="220"/>
      <c r="QZV3" s="219"/>
      <c r="QZW3" s="220"/>
      <c r="QZX3" s="220"/>
      <c r="QZY3" s="220"/>
      <c r="QZZ3" s="220"/>
      <c r="RAA3" s="220"/>
      <c r="RAB3" s="220"/>
      <c r="RAC3" s="220"/>
      <c r="RAD3" s="219"/>
      <c r="RAE3" s="220"/>
      <c r="RAF3" s="220"/>
      <c r="RAG3" s="220"/>
      <c r="RAH3" s="220"/>
      <c r="RAI3" s="220"/>
      <c r="RAJ3" s="220"/>
      <c r="RAK3" s="220"/>
      <c r="RAL3" s="219"/>
      <c r="RAM3" s="220"/>
      <c r="RAN3" s="220"/>
      <c r="RAO3" s="220"/>
      <c r="RAP3" s="220"/>
      <c r="RAQ3" s="220"/>
      <c r="RAR3" s="220"/>
      <c r="RAS3" s="220"/>
      <c r="RAT3" s="219"/>
      <c r="RAU3" s="220"/>
      <c r="RAV3" s="220"/>
      <c r="RAW3" s="220"/>
      <c r="RAX3" s="220"/>
      <c r="RAY3" s="220"/>
      <c r="RAZ3" s="220"/>
      <c r="RBA3" s="220"/>
      <c r="RBB3" s="219"/>
      <c r="RBC3" s="220"/>
      <c r="RBD3" s="220"/>
      <c r="RBE3" s="220"/>
      <c r="RBF3" s="220"/>
      <c r="RBG3" s="220"/>
      <c r="RBH3" s="220"/>
      <c r="RBI3" s="220"/>
      <c r="RBJ3" s="219"/>
      <c r="RBK3" s="220"/>
      <c r="RBL3" s="220"/>
      <c r="RBM3" s="220"/>
      <c r="RBN3" s="220"/>
      <c r="RBO3" s="220"/>
      <c r="RBP3" s="220"/>
      <c r="RBQ3" s="220"/>
      <c r="RBR3" s="219"/>
      <c r="RBS3" s="220"/>
      <c r="RBT3" s="220"/>
      <c r="RBU3" s="220"/>
      <c r="RBV3" s="220"/>
      <c r="RBW3" s="220"/>
      <c r="RBX3" s="220"/>
      <c r="RBY3" s="220"/>
      <c r="RBZ3" s="219"/>
      <c r="RCA3" s="220"/>
      <c r="RCB3" s="220"/>
      <c r="RCC3" s="220"/>
      <c r="RCD3" s="220"/>
      <c r="RCE3" s="220"/>
      <c r="RCF3" s="220"/>
      <c r="RCG3" s="220"/>
      <c r="RCH3" s="219"/>
      <c r="RCI3" s="220"/>
      <c r="RCJ3" s="220"/>
      <c r="RCK3" s="220"/>
      <c r="RCL3" s="220"/>
      <c r="RCM3" s="220"/>
      <c r="RCN3" s="220"/>
      <c r="RCO3" s="220"/>
      <c r="RCP3" s="219"/>
      <c r="RCQ3" s="220"/>
      <c r="RCR3" s="220"/>
      <c r="RCS3" s="220"/>
      <c r="RCT3" s="220"/>
      <c r="RCU3" s="220"/>
      <c r="RCV3" s="220"/>
      <c r="RCW3" s="220"/>
      <c r="RCX3" s="219"/>
      <c r="RCY3" s="220"/>
      <c r="RCZ3" s="220"/>
      <c r="RDA3" s="220"/>
      <c r="RDB3" s="220"/>
      <c r="RDC3" s="220"/>
      <c r="RDD3" s="220"/>
      <c r="RDE3" s="220"/>
      <c r="RDF3" s="219"/>
      <c r="RDG3" s="220"/>
      <c r="RDH3" s="220"/>
      <c r="RDI3" s="220"/>
      <c r="RDJ3" s="220"/>
      <c r="RDK3" s="220"/>
      <c r="RDL3" s="220"/>
      <c r="RDM3" s="220"/>
      <c r="RDN3" s="219"/>
      <c r="RDO3" s="220"/>
      <c r="RDP3" s="220"/>
      <c r="RDQ3" s="220"/>
      <c r="RDR3" s="220"/>
      <c r="RDS3" s="220"/>
      <c r="RDT3" s="220"/>
      <c r="RDU3" s="220"/>
      <c r="RDV3" s="219"/>
      <c r="RDW3" s="220"/>
      <c r="RDX3" s="220"/>
      <c r="RDY3" s="220"/>
      <c r="RDZ3" s="220"/>
      <c r="REA3" s="220"/>
      <c r="REB3" s="220"/>
      <c r="REC3" s="220"/>
      <c r="RED3" s="219"/>
      <c r="REE3" s="220"/>
      <c r="REF3" s="220"/>
      <c r="REG3" s="220"/>
      <c r="REH3" s="220"/>
      <c r="REI3" s="220"/>
      <c r="REJ3" s="220"/>
      <c r="REK3" s="220"/>
      <c r="REL3" s="219"/>
      <c r="REM3" s="220"/>
      <c r="REN3" s="220"/>
      <c r="REO3" s="220"/>
      <c r="REP3" s="220"/>
      <c r="REQ3" s="220"/>
      <c r="RER3" s="220"/>
      <c r="RES3" s="220"/>
      <c r="RET3" s="219"/>
      <c r="REU3" s="220"/>
      <c r="REV3" s="220"/>
      <c r="REW3" s="220"/>
      <c r="REX3" s="220"/>
      <c r="REY3" s="220"/>
      <c r="REZ3" s="220"/>
      <c r="RFA3" s="220"/>
      <c r="RFB3" s="219"/>
      <c r="RFC3" s="220"/>
      <c r="RFD3" s="220"/>
      <c r="RFE3" s="220"/>
      <c r="RFF3" s="220"/>
      <c r="RFG3" s="220"/>
      <c r="RFH3" s="220"/>
      <c r="RFI3" s="220"/>
      <c r="RFJ3" s="219"/>
      <c r="RFK3" s="220"/>
      <c r="RFL3" s="220"/>
      <c r="RFM3" s="220"/>
      <c r="RFN3" s="220"/>
      <c r="RFO3" s="220"/>
      <c r="RFP3" s="220"/>
      <c r="RFQ3" s="220"/>
      <c r="RFR3" s="219"/>
      <c r="RFS3" s="220"/>
      <c r="RFT3" s="220"/>
      <c r="RFU3" s="220"/>
      <c r="RFV3" s="220"/>
      <c r="RFW3" s="220"/>
      <c r="RFX3" s="220"/>
      <c r="RFY3" s="220"/>
      <c r="RFZ3" s="219"/>
      <c r="RGA3" s="220"/>
      <c r="RGB3" s="220"/>
      <c r="RGC3" s="220"/>
      <c r="RGD3" s="220"/>
      <c r="RGE3" s="220"/>
      <c r="RGF3" s="220"/>
      <c r="RGG3" s="220"/>
      <c r="RGH3" s="219"/>
      <c r="RGI3" s="220"/>
      <c r="RGJ3" s="220"/>
      <c r="RGK3" s="220"/>
      <c r="RGL3" s="220"/>
      <c r="RGM3" s="220"/>
      <c r="RGN3" s="220"/>
      <c r="RGO3" s="220"/>
      <c r="RGP3" s="219"/>
      <c r="RGQ3" s="220"/>
      <c r="RGR3" s="220"/>
      <c r="RGS3" s="220"/>
      <c r="RGT3" s="220"/>
      <c r="RGU3" s="220"/>
      <c r="RGV3" s="220"/>
      <c r="RGW3" s="220"/>
      <c r="RGX3" s="219"/>
      <c r="RGY3" s="220"/>
      <c r="RGZ3" s="220"/>
      <c r="RHA3" s="220"/>
      <c r="RHB3" s="220"/>
      <c r="RHC3" s="220"/>
      <c r="RHD3" s="220"/>
      <c r="RHE3" s="220"/>
      <c r="RHF3" s="219"/>
      <c r="RHG3" s="220"/>
      <c r="RHH3" s="220"/>
      <c r="RHI3" s="220"/>
      <c r="RHJ3" s="220"/>
      <c r="RHK3" s="220"/>
      <c r="RHL3" s="220"/>
      <c r="RHM3" s="220"/>
      <c r="RHN3" s="219"/>
      <c r="RHO3" s="220"/>
      <c r="RHP3" s="220"/>
      <c r="RHQ3" s="220"/>
      <c r="RHR3" s="220"/>
      <c r="RHS3" s="220"/>
      <c r="RHT3" s="220"/>
      <c r="RHU3" s="220"/>
      <c r="RHV3" s="219"/>
      <c r="RHW3" s="220"/>
      <c r="RHX3" s="220"/>
      <c r="RHY3" s="220"/>
      <c r="RHZ3" s="220"/>
      <c r="RIA3" s="220"/>
      <c r="RIB3" s="220"/>
      <c r="RIC3" s="220"/>
      <c r="RID3" s="219"/>
      <c r="RIE3" s="220"/>
      <c r="RIF3" s="220"/>
      <c r="RIG3" s="220"/>
      <c r="RIH3" s="220"/>
      <c r="RII3" s="220"/>
      <c r="RIJ3" s="220"/>
      <c r="RIK3" s="220"/>
      <c r="RIL3" s="219"/>
      <c r="RIM3" s="220"/>
      <c r="RIN3" s="220"/>
      <c r="RIO3" s="220"/>
      <c r="RIP3" s="220"/>
      <c r="RIQ3" s="220"/>
      <c r="RIR3" s="220"/>
      <c r="RIS3" s="220"/>
      <c r="RIT3" s="219"/>
      <c r="RIU3" s="220"/>
      <c r="RIV3" s="220"/>
      <c r="RIW3" s="220"/>
      <c r="RIX3" s="220"/>
      <c r="RIY3" s="220"/>
      <c r="RIZ3" s="220"/>
      <c r="RJA3" s="220"/>
      <c r="RJB3" s="219"/>
      <c r="RJC3" s="220"/>
      <c r="RJD3" s="220"/>
      <c r="RJE3" s="220"/>
      <c r="RJF3" s="220"/>
      <c r="RJG3" s="220"/>
      <c r="RJH3" s="220"/>
      <c r="RJI3" s="220"/>
      <c r="RJJ3" s="219"/>
      <c r="RJK3" s="220"/>
      <c r="RJL3" s="220"/>
      <c r="RJM3" s="220"/>
      <c r="RJN3" s="220"/>
      <c r="RJO3" s="220"/>
      <c r="RJP3" s="220"/>
      <c r="RJQ3" s="220"/>
      <c r="RJR3" s="219"/>
      <c r="RJS3" s="220"/>
      <c r="RJT3" s="220"/>
      <c r="RJU3" s="220"/>
      <c r="RJV3" s="220"/>
      <c r="RJW3" s="220"/>
      <c r="RJX3" s="220"/>
      <c r="RJY3" s="220"/>
      <c r="RJZ3" s="219"/>
      <c r="RKA3" s="220"/>
      <c r="RKB3" s="220"/>
      <c r="RKC3" s="220"/>
      <c r="RKD3" s="220"/>
      <c r="RKE3" s="220"/>
      <c r="RKF3" s="220"/>
      <c r="RKG3" s="220"/>
      <c r="RKH3" s="219"/>
      <c r="RKI3" s="220"/>
      <c r="RKJ3" s="220"/>
      <c r="RKK3" s="220"/>
      <c r="RKL3" s="220"/>
      <c r="RKM3" s="220"/>
      <c r="RKN3" s="220"/>
      <c r="RKO3" s="220"/>
      <c r="RKP3" s="219"/>
      <c r="RKQ3" s="220"/>
      <c r="RKR3" s="220"/>
      <c r="RKS3" s="220"/>
      <c r="RKT3" s="220"/>
      <c r="RKU3" s="220"/>
      <c r="RKV3" s="220"/>
      <c r="RKW3" s="220"/>
      <c r="RKX3" s="219"/>
      <c r="RKY3" s="220"/>
      <c r="RKZ3" s="220"/>
      <c r="RLA3" s="220"/>
      <c r="RLB3" s="220"/>
      <c r="RLC3" s="220"/>
      <c r="RLD3" s="220"/>
      <c r="RLE3" s="220"/>
      <c r="RLF3" s="219"/>
      <c r="RLG3" s="220"/>
      <c r="RLH3" s="220"/>
      <c r="RLI3" s="220"/>
      <c r="RLJ3" s="220"/>
      <c r="RLK3" s="220"/>
      <c r="RLL3" s="220"/>
      <c r="RLM3" s="220"/>
      <c r="RLN3" s="219"/>
      <c r="RLO3" s="220"/>
      <c r="RLP3" s="220"/>
      <c r="RLQ3" s="220"/>
      <c r="RLR3" s="220"/>
      <c r="RLS3" s="220"/>
      <c r="RLT3" s="220"/>
      <c r="RLU3" s="220"/>
      <c r="RLV3" s="219"/>
      <c r="RLW3" s="220"/>
      <c r="RLX3" s="220"/>
      <c r="RLY3" s="220"/>
      <c r="RLZ3" s="220"/>
      <c r="RMA3" s="220"/>
      <c r="RMB3" s="220"/>
      <c r="RMC3" s="220"/>
      <c r="RMD3" s="219"/>
      <c r="RME3" s="220"/>
      <c r="RMF3" s="220"/>
      <c r="RMG3" s="220"/>
      <c r="RMH3" s="220"/>
      <c r="RMI3" s="220"/>
      <c r="RMJ3" s="220"/>
      <c r="RMK3" s="220"/>
      <c r="RML3" s="219"/>
      <c r="RMM3" s="220"/>
      <c r="RMN3" s="220"/>
      <c r="RMO3" s="220"/>
      <c r="RMP3" s="220"/>
      <c r="RMQ3" s="220"/>
      <c r="RMR3" s="220"/>
      <c r="RMS3" s="220"/>
      <c r="RMT3" s="219"/>
      <c r="RMU3" s="220"/>
      <c r="RMV3" s="220"/>
      <c r="RMW3" s="220"/>
      <c r="RMX3" s="220"/>
      <c r="RMY3" s="220"/>
      <c r="RMZ3" s="220"/>
      <c r="RNA3" s="220"/>
      <c r="RNB3" s="219"/>
      <c r="RNC3" s="220"/>
      <c r="RND3" s="220"/>
      <c r="RNE3" s="220"/>
      <c r="RNF3" s="220"/>
      <c r="RNG3" s="220"/>
      <c r="RNH3" s="220"/>
      <c r="RNI3" s="220"/>
      <c r="RNJ3" s="219"/>
      <c r="RNK3" s="220"/>
      <c r="RNL3" s="220"/>
      <c r="RNM3" s="220"/>
      <c r="RNN3" s="220"/>
      <c r="RNO3" s="220"/>
      <c r="RNP3" s="220"/>
      <c r="RNQ3" s="220"/>
      <c r="RNR3" s="219"/>
      <c r="RNS3" s="220"/>
      <c r="RNT3" s="220"/>
      <c r="RNU3" s="220"/>
      <c r="RNV3" s="220"/>
      <c r="RNW3" s="220"/>
      <c r="RNX3" s="220"/>
      <c r="RNY3" s="220"/>
      <c r="RNZ3" s="219"/>
      <c r="ROA3" s="220"/>
      <c r="ROB3" s="220"/>
      <c r="ROC3" s="220"/>
      <c r="ROD3" s="220"/>
      <c r="ROE3" s="220"/>
      <c r="ROF3" s="220"/>
      <c r="ROG3" s="220"/>
      <c r="ROH3" s="219"/>
      <c r="ROI3" s="220"/>
      <c r="ROJ3" s="220"/>
      <c r="ROK3" s="220"/>
      <c r="ROL3" s="220"/>
      <c r="ROM3" s="220"/>
      <c r="RON3" s="220"/>
      <c r="ROO3" s="220"/>
      <c r="ROP3" s="219"/>
      <c r="ROQ3" s="220"/>
      <c r="ROR3" s="220"/>
      <c r="ROS3" s="220"/>
      <c r="ROT3" s="220"/>
      <c r="ROU3" s="220"/>
      <c r="ROV3" s="220"/>
      <c r="ROW3" s="220"/>
      <c r="ROX3" s="219"/>
      <c r="ROY3" s="220"/>
      <c r="ROZ3" s="220"/>
      <c r="RPA3" s="220"/>
      <c r="RPB3" s="220"/>
      <c r="RPC3" s="220"/>
      <c r="RPD3" s="220"/>
      <c r="RPE3" s="220"/>
      <c r="RPF3" s="219"/>
      <c r="RPG3" s="220"/>
      <c r="RPH3" s="220"/>
      <c r="RPI3" s="220"/>
      <c r="RPJ3" s="220"/>
      <c r="RPK3" s="220"/>
      <c r="RPL3" s="220"/>
      <c r="RPM3" s="220"/>
      <c r="RPN3" s="219"/>
      <c r="RPO3" s="220"/>
      <c r="RPP3" s="220"/>
      <c r="RPQ3" s="220"/>
      <c r="RPR3" s="220"/>
      <c r="RPS3" s="220"/>
      <c r="RPT3" s="220"/>
      <c r="RPU3" s="220"/>
      <c r="RPV3" s="219"/>
      <c r="RPW3" s="220"/>
      <c r="RPX3" s="220"/>
      <c r="RPY3" s="220"/>
      <c r="RPZ3" s="220"/>
      <c r="RQA3" s="220"/>
      <c r="RQB3" s="220"/>
      <c r="RQC3" s="220"/>
      <c r="RQD3" s="219"/>
      <c r="RQE3" s="220"/>
      <c r="RQF3" s="220"/>
      <c r="RQG3" s="220"/>
      <c r="RQH3" s="220"/>
      <c r="RQI3" s="220"/>
      <c r="RQJ3" s="220"/>
      <c r="RQK3" s="220"/>
      <c r="RQL3" s="219"/>
      <c r="RQM3" s="220"/>
      <c r="RQN3" s="220"/>
      <c r="RQO3" s="220"/>
      <c r="RQP3" s="220"/>
      <c r="RQQ3" s="220"/>
      <c r="RQR3" s="220"/>
      <c r="RQS3" s="220"/>
      <c r="RQT3" s="219"/>
      <c r="RQU3" s="220"/>
      <c r="RQV3" s="220"/>
      <c r="RQW3" s="220"/>
      <c r="RQX3" s="220"/>
      <c r="RQY3" s="220"/>
      <c r="RQZ3" s="220"/>
      <c r="RRA3" s="220"/>
      <c r="RRB3" s="219"/>
      <c r="RRC3" s="220"/>
      <c r="RRD3" s="220"/>
      <c r="RRE3" s="220"/>
      <c r="RRF3" s="220"/>
      <c r="RRG3" s="220"/>
      <c r="RRH3" s="220"/>
      <c r="RRI3" s="220"/>
      <c r="RRJ3" s="219"/>
      <c r="RRK3" s="220"/>
      <c r="RRL3" s="220"/>
      <c r="RRM3" s="220"/>
      <c r="RRN3" s="220"/>
      <c r="RRO3" s="220"/>
      <c r="RRP3" s="220"/>
      <c r="RRQ3" s="220"/>
      <c r="RRR3" s="219"/>
      <c r="RRS3" s="220"/>
      <c r="RRT3" s="220"/>
      <c r="RRU3" s="220"/>
      <c r="RRV3" s="220"/>
      <c r="RRW3" s="220"/>
      <c r="RRX3" s="220"/>
      <c r="RRY3" s="220"/>
      <c r="RRZ3" s="219"/>
      <c r="RSA3" s="220"/>
      <c r="RSB3" s="220"/>
      <c r="RSC3" s="220"/>
      <c r="RSD3" s="220"/>
      <c r="RSE3" s="220"/>
      <c r="RSF3" s="220"/>
      <c r="RSG3" s="220"/>
      <c r="RSH3" s="219"/>
      <c r="RSI3" s="220"/>
      <c r="RSJ3" s="220"/>
      <c r="RSK3" s="220"/>
      <c r="RSL3" s="220"/>
      <c r="RSM3" s="220"/>
      <c r="RSN3" s="220"/>
      <c r="RSO3" s="220"/>
      <c r="RSP3" s="219"/>
      <c r="RSQ3" s="220"/>
      <c r="RSR3" s="220"/>
      <c r="RSS3" s="220"/>
      <c r="RST3" s="220"/>
      <c r="RSU3" s="220"/>
      <c r="RSV3" s="220"/>
      <c r="RSW3" s="220"/>
      <c r="RSX3" s="219"/>
      <c r="RSY3" s="220"/>
      <c r="RSZ3" s="220"/>
      <c r="RTA3" s="220"/>
      <c r="RTB3" s="220"/>
      <c r="RTC3" s="220"/>
      <c r="RTD3" s="220"/>
      <c r="RTE3" s="220"/>
      <c r="RTF3" s="219"/>
      <c r="RTG3" s="220"/>
      <c r="RTH3" s="220"/>
      <c r="RTI3" s="220"/>
      <c r="RTJ3" s="220"/>
      <c r="RTK3" s="220"/>
      <c r="RTL3" s="220"/>
      <c r="RTM3" s="220"/>
      <c r="RTN3" s="219"/>
      <c r="RTO3" s="220"/>
      <c r="RTP3" s="220"/>
      <c r="RTQ3" s="220"/>
      <c r="RTR3" s="220"/>
      <c r="RTS3" s="220"/>
      <c r="RTT3" s="220"/>
      <c r="RTU3" s="220"/>
      <c r="RTV3" s="219"/>
      <c r="RTW3" s="220"/>
      <c r="RTX3" s="220"/>
      <c r="RTY3" s="220"/>
      <c r="RTZ3" s="220"/>
      <c r="RUA3" s="220"/>
      <c r="RUB3" s="220"/>
      <c r="RUC3" s="220"/>
      <c r="RUD3" s="219"/>
      <c r="RUE3" s="220"/>
      <c r="RUF3" s="220"/>
      <c r="RUG3" s="220"/>
      <c r="RUH3" s="220"/>
      <c r="RUI3" s="220"/>
      <c r="RUJ3" s="220"/>
      <c r="RUK3" s="220"/>
      <c r="RUL3" s="219"/>
      <c r="RUM3" s="220"/>
      <c r="RUN3" s="220"/>
      <c r="RUO3" s="220"/>
      <c r="RUP3" s="220"/>
      <c r="RUQ3" s="220"/>
      <c r="RUR3" s="220"/>
      <c r="RUS3" s="220"/>
      <c r="RUT3" s="219"/>
      <c r="RUU3" s="220"/>
      <c r="RUV3" s="220"/>
      <c r="RUW3" s="220"/>
      <c r="RUX3" s="220"/>
      <c r="RUY3" s="220"/>
      <c r="RUZ3" s="220"/>
      <c r="RVA3" s="220"/>
      <c r="RVB3" s="219"/>
      <c r="RVC3" s="220"/>
      <c r="RVD3" s="220"/>
      <c r="RVE3" s="220"/>
      <c r="RVF3" s="220"/>
      <c r="RVG3" s="220"/>
      <c r="RVH3" s="220"/>
      <c r="RVI3" s="220"/>
      <c r="RVJ3" s="219"/>
      <c r="RVK3" s="220"/>
      <c r="RVL3" s="220"/>
      <c r="RVM3" s="220"/>
      <c r="RVN3" s="220"/>
      <c r="RVO3" s="220"/>
      <c r="RVP3" s="220"/>
      <c r="RVQ3" s="220"/>
      <c r="RVR3" s="219"/>
      <c r="RVS3" s="220"/>
      <c r="RVT3" s="220"/>
      <c r="RVU3" s="220"/>
      <c r="RVV3" s="220"/>
      <c r="RVW3" s="220"/>
      <c r="RVX3" s="220"/>
      <c r="RVY3" s="220"/>
      <c r="RVZ3" s="219"/>
      <c r="RWA3" s="220"/>
      <c r="RWB3" s="220"/>
      <c r="RWC3" s="220"/>
      <c r="RWD3" s="220"/>
      <c r="RWE3" s="220"/>
      <c r="RWF3" s="220"/>
      <c r="RWG3" s="220"/>
      <c r="RWH3" s="219"/>
      <c r="RWI3" s="220"/>
      <c r="RWJ3" s="220"/>
      <c r="RWK3" s="220"/>
      <c r="RWL3" s="220"/>
      <c r="RWM3" s="220"/>
      <c r="RWN3" s="220"/>
      <c r="RWO3" s="220"/>
      <c r="RWP3" s="219"/>
      <c r="RWQ3" s="220"/>
      <c r="RWR3" s="220"/>
      <c r="RWS3" s="220"/>
      <c r="RWT3" s="220"/>
      <c r="RWU3" s="220"/>
      <c r="RWV3" s="220"/>
      <c r="RWW3" s="220"/>
      <c r="RWX3" s="219"/>
      <c r="RWY3" s="220"/>
      <c r="RWZ3" s="220"/>
      <c r="RXA3" s="220"/>
      <c r="RXB3" s="220"/>
      <c r="RXC3" s="220"/>
      <c r="RXD3" s="220"/>
      <c r="RXE3" s="220"/>
      <c r="RXF3" s="219"/>
      <c r="RXG3" s="220"/>
      <c r="RXH3" s="220"/>
      <c r="RXI3" s="220"/>
      <c r="RXJ3" s="220"/>
      <c r="RXK3" s="220"/>
      <c r="RXL3" s="220"/>
      <c r="RXM3" s="220"/>
      <c r="RXN3" s="219"/>
      <c r="RXO3" s="220"/>
      <c r="RXP3" s="220"/>
      <c r="RXQ3" s="220"/>
      <c r="RXR3" s="220"/>
      <c r="RXS3" s="220"/>
      <c r="RXT3" s="220"/>
      <c r="RXU3" s="220"/>
      <c r="RXV3" s="219"/>
      <c r="RXW3" s="220"/>
      <c r="RXX3" s="220"/>
      <c r="RXY3" s="220"/>
      <c r="RXZ3" s="220"/>
      <c r="RYA3" s="220"/>
      <c r="RYB3" s="220"/>
      <c r="RYC3" s="220"/>
      <c r="RYD3" s="219"/>
      <c r="RYE3" s="220"/>
      <c r="RYF3" s="220"/>
      <c r="RYG3" s="220"/>
      <c r="RYH3" s="220"/>
      <c r="RYI3" s="220"/>
      <c r="RYJ3" s="220"/>
      <c r="RYK3" s="220"/>
      <c r="RYL3" s="219"/>
      <c r="RYM3" s="220"/>
      <c r="RYN3" s="220"/>
      <c r="RYO3" s="220"/>
      <c r="RYP3" s="220"/>
      <c r="RYQ3" s="220"/>
      <c r="RYR3" s="220"/>
      <c r="RYS3" s="220"/>
      <c r="RYT3" s="219"/>
      <c r="RYU3" s="220"/>
      <c r="RYV3" s="220"/>
      <c r="RYW3" s="220"/>
      <c r="RYX3" s="220"/>
      <c r="RYY3" s="220"/>
      <c r="RYZ3" s="220"/>
      <c r="RZA3" s="220"/>
      <c r="RZB3" s="219"/>
      <c r="RZC3" s="220"/>
      <c r="RZD3" s="220"/>
      <c r="RZE3" s="220"/>
      <c r="RZF3" s="220"/>
      <c r="RZG3" s="220"/>
      <c r="RZH3" s="220"/>
      <c r="RZI3" s="220"/>
      <c r="RZJ3" s="219"/>
      <c r="RZK3" s="220"/>
      <c r="RZL3" s="220"/>
      <c r="RZM3" s="220"/>
      <c r="RZN3" s="220"/>
      <c r="RZO3" s="220"/>
      <c r="RZP3" s="220"/>
      <c r="RZQ3" s="220"/>
      <c r="RZR3" s="219"/>
      <c r="RZS3" s="220"/>
      <c r="RZT3" s="220"/>
      <c r="RZU3" s="220"/>
      <c r="RZV3" s="220"/>
      <c r="RZW3" s="220"/>
      <c r="RZX3" s="220"/>
      <c r="RZY3" s="220"/>
      <c r="RZZ3" s="219"/>
      <c r="SAA3" s="220"/>
      <c r="SAB3" s="220"/>
      <c r="SAC3" s="220"/>
      <c r="SAD3" s="220"/>
      <c r="SAE3" s="220"/>
      <c r="SAF3" s="220"/>
      <c r="SAG3" s="220"/>
      <c r="SAH3" s="219"/>
      <c r="SAI3" s="220"/>
      <c r="SAJ3" s="220"/>
      <c r="SAK3" s="220"/>
      <c r="SAL3" s="220"/>
      <c r="SAM3" s="220"/>
      <c r="SAN3" s="220"/>
      <c r="SAO3" s="220"/>
      <c r="SAP3" s="219"/>
      <c r="SAQ3" s="220"/>
      <c r="SAR3" s="220"/>
      <c r="SAS3" s="220"/>
      <c r="SAT3" s="220"/>
      <c r="SAU3" s="220"/>
      <c r="SAV3" s="220"/>
      <c r="SAW3" s="220"/>
      <c r="SAX3" s="219"/>
      <c r="SAY3" s="220"/>
      <c r="SAZ3" s="220"/>
      <c r="SBA3" s="220"/>
      <c r="SBB3" s="220"/>
      <c r="SBC3" s="220"/>
      <c r="SBD3" s="220"/>
      <c r="SBE3" s="220"/>
      <c r="SBF3" s="219"/>
      <c r="SBG3" s="220"/>
      <c r="SBH3" s="220"/>
      <c r="SBI3" s="220"/>
      <c r="SBJ3" s="220"/>
      <c r="SBK3" s="220"/>
      <c r="SBL3" s="220"/>
      <c r="SBM3" s="220"/>
      <c r="SBN3" s="219"/>
      <c r="SBO3" s="220"/>
      <c r="SBP3" s="220"/>
      <c r="SBQ3" s="220"/>
      <c r="SBR3" s="220"/>
      <c r="SBS3" s="220"/>
      <c r="SBT3" s="220"/>
      <c r="SBU3" s="220"/>
      <c r="SBV3" s="219"/>
      <c r="SBW3" s="220"/>
      <c r="SBX3" s="220"/>
      <c r="SBY3" s="220"/>
      <c r="SBZ3" s="220"/>
      <c r="SCA3" s="220"/>
      <c r="SCB3" s="220"/>
      <c r="SCC3" s="220"/>
      <c r="SCD3" s="219"/>
      <c r="SCE3" s="220"/>
      <c r="SCF3" s="220"/>
      <c r="SCG3" s="220"/>
      <c r="SCH3" s="220"/>
      <c r="SCI3" s="220"/>
      <c r="SCJ3" s="220"/>
      <c r="SCK3" s="220"/>
      <c r="SCL3" s="219"/>
      <c r="SCM3" s="220"/>
      <c r="SCN3" s="220"/>
      <c r="SCO3" s="220"/>
      <c r="SCP3" s="220"/>
      <c r="SCQ3" s="220"/>
      <c r="SCR3" s="220"/>
      <c r="SCS3" s="220"/>
      <c r="SCT3" s="219"/>
      <c r="SCU3" s="220"/>
      <c r="SCV3" s="220"/>
      <c r="SCW3" s="220"/>
      <c r="SCX3" s="220"/>
      <c r="SCY3" s="220"/>
      <c r="SCZ3" s="220"/>
      <c r="SDA3" s="220"/>
      <c r="SDB3" s="219"/>
      <c r="SDC3" s="220"/>
      <c r="SDD3" s="220"/>
      <c r="SDE3" s="220"/>
      <c r="SDF3" s="220"/>
      <c r="SDG3" s="220"/>
      <c r="SDH3" s="220"/>
      <c r="SDI3" s="220"/>
      <c r="SDJ3" s="219"/>
      <c r="SDK3" s="220"/>
      <c r="SDL3" s="220"/>
      <c r="SDM3" s="220"/>
      <c r="SDN3" s="220"/>
      <c r="SDO3" s="220"/>
      <c r="SDP3" s="220"/>
      <c r="SDQ3" s="220"/>
      <c r="SDR3" s="219"/>
      <c r="SDS3" s="220"/>
      <c r="SDT3" s="220"/>
      <c r="SDU3" s="220"/>
      <c r="SDV3" s="220"/>
      <c r="SDW3" s="220"/>
      <c r="SDX3" s="220"/>
      <c r="SDY3" s="220"/>
      <c r="SDZ3" s="219"/>
      <c r="SEA3" s="220"/>
      <c r="SEB3" s="220"/>
      <c r="SEC3" s="220"/>
      <c r="SED3" s="220"/>
      <c r="SEE3" s="220"/>
      <c r="SEF3" s="220"/>
      <c r="SEG3" s="220"/>
      <c r="SEH3" s="219"/>
      <c r="SEI3" s="220"/>
      <c r="SEJ3" s="220"/>
      <c r="SEK3" s="220"/>
      <c r="SEL3" s="220"/>
      <c r="SEM3" s="220"/>
      <c r="SEN3" s="220"/>
      <c r="SEO3" s="220"/>
      <c r="SEP3" s="219"/>
      <c r="SEQ3" s="220"/>
      <c r="SER3" s="220"/>
      <c r="SES3" s="220"/>
      <c r="SET3" s="220"/>
      <c r="SEU3" s="220"/>
      <c r="SEV3" s="220"/>
      <c r="SEW3" s="220"/>
      <c r="SEX3" s="219"/>
      <c r="SEY3" s="220"/>
      <c r="SEZ3" s="220"/>
      <c r="SFA3" s="220"/>
      <c r="SFB3" s="220"/>
      <c r="SFC3" s="220"/>
      <c r="SFD3" s="220"/>
      <c r="SFE3" s="220"/>
      <c r="SFF3" s="219"/>
      <c r="SFG3" s="220"/>
      <c r="SFH3" s="220"/>
      <c r="SFI3" s="220"/>
      <c r="SFJ3" s="220"/>
      <c r="SFK3" s="220"/>
      <c r="SFL3" s="220"/>
      <c r="SFM3" s="220"/>
      <c r="SFN3" s="219"/>
      <c r="SFO3" s="220"/>
      <c r="SFP3" s="220"/>
      <c r="SFQ3" s="220"/>
      <c r="SFR3" s="220"/>
      <c r="SFS3" s="220"/>
      <c r="SFT3" s="220"/>
      <c r="SFU3" s="220"/>
      <c r="SFV3" s="219"/>
      <c r="SFW3" s="220"/>
      <c r="SFX3" s="220"/>
      <c r="SFY3" s="220"/>
      <c r="SFZ3" s="220"/>
      <c r="SGA3" s="220"/>
      <c r="SGB3" s="220"/>
      <c r="SGC3" s="220"/>
      <c r="SGD3" s="219"/>
      <c r="SGE3" s="220"/>
      <c r="SGF3" s="220"/>
      <c r="SGG3" s="220"/>
      <c r="SGH3" s="220"/>
      <c r="SGI3" s="220"/>
      <c r="SGJ3" s="220"/>
      <c r="SGK3" s="220"/>
      <c r="SGL3" s="219"/>
      <c r="SGM3" s="220"/>
      <c r="SGN3" s="220"/>
      <c r="SGO3" s="220"/>
      <c r="SGP3" s="220"/>
      <c r="SGQ3" s="220"/>
      <c r="SGR3" s="220"/>
      <c r="SGS3" s="220"/>
      <c r="SGT3" s="219"/>
      <c r="SGU3" s="220"/>
      <c r="SGV3" s="220"/>
      <c r="SGW3" s="220"/>
      <c r="SGX3" s="220"/>
      <c r="SGY3" s="220"/>
      <c r="SGZ3" s="220"/>
      <c r="SHA3" s="220"/>
      <c r="SHB3" s="219"/>
      <c r="SHC3" s="220"/>
      <c r="SHD3" s="220"/>
      <c r="SHE3" s="220"/>
      <c r="SHF3" s="220"/>
      <c r="SHG3" s="220"/>
      <c r="SHH3" s="220"/>
      <c r="SHI3" s="220"/>
      <c r="SHJ3" s="219"/>
      <c r="SHK3" s="220"/>
      <c r="SHL3" s="220"/>
      <c r="SHM3" s="220"/>
      <c r="SHN3" s="220"/>
      <c r="SHO3" s="220"/>
      <c r="SHP3" s="220"/>
      <c r="SHQ3" s="220"/>
      <c r="SHR3" s="219"/>
      <c r="SHS3" s="220"/>
      <c r="SHT3" s="220"/>
      <c r="SHU3" s="220"/>
      <c r="SHV3" s="220"/>
      <c r="SHW3" s="220"/>
      <c r="SHX3" s="220"/>
      <c r="SHY3" s="220"/>
      <c r="SHZ3" s="219"/>
      <c r="SIA3" s="220"/>
      <c r="SIB3" s="220"/>
      <c r="SIC3" s="220"/>
      <c r="SID3" s="220"/>
      <c r="SIE3" s="220"/>
      <c r="SIF3" s="220"/>
      <c r="SIG3" s="220"/>
      <c r="SIH3" s="219"/>
      <c r="SII3" s="220"/>
      <c r="SIJ3" s="220"/>
      <c r="SIK3" s="220"/>
      <c r="SIL3" s="220"/>
      <c r="SIM3" s="220"/>
      <c r="SIN3" s="220"/>
      <c r="SIO3" s="220"/>
      <c r="SIP3" s="219"/>
      <c r="SIQ3" s="220"/>
      <c r="SIR3" s="220"/>
      <c r="SIS3" s="220"/>
      <c r="SIT3" s="220"/>
      <c r="SIU3" s="220"/>
      <c r="SIV3" s="220"/>
      <c r="SIW3" s="220"/>
      <c r="SIX3" s="219"/>
      <c r="SIY3" s="220"/>
      <c r="SIZ3" s="220"/>
      <c r="SJA3" s="220"/>
      <c r="SJB3" s="220"/>
      <c r="SJC3" s="220"/>
      <c r="SJD3" s="220"/>
      <c r="SJE3" s="220"/>
      <c r="SJF3" s="219"/>
      <c r="SJG3" s="220"/>
      <c r="SJH3" s="220"/>
      <c r="SJI3" s="220"/>
      <c r="SJJ3" s="220"/>
      <c r="SJK3" s="220"/>
      <c r="SJL3" s="220"/>
      <c r="SJM3" s="220"/>
      <c r="SJN3" s="219"/>
      <c r="SJO3" s="220"/>
      <c r="SJP3" s="220"/>
      <c r="SJQ3" s="220"/>
      <c r="SJR3" s="220"/>
      <c r="SJS3" s="220"/>
      <c r="SJT3" s="220"/>
      <c r="SJU3" s="220"/>
      <c r="SJV3" s="219"/>
      <c r="SJW3" s="220"/>
      <c r="SJX3" s="220"/>
      <c r="SJY3" s="220"/>
      <c r="SJZ3" s="220"/>
      <c r="SKA3" s="220"/>
      <c r="SKB3" s="220"/>
      <c r="SKC3" s="220"/>
      <c r="SKD3" s="219"/>
      <c r="SKE3" s="220"/>
      <c r="SKF3" s="220"/>
      <c r="SKG3" s="220"/>
      <c r="SKH3" s="220"/>
      <c r="SKI3" s="220"/>
      <c r="SKJ3" s="220"/>
      <c r="SKK3" s="220"/>
      <c r="SKL3" s="219"/>
      <c r="SKM3" s="220"/>
      <c r="SKN3" s="220"/>
      <c r="SKO3" s="220"/>
      <c r="SKP3" s="220"/>
      <c r="SKQ3" s="220"/>
      <c r="SKR3" s="220"/>
      <c r="SKS3" s="220"/>
      <c r="SKT3" s="219"/>
      <c r="SKU3" s="220"/>
      <c r="SKV3" s="220"/>
      <c r="SKW3" s="220"/>
      <c r="SKX3" s="220"/>
      <c r="SKY3" s="220"/>
      <c r="SKZ3" s="220"/>
      <c r="SLA3" s="220"/>
      <c r="SLB3" s="219"/>
      <c r="SLC3" s="220"/>
      <c r="SLD3" s="220"/>
      <c r="SLE3" s="220"/>
      <c r="SLF3" s="220"/>
      <c r="SLG3" s="220"/>
      <c r="SLH3" s="220"/>
      <c r="SLI3" s="220"/>
      <c r="SLJ3" s="219"/>
      <c r="SLK3" s="220"/>
      <c r="SLL3" s="220"/>
      <c r="SLM3" s="220"/>
      <c r="SLN3" s="220"/>
      <c r="SLO3" s="220"/>
      <c r="SLP3" s="220"/>
      <c r="SLQ3" s="220"/>
      <c r="SLR3" s="219"/>
      <c r="SLS3" s="220"/>
      <c r="SLT3" s="220"/>
      <c r="SLU3" s="220"/>
      <c r="SLV3" s="220"/>
      <c r="SLW3" s="220"/>
      <c r="SLX3" s="220"/>
      <c r="SLY3" s="220"/>
      <c r="SLZ3" s="219"/>
      <c r="SMA3" s="220"/>
      <c r="SMB3" s="220"/>
      <c r="SMC3" s="220"/>
      <c r="SMD3" s="220"/>
      <c r="SME3" s="220"/>
      <c r="SMF3" s="220"/>
      <c r="SMG3" s="220"/>
      <c r="SMH3" s="219"/>
      <c r="SMI3" s="220"/>
      <c r="SMJ3" s="220"/>
      <c r="SMK3" s="220"/>
      <c r="SML3" s="220"/>
      <c r="SMM3" s="220"/>
      <c r="SMN3" s="220"/>
      <c r="SMO3" s="220"/>
      <c r="SMP3" s="219"/>
      <c r="SMQ3" s="220"/>
      <c r="SMR3" s="220"/>
      <c r="SMS3" s="220"/>
      <c r="SMT3" s="220"/>
      <c r="SMU3" s="220"/>
      <c r="SMV3" s="220"/>
      <c r="SMW3" s="220"/>
      <c r="SMX3" s="219"/>
      <c r="SMY3" s="220"/>
      <c r="SMZ3" s="220"/>
      <c r="SNA3" s="220"/>
      <c r="SNB3" s="220"/>
      <c r="SNC3" s="220"/>
      <c r="SND3" s="220"/>
      <c r="SNE3" s="220"/>
      <c r="SNF3" s="219"/>
      <c r="SNG3" s="220"/>
      <c r="SNH3" s="220"/>
      <c r="SNI3" s="220"/>
      <c r="SNJ3" s="220"/>
      <c r="SNK3" s="220"/>
      <c r="SNL3" s="220"/>
      <c r="SNM3" s="220"/>
      <c r="SNN3" s="219"/>
      <c r="SNO3" s="220"/>
      <c r="SNP3" s="220"/>
      <c r="SNQ3" s="220"/>
      <c r="SNR3" s="220"/>
      <c r="SNS3" s="220"/>
      <c r="SNT3" s="220"/>
      <c r="SNU3" s="220"/>
      <c r="SNV3" s="219"/>
      <c r="SNW3" s="220"/>
      <c r="SNX3" s="220"/>
      <c r="SNY3" s="220"/>
      <c r="SNZ3" s="220"/>
      <c r="SOA3" s="220"/>
      <c r="SOB3" s="220"/>
      <c r="SOC3" s="220"/>
      <c r="SOD3" s="219"/>
      <c r="SOE3" s="220"/>
      <c r="SOF3" s="220"/>
      <c r="SOG3" s="220"/>
      <c r="SOH3" s="220"/>
      <c r="SOI3" s="220"/>
      <c r="SOJ3" s="220"/>
      <c r="SOK3" s="220"/>
      <c r="SOL3" s="219"/>
      <c r="SOM3" s="220"/>
      <c r="SON3" s="220"/>
      <c r="SOO3" s="220"/>
      <c r="SOP3" s="220"/>
      <c r="SOQ3" s="220"/>
      <c r="SOR3" s="220"/>
      <c r="SOS3" s="220"/>
      <c r="SOT3" s="219"/>
      <c r="SOU3" s="220"/>
      <c r="SOV3" s="220"/>
      <c r="SOW3" s="220"/>
      <c r="SOX3" s="220"/>
      <c r="SOY3" s="220"/>
      <c r="SOZ3" s="220"/>
      <c r="SPA3" s="220"/>
      <c r="SPB3" s="219"/>
      <c r="SPC3" s="220"/>
      <c r="SPD3" s="220"/>
      <c r="SPE3" s="220"/>
      <c r="SPF3" s="220"/>
      <c r="SPG3" s="220"/>
      <c r="SPH3" s="220"/>
      <c r="SPI3" s="220"/>
      <c r="SPJ3" s="219"/>
      <c r="SPK3" s="220"/>
      <c r="SPL3" s="220"/>
      <c r="SPM3" s="220"/>
      <c r="SPN3" s="220"/>
      <c r="SPO3" s="220"/>
      <c r="SPP3" s="220"/>
      <c r="SPQ3" s="220"/>
      <c r="SPR3" s="219"/>
      <c r="SPS3" s="220"/>
      <c r="SPT3" s="220"/>
      <c r="SPU3" s="220"/>
      <c r="SPV3" s="220"/>
      <c r="SPW3" s="220"/>
      <c r="SPX3" s="220"/>
      <c r="SPY3" s="220"/>
      <c r="SPZ3" s="219"/>
      <c r="SQA3" s="220"/>
      <c r="SQB3" s="220"/>
      <c r="SQC3" s="220"/>
      <c r="SQD3" s="220"/>
      <c r="SQE3" s="220"/>
      <c r="SQF3" s="220"/>
      <c r="SQG3" s="220"/>
      <c r="SQH3" s="219"/>
      <c r="SQI3" s="220"/>
      <c r="SQJ3" s="220"/>
      <c r="SQK3" s="220"/>
      <c r="SQL3" s="220"/>
      <c r="SQM3" s="220"/>
      <c r="SQN3" s="220"/>
      <c r="SQO3" s="220"/>
      <c r="SQP3" s="219"/>
      <c r="SQQ3" s="220"/>
      <c r="SQR3" s="220"/>
      <c r="SQS3" s="220"/>
      <c r="SQT3" s="220"/>
      <c r="SQU3" s="220"/>
      <c r="SQV3" s="220"/>
      <c r="SQW3" s="220"/>
      <c r="SQX3" s="219"/>
      <c r="SQY3" s="220"/>
      <c r="SQZ3" s="220"/>
      <c r="SRA3" s="220"/>
      <c r="SRB3" s="220"/>
      <c r="SRC3" s="220"/>
      <c r="SRD3" s="220"/>
      <c r="SRE3" s="220"/>
      <c r="SRF3" s="219"/>
      <c r="SRG3" s="220"/>
      <c r="SRH3" s="220"/>
      <c r="SRI3" s="220"/>
      <c r="SRJ3" s="220"/>
      <c r="SRK3" s="220"/>
      <c r="SRL3" s="220"/>
      <c r="SRM3" s="220"/>
      <c r="SRN3" s="219"/>
      <c r="SRO3" s="220"/>
      <c r="SRP3" s="220"/>
      <c r="SRQ3" s="220"/>
      <c r="SRR3" s="220"/>
      <c r="SRS3" s="220"/>
      <c r="SRT3" s="220"/>
      <c r="SRU3" s="220"/>
      <c r="SRV3" s="219"/>
      <c r="SRW3" s="220"/>
      <c r="SRX3" s="220"/>
      <c r="SRY3" s="220"/>
      <c r="SRZ3" s="220"/>
      <c r="SSA3" s="220"/>
      <c r="SSB3" s="220"/>
      <c r="SSC3" s="220"/>
      <c r="SSD3" s="219"/>
      <c r="SSE3" s="220"/>
      <c r="SSF3" s="220"/>
      <c r="SSG3" s="220"/>
      <c r="SSH3" s="220"/>
      <c r="SSI3" s="220"/>
      <c r="SSJ3" s="220"/>
      <c r="SSK3" s="220"/>
      <c r="SSL3" s="219"/>
      <c r="SSM3" s="220"/>
      <c r="SSN3" s="220"/>
      <c r="SSO3" s="220"/>
      <c r="SSP3" s="220"/>
      <c r="SSQ3" s="220"/>
      <c r="SSR3" s="220"/>
      <c r="SSS3" s="220"/>
      <c r="SST3" s="219"/>
      <c r="SSU3" s="220"/>
      <c r="SSV3" s="220"/>
      <c r="SSW3" s="220"/>
      <c r="SSX3" s="220"/>
      <c r="SSY3" s="220"/>
      <c r="SSZ3" s="220"/>
      <c r="STA3" s="220"/>
      <c r="STB3" s="219"/>
      <c r="STC3" s="220"/>
      <c r="STD3" s="220"/>
      <c r="STE3" s="220"/>
      <c r="STF3" s="220"/>
      <c r="STG3" s="220"/>
      <c r="STH3" s="220"/>
      <c r="STI3" s="220"/>
      <c r="STJ3" s="219"/>
      <c r="STK3" s="220"/>
      <c r="STL3" s="220"/>
      <c r="STM3" s="220"/>
      <c r="STN3" s="220"/>
      <c r="STO3" s="220"/>
      <c r="STP3" s="220"/>
      <c r="STQ3" s="220"/>
      <c r="STR3" s="219"/>
      <c r="STS3" s="220"/>
      <c r="STT3" s="220"/>
      <c r="STU3" s="220"/>
      <c r="STV3" s="220"/>
      <c r="STW3" s="220"/>
      <c r="STX3" s="220"/>
      <c r="STY3" s="220"/>
      <c r="STZ3" s="219"/>
      <c r="SUA3" s="220"/>
      <c r="SUB3" s="220"/>
      <c r="SUC3" s="220"/>
      <c r="SUD3" s="220"/>
      <c r="SUE3" s="220"/>
      <c r="SUF3" s="220"/>
      <c r="SUG3" s="220"/>
      <c r="SUH3" s="219"/>
      <c r="SUI3" s="220"/>
      <c r="SUJ3" s="220"/>
      <c r="SUK3" s="220"/>
      <c r="SUL3" s="220"/>
      <c r="SUM3" s="220"/>
      <c r="SUN3" s="220"/>
      <c r="SUO3" s="220"/>
      <c r="SUP3" s="219"/>
      <c r="SUQ3" s="220"/>
      <c r="SUR3" s="220"/>
      <c r="SUS3" s="220"/>
      <c r="SUT3" s="220"/>
      <c r="SUU3" s="220"/>
      <c r="SUV3" s="220"/>
      <c r="SUW3" s="220"/>
      <c r="SUX3" s="219"/>
      <c r="SUY3" s="220"/>
      <c r="SUZ3" s="220"/>
      <c r="SVA3" s="220"/>
      <c r="SVB3" s="220"/>
      <c r="SVC3" s="220"/>
      <c r="SVD3" s="220"/>
      <c r="SVE3" s="220"/>
      <c r="SVF3" s="219"/>
      <c r="SVG3" s="220"/>
      <c r="SVH3" s="220"/>
      <c r="SVI3" s="220"/>
      <c r="SVJ3" s="220"/>
      <c r="SVK3" s="220"/>
      <c r="SVL3" s="220"/>
      <c r="SVM3" s="220"/>
      <c r="SVN3" s="219"/>
      <c r="SVO3" s="220"/>
      <c r="SVP3" s="220"/>
      <c r="SVQ3" s="220"/>
      <c r="SVR3" s="220"/>
      <c r="SVS3" s="220"/>
      <c r="SVT3" s="220"/>
      <c r="SVU3" s="220"/>
      <c r="SVV3" s="219"/>
      <c r="SVW3" s="220"/>
      <c r="SVX3" s="220"/>
      <c r="SVY3" s="220"/>
      <c r="SVZ3" s="220"/>
      <c r="SWA3" s="220"/>
      <c r="SWB3" s="220"/>
      <c r="SWC3" s="220"/>
      <c r="SWD3" s="219"/>
      <c r="SWE3" s="220"/>
      <c r="SWF3" s="220"/>
      <c r="SWG3" s="220"/>
      <c r="SWH3" s="220"/>
      <c r="SWI3" s="220"/>
      <c r="SWJ3" s="220"/>
      <c r="SWK3" s="220"/>
      <c r="SWL3" s="219"/>
      <c r="SWM3" s="220"/>
      <c r="SWN3" s="220"/>
      <c r="SWO3" s="220"/>
      <c r="SWP3" s="220"/>
      <c r="SWQ3" s="220"/>
      <c r="SWR3" s="220"/>
      <c r="SWS3" s="220"/>
      <c r="SWT3" s="219"/>
      <c r="SWU3" s="220"/>
      <c r="SWV3" s="220"/>
      <c r="SWW3" s="220"/>
      <c r="SWX3" s="220"/>
      <c r="SWY3" s="220"/>
      <c r="SWZ3" s="220"/>
      <c r="SXA3" s="220"/>
      <c r="SXB3" s="219"/>
      <c r="SXC3" s="220"/>
      <c r="SXD3" s="220"/>
      <c r="SXE3" s="220"/>
      <c r="SXF3" s="220"/>
      <c r="SXG3" s="220"/>
      <c r="SXH3" s="220"/>
      <c r="SXI3" s="220"/>
      <c r="SXJ3" s="219"/>
      <c r="SXK3" s="220"/>
      <c r="SXL3" s="220"/>
      <c r="SXM3" s="220"/>
      <c r="SXN3" s="220"/>
      <c r="SXO3" s="220"/>
      <c r="SXP3" s="220"/>
      <c r="SXQ3" s="220"/>
      <c r="SXR3" s="219"/>
      <c r="SXS3" s="220"/>
      <c r="SXT3" s="220"/>
      <c r="SXU3" s="220"/>
      <c r="SXV3" s="220"/>
      <c r="SXW3" s="220"/>
      <c r="SXX3" s="220"/>
      <c r="SXY3" s="220"/>
      <c r="SXZ3" s="219"/>
      <c r="SYA3" s="220"/>
      <c r="SYB3" s="220"/>
      <c r="SYC3" s="220"/>
      <c r="SYD3" s="220"/>
      <c r="SYE3" s="220"/>
      <c r="SYF3" s="220"/>
      <c r="SYG3" s="220"/>
      <c r="SYH3" s="219"/>
      <c r="SYI3" s="220"/>
      <c r="SYJ3" s="220"/>
      <c r="SYK3" s="220"/>
      <c r="SYL3" s="220"/>
      <c r="SYM3" s="220"/>
      <c r="SYN3" s="220"/>
      <c r="SYO3" s="220"/>
      <c r="SYP3" s="219"/>
      <c r="SYQ3" s="220"/>
      <c r="SYR3" s="220"/>
      <c r="SYS3" s="220"/>
      <c r="SYT3" s="220"/>
      <c r="SYU3" s="220"/>
      <c r="SYV3" s="220"/>
      <c r="SYW3" s="220"/>
      <c r="SYX3" s="219"/>
      <c r="SYY3" s="220"/>
      <c r="SYZ3" s="220"/>
      <c r="SZA3" s="220"/>
      <c r="SZB3" s="220"/>
      <c r="SZC3" s="220"/>
      <c r="SZD3" s="220"/>
      <c r="SZE3" s="220"/>
      <c r="SZF3" s="219"/>
      <c r="SZG3" s="220"/>
      <c r="SZH3" s="220"/>
      <c r="SZI3" s="220"/>
      <c r="SZJ3" s="220"/>
      <c r="SZK3" s="220"/>
      <c r="SZL3" s="220"/>
      <c r="SZM3" s="220"/>
      <c r="SZN3" s="219"/>
      <c r="SZO3" s="220"/>
      <c r="SZP3" s="220"/>
      <c r="SZQ3" s="220"/>
      <c r="SZR3" s="220"/>
      <c r="SZS3" s="220"/>
      <c r="SZT3" s="220"/>
      <c r="SZU3" s="220"/>
      <c r="SZV3" s="219"/>
      <c r="SZW3" s="220"/>
      <c r="SZX3" s="220"/>
      <c r="SZY3" s="220"/>
      <c r="SZZ3" s="220"/>
      <c r="TAA3" s="220"/>
      <c r="TAB3" s="220"/>
      <c r="TAC3" s="220"/>
      <c r="TAD3" s="219"/>
      <c r="TAE3" s="220"/>
      <c r="TAF3" s="220"/>
      <c r="TAG3" s="220"/>
      <c r="TAH3" s="220"/>
      <c r="TAI3" s="220"/>
      <c r="TAJ3" s="220"/>
      <c r="TAK3" s="220"/>
      <c r="TAL3" s="219"/>
      <c r="TAM3" s="220"/>
      <c r="TAN3" s="220"/>
      <c r="TAO3" s="220"/>
      <c r="TAP3" s="220"/>
      <c r="TAQ3" s="220"/>
      <c r="TAR3" s="220"/>
      <c r="TAS3" s="220"/>
      <c r="TAT3" s="219"/>
      <c r="TAU3" s="220"/>
      <c r="TAV3" s="220"/>
      <c r="TAW3" s="220"/>
      <c r="TAX3" s="220"/>
      <c r="TAY3" s="220"/>
      <c r="TAZ3" s="220"/>
      <c r="TBA3" s="220"/>
      <c r="TBB3" s="219"/>
      <c r="TBC3" s="220"/>
      <c r="TBD3" s="220"/>
      <c r="TBE3" s="220"/>
      <c r="TBF3" s="220"/>
      <c r="TBG3" s="220"/>
      <c r="TBH3" s="220"/>
      <c r="TBI3" s="220"/>
      <c r="TBJ3" s="219"/>
      <c r="TBK3" s="220"/>
      <c r="TBL3" s="220"/>
      <c r="TBM3" s="220"/>
      <c r="TBN3" s="220"/>
      <c r="TBO3" s="220"/>
      <c r="TBP3" s="220"/>
      <c r="TBQ3" s="220"/>
      <c r="TBR3" s="219"/>
      <c r="TBS3" s="220"/>
      <c r="TBT3" s="220"/>
      <c r="TBU3" s="220"/>
      <c r="TBV3" s="220"/>
      <c r="TBW3" s="220"/>
      <c r="TBX3" s="220"/>
      <c r="TBY3" s="220"/>
      <c r="TBZ3" s="219"/>
      <c r="TCA3" s="220"/>
      <c r="TCB3" s="220"/>
      <c r="TCC3" s="220"/>
      <c r="TCD3" s="220"/>
      <c r="TCE3" s="220"/>
      <c r="TCF3" s="220"/>
      <c r="TCG3" s="220"/>
      <c r="TCH3" s="219"/>
      <c r="TCI3" s="220"/>
      <c r="TCJ3" s="220"/>
      <c r="TCK3" s="220"/>
      <c r="TCL3" s="220"/>
      <c r="TCM3" s="220"/>
      <c r="TCN3" s="220"/>
      <c r="TCO3" s="220"/>
      <c r="TCP3" s="219"/>
      <c r="TCQ3" s="220"/>
      <c r="TCR3" s="220"/>
      <c r="TCS3" s="220"/>
      <c r="TCT3" s="220"/>
      <c r="TCU3" s="220"/>
      <c r="TCV3" s="220"/>
      <c r="TCW3" s="220"/>
      <c r="TCX3" s="219"/>
      <c r="TCY3" s="220"/>
      <c r="TCZ3" s="220"/>
      <c r="TDA3" s="220"/>
      <c r="TDB3" s="220"/>
      <c r="TDC3" s="220"/>
      <c r="TDD3" s="220"/>
      <c r="TDE3" s="220"/>
      <c r="TDF3" s="219"/>
      <c r="TDG3" s="220"/>
      <c r="TDH3" s="220"/>
      <c r="TDI3" s="220"/>
      <c r="TDJ3" s="220"/>
      <c r="TDK3" s="220"/>
      <c r="TDL3" s="220"/>
      <c r="TDM3" s="220"/>
      <c r="TDN3" s="219"/>
      <c r="TDO3" s="220"/>
      <c r="TDP3" s="220"/>
      <c r="TDQ3" s="220"/>
      <c r="TDR3" s="220"/>
      <c r="TDS3" s="220"/>
      <c r="TDT3" s="220"/>
      <c r="TDU3" s="220"/>
      <c r="TDV3" s="219"/>
      <c r="TDW3" s="220"/>
      <c r="TDX3" s="220"/>
      <c r="TDY3" s="220"/>
      <c r="TDZ3" s="220"/>
      <c r="TEA3" s="220"/>
      <c r="TEB3" s="220"/>
      <c r="TEC3" s="220"/>
      <c r="TED3" s="219"/>
      <c r="TEE3" s="220"/>
      <c r="TEF3" s="220"/>
      <c r="TEG3" s="220"/>
      <c r="TEH3" s="220"/>
      <c r="TEI3" s="220"/>
      <c r="TEJ3" s="220"/>
      <c r="TEK3" s="220"/>
      <c r="TEL3" s="219"/>
      <c r="TEM3" s="220"/>
      <c r="TEN3" s="220"/>
      <c r="TEO3" s="220"/>
      <c r="TEP3" s="220"/>
      <c r="TEQ3" s="220"/>
      <c r="TER3" s="220"/>
      <c r="TES3" s="220"/>
      <c r="TET3" s="219"/>
      <c r="TEU3" s="220"/>
      <c r="TEV3" s="220"/>
      <c r="TEW3" s="220"/>
      <c r="TEX3" s="220"/>
      <c r="TEY3" s="220"/>
      <c r="TEZ3" s="220"/>
      <c r="TFA3" s="220"/>
      <c r="TFB3" s="219"/>
      <c r="TFC3" s="220"/>
      <c r="TFD3" s="220"/>
      <c r="TFE3" s="220"/>
      <c r="TFF3" s="220"/>
      <c r="TFG3" s="220"/>
      <c r="TFH3" s="220"/>
      <c r="TFI3" s="220"/>
      <c r="TFJ3" s="219"/>
      <c r="TFK3" s="220"/>
      <c r="TFL3" s="220"/>
      <c r="TFM3" s="220"/>
      <c r="TFN3" s="220"/>
      <c r="TFO3" s="220"/>
      <c r="TFP3" s="220"/>
      <c r="TFQ3" s="220"/>
      <c r="TFR3" s="219"/>
      <c r="TFS3" s="220"/>
      <c r="TFT3" s="220"/>
      <c r="TFU3" s="220"/>
      <c r="TFV3" s="220"/>
      <c r="TFW3" s="220"/>
      <c r="TFX3" s="220"/>
      <c r="TFY3" s="220"/>
      <c r="TFZ3" s="219"/>
      <c r="TGA3" s="220"/>
      <c r="TGB3" s="220"/>
      <c r="TGC3" s="220"/>
      <c r="TGD3" s="220"/>
      <c r="TGE3" s="220"/>
      <c r="TGF3" s="220"/>
      <c r="TGG3" s="220"/>
      <c r="TGH3" s="219"/>
      <c r="TGI3" s="220"/>
      <c r="TGJ3" s="220"/>
      <c r="TGK3" s="220"/>
      <c r="TGL3" s="220"/>
      <c r="TGM3" s="220"/>
      <c r="TGN3" s="220"/>
      <c r="TGO3" s="220"/>
      <c r="TGP3" s="219"/>
      <c r="TGQ3" s="220"/>
      <c r="TGR3" s="220"/>
      <c r="TGS3" s="220"/>
      <c r="TGT3" s="220"/>
      <c r="TGU3" s="220"/>
      <c r="TGV3" s="220"/>
      <c r="TGW3" s="220"/>
      <c r="TGX3" s="219"/>
      <c r="TGY3" s="220"/>
      <c r="TGZ3" s="220"/>
      <c r="THA3" s="220"/>
      <c r="THB3" s="220"/>
      <c r="THC3" s="220"/>
      <c r="THD3" s="220"/>
      <c r="THE3" s="220"/>
      <c r="THF3" s="219"/>
      <c r="THG3" s="220"/>
      <c r="THH3" s="220"/>
      <c r="THI3" s="220"/>
      <c r="THJ3" s="220"/>
      <c r="THK3" s="220"/>
      <c r="THL3" s="220"/>
      <c r="THM3" s="220"/>
      <c r="THN3" s="219"/>
      <c r="THO3" s="220"/>
      <c r="THP3" s="220"/>
      <c r="THQ3" s="220"/>
      <c r="THR3" s="220"/>
      <c r="THS3" s="220"/>
      <c r="THT3" s="220"/>
      <c r="THU3" s="220"/>
      <c r="THV3" s="219"/>
      <c r="THW3" s="220"/>
      <c r="THX3" s="220"/>
      <c r="THY3" s="220"/>
      <c r="THZ3" s="220"/>
      <c r="TIA3" s="220"/>
      <c r="TIB3" s="220"/>
      <c r="TIC3" s="220"/>
      <c r="TID3" s="219"/>
      <c r="TIE3" s="220"/>
      <c r="TIF3" s="220"/>
      <c r="TIG3" s="220"/>
      <c r="TIH3" s="220"/>
      <c r="TII3" s="220"/>
      <c r="TIJ3" s="220"/>
      <c r="TIK3" s="220"/>
      <c r="TIL3" s="219"/>
      <c r="TIM3" s="220"/>
      <c r="TIN3" s="220"/>
      <c r="TIO3" s="220"/>
      <c r="TIP3" s="220"/>
      <c r="TIQ3" s="220"/>
      <c r="TIR3" s="220"/>
      <c r="TIS3" s="220"/>
      <c r="TIT3" s="219"/>
      <c r="TIU3" s="220"/>
      <c r="TIV3" s="220"/>
      <c r="TIW3" s="220"/>
      <c r="TIX3" s="220"/>
      <c r="TIY3" s="220"/>
      <c r="TIZ3" s="220"/>
      <c r="TJA3" s="220"/>
      <c r="TJB3" s="219"/>
      <c r="TJC3" s="220"/>
      <c r="TJD3" s="220"/>
      <c r="TJE3" s="220"/>
      <c r="TJF3" s="220"/>
      <c r="TJG3" s="220"/>
      <c r="TJH3" s="220"/>
      <c r="TJI3" s="220"/>
      <c r="TJJ3" s="219"/>
      <c r="TJK3" s="220"/>
      <c r="TJL3" s="220"/>
      <c r="TJM3" s="220"/>
      <c r="TJN3" s="220"/>
      <c r="TJO3" s="220"/>
      <c r="TJP3" s="220"/>
      <c r="TJQ3" s="220"/>
      <c r="TJR3" s="219"/>
      <c r="TJS3" s="220"/>
      <c r="TJT3" s="220"/>
      <c r="TJU3" s="220"/>
      <c r="TJV3" s="220"/>
      <c r="TJW3" s="220"/>
      <c r="TJX3" s="220"/>
      <c r="TJY3" s="220"/>
      <c r="TJZ3" s="219"/>
      <c r="TKA3" s="220"/>
      <c r="TKB3" s="220"/>
      <c r="TKC3" s="220"/>
      <c r="TKD3" s="220"/>
      <c r="TKE3" s="220"/>
      <c r="TKF3" s="220"/>
      <c r="TKG3" s="220"/>
      <c r="TKH3" s="219"/>
      <c r="TKI3" s="220"/>
      <c r="TKJ3" s="220"/>
      <c r="TKK3" s="220"/>
      <c r="TKL3" s="220"/>
      <c r="TKM3" s="220"/>
      <c r="TKN3" s="220"/>
      <c r="TKO3" s="220"/>
      <c r="TKP3" s="219"/>
      <c r="TKQ3" s="220"/>
      <c r="TKR3" s="220"/>
      <c r="TKS3" s="220"/>
      <c r="TKT3" s="220"/>
      <c r="TKU3" s="220"/>
      <c r="TKV3" s="220"/>
      <c r="TKW3" s="220"/>
      <c r="TKX3" s="219"/>
      <c r="TKY3" s="220"/>
      <c r="TKZ3" s="220"/>
      <c r="TLA3" s="220"/>
      <c r="TLB3" s="220"/>
      <c r="TLC3" s="220"/>
      <c r="TLD3" s="220"/>
      <c r="TLE3" s="220"/>
      <c r="TLF3" s="219"/>
      <c r="TLG3" s="220"/>
      <c r="TLH3" s="220"/>
      <c r="TLI3" s="220"/>
      <c r="TLJ3" s="220"/>
      <c r="TLK3" s="220"/>
      <c r="TLL3" s="220"/>
      <c r="TLM3" s="220"/>
      <c r="TLN3" s="219"/>
      <c r="TLO3" s="220"/>
      <c r="TLP3" s="220"/>
      <c r="TLQ3" s="220"/>
      <c r="TLR3" s="220"/>
      <c r="TLS3" s="220"/>
      <c r="TLT3" s="220"/>
      <c r="TLU3" s="220"/>
      <c r="TLV3" s="219"/>
      <c r="TLW3" s="220"/>
      <c r="TLX3" s="220"/>
      <c r="TLY3" s="220"/>
      <c r="TLZ3" s="220"/>
      <c r="TMA3" s="220"/>
      <c r="TMB3" s="220"/>
      <c r="TMC3" s="220"/>
      <c r="TMD3" s="219"/>
      <c r="TME3" s="220"/>
      <c r="TMF3" s="220"/>
      <c r="TMG3" s="220"/>
      <c r="TMH3" s="220"/>
      <c r="TMI3" s="220"/>
      <c r="TMJ3" s="220"/>
      <c r="TMK3" s="220"/>
      <c r="TML3" s="219"/>
      <c r="TMM3" s="220"/>
      <c r="TMN3" s="220"/>
      <c r="TMO3" s="220"/>
      <c r="TMP3" s="220"/>
      <c r="TMQ3" s="220"/>
      <c r="TMR3" s="220"/>
      <c r="TMS3" s="220"/>
      <c r="TMT3" s="219"/>
      <c r="TMU3" s="220"/>
      <c r="TMV3" s="220"/>
      <c r="TMW3" s="220"/>
      <c r="TMX3" s="220"/>
      <c r="TMY3" s="220"/>
      <c r="TMZ3" s="220"/>
      <c r="TNA3" s="220"/>
      <c r="TNB3" s="219"/>
      <c r="TNC3" s="220"/>
      <c r="TND3" s="220"/>
      <c r="TNE3" s="220"/>
      <c r="TNF3" s="220"/>
      <c r="TNG3" s="220"/>
      <c r="TNH3" s="220"/>
      <c r="TNI3" s="220"/>
      <c r="TNJ3" s="219"/>
      <c r="TNK3" s="220"/>
      <c r="TNL3" s="220"/>
      <c r="TNM3" s="220"/>
      <c r="TNN3" s="220"/>
      <c r="TNO3" s="220"/>
      <c r="TNP3" s="220"/>
      <c r="TNQ3" s="220"/>
      <c r="TNR3" s="219"/>
      <c r="TNS3" s="220"/>
      <c r="TNT3" s="220"/>
      <c r="TNU3" s="220"/>
      <c r="TNV3" s="220"/>
      <c r="TNW3" s="220"/>
      <c r="TNX3" s="220"/>
      <c r="TNY3" s="220"/>
      <c r="TNZ3" s="219"/>
      <c r="TOA3" s="220"/>
      <c r="TOB3" s="220"/>
      <c r="TOC3" s="220"/>
      <c r="TOD3" s="220"/>
      <c r="TOE3" s="220"/>
      <c r="TOF3" s="220"/>
      <c r="TOG3" s="220"/>
      <c r="TOH3" s="219"/>
      <c r="TOI3" s="220"/>
      <c r="TOJ3" s="220"/>
      <c r="TOK3" s="220"/>
      <c r="TOL3" s="220"/>
      <c r="TOM3" s="220"/>
      <c r="TON3" s="220"/>
      <c r="TOO3" s="220"/>
      <c r="TOP3" s="219"/>
      <c r="TOQ3" s="220"/>
      <c r="TOR3" s="220"/>
      <c r="TOS3" s="220"/>
      <c r="TOT3" s="220"/>
      <c r="TOU3" s="220"/>
      <c r="TOV3" s="220"/>
      <c r="TOW3" s="220"/>
      <c r="TOX3" s="219"/>
      <c r="TOY3" s="220"/>
      <c r="TOZ3" s="220"/>
      <c r="TPA3" s="220"/>
      <c r="TPB3" s="220"/>
      <c r="TPC3" s="220"/>
      <c r="TPD3" s="220"/>
      <c r="TPE3" s="220"/>
      <c r="TPF3" s="219"/>
      <c r="TPG3" s="220"/>
      <c r="TPH3" s="220"/>
      <c r="TPI3" s="220"/>
      <c r="TPJ3" s="220"/>
      <c r="TPK3" s="220"/>
      <c r="TPL3" s="220"/>
      <c r="TPM3" s="220"/>
      <c r="TPN3" s="219"/>
      <c r="TPO3" s="220"/>
      <c r="TPP3" s="220"/>
      <c r="TPQ3" s="220"/>
      <c r="TPR3" s="220"/>
      <c r="TPS3" s="220"/>
      <c r="TPT3" s="220"/>
      <c r="TPU3" s="220"/>
      <c r="TPV3" s="219"/>
      <c r="TPW3" s="220"/>
      <c r="TPX3" s="220"/>
      <c r="TPY3" s="220"/>
      <c r="TPZ3" s="220"/>
      <c r="TQA3" s="220"/>
      <c r="TQB3" s="220"/>
      <c r="TQC3" s="220"/>
      <c r="TQD3" s="219"/>
      <c r="TQE3" s="220"/>
      <c r="TQF3" s="220"/>
      <c r="TQG3" s="220"/>
      <c r="TQH3" s="220"/>
      <c r="TQI3" s="220"/>
      <c r="TQJ3" s="220"/>
      <c r="TQK3" s="220"/>
      <c r="TQL3" s="219"/>
      <c r="TQM3" s="220"/>
      <c r="TQN3" s="220"/>
      <c r="TQO3" s="220"/>
      <c r="TQP3" s="220"/>
      <c r="TQQ3" s="220"/>
      <c r="TQR3" s="220"/>
      <c r="TQS3" s="220"/>
      <c r="TQT3" s="219"/>
      <c r="TQU3" s="220"/>
      <c r="TQV3" s="220"/>
      <c r="TQW3" s="220"/>
      <c r="TQX3" s="220"/>
      <c r="TQY3" s="220"/>
      <c r="TQZ3" s="220"/>
      <c r="TRA3" s="220"/>
      <c r="TRB3" s="219"/>
      <c r="TRC3" s="220"/>
      <c r="TRD3" s="220"/>
      <c r="TRE3" s="220"/>
      <c r="TRF3" s="220"/>
      <c r="TRG3" s="220"/>
      <c r="TRH3" s="220"/>
      <c r="TRI3" s="220"/>
      <c r="TRJ3" s="219"/>
      <c r="TRK3" s="220"/>
      <c r="TRL3" s="220"/>
      <c r="TRM3" s="220"/>
      <c r="TRN3" s="220"/>
      <c r="TRO3" s="220"/>
      <c r="TRP3" s="220"/>
      <c r="TRQ3" s="220"/>
      <c r="TRR3" s="219"/>
      <c r="TRS3" s="220"/>
      <c r="TRT3" s="220"/>
      <c r="TRU3" s="220"/>
      <c r="TRV3" s="220"/>
      <c r="TRW3" s="220"/>
      <c r="TRX3" s="220"/>
      <c r="TRY3" s="220"/>
      <c r="TRZ3" s="219"/>
      <c r="TSA3" s="220"/>
      <c r="TSB3" s="220"/>
      <c r="TSC3" s="220"/>
      <c r="TSD3" s="220"/>
      <c r="TSE3" s="220"/>
      <c r="TSF3" s="220"/>
      <c r="TSG3" s="220"/>
      <c r="TSH3" s="219"/>
      <c r="TSI3" s="220"/>
      <c r="TSJ3" s="220"/>
      <c r="TSK3" s="220"/>
      <c r="TSL3" s="220"/>
      <c r="TSM3" s="220"/>
      <c r="TSN3" s="220"/>
      <c r="TSO3" s="220"/>
      <c r="TSP3" s="219"/>
      <c r="TSQ3" s="220"/>
      <c r="TSR3" s="220"/>
      <c r="TSS3" s="220"/>
      <c r="TST3" s="220"/>
      <c r="TSU3" s="220"/>
      <c r="TSV3" s="220"/>
      <c r="TSW3" s="220"/>
      <c r="TSX3" s="219"/>
      <c r="TSY3" s="220"/>
      <c r="TSZ3" s="220"/>
      <c r="TTA3" s="220"/>
      <c r="TTB3" s="220"/>
      <c r="TTC3" s="220"/>
      <c r="TTD3" s="220"/>
      <c r="TTE3" s="220"/>
      <c r="TTF3" s="219"/>
      <c r="TTG3" s="220"/>
      <c r="TTH3" s="220"/>
      <c r="TTI3" s="220"/>
      <c r="TTJ3" s="220"/>
      <c r="TTK3" s="220"/>
      <c r="TTL3" s="220"/>
      <c r="TTM3" s="220"/>
      <c r="TTN3" s="219"/>
      <c r="TTO3" s="220"/>
      <c r="TTP3" s="220"/>
      <c r="TTQ3" s="220"/>
      <c r="TTR3" s="220"/>
      <c r="TTS3" s="220"/>
      <c r="TTT3" s="220"/>
      <c r="TTU3" s="220"/>
      <c r="TTV3" s="219"/>
      <c r="TTW3" s="220"/>
      <c r="TTX3" s="220"/>
      <c r="TTY3" s="220"/>
      <c r="TTZ3" s="220"/>
      <c r="TUA3" s="220"/>
      <c r="TUB3" s="220"/>
      <c r="TUC3" s="220"/>
      <c r="TUD3" s="219"/>
      <c r="TUE3" s="220"/>
      <c r="TUF3" s="220"/>
      <c r="TUG3" s="220"/>
      <c r="TUH3" s="220"/>
      <c r="TUI3" s="220"/>
      <c r="TUJ3" s="220"/>
      <c r="TUK3" s="220"/>
      <c r="TUL3" s="219"/>
      <c r="TUM3" s="220"/>
      <c r="TUN3" s="220"/>
      <c r="TUO3" s="220"/>
      <c r="TUP3" s="220"/>
      <c r="TUQ3" s="220"/>
      <c r="TUR3" s="220"/>
      <c r="TUS3" s="220"/>
      <c r="TUT3" s="219"/>
      <c r="TUU3" s="220"/>
      <c r="TUV3" s="220"/>
      <c r="TUW3" s="220"/>
      <c r="TUX3" s="220"/>
      <c r="TUY3" s="220"/>
      <c r="TUZ3" s="220"/>
      <c r="TVA3" s="220"/>
      <c r="TVB3" s="219"/>
      <c r="TVC3" s="220"/>
      <c r="TVD3" s="220"/>
      <c r="TVE3" s="220"/>
      <c r="TVF3" s="220"/>
      <c r="TVG3" s="220"/>
      <c r="TVH3" s="220"/>
      <c r="TVI3" s="220"/>
      <c r="TVJ3" s="219"/>
      <c r="TVK3" s="220"/>
      <c r="TVL3" s="220"/>
      <c r="TVM3" s="220"/>
      <c r="TVN3" s="220"/>
      <c r="TVO3" s="220"/>
      <c r="TVP3" s="220"/>
      <c r="TVQ3" s="220"/>
      <c r="TVR3" s="219"/>
      <c r="TVS3" s="220"/>
      <c r="TVT3" s="220"/>
      <c r="TVU3" s="220"/>
      <c r="TVV3" s="220"/>
      <c r="TVW3" s="220"/>
      <c r="TVX3" s="220"/>
      <c r="TVY3" s="220"/>
      <c r="TVZ3" s="219"/>
      <c r="TWA3" s="220"/>
      <c r="TWB3" s="220"/>
      <c r="TWC3" s="220"/>
      <c r="TWD3" s="220"/>
      <c r="TWE3" s="220"/>
      <c r="TWF3" s="220"/>
      <c r="TWG3" s="220"/>
      <c r="TWH3" s="219"/>
      <c r="TWI3" s="220"/>
      <c r="TWJ3" s="220"/>
      <c r="TWK3" s="220"/>
      <c r="TWL3" s="220"/>
      <c r="TWM3" s="220"/>
      <c r="TWN3" s="220"/>
      <c r="TWO3" s="220"/>
      <c r="TWP3" s="219"/>
      <c r="TWQ3" s="220"/>
      <c r="TWR3" s="220"/>
      <c r="TWS3" s="220"/>
      <c r="TWT3" s="220"/>
      <c r="TWU3" s="220"/>
      <c r="TWV3" s="220"/>
      <c r="TWW3" s="220"/>
      <c r="TWX3" s="219"/>
      <c r="TWY3" s="220"/>
      <c r="TWZ3" s="220"/>
      <c r="TXA3" s="220"/>
      <c r="TXB3" s="220"/>
      <c r="TXC3" s="220"/>
      <c r="TXD3" s="220"/>
      <c r="TXE3" s="220"/>
      <c r="TXF3" s="219"/>
      <c r="TXG3" s="220"/>
      <c r="TXH3" s="220"/>
      <c r="TXI3" s="220"/>
      <c r="TXJ3" s="220"/>
      <c r="TXK3" s="220"/>
      <c r="TXL3" s="220"/>
      <c r="TXM3" s="220"/>
      <c r="TXN3" s="219"/>
      <c r="TXO3" s="220"/>
      <c r="TXP3" s="220"/>
      <c r="TXQ3" s="220"/>
      <c r="TXR3" s="220"/>
      <c r="TXS3" s="220"/>
      <c r="TXT3" s="220"/>
      <c r="TXU3" s="220"/>
      <c r="TXV3" s="219"/>
      <c r="TXW3" s="220"/>
      <c r="TXX3" s="220"/>
      <c r="TXY3" s="220"/>
      <c r="TXZ3" s="220"/>
      <c r="TYA3" s="220"/>
      <c r="TYB3" s="220"/>
      <c r="TYC3" s="220"/>
      <c r="TYD3" s="219"/>
      <c r="TYE3" s="220"/>
      <c r="TYF3" s="220"/>
      <c r="TYG3" s="220"/>
      <c r="TYH3" s="220"/>
      <c r="TYI3" s="220"/>
      <c r="TYJ3" s="220"/>
      <c r="TYK3" s="220"/>
      <c r="TYL3" s="219"/>
      <c r="TYM3" s="220"/>
      <c r="TYN3" s="220"/>
      <c r="TYO3" s="220"/>
      <c r="TYP3" s="220"/>
      <c r="TYQ3" s="220"/>
      <c r="TYR3" s="220"/>
      <c r="TYS3" s="220"/>
      <c r="TYT3" s="219"/>
      <c r="TYU3" s="220"/>
      <c r="TYV3" s="220"/>
      <c r="TYW3" s="220"/>
      <c r="TYX3" s="220"/>
      <c r="TYY3" s="220"/>
      <c r="TYZ3" s="220"/>
      <c r="TZA3" s="220"/>
      <c r="TZB3" s="219"/>
      <c r="TZC3" s="220"/>
      <c r="TZD3" s="220"/>
      <c r="TZE3" s="220"/>
      <c r="TZF3" s="220"/>
      <c r="TZG3" s="220"/>
      <c r="TZH3" s="220"/>
      <c r="TZI3" s="220"/>
      <c r="TZJ3" s="219"/>
      <c r="TZK3" s="220"/>
      <c r="TZL3" s="220"/>
      <c r="TZM3" s="220"/>
      <c r="TZN3" s="220"/>
      <c r="TZO3" s="220"/>
      <c r="TZP3" s="220"/>
      <c r="TZQ3" s="220"/>
      <c r="TZR3" s="219"/>
      <c r="TZS3" s="220"/>
      <c r="TZT3" s="220"/>
      <c r="TZU3" s="220"/>
      <c r="TZV3" s="220"/>
      <c r="TZW3" s="220"/>
      <c r="TZX3" s="220"/>
      <c r="TZY3" s="220"/>
      <c r="TZZ3" s="219"/>
      <c r="UAA3" s="220"/>
      <c r="UAB3" s="220"/>
      <c r="UAC3" s="220"/>
      <c r="UAD3" s="220"/>
      <c r="UAE3" s="220"/>
      <c r="UAF3" s="220"/>
      <c r="UAG3" s="220"/>
      <c r="UAH3" s="219"/>
      <c r="UAI3" s="220"/>
      <c r="UAJ3" s="220"/>
      <c r="UAK3" s="220"/>
      <c r="UAL3" s="220"/>
      <c r="UAM3" s="220"/>
      <c r="UAN3" s="220"/>
      <c r="UAO3" s="220"/>
      <c r="UAP3" s="219"/>
      <c r="UAQ3" s="220"/>
      <c r="UAR3" s="220"/>
      <c r="UAS3" s="220"/>
      <c r="UAT3" s="220"/>
      <c r="UAU3" s="220"/>
      <c r="UAV3" s="220"/>
      <c r="UAW3" s="220"/>
      <c r="UAX3" s="219"/>
      <c r="UAY3" s="220"/>
      <c r="UAZ3" s="220"/>
      <c r="UBA3" s="220"/>
      <c r="UBB3" s="220"/>
      <c r="UBC3" s="220"/>
      <c r="UBD3" s="220"/>
      <c r="UBE3" s="220"/>
      <c r="UBF3" s="219"/>
      <c r="UBG3" s="220"/>
      <c r="UBH3" s="220"/>
      <c r="UBI3" s="220"/>
      <c r="UBJ3" s="220"/>
      <c r="UBK3" s="220"/>
      <c r="UBL3" s="220"/>
      <c r="UBM3" s="220"/>
      <c r="UBN3" s="219"/>
      <c r="UBO3" s="220"/>
      <c r="UBP3" s="220"/>
      <c r="UBQ3" s="220"/>
      <c r="UBR3" s="220"/>
      <c r="UBS3" s="220"/>
      <c r="UBT3" s="220"/>
      <c r="UBU3" s="220"/>
      <c r="UBV3" s="219"/>
      <c r="UBW3" s="220"/>
      <c r="UBX3" s="220"/>
      <c r="UBY3" s="220"/>
      <c r="UBZ3" s="220"/>
      <c r="UCA3" s="220"/>
      <c r="UCB3" s="220"/>
      <c r="UCC3" s="220"/>
      <c r="UCD3" s="219"/>
      <c r="UCE3" s="220"/>
      <c r="UCF3" s="220"/>
      <c r="UCG3" s="220"/>
      <c r="UCH3" s="220"/>
      <c r="UCI3" s="220"/>
      <c r="UCJ3" s="220"/>
      <c r="UCK3" s="220"/>
      <c r="UCL3" s="219"/>
      <c r="UCM3" s="220"/>
      <c r="UCN3" s="220"/>
      <c r="UCO3" s="220"/>
      <c r="UCP3" s="220"/>
      <c r="UCQ3" s="220"/>
      <c r="UCR3" s="220"/>
      <c r="UCS3" s="220"/>
      <c r="UCT3" s="219"/>
      <c r="UCU3" s="220"/>
      <c r="UCV3" s="220"/>
      <c r="UCW3" s="220"/>
      <c r="UCX3" s="220"/>
      <c r="UCY3" s="220"/>
      <c r="UCZ3" s="220"/>
      <c r="UDA3" s="220"/>
      <c r="UDB3" s="219"/>
      <c r="UDC3" s="220"/>
      <c r="UDD3" s="220"/>
      <c r="UDE3" s="220"/>
      <c r="UDF3" s="220"/>
      <c r="UDG3" s="220"/>
      <c r="UDH3" s="220"/>
      <c r="UDI3" s="220"/>
      <c r="UDJ3" s="219"/>
      <c r="UDK3" s="220"/>
      <c r="UDL3" s="220"/>
      <c r="UDM3" s="220"/>
      <c r="UDN3" s="220"/>
      <c r="UDO3" s="220"/>
      <c r="UDP3" s="220"/>
      <c r="UDQ3" s="220"/>
      <c r="UDR3" s="219"/>
      <c r="UDS3" s="220"/>
      <c r="UDT3" s="220"/>
      <c r="UDU3" s="220"/>
      <c r="UDV3" s="220"/>
      <c r="UDW3" s="220"/>
      <c r="UDX3" s="220"/>
      <c r="UDY3" s="220"/>
      <c r="UDZ3" s="219"/>
      <c r="UEA3" s="220"/>
      <c r="UEB3" s="220"/>
      <c r="UEC3" s="220"/>
      <c r="UED3" s="220"/>
      <c r="UEE3" s="220"/>
      <c r="UEF3" s="220"/>
      <c r="UEG3" s="220"/>
      <c r="UEH3" s="219"/>
      <c r="UEI3" s="220"/>
      <c r="UEJ3" s="220"/>
      <c r="UEK3" s="220"/>
      <c r="UEL3" s="220"/>
      <c r="UEM3" s="220"/>
      <c r="UEN3" s="220"/>
      <c r="UEO3" s="220"/>
      <c r="UEP3" s="219"/>
      <c r="UEQ3" s="220"/>
      <c r="UER3" s="220"/>
      <c r="UES3" s="220"/>
      <c r="UET3" s="220"/>
      <c r="UEU3" s="220"/>
      <c r="UEV3" s="220"/>
      <c r="UEW3" s="220"/>
      <c r="UEX3" s="219"/>
      <c r="UEY3" s="220"/>
      <c r="UEZ3" s="220"/>
      <c r="UFA3" s="220"/>
      <c r="UFB3" s="220"/>
      <c r="UFC3" s="220"/>
      <c r="UFD3" s="220"/>
      <c r="UFE3" s="220"/>
      <c r="UFF3" s="219"/>
      <c r="UFG3" s="220"/>
      <c r="UFH3" s="220"/>
      <c r="UFI3" s="220"/>
      <c r="UFJ3" s="220"/>
      <c r="UFK3" s="220"/>
      <c r="UFL3" s="220"/>
      <c r="UFM3" s="220"/>
      <c r="UFN3" s="219"/>
      <c r="UFO3" s="220"/>
      <c r="UFP3" s="220"/>
      <c r="UFQ3" s="220"/>
      <c r="UFR3" s="220"/>
      <c r="UFS3" s="220"/>
      <c r="UFT3" s="220"/>
      <c r="UFU3" s="220"/>
      <c r="UFV3" s="219"/>
      <c r="UFW3" s="220"/>
      <c r="UFX3" s="220"/>
      <c r="UFY3" s="220"/>
      <c r="UFZ3" s="220"/>
      <c r="UGA3" s="220"/>
      <c r="UGB3" s="220"/>
      <c r="UGC3" s="220"/>
      <c r="UGD3" s="219"/>
      <c r="UGE3" s="220"/>
      <c r="UGF3" s="220"/>
      <c r="UGG3" s="220"/>
      <c r="UGH3" s="220"/>
      <c r="UGI3" s="220"/>
      <c r="UGJ3" s="220"/>
      <c r="UGK3" s="220"/>
      <c r="UGL3" s="219"/>
      <c r="UGM3" s="220"/>
      <c r="UGN3" s="220"/>
      <c r="UGO3" s="220"/>
      <c r="UGP3" s="220"/>
      <c r="UGQ3" s="220"/>
      <c r="UGR3" s="220"/>
      <c r="UGS3" s="220"/>
      <c r="UGT3" s="219"/>
      <c r="UGU3" s="220"/>
      <c r="UGV3" s="220"/>
      <c r="UGW3" s="220"/>
      <c r="UGX3" s="220"/>
      <c r="UGY3" s="220"/>
      <c r="UGZ3" s="220"/>
      <c r="UHA3" s="220"/>
      <c r="UHB3" s="219"/>
      <c r="UHC3" s="220"/>
      <c r="UHD3" s="220"/>
      <c r="UHE3" s="220"/>
      <c r="UHF3" s="220"/>
      <c r="UHG3" s="220"/>
      <c r="UHH3" s="220"/>
      <c r="UHI3" s="220"/>
      <c r="UHJ3" s="219"/>
      <c r="UHK3" s="220"/>
      <c r="UHL3" s="220"/>
      <c r="UHM3" s="220"/>
      <c r="UHN3" s="220"/>
      <c r="UHO3" s="220"/>
      <c r="UHP3" s="220"/>
      <c r="UHQ3" s="220"/>
      <c r="UHR3" s="219"/>
      <c r="UHS3" s="220"/>
      <c r="UHT3" s="220"/>
      <c r="UHU3" s="220"/>
      <c r="UHV3" s="220"/>
      <c r="UHW3" s="220"/>
      <c r="UHX3" s="220"/>
      <c r="UHY3" s="220"/>
      <c r="UHZ3" s="219"/>
      <c r="UIA3" s="220"/>
      <c r="UIB3" s="220"/>
      <c r="UIC3" s="220"/>
      <c r="UID3" s="220"/>
      <c r="UIE3" s="220"/>
      <c r="UIF3" s="220"/>
      <c r="UIG3" s="220"/>
      <c r="UIH3" s="219"/>
      <c r="UII3" s="220"/>
      <c r="UIJ3" s="220"/>
      <c r="UIK3" s="220"/>
      <c r="UIL3" s="220"/>
      <c r="UIM3" s="220"/>
      <c r="UIN3" s="220"/>
      <c r="UIO3" s="220"/>
      <c r="UIP3" s="219"/>
      <c r="UIQ3" s="220"/>
      <c r="UIR3" s="220"/>
      <c r="UIS3" s="220"/>
      <c r="UIT3" s="220"/>
      <c r="UIU3" s="220"/>
      <c r="UIV3" s="220"/>
      <c r="UIW3" s="220"/>
      <c r="UIX3" s="219"/>
      <c r="UIY3" s="220"/>
      <c r="UIZ3" s="220"/>
      <c r="UJA3" s="220"/>
      <c r="UJB3" s="220"/>
      <c r="UJC3" s="220"/>
      <c r="UJD3" s="220"/>
      <c r="UJE3" s="220"/>
      <c r="UJF3" s="219"/>
      <c r="UJG3" s="220"/>
      <c r="UJH3" s="220"/>
      <c r="UJI3" s="220"/>
      <c r="UJJ3" s="220"/>
      <c r="UJK3" s="220"/>
      <c r="UJL3" s="220"/>
      <c r="UJM3" s="220"/>
      <c r="UJN3" s="219"/>
      <c r="UJO3" s="220"/>
      <c r="UJP3" s="220"/>
      <c r="UJQ3" s="220"/>
      <c r="UJR3" s="220"/>
      <c r="UJS3" s="220"/>
      <c r="UJT3" s="220"/>
      <c r="UJU3" s="220"/>
      <c r="UJV3" s="219"/>
      <c r="UJW3" s="220"/>
      <c r="UJX3" s="220"/>
      <c r="UJY3" s="220"/>
      <c r="UJZ3" s="220"/>
      <c r="UKA3" s="220"/>
      <c r="UKB3" s="220"/>
      <c r="UKC3" s="220"/>
      <c r="UKD3" s="219"/>
      <c r="UKE3" s="220"/>
      <c r="UKF3" s="220"/>
      <c r="UKG3" s="220"/>
      <c r="UKH3" s="220"/>
      <c r="UKI3" s="220"/>
      <c r="UKJ3" s="220"/>
      <c r="UKK3" s="220"/>
      <c r="UKL3" s="219"/>
      <c r="UKM3" s="220"/>
      <c r="UKN3" s="220"/>
      <c r="UKO3" s="220"/>
      <c r="UKP3" s="220"/>
      <c r="UKQ3" s="220"/>
      <c r="UKR3" s="220"/>
      <c r="UKS3" s="220"/>
      <c r="UKT3" s="219"/>
      <c r="UKU3" s="220"/>
      <c r="UKV3" s="220"/>
      <c r="UKW3" s="220"/>
      <c r="UKX3" s="220"/>
      <c r="UKY3" s="220"/>
      <c r="UKZ3" s="220"/>
      <c r="ULA3" s="220"/>
      <c r="ULB3" s="219"/>
      <c r="ULC3" s="220"/>
      <c r="ULD3" s="220"/>
      <c r="ULE3" s="220"/>
      <c r="ULF3" s="220"/>
      <c r="ULG3" s="220"/>
      <c r="ULH3" s="220"/>
      <c r="ULI3" s="220"/>
      <c r="ULJ3" s="219"/>
      <c r="ULK3" s="220"/>
      <c r="ULL3" s="220"/>
      <c r="ULM3" s="220"/>
      <c r="ULN3" s="220"/>
      <c r="ULO3" s="220"/>
      <c r="ULP3" s="220"/>
      <c r="ULQ3" s="220"/>
      <c r="ULR3" s="219"/>
      <c r="ULS3" s="220"/>
      <c r="ULT3" s="220"/>
      <c r="ULU3" s="220"/>
      <c r="ULV3" s="220"/>
      <c r="ULW3" s="220"/>
      <c r="ULX3" s="220"/>
      <c r="ULY3" s="220"/>
      <c r="ULZ3" s="219"/>
      <c r="UMA3" s="220"/>
      <c r="UMB3" s="220"/>
      <c r="UMC3" s="220"/>
      <c r="UMD3" s="220"/>
      <c r="UME3" s="220"/>
      <c r="UMF3" s="220"/>
      <c r="UMG3" s="220"/>
      <c r="UMH3" s="219"/>
      <c r="UMI3" s="220"/>
      <c r="UMJ3" s="220"/>
      <c r="UMK3" s="220"/>
      <c r="UML3" s="220"/>
      <c r="UMM3" s="220"/>
      <c r="UMN3" s="220"/>
      <c r="UMO3" s="220"/>
      <c r="UMP3" s="219"/>
      <c r="UMQ3" s="220"/>
      <c r="UMR3" s="220"/>
      <c r="UMS3" s="220"/>
      <c r="UMT3" s="220"/>
      <c r="UMU3" s="220"/>
      <c r="UMV3" s="220"/>
      <c r="UMW3" s="220"/>
      <c r="UMX3" s="219"/>
      <c r="UMY3" s="220"/>
      <c r="UMZ3" s="220"/>
      <c r="UNA3" s="220"/>
      <c r="UNB3" s="220"/>
      <c r="UNC3" s="220"/>
      <c r="UND3" s="220"/>
      <c r="UNE3" s="220"/>
      <c r="UNF3" s="219"/>
      <c r="UNG3" s="220"/>
      <c r="UNH3" s="220"/>
      <c r="UNI3" s="220"/>
      <c r="UNJ3" s="220"/>
      <c r="UNK3" s="220"/>
      <c r="UNL3" s="220"/>
      <c r="UNM3" s="220"/>
      <c r="UNN3" s="219"/>
      <c r="UNO3" s="220"/>
      <c r="UNP3" s="220"/>
      <c r="UNQ3" s="220"/>
      <c r="UNR3" s="220"/>
      <c r="UNS3" s="220"/>
      <c r="UNT3" s="220"/>
      <c r="UNU3" s="220"/>
      <c r="UNV3" s="219"/>
      <c r="UNW3" s="220"/>
      <c r="UNX3" s="220"/>
      <c r="UNY3" s="220"/>
      <c r="UNZ3" s="220"/>
      <c r="UOA3" s="220"/>
      <c r="UOB3" s="220"/>
      <c r="UOC3" s="220"/>
      <c r="UOD3" s="219"/>
      <c r="UOE3" s="220"/>
      <c r="UOF3" s="220"/>
      <c r="UOG3" s="220"/>
      <c r="UOH3" s="220"/>
      <c r="UOI3" s="220"/>
      <c r="UOJ3" s="220"/>
      <c r="UOK3" s="220"/>
      <c r="UOL3" s="219"/>
      <c r="UOM3" s="220"/>
      <c r="UON3" s="220"/>
      <c r="UOO3" s="220"/>
      <c r="UOP3" s="220"/>
      <c r="UOQ3" s="220"/>
      <c r="UOR3" s="220"/>
      <c r="UOS3" s="220"/>
      <c r="UOT3" s="219"/>
      <c r="UOU3" s="220"/>
      <c r="UOV3" s="220"/>
      <c r="UOW3" s="220"/>
      <c r="UOX3" s="220"/>
      <c r="UOY3" s="220"/>
      <c r="UOZ3" s="220"/>
      <c r="UPA3" s="220"/>
      <c r="UPB3" s="219"/>
      <c r="UPC3" s="220"/>
      <c r="UPD3" s="220"/>
      <c r="UPE3" s="220"/>
      <c r="UPF3" s="220"/>
      <c r="UPG3" s="220"/>
      <c r="UPH3" s="220"/>
      <c r="UPI3" s="220"/>
      <c r="UPJ3" s="219"/>
      <c r="UPK3" s="220"/>
      <c r="UPL3" s="220"/>
      <c r="UPM3" s="220"/>
      <c r="UPN3" s="220"/>
      <c r="UPO3" s="220"/>
      <c r="UPP3" s="220"/>
      <c r="UPQ3" s="220"/>
      <c r="UPR3" s="219"/>
      <c r="UPS3" s="220"/>
      <c r="UPT3" s="220"/>
      <c r="UPU3" s="220"/>
      <c r="UPV3" s="220"/>
      <c r="UPW3" s="220"/>
      <c r="UPX3" s="220"/>
      <c r="UPY3" s="220"/>
      <c r="UPZ3" s="219"/>
      <c r="UQA3" s="220"/>
      <c r="UQB3" s="220"/>
      <c r="UQC3" s="220"/>
      <c r="UQD3" s="220"/>
      <c r="UQE3" s="220"/>
      <c r="UQF3" s="220"/>
      <c r="UQG3" s="220"/>
      <c r="UQH3" s="219"/>
      <c r="UQI3" s="220"/>
      <c r="UQJ3" s="220"/>
      <c r="UQK3" s="220"/>
      <c r="UQL3" s="220"/>
      <c r="UQM3" s="220"/>
      <c r="UQN3" s="220"/>
      <c r="UQO3" s="220"/>
      <c r="UQP3" s="219"/>
      <c r="UQQ3" s="220"/>
      <c r="UQR3" s="220"/>
      <c r="UQS3" s="220"/>
      <c r="UQT3" s="220"/>
      <c r="UQU3" s="220"/>
      <c r="UQV3" s="220"/>
      <c r="UQW3" s="220"/>
      <c r="UQX3" s="219"/>
      <c r="UQY3" s="220"/>
      <c r="UQZ3" s="220"/>
      <c r="URA3" s="220"/>
      <c r="URB3" s="220"/>
      <c r="URC3" s="220"/>
      <c r="URD3" s="220"/>
      <c r="URE3" s="220"/>
      <c r="URF3" s="219"/>
      <c r="URG3" s="220"/>
      <c r="URH3" s="220"/>
      <c r="URI3" s="220"/>
      <c r="URJ3" s="220"/>
      <c r="URK3" s="220"/>
      <c r="URL3" s="220"/>
      <c r="URM3" s="220"/>
      <c r="URN3" s="219"/>
      <c r="URO3" s="220"/>
      <c r="URP3" s="220"/>
      <c r="URQ3" s="220"/>
      <c r="URR3" s="220"/>
      <c r="URS3" s="220"/>
      <c r="URT3" s="220"/>
      <c r="URU3" s="220"/>
      <c r="URV3" s="219"/>
      <c r="URW3" s="220"/>
      <c r="URX3" s="220"/>
      <c r="URY3" s="220"/>
      <c r="URZ3" s="220"/>
      <c r="USA3" s="220"/>
      <c r="USB3" s="220"/>
      <c r="USC3" s="220"/>
      <c r="USD3" s="219"/>
      <c r="USE3" s="220"/>
      <c r="USF3" s="220"/>
      <c r="USG3" s="220"/>
      <c r="USH3" s="220"/>
      <c r="USI3" s="220"/>
      <c r="USJ3" s="220"/>
      <c r="USK3" s="220"/>
      <c r="USL3" s="219"/>
      <c r="USM3" s="220"/>
      <c r="USN3" s="220"/>
      <c r="USO3" s="220"/>
      <c r="USP3" s="220"/>
      <c r="USQ3" s="220"/>
      <c r="USR3" s="220"/>
      <c r="USS3" s="220"/>
      <c r="UST3" s="219"/>
      <c r="USU3" s="220"/>
      <c r="USV3" s="220"/>
      <c r="USW3" s="220"/>
      <c r="USX3" s="220"/>
      <c r="USY3" s="220"/>
      <c r="USZ3" s="220"/>
      <c r="UTA3" s="220"/>
      <c r="UTB3" s="219"/>
      <c r="UTC3" s="220"/>
      <c r="UTD3" s="220"/>
      <c r="UTE3" s="220"/>
      <c r="UTF3" s="220"/>
      <c r="UTG3" s="220"/>
      <c r="UTH3" s="220"/>
      <c r="UTI3" s="220"/>
      <c r="UTJ3" s="219"/>
      <c r="UTK3" s="220"/>
      <c r="UTL3" s="220"/>
      <c r="UTM3" s="220"/>
      <c r="UTN3" s="220"/>
      <c r="UTO3" s="220"/>
      <c r="UTP3" s="220"/>
      <c r="UTQ3" s="220"/>
      <c r="UTR3" s="219"/>
      <c r="UTS3" s="220"/>
      <c r="UTT3" s="220"/>
      <c r="UTU3" s="220"/>
      <c r="UTV3" s="220"/>
      <c r="UTW3" s="220"/>
      <c r="UTX3" s="220"/>
      <c r="UTY3" s="220"/>
      <c r="UTZ3" s="219"/>
      <c r="UUA3" s="220"/>
      <c r="UUB3" s="220"/>
      <c r="UUC3" s="220"/>
      <c r="UUD3" s="220"/>
      <c r="UUE3" s="220"/>
      <c r="UUF3" s="220"/>
      <c r="UUG3" s="220"/>
      <c r="UUH3" s="219"/>
      <c r="UUI3" s="220"/>
      <c r="UUJ3" s="220"/>
      <c r="UUK3" s="220"/>
      <c r="UUL3" s="220"/>
      <c r="UUM3" s="220"/>
      <c r="UUN3" s="220"/>
      <c r="UUO3" s="220"/>
      <c r="UUP3" s="219"/>
      <c r="UUQ3" s="220"/>
      <c r="UUR3" s="220"/>
      <c r="UUS3" s="220"/>
      <c r="UUT3" s="220"/>
      <c r="UUU3" s="220"/>
      <c r="UUV3" s="220"/>
      <c r="UUW3" s="220"/>
      <c r="UUX3" s="219"/>
      <c r="UUY3" s="220"/>
      <c r="UUZ3" s="220"/>
      <c r="UVA3" s="220"/>
      <c r="UVB3" s="220"/>
      <c r="UVC3" s="220"/>
      <c r="UVD3" s="220"/>
      <c r="UVE3" s="220"/>
      <c r="UVF3" s="219"/>
      <c r="UVG3" s="220"/>
      <c r="UVH3" s="220"/>
      <c r="UVI3" s="220"/>
      <c r="UVJ3" s="220"/>
      <c r="UVK3" s="220"/>
      <c r="UVL3" s="220"/>
      <c r="UVM3" s="220"/>
      <c r="UVN3" s="219"/>
      <c r="UVO3" s="220"/>
      <c r="UVP3" s="220"/>
      <c r="UVQ3" s="220"/>
      <c r="UVR3" s="220"/>
      <c r="UVS3" s="220"/>
      <c r="UVT3" s="220"/>
      <c r="UVU3" s="220"/>
      <c r="UVV3" s="219"/>
      <c r="UVW3" s="220"/>
      <c r="UVX3" s="220"/>
      <c r="UVY3" s="220"/>
      <c r="UVZ3" s="220"/>
      <c r="UWA3" s="220"/>
      <c r="UWB3" s="220"/>
      <c r="UWC3" s="220"/>
      <c r="UWD3" s="219"/>
      <c r="UWE3" s="220"/>
      <c r="UWF3" s="220"/>
      <c r="UWG3" s="220"/>
      <c r="UWH3" s="220"/>
      <c r="UWI3" s="220"/>
      <c r="UWJ3" s="220"/>
      <c r="UWK3" s="220"/>
      <c r="UWL3" s="219"/>
      <c r="UWM3" s="220"/>
      <c r="UWN3" s="220"/>
      <c r="UWO3" s="220"/>
      <c r="UWP3" s="220"/>
      <c r="UWQ3" s="220"/>
      <c r="UWR3" s="220"/>
      <c r="UWS3" s="220"/>
      <c r="UWT3" s="219"/>
      <c r="UWU3" s="220"/>
      <c r="UWV3" s="220"/>
      <c r="UWW3" s="220"/>
      <c r="UWX3" s="220"/>
      <c r="UWY3" s="220"/>
      <c r="UWZ3" s="220"/>
      <c r="UXA3" s="220"/>
      <c r="UXB3" s="219"/>
      <c r="UXC3" s="220"/>
      <c r="UXD3" s="220"/>
      <c r="UXE3" s="220"/>
      <c r="UXF3" s="220"/>
      <c r="UXG3" s="220"/>
      <c r="UXH3" s="220"/>
      <c r="UXI3" s="220"/>
      <c r="UXJ3" s="219"/>
      <c r="UXK3" s="220"/>
      <c r="UXL3" s="220"/>
      <c r="UXM3" s="220"/>
      <c r="UXN3" s="220"/>
      <c r="UXO3" s="220"/>
      <c r="UXP3" s="220"/>
      <c r="UXQ3" s="220"/>
      <c r="UXR3" s="219"/>
      <c r="UXS3" s="220"/>
      <c r="UXT3" s="220"/>
      <c r="UXU3" s="220"/>
      <c r="UXV3" s="220"/>
      <c r="UXW3" s="220"/>
      <c r="UXX3" s="220"/>
      <c r="UXY3" s="220"/>
      <c r="UXZ3" s="219"/>
      <c r="UYA3" s="220"/>
      <c r="UYB3" s="220"/>
      <c r="UYC3" s="220"/>
      <c r="UYD3" s="220"/>
      <c r="UYE3" s="220"/>
      <c r="UYF3" s="220"/>
      <c r="UYG3" s="220"/>
      <c r="UYH3" s="219"/>
      <c r="UYI3" s="220"/>
      <c r="UYJ3" s="220"/>
      <c r="UYK3" s="220"/>
      <c r="UYL3" s="220"/>
      <c r="UYM3" s="220"/>
      <c r="UYN3" s="220"/>
      <c r="UYO3" s="220"/>
      <c r="UYP3" s="219"/>
      <c r="UYQ3" s="220"/>
      <c r="UYR3" s="220"/>
      <c r="UYS3" s="220"/>
      <c r="UYT3" s="220"/>
      <c r="UYU3" s="220"/>
      <c r="UYV3" s="220"/>
      <c r="UYW3" s="220"/>
      <c r="UYX3" s="219"/>
      <c r="UYY3" s="220"/>
      <c r="UYZ3" s="220"/>
      <c r="UZA3" s="220"/>
      <c r="UZB3" s="220"/>
      <c r="UZC3" s="220"/>
      <c r="UZD3" s="220"/>
      <c r="UZE3" s="220"/>
      <c r="UZF3" s="219"/>
      <c r="UZG3" s="220"/>
      <c r="UZH3" s="220"/>
      <c r="UZI3" s="220"/>
      <c r="UZJ3" s="220"/>
      <c r="UZK3" s="220"/>
      <c r="UZL3" s="220"/>
      <c r="UZM3" s="220"/>
      <c r="UZN3" s="219"/>
      <c r="UZO3" s="220"/>
      <c r="UZP3" s="220"/>
      <c r="UZQ3" s="220"/>
      <c r="UZR3" s="220"/>
      <c r="UZS3" s="220"/>
      <c r="UZT3" s="220"/>
      <c r="UZU3" s="220"/>
      <c r="UZV3" s="219"/>
      <c r="UZW3" s="220"/>
      <c r="UZX3" s="220"/>
      <c r="UZY3" s="220"/>
      <c r="UZZ3" s="220"/>
      <c r="VAA3" s="220"/>
      <c r="VAB3" s="220"/>
      <c r="VAC3" s="220"/>
      <c r="VAD3" s="219"/>
      <c r="VAE3" s="220"/>
      <c r="VAF3" s="220"/>
      <c r="VAG3" s="220"/>
      <c r="VAH3" s="220"/>
      <c r="VAI3" s="220"/>
      <c r="VAJ3" s="220"/>
      <c r="VAK3" s="220"/>
      <c r="VAL3" s="219"/>
      <c r="VAM3" s="220"/>
      <c r="VAN3" s="220"/>
      <c r="VAO3" s="220"/>
      <c r="VAP3" s="220"/>
      <c r="VAQ3" s="220"/>
      <c r="VAR3" s="220"/>
      <c r="VAS3" s="220"/>
      <c r="VAT3" s="219"/>
      <c r="VAU3" s="220"/>
      <c r="VAV3" s="220"/>
      <c r="VAW3" s="220"/>
      <c r="VAX3" s="220"/>
      <c r="VAY3" s="220"/>
      <c r="VAZ3" s="220"/>
      <c r="VBA3" s="220"/>
      <c r="VBB3" s="219"/>
      <c r="VBC3" s="220"/>
      <c r="VBD3" s="220"/>
      <c r="VBE3" s="220"/>
      <c r="VBF3" s="220"/>
      <c r="VBG3" s="220"/>
      <c r="VBH3" s="220"/>
      <c r="VBI3" s="220"/>
      <c r="VBJ3" s="219"/>
      <c r="VBK3" s="220"/>
      <c r="VBL3" s="220"/>
      <c r="VBM3" s="220"/>
      <c r="VBN3" s="220"/>
      <c r="VBO3" s="220"/>
      <c r="VBP3" s="220"/>
      <c r="VBQ3" s="220"/>
      <c r="VBR3" s="219"/>
      <c r="VBS3" s="220"/>
      <c r="VBT3" s="220"/>
      <c r="VBU3" s="220"/>
      <c r="VBV3" s="220"/>
      <c r="VBW3" s="220"/>
      <c r="VBX3" s="220"/>
      <c r="VBY3" s="220"/>
      <c r="VBZ3" s="219"/>
      <c r="VCA3" s="220"/>
      <c r="VCB3" s="220"/>
      <c r="VCC3" s="220"/>
      <c r="VCD3" s="220"/>
      <c r="VCE3" s="220"/>
      <c r="VCF3" s="220"/>
      <c r="VCG3" s="220"/>
      <c r="VCH3" s="219"/>
      <c r="VCI3" s="220"/>
      <c r="VCJ3" s="220"/>
      <c r="VCK3" s="220"/>
      <c r="VCL3" s="220"/>
      <c r="VCM3" s="220"/>
      <c r="VCN3" s="220"/>
      <c r="VCO3" s="220"/>
      <c r="VCP3" s="219"/>
      <c r="VCQ3" s="220"/>
      <c r="VCR3" s="220"/>
      <c r="VCS3" s="220"/>
      <c r="VCT3" s="220"/>
      <c r="VCU3" s="220"/>
      <c r="VCV3" s="220"/>
      <c r="VCW3" s="220"/>
      <c r="VCX3" s="219"/>
      <c r="VCY3" s="220"/>
      <c r="VCZ3" s="220"/>
      <c r="VDA3" s="220"/>
      <c r="VDB3" s="220"/>
      <c r="VDC3" s="220"/>
      <c r="VDD3" s="220"/>
      <c r="VDE3" s="220"/>
      <c r="VDF3" s="219"/>
      <c r="VDG3" s="220"/>
      <c r="VDH3" s="220"/>
      <c r="VDI3" s="220"/>
      <c r="VDJ3" s="220"/>
      <c r="VDK3" s="220"/>
      <c r="VDL3" s="220"/>
      <c r="VDM3" s="220"/>
      <c r="VDN3" s="219"/>
      <c r="VDO3" s="220"/>
      <c r="VDP3" s="220"/>
      <c r="VDQ3" s="220"/>
      <c r="VDR3" s="220"/>
      <c r="VDS3" s="220"/>
      <c r="VDT3" s="220"/>
      <c r="VDU3" s="220"/>
      <c r="VDV3" s="219"/>
      <c r="VDW3" s="220"/>
      <c r="VDX3" s="220"/>
      <c r="VDY3" s="220"/>
      <c r="VDZ3" s="220"/>
      <c r="VEA3" s="220"/>
      <c r="VEB3" s="220"/>
      <c r="VEC3" s="220"/>
      <c r="VED3" s="219"/>
      <c r="VEE3" s="220"/>
      <c r="VEF3" s="220"/>
      <c r="VEG3" s="220"/>
      <c r="VEH3" s="220"/>
      <c r="VEI3" s="220"/>
      <c r="VEJ3" s="220"/>
      <c r="VEK3" s="220"/>
      <c r="VEL3" s="219"/>
      <c r="VEM3" s="220"/>
      <c r="VEN3" s="220"/>
      <c r="VEO3" s="220"/>
      <c r="VEP3" s="220"/>
      <c r="VEQ3" s="220"/>
      <c r="VER3" s="220"/>
      <c r="VES3" s="220"/>
      <c r="VET3" s="219"/>
      <c r="VEU3" s="220"/>
      <c r="VEV3" s="220"/>
      <c r="VEW3" s="220"/>
      <c r="VEX3" s="220"/>
      <c r="VEY3" s="220"/>
      <c r="VEZ3" s="220"/>
      <c r="VFA3" s="220"/>
      <c r="VFB3" s="219"/>
      <c r="VFC3" s="220"/>
      <c r="VFD3" s="220"/>
      <c r="VFE3" s="220"/>
      <c r="VFF3" s="220"/>
      <c r="VFG3" s="220"/>
      <c r="VFH3" s="220"/>
      <c r="VFI3" s="220"/>
      <c r="VFJ3" s="219"/>
      <c r="VFK3" s="220"/>
      <c r="VFL3" s="220"/>
      <c r="VFM3" s="220"/>
      <c r="VFN3" s="220"/>
      <c r="VFO3" s="220"/>
      <c r="VFP3" s="220"/>
      <c r="VFQ3" s="220"/>
      <c r="VFR3" s="219"/>
      <c r="VFS3" s="220"/>
      <c r="VFT3" s="220"/>
      <c r="VFU3" s="220"/>
      <c r="VFV3" s="220"/>
      <c r="VFW3" s="220"/>
      <c r="VFX3" s="220"/>
      <c r="VFY3" s="220"/>
      <c r="VFZ3" s="219"/>
      <c r="VGA3" s="220"/>
      <c r="VGB3" s="220"/>
      <c r="VGC3" s="220"/>
      <c r="VGD3" s="220"/>
      <c r="VGE3" s="220"/>
      <c r="VGF3" s="220"/>
      <c r="VGG3" s="220"/>
      <c r="VGH3" s="219"/>
      <c r="VGI3" s="220"/>
      <c r="VGJ3" s="220"/>
      <c r="VGK3" s="220"/>
      <c r="VGL3" s="220"/>
      <c r="VGM3" s="220"/>
      <c r="VGN3" s="220"/>
      <c r="VGO3" s="220"/>
      <c r="VGP3" s="219"/>
      <c r="VGQ3" s="220"/>
      <c r="VGR3" s="220"/>
      <c r="VGS3" s="220"/>
      <c r="VGT3" s="220"/>
      <c r="VGU3" s="220"/>
      <c r="VGV3" s="220"/>
      <c r="VGW3" s="220"/>
      <c r="VGX3" s="219"/>
      <c r="VGY3" s="220"/>
      <c r="VGZ3" s="220"/>
      <c r="VHA3" s="220"/>
      <c r="VHB3" s="220"/>
      <c r="VHC3" s="220"/>
      <c r="VHD3" s="220"/>
      <c r="VHE3" s="220"/>
      <c r="VHF3" s="219"/>
      <c r="VHG3" s="220"/>
      <c r="VHH3" s="220"/>
      <c r="VHI3" s="220"/>
      <c r="VHJ3" s="220"/>
      <c r="VHK3" s="220"/>
      <c r="VHL3" s="220"/>
      <c r="VHM3" s="220"/>
      <c r="VHN3" s="219"/>
      <c r="VHO3" s="220"/>
      <c r="VHP3" s="220"/>
      <c r="VHQ3" s="220"/>
      <c r="VHR3" s="220"/>
      <c r="VHS3" s="220"/>
      <c r="VHT3" s="220"/>
      <c r="VHU3" s="220"/>
      <c r="VHV3" s="219"/>
      <c r="VHW3" s="220"/>
      <c r="VHX3" s="220"/>
      <c r="VHY3" s="220"/>
      <c r="VHZ3" s="220"/>
      <c r="VIA3" s="220"/>
      <c r="VIB3" s="220"/>
      <c r="VIC3" s="220"/>
      <c r="VID3" s="219"/>
      <c r="VIE3" s="220"/>
      <c r="VIF3" s="220"/>
      <c r="VIG3" s="220"/>
      <c r="VIH3" s="220"/>
      <c r="VII3" s="220"/>
      <c r="VIJ3" s="220"/>
      <c r="VIK3" s="220"/>
      <c r="VIL3" s="219"/>
      <c r="VIM3" s="220"/>
      <c r="VIN3" s="220"/>
      <c r="VIO3" s="220"/>
      <c r="VIP3" s="220"/>
      <c r="VIQ3" s="220"/>
      <c r="VIR3" s="220"/>
      <c r="VIS3" s="220"/>
      <c r="VIT3" s="219"/>
      <c r="VIU3" s="220"/>
      <c r="VIV3" s="220"/>
      <c r="VIW3" s="220"/>
      <c r="VIX3" s="220"/>
      <c r="VIY3" s="220"/>
      <c r="VIZ3" s="220"/>
      <c r="VJA3" s="220"/>
      <c r="VJB3" s="219"/>
      <c r="VJC3" s="220"/>
      <c r="VJD3" s="220"/>
      <c r="VJE3" s="220"/>
      <c r="VJF3" s="220"/>
      <c r="VJG3" s="220"/>
      <c r="VJH3" s="220"/>
      <c r="VJI3" s="220"/>
      <c r="VJJ3" s="219"/>
      <c r="VJK3" s="220"/>
      <c r="VJL3" s="220"/>
      <c r="VJM3" s="220"/>
      <c r="VJN3" s="220"/>
      <c r="VJO3" s="220"/>
      <c r="VJP3" s="220"/>
      <c r="VJQ3" s="220"/>
      <c r="VJR3" s="219"/>
      <c r="VJS3" s="220"/>
      <c r="VJT3" s="220"/>
      <c r="VJU3" s="220"/>
      <c r="VJV3" s="220"/>
      <c r="VJW3" s="220"/>
      <c r="VJX3" s="220"/>
      <c r="VJY3" s="220"/>
      <c r="VJZ3" s="219"/>
      <c r="VKA3" s="220"/>
      <c r="VKB3" s="220"/>
      <c r="VKC3" s="220"/>
      <c r="VKD3" s="220"/>
      <c r="VKE3" s="220"/>
      <c r="VKF3" s="220"/>
      <c r="VKG3" s="220"/>
      <c r="VKH3" s="219"/>
      <c r="VKI3" s="220"/>
      <c r="VKJ3" s="220"/>
      <c r="VKK3" s="220"/>
      <c r="VKL3" s="220"/>
      <c r="VKM3" s="220"/>
      <c r="VKN3" s="220"/>
      <c r="VKO3" s="220"/>
      <c r="VKP3" s="219"/>
      <c r="VKQ3" s="220"/>
      <c r="VKR3" s="220"/>
      <c r="VKS3" s="220"/>
      <c r="VKT3" s="220"/>
      <c r="VKU3" s="220"/>
      <c r="VKV3" s="220"/>
      <c r="VKW3" s="220"/>
      <c r="VKX3" s="219"/>
      <c r="VKY3" s="220"/>
      <c r="VKZ3" s="220"/>
      <c r="VLA3" s="220"/>
      <c r="VLB3" s="220"/>
      <c r="VLC3" s="220"/>
      <c r="VLD3" s="220"/>
      <c r="VLE3" s="220"/>
      <c r="VLF3" s="219"/>
      <c r="VLG3" s="220"/>
      <c r="VLH3" s="220"/>
      <c r="VLI3" s="220"/>
      <c r="VLJ3" s="220"/>
      <c r="VLK3" s="220"/>
      <c r="VLL3" s="220"/>
      <c r="VLM3" s="220"/>
      <c r="VLN3" s="219"/>
      <c r="VLO3" s="220"/>
      <c r="VLP3" s="220"/>
      <c r="VLQ3" s="220"/>
      <c r="VLR3" s="220"/>
      <c r="VLS3" s="220"/>
      <c r="VLT3" s="220"/>
      <c r="VLU3" s="220"/>
      <c r="VLV3" s="219"/>
      <c r="VLW3" s="220"/>
      <c r="VLX3" s="220"/>
      <c r="VLY3" s="220"/>
      <c r="VLZ3" s="220"/>
      <c r="VMA3" s="220"/>
      <c r="VMB3" s="220"/>
      <c r="VMC3" s="220"/>
      <c r="VMD3" s="219"/>
      <c r="VME3" s="220"/>
      <c r="VMF3" s="220"/>
      <c r="VMG3" s="220"/>
      <c r="VMH3" s="220"/>
      <c r="VMI3" s="220"/>
      <c r="VMJ3" s="220"/>
      <c r="VMK3" s="220"/>
      <c r="VML3" s="219"/>
      <c r="VMM3" s="220"/>
      <c r="VMN3" s="220"/>
      <c r="VMO3" s="220"/>
      <c r="VMP3" s="220"/>
      <c r="VMQ3" s="220"/>
      <c r="VMR3" s="220"/>
      <c r="VMS3" s="220"/>
      <c r="VMT3" s="219"/>
      <c r="VMU3" s="220"/>
      <c r="VMV3" s="220"/>
      <c r="VMW3" s="220"/>
      <c r="VMX3" s="220"/>
      <c r="VMY3" s="220"/>
      <c r="VMZ3" s="220"/>
      <c r="VNA3" s="220"/>
      <c r="VNB3" s="219"/>
      <c r="VNC3" s="220"/>
      <c r="VND3" s="220"/>
      <c r="VNE3" s="220"/>
      <c r="VNF3" s="220"/>
      <c r="VNG3" s="220"/>
      <c r="VNH3" s="220"/>
      <c r="VNI3" s="220"/>
      <c r="VNJ3" s="219"/>
      <c r="VNK3" s="220"/>
      <c r="VNL3" s="220"/>
      <c r="VNM3" s="220"/>
      <c r="VNN3" s="220"/>
      <c r="VNO3" s="220"/>
      <c r="VNP3" s="220"/>
      <c r="VNQ3" s="220"/>
      <c r="VNR3" s="219"/>
      <c r="VNS3" s="220"/>
      <c r="VNT3" s="220"/>
      <c r="VNU3" s="220"/>
      <c r="VNV3" s="220"/>
      <c r="VNW3" s="220"/>
      <c r="VNX3" s="220"/>
      <c r="VNY3" s="220"/>
      <c r="VNZ3" s="219"/>
      <c r="VOA3" s="220"/>
      <c r="VOB3" s="220"/>
      <c r="VOC3" s="220"/>
      <c r="VOD3" s="220"/>
      <c r="VOE3" s="220"/>
      <c r="VOF3" s="220"/>
      <c r="VOG3" s="220"/>
      <c r="VOH3" s="219"/>
      <c r="VOI3" s="220"/>
      <c r="VOJ3" s="220"/>
      <c r="VOK3" s="220"/>
      <c r="VOL3" s="220"/>
      <c r="VOM3" s="220"/>
      <c r="VON3" s="220"/>
      <c r="VOO3" s="220"/>
      <c r="VOP3" s="219"/>
      <c r="VOQ3" s="220"/>
      <c r="VOR3" s="220"/>
      <c r="VOS3" s="220"/>
      <c r="VOT3" s="220"/>
      <c r="VOU3" s="220"/>
      <c r="VOV3" s="220"/>
      <c r="VOW3" s="220"/>
      <c r="VOX3" s="219"/>
      <c r="VOY3" s="220"/>
      <c r="VOZ3" s="220"/>
      <c r="VPA3" s="220"/>
      <c r="VPB3" s="220"/>
      <c r="VPC3" s="220"/>
      <c r="VPD3" s="220"/>
      <c r="VPE3" s="220"/>
      <c r="VPF3" s="219"/>
      <c r="VPG3" s="220"/>
      <c r="VPH3" s="220"/>
      <c r="VPI3" s="220"/>
      <c r="VPJ3" s="220"/>
      <c r="VPK3" s="220"/>
      <c r="VPL3" s="220"/>
      <c r="VPM3" s="220"/>
      <c r="VPN3" s="219"/>
      <c r="VPO3" s="220"/>
      <c r="VPP3" s="220"/>
      <c r="VPQ3" s="220"/>
      <c r="VPR3" s="220"/>
      <c r="VPS3" s="220"/>
      <c r="VPT3" s="220"/>
      <c r="VPU3" s="220"/>
      <c r="VPV3" s="219"/>
      <c r="VPW3" s="220"/>
      <c r="VPX3" s="220"/>
      <c r="VPY3" s="220"/>
      <c r="VPZ3" s="220"/>
      <c r="VQA3" s="220"/>
      <c r="VQB3" s="220"/>
      <c r="VQC3" s="220"/>
      <c r="VQD3" s="219"/>
      <c r="VQE3" s="220"/>
      <c r="VQF3" s="220"/>
      <c r="VQG3" s="220"/>
      <c r="VQH3" s="220"/>
      <c r="VQI3" s="220"/>
      <c r="VQJ3" s="220"/>
      <c r="VQK3" s="220"/>
      <c r="VQL3" s="219"/>
      <c r="VQM3" s="220"/>
      <c r="VQN3" s="220"/>
      <c r="VQO3" s="220"/>
      <c r="VQP3" s="220"/>
      <c r="VQQ3" s="220"/>
      <c r="VQR3" s="220"/>
      <c r="VQS3" s="220"/>
      <c r="VQT3" s="219"/>
      <c r="VQU3" s="220"/>
      <c r="VQV3" s="220"/>
      <c r="VQW3" s="220"/>
      <c r="VQX3" s="220"/>
      <c r="VQY3" s="220"/>
      <c r="VQZ3" s="220"/>
      <c r="VRA3" s="220"/>
      <c r="VRB3" s="219"/>
      <c r="VRC3" s="220"/>
      <c r="VRD3" s="220"/>
      <c r="VRE3" s="220"/>
      <c r="VRF3" s="220"/>
      <c r="VRG3" s="220"/>
      <c r="VRH3" s="220"/>
      <c r="VRI3" s="220"/>
      <c r="VRJ3" s="219"/>
      <c r="VRK3" s="220"/>
      <c r="VRL3" s="220"/>
      <c r="VRM3" s="220"/>
      <c r="VRN3" s="220"/>
      <c r="VRO3" s="220"/>
      <c r="VRP3" s="220"/>
      <c r="VRQ3" s="220"/>
      <c r="VRR3" s="219"/>
      <c r="VRS3" s="220"/>
      <c r="VRT3" s="220"/>
      <c r="VRU3" s="220"/>
      <c r="VRV3" s="220"/>
      <c r="VRW3" s="220"/>
      <c r="VRX3" s="220"/>
      <c r="VRY3" s="220"/>
      <c r="VRZ3" s="219"/>
      <c r="VSA3" s="220"/>
      <c r="VSB3" s="220"/>
      <c r="VSC3" s="220"/>
      <c r="VSD3" s="220"/>
      <c r="VSE3" s="220"/>
      <c r="VSF3" s="220"/>
      <c r="VSG3" s="220"/>
      <c r="VSH3" s="219"/>
      <c r="VSI3" s="220"/>
      <c r="VSJ3" s="220"/>
      <c r="VSK3" s="220"/>
      <c r="VSL3" s="220"/>
      <c r="VSM3" s="220"/>
      <c r="VSN3" s="220"/>
      <c r="VSO3" s="220"/>
      <c r="VSP3" s="219"/>
      <c r="VSQ3" s="220"/>
      <c r="VSR3" s="220"/>
      <c r="VSS3" s="220"/>
      <c r="VST3" s="220"/>
      <c r="VSU3" s="220"/>
      <c r="VSV3" s="220"/>
      <c r="VSW3" s="220"/>
      <c r="VSX3" s="219"/>
      <c r="VSY3" s="220"/>
      <c r="VSZ3" s="220"/>
      <c r="VTA3" s="220"/>
      <c r="VTB3" s="220"/>
      <c r="VTC3" s="220"/>
      <c r="VTD3" s="220"/>
      <c r="VTE3" s="220"/>
      <c r="VTF3" s="219"/>
      <c r="VTG3" s="220"/>
      <c r="VTH3" s="220"/>
      <c r="VTI3" s="220"/>
      <c r="VTJ3" s="220"/>
      <c r="VTK3" s="220"/>
      <c r="VTL3" s="220"/>
      <c r="VTM3" s="220"/>
      <c r="VTN3" s="219"/>
      <c r="VTO3" s="220"/>
      <c r="VTP3" s="220"/>
      <c r="VTQ3" s="220"/>
      <c r="VTR3" s="220"/>
      <c r="VTS3" s="220"/>
      <c r="VTT3" s="220"/>
      <c r="VTU3" s="220"/>
      <c r="VTV3" s="219"/>
      <c r="VTW3" s="220"/>
      <c r="VTX3" s="220"/>
      <c r="VTY3" s="220"/>
      <c r="VTZ3" s="220"/>
      <c r="VUA3" s="220"/>
      <c r="VUB3" s="220"/>
      <c r="VUC3" s="220"/>
      <c r="VUD3" s="219"/>
      <c r="VUE3" s="220"/>
      <c r="VUF3" s="220"/>
      <c r="VUG3" s="220"/>
      <c r="VUH3" s="220"/>
      <c r="VUI3" s="220"/>
      <c r="VUJ3" s="220"/>
      <c r="VUK3" s="220"/>
      <c r="VUL3" s="219"/>
      <c r="VUM3" s="220"/>
      <c r="VUN3" s="220"/>
      <c r="VUO3" s="220"/>
      <c r="VUP3" s="220"/>
      <c r="VUQ3" s="220"/>
      <c r="VUR3" s="220"/>
      <c r="VUS3" s="220"/>
      <c r="VUT3" s="219"/>
      <c r="VUU3" s="220"/>
      <c r="VUV3" s="220"/>
      <c r="VUW3" s="220"/>
      <c r="VUX3" s="220"/>
      <c r="VUY3" s="220"/>
      <c r="VUZ3" s="220"/>
      <c r="VVA3" s="220"/>
      <c r="VVB3" s="219"/>
      <c r="VVC3" s="220"/>
      <c r="VVD3" s="220"/>
      <c r="VVE3" s="220"/>
      <c r="VVF3" s="220"/>
      <c r="VVG3" s="220"/>
      <c r="VVH3" s="220"/>
      <c r="VVI3" s="220"/>
      <c r="VVJ3" s="219"/>
      <c r="VVK3" s="220"/>
      <c r="VVL3" s="220"/>
      <c r="VVM3" s="220"/>
      <c r="VVN3" s="220"/>
      <c r="VVO3" s="220"/>
      <c r="VVP3" s="220"/>
      <c r="VVQ3" s="220"/>
      <c r="VVR3" s="219"/>
      <c r="VVS3" s="220"/>
      <c r="VVT3" s="220"/>
      <c r="VVU3" s="220"/>
      <c r="VVV3" s="220"/>
      <c r="VVW3" s="220"/>
      <c r="VVX3" s="220"/>
      <c r="VVY3" s="220"/>
      <c r="VVZ3" s="219"/>
      <c r="VWA3" s="220"/>
      <c r="VWB3" s="220"/>
      <c r="VWC3" s="220"/>
      <c r="VWD3" s="220"/>
      <c r="VWE3" s="220"/>
      <c r="VWF3" s="220"/>
      <c r="VWG3" s="220"/>
      <c r="VWH3" s="219"/>
      <c r="VWI3" s="220"/>
      <c r="VWJ3" s="220"/>
      <c r="VWK3" s="220"/>
      <c r="VWL3" s="220"/>
      <c r="VWM3" s="220"/>
      <c r="VWN3" s="220"/>
      <c r="VWO3" s="220"/>
      <c r="VWP3" s="219"/>
      <c r="VWQ3" s="220"/>
      <c r="VWR3" s="220"/>
      <c r="VWS3" s="220"/>
      <c r="VWT3" s="220"/>
      <c r="VWU3" s="220"/>
      <c r="VWV3" s="220"/>
      <c r="VWW3" s="220"/>
      <c r="VWX3" s="219"/>
      <c r="VWY3" s="220"/>
      <c r="VWZ3" s="220"/>
      <c r="VXA3" s="220"/>
      <c r="VXB3" s="220"/>
      <c r="VXC3" s="220"/>
      <c r="VXD3" s="220"/>
      <c r="VXE3" s="220"/>
      <c r="VXF3" s="219"/>
      <c r="VXG3" s="220"/>
      <c r="VXH3" s="220"/>
      <c r="VXI3" s="220"/>
      <c r="VXJ3" s="220"/>
      <c r="VXK3" s="220"/>
      <c r="VXL3" s="220"/>
      <c r="VXM3" s="220"/>
      <c r="VXN3" s="219"/>
      <c r="VXO3" s="220"/>
      <c r="VXP3" s="220"/>
      <c r="VXQ3" s="220"/>
      <c r="VXR3" s="220"/>
      <c r="VXS3" s="220"/>
      <c r="VXT3" s="220"/>
      <c r="VXU3" s="220"/>
      <c r="VXV3" s="219"/>
      <c r="VXW3" s="220"/>
      <c r="VXX3" s="220"/>
      <c r="VXY3" s="220"/>
      <c r="VXZ3" s="220"/>
      <c r="VYA3" s="220"/>
      <c r="VYB3" s="220"/>
      <c r="VYC3" s="220"/>
      <c r="VYD3" s="219"/>
      <c r="VYE3" s="220"/>
      <c r="VYF3" s="220"/>
      <c r="VYG3" s="220"/>
      <c r="VYH3" s="220"/>
      <c r="VYI3" s="220"/>
      <c r="VYJ3" s="220"/>
      <c r="VYK3" s="220"/>
      <c r="VYL3" s="219"/>
      <c r="VYM3" s="220"/>
      <c r="VYN3" s="220"/>
      <c r="VYO3" s="220"/>
      <c r="VYP3" s="220"/>
      <c r="VYQ3" s="220"/>
      <c r="VYR3" s="220"/>
      <c r="VYS3" s="220"/>
      <c r="VYT3" s="219"/>
      <c r="VYU3" s="220"/>
      <c r="VYV3" s="220"/>
      <c r="VYW3" s="220"/>
      <c r="VYX3" s="220"/>
      <c r="VYY3" s="220"/>
      <c r="VYZ3" s="220"/>
      <c r="VZA3" s="220"/>
      <c r="VZB3" s="219"/>
      <c r="VZC3" s="220"/>
      <c r="VZD3" s="220"/>
      <c r="VZE3" s="220"/>
      <c r="VZF3" s="220"/>
      <c r="VZG3" s="220"/>
      <c r="VZH3" s="220"/>
      <c r="VZI3" s="220"/>
      <c r="VZJ3" s="219"/>
      <c r="VZK3" s="220"/>
      <c r="VZL3" s="220"/>
      <c r="VZM3" s="220"/>
      <c r="VZN3" s="220"/>
      <c r="VZO3" s="220"/>
      <c r="VZP3" s="220"/>
      <c r="VZQ3" s="220"/>
      <c r="VZR3" s="219"/>
      <c r="VZS3" s="220"/>
      <c r="VZT3" s="220"/>
      <c r="VZU3" s="220"/>
      <c r="VZV3" s="220"/>
      <c r="VZW3" s="220"/>
      <c r="VZX3" s="220"/>
      <c r="VZY3" s="220"/>
      <c r="VZZ3" s="219"/>
      <c r="WAA3" s="220"/>
      <c r="WAB3" s="220"/>
      <c r="WAC3" s="220"/>
      <c r="WAD3" s="220"/>
      <c r="WAE3" s="220"/>
      <c r="WAF3" s="220"/>
      <c r="WAG3" s="220"/>
      <c r="WAH3" s="219"/>
      <c r="WAI3" s="220"/>
      <c r="WAJ3" s="220"/>
      <c r="WAK3" s="220"/>
      <c r="WAL3" s="220"/>
      <c r="WAM3" s="220"/>
      <c r="WAN3" s="220"/>
      <c r="WAO3" s="220"/>
      <c r="WAP3" s="219"/>
      <c r="WAQ3" s="220"/>
      <c r="WAR3" s="220"/>
      <c r="WAS3" s="220"/>
      <c r="WAT3" s="220"/>
      <c r="WAU3" s="220"/>
      <c r="WAV3" s="220"/>
      <c r="WAW3" s="220"/>
      <c r="WAX3" s="219"/>
      <c r="WAY3" s="220"/>
      <c r="WAZ3" s="220"/>
      <c r="WBA3" s="220"/>
      <c r="WBB3" s="220"/>
      <c r="WBC3" s="220"/>
      <c r="WBD3" s="220"/>
      <c r="WBE3" s="220"/>
      <c r="WBF3" s="219"/>
      <c r="WBG3" s="220"/>
      <c r="WBH3" s="220"/>
      <c r="WBI3" s="220"/>
      <c r="WBJ3" s="220"/>
      <c r="WBK3" s="220"/>
      <c r="WBL3" s="220"/>
      <c r="WBM3" s="220"/>
      <c r="WBN3" s="219"/>
      <c r="WBO3" s="220"/>
      <c r="WBP3" s="220"/>
      <c r="WBQ3" s="220"/>
      <c r="WBR3" s="220"/>
      <c r="WBS3" s="220"/>
      <c r="WBT3" s="220"/>
      <c r="WBU3" s="220"/>
      <c r="WBV3" s="219"/>
      <c r="WBW3" s="220"/>
      <c r="WBX3" s="220"/>
      <c r="WBY3" s="220"/>
      <c r="WBZ3" s="220"/>
      <c r="WCA3" s="220"/>
      <c r="WCB3" s="220"/>
      <c r="WCC3" s="220"/>
      <c r="WCD3" s="219"/>
      <c r="WCE3" s="220"/>
      <c r="WCF3" s="220"/>
      <c r="WCG3" s="220"/>
      <c r="WCH3" s="220"/>
      <c r="WCI3" s="220"/>
      <c r="WCJ3" s="220"/>
      <c r="WCK3" s="220"/>
      <c r="WCL3" s="219"/>
      <c r="WCM3" s="220"/>
      <c r="WCN3" s="220"/>
      <c r="WCO3" s="220"/>
      <c r="WCP3" s="220"/>
      <c r="WCQ3" s="220"/>
      <c r="WCR3" s="220"/>
      <c r="WCS3" s="220"/>
      <c r="WCT3" s="219"/>
      <c r="WCU3" s="220"/>
      <c r="WCV3" s="220"/>
      <c r="WCW3" s="220"/>
      <c r="WCX3" s="220"/>
      <c r="WCY3" s="220"/>
      <c r="WCZ3" s="220"/>
      <c r="WDA3" s="220"/>
      <c r="WDB3" s="219"/>
      <c r="WDC3" s="220"/>
      <c r="WDD3" s="220"/>
      <c r="WDE3" s="220"/>
      <c r="WDF3" s="220"/>
      <c r="WDG3" s="220"/>
      <c r="WDH3" s="220"/>
      <c r="WDI3" s="220"/>
      <c r="WDJ3" s="219"/>
      <c r="WDK3" s="220"/>
      <c r="WDL3" s="220"/>
      <c r="WDM3" s="220"/>
      <c r="WDN3" s="220"/>
      <c r="WDO3" s="220"/>
      <c r="WDP3" s="220"/>
      <c r="WDQ3" s="220"/>
      <c r="WDR3" s="219"/>
      <c r="WDS3" s="220"/>
      <c r="WDT3" s="220"/>
      <c r="WDU3" s="220"/>
      <c r="WDV3" s="220"/>
      <c r="WDW3" s="220"/>
      <c r="WDX3" s="220"/>
      <c r="WDY3" s="220"/>
      <c r="WDZ3" s="219"/>
      <c r="WEA3" s="220"/>
      <c r="WEB3" s="220"/>
      <c r="WEC3" s="220"/>
      <c r="WED3" s="220"/>
      <c r="WEE3" s="220"/>
      <c r="WEF3" s="220"/>
      <c r="WEG3" s="220"/>
      <c r="WEH3" s="219"/>
      <c r="WEI3" s="220"/>
      <c r="WEJ3" s="220"/>
      <c r="WEK3" s="220"/>
      <c r="WEL3" s="220"/>
      <c r="WEM3" s="220"/>
      <c r="WEN3" s="220"/>
      <c r="WEO3" s="220"/>
      <c r="WEP3" s="219"/>
      <c r="WEQ3" s="220"/>
      <c r="WER3" s="220"/>
      <c r="WES3" s="220"/>
      <c r="WET3" s="220"/>
      <c r="WEU3" s="220"/>
      <c r="WEV3" s="220"/>
      <c r="WEW3" s="220"/>
      <c r="WEX3" s="219"/>
      <c r="WEY3" s="220"/>
      <c r="WEZ3" s="220"/>
      <c r="WFA3" s="220"/>
      <c r="WFB3" s="220"/>
      <c r="WFC3" s="220"/>
      <c r="WFD3" s="220"/>
      <c r="WFE3" s="220"/>
      <c r="WFF3" s="219"/>
      <c r="WFG3" s="220"/>
      <c r="WFH3" s="220"/>
      <c r="WFI3" s="220"/>
      <c r="WFJ3" s="220"/>
      <c r="WFK3" s="220"/>
      <c r="WFL3" s="220"/>
      <c r="WFM3" s="220"/>
      <c r="WFN3" s="219"/>
      <c r="WFO3" s="220"/>
      <c r="WFP3" s="220"/>
      <c r="WFQ3" s="220"/>
      <c r="WFR3" s="220"/>
      <c r="WFS3" s="220"/>
      <c r="WFT3" s="220"/>
      <c r="WFU3" s="220"/>
      <c r="WFV3" s="219"/>
      <c r="WFW3" s="220"/>
      <c r="WFX3" s="220"/>
      <c r="WFY3" s="220"/>
      <c r="WFZ3" s="220"/>
      <c r="WGA3" s="220"/>
      <c r="WGB3" s="220"/>
      <c r="WGC3" s="220"/>
      <c r="WGD3" s="219"/>
      <c r="WGE3" s="220"/>
      <c r="WGF3" s="220"/>
      <c r="WGG3" s="220"/>
      <c r="WGH3" s="220"/>
      <c r="WGI3" s="220"/>
      <c r="WGJ3" s="220"/>
      <c r="WGK3" s="220"/>
      <c r="WGL3" s="219"/>
      <c r="WGM3" s="220"/>
      <c r="WGN3" s="220"/>
      <c r="WGO3" s="220"/>
      <c r="WGP3" s="220"/>
      <c r="WGQ3" s="220"/>
      <c r="WGR3" s="220"/>
      <c r="WGS3" s="220"/>
      <c r="WGT3" s="219"/>
      <c r="WGU3" s="220"/>
      <c r="WGV3" s="220"/>
      <c r="WGW3" s="220"/>
      <c r="WGX3" s="220"/>
      <c r="WGY3" s="220"/>
      <c r="WGZ3" s="220"/>
      <c r="WHA3" s="220"/>
      <c r="WHB3" s="219"/>
      <c r="WHC3" s="220"/>
      <c r="WHD3" s="220"/>
      <c r="WHE3" s="220"/>
      <c r="WHF3" s="220"/>
      <c r="WHG3" s="220"/>
      <c r="WHH3" s="220"/>
      <c r="WHI3" s="220"/>
      <c r="WHJ3" s="219"/>
      <c r="WHK3" s="220"/>
      <c r="WHL3" s="220"/>
      <c r="WHM3" s="220"/>
      <c r="WHN3" s="220"/>
      <c r="WHO3" s="220"/>
      <c r="WHP3" s="220"/>
      <c r="WHQ3" s="220"/>
      <c r="WHR3" s="219"/>
      <c r="WHS3" s="220"/>
      <c r="WHT3" s="220"/>
      <c r="WHU3" s="220"/>
      <c r="WHV3" s="220"/>
      <c r="WHW3" s="220"/>
      <c r="WHX3" s="220"/>
      <c r="WHY3" s="220"/>
      <c r="WHZ3" s="219"/>
      <c r="WIA3" s="220"/>
      <c r="WIB3" s="220"/>
      <c r="WIC3" s="220"/>
      <c r="WID3" s="220"/>
      <c r="WIE3" s="220"/>
      <c r="WIF3" s="220"/>
      <c r="WIG3" s="220"/>
      <c r="WIH3" s="219"/>
      <c r="WII3" s="220"/>
      <c r="WIJ3" s="220"/>
      <c r="WIK3" s="220"/>
      <c r="WIL3" s="220"/>
      <c r="WIM3" s="220"/>
      <c r="WIN3" s="220"/>
      <c r="WIO3" s="220"/>
      <c r="WIP3" s="219"/>
      <c r="WIQ3" s="220"/>
      <c r="WIR3" s="220"/>
      <c r="WIS3" s="220"/>
      <c r="WIT3" s="220"/>
      <c r="WIU3" s="220"/>
      <c r="WIV3" s="220"/>
      <c r="WIW3" s="220"/>
      <c r="WIX3" s="219"/>
      <c r="WIY3" s="220"/>
      <c r="WIZ3" s="220"/>
      <c r="WJA3" s="220"/>
      <c r="WJB3" s="220"/>
      <c r="WJC3" s="220"/>
      <c r="WJD3" s="220"/>
      <c r="WJE3" s="220"/>
      <c r="WJF3" s="219"/>
      <c r="WJG3" s="220"/>
      <c r="WJH3" s="220"/>
      <c r="WJI3" s="220"/>
      <c r="WJJ3" s="220"/>
      <c r="WJK3" s="220"/>
      <c r="WJL3" s="220"/>
      <c r="WJM3" s="220"/>
      <c r="WJN3" s="219"/>
      <c r="WJO3" s="220"/>
      <c r="WJP3" s="220"/>
      <c r="WJQ3" s="220"/>
      <c r="WJR3" s="220"/>
      <c r="WJS3" s="220"/>
      <c r="WJT3" s="220"/>
      <c r="WJU3" s="220"/>
      <c r="WJV3" s="219"/>
      <c r="WJW3" s="220"/>
      <c r="WJX3" s="220"/>
      <c r="WJY3" s="220"/>
      <c r="WJZ3" s="220"/>
      <c r="WKA3" s="220"/>
      <c r="WKB3" s="220"/>
      <c r="WKC3" s="220"/>
      <c r="WKD3" s="219"/>
      <c r="WKE3" s="220"/>
      <c r="WKF3" s="220"/>
      <c r="WKG3" s="220"/>
      <c r="WKH3" s="220"/>
      <c r="WKI3" s="220"/>
      <c r="WKJ3" s="220"/>
      <c r="WKK3" s="220"/>
      <c r="WKL3" s="219"/>
      <c r="WKM3" s="220"/>
      <c r="WKN3" s="220"/>
      <c r="WKO3" s="220"/>
      <c r="WKP3" s="220"/>
      <c r="WKQ3" s="220"/>
      <c r="WKR3" s="220"/>
      <c r="WKS3" s="220"/>
      <c r="WKT3" s="219"/>
      <c r="WKU3" s="220"/>
      <c r="WKV3" s="220"/>
      <c r="WKW3" s="220"/>
      <c r="WKX3" s="220"/>
      <c r="WKY3" s="220"/>
      <c r="WKZ3" s="220"/>
      <c r="WLA3" s="220"/>
      <c r="WLB3" s="219"/>
      <c r="WLC3" s="220"/>
      <c r="WLD3" s="220"/>
      <c r="WLE3" s="220"/>
      <c r="WLF3" s="220"/>
      <c r="WLG3" s="220"/>
      <c r="WLH3" s="220"/>
      <c r="WLI3" s="220"/>
      <c r="WLJ3" s="219"/>
      <c r="WLK3" s="220"/>
      <c r="WLL3" s="220"/>
      <c r="WLM3" s="220"/>
      <c r="WLN3" s="220"/>
      <c r="WLO3" s="220"/>
      <c r="WLP3" s="220"/>
      <c r="WLQ3" s="220"/>
      <c r="WLR3" s="219"/>
      <c r="WLS3" s="220"/>
      <c r="WLT3" s="220"/>
      <c r="WLU3" s="220"/>
      <c r="WLV3" s="220"/>
      <c r="WLW3" s="220"/>
      <c r="WLX3" s="220"/>
      <c r="WLY3" s="220"/>
      <c r="WLZ3" s="219"/>
      <c r="WMA3" s="220"/>
      <c r="WMB3" s="220"/>
      <c r="WMC3" s="220"/>
      <c r="WMD3" s="220"/>
      <c r="WME3" s="220"/>
      <c r="WMF3" s="220"/>
      <c r="WMG3" s="220"/>
      <c r="WMH3" s="219"/>
      <c r="WMI3" s="220"/>
      <c r="WMJ3" s="220"/>
      <c r="WMK3" s="220"/>
      <c r="WML3" s="220"/>
      <c r="WMM3" s="220"/>
      <c r="WMN3" s="220"/>
      <c r="WMO3" s="220"/>
      <c r="WMP3" s="219"/>
      <c r="WMQ3" s="220"/>
      <c r="WMR3" s="220"/>
      <c r="WMS3" s="220"/>
      <c r="WMT3" s="220"/>
      <c r="WMU3" s="220"/>
      <c r="WMV3" s="220"/>
      <c r="WMW3" s="220"/>
      <c r="WMX3" s="219"/>
      <c r="WMY3" s="220"/>
      <c r="WMZ3" s="220"/>
      <c r="WNA3" s="220"/>
      <c r="WNB3" s="220"/>
      <c r="WNC3" s="220"/>
      <c r="WND3" s="220"/>
      <c r="WNE3" s="220"/>
      <c r="WNF3" s="219"/>
      <c r="WNG3" s="220"/>
      <c r="WNH3" s="220"/>
      <c r="WNI3" s="220"/>
      <c r="WNJ3" s="220"/>
      <c r="WNK3" s="220"/>
      <c r="WNL3" s="220"/>
      <c r="WNM3" s="220"/>
      <c r="WNN3" s="219"/>
      <c r="WNO3" s="220"/>
      <c r="WNP3" s="220"/>
      <c r="WNQ3" s="220"/>
      <c r="WNR3" s="220"/>
      <c r="WNS3" s="220"/>
      <c r="WNT3" s="220"/>
      <c r="WNU3" s="220"/>
      <c r="WNV3" s="219"/>
      <c r="WNW3" s="220"/>
      <c r="WNX3" s="220"/>
      <c r="WNY3" s="220"/>
      <c r="WNZ3" s="220"/>
      <c r="WOA3" s="220"/>
      <c r="WOB3" s="220"/>
      <c r="WOC3" s="220"/>
      <c r="WOD3" s="219"/>
      <c r="WOE3" s="220"/>
      <c r="WOF3" s="220"/>
      <c r="WOG3" s="220"/>
      <c r="WOH3" s="220"/>
      <c r="WOI3" s="220"/>
      <c r="WOJ3" s="220"/>
      <c r="WOK3" s="220"/>
      <c r="WOL3" s="219"/>
      <c r="WOM3" s="220"/>
      <c r="WON3" s="220"/>
      <c r="WOO3" s="220"/>
      <c r="WOP3" s="220"/>
      <c r="WOQ3" s="220"/>
      <c r="WOR3" s="220"/>
      <c r="WOS3" s="220"/>
      <c r="WOT3" s="219"/>
      <c r="WOU3" s="220"/>
      <c r="WOV3" s="220"/>
      <c r="WOW3" s="220"/>
      <c r="WOX3" s="220"/>
      <c r="WOY3" s="220"/>
      <c r="WOZ3" s="220"/>
      <c r="WPA3" s="220"/>
      <c r="WPB3" s="219"/>
      <c r="WPC3" s="220"/>
      <c r="WPD3" s="220"/>
      <c r="WPE3" s="220"/>
      <c r="WPF3" s="220"/>
      <c r="WPG3" s="220"/>
      <c r="WPH3" s="220"/>
      <c r="WPI3" s="220"/>
      <c r="WPJ3" s="219"/>
      <c r="WPK3" s="220"/>
      <c r="WPL3" s="220"/>
      <c r="WPM3" s="220"/>
      <c r="WPN3" s="220"/>
      <c r="WPO3" s="220"/>
      <c r="WPP3" s="220"/>
      <c r="WPQ3" s="220"/>
      <c r="WPR3" s="219"/>
      <c r="WPS3" s="220"/>
      <c r="WPT3" s="220"/>
      <c r="WPU3" s="220"/>
      <c r="WPV3" s="220"/>
      <c r="WPW3" s="220"/>
      <c r="WPX3" s="220"/>
      <c r="WPY3" s="220"/>
      <c r="WPZ3" s="219"/>
      <c r="WQA3" s="220"/>
      <c r="WQB3" s="220"/>
      <c r="WQC3" s="220"/>
      <c r="WQD3" s="220"/>
      <c r="WQE3" s="220"/>
      <c r="WQF3" s="220"/>
      <c r="WQG3" s="220"/>
      <c r="WQH3" s="219"/>
      <c r="WQI3" s="220"/>
      <c r="WQJ3" s="220"/>
      <c r="WQK3" s="220"/>
      <c r="WQL3" s="220"/>
      <c r="WQM3" s="220"/>
      <c r="WQN3" s="220"/>
      <c r="WQO3" s="220"/>
      <c r="WQP3" s="219"/>
      <c r="WQQ3" s="220"/>
      <c r="WQR3" s="220"/>
      <c r="WQS3" s="220"/>
      <c r="WQT3" s="220"/>
      <c r="WQU3" s="220"/>
      <c r="WQV3" s="220"/>
      <c r="WQW3" s="220"/>
      <c r="WQX3" s="219"/>
      <c r="WQY3" s="220"/>
      <c r="WQZ3" s="220"/>
      <c r="WRA3" s="220"/>
      <c r="WRB3" s="220"/>
      <c r="WRC3" s="220"/>
      <c r="WRD3" s="220"/>
      <c r="WRE3" s="220"/>
      <c r="WRF3" s="219"/>
      <c r="WRG3" s="220"/>
      <c r="WRH3" s="220"/>
      <c r="WRI3" s="220"/>
      <c r="WRJ3" s="220"/>
      <c r="WRK3" s="220"/>
      <c r="WRL3" s="220"/>
      <c r="WRM3" s="220"/>
      <c r="WRN3" s="219"/>
      <c r="WRO3" s="220"/>
      <c r="WRP3" s="220"/>
      <c r="WRQ3" s="220"/>
      <c r="WRR3" s="220"/>
      <c r="WRS3" s="220"/>
      <c r="WRT3" s="220"/>
      <c r="WRU3" s="220"/>
      <c r="WRV3" s="219"/>
      <c r="WRW3" s="220"/>
      <c r="WRX3" s="220"/>
      <c r="WRY3" s="220"/>
      <c r="WRZ3" s="220"/>
      <c r="WSA3" s="220"/>
      <c r="WSB3" s="220"/>
      <c r="WSC3" s="220"/>
      <c r="WSD3" s="219"/>
      <c r="WSE3" s="220"/>
      <c r="WSF3" s="220"/>
      <c r="WSG3" s="220"/>
      <c r="WSH3" s="220"/>
      <c r="WSI3" s="220"/>
      <c r="WSJ3" s="220"/>
      <c r="WSK3" s="220"/>
      <c r="WSL3" s="219"/>
      <c r="WSM3" s="220"/>
      <c r="WSN3" s="220"/>
      <c r="WSO3" s="220"/>
      <c r="WSP3" s="220"/>
      <c r="WSQ3" s="220"/>
      <c r="WSR3" s="220"/>
      <c r="WSS3" s="220"/>
      <c r="WST3" s="219"/>
      <c r="WSU3" s="220"/>
      <c r="WSV3" s="220"/>
      <c r="WSW3" s="220"/>
      <c r="WSX3" s="220"/>
      <c r="WSY3" s="220"/>
      <c r="WSZ3" s="220"/>
      <c r="WTA3" s="220"/>
      <c r="WTB3" s="219"/>
      <c r="WTC3" s="220"/>
      <c r="WTD3" s="220"/>
      <c r="WTE3" s="220"/>
      <c r="WTF3" s="220"/>
      <c r="WTG3" s="220"/>
      <c r="WTH3" s="220"/>
      <c r="WTI3" s="220"/>
      <c r="WTJ3" s="219"/>
      <c r="WTK3" s="220"/>
      <c r="WTL3" s="220"/>
      <c r="WTM3" s="220"/>
      <c r="WTN3" s="220"/>
      <c r="WTO3" s="220"/>
      <c r="WTP3" s="220"/>
      <c r="WTQ3" s="220"/>
      <c r="WTR3" s="219"/>
      <c r="WTS3" s="220"/>
      <c r="WTT3" s="220"/>
      <c r="WTU3" s="220"/>
      <c r="WTV3" s="220"/>
      <c r="WTW3" s="220"/>
      <c r="WTX3" s="220"/>
      <c r="WTY3" s="220"/>
      <c r="WTZ3" s="219"/>
      <c r="WUA3" s="220"/>
      <c r="WUB3" s="220"/>
      <c r="WUC3" s="220"/>
      <c r="WUD3" s="220"/>
      <c r="WUE3" s="220"/>
      <c r="WUF3" s="220"/>
      <c r="WUG3" s="220"/>
      <c r="WUH3" s="219"/>
      <c r="WUI3" s="220"/>
      <c r="WUJ3" s="220"/>
      <c r="WUK3" s="220"/>
      <c r="WUL3" s="220"/>
      <c r="WUM3" s="220"/>
      <c r="WUN3" s="220"/>
      <c r="WUO3" s="220"/>
      <c r="WUP3" s="219"/>
      <c r="WUQ3" s="220"/>
      <c r="WUR3" s="220"/>
      <c r="WUS3" s="220"/>
      <c r="WUT3" s="220"/>
      <c r="WUU3" s="220"/>
      <c r="WUV3" s="220"/>
      <c r="WUW3" s="220"/>
      <c r="WUX3" s="219"/>
      <c r="WUY3" s="220"/>
      <c r="WUZ3" s="220"/>
      <c r="WVA3" s="220"/>
      <c r="WVB3" s="220"/>
      <c r="WVC3" s="220"/>
      <c r="WVD3" s="220"/>
      <c r="WVE3" s="220"/>
      <c r="WVF3" s="219"/>
      <c r="WVG3" s="220"/>
      <c r="WVH3" s="220"/>
      <c r="WVI3" s="220"/>
      <c r="WVJ3" s="220"/>
      <c r="WVK3" s="220"/>
      <c r="WVL3" s="220"/>
      <c r="WVM3" s="220"/>
      <c r="WVN3" s="219"/>
      <c r="WVO3" s="220"/>
      <c r="WVP3" s="220"/>
      <c r="WVQ3" s="220"/>
      <c r="WVR3" s="220"/>
      <c r="WVS3" s="220"/>
      <c r="WVT3" s="220"/>
      <c r="WVU3" s="220"/>
      <c r="WVV3" s="219"/>
      <c r="WVW3" s="220"/>
      <c r="WVX3" s="220"/>
      <c r="WVY3" s="220"/>
      <c r="WVZ3" s="220"/>
      <c r="WWA3" s="220"/>
      <c r="WWB3" s="220"/>
      <c r="WWC3" s="220"/>
      <c r="WWD3" s="219"/>
      <c r="WWE3" s="220"/>
      <c r="WWF3" s="220"/>
      <c r="WWG3" s="220"/>
      <c r="WWH3" s="220"/>
      <c r="WWI3" s="220"/>
      <c r="WWJ3" s="220"/>
      <c r="WWK3" s="220"/>
      <c r="WWL3" s="219"/>
      <c r="WWM3" s="220"/>
      <c r="WWN3" s="220"/>
      <c r="WWO3" s="220"/>
      <c r="WWP3" s="220"/>
      <c r="WWQ3" s="220"/>
      <c r="WWR3" s="220"/>
      <c r="WWS3" s="220"/>
      <c r="WWT3" s="219"/>
      <c r="WWU3" s="220"/>
      <c r="WWV3" s="220"/>
      <c r="WWW3" s="220"/>
      <c r="WWX3" s="220"/>
      <c r="WWY3" s="220"/>
      <c r="WWZ3" s="220"/>
      <c r="WXA3" s="220"/>
      <c r="WXB3" s="219"/>
      <c r="WXC3" s="220"/>
      <c r="WXD3" s="220"/>
      <c r="WXE3" s="220"/>
      <c r="WXF3" s="220"/>
      <c r="WXG3" s="220"/>
      <c r="WXH3" s="220"/>
      <c r="WXI3" s="220"/>
      <c r="WXJ3" s="219"/>
      <c r="WXK3" s="220"/>
      <c r="WXL3" s="220"/>
      <c r="WXM3" s="220"/>
      <c r="WXN3" s="220"/>
      <c r="WXO3" s="220"/>
      <c r="WXP3" s="220"/>
      <c r="WXQ3" s="220"/>
      <c r="WXR3" s="219"/>
      <c r="WXS3" s="220"/>
      <c r="WXT3" s="220"/>
      <c r="WXU3" s="220"/>
      <c r="WXV3" s="220"/>
      <c r="WXW3" s="220"/>
      <c r="WXX3" s="220"/>
      <c r="WXY3" s="220"/>
      <c r="WXZ3" s="219"/>
      <c r="WYA3" s="220"/>
      <c r="WYB3" s="220"/>
      <c r="WYC3" s="220"/>
      <c r="WYD3" s="220"/>
      <c r="WYE3" s="220"/>
      <c r="WYF3" s="220"/>
      <c r="WYG3" s="220"/>
      <c r="WYH3" s="219"/>
      <c r="WYI3" s="220"/>
      <c r="WYJ3" s="220"/>
      <c r="WYK3" s="220"/>
      <c r="WYL3" s="220"/>
      <c r="WYM3" s="220"/>
      <c r="WYN3" s="220"/>
      <c r="WYO3" s="220"/>
      <c r="WYP3" s="219"/>
      <c r="WYQ3" s="220"/>
      <c r="WYR3" s="220"/>
      <c r="WYS3" s="220"/>
      <c r="WYT3" s="220"/>
      <c r="WYU3" s="220"/>
      <c r="WYV3" s="220"/>
      <c r="WYW3" s="220"/>
      <c r="WYX3" s="219"/>
      <c r="WYY3" s="220"/>
      <c r="WYZ3" s="220"/>
      <c r="WZA3" s="220"/>
      <c r="WZB3" s="220"/>
      <c r="WZC3" s="220"/>
      <c r="WZD3" s="220"/>
      <c r="WZE3" s="220"/>
      <c r="WZF3" s="219"/>
      <c r="WZG3" s="220"/>
      <c r="WZH3" s="220"/>
      <c r="WZI3" s="220"/>
      <c r="WZJ3" s="220"/>
      <c r="WZK3" s="220"/>
      <c r="WZL3" s="220"/>
      <c r="WZM3" s="220"/>
      <c r="WZN3" s="219"/>
      <c r="WZO3" s="220"/>
      <c r="WZP3" s="220"/>
      <c r="WZQ3" s="220"/>
      <c r="WZR3" s="220"/>
      <c r="WZS3" s="220"/>
      <c r="WZT3" s="220"/>
      <c r="WZU3" s="220"/>
      <c r="WZV3" s="219"/>
      <c r="WZW3" s="220"/>
      <c r="WZX3" s="220"/>
      <c r="WZY3" s="220"/>
      <c r="WZZ3" s="220"/>
      <c r="XAA3" s="220"/>
      <c r="XAB3" s="220"/>
      <c r="XAC3" s="220"/>
      <c r="XAD3" s="219"/>
      <c r="XAE3" s="220"/>
      <c r="XAF3" s="220"/>
      <c r="XAG3" s="220"/>
      <c r="XAH3" s="220"/>
      <c r="XAI3" s="220"/>
      <c r="XAJ3" s="220"/>
      <c r="XAK3" s="220"/>
      <c r="XAL3" s="219"/>
      <c r="XAM3" s="220"/>
      <c r="XAN3" s="220"/>
      <c r="XAO3" s="220"/>
      <c r="XAP3" s="220"/>
      <c r="XAQ3" s="220"/>
      <c r="XAR3" s="220"/>
      <c r="XAS3" s="220"/>
      <c r="XAT3" s="219"/>
      <c r="XAU3" s="220"/>
      <c r="XAV3" s="220"/>
      <c r="XAW3" s="220"/>
      <c r="XAX3" s="220"/>
      <c r="XAY3" s="220"/>
      <c r="XAZ3" s="220"/>
      <c r="XBA3" s="220"/>
      <c r="XBB3" s="219"/>
      <c r="XBC3" s="220"/>
      <c r="XBD3" s="220"/>
      <c r="XBE3" s="220"/>
      <c r="XBF3" s="220"/>
      <c r="XBG3" s="220"/>
      <c r="XBH3" s="220"/>
      <c r="XBI3" s="220"/>
      <c r="XBJ3" s="219"/>
      <c r="XBK3" s="220"/>
      <c r="XBL3" s="220"/>
      <c r="XBM3" s="220"/>
      <c r="XBN3" s="220"/>
      <c r="XBO3" s="220"/>
      <c r="XBP3" s="220"/>
      <c r="XBQ3" s="220"/>
      <c r="XBR3" s="219"/>
      <c r="XBS3" s="220"/>
      <c r="XBT3" s="220"/>
      <c r="XBU3" s="220"/>
      <c r="XBV3" s="220"/>
      <c r="XBW3" s="220"/>
      <c r="XBX3" s="220"/>
      <c r="XBY3" s="220"/>
      <c r="XBZ3" s="219"/>
      <c r="XCA3" s="220"/>
      <c r="XCB3" s="220"/>
      <c r="XCC3" s="220"/>
      <c r="XCD3" s="220"/>
      <c r="XCE3" s="220"/>
      <c r="XCF3" s="220"/>
      <c r="XCG3" s="220"/>
      <c r="XCH3" s="219"/>
      <c r="XCI3" s="220"/>
      <c r="XCJ3" s="220"/>
      <c r="XCK3" s="220"/>
      <c r="XCL3" s="220"/>
      <c r="XCM3" s="220"/>
      <c r="XCN3" s="220"/>
      <c r="XCO3" s="220"/>
      <c r="XCP3" s="219"/>
      <c r="XCQ3" s="220"/>
      <c r="XCR3" s="220"/>
      <c r="XCS3" s="220"/>
      <c r="XCT3" s="220"/>
      <c r="XCU3" s="220"/>
      <c r="XCV3" s="220"/>
      <c r="XCW3" s="220"/>
      <c r="XCX3" s="219"/>
      <c r="XCY3" s="220"/>
      <c r="XCZ3" s="220"/>
      <c r="XDA3" s="220"/>
      <c r="XDB3" s="220"/>
      <c r="XDC3" s="220"/>
      <c r="XDD3" s="220"/>
      <c r="XDE3" s="220"/>
      <c r="XDF3" s="219"/>
      <c r="XDG3" s="220"/>
      <c r="XDH3" s="220"/>
      <c r="XDI3" s="220"/>
      <c r="XDJ3" s="220"/>
      <c r="XDK3" s="220"/>
      <c r="XDL3" s="220"/>
      <c r="XDM3" s="220"/>
      <c r="XDN3" s="219"/>
      <c r="XDO3" s="220"/>
      <c r="XDP3" s="220"/>
      <c r="XDQ3" s="220"/>
      <c r="XDR3" s="220"/>
      <c r="XDS3" s="220"/>
      <c r="XDT3" s="220"/>
      <c r="XDU3" s="220"/>
      <c r="XDV3" s="219"/>
      <c r="XDW3" s="220"/>
      <c r="XDX3" s="220"/>
      <c r="XDY3" s="220"/>
      <c r="XDZ3" s="220"/>
      <c r="XEA3" s="220"/>
      <c r="XEB3" s="220"/>
      <c r="XEC3" s="220"/>
      <c r="XED3" s="33"/>
      <c r="XEE3" s="34"/>
      <c r="XEF3" s="34"/>
      <c r="XEG3" s="34"/>
      <c r="XEH3" s="34"/>
      <c r="XEI3" s="34"/>
      <c r="XEJ3" s="34"/>
      <c r="XEK3" s="34"/>
      <c r="XEL3" s="33"/>
      <c r="XEM3" s="34"/>
      <c r="XEN3" s="34"/>
      <c r="XEO3" s="34"/>
      <c r="XEP3" s="34"/>
      <c r="XEQ3" s="34"/>
      <c r="XER3" s="34"/>
      <c r="XES3" s="34"/>
      <c r="XET3" s="33"/>
      <c r="XEU3" s="34"/>
      <c r="XEV3" s="38"/>
      <c r="XEW3" s="39"/>
      <c r="XEX3" s="29"/>
      <c r="XEY3" s="29"/>
      <c r="XEZ3" s="29"/>
      <c r="XFA3" s="29"/>
    </row>
    <row r="4" spans="1:16381" s="35" customFormat="1" ht="15.75" customHeight="1" x14ac:dyDescent="0.35">
      <c r="A4" s="28"/>
      <c r="B4" s="29"/>
      <c r="C4" s="29"/>
      <c r="D4" s="29"/>
      <c r="E4" s="29"/>
      <c r="F4" s="29"/>
      <c r="G4"/>
      <c r="H4"/>
      <c r="I4" s="41"/>
      <c r="J4" s="41"/>
      <c r="K4" s="41"/>
      <c r="L4" s="42"/>
      <c r="M4" s="41"/>
      <c r="N4" s="41"/>
      <c r="O4" s="41"/>
      <c r="P4" s="41"/>
      <c r="Q4" s="41"/>
      <c r="R4" s="41"/>
      <c r="S4" s="41"/>
      <c r="T4" s="41"/>
      <c r="U4" s="41"/>
      <c r="V4" s="219"/>
      <c r="W4" s="220"/>
      <c r="X4" s="220"/>
      <c r="Y4" s="220"/>
      <c r="Z4" s="220"/>
      <c r="AA4" s="220"/>
      <c r="AB4" s="220"/>
      <c r="AC4" s="220"/>
      <c r="AD4" s="219"/>
      <c r="AE4" s="220"/>
      <c r="AF4" s="220"/>
      <c r="AG4" s="220"/>
      <c r="AH4" s="220"/>
      <c r="AI4" s="220"/>
      <c r="AJ4" s="220"/>
      <c r="AK4" s="220"/>
      <c r="AL4" s="219"/>
      <c r="AM4" s="220"/>
      <c r="AN4" s="220"/>
      <c r="AO4" s="220"/>
      <c r="AP4" s="220"/>
      <c r="AQ4" s="220"/>
      <c r="AR4" s="220"/>
      <c r="AS4" s="220"/>
      <c r="AT4" s="221"/>
      <c r="AU4" s="222"/>
      <c r="AV4" s="222"/>
      <c r="AW4" s="222"/>
      <c r="AX4" s="222"/>
      <c r="AY4" s="222"/>
      <c r="AZ4" s="222"/>
      <c r="BA4" s="222"/>
      <c r="BB4" s="43"/>
      <c r="BC4" s="44"/>
      <c r="BD4" s="32"/>
      <c r="BE4" s="32"/>
      <c r="BF4" s="32"/>
      <c r="BJ4" s="31"/>
      <c r="BK4" s="32"/>
      <c r="BL4" s="32"/>
      <c r="BM4" s="32"/>
      <c r="BN4" s="32"/>
      <c r="BO4" s="32"/>
      <c r="BP4" s="32"/>
      <c r="BQ4" s="32"/>
      <c r="BR4" s="221"/>
      <c r="BS4" s="222"/>
      <c r="BT4" s="222"/>
      <c r="BU4" s="222"/>
      <c r="BV4" s="222"/>
      <c r="BW4" s="222"/>
      <c r="BX4" s="222"/>
      <c r="BY4" s="222"/>
      <c r="BZ4" s="221"/>
      <c r="CA4" s="222"/>
      <c r="CB4" s="222"/>
      <c r="CC4" s="222"/>
      <c r="CD4" s="222"/>
      <c r="CE4" s="222"/>
      <c r="CF4" s="222"/>
      <c r="CG4" s="222"/>
      <c r="CH4" s="221"/>
      <c r="CI4" s="222"/>
      <c r="CJ4" s="222"/>
      <c r="CK4" s="222"/>
      <c r="CL4" s="222"/>
      <c r="CM4" s="222"/>
      <c r="CN4" s="222"/>
      <c r="CO4" s="222"/>
      <c r="CP4" s="219"/>
      <c r="CQ4" s="220"/>
      <c r="CR4" s="220"/>
      <c r="CS4" s="220"/>
      <c r="CT4" s="220"/>
      <c r="CU4" s="220"/>
      <c r="CV4" s="220"/>
      <c r="CW4" s="220"/>
      <c r="CX4" s="219"/>
      <c r="CY4" s="220"/>
      <c r="CZ4" s="220"/>
      <c r="DA4" s="220"/>
      <c r="DB4" s="220"/>
      <c r="DC4" s="220"/>
      <c r="DD4" s="220"/>
      <c r="DE4" s="220"/>
      <c r="DF4" s="219"/>
      <c r="DG4" s="220"/>
      <c r="DH4" s="220"/>
      <c r="DI4" s="220"/>
      <c r="DJ4" s="220"/>
      <c r="DK4" s="220"/>
      <c r="DL4" s="220"/>
      <c r="DM4" s="220"/>
      <c r="DN4" s="219"/>
      <c r="DO4" s="220"/>
      <c r="DP4" s="220"/>
      <c r="DQ4" s="220"/>
      <c r="DR4" s="220"/>
      <c r="DS4" s="220"/>
      <c r="DT4" s="220"/>
      <c r="DU4" s="220"/>
      <c r="DV4" s="219"/>
      <c r="DW4" s="220"/>
      <c r="DX4" s="220"/>
      <c r="DY4" s="220"/>
      <c r="DZ4" s="220"/>
      <c r="EA4" s="220"/>
      <c r="EB4" s="220"/>
      <c r="EC4" s="220"/>
      <c r="ED4" s="219"/>
      <c r="EE4" s="220"/>
      <c r="EF4" s="220"/>
      <c r="EG4" s="220"/>
      <c r="EH4" s="220"/>
      <c r="EI4" s="220"/>
      <c r="EJ4" s="220"/>
      <c r="EK4" s="220"/>
      <c r="EL4" s="219"/>
      <c r="EM4" s="220"/>
      <c r="EN4" s="220"/>
      <c r="EO4" s="220"/>
      <c r="EP4" s="220"/>
      <c r="EQ4" s="220"/>
      <c r="ER4" s="220"/>
      <c r="ES4" s="220"/>
      <c r="ET4" s="219"/>
      <c r="EU4" s="220"/>
      <c r="EV4" s="220"/>
      <c r="EW4" s="220"/>
      <c r="EX4" s="220"/>
      <c r="EY4" s="220"/>
      <c r="EZ4" s="220"/>
      <c r="FA4" s="220"/>
      <c r="FB4" s="219"/>
      <c r="FC4" s="220"/>
      <c r="FD4" s="220"/>
      <c r="FE4" s="220"/>
      <c r="FF4" s="220"/>
      <c r="FG4" s="220"/>
      <c r="FH4" s="220"/>
      <c r="FI4" s="220"/>
      <c r="FJ4" s="219"/>
      <c r="FK4" s="220"/>
      <c r="FL4" s="220"/>
      <c r="FM4" s="220"/>
      <c r="FN4" s="220"/>
      <c r="FO4" s="220"/>
      <c r="FP4" s="220"/>
      <c r="FQ4" s="220"/>
      <c r="FR4" s="219"/>
      <c r="FS4" s="220"/>
      <c r="FT4" s="220"/>
      <c r="FU4" s="220"/>
      <c r="FV4" s="220"/>
      <c r="FW4" s="220"/>
      <c r="FX4" s="220"/>
      <c r="FY4" s="220"/>
      <c r="FZ4" s="219"/>
      <c r="GA4" s="220"/>
      <c r="GB4" s="220"/>
      <c r="GC4" s="220"/>
      <c r="GD4" s="220"/>
      <c r="GE4" s="220"/>
      <c r="GF4" s="220"/>
      <c r="GG4" s="220"/>
      <c r="GH4" s="219"/>
      <c r="GI4" s="220"/>
      <c r="GJ4" s="220"/>
      <c r="GK4" s="220"/>
      <c r="GL4" s="220"/>
      <c r="GM4" s="220"/>
      <c r="GN4" s="220"/>
      <c r="GO4" s="220"/>
      <c r="GP4" s="219"/>
      <c r="GQ4" s="220"/>
      <c r="GR4" s="220"/>
      <c r="GS4" s="220"/>
      <c r="GT4" s="220"/>
      <c r="GU4" s="220"/>
      <c r="GV4" s="220"/>
      <c r="GW4" s="220"/>
      <c r="GX4" s="219"/>
      <c r="GY4" s="220"/>
      <c r="GZ4" s="220"/>
      <c r="HA4" s="220"/>
      <c r="HB4" s="220"/>
      <c r="HC4" s="220"/>
      <c r="HD4" s="220"/>
      <c r="HE4" s="220"/>
      <c r="HF4" s="219"/>
      <c r="HG4" s="220"/>
      <c r="HH4" s="220"/>
      <c r="HI4" s="220"/>
      <c r="HJ4" s="220"/>
      <c r="HK4" s="220"/>
      <c r="HL4" s="220"/>
      <c r="HM4" s="220"/>
      <c r="HN4" s="219"/>
      <c r="HO4" s="220"/>
      <c r="HP4" s="220"/>
      <c r="HQ4" s="220"/>
      <c r="HR4" s="220"/>
      <c r="HS4" s="220"/>
      <c r="HT4" s="220"/>
      <c r="HU4" s="220"/>
      <c r="HV4" s="219"/>
      <c r="HW4" s="220"/>
      <c r="HX4" s="220"/>
      <c r="HY4" s="220"/>
      <c r="HZ4" s="220"/>
      <c r="IA4" s="220"/>
      <c r="IB4" s="220"/>
      <c r="IC4" s="220"/>
      <c r="ID4" s="219"/>
      <c r="IE4" s="220"/>
      <c r="IF4" s="220"/>
      <c r="IG4" s="220"/>
      <c r="IH4" s="220"/>
      <c r="II4" s="220"/>
      <c r="IJ4" s="220"/>
      <c r="IK4" s="220"/>
      <c r="IL4" s="219"/>
      <c r="IM4" s="220"/>
      <c r="IN4" s="220"/>
      <c r="IO4" s="220"/>
      <c r="IP4" s="220"/>
      <c r="IQ4" s="220"/>
      <c r="IR4" s="220"/>
      <c r="IS4" s="220"/>
      <c r="IT4" s="219"/>
      <c r="IU4" s="220"/>
      <c r="IV4" s="220"/>
      <c r="IW4" s="220"/>
      <c r="IX4" s="220"/>
      <c r="IY4" s="220"/>
      <c r="IZ4" s="220"/>
      <c r="JA4" s="220"/>
      <c r="JB4" s="219"/>
      <c r="JC4" s="220"/>
      <c r="JD4" s="220"/>
      <c r="JE4" s="220"/>
      <c r="JF4" s="220"/>
      <c r="JG4" s="220"/>
      <c r="JH4" s="220"/>
      <c r="JI4" s="220"/>
      <c r="JJ4" s="219"/>
      <c r="JK4" s="220"/>
      <c r="JL4" s="220"/>
      <c r="JM4" s="220"/>
      <c r="JN4" s="220"/>
      <c r="JO4" s="220"/>
      <c r="JP4" s="220"/>
      <c r="JQ4" s="220"/>
      <c r="JR4" s="219"/>
      <c r="JS4" s="220"/>
      <c r="JT4" s="220"/>
      <c r="JU4" s="220"/>
      <c r="JV4" s="220"/>
      <c r="JW4" s="220"/>
      <c r="JX4" s="220"/>
      <c r="JY4" s="220"/>
      <c r="JZ4" s="219"/>
      <c r="KA4" s="220"/>
      <c r="KB4" s="220"/>
      <c r="KC4" s="220"/>
      <c r="KD4" s="220"/>
      <c r="KE4" s="220"/>
      <c r="KF4" s="220"/>
      <c r="KG4" s="220"/>
      <c r="KH4" s="219"/>
      <c r="KI4" s="220"/>
      <c r="KJ4" s="220"/>
      <c r="KK4" s="220"/>
      <c r="KL4" s="220"/>
      <c r="KM4" s="220"/>
      <c r="KN4" s="220"/>
      <c r="KO4" s="220"/>
      <c r="KP4" s="219"/>
      <c r="KQ4" s="220"/>
      <c r="KR4" s="220"/>
      <c r="KS4" s="220"/>
      <c r="KT4" s="220"/>
      <c r="KU4" s="220"/>
      <c r="KV4" s="220"/>
      <c r="KW4" s="220"/>
      <c r="KX4" s="219"/>
      <c r="KY4" s="220"/>
      <c r="KZ4" s="220"/>
      <c r="LA4" s="220"/>
      <c r="LB4" s="220"/>
      <c r="LC4" s="220"/>
      <c r="LD4" s="220"/>
      <c r="LE4" s="220"/>
      <c r="LF4" s="219"/>
      <c r="LG4" s="220"/>
      <c r="LH4" s="220"/>
      <c r="LI4" s="220"/>
      <c r="LJ4" s="220"/>
      <c r="LK4" s="220"/>
      <c r="LL4" s="220"/>
      <c r="LM4" s="220"/>
      <c r="LN4" s="219"/>
      <c r="LO4" s="220"/>
      <c r="LP4" s="220"/>
      <c r="LQ4" s="220"/>
      <c r="LR4" s="220"/>
      <c r="LS4" s="220"/>
      <c r="LT4" s="220"/>
      <c r="LU4" s="220"/>
      <c r="LV4" s="219"/>
      <c r="LW4" s="220"/>
      <c r="LX4" s="220"/>
      <c r="LY4" s="220"/>
      <c r="LZ4" s="220"/>
      <c r="MA4" s="220"/>
      <c r="MB4" s="220"/>
      <c r="MC4" s="220"/>
      <c r="MD4" s="219"/>
      <c r="ME4" s="220"/>
      <c r="MF4" s="220"/>
      <c r="MG4" s="220"/>
      <c r="MH4" s="220"/>
      <c r="MI4" s="220"/>
      <c r="MJ4" s="220"/>
      <c r="MK4" s="220"/>
      <c r="ML4" s="219"/>
      <c r="MM4" s="220"/>
      <c r="MN4" s="220"/>
      <c r="MO4" s="220"/>
      <c r="MP4" s="220"/>
      <c r="MQ4" s="220"/>
      <c r="MR4" s="220"/>
      <c r="MS4" s="220"/>
      <c r="MT4" s="219"/>
      <c r="MU4" s="220"/>
      <c r="MV4" s="220"/>
      <c r="MW4" s="220"/>
      <c r="MX4" s="220"/>
      <c r="MY4" s="220"/>
      <c r="MZ4" s="220"/>
      <c r="NA4" s="220"/>
      <c r="NB4" s="219"/>
      <c r="NC4" s="220"/>
      <c r="ND4" s="220"/>
      <c r="NE4" s="220"/>
      <c r="NF4" s="220"/>
      <c r="NG4" s="220"/>
      <c r="NH4" s="220"/>
      <c r="NI4" s="220"/>
      <c r="NJ4" s="219"/>
      <c r="NK4" s="220"/>
      <c r="NL4" s="220"/>
      <c r="NM4" s="220"/>
      <c r="NN4" s="220"/>
      <c r="NO4" s="220"/>
      <c r="NP4" s="220"/>
      <c r="NQ4" s="220"/>
      <c r="NR4" s="219"/>
      <c r="NS4" s="220"/>
      <c r="NT4" s="220"/>
      <c r="NU4" s="220"/>
      <c r="NV4" s="220"/>
      <c r="NW4" s="220"/>
      <c r="NX4" s="220"/>
      <c r="NY4" s="220"/>
      <c r="NZ4" s="219"/>
      <c r="OA4" s="220"/>
      <c r="OB4" s="220"/>
      <c r="OC4" s="220"/>
      <c r="OD4" s="220"/>
      <c r="OE4" s="220"/>
      <c r="OF4" s="220"/>
      <c r="OG4" s="220"/>
      <c r="OH4" s="219"/>
      <c r="OI4" s="220"/>
      <c r="OJ4" s="220"/>
      <c r="OK4" s="220"/>
      <c r="OL4" s="220"/>
      <c r="OM4" s="220"/>
      <c r="ON4" s="220"/>
      <c r="OO4" s="220"/>
      <c r="OP4" s="219"/>
      <c r="OQ4" s="220"/>
      <c r="OR4" s="220"/>
      <c r="OS4" s="220"/>
      <c r="OT4" s="220"/>
      <c r="OU4" s="220"/>
      <c r="OV4" s="220"/>
      <c r="OW4" s="220"/>
      <c r="OX4" s="219"/>
      <c r="OY4" s="220"/>
      <c r="OZ4" s="220"/>
      <c r="PA4" s="220"/>
      <c r="PB4" s="220"/>
      <c r="PC4" s="220"/>
      <c r="PD4" s="220"/>
      <c r="PE4" s="220"/>
      <c r="PF4" s="219"/>
      <c r="PG4" s="220"/>
      <c r="PH4" s="220"/>
      <c r="PI4" s="220"/>
      <c r="PJ4" s="220"/>
      <c r="PK4" s="220"/>
      <c r="PL4" s="220"/>
      <c r="PM4" s="220"/>
      <c r="PN4" s="219"/>
      <c r="PO4" s="220"/>
      <c r="PP4" s="220"/>
      <c r="PQ4" s="220"/>
      <c r="PR4" s="220"/>
      <c r="PS4" s="220"/>
      <c r="PT4" s="220"/>
      <c r="PU4" s="220"/>
      <c r="PV4" s="219"/>
      <c r="PW4" s="220"/>
      <c r="PX4" s="220"/>
      <c r="PY4" s="220"/>
      <c r="PZ4" s="220"/>
      <c r="QA4" s="220"/>
      <c r="QB4" s="220"/>
      <c r="QC4" s="220"/>
      <c r="QD4" s="219"/>
      <c r="QE4" s="220"/>
      <c r="QF4" s="220"/>
      <c r="QG4" s="220"/>
      <c r="QH4" s="220"/>
      <c r="QI4" s="220"/>
      <c r="QJ4" s="220"/>
      <c r="QK4" s="220"/>
      <c r="QL4" s="219"/>
      <c r="QM4" s="220"/>
      <c r="QN4" s="220"/>
      <c r="QO4" s="220"/>
      <c r="QP4" s="220"/>
      <c r="QQ4" s="220"/>
      <c r="QR4" s="220"/>
      <c r="QS4" s="220"/>
      <c r="QT4" s="219"/>
      <c r="QU4" s="220"/>
      <c r="QV4" s="220"/>
      <c r="QW4" s="220"/>
      <c r="QX4" s="220"/>
      <c r="QY4" s="220"/>
      <c r="QZ4" s="220"/>
      <c r="RA4" s="220"/>
      <c r="RB4" s="219"/>
      <c r="RC4" s="220"/>
      <c r="RD4" s="220"/>
      <c r="RE4" s="220"/>
      <c r="RF4" s="220"/>
      <c r="RG4" s="220"/>
      <c r="RH4" s="220"/>
      <c r="RI4" s="220"/>
      <c r="RJ4" s="219"/>
      <c r="RK4" s="220"/>
      <c r="RL4" s="220"/>
      <c r="RM4" s="220"/>
      <c r="RN4" s="220"/>
      <c r="RO4" s="220"/>
      <c r="RP4" s="220"/>
      <c r="RQ4" s="220"/>
      <c r="RR4" s="219"/>
      <c r="RS4" s="220"/>
      <c r="RT4" s="220"/>
      <c r="RU4" s="220"/>
      <c r="RV4" s="220"/>
      <c r="RW4" s="220"/>
      <c r="RX4" s="220"/>
      <c r="RY4" s="220"/>
      <c r="RZ4" s="219"/>
      <c r="SA4" s="220"/>
      <c r="SB4" s="220"/>
      <c r="SC4" s="220"/>
      <c r="SD4" s="220"/>
      <c r="SE4" s="220"/>
      <c r="SF4" s="220"/>
      <c r="SG4" s="220"/>
      <c r="SH4" s="219"/>
      <c r="SI4" s="220"/>
      <c r="SJ4" s="220"/>
      <c r="SK4" s="220"/>
      <c r="SL4" s="220"/>
      <c r="SM4" s="220"/>
      <c r="SN4" s="220"/>
      <c r="SO4" s="220"/>
      <c r="SP4" s="219"/>
      <c r="SQ4" s="220"/>
      <c r="SR4" s="220"/>
      <c r="SS4" s="220"/>
      <c r="ST4" s="220"/>
      <c r="SU4" s="220"/>
      <c r="SV4" s="220"/>
      <c r="SW4" s="220"/>
      <c r="SX4" s="219"/>
      <c r="SY4" s="220"/>
      <c r="SZ4" s="220"/>
      <c r="TA4" s="220"/>
      <c r="TB4" s="220"/>
      <c r="TC4" s="220"/>
      <c r="TD4" s="220"/>
      <c r="TE4" s="220"/>
      <c r="TF4" s="219"/>
      <c r="TG4" s="220"/>
      <c r="TH4" s="220"/>
      <c r="TI4" s="220"/>
      <c r="TJ4" s="220"/>
      <c r="TK4" s="220"/>
      <c r="TL4" s="220"/>
      <c r="TM4" s="220"/>
      <c r="TN4" s="219"/>
      <c r="TO4" s="220"/>
      <c r="TP4" s="220"/>
      <c r="TQ4" s="220"/>
      <c r="TR4" s="220"/>
      <c r="TS4" s="220"/>
      <c r="TT4" s="220"/>
      <c r="TU4" s="220"/>
      <c r="TV4" s="219"/>
      <c r="TW4" s="220"/>
      <c r="TX4" s="220"/>
      <c r="TY4" s="220"/>
      <c r="TZ4" s="220"/>
      <c r="UA4" s="220"/>
      <c r="UB4" s="220"/>
      <c r="UC4" s="220"/>
      <c r="UD4" s="219"/>
      <c r="UE4" s="220"/>
      <c r="UF4" s="220"/>
      <c r="UG4" s="220"/>
      <c r="UH4" s="220"/>
      <c r="UI4" s="220"/>
      <c r="UJ4" s="220"/>
      <c r="UK4" s="220"/>
      <c r="UL4" s="219"/>
      <c r="UM4" s="220"/>
      <c r="UN4" s="220"/>
      <c r="UO4" s="220"/>
      <c r="UP4" s="220"/>
      <c r="UQ4" s="220"/>
      <c r="UR4" s="220"/>
      <c r="US4" s="220"/>
      <c r="UT4" s="219"/>
      <c r="UU4" s="220"/>
      <c r="UV4" s="220"/>
      <c r="UW4" s="220"/>
      <c r="UX4" s="220"/>
      <c r="UY4" s="220"/>
      <c r="UZ4" s="220"/>
      <c r="VA4" s="220"/>
      <c r="VB4" s="219"/>
      <c r="VC4" s="220"/>
      <c r="VD4" s="220"/>
      <c r="VE4" s="220"/>
      <c r="VF4" s="220"/>
      <c r="VG4" s="220"/>
      <c r="VH4" s="220"/>
      <c r="VI4" s="220"/>
      <c r="VJ4" s="219"/>
      <c r="VK4" s="220"/>
      <c r="VL4" s="220"/>
      <c r="VM4" s="220"/>
      <c r="VN4" s="220"/>
      <c r="VO4" s="220"/>
      <c r="VP4" s="220"/>
      <c r="VQ4" s="220"/>
      <c r="VR4" s="219"/>
      <c r="VS4" s="220"/>
      <c r="VT4" s="220"/>
      <c r="VU4" s="220"/>
      <c r="VV4" s="220"/>
      <c r="VW4" s="220"/>
      <c r="VX4" s="220"/>
      <c r="VY4" s="220"/>
      <c r="VZ4" s="219"/>
      <c r="WA4" s="220"/>
      <c r="WB4" s="220"/>
      <c r="WC4" s="220"/>
      <c r="WD4" s="220"/>
      <c r="WE4" s="220"/>
      <c r="WF4" s="220"/>
      <c r="WG4" s="220"/>
      <c r="WH4" s="219"/>
      <c r="WI4" s="220"/>
      <c r="WJ4" s="220"/>
      <c r="WK4" s="220"/>
      <c r="WL4" s="220"/>
      <c r="WM4" s="220"/>
      <c r="WN4" s="220"/>
      <c r="WO4" s="220"/>
      <c r="WP4" s="219"/>
      <c r="WQ4" s="220"/>
      <c r="WR4" s="220"/>
      <c r="WS4" s="220"/>
      <c r="WT4" s="220"/>
      <c r="WU4" s="220"/>
      <c r="WV4" s="220"/>
      <c r="WW4" s="220"/>
      <c r="WX4" s="219"/>
      <c r="WY4" s="220"/>
      <c r="WZ4" s="220"/>
      <c r="XA4" s="220"/>
      <c r="XB4" s="220"/>
      <c r="XC4" s="220"/>
      <c r="XD4" s="220"/>
      <c r="XE4" s="220"/>
      <c r="XF4" s="219"/>
      <c r="XG4" s="220"/>
      <c r="XH4" s="220"/>
      <c r="XI4" s="220"/>
      <c r="XJ4" s="220"/>
      <c r="XK4" s="220"/>
      <c r="XL4" s="220"/>
      <c r="XM4" s="220"/>
      <c r="XN4" s="219"/>
      <c r="XO4" s="220"/>
      <c r="XP4" s="220"/>
      <c r="XQ4" s="220"/>
      <c r="XR4" s="220"/>
      <c r="XS4" s="220"/>
      <c r="XT4" s="220"/>
      <c r="XU4" s="220"/>
      <c r="XV4" s="219"/>
      <c r="XW4" s="220"/>
      <c r="XX4" s="220"/>
      <c r="XY4" s="220"/>
      <c r="XZ4" s="220"/>
      <c r="YA4" s="220"/>
      <c r="YB4" s="220"/>
      <c r="YC4" s="220"/>
      <c r="YD4" s="219"/>
      <c r="YE4" s="220"/>
      <c r="YF4" s="220"/>
      <c r="YG4" s="220"/>
      <c r="YH4" s="220"/>
      <c r="YI4" s="220"/>
      <c r="YJ4" s="220"/>
      <c r="YK4" s="220"/>
      <c r="YL4" s="219"/>
      <c r="YM4" s="220"/>
      <c r="YN4" s="220"/>
      <c r="YO4" s="220"/>
      <c r="YP4" s="220"/>
      <c r="YQ4" s="220"/>
      <c r="YR4" s="220"/>
      <c r="YS4" s="220"/>
      <c r="YT4" s="219"/>
      <c r="YU4" s="220"/>
      <c r="YV4" s="220"/>
      <c r="YW4" s="220"/>
      <c r="YX4" s="220"/>
      <c r="YY4" s="220"/>
      <c r="YZ4" s="220"/>
      <c r="ZA4" s="220"/>
      <c r="ZB4" s="219"/>
      <c r="ZC4" s="220"/>
      <c r="ZD4" s="220"/>
      <c r="ZE4" s="220"/>
      <c r="ZF4" s="220"/>
      <c r="ZG4" s="220"/>
      <c r="ZH4" s="220"/>
      <c r="ZI4" s="220"/>
      <c r="ZJ4" s="219"/>
      <c r="ZK4" s="220"/>
      <c r="ZL4" s="220"/>
      <c r="ZM4" s="220"/>
      <c r="ZN4" s="220"/>
      <c r="ZO4" s="220"/>
      <c r="ZP4" s="220"/>
      <c r="ZQ4" s="220"/>
      <c r="ZR4" s="219"/>
      <c r="ZS4" s="220"/>
      <c r="ZT4" s="220"/>
      <c r="ZU4" s="220"/>
      <c r="ZV4" s="220"/>
      <c r="ZW4" s="220"/>
      <c r="ZX4" s="220"/>
      <c r="ZY4" s="220"/>
      <c r="ZZ4" s="219"/>
      <c r="AAA4" s="220"/>
      <c r="AAB4" s="220"/>
      <c r="AAC4" s="220"/>
      <c r="AAD4" s="220"/>
      <c r="AAE4" s="220"/>
      <c r="AAF4" s="220"/>
      <c r="AAG4" s="220"/>
      <c r="AAH4" s="219"/>
      <c r="AAI4" s="220"/>
      <c r="AAJ4" s="220"/>
      <c r="AAK4" s="220"/>
      <c r="AAL4" s="220"/>
      <c r="AAM4" s="220"/>
      <c r="AAN4" s="220"/>
      <c r="AAO4" s="220"/>
      <c r="AAP4" s="219"/>
      <c r="AAQ4" s="220"/>
      <c r="AAR4" s="220"/>
      <c r="AAS4" s="220"/>
      <c r="AAT4" s="220"/>
      <c r="AAU4" s="220"/>
      <c r="AAV4" s="220"/>
      <c r="AAW4" s="220"/>
      <c r="AAX4" s="219"/>
      <c r="AAY4" s="220"/>
      <c r="AAZ4" s="220"/>
      <c r="ABA4" s="220"/>
      <c r="ABB4" s="220"/>
      <c r="ABC4" s="220"/>
      <c r="ABD4" s="220"/>
      <c r="ABE4" s="220"/>
      <c r="ABF4" s="219"/>
      <c r="ABG4" s="220"/>
      <c r="ABH4" s="220"/>
      <c r="ABI4" s="220"/>
      <c r="ABJ4" s="220"/>
      <c r="ABK4" s="220"/>
      <c r="ABL4" s="220"/>
      <c r="ABM4" s="220"/>
      <c r="ABN4" s="219"/>
      <c r="ABO4" s="220"/>
      <c r="ABP4" s="220"/>
      <c r="ABQ4" s="220"/>
      <c r="ABR4" s="220"/>
      <c r="ABS4" s="220"/>
      <c r="ABT4" s="220"/>
      <c r="ABU4" s="220"/>
      <c r="ABV4" s="219"/>
      <c r="ABW4" s="220"/>
      <c r="ABX4" s="220"/>
      <c r="ABY4" s="220"/>
      <c r="ABZ4" s="220"/>
      <c r="ACA4" s="220"/>
      <c r="ACB4" s="220"/>
      <c r="ACC4" s="220"/>
      <c r="ACD4" s="219"/>
      <c r="ACE4" s="220"/>
      <c r="ACF4" s="220"/>
      <c r="ACG4" s="220"/>
      <c r="ACH4" s="220"/>
      <c r="ACI4" s="220"/>
      <c r="ACJ4" s="220"/>
      <c r="ACK4" s="220"/>
      <c r="ACL4" s="219"/>
      <c r="ACM4" s="220"/>
      <c r="ACN4" s="220"/>
      <c r="ACO4" s="220"/>
      <c r="ACP4" s="220"/>
      <c r="ACQ4" s="220"/>
      <c r="ACR4" s="220"/>
      <c r="ACS4" s="220"/>
      <c r="ACT4" s="219"/>
      <c r="ACU4" s="220"/>
      <c r="ACV4" s="220"/>
      <c r="ACW4" s="220"/>
      <c r="ACX4" s="220"/>
      <c r="ACY4" s="220"/>
      <c r="ACZ4" s="220"/>
      <c r="ADA4" s="220"/>
      <c r="ADB4" s="219"/>
      <c r="ADC4" s="220"/>
      <c r="ADD4" s="220"/>
      <c r="ADE4" s="220"/>
      <c r="ADF4" s="220"/>
      <c r="ADG4" s="220"/>
      <c r="ADH4" s="220"/>
      <c r="ADI4" s="220"/>
      <c r="ADJ4" s="219"/>
      <c r="ADK4" s="220"/>
      <c r="ADL4" s="220"/>
      <c r="ADM4" s="220"/>
      <c r="ADN4" s="220"/>
      <c r="ADO4" s="220"/>
      <c r="ADP4" s="220"/>
      <c r="ADQ4" s="220"/>
      <c r="ADR4" s="219"/>
      <c r="ADS4" s="220"/>
      <c r="ADT4" s="220"/>
      <c r="ADU4" s="220"/>
      <c r="ADV4" s="220"/>
      <c r="ADW4" s="220"/>
      <c r="ADX4" s="220"/>
      <c r="ADY4" s="220"/>
      <c r="ADZ4" s="219"/>
      <c r="AEA4" s="220"/>
      <c r="AEB4" s="220"/>
      <c r="AEC4" s="220"/>
      <c r="AED4" s="220"/>
      <c r="AEE4" s="220"/>
      <c r="AEF4" s="220"/>
      <c r="AEG4" s="220"/>
      <c r="AEH4" s="219"/>
      <c r="AEI4" s="220"/>
      <c r="AEJ4" s="220"/>
      <c r="AEK4" s="220"/>
      <c r="AEL4" s="220"/>
      <c r="AEM4" s="220"/>
      <c r="AEN4" s="220"/>
      <c r="AEO4" s="220"/>
      <c r="AEP4" s="219"/>
      <c r="AEQ4" s="220"/>
      <c r="AER4" s="220"/>
      <c r="AES4" s="220"/>
      <c r="AET4" s="220"/>
      <c r="AEU4" s="220"/>
      <c r="AEV4" s="220"/>
      <c r="AEW4" s="220"/>
      <c r="AEX4" s="219"/>
      <c r="AEY4" s="220"/>
      <c r="AEZ4" s="220"/>
      <c r="AFA4" s="220"/>
      <c r="AFB4" s="220"/>
      <c r="AFC4" s="220"/>
      <c r="AFD4" s="220"/>
      <c r="AFE4" s="220"/>
      <c r="AFF4" s="219"/>
      <c r="AFG4" s="220"/>
      <c r="AFH4" s="220"/>
      <c r="AFI4" s="220"/>
      <c r="AFJ4" s="220"/>
      <c r="AFK4" s="220"/>
      <c r="AFL4" s="220"/>
      <c r="AFM4" s="220"/>
      <c r="AFN4" s="219"/>
      <c r="AFO4" s="220"/>
      <c r="AFP4" s="220"/>
      <c r="AFQ4" s="220"/>
      <c r="AFR4" s="220"/>
      <c r="AFS4" s="220"/>
      <c r="AFT4" s="220"/>
      <c r="AFU4" s="220"/>
      <c r="AFV4" s="219"/>
      <c r="AFW4" s="220"/>
      <c r="AFX4" s="220"/>
      <c r="AFY4" s="220"/>
      <c r="AFZ4" s="220"/>
      <c r="AGA4" s="220"/>
      <c r="AGB4" s="220"/>
      <c r="AGC4" s="220"/>
      <c r="AGD4" s="219"/>
      <c r="AGE4" s="220"/>
      <c r="AGF4" s="220"/>
      <c r="AGG4" s="220"/>
      <c r="AGH4" s="220"/>
      <c r="AGI4" s="220"/>
      <c r="AGJ4" s="220"/>
      <c r="AGK4" s="220"/>
      <c r="AGL4" s="219"/>
      <c r="AGM4" s="220"/>
      <c r="AGN4" s="220"/>
      <c r="AGO4" s="220"/>
      <c r="AGP4" s="220"/>
      <c r="AGQ4" s="220"/>
      <c r="AGR4" s="220"/>
      <c r="AGS4" s="220"/>
      <c r="AGT4" s="219"/>
      <c r="AGU4" s="220"/>
      <c r="AGV4" s="220"/>
      <c r="AGW4" s="220"/>
      <c r="AGX4" s="220"/>
      <c r="AGY4" s="220"/>
      <c r="AGZ4" s="220"/>
      <c r="AHA4" s="220"/>
      <c r="AHB4" s="219"/>
      <c r="AHC4" s="220"/>
      <c r="AHD4" s="220"/>
      <c r="AHE4" s="220"/>
      <c r="AHF4" s="220"/>
      <c r="AHG4" s="220"/>
      <c r="AHH4" s="220"/>
      <c r="AHI4" s="220"/>
      <c r="AHJ4" s="219"/>
      <c r="AHK4" s="220"/>
      <c r="AHL4" s="220"/>
      <c r="AHM4" s="220"/>
      <c r="AHN4" s="220"/>
      <c r="AHO4" s="220"/>
      <c r="AHP4" s="220"/>
      <c r="AHQ4" s="220"/>
      <c r="AHR4" s="219"/>
      <c r="AHS4" s="220"/>
      <c r="AHT4" s="220"/>
      <c r="AHU4" s="220"/>
      <c r="AHV4" s="220"/>
      <c r="AHW4" s="220"/>
      <c r="AHX4" s="220"/>
      <c r="AHY4" s="220"/>
      <c r="AHZ4" s="219"/>
      <c r="AIA4" s="220"/>
      <c r="AIB4" s="220"/>
      <c r="AIC4" s="220"/>
      <c r="AID4" s="220"/>
      <c r="AIE4" s="220"/>
      <c r="AIF4" s="220"/>
      <c r="AIG4" s="220"/>
      <c r="AIH4" s="219"/>
      <c r="AII4" s="220"/>
      <c r="AIJ4" s="220"/>
      <c r="AIK4" s="220"/>
      <c r="AIL4" s="220"/>
      <c r="AIM4" s="220"/>
      <c r="AIN4" s="220"/>
      <c r="AIO4" s="220"/>
      <c r="AIP4" s="219"/>
      <c r="AIQ4" s="220"/>
      <c r="AIR4" s="220"/>
      <c r="AIS4" s="220"/>
      <c r="AIT4" s="220"/>
      <c r="AIU4" s="220"/>
      <c r="AIV4" s="220"/>
      <c r="AIW4" s="220"/>
      <c r="AIX4" s="219"/>
      <c r="AIY4" s="220"/>
      <c r="AIZ4" s="220"/>
      <c r="AJA4" s="220"/>
      <c r="AJB4" s="220"/>
      <c r="AJC4" s="220"/>
      <c r="AJD4" s="220"/>
      <c r="AJE4" s="220"/>
      <c r="AJF4" s="219"/>
      <c r="AJG4" s="220"/>
      <c r="AJH4" s="220"/>
      <c r="AJI4" s="220"/>
      <c r="AJJ4" s="220"/>
      <c r="AJK4" s="220"/>
      <c r="AJL4" s="220"/>
      <c r="AJM4" s="220"/>
      <c r="AJN4" s="219"/>
      <c r="AJO4" s="220"/>
      <c r="AJP4" s="220"/>
      <c r="AJQ4" s="220"/>
      <c r="AJR4" s="220"/>
      <c r="AJS4" s="220"/>
      <c r="AJT4" s="220"/>
      <c r="AJU4" s="220"/>
      <c r="AJV4" s="219"/>
      <c r="AJW4" s="220"/>
      <c r="AJX4" s="220"/>
      <c r="AJY4" s="220"/>
      <c r="AJZ4" s="220"/>
      <c r="AKA4" s="220"/>
      <c r="AKB4" s="220"/>
      <c r="AKC4" s="220"/>
      <c r="AKD4" s="219"/>
      <c r="AKE4" s="220"/>
      <c r="AKF4" s="220"/>
      <c r="AKG4" s="220"/>
      <c r="AKH4" s="220"/>
      <c r="AKI4" s="220"/>
      <c r="AKJ4" s="220"/>
      <c r="AKK4" s="220"/>
      <c r="AKL4" s="219"/>
      <c r="AKM4" s="220"/>
      <c r="AKN4" s="220"/>
      <c r="AKO4" s="220"/>
      <c r="AKP4" s="220"/>
      <c r="AKQ4" s="220"/>
      <c r="AKR4" s="220"/>
      <c r="AKS4" s="220"/>
      <c r="AKT4" s="219"/>
      <c r="AKU4" s="220"/>
      <c r="AKV4" s="220"/>
      <c r="AKW4" s="220"/>
      <c r="AKX4" s="220"/>
      <c r="AKY4" s="220"/>
      <c r="AKZ4" s="220"/>
      <c r="ALA4" s="220"/>
      <c r="ALB4" s="219"/>
      <c r="ALC4" s="220"/>
      <c r="ALD4" s="220"/>
      <c r="ALE4" s="220"/>
      <c r="ALF4" s="220"/>
      <c r="ALG4" s="220"/>
      <c r="ALH4" s="220"/>
      <c r="ALI4" s="220"/>
      <c r="ALJ4" s="219"/>
      <c r="ALK4" s="220"/>
      <c r="ALL4" s="220"/>
      <c r="ALM4" s="220"/>
      <c r="ALN4" s="220"/>
      <c r="ALO4" s="220"/>
      <c r="ALP4" s="220"/>
      <c r="ALQ4" s="220"/>
      <c r="ALR4" s="219"/>
      <c r="ALS4" s="220"/>
      <c r="ALT4" s="220"/>
      <c r="ALU4" s="220"/>
      <c r="ALV4" s="220"/>
      <c r="ALW4" s="220"/>
      <c r="ALX4" s="220"/>
      <c r="ALY4" s="220"/>
      <c r="ALZ4" s="219"/>
      <c r="AMA4" s="220"/>
      <c r="AMB4" s="220"/>
      <c r="AMC4" s="220"/>
      <c r="AMD4" s="220"/>
      <c r="AME4" s="220"/>
      <c r="AMF4" s="220"/>
      <c r="AMG4" s="220"/>
      <c r="AMH4" s="219"/>
      <c r="AMI4" s="220"/>
      <c r="AMJ4" s="220"/>
      <c r="AMK4" s="220"/>
      <c r="AML4" s="220"/>
      <c r="AMM4" s="220"/>
      <c r="AMN4" s="220"/>
      <c r="AMO4" s="220"/>
      <c r="AMP4" s="219"/>
      <c r="AMQ4" s="220"/>
      <c r="AMR4" s="220"/>
      <c r="AMS4" s="220"/>
      <c r="AMT4" s="220"/>
      <c r="AMU4" s="220"/>
      <c r="AMV4" s="220"/>
      <c r="AMW4" s="220"/>
      <c r="AMX4" s="219"/>
      <c r="AMY4" s="220"/>
      <c r="AMZ4" s="220"/>
      <c r="ANA4" s="220"/>
      <c r="ANB4" s="220"/>
      <c r="ANC4" s="220"/>
      <c r="AND4" s="220"/>
      <c r="ANE4" s="220"/>
      <c r="ANF4" s="219"/>
      <c r="ANG4" s="220"/>
      <c r="ANH4" s="220"/>
      <c r="ANI4" s="220"/>
      <c r="ANJ4" s="220"/>
      <c r="ANK4" s="220"/>
      <c r="ANL4" s="220"/>
      <c r="ANM4" s="220"/>
      <c r="ANN4" s="219"/>
      <c r="ANO4" s="220"/>
      <c r="ANP4" s="220"/>
      <c r="ANQ4" s="220"/>
      <c r="ANR4" s="220"/>
      <c r="ANS4" s="220"/>
      <c r="ANT4" s="220"/>
      <c r="ANU4" s="220"/>
      <c r="ANV4" s="219"/>
      <c r="ANW4" s="220"/>
      <c r="ANX4" s="220"/>
      <c r="ANY4" s="220"/>
      <c r="ANZ4" s="220"/>
      <c r="AOA4" s="220"/>
      <c r="AOB4" s="220"/>
      <c r="AOC4" s="220"/>
      <c r="AOD4" s="219"/>
      <c r="AOE4" s="220"/>
      <c r="AOF4" s="220"/>
      <c r="AOG4" s="220"/>
      <c r="AOH4" s="220"/>
      <c r="AOI4" s="220"/>
      <c r="AOJ4" s="220"/>
      <c r="AOK4" s="220"/>
      <c r="AOL4" s="219"/>
      <c r="AOM4" s="220"/>
      <c r="AON4" s="220"/>
      <c r="AOO4" s="220"/>
      <c r="AOP4" s="220"/>
      <c r="AOQ4" s="220"/>
      <c r="AOR4" s="220"/>
      <c r="AOS4" s="220"/>
      <c r="AOT4" s="219"/>
      <c r="AOU4" s="220"/>
      <c r="AOV4" s="220"/>
      <c r="AOW4" s="220"/>
      <c r="AOX4" s="220"/>
      <c r="AOY4" s="220"/>
      <c r="AOZ4" s="220"/>
      <c r="APA4" s="220"/>
      <c r="APB4" s="219"/>
      <c r="APC4" s="220"/>
      <c r="APD4" s="220"/>
      <c r="APE4" s="220"/>
      <c r="APF4" s="220"/>
      <c r="APG4" s="220"/>
      <c r="APH4" s="220"/>
      <c r="API4" s="220"/>
      <c r="APJ4" s="219"/>
      <c r="APK4" s="220"/>
      <c r="APL4" s="220"/>
      <c r="APM4" s="220"/>
      <c r="APN4" s="220"/>
      <c r="APO4" s="220"/>
      <c r="APP4" s="220"/>
      <c r="APQ4" s="220"/>
      <c r="APR4" s="219"/>
      <c r="APS4" s="220"/>
      <c r="APT4" s="220"/>
      <c r="APU4" s="220"/>
      <c r="APV4" s="220"/>
      <c r="APW4" s="220"/>
      <c r="APX4" s="220"/>
      <c r="APY4" s="220"/>
      <c r="APZ4" s="219"/>
      <c r="AQA4" s="220"/>
      <c r="AQB4" s="220"/>
      <c r="AQC4" s="220"/>
      <c r="AQD4" s="220"/>
      <c r="AQE4" s="220"/>
      <c r="AQF4" s="220"/>
      <c r="AQG4" s="220"/>
      <c r="AQH4" s="219"/>
      <c r="AQI4" s="220"/>
      <c r="AQJ4" s="220"/>
      <c r="AQK4" s="220"/>
      <c r="AQL4" s="220"/>
      <c r="AQM4" s="220"/>
      <c r="AQN4" s="220"/>
      <c r="AQO4" s="220"/>
      <c r="AQP4" s="219"/>
      <c r="AQQ4" s="220"/>
      <c r="AQR4" s="220"/>
      <c r="AQS4" s="220"/>
      <c r="AQT4" s="220"/>
      <c r="AQU4" s="220"/>
      <c r="AQV4" s="220"/>
      <c r="AQW4" s="220"/>
      <c r="AQX4" s="219"/>
      <c r="AQY4" s="220"/>
      <c r="AQZ4" s="220"/>
      <c r="ARA4" s="220"/>
      <c r="ARB4" s="220"/>
      <c r="ARC4" s="220"/>
      <c r="ARD4" s="220"/>
      <c r="ARE4" s="220"/>
      <c r="ARF4" s="219"/>
      <c r="ARG4" s="220"/>
      <c r="ARH4" s="220"/>
      <c r="ARI4" s="220"/>
      <c r="ARJ4" s="220"/>
      <c r="ARK4" s="220"/>
      <c r="ARL4" s="220"/>
      <c r="ARM4" s="220"/>
      <c r="ARN4" s="219"/>
      <c r="ARO4" s="220"/>
      <c r="ARP4" s="220"/>
      <c r="ARQ4" s="220"/>
      <c r="ARR4" s="220"/>
      <c r="ARS4" s="220"/>
      <c r="ART4" s="220"/>
      <c r="ARU4" s="220"/>
      <c r="ARV4" s="219"/>
      <c r="ARW4" s="220"/>
      <c r="ARX4" s="220"/>
      <c r="ARY4" s="220"/>
      <c r="ARZ4" s="220"/>
      <c r="ASA4" s="220"/>
      <c r="ASB4" s="220"/>
      <c r="ASC4" s="220"/>
      <c r="ASD4" s="219"/>
      <c r="ASE4" s="220"/>
      <c r="ASF4" s="220"/>
      <c r="ASG4" s="220"/>
      <c r="ASH4" s="220"/>
      <c r="ASI4" s="220"/>
      <c r="ASJ4" s="220"/>
      <c r="ASK4" s="220"/>
      <c r="ASL4" s="219"/>
      <c r="ASM4" s="220"/>
      <c r="ASN4" s="220"/>
      <c r="ASO4" s="220"/>
      <c r="ASP4" s="220"/>
      <c r="ASQ4" s="220"/>
      <c r="ASR4" s="220"/>
      <c r="ASS4" s="220"/>
      <c r="AST4" s="219"/>
      <c r="ASU4" s="220"/>
      <c r="ASV4" s="220"/>
      <c r="ASW4" s="220"/>
      <c r="ASX4" s="220"/>
      <c r="ASY4" s="220"/>
      <c r="ASZ4" s="220"/>
      <c r="ATA4" s="220"/>
      <c r="ATB4" s="219"/>
      <c r="ATC4" s="220"/>
      <c r="ATD4" s="220"/>
      <c r="ATE4" s="220"/>
      <c r="ATF4" s="220"/>
      <c r="ATG4" s="220"/>
      <c r="ATH4" s="220"/>
      <c r="ATI4" s="220"/>
      <c r="ATJ4" s="219"/>
      <c r="ATK4" s="220"/>
      <c r="ATL4" s="220"/>
      <c r="ATM4" s="220"/>
      <c r="ATN4" s="220"/>
      <c r="ATO4" s="220"/>
      <c r="ATP4" s="220"/>
      <c r="ATQ4" s="220"/>
      <c r="ATR4" s="219"/>
      <c r="ATS4" s="220"/>
      <c r="ATT4" s="220"/>
      <c r="ATU4" s="220"/>
      <c r="ATV4" s="220"/>
      <c r="ATW4" s="220"/>
      <c r="ATX4" s="220"/>
      <c r="ATY4" s="220"/>
      <c r="ATZ4" s="219"/>
      <c r="AUA4" s="220"/>
      <c r="AUB4" s="220"/>
      <c r="AUC4" s="220"/>
      <c r="AUD4" s="220"/>
      <c r="AUE4" s="220"/>
      <c r="AUF4" s="220"/>
      <c r="AUG4" s="220"/>
      <c r="AUH4" s="219"/>
      <c r="AUI4" s="220"/>
      <c r="AUJ4" s="220"/>
      <c r="AUK4" s="220"/>
      <c r="AUL4" s="220"/>
      <c r="AUM4" s="220"/>
      <c r="AUN4" s="220"/>
      <c r="AUO4" s="220"/>
      <c r="AUP4" s="219"/>
      <c r="AUQ4" s="220"/>
      <c r="AUR4" s="220"/>
      <c r="AUS4" s="220"/>
      <c r="AUT4" s="220"/>
      <c r="AUU4" s="220"/>
      <c r="AUV4" s="220"/>
      <c r="AUW4" s="220"/>
      <c r="AUX4" s="219"/>
      <c r="AUY4" s="220"/>
      <c r="AUZ4" s="220"/>
      <c r="AVA4" s="220"/>
      <c r="AVB4" s="220"/>
      <c r="AVC4" s="220"/>
      <c r="AVD4" s="220"/>
      <c r="AVE4" s="220"/>
      <c r="AVF4" s="219"/>
      <c r="AVG4" s="220"/>
      <c r="AVH4" s="220"/>
      <c r="AVI4" s="220"/>
      <c r="AVJ4" s="220"/>
      <c r="AVK4" s="220"/>
      <c r="AVL4" s="220"/>
      <c r="AVM4" s="220"/>
      <c r="AVN4" s="219"/>
      <c r="AVO4" s="220"/>
      <c r="AVP4" s="220"/>
      <c r="AVQ4" s="220"/>
      <c r="AVR4" s="220"/>
      <c r="AVS4" s="220"/>
      <c r="AVT4" s="220"/>
      <c r="AVU4" s="220"/>
      <c r="AVV4" s="219"/>
      <c r="AVW4" s="220"/>
      <c r="AVX4" s="220"/>
      <c r="AVY4" s="220"/>
      <c r="AVZ4" s="220"/>
      <c r="AWA4" s="220"/>
      <c r="AWB4" s="220"/>
      <c r="AWC4" s="220"/>
      <c r="AWD4" s="219"/>
      <c r="AWE4" s="220"/>
      <c r="AWF4" s="220"/>
      <c r="AWG4" s="220"/>
      <c r="AWH4" s="220"/>
      <c r="AWI4" s="220"/>
      <c r="AWJ4" s="220"/>
      <c r="AWK4" s="220"/>
      <c r="AWL4" s="219"/>
      <c r="AWM4" s="220"/>
      <c r="AWN4" s="220"/>
      <c r="AWO4" s="220"/>
      <c r="AWP4" s="220"/>
      <c r="AWQ4" s="220"/>
      <c r="AWR4" s="220"/>
      <c r="AWS4" s="220"/>
      <c r="AWT4" s="219"/>
      <c r="AWU4" s="220"/>
      <c r="AWV4" s="220"/>
      <c r="AWW4" s="220"/>
      <c r="AWX4" s="220"/>
      <c r="AWY4" s="220"/>
      <c r="AWZ4" s="220"/>
      <c r="AXA4" s="220"/>
      <c r="AXB4" s="219"/>
      <c r="AXC4" s="220"/>
      <c r="AXD4" s="220"/>
      <c r="AXE4" s="220"/>
      <c r="AXF4" s="220"/>
      <c r="AXG4" s="220"/>
      <c r="AXH4" s="220"/>
      <c r="AXI4" s="220"/>
      <c r="AXJ4" s="219"/>
      <c r="AXK4" s="220"/>
      <c r="AXL4" s="220"/>
      <c r="AXM4" s="220"/>
      <c r="AXN4" s="220"/>
      <c r="AXO4" s="220"/>
      <c r="AXP4" s="220"/>
      <c r="AXQ4" s="220"/>
      <c r="AXR4" s="219"/>
      <c r="AXS4" s="220"/>
      <c r="AXT4" s="220"/>
      <c r="AXU4" s="220"/>
      <c r="AXV4" s="220"/>
      <c r="AXW4" s="220"/>
      <c r="AXX4" s="220"/>
      <c r="AXY4" s="220"/>
      <c r="AXZ4" s="219"/>
      <c r="AYA4" s="220"/>
      <c r="AYB4" s="220"/>
      <c r="AYC4" s="220"/>
      <c r="AYD4" s="220"/>
      <c r="AYE4" s="220"/>
      <c r="AYF4" s="220"/>
      <c r="AYG4" s="220"/>
      <c r="AYH4" s="219"/>
      <c r="AYI4" s="220"/>
      <c r="AYJ4" s="220"/>
      <c r="AYK4" s="220"/>
      <c r="AYL4" s="220"/>
      <c r="AYM4" s="220"/>
      <c r="AYN4" s="220"/>
      <c r="AYO4" s="220"/>
      <c r="AYP4" s="219"/>
      <c r="AYQ4" s="220"/>
      <c r="AYR4" s="220"/>
      <c r="AYS4" s="220"/>
      <c r="AYT4" s="220"/>
      <c r="AYU4" s="220"/>
      <c r="AYV4" s="220"/>
      <c r="AYW4" s="220"/>
      <c r="AYX4" s="219"/>
      <c r="AYY4" s="220"/>
      <c r="AYZ4" s="220"/>
      <c r="AZA4" s="220"/>
      <c r="AZB4" s="220"/>
      <c r="AZC4" s="220"/>
      <c r="AZD4" s="220"/>
      <c r="AZE4" s="220"/>
      <c r="AZF4" s="219"/>
      <c r="AZG4" s="220"/>
      <c r="AZH4" s="220"/>
      <c r="AZI4" s="220"/>
      <c r="AZJ4" s="220"/>
      <c r="AZK4" s="220"/>
      <c r="AZL4" s="220"/>
      <c r="AZM4" s="220"/>
      <c r="AZN4" s="219"/>
      <c r="AZO4" s="220"/>
      <c r="AZP4" s="220"/>
      <c r="AZQ4" s="220"/>
      <c r="AZR4" s="220"/>
      <c r="AZS4" s="220"/>
      <c r="AZT4" s="220"/>
      <c r="AZU4" s="220"/>
      <c r="AZV4" s="219"/>
      <c r="AZW4" s="220"/>
      <c r="AZX4" s="220"/>
      <c r="AZY4" s="220"/>
      <c r="AZZ4" s="220"/>
      <c r="BAA4" s="220"/>
      <c r="BAB4" s="220"/>
      <c r="BAC4" s="220"/>
      <c r="BAD4" s="219"/>
      <c r="BAE4" s="220"/>
      <c r="BAF4" s="220"/>
      <c r="BAG4" s="220"/>
      <c r="BAH4" s="220"/>
      <c r="BAI4" s="220"/>
      <c r="BAJ4" s="220"/>
      <c r="BAK4" s="220"/>
      <c r="BAL4" s="219"/>
      <c r="BAM4" s="220"/>
      <c r="BAN4" s="220"/>
      <c r="BAO4" s="220"/>
      <c r="BAP4" s="220"/>
      <c r="BAQ4" s="220"/>
      <c r="BAR4" s="220"/>
      <c r="BAS4" s="220"/>
      <c r="BAT4" s="219"/>
      <c r="BAU4" s="220"/>
      <c r="BAV4" s="220"/>
      <c r="BAW4" s="220"/>
      <c r="BAX4" s="220"/>
      <c r="BAY4" s="220"/>
      <c r="BAZ4" s="220"/>
      <c r="BBA4" s="220"/>
      <c r="BBB4" s="219"/>
      <c r="BBC4" s="220"/>
      <c r="BBD4" s="220"/>
      <c r="BBE4" s="220"/>
      <c r="BBF4" s="220"/>
      <c r="BBG4" s="220"/>
      <c r="BBH4" s="220"/>
      <c r="BBI4" s="220"/>
      <c r="BBJ4" s="219"/>
      <c r="BBK4" s="220"/>
      <c r="BBL4" s="220"/>
      <c r="BBM4" s="220"/>
      <c r="BBN4" s="220"/>
      <c r="BBO4" s="220"/>
      <c r="BBP4" s="220"/>
      <c r="BBQ4" s="220"/>
      <c r="BBR4" s="219"/>
      <c r="BBS4" s="220"/>
      <c r="BBT4" s="220"/>
      <c r="BBU4" s="220"/>
      <c r="BBV4" s="220"/>
      <c r="BBW4" s="220"/>
      <c r="BBX4" s="220"/>
      <c r="BBY4" s="220"/>
      <c r="BBZ4" s="219"/>
      <c r="BCA4" s="220"/>
      <c r="BCB4" s="220"/>
      <c r="BCC4" s="220"/>
      <c r="BCD4" s="220"/>
      <c r="BCE4" s="220"/>
      <c r="BCF4" s="220"/>
      <c r="BCG4" s="220"/>
      <c r="BCH4" s="219"/>
      <c r="BCI4" s="220"/>
      <c r="BCJ4" s="220"/>
      <c r="BCK4" s="220"/>
      <c r="BCL4" s="220"/>
      <c r="BCM4" s="220"/>
      <c r="BCN4" s="220"/>
      <c r="BCO4" s="220"/>
      <c r="BCP4" s="219"/>
      <c r="BCQ4" s="220"/>
      <c r="BCR4" s="220"/>
      <c r="BCS4" s="220"/>
      <c r="BCT4" s="220"/>
      <c r="BCU4" s="220"/>
      <c r="BCV4" s="220"/>
      <c r="BCW4" s="220"/>
      <c r="BCX4" s="219"/>
      <c r="BCY4" s="220"/>
      <c r="BCZ4" s="220"/>
      <c r="BDA4" s="220"/>
      <c r="BDB4" s="220"/>
      <c r="BDC4" s="220"/>
      <c r="BDD4" s="220"/>
      <c r="BDE4" s="220"/>
      <c r="BDF4" s="219"/>
      <c r="BDG4" s="220"/>
      <c r="BDH4" s="220"/>
      <c r="BDI4" s="220"/>
      <c r="BDJ4" s="220"/>
      <c r="BDK4" s="220"/>
      <c r="BDL4" s="220"/>
      <c r="BDM4" s="220"/>
      <c r="BDN4" s="219"/>
      <c r="BDO4" s="220"/>
      <c r="BDP4" s="220"/>
      <c r="BDQ4" s="220"/>
      <c r="BDR4" s="220"/>
      <c r="BDS4" s="220"/>
      <c r="BDT4" s="220"/>
      <c r="BDU4" s="220"/>
      <c r="BDV4" s="219"/>
      <c r="BDW4" s="220"/>
      <c r="BDX4" s="220"/>
      <c r="BDY4" s="220"/>
      <c r="BDZ4" s="220"/>
      <c r="BEA4" s="220"/>
      <c r="BEB4" s="220"/>
      <c r="BEC4" s="220"/>
      <c r="BED4" s="219"/>
      <c r="BEE4" s="220"/>
      <c r="BEF4" s="220"/>
      <c r="BEG4" s="220"/>
      <c r="BEH4" s="220"/>
      <c r="BEI4" s="220"/>
      <c r="BEJ4" s="220"/>
      <c r="BEK4" s="220"/>
      <c r="BEL4" s="219"/>
      <c r="BEM4" s="220"/>
      <c r="BEN4" s="220"/>
      <c r="BEO4" s="220"/>
      <c r="BEP4" s="220"/>
      <c r="BEQ4" s="220"/>
      <c r="BER4" s="220"/>
      <c r="BES4" s="220"/>
      <c r="BET4" s="219"/>
      <c r="BEU4" s="220"/>
      <c r="BEV4" s="220"/>
      <c r="BEW4" s="220"/>
      <c r="BEX4" s="220"/>
      <c r="BEY4" s="220"/>
      <c r="BEZ4" s="220"/>
      <c r="BFA4" s="220"/>
      <c r="BFB4" s="219"/>
      <c r="BFC4" s="220"/>
      <c r="BFD4" s="220"/>
      <c r="BFE4" s="220"/>
      <c r="BFF4" s="220"/>
      <c r="BFG4" s="220"/>
      <c r="BFH4" s="220"/>
      <c r="BFI4" s="220"/>
      <c r="BFJ4" s="219"/>
      <c r="BFK4" s="220"/>
      <c r="BFL4" s="220"/>
      <c r="BFM4" s="220"/>
      <c r="BFN4" s="220"/>
      <c r="BFO4" s="220"/>
      <c r="BFP4" s="220"/>
      <c r="BFQ4" s="220"/>
      <c r="BFR4" s="219"/>
      <c r="BFS4" s="220"/>
      <c r="BFT4" s="220"/>
      <c r="BFU4" s="220"/>
      <c r="BFV4" s="220"/>
      <c r="BFW4" s="220"/>
      <c r="BFX4" s="220"/>
      <c r="BFY4" s="220"/>
      <c r="BFZ4" s="219"/>
      <c r="BGA4" s="220"/>
      <c r="BGB4" s="220"/>
      <c r="BGC4" s="220"/>
      <c r="BGD4" s="220"/>
      <c r="BGE4" s="220"/>
      <c r="BGF4" s="220"/>
      <c r="BGG4" s="220"/>
      <c r="BGH4" s="219"/>
      <c r="BGI4" s="220"/>
      <c r="BGJ4" s="220"/>
      <c r="BGK4" s="220"/>
      <c r="BGL4" s="220"/>
      <c r="BGM4" s="220"/>
      <c r="BGN4" s="220"/>
      <c r="BGO4" s="220"/>
      <c r="BGP4" s="219"/>
      <c r="BGQ4" s="220"/>
      <c r="BGR4" s="220"/>
      <c r="BGS4" s="220"/>
      <c r="BGT4" s="220"/>
      <c r="BGU4" s="220"/>
      <c r="BGV4" s="220"/>
      <c r="BGW4" s="220"/>
      <c r="BGX4" s="219"/>
      <c r="BGY4" s="220"/>
      <c r="BGZ4" s="220"/>
      <c r="BHA4" s="220"/>
      <c r="BHB4" s="220"/>
      <c r="BHC4" s="220"/>
      <c r="BHD4" s="220"/>
      <c r="BHE4" s="220"/>
      <c r="BHF4" s="219"/>
      <c r="BHG4" s="220"/>
      <c r="BHH4" s="220"/>
      <c r="BHI4" s="220"/>
      <c r="BHJ4" s="220"/>
      <c r="BHK4" s="220"/>
      <c r="BHL4" s="220"/>
      <c r="BHM4" s="220"/>
      <c r="BHN4" s="219"/>
      <c r="BHO4" s="220"/>
      <c r="BHP4" s="220"/>
      <c r="BHQ4" s="220"/>
      <c r="BHR4" s="220"/>
      <c r="BHS4" s="220"/>
      <c r="BHT4" s="220"/>
      <c r="BHU4" s="220"/>
      <c r="BHV4" s="219"/>
      <c r="BHW4" s="220"/>
      <c r="BHX4" s="220"/>
      <c r="BHY4" s="220"/>
      <c r="BHZ4" s="220"/>
      <c r="BIA4" s="220"/>
      <c r="BIB4" s="220"/>
      <c r="BIC4" s="220"/>
      <c r="BID4" s="219"/>
      <c r="BIE4" s="220"/>
      <c r="BIF4" s="220"/>
      <c r="BIG4" s="220"/>
      <c r="BIH4" s="220"/>
      <c r="BII4" s="220"/>
      <c r="BIJ4" s="220"/>
      <c r="BIK4" s="220"/>
      <c r="BIL4" s="219"/>
      <c r="BIM4" s="220"/>
      <c r="BIN4" s="220"/>
      <c r="BIO4" s="220"/>
      <c r="BIP4" s="220"/>
      <c r="BIQ4" s="220"/>
      <c r="BIR4" s="220"/>
      <c r="BIS4" s="220"/>
      <c r="BIT4" s="219"/>
      <c r="BIU4" s="220"/>
      <c r="BIV4" s="220"/>
      <c r="BIW4" s="220"/>
      <c r="BIX4" s="220"/>
      <c r="BIY4" s="220"/>
      <c r="BIZ4" s="220"/>
      <c r="BJA4" s="220"/>
      <c r="BJB4" s="219"/>
      <c r="BJC4" s="220"/>
      <c r="BJD4" s="220"/>
      <c r="BJE4" s="220"/>
      <c r="BJF4" s="220"/>
      <c r="BJG4" s="220"/>
      <c r="BJH4" s="220"/>
      <c r="BJI4" s="220"/>
      <c r="BJJ4" s="219"/>
      <c r="BJK4" s="220"/>
      <c r="BJL4" s="220"/>
      <c r="BJM4" s="220"/>
      <c r="BJN4" s="220"/>
      <c r="BJO4" s="220"/>
      <c r="BJP4" s="220"/>
      <c r="BJQ4" s="220"/>
      <c r="BJR4" s="219"/>
      <c r="BJS4" s="220"/>
      <c r="BJT4" s="220"/>
      <c r="BJU4" s="220"/>
      <c r="BJV4" s="220"/>
      <c r="BJW4" s="220"/>
      <c r="BJX4" s="220"/>
      <c r="BJY4" s="220"/>
      <c r="BJZ4" s="219"/>
      <c r="BKA4" s="220"/>
      <c r="BKB4" s="220"/>
      <c r="BKC4" s="220"/>
      <c r="BKD4" s="220"/>
      <c r="BKE4" s="220"/>
      <c r="BKF4" s="220"/>
      <c r="BKG4" s="220"/>
      <c r="BKH4" s="219"/>
      <c r="BKI4" s="220"/>
      <c r="BKJ4" s="220"/>
      <c r="BKK4" s="220"/>
      <c r="BKL4" s="220"/>
      <c r="BKM4" s="220"/>
      <c r="BKN4" s="220"/>
      <c r="BKO4" s="220"/>
      <c r="BKP4" s="219"/>
      <c r="BKQ4" s="220"/>
      <c r="BKR4" s="220"/>
      <c r="BKS4" s="220"/>
      <c r="BKT4" s="220"/>
      <c r="BKU4" s="220"/>
      <c r="BKV4" s="220"/>
      <c r="BKW4" s="220"/>
      <c r="BKX4" s="219"/>
      <c r="BKY4" s="220"/>
      <c r="BKZ4" s="220"/>
      <c r="BLA4" s="220"/>
      <c r="BLB4" s="220"/>
      <c r="BLC4" s="220"/>
      <c r="BLD4" s="220"/>
      <c r="BLE4" s="220"/>
      <c r="BLF4" s="219"/>
      <c r="BLG4" s="220"/>
      <c r="BLH4" s="220"/>
      <c r="BLI4" s="220"/>
      <c r="BLJ4" s="220"/>
      <c r="BLK4" s="220"/>
      <c r="BLL4" s="220"/>
      <c r="BLM4" s="220"/>
      <c r="BLN4" s="219"/>
      <c r="BLO4" s="220"/>
      <c r="BLP4" s="220"/>
      <c r="BLQ4" s="220"/>
      <c r="BLR4" s="220"/>
      <c r="BLS4" s="220"/>
      <c r="BLT4" s="220"/>
      <c r="BLU4" s="220"/>
      <c r="BLV4" s="219"/>
      <c r="BLW4" s="220"/>
      <c r="BLX4" s="220"/>
      <c r="BLY4" s="220"/>
      <c r="BLZ4" s="220"/>
      <c r="BMA4" s="220"/>
      <c r="BMB4" s="220"/>
      <c r="BMC4" s="220"/>
      <c r="BMD4" s="219"/>
      <c r="BME4" s="220"/>
      <c r="BMF4" s="220"/>
      <c r="BMG4" s="220"/>
      <c r="BMH4" s="220"/>
      <c r="BMI4" s="220"/>
      <c r="BMJ4" s="220"/>
      <c r="BMK4" s="220"/>
      <c r="BML4" s="219"/>
      <c r="BMM4" s="220"/>
      <c r="BMN4" s="220"/>
      <c r="BMO4" s="220"/>
      <c r="BMP4" s="220"/>
      <c r="BMQ4" s="220"/>
      <c r="BMR4" s="220"/>
      <c r="BMS4" s="220"/>
      <c r="BMT4" s="219"/>
      <c r="BMU4" s="220"/>
      <c r="BMV4" s="220"/>
      <c r="BMW4" s="220"/>
      <c r="BMX4" s="220"/>
      <c r="BMY4" s="220"/>
      <c r="BMZ4" s="220"/>
      <c r="BNA4" s="220"/>
      <c r="BNB4" s="219"/>
      <c r="BNC4" s="220"/>
      <c r="BND4" s="220"/>
      <c r="BNE4" s="220"/>
      <c r="BNF4" s="220"/>
      <c r="BNG4" s="220"/>
      <c r="BNH4" s="220"/>
      <c r="BNI4" s="220"/>
      <c r="BNJ4" s="219"/>
      <c r="BNK4" s="220"/>
      <c r="BNL4" s="220"/>
      <c r="BNM4" s="220"/>
      <c r="BNN4" s="220"/>
      <c r="BNO4" s="220"/>
      <c r="BNP4" s="220"/>
      <c r="BNQ4" s="220"/>
      <c r="BNR4" s="219"/>
      <c r="BNS4" s="220"/>
      <c r="BNT4" s="220"/>
      <c r="BNU4" s="220"/>
      <c r="BNV4" s="220"/>
      <c r="BNW4" s="220"/>
      <c r="BNX4" s="220"/>
      <c r="BNY4" s="220"/>
      <c r="BNZ4" s="219"/>
      <c r="BOA4" s="220"/>
      <c r="BOB4" s="220"/>
      <c r="BOC4" s="220"/>
      <c r="BOD4" s="220"/>
      <c r="BOE4" s="220"/>
      <c r="BOF4" s="220"/>
      <c r="BOG4" s="220"/>
      <c r="BOH4" s="219"/>
      <c r="BOI4" s="220"/>
      <c r="BOJ4" s="220"/>
      <c r="BOK4" s="220"/>
      <c r="BOL4" s="220"/>
      <c r="BOM4" s="220"/>
      <c r="BON4" s="220"/>
      <c r="BOO4" s="220"/>
      <c r="BOP4" s="219"/>
      <c r="BOQ4" s="220"/>
      <c r="BOR4" s="220"/>
      <c r="BOS4" s="220"/>
      <c r="BOT4" s="220"/>
      <c r="BOU4" s="220"/>
      <c r="BOV4" s="220"/>
      <c r="BOW4" s="220"/>
      <c r="BOX4" s="219"/>
      <c r="BOY4" s="220"/>
      <c r="BOZ4" s="220"/>
      <c r="BPA4" s="220"/>
      <c r="BPB4" s="220"/>
      <c r="BPC4" s="220"/>
      <c r="BPD4" s="220"/>
      <c r="BPE4" s="220"/>
      <c r="BPF4" s="219"/>
      <c r="BPG4" s="220"/>
      <c r="BPH4" s="220"/>
      <c r="BPI4" s="220"/>
      <c r="BPJ4" s="220"/>
      <c r="BPK4" s="220"/>
      <c r="BPL4" s="220"/>
      <c r="BPM4" s="220"/>
      <c r="BPN4" s="219"/>
      <c r="BPO4" s="220"/>
      <c r="BPP4" s="220"/>
      <c r="BPQ4" s="220"/>
      <c r="BPR4" s="220"/>
      <c r="BPS4" s="220"/>
      <c r="BPT4" s="220"/>
      <c r="BPU4" s="220"/>
      <c r="BPV4" s="219"/>
      <c r="BPW4" s="220"/>
      <c r="BPX4" s="220"/>
      <c r="BPY4" s="220"/>
      <c r="BPZ4" s="220"/>
      <c r="BQA4" s="220"/>
      <c r="BQB4" s="220"/>
      <c r="BQC4" s="220"/>
      <c r="BQD4" s="219"/>
      <c r="BQE4" s="220"/>
      <c r="BQF4" s="220"/>
      <c r="BQG4" s="220"/>
      <c r="BQH4" s="220"/>
      <c r="BQI4" s="220"/>
      <c r="BQJ4" s="220"/>
      <c r="BQK4" s="220"/>
      <c r="BQL4" s="219"/>
      <c r="BQM4" s="220"/>
      <c r="BQN4" s="220"/>
      <c r="BQO4" s="220"/>
      <c r="BQP4" s="220"/>
      <c r="BQQ4" s="220"/>
      <c r="BQR4" s="220"/>
      <c r="BQS4" s="220"/>
      <c r="BQT4" s="219"/>
      <c r="BQU4" s="220"/>
      <c r="BQV4" s="220"/>
      <c r="BQW4" s="220"/>
      <c r="BQX4" s="220"/>
      <c r="BQY4" s="220"/>
      <c r="BQZ4" s="220"/>
      <c r="BRA4" s="220"/>
      <c r="BRB4" s="219"/>
      <c r="BRC4" s="220"/>
      <c r="BRD4" s="220"/>
      <c r="BRE4" s="220"/>
      <c r="BRF4" s="220"/>
      <c r="BRG4" s="220"/>
      <c r="BRH4" s="220"/>
      <c r="BRI4" s="220"/>
      <c r="BRJ4" s="219"/>
      <c r="BRK4" s="220"/>
      <c r="BRL4" s="220"/>
      <c r="BRM4" s="220"/>
      <c r="BRN4" s="220"/>
      <c r="BRO4" s="220"/>
      <c r="BRP4" s="220"/>
      <c r="BRQ4" s="220"/>
      <c r="BRR4" s="219"/>
      <c r="BRS4" s="220"/>
      <c r="BRT4" s="220"/>
      <c r="BRU4" s="220"/>
      <c r="BRV4" s="220"/>
      <c r="BRW4" s="220"/>
      <c r="BRX4" s="220"/>
      <c r="BRY4" s="220"/>
      <c r="BRZ4" s="219"/>
      <c r="BSA4" s="220"/>
      <c r="BSB4" s="220"/>
      <c r="BSC4" s="220"/>
      <c r="BSD4" s="220"/>
      <c r="BSE4" s="220"/>
      <c r="BSF4" s="220"/>
      <c r="BSG4" s="220"/>
      <c r="BSH4" s="219"/>
      <c r="BSI4" s="220"/>
      <c r="BSJ4" s="220"/>
      <c r="BSK4" s="220"/>
      <c r="BSL4" s="220"/>
      <c r="BSM4" s="220"/>
      <c r="BSN4" s="220"/>
      <c r="BSO4" s="220"/>
      <c r="BSP4" s="219"/>
      <c r="BSQ4" s="220"/>
      <c r="BSR4" s="220"/>
      <c r="BSS4" s="220"/>
      <c r="BST4" s="220"/>
      <c r="BSU4" s="220"/>
      <c r="BSV4" s="220"/>
      <c r="BSW4" s="220"/>
      <c r="BSX4" s="219"/>
      <c r="BSY4" s="220"/>
      <c r="BSZ4" s="220"/>
      <c r="BTA4" s="220"/>
      <c r="BTB4" s="220"/>
      <c r="BTC4" s="220"/>
      <c r="BTD4" s="220"/>
      <c r="BTE4" s="220"/>
      <c r="BTF4" s="219"/>
      <c r="BTG4" s="220"/>
      <c r="BTH4" s="220"/>
      <c r="BTI4" s="220"/>
      <c r="BTJ4" s="220"/>
      <c r="BTK4" s="220"/>
      <c r="BTL4" s="220"/>
      <c r="BTM4" s="220"/>
      <c r="BTN4" s="219"/>
      <c r="BTO4" s="220"/>
      <c r="BTP4" s="220"/>
      <c r="BTQ4" s="220"/>
      <c r="BTR4" s="220"/>
      <c r="BTS4" s="220"/>
      <c r="BTT4" s="220"/>
      <c r="BTU4" s="220"/>
      <c r="BTV4" s="219"/>
      <c r="BTW4" s="220"/>
      <c r="BTX4" s="220"/>
      <c r="BTY4" s="220"/>
      <c r="BTZ4" s="220"/>
      <c r="BUA4" s="220"/>
      <c r="BUB4" s="220"/>
      <c r="BUC4" s="220"/>
      <c r="BUD4" s="219"/>
      <c r="BUE4" s="220"/>
      <c r="BUF4" s="220"/>
      <c r="BUG4" s="220"/>
      <c r="BUH4" s="220"/>
      <c r="BUI4" s="220"/>
      <c r="BUJ4" s="220"/>
      <c r="BUK4" s="220"/>
      <c r="BUL4" s="219"/>
      <c r="BUM4" s="220"/>
      <c r="BUN4" s="220"/>
      <c r="BUO4" s="220"/>
      <c r="BUP4" s="220"/>
      <c r="BUQ4" s="220"/>
      <c r="BUR4" s="220"/>
      <c r="BUS4" s="220"/>
      <c r="BUT4" s="219"/>
      <c r="BUU4" s="220"/>
      <c r="BUV4" s="220"/>
      <c r="BUW4" s="220"/>
      <c r="BUX4" s="220"/>
      <c r="BUY4" s="220"/>
      <c r="BUZ4" s="220"/>
      <c r="BVA4" s="220"/>
      <c r="BVB4" s="219"/>
      <c r="BVC4" s="220"/>
      <c r="BVD4" s="220"/>
      <c r="BVE4" s="220"/>
      <c r="BVF4" s="220"/>
      <c r="BVG4" s="220"/>
      <c r="BVH4" s="220"/>
      <c r="BVI4" s="220"/>
      <c r="BVJ4" s="219"/>
      <c r="BVK4" s="220"/>
      <c r="BVL4" s="220"/>
      <c r="BVM4" s="220"/>
      <c r="BVN4" s="220"/>
      <c r="BVO4" s="220"/>
      <c r="BVP4" s="220"/>
      <c r="BVQ4" s="220"/>
      <c r="BVR4" s="219"/>
      <c r="BVS4" s="220"/>
      <c r="BVT4" s="220"/>
      <c r="BVU4" s="220"/>
      <c r="BVV4" s="220"/>
      <c r="BVW4" s="220"/>
      <c r="BVX4" s="220"/>
      <c r="BVY4" s="220"/>
      <c r="BVZ4" s="219"/>
      <c r="BWA4" s="220"/>
      <c r="BWB4" s="220"/>
      <c r="BWC4" s="220"/>
      <c r="BWD4" s="220"/>
      <c r="BWE4" s="220"/>
      <c r="BWF4" s="220"/>
      <c r="BWG4" s="220"/>
      <c r="BWH4" s="219"/>
      <c r="BWI4" s="220"/>
      <c r="BWJ4" s="220"/>
      <c r="BWK4" s="220"/>
      <c r="BWL4" s="220"/>
      <c r="BWM4" s="220"/>
      <c r="BWN4" s="220"/>
      <c r="BWO4" s="220"/>
      <c r="BWP4" s="219"/>
      <c r="BWQ4" s="220"/>
      <c r="BWR4" s="220"/>
      <c r="BWS4" s="220"/>
      <c r="BWT4" s="220"/>
      <c r="BWU4" s="220"/>
      <c r="BWV4" s="220"/>
      <c r="BWW4" s="220"/>
      <c r="BWX4" s="219"/>
      <c r="BWY4" s="220"/>
      <c r="BWZ4" s="220"/>
      <c r="BXA4" s="220"/>
      <c r="BXB4" s="220"/>
      <c r="BXC4" s="220"/>
      <c r="BXD4" s="220"/>
      <c r="BXE4" s="220"/>
      <c r="BXF4" s="219"/>
      <c r="BXG4" s="220"/>
      <c r="BXH4" s="220"/>
      <c r="BXI4" s="220"/>
      <c r="BXJ4" s="220"/>
      <c r="BXK4" s="220"/>
      <c r="BXL4" s="220"/>
      <c r="BXM4" s="220"/>
      <c r="BXN4" s="219"/>
      <c r="BXO4" s="220"/>
      <c r="BXP4" s="220"/>
      <c r="BXQ4" s="220"/>
      <c r="BXR4" s="220"/>
      <c r="BXS4" s="220"/>
      <c r="BXT4" s="220"/>
      <c r="BXU4" s="220"/>
      <c r="BXV4" s="219"/>
      <c r="BXW4" s="220"/>
      <c r="BXX4" s="220"/>
      <c r="BXY4" s="220"/>
      <c r="BXZ4" s="220"/>
      <c r="BYA4" s="220"/>
      <c r="BYB4" s="220"/>
      <c r="BYC4" s="220"/>
      <c r="BYD4" s="219"/>
      <c r="BYE4" s="220"/>
      <c r="BYF4" s="220"/>
      <c r="BYG4" s="220"/>
      <c r="BYH4" s="220"/>
      <c r="BYI4" s="220"/>
      <c r="BYJ4" s="220"/>
      <c r="BYK4" s="220"/>
      <c r="BYL4" s="219"/>
      <c r="BYM4" s="220"/>
      <c r="BYN4" s="220"/>
      <c r="BYO4" s="220"/>
      <c r="BYP4" s="220"/>
      <c r="BYQ4" s="220"/>
      <c r="BYR4" s="220"/>
      <c r="BYS4" s="220"/>
      <c r="BYT4" s="219"/>
      <c r="BYU4" s="220"/>
      <c r="BYV4" s="220"/>
      <c r="BYW4" s="220"/>
      <c r="BYX4" s="220"/>
      <c r="BYY4" s="220"/>
      <c r="BYZ4" s="220"/>
      <c r="BZA4" s="220"/>
      <c r="BZB4" s="219"/>
      <c r="BZC4" s="220"/>
      <c r="BZD4" s="220"/>
      <c r="BZE4" s="220"/>
      <c r="BZF4" s="220"/>
      <c r="BZG4" s="220"/>
      <c r="BZH4" s="220"/>
      <c r="BZI4" s="220"/>
      <c r="BZJ4" s="219"/>
      <c r="BZK4" s="220"/>
      <c r="BZL4" s="220"/>
      <c r="BZM4" s="220"/>
      <c r="BZN4" s="220"/>
      <c r="BZO4" s="220"/>
      <c r="BZP4" s="220"/>
      <c r="BZQ4" s="220"/>
      <c r="BZR4" s="219"/>
      <c r="BZS4" s="220"/>
      <c r="BZT4" s="220"/>
      <c r="BZU4" s="220"/>
      <c r="BZV4" s="220"/>
      <c r="BZW4" s="220"/>
      <c r="BZX4" s="220"/>
      <c r="BZY4" s="220"/>
      <c r="BZZ4" s="219"/>
      <c r="CAA4" s="220"/>
      <c r="CAB4" s="220"/>
      <c r="CAC4" s="220"/>
      <c r="CAD4" s="220"/>
      <c r="CAE4" s="220"/>
      <c r="CAF4" s="220"/>
      <c r="CAG4" s="220"/>
      <c r="CAH4" s="219"/>
      <c r="CAI4" s="220"/>
      <c r="CAJ4" s="220"/>
      <c r="CAK4" s="220"/>
      <c r="CAL4" s="220"/>
      <c r="CAM4" s="220"/>
      <c r="CAN4" s="220"/>
      <c r="CAO4" s="220"/>
      <c r="CAP4" s="219"/>
      <c r="CAQ4" s="220"/>
      <c r="CAR4" s="220"/>
      <c r="CAS4" s="220"/>
      <c r="CAT4" s="220"/>
      <c r="CAU4" s="220"/>
      <c r="CAV4" s="220"/>
      <c r="CAW4" s="220"/>
      <c r="CAX4" s="219"/>
      <c r="CAY4" s="220"/>
      <c r="CAZ4" s="220"/>
      <c r="CBA4" s="220"/>
      <c r="CBB4" s="220"/>
      <c r="CBC4" s="220"/>
      <c r="CBD4" s="220"/>
      <c r="CBE4" s="220"/>
      <c r="CBF4" s="219"/>
      <c r="CBG4" s="220"/>
      <c r="CBH4" s="220"/>
      <c r="CBI4" s="220"/>
      <c r="CBJ4" s="220"/>
      <c r="CBK4" s="220"/>
      <c r="CBL4" s="220"/>
      <c r="CBM4" s="220"/>
      <c r="CBN4" s="219"/>
      <c r="CBO4" s="220"/>
      <c r="CBP4" s="220"/>
      <c r="CBQ4" s="220"/>
      <c r="CBR4" s="220"/>
      <c r="CBS4" s="220"/>
      <c r="CBT4" s="220"/>
      <c r="CBU4" s="220"/>
      <c r="CBV4" s="219"/>
      <c r="CBW4" s="220"/>
      <c r="CBX4" s="220"/>
      <c r="CBY4" s="220"/>
      <c r="CBZ4" s="220"/>
      <c r="CCA4" s="220"/>
      <c r="CCB4" s="220"/>
      <c r="CCC4" s="220"/>
      <c r="CCD4" s="219"/>
      <c r="CCE4" s="220"/>
      <c r="CCF4" s="220"/>
      <c r="CCG4" s="220"/>
      <c r="CCH4" s="220"/>
      <c r="CCI4" s="220"/>
      <c r="CCJ4" s="220"/>
      <c r="CCK4" s="220"/>
      <c r="CCL4" s="219"/>
      <c r="CCM4" s="220"/>
      <c r="CCN4" s="220"/>
      <c r="CCO4" s="220"/>
      <c r="CCP4" s="220"/>
      <c r="CCQ4" s="220"/>
      <c r="CCR4" s="220"/>
      <c r="CCS4" s="220"/>
      <c r="CCT4" s="219"/>
      <c r="CCU4" s="220"/>
      <c r="CCV4" s="220"/>
      <c r="CCW4" s="220"/>
      <c r="CCX4" s="220"/>
      <c r="CCY4" s="220"/>
      <c r="CCZ4" s="220"/>
      <c r="CDA4" s="220"/>
      <c r="CDB4" s="219"/>
      <c r="CDC4" s="220"/>
      <c r="CDD4" s="220"/>
      <c r="CDE4" s="220"/>
      <c r="CDF4" s="220"/>
      <c r="CDG4" s="220"/>
      <c r="CDH4" s="220"/>
      <c r="CDI4" s="220"/>
      <c r="CDJ4" s="219"/>
      <c r="CDK4" s="220"/>
      <c r="CDL4" s="220"/>
      <c r="CDM4" s="220"/>
      <c r="CDN4" s="220"/>
      <c r="CDO4" s="220"/>
      <c r="CDP4" s="220"/>
      <c r="CDQ4" s="220"/>
      <c r="CDR4" s="219"/>
      <c r="CDS4" s="220"/>
      <c r="CDT4" s="220"/>
      <c r="CDU4" s="220"/>
      <c r="CDV4" s="220"/>
      <c r="CDW4" s="220"/>
      <c r="CDX4" s="220"/>
      <c r="CDY4" s="220"/>
      <c r="CDZ4" s="219"/>
      <c r="CEA4" s="220"/>
      <c r="CEB4" s="220"/>
      <c r="CEC4" s="220"/>
      <c r="CED4" s="220"/>
      <c r="CEE4" s="220"/>
      <c r="CEF4" s="220"/>
      <c r="CEG4" s="220"/>
      <c r="CEH4" s="219"/>
      <c r="CEI4" s="220"/>
      <c r="CEJ4" s="220"/>
      <c r="CEK4" s="220"/>
      <c r="CEL4" s="220"/>
      <c r="CEM4" s="220"/>
      <c r="CEN4" s="220"/>
      <c r="CEO4" s="220"/>
      <c r="CEP4" s="219"/>
      <c r="CEQ4" s="220"/>
      <c r="CER4" s="220"/>
      <c r="CES4" s="220"/>
      <c r="CET4" s="220"/>
      <c r="CEU4" s="220"/>
      <c r="CEV4" s="220"/>
      <c r="CEW4" s="220"/>
      <c r="CEX4" s="219"/>
      <c r="CEY4" s="220"/>
      <c r="CEZ4" s="220"/>
      <c r="CFA4" s="220"/>
      <c r="CFB4" s="220"/>
      <c r="CFC4" s="220"/>
      <c r="CFD4" s="220"/>
      <c r="CFE4" s="220"/>
      <c r="CFF4" s="219"/>
      <c r="CFG4" s="220"/>
      <c r="CFH4" s="220"/>
      <c r="CFI4" s="220"/>
      <c r="CFJ4" s="220"/>
      <c r="CFK4" s="220"/>
      <c r="CFL4" s="220"/>
      <c r="CFM4" s="220"/>
      <c r="CFN4" s="219"/>
      <c r="CFO4" s="220"/>
      <c r="CFP4" s="220"/>
      <c r="CFQ4" s="220"/>
      <c r="CFR4" s="220"/>
      <c r="CFS4" s="220"/>
      <c r="CFT4" s="220"/>
      <c r="CFU4" s="220"/>
      <c r="CFV4" s="219"/>
      <c r="CFW4" s="220"/>
      <c r="CFX4" s="220"/>
      <c r="CFY4" s="220"/>
      <c r="CFZ4" s="220"/>
      <c r="CGA4" s="220"/>
      <c r="CGB4" s="220"/>
      <c r="CGC4" s="220"/>
      <c r="CGD4" s="219"/>
      <c r="CGE4" s="220"/>
      <c r="CGF4" s="220"/>
      <c r="CGG4" s="220"/>
      <c r="CGH4" s="220"/>
      <c r="CGI4" s="220"/>
      <c r="CGJ4" s="220"/>
      <c r="CGK4" s="220"/>
      <c r="CGL4" s="219"/>
      <c r="CGM4" s="220"/>
      <c r="CGN4" s="220"/>
      <c r="CGO4" s="220"/>
      <c r="CGP4" s="220"/>
      <c r="CGQ4" s="220"/>
      <c r="CGR4" s="220"/>
      <c r="CGS4" s="220"/>
      <c r="CGT4" s="219"/>
      <c r="CGU4" s="220"/>
      <c r="CGV4" s="220"/>
      <c r="CGW4" s="220"/>
      <c r="CGX4" s="220"/>
      <c r="CGY4" s="220"/>
      <c r="CGZ4" s="220"/>
      <c r="CHA4" s="220"/>
      <c r="CHB4" s="219"/>
      <c r="CHC4" s="220"/>
      <c r="CHD4" s="220"/>
      <c r="CHE4" s="220"/>
      <c r="CHF4" s="220"/>
      <c r="CHG4" s="220"/>
      <c r="CHH4" s="220"/>
      <c r="CHI4" s="220"/>
      <c r="CHJ4" s="219"/>
      <c r="CHK4" s="220"/>
      <c r="CHL4" s="220"/>
      <c r="CHM4" s="220"/>
      <c r="CHN4" s="220"/>
      <c r="CHO4" s="220"/>
      <c r="CHP4" s="220"/>
      <c r="CHQ4" s="220"/>
      <c r="CHR4" s="219"/>
      <c r="CHS4" s="220"/>
      <c r="CHT4" s="220"/>
      <c r="CHU4" s="220"/>
      <c r="CHV4" s="220"/>
      <c r="CHW4" s="220"/>
      <c r="CHX4" s="220"/>
      <c r="CHY4" s="220"/>
      <c r="CHZ4" s="219"/>
      <c r="CIA4" s="220"/>
      <c r="CIB4" s="220"/>
      <c r="CIC4" s="220"/>
      <c r="CID4" s="220"/>
      <c r="CIE4" s="220"/>
      <c r="CIF4" s="220"/>
      <c r="CIG4" s="220"/>
      <c r="CIH4" s="219"/>
      <c r="CII4" s="220"/>
      <c r="CIJ4" s="220"/>
      <c r="CIK4" s="220"/>
      <c r="CIL4" s="220"/>
      <c r="CIM4" s="220"/>
      <c r="CIN4" s="220"/>
      <c r="CIO4" s="220"/>
      <c r="CIP4" s="219"/>
      <c r="CIQ4" s="220"/>
      <c r="CIR4" s="220"/>
      <c r="CIS4" s="220"/>
      <c r="CIT4" s="220"/>
      <c r="CIU4" s="220"/>
      <c r="CIV4" s="220"/>
      <c r="CIW4" s="220"/>
      <c r="CIX4" s="219"/>
      <c r="CIY4" s="220"/>
      <c r="CIZ4" s="220"/>
      <c r="CJA4" s="220"/>
      <c r="CJB4" s="220"/>
      <c r="CJC4" s="220"/>
      <c r="CJD4" s="220"/>
      <c r="CJE4" s="220"/>
      <c r="CJF4" s="219"/>
      <c r="CJG4" s="220"/>
      <c r="CJH4" s="220"/>
      <c r="CJI4" s="220"/>
      <c r="CJJ4" s="220"/>
      <c r="CJK4" s="220"/>
      <c r="CJL4" s="220"/>
      <c r="CJM4" s="220"/>
      <c r="CJN4" s="219"/>
      <c r="CJO4" s="220"/>
      <c r="CJP4" s="220"/>
      <c r="CJQ4" s="220"/>
      <c r="CJR4" s="220"/>
      <c r="CJS4" s="220"/>
      <c r="CJT4" s="220"/>
      <c r="CJU4" s="220"/>
      <c r="CJV4" s="219"/>
      <c r="CJW4" s="220"/>
      <c r="CJX4" s="220"/>
      <c r="CJY4" s="220"/>
      <c r="CJZ4" s="220"/>
      <c r="CKA4" s="220"/>
      <c r="CKB4" s="220"/>
      <c r="CKC4" s="220"/>
      <c r="CKD4" s="219"/>
      <c r="CKE4" s="220"/>
      <c r="CKF4" s="220"/>
      <c r="CKG4" s="220"/>
      <c r="CKH4" s="220"/>
      <c r="CKI4" s="220"/>
      <c r="CKJ4" s="220"/>
      <c r="CKK4" s="220"/>
      <c r="CKL4" s="219"/>
      <c r="CKM4" s="220"/>
      <c r="CKN4" s="220"/>
      <c r="CKO4" s="220"/>
      <c r="CKP4" s="220"/>
      <c r="CKQ4" s="220"/>
      <c r="CKR4" s="220"/>
      <c r="CKS4" s="220"/>
      <c r="CKT4" s="219"/>
      <c r="CKU4" s="220"/>
      <c r="CKV4" s="220"/>
      <c r="CKW4" s="220"/>
      <c r="CKX4" s="220"/>
      <c r="CKY4" s="220"/>
      <c r="CKZ4" s="220"/>
      <c r="CLA4" s="220"/>
      <c r="CLB4" s="219"/>
      <c r="CLC4" s="220"/>
      <c r="CLD4" s="220"/>
      <c r="CLE4" s="220"/>
      <c r="CLF4" s="220"/>
      <c r="CLG4" s="220"/>
      <c r="CLH4" s="220"/>
      <c r="CLI4" s="220"/>
      <c r="CLJ4" s="219"/>
      <c r="CLK4" s="220"/>
      <c r="CLL4" s="220"/>
      <c r="CLM4" s="220"/>
      <c r="CLN4" s="220"/>
      <c r="CLO4" s="220"/>
      <c r="CLP4" s="220"/>
      <c r="CLQ4" s="220"/>
      <c r="CLR4" s="219"/>
      <c r="CLS4" s="220"/>
      <c r="CLT4" s="220"/>
      <c r="CLU4" s="220"/>
      <c r="CLV4" s="220"/>
      <c r="CLW4" s="220"/>
      <c r="CLX4" s="220"/>
      <c r="CLY4" s="220"/>
      <c r="CLZ4" s="219"/>
      <c r="CMA4" s="220"/>
      <c r="CMB4" s="220"/>
      <c r="CMC4" s="220"/>
      <c r="CMD4" s="220"/>
      <c r="CME4" s="220"/>
      <c r="CMF4" s="220"/>
      <c r="CMG4" s="220"/>
      <c r="CMH4" s="219"/>
      <c r="CMI4" s="220"/>
      <c r="CMJ4" s="220"/>
      <c r="CMK4" s="220"/>
      <c r="CML4" s="220"/>
      <c r="CMM4" s="220"/>
      <c r="CMN4" s="220"/>
      <c r="CMO4" s="220"/>
      <c r="CMP4" s="219"/>
      <c r="CMQ4" s="220"/>
      <c r="CMR4" s="220"/>
      <c r="CMS4" s="220"/>
      <c r="CMT4" s="220"/>
      <c r="CMU4" s="220"/>
      <c r="CMV4" s="220"/>
      <c r="CMW4" s="220"/>
      <c r="CMX4" s="219"/>
      <c r="CMY4" s="220"/>
      <c r="CMZ4" s="220"/>
      <c r="CNA4" s="220"/>
      <c r="CNB4" s="220"/>
      <c r="CNC4" s="220"/>
      <c r="CND4" s="220"/>
      <c r="CNE4" s="220"/>
      <c r="CNF4" s="219"/>
      <c r="CNG4" s="220"/>
      <c r="CNH4" s="220"/>
      <c r="CNI4" s="220"/>
      <c r="CNJ4" s="220"/>
      <c r="CNK4" s="220"/>
      <c r="CNL4" s="220"/>
      <c r="CNM4" s="220"/>
      <c r="CNN4" s="219"/>
      <c r="CNO4" s="220"/>
      <c r="CNP4" s="220"/>
      <c r="CNQ4" s="220"/>
      <c r="CNR4" s="220"/>
      <c r="CNS4" s="220"/>
      <c r="CNT4" s="220"/>
      <c r="CNU4" s="220"/>
      <c r="CNV4" s="219"/>
      <c r="CNW4" s="220"/>
      <c r="CNX4" s="220"/>
      <c r="CNY4" s="220"/>
      <c r="CNZ4" s="220"/>
      <c r="COA4" s="220"/>
      <c r="COB4" s="220"/>
      <c r="COC4" s="220"/>
      <c r="COD4" s="219"/>
      <c r="COE4" s="220"/>
      <c r="COF4" s="220"/>
      <c r="COG4" s="220"/>
      <c r="COH4" s="220"/>
      <c r="COI4" s="220"/>
      <c r="COJ4" s="220"/>
      <c r="COK4" s="220"/>
      <c r="COL4" s="219"/>
      <c r="COM4" s="220"/>
      <c r="CON4" s="220"/>
      <c r="COO4" s="220"/>
      <c r="COP4" s="220"/>
      <c r="COQ4" s="220"/>
      <c r="COR4" s="220"/>
      <c r="COS4" s="220"/>
      <c r="COT4" s="219"/>
      <c r="COU4" s="220"/>
      <c r="COV4" s="220"/>
      <c r="COW4" s="220"/>
      <c r="COX4" s="220"/>
      <c r="COY4" s="220"/>
      <c r="COZ4" s="220"/>
      <c r="CPA4" s="220"/>
      <c r="CPB4" s="219"/>
      <c r="CPC4" s="220"/>
      <c r="CPD4" s="220"/>
      <c r="CPE4" s="220"/>
      <c r="CPF4" s="220"/>
      <c r="CPG4" s="220"/>
      <c r="CPH4" s="220"/>
      <c r="CPI4" s="220"/>
      <c r="CPJ4" s="219"/>
      <c r="CPK4" s="220"/>
      <c r="CPL4" s="220"/>
      <c r="CPM4" s="220"/>
      <c r="CPN4" s="220"/>
      <c r="CPO4" s="220"/>
      <c r="CPP4" s="220"/>
      <c r="CPQ4" s="220"/>
      <c r="CPR4" s="219"/>
      <c r="CPS4" s="220"/>
      <c r="CPT4" s="220"/>
      <c r="CPU4" s="220"/>
      <c r="CPV4" s="220"/>
      <c r="CPW4" s="220"/>
      <c r="CPX4" s="220"/>
      <c r="CPY4" s="220"/>
      <c r="CPZ4" s="219"/>
      <c r="CQA4" s="220"/>
      <c r="CQB4" s="220"/>
      <c r="CQC4" s="220"/>
      <c r="CQD4" s="220"/>
      <c r="CQE4" s="220"/>
      <c r="CQF4" s="220"/>
      <c r="CQG4" s="220"/>
      <c r="CQH4" s="219"/>
      <c r="CQI4" s="220"/>
      <c r="CQJ4" s="220"/>
      <c r="CQK4" s="220"/>
      <c r="CQL4" s="220"/>
      <c r="CQM4" s="220"/>
      <c r="CQN4" s="220"/>
      <c r="CQO4" s="220"/>
      <c r="CQP4" s="219"/>
      <c r="CQQ4" s="220"/>
      <c r="CQR4" s="220"/>
      <c r="CQS4" s="220"/>
      <c r="CQT4" s="220"/>
      <c r="CQU4" s="220"/>
      <c r="CQV4" s="220"/>
      <c r="CQW4" s="220"/>
      <c r="CQX4" s="219"/>
      <c r="CQY4" s="220"/>
      <c r="CQZ4" s="220"/>
      <c r="CRA4" s="220"/>
      <c r="CRB4" s="220"/>
      <c r="CRC4" s="220"/>
      <c r="CRD4" s="220"/>
      <c r="CRE4" s="220"/>
      <c r="CRF4" s="219"/>
      <c r="CRG4" s="220"/>
      <c r="CRH4" s="220"/>
      <c r="CRI4" s="220"/>
      <c r="CRJ4" s="220"/>
      <c r="CRK4" s="220"/>
      <c r="CRL4" s="220"/>
      <c r="CRM4" s="220"/>
      <c r="CRN4" s="219"/>
      <c r="CRO4" s="220"/>
      <c r="CRP4" s="220"/>
      <c r="CRQ4" s="220"/>
      <c r="CRR4" s="220"/>
      <c r="CRS4" s="220"/>
      <c r="CRT4" s="220"/>
      <c r="CRU4" s="220"/>
      <c r="CRV4" s="219"/>
      <c r="CRW4" s="220"/>
      <c r="CRX4" s="220"/>
      <c r="CRY4" s="220"/>
      <c r="CRZ4" s="220"/>
      <c r="CSA4" s="220"/>
      <c r="CSB4" s="220"/>
      <c r="CSC4" s="220"/>
      <c r="CSD4" s="219"/>
      <c r="CSE4" s="220"/>
      <c r="CSF4" s="220"/>
      <c r="CSG4" s="220"/>
      <c r="CSH4" s="220"/>
      <c r="CSI4" s="220"/>
      <c r="CSJ4" s="220"/>
      <c r="CSK4" s="220"/>
      <c r="CSL4" s="219"/>
      <c r="CSM4" s="220"/>
      <c r="CSN4" s="220"/>
      <c r="CSO4" s="220"/>
      <c r="CSP4" s="220"/>
      <c r="CSQ4" s="220"/>
      <c r="CSR4" s="220"/>
      <c r="CSS4" s="220"/>
      <c r="CST4" s="219"/>
      <c r="CSU4" s="220"/>
      <c r="CSV4" s="220"/>
      <c r="CSW4" s="220"/>
      <c r="CSX4" s="220"/>
      <c r="CSY4" s="220"/>
      <c r="CSZ4" s="220"/>
      <c r="CTA4" s="220"/>
      <c r="CTB4" s="219"/>
      <c r="CTC4" s="220"/>
      <c r="CTD4" s="220"/>
      <c r="CTE4" s="220"/>
      <c r="CTF4" s="220"/>
      <c r="CTG4" s="220"/>
      <c r="CTH4" s="220"/>
      <c r="CTI4" s="220"/>
      <c r="CTJ4" s="219"/>
      <c r="CTK4" s="220"/>
      <c r="CTL4" s="220"/>
      <c r="CTM4" s="220"/>
      <c r="CTN4" s="220"/>
      <c r="CTO4" s="220"/>
      <c r="CTP4" s="220"/>
      <c r="CTQ4" s="220"/>
      <c r="CTR4" s="219"/>
      <c r="CTS4" s="220"/>
      <c r="CTT4" s="220"/>
      <c r="CTU4" s="220"/>
      <c r="CTV4" s="220"/>
      <c r="CTW4" s="220"/>
      <c r="CTX4" s="220"/>
      <c r="CTY4" s="220"/>
      <c r="CTZ4" s="219"/>
      <c r="CUA4" s="220"/>
      <c r="CUB4" s="220"/>
      <c r="CUC4" s="220"/>
      <c r="CUD4" s="220"/>
      <c r="CUE4" s="220"/>
      <c r="CUF4" s="220"/>
      <c r="CUG4" s="220"/>
      <c r="CUH4" s="219"/>
      <c r="CUI4" s="220"/>
      <c r="CUJ4" s="220"/>
      <c r="CUK4" s="220"/>
      <c r="CUL4" s="220"/>
      <c r="CUM4" s="220"/>
      <c r="CUN4" s="220"/>
      <c r="CUO4" s="220"/>
      <c r="CUP4" s="219"/>
      <c r="CUQ4" s="220"/>
      <c r="CUR4" s="220"/>
      <c r="CUS4" s="220"/>
      <c r="CUT4" s="220"/>
      <c r="CUU4" s="220"/>
      <c r="CUV4" s="220"/>
      <c r="CUW4" s="220"/>
      <c r="CUX4" s="219"/>
      <c r="CUY4" s="220"/>
      <c r="CUZ4" s="220"/>
      <c r="CVA4" s="220"/>
      <c r="CVB4" s="220"/>
      <c r="CVC4" s="220"/>
      <c r="CVD4" s="220"/>
      <c r="CVE4" s="220"/>
      <c r="CVF4" s="219"/>
      <c r="CVG4" s="220"/>
      <c r="CVH4" s="220"/>
      <c r="CVI4" s="220"/>
      <c r="CVJ4" s="220"/>
      <c r="CVK4" s="220"/>
      <c r="CVL4" s="220"/>
      <c r="CVM4" s="220"/>
      <c r="CVN4" s="219"/>
      <c r="CVO4" s="220"/>
      <c r="CVP4" s="220"/>
      <c r="CVQ4" s="220"/>
      <c r="CVR4" s="220"/>
      <c r="CVS4" s="220"/>
      <c r="CVT4" s="220"/>
      <c r="CVU4" s="220"/>
      <c r="CVV4" s="219"/>
      <c r="CVW4" s="220"/>
      <c r="CVX4" s="220"/>
      <c r="CVY4" s="220"/>
      <c r="CVZ4" s="220"/>
      <c r="CWA4" s="220"/>
      <c r="CWB4" s="220"/>
      <c r="CWC4" s="220"/>
      <c r="CWD4" s="219"/>
      <c r="CWE4" s="220"/>
      <c r="CWF4" s="220"/>
      <c r="CWG4" s="220"/>
      <c r="CWH4" s="220"/>
      <c r="CWI4" s="220"/>
      <c r="CWJ4" s="220"/>
      <c r="CWK4" s="220"/>
      <c r="CWL4" s="219"/>
      <c r="CWM4" s="220"/>
      <c r="CWN4" s="220"/>
      <c r="CWO4" s="220"/>
      <c r="CWP4" s="220"/>
      <c r="CWQ4" s="220"/>
      <c r="CWR4" s="220"/>
      <c r="CWS4" s="220"/>
      <c r="CWT4" s="219"/>
      <c r="CWU4" s="220"/>
      <c r="CWV4" s="220"/>
      <c r="CWW4" s="220"/>
      <c r="CWX4" s="220"/>
      <c r="CWY4" s="220"/>
      <c r="CWZ4" s="220"/>
      <c r="CXA4" s="220"/>
      <c r="CXB4" s="219"/>
      <c r="CXC4" s="220"/>
      <c r="CXD4" s="220"/>
      <c r="CXE4" s="220"/>
      <c r="CXF4" s="220"/>
      <c r="CXG4" s="220"/>
      <c r="CXH4" s="220"/>
      <c r="CXI4" s="220"/>
      <c r="CXJ4" s="219"/>
      <c r="CXK4" s="220"/>
      <c r="CXL4" s="220"/>
      <c r="CXM4" s="220"/>
      <c r="CXN4" s="220"/>
      <c r="CXO4" s="220"/>
      <c r="CXP4" s="220"/>
      <c r="CXQ4" s="220"/>
      <c r="CXR4" s="219"/>
      <c r="CXS4" s="220"/>
      <c r="CXT4" s="220"/>
      <c r="CXU4" s="220"/>
      <c r="CXV4" s="220"/>
      <c r="CXW4" s="220"/>
      <c r="CXX4" s="220"/>
      <c r="CXY4" s="220"/>
      <c r="CXZ4" s="219"/>
      <c r="CYA4" s="220"/>
      <c r="CYB4" s="220"/>
      <c r="CYC4" s="220"/>
      <c r="CYD4" s="220"/>
      <c r="CYE4" s="220"/>
      <c r="CYF4" s="220"/>
      <c r="CYG4" s="220"/>
      <c r="CYH4" s="219"/>
      <c r="CYI4" s="220"/>
      <c r="CYJ4" s="220"/>
      <c r="CYK4" s="220"/>
      <c r="CYL4" s="220"/>
      <c r="CYM4" s="220"/>
      <c r="CYN4" s="220"/>
      <c r="CYO4" s="220"/>
      <c r="CYP4" s="219"/>
      <c r="CYQ4" s="220"/>
      <c r="CYR4" s="220"/>
      <c r="CYS4" s="220"/>
      <c r="CYT4" s="220"/>
      <c r="CYU4" s="220"/>
      <c r="CYV4" s="220"/>
      <c r="CYW4" s="220"/>
      <c r="CYX4" s="219"/>
      <c r="CYY4" s="220"/>
      <c r="CYZ4" s="220"/>
      <c r="CZA4" s="220"/>
      <c r="CZB4" s="220"/>
      <c r="CZC4" s="220"/>
      <c r="CZD4" s="220"/>
      <c r="CZE4" s="220"/>
      <c r="CZF4" s="219"/>
      <c r="CZG4" s="220"/>
      <c r="CZH4" s="220"/>
      <c r="CZI4" s="220"/>
      <c r="CZJ4" s="220"/>
      <c r="CZK4" s="220"/>
      <c r="CZL4" s="220"/>
      <c r="CZM4" s="220"/>
      <c r="CZN4" s="219"/>
      <c r="CZO4" s="220"/>
      <c r="CZP4" s="220"/>
      <c r="CZQ4" s="220"/>
      <c r="CZR4" s="220"/>
      <c r="CZS4" s="220"/>
      <c r="CZT4" s="220"/>
      <c r="CZU4" s="220"/>
      <c r="CZV4" s="219"/>
      <c r="CZW4" s="220"/>
      <c r="CZX4" s="220"/>
      <c r="CZY4" s="220"/>
      <c r="CZZ4" s="220"/>
      <c r="DAA4" s="220"/>
      <c r="DAB4" s="220"/>
      <c r="DAC4" s="220"/>
      <c r="DAD4" s="219"/>
      <c r="DAE4" s="220"/>
      <c r="DAF4" s="220"/>
      <c r="DAG4" s="220"/>
      <c r="DAH4" s="220"/>
      <c r="DAI4" s="220"/>
      <c r="DAJ4" s="220"/>
      <c r="DAK4" s="220"/>
      <c r="DAL4" s="219"/>
      <c r="DAM4" s="220"/>
      <c r="DAN4" s="220"/>
      <c r="DAO4" s="220"/>
      <c r="DAP4" s="220"/>
      <c r="DAQ4" s="220"/>
      <c r="DAR4" s="220"/>
      <c r="DAS4" s="220"/>
      <c r="DAT4" s="219"/>
      <c r="DAU4" s="220"/>
      <c r="DAV4" s="220"/>
      <c r="DAW4" s="220"/>
      <c r="DAX4" s="220"/>
      <c r="DAY4" s="220"/>
      <c r="DAZ4" s="220"/>
      <c r="DBA4" s="220"/>
      <c r="DBB4" s="219"/>
      <c r="DBC4" s="220"/>
      <c r="DBD4" s="220"/>
      <c r="DBE4" s="220"/>
      <c r="DBF4" s="220"/>
      <c r="DBG4" s="220"/>
      <c r="DBH4" s="220"/>
      <c r="DBI4" s="220"/>
      <c r="DBJ4" s="219"/>
      <c r="DBK4" s="220"/>
      <c r="DBL4" s="220"/>
      <c r="DBM4" s="220"/>
      <c r="DBN4" s="220"/>
      <c r="DBO4" s="220"/>
      <c r="DBP4" s="220"/>
      <c r="DBQ4" s="220"/>
      <c r="DBR4" s="219"/>
      <c r="DBS4" s="220"/>
      <c r="DBT4" s="220"/>
      <c r="DBU4" s="220"/>
      <c r="DBV4" s="220"/>
      <c r="DBW4" s="220"/>
      <c r="DBX4" s="220"/>
      <c r="DBY4" s="220"/>
      <c r="DBZ4" s="219"/>
      <c r="DCA4" s="220"/>
      <c r="DCB4" s="220"/>
      <c r="DCC4" s="220"/>
      <c r="DCD4" s="220"/>
      <c r="DCE4" s="220"/>
      <c r="DCF4" s="220"/>
      <c r="DCG4" s="220"/>
      <c r="DCH4" s="219"/>
      <c r="DCI4" s="220"/>
      <c r="DCJ4" s="220"/>
      <c r="DCK4" s="220"/>
      <c r="DCL4" s="220"/>
      <c r="DCM4" s="220"/>
      <c r="DCN4" s="220"/>
      <c r="DCO4" s="220"/>
      <c r="DCP4" s="219"/>
      <c r="DCQ4" s="220"/>
      <c r="DCR4" s="220"/>
      <c r="DCS4" s="220"/>
      <c r="DCT4" s="220"/>
      <c r="DCU4" s="220"/>
      <c r="DCV4" s="220"/>
      <c r="DCW4" s="220"/>
      <c r="DCX4" s="219"/>
      <c r="DCY4" s="220"/>
      <c r="DCZ4" s="220"/>
      <c r="DDA4" s="220"/>
      <c r="DDB4" s="220"/>
      <c r="DDC4" s="220"/>
      <c r="DDD4" s="220"/>
      <c r="DDE4" s="220"/>
      <c r="DDF4" s="219"/>
      <c r="DDG4" s="220"/>
      <c r="DDH4" s="220"/>
      <c r="DDI4" s="220"/>
      <c r="DDJ4" s="220"/>
      <c r="DDK4" s="220"/>
      <c r="DDL4" s="220"/>
      <c r="DDM4" s="220"/>
      <c r="DDN4" s="219"/>
      <c r="DDO4" s="220"/>
      <c r="DDP4" s="220"/>
      <c r="DDQ4" s="220"/>
      <c r="DDR4" s="220"/>
      <c r="DDS4" s="220"/>
      <c r="DDT4" s="220"/>
      <c r="DDU4" s="220"/>
      <c r="DDV4" s="219"/>
      <c r="DDW4" s="220"/>
      <c r="DDX4" s="220"/>
      <c r="DDY4" s="220"/>
      <c r="DDZ4" s="220"/>
      <c r="DEA4" s="220"/>
      <c r="DEB4" s="220"/>
      <c r="DEC4" s="220"/>
      <c r="DED4" s="219"/>
      <c r="DEE4" s="220"/>
      <c r="DEF4" s="220"/>
      <c r="DEG4" s="220"/>
      <c r="DEH4" s="220"/>
      <c r="DEI4" s="220"/>
      <c r="DEJ4" s="220"/>
      <c r="DEK4" s="220"/>
      <c r="DEL4" s="219"/>
      <c r="DEM4" s="220"/>
      <c r="DEN4" s="220"/>
      <c r="DEO4" s="220"/>
      <c r="DEP4" s="220"/>
      <c r="DEQ4" s="220"/>
      <c r="DER4" s="220"/>
      <c r="DES4" s="220"/>
      <c r="DET4" s="219"/>
      <c r="DEU4" s="220"/>
      <c r="DEV4" s="220"/>
      <c r="DEW4" s="220"/>
      <c r="DEX4" s="220"/>
      <c r="DEY4" s="220"/>
      <c r="DEZ4" s="220"/>
      <c r="DFA4" s="220"/>
      <c r="DFB4" s="219"/>
      <c r="DFC4" s="220"/>
      <c r="DFD4" s="220"/>
      <c r="DFE4" s="220"/>
      <c r="DFF4" s="220"/>
      <c r="DFG4" s="220"/>
      <c r="DFH4" s="220"/>
      <c r="DFI4" s="220"/>
      <c r="DFJ4" s="219"/>
      <c r="DFK4" s="220"/>
      <c r="DFL4" s="220"/>
      <c r="DFM4" s="220"/>
      <c r="DFN4" s="220"/>
      <c r="DFO4" s="220"/>
      <c r="DFP4" s="220"/>
      <c r="DFQ4" s="220"/>
      <c r="DFR4" s="219"/>
      <c r="DFS4" s="220"/>
      <c r="DFT4" s="220"/>
      <c r="DFU4" s="220"/>
      <c r="DFV4" s="220"/>
      <c r="DFW4" s="220"/>
      <c r="DFX4" s="220"/>
      <c r="DFY4" s="220"/>
      <c r="DFZ4" s="219"/>
      <c r="DGA4" s="220"/>
      <c r="DGB4" s="220"/>
      <c r="DGC4" s="220"/>
      <c r="DGD4" s="220"/>
      <c r="DGE4" s="220"/>
      <c r="DGF4" s="220"/>
      <c r="DGG4" s="220"/>
      <c r="DGH4" s="219"/>
      <c r="DGI4" s="220"/>
      <c r="DGJ4" s="220"/>
      <c r="DGK4" s="220"/>
      <c r="DGL4" s="220"/>
      <c r="DGM4" s="220"/>
      <c r="DGN4" s="220"/>
      <c r="DGO4" s="220"/>
      <c r="DGP4" s="219"/>
      <c r="DGQ4" s="220"/>
      <c r="DGR4" s="220"/>
      <c r="DGS4" s="220"/>
      <c r="DGT4" s="220"/>
      <c r="DGU4" s="220"/>
      <c r="DGV4" s="220"/>
      <c r="DGW4" s="220"/>
      <c r="DGX4" s="219"/>
      <c r="DGY4" s="220"/>
      <c r="DGZ4" s="220"/>
      <c r="DHA4" s="220"/>
      <c r="DHB4" s="220"/>
      <c r="DHC4" s="220"/>
      <c r="DHD4" s="220"/>
      <c r="DHE4" s="220"/>
      <c r="DHF4" s="219"/>
      <c r="DHG4" s="220"/>
      <c r="DHH4" s="220"/>
      <c r="DHI4" s="220"/>
      <c r="DHJ4" s="220"/>
      <c r="DHK4" s="220"/>
      <c r="DHL4" s="220"/>
      <c r="DHM4" s="220"/>
      <c r="DHN4" s="219"/>
      <c r="DHO4" s="220"/>
      <c r="DHP4" s="220"/>
      <c r="DHQ4" s="220"/>
      <c r="DHR4" s="220"/>
      <c r="DHS4" s="220"/>
      <c r="DHT4" s="220"/>
      <c r="DHU4" s="220"/>
      <c r="DHV4" s="219"/>
      <c r="DHW4" s="220"/>
      <c r="DHX4" s="220"/>
      <c r="DHY4" s="220"/>
      <c r="DHZ4" s="220"/>
      <c r="DIA4" s="220"/>
      <c r="DIB4" s="220"/>
      <c r="DIC4" s="220"/>
      <c r="DID4" s="219"/>
      <c r="DIE4" s="220"/>
      <c r="DIF4" s="220"/>
      <c r="DIG4" s="220"/>
      <c r="DIH4" s="220"/>
      <c r="DII4" s="220"/>
      <c r="DIJ4" s="220"/>
      <c r="DIK4" s="220"/>
      <c r="DIL4" s="219"/>
      <c r="DIM4" s="220"/>
      <c r="DIN4" s="220"/>
      <c r="DIO4" s="220"/>
      <c r="DIP4" s="220"/>
      <c r="DIQ4" s="220"/>
      <c r="DIR4" s="220"/>
      <c r="DIS4" s="220"/>
      <c r="DIT4" s="219"/>
      <c r="DIU4" s="220"/>
      <c r="DIV4" s="220"/>
      <c r="DIW4" s="220"/>
      <c r="DIX4" s="220"/>
      <c r="DIY4" s="220"/>
      <c r="DIZ4" s="220"/>
      <c r="DJA4" s="220"/>
      <c r="DJB4" s="219"/>
      <c r="DJC4" s="220"/>
      <c r="DJD4" s="220"/>
      <c r="DJE4" s="220"/>
      <c r="DJF4" s="220"/>
      <c r="DJG4" s="220"/>
      <c r="DJH4" s="220"/>
      <c r="DJI4" s="220"/>
      <c r="DJJ4" s="219"/>
      <c r="DJK4" s="220"/>
      <c r="DJL4" s="220"/>
      <c r="DJM4" s="220"/>
      <c r="DJN4" s="220"/>
      <c r="DJO4" s="220"/>
      <c r="DJP4" s="220"/>
      <c r="DJQ4" s="220"/>
      <c r="DJR4" s="219"/>
      <c r="DJS4" s="220"/>
      <c r="DJT4" s="220"/>
      <c r="DJU4" s="220"/>
      <c r="DJV4" s="220"/>
      <c r="DJW4" s="220"/>
      <c r="DJX4" s="220"/>
      <c r="DJY4" s="220"/>
      <c r="DJZ4" s="219"/>
      <c r="DKA4" s="220"/>
      <c r="DKB4" s="220"/>
      <c r="DKC4" s="220"/>
      <c r="DKD4" s="220"/>
      <c r="DKE4" s="220"/>
      <c r="DKF4" s="220"/>
      <c r="DKG4" s="220"/>
      <c r="DKH4" s="219"/>
      <c r="DKI4" s="220"/>
      <c r="DKJ4" s="220"/>
      <c r="DKK4" s="220"/>
      <c r="DKL4" s="220"/>
      <c r="DKM4" s="220"/>
      <c r="DKN4" s="220"/>
      <c r="DKO4" s="220"/>
      <c r="DKP4" s="219"/>
      <c r="DKQ4" s="220"/>
      <c r="DKR4" s="220"/>
      <c r="DKS4" s="220"/>
      <c r="DKT4" s="220"/>
      <c r="DKU4" s="220"/>
      <c r="DKV4" s="220"/>
      <c r="DKW4" s="220"/>
      <c r="DKX4" s="219"/>
      <c r="DKY4" s="220"/>
      <c r="DKZ4" s="220"/>
      <c r="DLA4" s="220"/>
      <c r="DLB4" s="220"/>
      <c r="DLC4" s="220"/>
      <c r="DLD4" s="220"/>
      <c r="DLE4" s="220"/>
      <c r="DLF4" s="219"/>
      <c r="DLG4" s="220"/>
      <c r="DLH4" s="220"/>
      <c r="DLI4" s="220"/>
      <c r="DLJ4" s="220"/>
      <c r="DLK4" s="220"/>
      <c r="DLL4" s="220"/>
      <c r="DLM4" s="220"/>
      <c r="DLN4" s="219"/>
      <c r="DLO4" s="220"/>
      <c r="DLP4" s="220"/>
      <c r="DLQ4" s="220"/>
      <c r="DLR4" s="220"/>
      <c r="DLS4" s="220"/>
      <c r="DLT4" s="220"/>
      <c r="DLU4" s="220"/>
      <c r="DLV4" s="219"/>
      <c r="DLW4" s="220"/>
      <c r="DLX4" s="220"/>
      <c r="DLY4" s="220"/>
      <c r="DLZ4" s="220"/>
      <c r="DMA4" s="220"/>
      <c r="DMB4" s="220"/>
      <c r="DMC4" s="220"/>
      <c r="DMD4" s="219"/>
      <c r="DME4" s="220"/>
      <c r="DMF4" s="220"/>
      <c r="DMG4" s="220"/>
      <c r="DMH4" s="220"/>
      <c r="DMI4" s="220"/>
      <c r="DMJ4" s="220"/>
      <c r="DMK4" s="220"/>
      <c r="DML4" s="219"/>
      <c r="DMM4" s="220"/>
      <c r="DMN4" s="220"/>
      <c r="DMO4" s="220"/>
      <c r="DMP4" s="220"/>
      <c r="DMQ4" s="220"/>
      <c r="DMR4" s="220"/>
      <c r="DMS4" s="220"/>
      <c r="DMT4" s="219"/>
      <c r="DMU4" s="220"/>
      <c r="DMV4" s="220"/>
      <c r="DMW4" s="220"/>
      <c r="DMX4" s="220"/>
      <c r="DMY4" s="220"/>
      <c r="DMZ4" s="220"/>
      <c r="DNA4" s="220"/>
      <c r="DNB4" s="219"/>
      <c r="DNC4" s="220"/>
      <c r="DND4" s="220"/>
      <c r="DNE4" s="220"/>
      <c r="DNF4" s="220"/>
      <c r="DNG4" s="220"/>
      <c r="DNH4" s="220"/>
      <c r="DNI4" s="220"/>
      <c r="DNJ4" s="219"/>
      <c r="DNK4" s="220"/>
      <c r="DNL4" s="220"/>
      <c r="DNM4" s="220"/>
      <c r="DNN4" s="220"/>
      <c r="DNO4" s="220"/>
      <c r="DNP4" s="220"/>
      <c r="DNQ4" s="220"/>
      <c r="DNR4" s="219"/>
      <c r="DNS4" s="220"/>
      <c r="DNT4" s="220"/>
      <c r="DNU4" s="220"/>
      <c r="DNV4" s="220"/>
      <c r="DNW4" s="220"/>
      <c r="DNX4" s="220"/>
      <c r="DNY4" s="220"/>
      <c r="DNZ4" s="219"/>
      <c r="DOA4" s="220"/>
      <c r="DOB4" s="220"/>
      <c r="DOC4" s="220"/>
      <c r="DOD4" s="220"/>
      <c r="DOE4" s="220"/>
      <c r="DOF4" s="220"/>
      <c r="DOG4" s="220"/>
      <c r="DOH4" s="219"/>
      <c r="DOI4" s="220"/>
      <c r="DOJ4" s="220"/>
      <c r="DOK4" s="220"/>
      <c r="DOL4" s="220"/>
      <c r="DOM4" s="220"/>
      <c r="DON4" s="220"/>
      <c r="DOO4" s="220"/>
      <c r="DOP4" s="219"/>
      <c r="DOQ4" s="220"/>
      <c r="DOR4" s="220"/>
      <c r="DOS4" s="220"/>
      <c r="DOT4" s="220"/>
      <c r="DOU4" s="220"/>
      <c r="DOV4" s="220"/>
      <c r="DOW4" s="220"/>
      <c r="DOX4" s="219"/>
      <c r="DOY4" s="220"/>
      <c r="DOZ4" s="220"/>
      <c r="DPA4" s="220"/>
      <c r="DPB4" s="220"/>
      <c r="DPC4" s="220"/>
      <c r="DPD4" s="220"/>
      <c r="DPE4" s="220"/>
      <c r="DPF4" s="219"/>
      <c r="DPG4" s="220"/>
      <c r="DPH4" s="220"/>
      <c r="DPI4" s="220"/>
      <c r="DPJ4" s="220"/>
      <c r="DPK4" s="220"/>
      <c r="DPL4" s="220"/>
      <c r="DPM4" s="220"/>
      <c r="DPN4" s="219"/>
      <c r="DPO4" s="220"/>
      <c r="DPP4" s="220"/>
      <c r="DPQ4" s="220"/>
      <c r="DPR4" s="220"/>
      <c r="DPS4" s="220"/>
      <c r="DPT4" s="220"/>
      <c r="DPU4" s="220"/>
      <c r="DPV4" s="219"/>
      <c r="DPW4" s="220"/>
      <c r="DPX4" s="220"/>
      <c r="DPY4" s="220"/>
      <c r="DPZ4" s="220"/>
      <c r="DQA4" s="220"/>
      <c r="DQB4" s="220"/>
      <c r="DQC4" s="220"/>
      <c r="DQD4" s="219"/>
      <c r="DQE4" s="220"/>
      <c r="DQF4" s="220"/>
      <c r="DQG4" s="220"/>
      <c r="DQH4" s="220"/>
      <c r="DQI4" s="220"/>
      <c r="DQJ4" s="220"/>
      <c r="DQK4" s="220"/>
      <c r="DQL4" s="219"/>
      <c r="DQM4" s="220"/>
      <c r="DQN4" s="220"/>
      <c r="DQO4" s="220"/>
      <c r="DQP4" s="220"/>
      <c r="DQQ4" s="220"/>
      <c r="DQR4" s="220"/>
      <c r="DQS4" s="220"/>
      <c r="DQT4" s="219"/>
      <c r="DQU4" s="220"/>
      <c r="DQV4" s="220"/>
      <c r="DQW4" s="220"/>
      <c r="DQX4" s="220"/>
      <c r="DQY4" s="220"/>
      <c r="DQZ4" s="220"/>
      <c r="DRA4" s="220"/>
      <c r="DRB4" s="219"/>
      <c r="DRC4" s="220"/>
      <c r="DRD4" s="220"/>
      <c r="DRE4" s="220"/>
      <c r="DRF4" s="220"/>
      <c r="DRG4" s="220"/>
      <c r="DRH4" s="220"/>
      <c r="DRI4" s="220"/>
      <c r="DRJ4" s="219"/>
      <c r="DRK4" s="220"/>
      <c r="DRL4" s="220"/>
      <c r="DRM4" s="220"/>
      <c r="DRN4" s="220"/>
      <c r="DRO4" s="220"/>
      <c r="DRP4" s="220"/>
      <c r="DRQ4" s="220"/>
      <c r="DRR4" s="219"/>
      <c r="DRS4" s="220"/>
      <c r="DRT4" s="220"/>
      <c r="DRU4" s="220"/>
      <c r="DRV4" s="220"/>
      <c r="DRW4" s="220"/>
      <c r="DRX4" s="220"/>
      <c r="DRY4" s="220"/>
      <c r="DRZ4" s="219"/>
      <c r="DSA4" s="220"/>
      <c r="DSB4" s="220"/>
      <c r="DSC4" s="220"/>
      <c r="DSD4" s="220"/>
      <c r="DSE4" s="220"/>
      <c r="DSF4" s="220"/>
      <c r="DSG4" s="220"/>
      <c r="DSH4" s="219"/>
      <c r="DSI4" s="220"/>
      <c r="DSJ4" s="220"/>
      <c r="DSK4" s="220"/>
      <c r="DSL4" s="220"/>
      <c r="DSM4" s="220"/>
      <c r="DSN4" s="220"/>
      <c r="DSO4" s="220"/>
      <c r="DSP4" s="219"/>
      <c r="DSQ4" s="220"/>
      <c r="DSR4" s="220"/>
      <c r="DSS4" s="220"/>
      <c r="DST4" s="220"/>
      <c r="DSU4" s="220"/>
      <c r="DSV4" s="220"/>
      <c r="DSW4" s="220"/>
      <c r="DSX4" s="219"/>
      <c r="DSY4" s="220"/>
      <c r="DSZ4" s="220"/>
      <c r="DTA4" s="220"/>
      <c r="DTB4" s="220"/>
      <c r="DTC4" s="220"/>
      <c r="DTD4" s="220"/>
      <c r="DTE4" s="220"/>
      <c r="DTF4" s="219"/>
      <c r="DTG4" s="220"/>
      <c r="DTH4" s="220"/>
      <c r="DTI4" s="220"/>
      <c r="DTJ4" s="220"/>
      <c r="DTK4" s="220"/>
      <c r="DTL4" s="220"/>
      <c r="DTM4" s="220"/>
      <c r="DTN4" s="219"/>
      <c r="DTO4" s="220"/>
      <c r="DTP4" s="220"/>
      <c r="DTQ4" s="220"/>
      <c r="DTR4" s="220"/>
      <c r="DTS4" s="220"/>
      <c r="DTT4" s="220"/>
      <c r="DTU4" s="220"/>
      <c r="DTV4" s="219"/>
      <c r="DTW4" s="220"/>
      <c r="DTX4" s="220"/>
      <c r="DTY4" s="220"/>
      <c r="DTZ4" s="220"/>
      <c r="DUA4" s="220"/>
      <c r="DUB4" s="220"/>
      <c r="DUC4" s="220"/>
      <c r="DUD4" s="219"/>
      <c r="DUE4" s="220"/>
      <c r="DUF4" s="220"/>
      <c r="DUG4" s="220"/>
      <c r="DUH4" s="220"/>
      <c r="DUI4" s="220"/>
      <c r="DUJ4" s="220"/>
      <c r="DUK4" s="220"/>
      <c r="DUL4" s="219"/>
      <c r="DUM4" s="220"/>
      <c r="DUN4" s="220"/>
      <c r="DUO4" s="220"/>
      <c r="DUP4" s="220"/>
      <c r="DUQ4" s="220"/>
      <c r="DUR4" s="220"/>
      <c r="DUS4" s="220"/>
      <c r="DUT4" s="219"/>
      <c r="DUU4" s="220"/>
      <c r="DUV4" s="220"/>
      <c r="DUW4" s="220"/>
      <c r="DUX4" s="220"/>
      <c r="DUY4" s="220"/>
      <c r="DUZ4" s="220"/>
      <c r="DVA4" s="220"/>
      <c r="DVB4" s="219"/>
      <c r="DVC4" s="220"/>
      <c r="DVD4" s="220"/>
      <c r="DVE4" s="220"/>
      <c r="DVF4" s="220"/>
      <c r="DVG4" s="220"/>
      <c r="DVH4" s="220"/>
      <c r="DVI4" s="220"/>
      <c r="DVJ4" s="219"/>
      <c r="DVK4" s="220"/>
      <c r="DVL4" s="220"/>
      <c r="DVM4" s="220"/>
      <c r="DVN4" s="220"/>
      <c r="DVO4" s="220"/>
      <c r="DVP4" s="220"/>
      <c r="DVQ4" s="220"/>
      <c r="DVR4" s="219"/>
      <c r="DVS4" s="220"/>
      <c r="DVT4" s="220"/>
      <c r="DVU4" s="220"/>
      <c r="DVV4" s="220"/>
      <c r="DVW4" s="220"/>
      <c r="DVX4" s="220"/>
      <c r="DVY4" s="220"/>
      <c r="DVZ4" s="219"/>
      <c r="DWA4" s="220"/>
      <c r="DWB4" s="220"/>
      <c r="DWC4" s="220"/>
      <c r="DWD4" s="220"/>
      <c r="DWE4" s="220"/>
      <c r="DWF4" s="220"/>
      <c r="DWG4" s="220"/>
      <c r="DWH4" s="219"/>
      <c r="DWI4" s="220"/>
      <c r="DWJ4" s="220"/>
      <c r="DWK4" s="220"/>
      <c r="DWL4" s="220"/>
      <c r="DWM4" s="220"/>
      <c r="DWN4" s="220"/>
      <c r="DWO4" s="220"/>
      <c r="DWP4" s="219"/>
      <c r="DWQ4" s="220"/>
      <c r="DWR4" s="220"/>
      <c r="DWS4" s="220"/>
      <c r="DWT4" s="220"/>
      <c r="DWU4" s="220"/>
      <c r="DWV4" s="220"/>
      <c r="DWW4" s="220"/>
      <c r="DWX4" s="219"/>
      <c r="DWY4" s="220"/>
      <c r="DWZ4" s="220"/>
      <c r="DXA4" s="220"/>
      <c r="DXB4" s="220"/>
      <c r="DXC4" s="220"/>
      <c r="DXD4" s="220"/>
      <c r="DXE4" s="220"/>
      <c r="DXF4" s="219"/>
      <c r="DXG4" s="220"/>
      <c r="DXH4" s="220"/>
      <c r="DXI4" s="220"/>
      <c r="DXJ4" s="220"/>
      <c r="DXK4" s="220"/>
      <c r="DXL4" s="220"/>
      <c r="DXM4" s="220"/>
      <c r="DXN4" s="219"/>
      <c r="DXO4" s="220"/>
      <c r="DXP4" s="220"/>
      <c r="DXQ4" s="220"/>
      <c r="DXR4" s="220"/>
      <c r="DXS4" s="220"/>
      <c r="DXT4" s="220"/>
      <c r="DXU4" s="220"/>
      <c r="DXV4" s="219"/>
      <c r="DXW4" s="220"/>
      <c r="DXX4" s="220"/>
      <c r="DXY4" s="220"/>
      <c r="DXZ4" s="220"/>
      <c r="DYA4" s="220"/>
      <c r="DYB4" s="220"/>
      <c r="DYC4" s="220"/>
      <c r="DYD4" s="219"/>
      <c r="DYE4" s="220"/>
      <c r="DYF4" s="220"/>
      <c r="DYG4" s="220"/>
      <c r="DYH4" s="220"/>
      <c r="DYI4" s="220"/>
      <c r="DYJ4" s="220"/>
      <c r="DYK4" s="220"/>
      <c r="DYL4" s="219"/>
      <c r="DYM4" s="220"/>
      <c r="DYN4" s="220"/>
      <c r="DYO4" s="220"/>
      <c r="DYP4" s="220"/>
      <c r="DYQ4" s="220"/>
      <c r="DYR4" s="220"/>
      <c r="DYS4" s="220"/>
      <c r="DYT4" s="219"/>
      <c r="DYU4" s="220"/>
      <c r="DYV4" s="220"/>
      <c r="DYW4" s="220"/>
      <c r="DYX4" s="220"/>
      <c r="DYY4" s="220"/>
      <c r="DYZ4" s="220"/>
      <c r="DZA4" s="220"/>
      <c r="DZB4" s="219"/>
      <c r="DZC4" s="220"/>
      <c r="DZD4" s="220"/>
      <c r="DZE4" s="220"/>
      <c r="DZF4" s="220"/>
      <c r="DZG4" s="220"/>
      <c r="DZH4" s="220"/>
      <c r="DZI4" s="220"/>
      <c r="DZJ4" s="219"/>
      <c r="DZK4" s="220"/>
      <c r="DZL4" s="220"/>
      <c r="DZM4" s="220"/>
      <c r="DZN4" s="220"/>
      <c r="DZO4" s="220"/>
      <c r="DZP4" s="220"/>
      <c r="DZQ4" s="220"/>
      <c r="DZR4" s="219"/>
      <c r="DZS4" s="220"/>
      <c r="DZT4" s="220"/>
      <c r="DZU4" s="220"/>
      <c r="DZV4" s="220"/>
      <c r="DZW4" s="220"/>
      <c r="DZX4" s="220"/>
      <c r="DZY4" s="220"/>
      <c r="DZZ4" s="219"/>
      <c r="EAA4" s="220"/>
      <c r="EAB4" s="220"/>
      <c r="EAC4" s="220"/>
      <c r="EAD4" s="220"/>
      <c r="EAE4" s="220"/>
      <c r="EAF4" s="220"/>
      <c r="EAG4" s="220"/>
      <c r="EAH4" s="219"/>
      <c r="EAI4" s="220"/>
      <c r="EAJ4" s="220"/>
      <c r="EAK4" s="220"/>
      <c r="EAL4" s="220"/>
      <c r="EAM4" s="220"/>
      <c r="EAN4" s="220"/>
      <c r="EAO4" s="220"/>
      <c r="EAP4" s="219"/>
      <c r="EAQ4" s="220"/>
      <c r="EAR4" s="220"/>
      <c r="EAS4" s="220"/>
      <c r="EAT4" s="220"/>
      <c r="EAU4" s="220"/>
      <c r="EAV4" s="220"/>
      <c r="EAW4" s="220"/>
      <c r="EAX4" s="219"/>
      <c r="EAY4" s="220"/>
      <c r="EAZ4" s="220"/>
      <c r="EBA4" s="220"/>
      <c r="EBB4" s="220"/>
      <c r="EBC4" s="220"/>
      <c r="EBD4" s="220"/>
      <c r="EBE4" s="220"/>
      <c r="EBF4" s="219"/>
      <c r="EBG4" s="220"/>
      <c r="EBH4" s="220"/>
      <c r="EBI4" s="220"/>
      <c r="EBJ4" s="220"/>
      <c r="EBK4" s="220"/>
      <c r="EBL4" s="220"/>
      <c r="EBM4" s="220"/>
      <c r="EBN4" s="219"/>
      <c r="EBO4" s="220"/>
      <c r="EBP4" s="220"/>
      <c r="EBQ4" s="220"/>
      <c r="EBR4" s="220"/>
      <c r="EBS4" s="220"/>
      <c r="EBT4" s="220"/>
      <c r="EBU4" s="220"/>
      <c r="EBV4" s="219"/>
      <c r="EBW4" s="220"/>
      <c r="EBX4" s="220"/>
      <c r="EBY4" s="220"/>
      <c r="EBZ4" s="220"/>
      <c r="ECA4" s="220"/>
      <c r="ECB4" s="220"/>
      <c r="ECC4" s="220"/>
      <c r="ECD4" s="219"/>
      <c r="ECE4" s="220"/>
      <c r="ECF4" s="220"/>
      <c r="ECG4" s="220"/>
      <c r="ECH4" s="220"/>
      <c r="ECI4" s="220"/>
      <c r="ECJ4" s="220"/>
      <c r="ECK4" s="220"/>
      <c r="ECL4" s="219"/>
      <c r="ECM4" s="220"/>
      <c r="ECN4" s="220"/>
      <c r="ECO4" s="220"/>
      <c r="ECP4" s="220"/>
      <c r="ECQ4" s="220"/>
      <c r="ECR4" s="220"/>
      <c r="ECS4" s="220"/>
      <c r="ECT4" s="219"/>
      <c r="ECU4" s="220"/>
      <c r="ECV4" s="220"/>
      <c r="ECW4" s="220"/>
      <c r="ECX4" s="220"/>
      <c r="ECY4" s="220"/>
      <c r="ECZ4" s="220"/>
      <c r="EDA4" s="220"/>
      <c r="EDB4" s="219"/>
      <c r="EDC4" s="220"/>
      <c r="EDD4" s="220"/>
      <c r="EDE4" s="220"/>
      <c r="EDF4" s="220"/>
      <c r="EDG4" s="220"/>
      <c r="EDH4" s="220"/>
      <c r="EDI4" s="220"/>
      <c r="EDJ4" s="219"/>
      <c r="EDK4" s="220"/>
      <c r="EDL4" s="220"/>
      <c r="EDM4" s="220"/>
      <c r="EDN4" s="220"/>
      <c r="EDO4" s="220"/>
      <c r="EDP4" s="220"/>
      <c r="EDQ4" s="220"/>
      <c r="EDR4" s="219"/>
      <c r="EDS4" s="220"/>
      <c r="EDT4" s="220"/>
      <c r="EDU4" s="220"/>
      <c r="EDV4" s="220"/>
      <c r="EDW4" s="220"/>
      <c r="EDX4" s="220"/>
      <c r="EDY4" s="220"/>
      <c r="EDZ4" s="219"/>
      <c r="EEA4" s="220"/>
      <c r="EEB4" s="220"/>
      <c r="EEC4" s="220"/>
      <c r="EED4" s="220"/>
      <c r="EEE4" s="220"/>
      <c r="EEF4" s="220"/>
      <c r="EEG4" s="220"/>
      <c r="EEH4" s="219"/>
      <c r="EEI4" s="220"/>
      <c r="EEJ4" s="220"/>
      <c r="EEK4" s="220"/>
      <c r="EEL4" s="220"/>
      <c r="EEM4" s="220"/>
      <c r="EEN4" s="220"/>
      <c r="EEO4" s="220"/>
      <c r="EEP4" s="219"/>
      <c r="EEQ4" s="220"/>
      <c r="EER4" s="220"/>
      <c r="EES4" s="220"/>
      <c r="EET4" s="220"/>
      <c r="EEU4" s="220"/>
      <c r="EEV4" s="220"/>
      <c r="EEW4" s="220"/>
      <c r="EEX4" s="219"/>
      <c r="EEY4" s="220"/>
      <c r="EEZ4" s="220"/>
      <c r="EFA4" s="220"/>
      <c r="EFB4" s="220"/>
      <c r="EFC4" s="220"/>
      <c r="EFD4" s="220"/>
      <c r="EFE4" s="220"/>
      <c r="EFF4" s="219"/>
      <c r="EFG4" s="220"/>
      <c r="EFH4" s="220"/>
      <c r="EFI4" s="220"/>
      <c r="EFJ4" s="220"/>
      <c r="EFK4" s="220"/>
      <c r="EFL4" s="220"/>
      <c r="EFM4" s="220"/>
      <c r="EFN4" s="219"/>
      <c r="EFO4" s="220"/>
      <c r="EFP4" s="220"/>
      <c r="EFQ4" s="220"/>
      <c r="EFR4" s="220"/>
      <c r="EFS4" s="220"/>
      <c r="EFT4" s="220"/>
      <c r="EFU4" s="220"/>
      <c r="EFV4" s="219"/>
      <c r="EFW4" s="220"/>
      <c r="EFX4" s="220"/>
      <c r="EFY4" s="220"/>
      <c r="EFZ4" s="220"/>
      <c r="EGA4" s="220"/>
      <c r="EGB4" s="220"/>
      <c r="EGC4" s="220"/>
      <c r="EGD4" s="219"/>
      <c r="EGE4" s="220"/>
      <c r="EGF4" s="220"/>
      <c r="EGG4" s="220"/>
      <c r="EGH4" s="220"/>
      <c r="EGI4" s="220"/>
      <c r="EGJ4" s="220"/>
      <c r="EGK4" s="220"/>
      <c r="EGL4" s="219"/>
      <c r="EGM4" s="220"/>
      <c r="EGN4" s="220"/>
      <c r="EGO4" s="220"/>
      <c r="EGP4" s="220"/>
      <c r="EGQ4" s="220"/>
      <c r="EGR4" s="220"/>
      <c r="EGS4" s="220"/>
      <c r="EGT4" s="219"/>
      <c r="EGU4" s="220"/>
      <c r="EGV4" s="220"/>
      <c r="EGW4" s="220"/>
      <c r="EGX4" s="220"/>
      <c r="EGY4" s="220"/>
      <c r="EGZ4" s="220"/>
      <c r="EHA4" s="220"/>
      <c r="EHB4" s="219"/>
      <c r="EHC4" s="220"/>
      <c r="EHD4" s="220"/>
      <c r="EHE4" s="220"/>
      <c r="EHF4" s="220"/>
      <c r="EHG4" s="220"/>
      <c r="EHH4" s="220"/>
      <c r="EHI4" s="220"/>
      <c r="EHJ4" s="219"/>
      <c r="EHK4" s="220"/>
      <c r="EHL4" s="220"/>
      <c r="EHM4" s="220"/>
      <c r="EHN4" s="220"/>
      <c r="EHO4" s="220"/>
      <c r="EHP4" s="220"/>
      <c r="EHQ4" s="220"/>
      <c r="EHR4" s="219"/>
      <c r="EHS4" s="220"/>
      <c r="EHT4" s="220"/>
      <c r="EHU4" s="220"/>
      <c r="EHV4" s="220"/>
      <c r="EHW4" s="220"/>
      <c r="EHX4" s="220"/>
      <c r="EHY4" s="220"/>
      <c r="EHZ4" s="219"/>
      <c r="EIA4" s="220"/>
      <c r="EIB4" s="220"/>
      <c r="EIC4" s="220"/>
      <c r="EID4" s="220"/>
      <c r="EIE4" s="220"/>
      <c r="EIF4" s="220"/>
      <c r="EIG4" s="220"/>
      <c r="EIH4" s="219"/>
      <c r="EII4" s="220"/>
      <c r="EIJ4" s="220"/>
      <c r="EIK4" s="220"/>
      <c r="EIL4" s="220"/>
      <c r="EIM4" s="220"/>
      <c r="EIN4" s="220"/>
      <c r="EIO4" s="220"/>
      <c r="EIP4" s="219"/>
      <c r="EIQ4" s="220"/>
      <c r="EIR4" s="220"/>
      <c r="EIS4" s="220"/>
      <c r="EIT4" s="220"/>
      <c r="EIU4" s="220"/>
      <c r="EIV4" s="220"/>
      <c r="EIW4" s="220"/>
      <c r="EIX4" s="219"/>
      <c r="EIY4" s="220"/>
      <c r="EIZ4" s="220"/>
      <c r="EJA4" s="220"/>
      <c r="EJB4" s="220"/>
      <c r="EJC4" s="220"/>
      <c r="EJD4" s="220"/>
      <c r="EJE4" s="220"/>
      <c r="EJF4" s="219"/>
      <c r="EJG4" s="220"/>
      <c r="EJH4" s="220"/>
      <c r="EJI4" s="220"/>
      <c r="EJJ4" s="220"/>
      <c r="EJK4" s="220"/>
      <c r="EJL4" s="220"/>
      <c r="EJM4" s="220"/>
      <c r="EJN4" s="219"/>
      <c r="EJO4" s="220"/>
      <c r="EJP4" s="220"/>
      <c r="EJQ4" s="220"/>
      <c r="EJR4" s="220"/>
      <c r="EJS4" s="220"/>
      <c r="EJT4" s="220"/>
      <c r="EJU4" s="220"/>
      <c r="EJV4" s="219"/>
      <c r="EJW4" s="220"/>
      <c r="EJX4" s="220"/>
      <c r="EJY4" s="220"/>
      <c r="EJZ4" s="220"/>
      <c r="EKA4" s="220"/>
      <c r="EKB4" s="220"/>
      <c r="EKC4" s="220"/>
      <c r="EKD4" s="219"/>
      <c r="EKE4" s="220"/>
      <c r="EKF4" s="220"/>
      <c r="EKG4" s="220"/>
      <c r="EKH4" s="220"/>
      <c r="EKI4" s="220"/>
      <c r="EKJ4" s="220"/>
      <c r="EKK4" s="220"/>
      <c r="EKL4" s="219"/>
      <c r="EKM4" s="220"/>
      <c r="EKN4" s="220"/>
      <c r="EKO4" s="220"/>
      <c r="EKP4" s="220"/>
      <c r="EKQ4" s="220"/>
      <c r="EKR4" s="220"/>
      <c r="EKS4" s="220"/>
      <c r="EKT4" s="219"/>
      <c r="EKU4" s="220"/>
      <c r="EKV4" s="220"/>
      <c r="EKW4" s="220"/>
      <c r="EKX4" s="220"/>
      <c r="EKY4" s="220"/>
      <c r="EKZ4" s="220"/>
      <c r="ELA4" s="220"/>
      <c r="ELB4" s="219"/>
      <c r="ELC4" s="220"/>
      <c r="ELD4" s="220"/>
      <c r="ELE4" s="220"/>
      <c r="ELF4" s="220"/>
      <c r="ELG4" s="220"/>
      <c r="ELH4" s="220"/>
      <c r="ELI4" s="220"/>
      <c r="ELJ4" s="219"/>
      <c r="ELK4" s="220"/>
      <c r="ELL4" s="220"/>
      <c r="ELM4" s="220"/>
      <c r="ELN4" s="220"/>
      <c r="ELO4" s="220"/>
      <c r="ELP4" s="220"/>
      <c r="ELQ4" s="220"/>
      <c r="ELR4" s="219"/>
      <c r="ELS4" s="220"/>
      <c r="ELT4" s="220"/>
      <c r="ELU4" s="220"/>
      <c r="ELV4" s="220"/>
      <c r="ELW4" s="220"/>
      <c r="ELX4" s="220"/>
      <c r="ELY4" s="220"/>
      <c r="ELZ4" s="219"/>
      <c r="EMA4" s="220"/>
      <c r="EMB4" s="220"/>
      <c r="EMC4" s="220"/>
      <c r="EMD4" s="220"/>
      <c r="EME4" s="220"/>
      <c r="EMF4" s="220"/>
      <c r="EMG4" s="220"/>
      <c r="EMH4" s="219"/>
      <c r="EMI4" s="220"/>
      <c r="EMJ4" s="220"/>
      <c r="EMK4" s="220"/>
      <c r="EML4" s="220"/>
      <c r="EMM4" s="220"/>
      <c r="EMN4" s="220"/>
      <c r="EMO4" s="220"/>
      <c r="EMP4" s="219"/>
      <c r="EMQ4" s="220"/>
      <c r="EMR4" s="220"/>
      <c r="EMS4" s="220"/>
      <c r="EMT4" s="220"/>
      <c r="EMU4" s="220"/>
      <c r="EMV4" s="220"/>
      <c r="EMW4" s="220"/>
      <c r="EMX4" s="219"/>
      <c r="EMY4" s="220"/>
      <c r="EMZ4" s="220"/>
      <c r="ENA4" s="220"/>
      <c r="ENB4" s="220"/>
      <c r="ENC4" s="220"/>
      <c r="END4" s="220"/>
      <c r="ENE4" s="220"/>
      <c r="ENF4" s="219"/>
      <c r="ENG4" s="220"/>
      <c r="ENH4" s="220"/>
      <c r="ENI4" s="220"/>
      <c r="ENJ4" s="220"/>
      <c r="ENK4" s="220"/>
      <c r="ENL4" s="220"/>
      <c r="ENM4" s="220"/>
      <c r="ENN4" s="219"/>
      <c r="ENO4" s="220"/>
      <c r="ENP4" s="220"/>
      <c r="ENQ4" s="220"/>
      <c r="ENR4" s="220"/>
      <c r="ENS4" s="220"/>
      <c r="ENT4" s="220"/>
      <c r="ENU4" s="220"/>
      <c r="ENV4" s="219"/>
      <c r="ENW4" s="220"/>
      <c r="ENX4" s="220"/>
      <c r="ENY4" s="220"/>
      <c r="ENZ4" s="220"/>
      <c r="EOA4" s="220"/>
      <c r="EOB4" s="220"/>
      <c r="EOC4" s="220"/>
      <c r="EOD4" s="219"/>
      <c r="EOE4" s="220"/>
      <c r="EOF4" s="220"/>
      <c r="EOG4" s="220"/>
      <c r="EOH4" s="220"/>
      <c r="EOI4" s="220"/>
      <c r="EOJ4" s="220"/>
      <c r="EOK4" s="220"/>
      <c r="EOL4" s="219"/>
      <c r="EOM4" s="220"/>
      <c r="EON4" s="220"/>
      <c r="EOO4" s="220"/>
      <c r="EOP4" s="220"/>
      <c r="EOQ4" s="220"/>
      <c r="EOR4" s="220"/>
      <c r="EOS4" s="220"/>
      <c r="EOT4" s="219"/>
      <c r="EOU4" s="220"/>
      <c r="EOV4" s="220"/>
      <c r="EOW4" s="220"/>
      <c r="EOX4" s="220"/>
      <c r="EOY4" s="220"/>
      <c r="EOZ4" s="220"/>
      <c r="EPA4" s="220"/>
      <c r="EPB4" s="219"/>
      <c r="EPC4" s="220"/>
      <c r="EPD4" s="220"/>
      <c r="EPE4" s="220"/>
      <c r="EPF4" s="220"/>
      <c r="EPG4" s="220"/>
      <c r="EPH4" s="220"/>
      <c r="EPI4" s="220"/>
      <c r="EPJ4" s="219"/>
      <c r="EPK4" s="220"/>
      <c r="EPL4" s="220"/>
      <c r="EPM4" s="220"/>
      <c r="EPN4" s="220"/>
      <c r="EPO4" s="220"/>
      <c r="EPP4" s="220"/>
      <c r="EPQ4" s="220"/>
      <c r="EPR4" s="219"/>
      <c r="EPS4" s="220"/>
      <c r="EPT4" s="220"/>
      <c r="EPU4" s="220"/>
      <c r="EPV4" s="220"/>
      <c r="EPW4" s="220"/>
      <c r="EPX4" s="220"/>
      <c r="EPY4" s="220"/>
      <c r="EPZ4" s="219"/>
      <c r="EQA4" s="220"/>
      <c r="EQB4" s="220"/>
      <c r="EQC4" s="220"/>
      <c r="EQD4" s="220"/>
      <c r="EQE4" s="220"/>
      <c r="EQF4" s="220"/>
      <c r="EQG4" s="220"/>
      <c r="EQH4" s="219"/>
      <c r="EQI4" s="220"/>
      <c r="EQJ4" s="220"/>
      <c r="EQK4" s="220"/>
      <c r="EQL4" s="220"/>
      <c r="EQM4" s="220"/>
      <c r="EQN4" s="220"/>
      <c r="EQO4" s="220"/>
      <c r="EQP4" s="219"/>
      <c r="EQQ4" s="220"/>
      <c r="EQR4" s="220"/>
      <c r="EQS4" s="220"/>
      <c r="EQT4" s="220"/>
      <c r="EQU4" s="220"/>
      <c r="EQV4" s="220"/>
      <c r="EQW4" s="220"/>
      <c r="EQX4" s="219"/>
      <c r="EQY4" s="220"/>
      <c r="EQZ4" s="220"/>
      <c r="ERA4" s="220"/>
      <c r="ERB4" s="220"/>
      <c r="ERC4" s="220"/>
      <c r="ERD4" s="220"/>
      <c r="ERE4" s="220"/>
      <c r="ERF4" s="219"/>
      <c r="ERG4" s="220"/>
      <c r="ERH4" s="220"/>
      <c r="ERI4" s="220"/>
      <c r="ERJ4" s="220"/>
      <c r="ERK4" s="220"/>
      <c r="ERL4" s="220"/>
      <c r="ERM4" s="220"/>
      <c r="ERN4" s="219"/>
      <c r="ERO4" s="220"/>
      <c r="ERP4" s="220"/>
      <c r="ERQ4" s="220"/>
      <c r="ERR4" s="220"/>
      <c r="ERS4" s="220"/>
      <c r="ERT4" s="220"/>
      <c r="ERU4" s="220"/>
      <c r="ERV4" s="219"/>
      <c r="ERW4" s="220"/>
      <c r="ERX4" s="220"/>
      <c r="ERY4" s="220"/>
      <c r="ERZ4" s="220"/>
      <c r="ESA4" s="220"/>
      <c r="ESB4" s="220"/>
      <c r="ESC4" s="220"/>
      <c r="ESD4" s="219"/>
      <c r="ESE4" s="220"/>
      <c r="ESF4" s="220"/>
      <c r="ESG4" s="220"/>
      <c r="ESH4" s="220"/>
      <c r="ESI4" s="220"/>
      <c r="ESJ4" s="220"/>
      <c r="ESK4" s="220"/>
      <c r="ESL4" s="219"/>
      <c r="ESM4" s="220"/>
      <c r="ESN4" s="220"/>
      <c r="ESO4" s="220"/>
      <c r="ESP4" s="220"/>
      <c r="ESQ4" s="220"/>
      <c r="ESR4" s="220"/>
      <c r="ESS4" s="220"/>
      <c r="EST4" s="219"/>
      <c r="ESU4" s="220"/>
      <c r="ESV4" s="220"/>
      <c r="ESW4" s="220"/>
      <c r="ESX4" s="220"/>
      <c r="ESY4" s="220"/>
      <c r="ESZ4" s="220"/>
      <c r="ETA4" s="220"/>
      <c r="ETB4" s="219"/>
      <c r="ETC4" s="220"/>
      <c r="ETD4" s="220"/>
      <c r="ETE4" s="220"/>
      <c r="ETF4" s="220"/>
      <c r="ETG4" s="220"/>
      <c r="ETH4" s="220"/>
      <c r="ETI4" s="220"/>
      <c r="ETJ4" s="219"/>
      <c r="ETK4" s="220"/>
      <c r="ETL4" s="220"/>
      <c r="ETM4" s="220"/>
      <c r="ETN4" s="220"/>
      <c r="ETO4" s="220"/>
      <c r="ETP4" s="220"/>
      <c r="ETQ4" s="220"/>
      <c r="ETR4" s="219"/>
      <c r="ETS4" s="220"/>
      <c r="ETT4" s="220"/>
      <c r="ETU4" s="220"/>
      <c r="ETV4" s="220"/>
      <c r="ETW4" s="220"/>
      <c r="ETX4" s="220"/>
      <c r="ETY4" s="220"/>
      <c r="ETZ4" s="219"/>
      <c r="EUA4" s="220"/>
      <c r="EUB4" s="220"/>
      <c r="EUC4" s="220"/>
      <c r="EUD4" s="220"/>
      <c r="EUE4" s="220"/>
      <c r="EUF4" s="220"/>
      <c r="EUG4" s="220"/>
      <c r="EUH4" s="219"/>
      <c r="EUI4" s="220"/>
      <c r="EUJ4" s="220"/>
      <c r="EUK4" s="220"/>
      <c r="EUL4" s="220"/>
      <c r="EUM4" s="220"/>
      <c r="EUN4" s="220"/>
      <c r="EUO4" s="220"/>
      <c r="EUP4" s="219"/>
      <c r="EUQ4" s="220"/>
      <c r="EUR4" s="220"/>
      <c r="EUS4" s="220"/>
      <c r="EUT4" s="220"/>
      <c r="EUU4" s="220"/>
      <c r="EUV4" s="220"/>
      <c r="EUW4" s="220"/>
      <c r="EUX4" s="219"/>
      <c r="EUY4" s="220"/>
      <c r="EUZ4" s="220"/>
      <c r="EVA4" s="220"/>
      <c r="EVB4" s="220"/>
      <c r="EVC4" s="220"/>
      <c r="EVD4" s="220"/>
      <c r="EVE4" s="220"/>
      <c r="EVF4" s="219"/>
      <c r="EVG4" s="220"/>
      <c r="EVH4" s="220"/>
      <c r="EVI4" s="220"/>
      <c r="EVJ4" s="220"/>
      <c r="EVK4" s="220"/>
      <c r="EVL4" s="220"/>
      <c r="EVM4" s="220"/>
      <c r="EVN4" s="219"/>
      <c r="EVO4" s="220"/>
      <c r="EVP4" s="220"/>
      <c r="EVQ4" s="220"/>
      <c r="EVR4" s="220"/>
      <c r="EVS4" s="220"/>
      <c r="EVT4" s="220"/>
      <c r="EVU4" s="220"/>
      <c r="EVV4" s="219"/>
      <c r="EVW4" s="220"/>
      <c r="EVX4" s="220"/>
      <c r="EVY4" s="220"/>
      <c r="EVZ4" s="220"/>
      <c r="EWA4" s="220"/>
      <c r="EWB4" s="220"/>
      <c r="EWC4" s="220"/>
      <c r="EWD4" s="219"/>
      <c r="EWE4" s="220"/>
      <c r="EWF4" s="220"/>
      <c r="EWG4" s="220"/>
      <c r="EWH4" s="220"/>
      <c r="EWI4" s="220"/>
      <c r="EWJ4" s="220"/>
      <c r="EWK4" s="220"/>
      <c r="EWL4" s="219"/>
      <c r="EWM4" s="220"/>
      <c r="EWN4" s="220"/>
      <c r="EWO4" s="220"/>
      <c r="EWP4" s="220"/>
      <c r="EWQ4" s="220"/>
      <c r="EWR4" s="220"/>
      <c r="EWS4" s="220"/>
      <c r="EWT4" s="219"/>
      <c r="EWU4" s="220"/>
      <c r="EWV4" s="220"/>
      <c r="EWW4" s="220"/>
      <c r="EWX4" s="220"/>
      <c r="EWY4" s="220"/>
      <c r="EWZ4" s="220"/>
      <c r="EXA4" s="220"/>
      <c r="EXB4" s="219"/>
      <c r="EXC4" s="220"/>
      <c r="EXD4" s="220"/>
      <c r="EXE4" s="220"/>
      <c r="EXF4" s="220"/>
      <c r="EXG4" s="220"/>
      <c r="EXH4" s="220"/>
      <c r="EXI4" s="220"/>
      <c r="EXJ4" s="219"/>
      <c r="EXK4" s="220"/>
      <c r="EXL4" s="220"/>
      <c r="EXM4" s="220"/>
      <c r="EXN4" s="220"/>
      <c r="EXO4" s="220"/>
      <c r="EXP4" s="220"/>
      <c r="EXQ4" s="220"/>
      <c r="EXR4" s="219"/>
      <c r="EXS4" s="220"/>
      <c r="EXT4" s="220"/>
      <c r="EXU4" s="220"/>
      <c r="EXV4" s="220"/>
      <c r="EXW4" s="220"/>
      <c r="EXX4" s="220"/>
      <c r="EXY4" s="220"/>
      <c r="EXZ4" s="219"/>
      <c r="EYA4" s="220"/>
      <c r="EYB4" s="220"/>
      <c r="EYC4" s="220"/>
      <c r="EYD4" s="220"/>
      <c r="EYE4" s="220"/>
      <c r="EYF4" s="220"/>
      <c r="EYG4" s="220"/>
      <c r="EYH4" s="219"/>
      <c r="EYI4" s="220"/>
      <c r="EYJ4" s="220"/>
      <c r="EYK4" s="220"/>
      <c r="EYL4" s="220"/>
      <c r="EYM4" s="220"/>
      <c r="EYN4" s="220"/>
      <c r="EYO4" s="220"/>
      <c r="EYP4" s="219"/>
      <c r="EYQ4" s="220"/>
      <c r="EYR4" s="220"/>
      <c r="EYS4" s="220"/>
      <c r="EYT4" s="220"/>
      <c r="EYU4" s="220"/>
      <c r="EYV4" s="220"/>
      <c r="EYW4" s="220"/>
      <c r="EYX4" s="219"/>
      <c r="EYY4" s="220"/>
      <c r="EYZ4" s="220"/>
      <c r="EZA4" s="220"/>
      <c r="EZB4" s="220"/>
      <c r="EZC4" s="220"/>
      <c r="EZD4" s="220"/>
      <c r="EZE4" s="220"/>
      <c r="EZF4" s="219"/>
      <c r="EZG4" s="220"/>
      <c r="EZH4" s="220"/>
      <c r="EZI4" s="220"/>
      <c r="EZJ4" s="220"/>
      <c r="EZK4" s="220"/>
      <c r="EZL4" s="220"/>
      <c r="EZM4" s="220"/>
      <c r="EZN4" s="219"/>
      <c r="EZO4" s="220"/>
      <c r="EZP4" s="220"/>
      <c r="EZQ4" s="220"/>
      <c r="EZR4" s="220"/>
      <c r="EZS4" s="220"/>
      <c r="EZT4" s="220"/>
      <c r="EZU4" s="220"/>
      <c r="EZV4" s="219"/>
      <c r="EZW4" s="220"/>
      <c r="EZX4" s="220"/>
      <c r="EZY4" s="220"/>
      <c r="EZZ4" s="220"/>
      <c r="FAA4" s="220"/>
      <c r="FAB4" s="220"/>
      <c r="FAC4" s="220"/>
      <c r="FAD4" s="219"/>
      <c r="FAE4" s="220"/>
      <c r="FAF4" s="220"/>
      <c r="FAG4" s="220"/>
      <c r="FAH4" s="220"/>
      <c r="FAI4" s="220"/>
      <c r="FAJ4" s="220"/>
      <c r="FAK4" s="220"/>
      <c r="FAL4" s="219"/>
      <c r="FAM4" s="220"/>
      <c r="FAN4" s="220"/>
      <c r="FAO4" s="220"/>
      <c r="FAP4" s="220"/>
      <c r="FAQ4" s="220"/>
      <c r="FAR4" s="220"/>
      <c r="FAS4" s="220"/>
      <c r="FAT4" s="219"/>
      <c r="FAU4" s="220"/>
      <c r="FAV4" s="220"/>
      <c r="FAW4" s="220"/>
      <c r="FAX4" s="220"/>
      <c r="FAY4" s="220"/>
      <c r="FAZ4" s="220"/>
      <c r="FBA4" s="220"/>
      <c r="FBB4" s="219"/>
      <c r="FBC4" s="220"/>
      <c r="FBD4" s="220"/>
      <c r="FBE4" s="220"/>
      <c r="FBF4" s="220"/>
      <c r="FBG4" s="220"/>
      <c r="FBH4" s="220"/>
      <c r="FBI4" s="220"/>
      <c r="FBJ4" s="219"/>
      <c r="FBK4" s="220"/>
      <c r="FBL4" s="220"/>
      <c r="FBM4" s="220"/>
      <c r="FBN4" s="220"/>
      <c r="FBO4" s="220"/>
      <c r="FBP4" s="220"/>
      <c r="FBQ4" s="220"/>
      <c r="FBR4" s="219"/>
      <c r="FBS4" s="220"/>
      <c r="FBT4" s="220"/>
      <c r="FBU4" s="220"/>
      <c r="FBV4" s="220"/>
      <c r="FBW4" s="220"/>
      <c r="FBX4" s="220"/>
      <c r="FBY4" s="220"/>
      <c r="FBZ4" s="219"/>
      <c r="FCA4" s="220"/>
      <c r="FCB4" s="220"/>
      <c r="FCC4" s="220"/>
      <c r="FCD4" s="220"/>
      <c r="FCE4" s="220"/>
      <c r="FCF4" s="220"/>
      <c r="FCG4" s="220"/>
      <c r="FCH4" s="219"/>
      <c r="FCI4" s="220"/>
      <c r="FCJ4" s="220"/>
      <c r="FCK4" s="220"/>
      <c r="FCL4" s="220"/>
      <c r="FCM4" s="220"/>
      <c r="FCN4" s="220"/>
      <c r="FCO4" s="220"/>
      <c r="FCP4" s="219"/>
      <c r="FCQ4" s="220"/>
      <c r="FCR4" s="220"/>
      <c r="FCS4" s="220"/>
      <c r="FCT4" s="220"/>
      <c r="FCU4" s="220"/>
      <c r="FCV4" s="220"/>
      <c r="FCW4" s="220"/>
      <c r="FCX4" s="219"/>
      <c r="FCY4" s="220"/>
      <c r="FCZ4" s="220"/>
      <c r="FDA4" s="220"/>
      <c r="FDB4" s="220"/>
      <c r="FDC4" s="220"/>
      <c r="FDD4" s="220"/>
      <c r="FDE4" s="220"/>
      <c r="FDF4" s="219"/>
      <c r="FDG4" s="220"/>
      <c r="FDH4" s="220"/>
      <c r="FDI4" s="220"/>
      <c r="FDJ4" s="220"/>
      <c r="FDK4" s="220"/>
      <c r="FDL4" s="220"/>
      <c r="FDM4" s="220"/>
      <c r="FDN4" s="219"/>
      <c r="FDO4" s="220"/>
      <c r="FDP4" s="220"/>
      <c r="FDQ4" s="220"/>
      <c r="FDR4" s="220"/>
      <c r="FDS4" s="220"/>
      <c r="FDT4" s="220"/>
      <c r="FDU4" s="220"/>
      <c r="FDV4" s="219"/>
      <c r="FDW4" s="220"/>
      <c r="FDX4" s="220"/>
      <c r="FDY4" s="220"/>
      <c r="FDZ4" s="220"/>
      <c r="FEA4" s="220"/>
      <c r="FEB4" s="220"/>
      <c r="FEC4" s="220"/>
      <c r="FED4" s="219"/>
      <c r="FEE4" s="220"/>
      <c r="FEF4" s="220"/>
      <c r="FEG4" s="220"/>
      <c r="FEH4" s="220"/>
      <c r="FEI4" s="220"/>
      <c r="FEJ4" s="220"/>
      <c r="FEK4" s="220"/>
      <c r="FEL4" s="219"/>
      <c r="FEM4" s="220"/>
      <c r="FEN4" s="220"/>
      <c r="FEO4" s="220"/>
      <c r="FEP4" s="220"/>
      <c r="FEQ4" s="220"/>
      <c r="FER4" s="220"/>
      <c r="FES4" s="220"/>
      <c r="FET4" s="219"/>
      <c r="FEU4" s="220"/>
      <c r="FEV4" s="220"/>
      <c r="FEW4" s="220"/>
      <c r="FEX4" s="220"/>
      <c r="FEY4" s="220"/>
      <c r="FEZ4" s="220"/>
      <c r="FFA4" s="220"/>
      <c r="FFB4" s="219"/>
      <c r="FFC4" s="220"/>
      <c r="FFD4" s="220"/>
      <c r="FFE4" s="220"/>
      <c r="FFF4" s="220"/>
      <c r="FFG4" s="220"/>
      <c r="FFH4" s="220"/>
      <c r="FFI4" s="220"/>
      <c r="FFJ4" s="219"/>
      <c r="FFK4" s="220"/>
      <c r="FFL4" s="220"/>
      <c r="FFM4" s="220"/>
      <c r="FFN4" s="220"/>
      <c r="FFO4" s="220"/>
      <c r="FFP4" s="220"/>
      <c r="FFQ4" s="220"/>
      <c r="FFR4" s="219"/>
      <c r="FFS4" s="220"/>
      <c r="FFT4" s="220"/>
      <c r="FFU4" s="220"/>
      <c r="FFV4" s="220"/>
      <c r="FFW4" s="220"/>
      <c r="FFX4" s="220"/>
      <c r="FFY4" s="220"/>
      <c r="FFZ4" s="219"/>
      <c r="FGA4" s="220"/>
      <c r="FGB4" s="220"/>
      <c r="FGC4" s="220"/>
      <c r="FGD4" s="220"/>
      <c r="FGE4" s="220"/>
      <c r="FGF4" s="220"/>
      <c r="FGG4" s="220"/>
      <c r="FGH4" s="219"/>
      <c r="FGI4" s="220"/>
      <c r="FGJ4" s="220"/>
      <c r="FGK4" s="220"/>
      <c r="FGL4" s="220"/>
      <c r="FGM4" s="220"/>
      <c r="FGN4" s="220"/>
      <c r="FGO4" s="220"/>
      <c r="FGP4" s="219"/>
      <c r="FGQ4" s="220"/>
      <c r="FGR4" s="220"/>
      <c r="FGS4" s="220"/>
      <c r="FGT4" s="220"/>
      <c r="FGU4" s="220"/>
      <c r="FGV4" s="220"/>
      <c r="FGW4" s="220"/>
      <c r="FGX4" s="219"/>
      <c r="FGY4" s="220"/>
      <c r="FGZ4" s="220"/>
      <c r="FHA4" s="220"/>
      <c r="FHB4" s="220"/>
      <c r="FHC4" s="220"/>
      <c r="FHD4" s="220"/>
      <c r="FHE4" s="220"/>
      <c r="FHF4" s="219"/>
      <c r="FHG4" s="220"/>
      <c r="FHH4" s="220"/>
      <c r="FHI4" s="220"/>
      <c r="FHJ4" s="220"/>
      <c r="FHK4" s="220"/>
      <c r="FHL4" s="220"/>
      <c r="FHM4" s="220"/>
      <c r="FHN4" s="219"/>
      <c r="FHO4" s="220"/>
      <c r="FHP4" s="220"/>
      <c r="FHQ4" s="220"/>
      <c r="FHR4" s="220"/>
      <c r="FHS4" s="220"/>
      <c r="FHT4" s="220"/>
      <c r="FHU4" s="220"/>
      <c r="FHV4" s="219"/>
      <c r="FHW4" s="220"/>
      <c r="FHX4" s="220"/>
      <c r="FHY4" s="220"/>
      <c r="FHZ4" s="220"/>
      <c r="FIA4" s="220"/>
      <c r="FIB4" s="220"/>
      <c r="FIC4" s="220"/>
      <c r="FID4" s="219"/>
      <c r="FIE4" s="220"/>
      <c r="FIF4" s="220"/>
      <c r="FIG4" s="220"/>
      <c r="FIH4" s="220"/>
      <c r="FII4" s="220"/>
      <c r="FIJ4" s="220"/>
      <c r="FIK4" s="220"/>
      <c r="FIL4" s="219"/>
      <c r="FIM4" s="220"/>
      <c r="FIN4" s="220"/>
      <c r="FIO4" s="220"/>
      <c r="FIP4" s="220"/>
      <c r="FIQ4" s="220"/>
      <c r="FIR4" s="220"/>
      <c r="FIS4" s="220"/>
      <c r="FIT4" s="219"/>
      <c r="FIU4" s="220"/>
      <c r="FIV4" s="220"/>
      <c r="FIW4" s="220"/>
      <c r="FIX4" s="220"/>
      <c r="FIY4" s="220"/>
      <c r="FIZ4" s="220"/>
      <c r="FJA4" s="220"/>
      <c r="FJB4" s="219"/>
      <c r="FJC4" s="220"/>
      <c r="FJD4" s="220"/>
      <c r="FJE4" s="220"/>
      <c r="FJF4" s="220"/>
      <c r="FJG4" s="220"/>
      <c r="FJH4" s="220"/>
      <c r="FJI4" s="220"/>
      <c r="FJJ4" s="219"/>
      <c r="FJK4" s="220"/>
      <c r="FJL4" s="220"/>
      <c r="FJM4" s="220"/>
      <c r="FJN4" s="220"/>
      <c r="FJO4" s="220"/>
      <c r="FJP4" s="220"/>
      <c r="FJQ4" s="220"/>
      <c r="FJR4" s="219"/>
      <c r="FJS4" s="220"/>
      <c r="FJT4" s="220"/>
      <c r="FJU4" s="220"/>
      <c r="FJV4" s="220"/>
      <c r="FJW4" s="220"/>
      <c r="FJX4" s="220"/>
      <c r="FJY4" s="220"/>
      <c r="FJZ4" s="219"/>
      <c r="FKA4" s="220"/>
      <c r="FKB4" s="220"/>
      <c r="FKC4" s="220"/>
      <c r="FKD4" s="220"/>
      <c r="FKE4" s="220"/>
      <c r="FKF4" s="220"/>
      <c r="FKG4" s="220"/>
      <c r="FKH4" s="219"/>
      <c r="FKI4" s="220"/>
      <c r="FKJ4" s="220"/>
      <c r="FKK4" s="220"/>
      <c r="FKL4" s="220"/>
      <c r="FKM4" s="220"/>
      <c r="FKN4" s="220"/>
      <c r="FKO4" s="220"/>
      <c r="FKP4" s="219"/>
      <c r="FKQ4" s="220"/>
      <c r="FKR4" s="220"/>
      <c r="FKS4" s="220"/>
      <c r="FKT4" s="220"/>
      <c r="FKU4" s="220"/>
      <c r="FKV4" s="220"/>
      <c r="FKW4" s="220"/>
      <c r="FKX4" s="219"/>
      <c r="FKY4" s="220"/>
      <c r="FKZ4" s="220"/>
      <c r="FLA4" s="220"/>
      <c r="FLB4" s="220"/>
      <c r="FLC4" s="220"/>
      <c r="FLD4" s="220"/>
      <c r="FLE4" s="220"/>
      <c r="FLF4" s="219"/>
      <c r="FLG4" s="220"/>
      <c r="FLH4" s="220"/>
      <c r="FLI4" s="220"/>
      <c r="FLJ4" s="220"/>
      <c r="FLK4" s="220"/>
      <c r="FLL4" s="220"/>
      <c r="FLM4" s="220"/>
      <c r="FLN4" s="219"/>
      <c r="FLO4" s="220"/>
      <c r="FLP4" s="220"/>
      <c r="FLQ4" s="220"/>
      <c r="FLR4" s="220"/>
      <c r="FLS4" s="220"/>
      <c r="FLT4" s="220"/>
      <c r="FLU4" s="220"/>
      <c r="FLV4" s="219"/>
      <c r="FLW4" s="220"/>
      <c r="FLX4" s="220"/>
      <c r="FLY4" s="220"/>
      <c r="FLZ4" s="220"/>
      <c r="FMA4" s="220"/>
      <c r="FMB4" s="220"/>
      <c r="FMC4" s="220"/>
      <c r="FMD4" s="219"/>
      <c r="FME4" s="220"/>
      <c r="FMF4" s="220"/>
      <c r="FMG4" s="220"/>
      <c r="FMH4" s="220"/>
      <c r="FMI4" s="220"/>
      <c r="FMJ4" s="220"/>
      <c r="FMK4" s="220"/>
      <c r="FML4" s="219"/>
      <c r="FMM4" s="220"/>
      <c r="FMN4" s="220"/>
      <c r="FMO4" s="220"/>
      <c r="FMP4" s="220"/>
      <c r="FMQ4" s="220"/>
      <c r="FMR4" s="220"/>
      <c r="FMS4" s="220"/>
      <c r="FMT4" s="219"/>
      <c r="FMU4" s="220"/>
      <c r="FMV4" s="220"/>
      <c r="FMW4" s="220"/>
      <c r="FMX4" s="220"/>
      <c r="FMY4" s="220"/>
      <c r="FMZ4" s="220"/>
      <c r="FNA4" s="220"/>
      <c r="FNB4" s="219"/>
      <c r="FNC4" s="220"/>
      <c r="FND4" s="220"/>
      <c r="FNE4" s="220"/>
      <c r="FNF4" s="220"/>
      <c r="FNG4" s="220"/>
      <c r="FNH4" s="220"/>
      <c r="FNI4" s="220"/>
      <c r="FNJ4" s="219"/>
      <c r="FNK4" s="220"/>
      <c r="FNL4" s="220"/>
      <c r="FNM4" s="220"/>
      <c r="FNN4" s="220"/>
      <c r="FNO4" s="220"/>
      <c r="FNP4" s="220"/>
      <c r="FNQ4" s="220"/>
      <c r="FNR4" s="219"/>
      <c r="FNS4" s="220"/>
      <c r="FNT4" s="220"/>
      <c r="FNU4" s="220"/>
      <c r="FNV4" s="220"/>
      <c r="FNW4" s="220"/>
      <c r="FNX4" s="220"/>
      <c r="FNY4" s="220"/>
      <c r="FNZ4" s="219"/>
      <c r="FOA4" s="220"/>
      <c r="FOB4" s="220"/>
      <c r="FOC4" s="220"/>
      <c r="FOD4" s="220"/>
      <c r="FOE4" s="220"/>
      <c r="FOF4" s="220"/>
      <c r="FOG4" s="220"/>
      <c r="FOH4" s="219"/>
      <c r="FOI4" s="220"/>
      <c r="FOJ4" s="220"/>
      <c r="FOK4" s="220"/>
      <c r="FOL4" s="220"/>
      <c r="FOM4" s="220"/>
      <c r="FON4" s="220"/>
      <c r="FOO4" s="220"/>
      <c r="FOP4" s="219"/>
      <c r="FOQ4" s="220"/>
      <c r="FOR4" s="220"/>
      <c r="FOS4" s="220"/>
      <c r="FOT4" s="220"/>
      <c r="FOU4" s="220"/>
      <c r="FOV4" s="220"/>
      <c r="FOW4" s="220"/>
      <c r="FOX4" s="219"/>
      <c r="FOY4" s="220"/>
      <c r="FOZ4" s="220"/>
      <c r="FPA4" s="220"/>
      <c r="FPB4" s="220"/>
      <c r="FPC4" s="220"/>
      <c r="FPD4" s="220"/>
      <c r="FPE4" s="220"/>
      <c r="FPF4" s="219"/>
      <c r="FPG4" s="220"/>
      <c r="FPH4" s="220"/>
      <c r="FPI4" s="220"/>
      <c r="FPJ4" s="220"/>
      <c r="FPK4" s="220"/>
      <c r="FPL4" s="220"/>
      <c r="FPM4" s="220"/>
      <c r="FPN4" s="219"/>
      <c r="FPO4" s="220"/>
      <c r="FPP4" s="220"/>
      <c r="FPQ4" s="220"/>
      <c r="FPR4" s="220"/>
      <c r="FPS4" s="220"/>
      <c r="FPT4" s="220"/>
      <c r="FPU4" s="220"/>
      <c r="FPV4" s="219"/>
      <c r="FPW4" s="220"/>
      <c r="FPX4" s="220"/>
      <c r="FPY4" s="220"/>
      <c r="FPZ4" s="220"/>
      <c r="FQA4" s="220"/>
      <c r="FQB4" s="220"/>
      <c r="FQC4" s="220"/>
      <c r="FQD4" s="219"/>
      <c r="FQE4" s="220"/>
      <c r="FQF4" s="220"/>
      <c r="FQG4" s="220"/>
      <c r="FQH4" s="220"/>
      <c r="FQI4" s="220"/>
      <c r="FQJ4" s="220"/>
      <c r="FQK4" s="220"/>
      <c r="FQL4" s="219"/>
      <c r="FQM4" s="220"/>
      <c r="FQN4" s="220"/>
      <c r="FQO4" s="220"/>
      <c r="FQP4" s="220"/>
      <c r="FQQ4" s="220"/>
      <c r="FQR4" s="220"/>
      <c r="FQS4" s="220"/>
      <c r="FQT4" s="219"/>
      <c r="FQU4" s="220"/>
      <c r="FQV4" s="220"/>
      <c r="FQW4" s="220"/>
      <c r="FQX4" s="220"/>
      <c r="FQY4" s="220"/>
      <c r="FQZ4" s="220"/>
      <c r="FRA4" s="220"/>
      <c r="FRB4" s="219"/>
      <c r="FRC4" s="220"/>
      <c r="FRD4" s="220"/>
      <c r="FRE4" s="220"/>
      <c r="FRF4" s="220"/>
      <c r="FRG4" s="220"/>
      <c r="FRH4" s="220"/>
      <c r="FRI4" s="220"/>
      <c r="FRJ4" s="219"/>
      <c r="FRK4" s="220"/>
      <c r="FRL4" s="220"/>
      <c r="FRM4" s="220"/>
      <c r="FRN4" s="220"/>
      <c r="FRO4" s="220"/>
      <c r="FRP4" s="220"/>
      <c r="FRQ4" s="220"/>
      <c r="FRR4" s="219"/>
      <c r="FRS4" s="220"/>
      <c r="FRT4" s="220"/>
      <c r="FRU4" s="220"/>
      <c r="FRV4" s="220"/>
      <c r="FRW4" s="220"/>
      <c r="FRX4" s="220"/>
      <c r="FRY4" s="220"/>
      <c r="FRZ4" s="219"/>
      <c r="FSA4" s="220"/>
      <c r="FSB4" s="220"/>
      <c r="FSC4" s="220"/>
      <c r="FSD4" s="220"/>
      <c r="FSE4" s="220"/>
      <c r="FSF4" s="220"/>
      <c r="FSG4" s="220"/>
      <c r="FSH4" s="219"/>
      <c r="FSI4" s="220"/>
      <c r="FSJ4" s="220"/>
      <c r="FSK4" s="220"/>
      <c r="FSL4" s="220"/>
      <c r="FSM4" s="220"/>
      <c r="FSN4" s="220"/>
      <c r="FSO4" s="220"/>
      <c r="FSP4" s="219"/>
      <c r="FSQ4" s="220"/>
      <c r="FSR4" s="220"/>
      <c r="FSS4" s="220"/>
      <c r="FST4" s="220"/>
      <c r="FSU4" s="220"/>
      <c r="FSV4" s="220"/>
      <c r="FSW4" s="220"/>
      <c r="FSX4" s="219"/>
      <c r="FSY4" s="220"/>
      <c r="FSZ4" s="220"/>
      <c r="FTA4" s="220"/>
      <c r="FTB4" s="220"/>
      <c r="FTC4" s="220"/>
      <c r="FTD4" s="220"/>
      <c r="FTE4" s="220"/>
      <c r="FTF4" s="219"/>
      <c r="FTG4" s="220"/>
      <c r="FTH4" s="220"/>
      <c r="FTI4" s="220"/>
      <c r="FTJ4" s="220"/>
      <c r="FTK4" s="220"/>
      <c r="FTL4" s="220"/>
      <c r="FTM4" s="220"/>
      <c r="FTN4" s="219"/>
      <c r="FTO4" s="220"/>
      <c r="FTP4" s="220"/>
      <c r="FTQ4" s="220"/>
      <c r="FTR4" s="220"/>
      <c r="FTS4" s="220"/>
      <c r="FTT4" s="220"/>
      <c r="FTU4" s="220"/>
      <c r="FTV4" s="219"/>
      <c r="FTW4" s="220"/>
      <c r="FTX4" s="220"/>
      <c r="FTY4" s="220"/>
      <c r="FTZ4" s="220"/>
      <c r="FUA4" s="220"/>
      <c r="FUB4" s="220"/>
      <c r="FUC4" s="220"/>
      <c r="FUD4" s="219"/>
      <c r="FUE4" s="220"/>
      <c r="FUF4" s="220"/>
      <c r="FUG4" s="220"/>
      <c r="FUH4" s="220"/>
      <c r="FUI4" s="220"/>
      <c r="FUJ4" s="220"/>
      <c r="FUK4" s="220"/>
      <c r="FUL4" s="219"/>
      <c r="FUM4" s="220"/>
      <c r="FUN4" s="220"/>
      <c r="FUO4" s="220"/>
      <c r="FUP4" s="220"/>
      <c r="FUQ4" s="220"/>
      <c r="FUR4" s="220"/>
      <c r="FUS4" s="220"/>
      <c r="FUT4" s="219"/>
      <c r="FUU4" s="220"/>
      <c r="FUV4" s="220"/>
      <c r="FUW4" s="220"/>
      <c r="FUX4" s="220"/>
      <c r="FUY4" s="220"/>
      <c r="FUZ4" s="220"/>
      <c r="FVA4" s="220"/>
      <c r="FVB4" s="219"/>
      <c r="FVC4" s="220"/>
      <c r="FVD4" s="220"/>
      <c r="FVE4" s="220"/>
      <c r="FVF4" s="220"/>
      <c r="FVG4" s="220"/>
      <c r="FVH4" s="220"/>
      <c r="FVI4" s="220"/>
      <c r="FVJ4" s="219"/>
      <c r="FVK4" s="220"/>
      <c r="FVL4" s="220"/>
      <c r="FVM4" s="220"/>
      <c r="FVN4" s="220"/>
      <c r="FVO4" s="220"/>
      <c r="FVP4" s="220"/>
      <c r="FVQ4" s="220"/>
      <c r="FVR4" s="219"/>
      <c r="FVS4" s="220"/>
      <c r="FVT4" s="220"/>
      <c r="FVU4" s="220"/>
      <c r="FVV4" s="220"/>
      <c r="FVW4" s="220"/>
      <c r="FVX4" s="220"/>
      <c r="FVY4" s="220"/>
      <c r="FVZ4" s="219"/>
      <c r="FWA4" s="220"/>
      <c r="FWB4" s="220"/>
      <c r="FWC4" s="220"/>
      <c r="FWD4" s="220"/>
      <c r="FWE4" s="220"/>
      <c r="FWF4" s="220"/>
      <c r="FWG4" s="220"/>
      <c r="FWH4" s="219"/>
      <c r="FWI4" s="220"/>
      <c r="FWJ4" s="220"/>
      <c r="FWK4" s="220"/>
      <c r="FWL4" s="220"/>
      <c r="FWM4" s="220"/>
      <c r="FWN4" s="220"/>
      <c r="FWO4" s="220"/>
      <c r="FWP4" s="219"/>
      <c r="FWQ4" s="220"/>
      <c r="FWR4" s="220"/>
      <c r="FWS4" s="220"/>
      <c r="FWT4" s="220"/>
      <c r="FWU4" s="220"/>
      <c r="FWV4" s="220"/>
      <c r="FWW4" s="220"/>
      <c r="FWX4" s="219"/>
      <c r="FWY4" s="220"/>
      <c r="FWZ4" s="220"/>
      <c r="FXA4" s="220"/>
      <c r="FXB4" s="220"/>
      <c r="FXC4" s="220"/>
      <c r="FXD4" s="220"/>
      <c r="FXE4" s="220"/>
      <c r="FXF4" s="219"/>
      <c r="FXG4" s="220"/>
      <c r="FXH4" s="220"/>
      <c r="FXI4" s="220"/>
      <c r="FXJ4" s="220"/>
      <c r="FXK4" s="220"/>
      <c r="FXL4" s="220"/>
      <c r="FXM4" s="220"/>
      <c r="FXN4" s="219"/>
      <c r="FXO4" s="220"/>
      <c r="FXP4" s="220"/>
      <c r="FXQ4" s="220"/>
      <c r="FXR4" s="220"/>
      <c r="FXS4" s="220"/>
      <c r="FXT4" s="220"/>
      <c r="FXU4" s="220"/>
      <c r="FXV4" s="219"/>
      <c r="FXW4" s="220"/>
      <c r="FXX4" s="220"/>
      <c r="FXY4" s="220"/>
      <c r="FXZ4" s="220"/>
      <c r="FYA4" s="220"/>
      <c r="FYB4" s="220"/>
      <c r="FYC4" s="220"/>
      <c r="FYD4" s="219"/>
      <c r="FYE4" s="220"/>
      <c r="FYF4" s="220"/>
      <c r="FYG4" s="220"/>
      <c r="FYH4" s="220"/>
      <c r="FYI4" s="220"/>
      <c r="FYJ4" s="220"/>
      <c r="FYK4" s="220"/>
      <c r="FYL4" s="219"/>
      <c r="FYM4" s="220"/>
      <c r="FYN4" s="220"/>
      <c r="FYO4" s="220"/>
      <c r="FYP4" s="220"/>
      <c r="FYQ4" s="220"/>
      <c r="FYR4" s="220"/>
      <c r="FYS4" s="220"/>
      <c r="FYT4" s="219"/>
      <c r="FYU4" s="220"/>
      <c r="FYV4" s="220"/>
      <c r="FYW4" s="220"/>
      <c r="FYX4" s="220"/>
      <c r="FYY4" s="220"/>
      <c r="FYZ4" s="220"/>
      <c r="FZA4" s="220"/>
      <c r="FZB4" s="219"/>
      <c r="FZC4" s="220"/>
      <c r="FZD4" s="220"/>
      <c r="FZE4" s="220"/>
      <c r="FZF4" s="220"/>
      <c r="FZG4" s="220"/>
      <c r="FZH4" s="220"/>
      <c r="FZI4" s="220"/>
      <c r="FZJ4" s="219"/>
      <c r="FZK4" s="220"/>
      <c r="FZL4" s="220"/>
      <c r="FZM4" s="220"/>
      <c r="FZN4" s="220"/>
      <c r="FZO4" s="220"/>
      <c r="FZP4" s="220"/>
      <c r="FZQ4" s="220"/>
      <c r="FZR4" s="219"/>
      <c r="FZS4" s="220"/>
      <c r="FZT4" s="220"/>
      <c r="FZU4" s="220"/>
      <c r="FZV4" s="220"/>
      <c r="FZW4" s="220"/>
      <c r="FZX4" s="220"/>
      <c r="FZY4" s="220"/>
      <c r="FZZ4" s="219"/>
      <c r="GAA4" s="220"/>
      <c r="GAB4" s="220"/>
      <c r="GAC4" s="220"/>
      <c r="GAD4" s="220"/>
      <c r="GAE4" s="220"/>
      <c r="GAF4" s="220"/>
      <c r="GAG4" s="220"/>
      <c r="GAH4" s="219"/>
      <c r="GAI4" s="220"/>
      <c r="GAJ4" s="220"/>
      <c r="GAK4" s="220"/>
      <c r="GAL4" s="220"/>
      <c r="GAM4" s="220"/>
      <c r="GAN4" s="220"/>
      <c r="GAO4" s="220"/>
      <c r="GAP4" s="219"/>
      <c r="GAQ4" s="220"/>
      <c r="GAR4" s="220"/>
      <c r="GAS4" s="220"/>
      <c r="GAT4" s="220"/>
      <c r="GAU4" s="220"/>
      <c r="GAV4" s="220"/>
      <c r="GAW4" s="220"/>
      <c r="GAX4" s="219"/>
      <c r="GAY4" s="220"/>
      <c r="GAZ4" s="220"/>
      <c r="GBA4" s="220"/>
      <c r="GBB4" s="220"/>
      <c r="GBC4" s="220"/>
      <c r="GBD4" s="220"/>
      <c r="GBE4" s="220"/>
      <c r="GBF4" s="219"/>
      <c r="GBG4" s="220"/>
      <c r="GBH4" s="220"/>
      <c r="GBI4" s="220"/>
      <c r="GBJ4" s="220"/>
      <c r="GBK4" s="220"/>
      <c r="GBL4" s="220"/>
      <c r="GBM4" s="220"/>
      <c r="GBN4" s="219"/>
      <c r="GBO4" s="220"/>
      <c r="GBP4" s="220"/>
      <c r="GBQ4" s="220"/>
      <c r="GBR4" s="220"/>
      <c r="GBS4" s="220"/>
      <c r="GBT4" s="220"/>
      <c r="GBU4" s="220"/>
      <c r="GBV4" s="219"/>
      <c r="GBW4" s="220"/>
      <c r="GBX4" s="220"/>
      <c r="GBY4" s="220"/>
      <c r="GBZ4" s="220"/>
      <c r="GCA4" s="220"/>
      <c r="GCB4" s="220"/>
      <c r="GCC4" s="220"/>
      <c r="GCD4" s="219"/>
      <c r="GCE4" s="220"/>
      <c r="GCF4" s="220"/>
      <c r="GCG4" s="220"/>
      <c r="GCH4" s="220"/>
      <c r="GCI4" s="220"/>
      <c r="GCJ4" s="220"/>
      <c r="GCK4" s="220"/>
      <c r="GCL4" s="219"/>
      <c r="GCM4" s="220"/>
      <c r="GCN4" s="220"/>
      <c r="GCO4" s="220"/>
      <c r="GCP4" s="220"/>
      <c r="GCQ4" s="220"/>
      <c r="GCR4" s="220"/>
      <c r="GCS4" s="220"/>
      <c r="GCT4" s="219"/>
      <c r="GCU4" s="220"/>
      <c r="GCV4" s="220"/>
      <c r="GCW4" s="220"/>
      <c r="GCX4" s="220"/>
      <c r="GCY4" s="220"/>
      <c r="GCZ4" s="220"/>
      <c r="GDA4" s="220"/>
      <c r="GDB4" s="219"/>
      <c r="GDC4" s="220"/>
      <c r="GDD4" s="220"/>
      <c r="GDE4" s="220"/>
      <c r="GDF4" s="220"/>
      <c r="GDG4" s="220"/>
      <c r="GDH4" s="220"/>
      <c r="GDI4" s="220"/>
      <c r="GDJ4" s="219"/>
      <c r="GDK4" s="220"/>
      <c r="GDL4" s="220"/>
      <c r="GDM4" s="220"/>
      <c r="GDN4" s="220"/>
      <c r="GDO4" s="220"/>
      <c r="GDP4" s="220"/>
      <c r="GDQ4" s="220"/>
      <c r="GDR4" s="219"/>
      <c r="GDS4" s="220"/>
      <c r="GDT4" s="220"/>
      <c r="GDU4" s="220"/>
      <c r="GDV4" s="220"/>
      <c r="GDW4" s="220"/>
      <c r="GDX4" s="220"/>
      <c r="GDY4" s="220"/>
      <c r="GDZ4" s="219"/>
      <c r="GEA4" s="220"/>
      <c r="GEB4" s="220"/>
      <c r="GEC4" s="220"/>
      <c r="GED4" s="220"/>
      <c r="GEE4" s="220"/>
      <c r="GEF4" s="220"/>
      <c r="GEG4" s="220"/>
      <c r="GEH4" s="219"/>
      <c r="GEI4" s="220"/>
      <c r="GEJ4" s="220"/>
      <c r="GEK4" s="220"/>
      <c r="GEL4" s="220"/>
      <c r="GEM4" s="220"/>
      <c r="GEN4" s="220"/>
      <c r="GEO4" s="220"/>
      <c r="GEP4" s="219"/>
      <c r="GEQ4" s="220"/>
      <c r="GER4" s="220"/>
      <c r="GES4" s="220"/>
      <c r="GET4" s="220"/>
      <c r="GEU4" s="220"/>
      <c r="GEV4" s="220"/>
      <c r="GEW4" s="220"/>
      <c r="GEX4" s="219"/>
      <c r="GEY4" s="220"/>
      <c r="GEZ4" s="220"/>
      <c r="GFA4" s="220"/>
      <c r="GFB4" s="220"/>
      <c r="GFC4" s="220"/>
      <c r="GFD4" s="220"/>
      <c r="GFE4" s="220"/>
      <c r="GFF4" s="219"/>
      <c r="GFG4" s="220"/>
      <c r="GFH4" s="220"/>
      <c r="GFI4" s="220"/>
      <c r="GFJ4" s="220"/>
      <c r="GFK4" s="220"/>
      <c r="GFL4" s="220"/>
      <c r="GFM4" s="220"/>
      <c r="GFN4" s="219"/>
      <c r="GFO4" s="220"/>
      <c r="GFP4" s="220"/>
      <c r="GFQ4" s="220"/>
      <c r="GFR4" s="220"/>
      <c r="GFS4" s="220"/>
      <c r="GFT4" s="220"/>
      <c r="GFU4" s="220"/>
      <c r="GFV4" s="219"/>
      <c r="GFW4" s="220"/>
      <c r="GFX4" s="220"/>
      <c r="GFY4" s="220"/>
      <c r="GFZ4" s="220"/>
      <c r="GGA4" s="220"/>
      <c r="GGB4" s="220"/>
      <c r="GGC4" s="220"/>
      <c r="GGD4" s="219"/>
      <c r="GGE4" s="220"/>
      <c r="GGF4" s="220"/>
      <c r="GGG4" s="220"/>
      <c r="GGH4" s="220"/>
      <c r="GGI4" s="220"/>
      <c r="GGJ4" s="220"/>
      <c r="GGK4" s="220"/>
      <c r="GGL4" s="219"/>
      <c r="GGM4" s="220"/>
      <c r="GGN4" s="220"/>
      <c r="GGO4" s="220"/>
      <c r="GGP4" s="220"/>
      <c r="GGQ4" s="220"/>
      <c r="GGR4" s="220"/>
      <c r="GGS4" s="220"/>
      <c r="GGT4" s="219"/>
      <c r="GGU4" s="220"/>
      <c r="GGV4" s="220"/>
      <c r="GGW4" s="220"/>
      <c r="GGX4" s="220"/>
      <c r="GGY4" s="220"/>
      <c r="GGZ4" s="220"/>
      <c r="GHA4" s="220"/>
      <c r="GHB4" s="219"/>
      <c r="GHC4" s="220"/>
      <c r="GHD4" s="220"/>
      <c r="GHE4" s="220"/>
      <c r="GHF4" s="220"/>
      <c r="GHG4" s="220"/>
      <c r="GHH4" s="220"/>
      <c r="GHI4" s="220"/>
      <c r="GHJ4" s="219"/>
      <c r="GHK4" s="220"/>
      <c r="GHL4" s="220"/>
      <c r="GHM4" s="220"/>
      <c r="GHN4" s="220"/>
      <c r="GHO4" s="220"/>
      <c r="GHP4" s="220"/>
      <c r="GHQ4" s="220"/>
      <c r="GHR4" s="219"/>
      <c r="GHS4" s="220"/>
      <c r="GHT4" s="220"/>
      <c r="GHU4" s="220"/>
      <c r="GHV4" s="220"/>
      <c r="GHW4" s="220"/>
      <c r="GHX4" s="220"/>
      <c r="GHY4" s="220"/>
      <c r="GHZ4" s="219"/>
      <c r="GIA4" s="220"/>
      <c r="GIB4" s="220"/>
      <c r="GIC4" s="220"/>
      <c r="GID4" s="220"/>
      <c r="GIE4" s="220"/>
      <c r="GIF4" s="220"/>
      <c r="GIG4" s="220"/>
      <c r="GIH4" s="219"/>
      <c r="GII4" s="220"/>
      <c r="GIJ4" s="220"/>
      <c r="GIK4" s="220"/>
      <c r="GIL4" s="220"/>
      <c r="GIM4" s="220"/>
      <c r="GIN4" s="220"/>
      <c r="GIO4" s="220"/>
      <c r="GIP4" s="219"/>
      <c r="GIQ4" s="220"/>
      <c r="GIR4" s="220"/>
      <c r="GIS4" s="220"/>
      <c r="GIT4" s="220"/>
      <c r="GIU4" s="220"/>
      <c r="GIV4" s="220"/>
      <c r="GIW4" s="220"/>
      <c r="GIX4" s="219"/>
      <c r="GIY4" s="220"/>
      <c r="GIZ4" s="220"/>
      <c r="GJA4" s="220"/>
      <c r="GJB4" s="220"/>
      <c r="GJC4" s="220"/>
      <c r="GJD4" s="220"/>
      <c r="GJE4" s="220"/>
      <c r="GJF4" s="219"/>
      <c r="GJG4" s="220"/>
      <c r="GJH4" s="220"/>
      <c r="GJI4" s="220"/>
      <c r="GJJ4" s="220"/>
      <c r="GJK4" s="220"/>
      <c r="GJL4" s="220"/>
      <c r="GJM4" s="220"/>
      <c r="GJN4" s="219"/>
      <c r="GJO4" s="220"/>
      <c r="GJP4" s="220"/>
      <c r="GJQ4" s="220"/>
      <c r="GJR4" s="220"/>
      <c r="GJS4" s="220"/>
      <c r="GJT4" s="220"/>
      <c r="GJU4" s="220"/>
      <c r="GJV4" s="219"/>
      <c r="GJW4" s="220"/>
      <c r="GJX4" s="220"/>
      <c r="GJY4" s="220"/>
      <c r="GJZ4" s="220"/>
      <c r="GKA4" s="220"/>
      <c r="GKB4" s="220"/>
      <c r="GKC4" s="220"/>
      <c r="GKD4" s="219"/>
      <c r="GKE4" s="220"/>
      <c r="GKF4" s="220"/>
      <c r="GKG4" s="220"/>
      <c r="GKH4" s="220"/>
      <c r="GKI4" s="220"/>
      <c r="GKJ4" s="220"/>
      <c r="GKK4" s="220"/>
      <c r="GKL4" s="219"/>
      <c r="GKM4" s="220"/>
      <c r="GKN4" s="220"/>
      <c r="GKO4" s="220"/>
      <c r="GKP4" s="220"/>
      <c r="GKQ4" s="220"/>
      <c r="GKR4" s="220"/>
      <c r="GKS4" s="220"/>
      <c r="GKT4" s="219"/>
      <c r="GKU4" s="220"/>
      <c r="GKV4" s="220"/>
      <c r="GKW4" s="220"/>
      <c r="GKX4" s="220"/>
      <c r="GKY4" s="220"/>
      <c r="GKZ4" s="220"/>
      <c r="GLA4" s="220"/>
      <c r="GLB4" s="219"/>
      <c r="GLC4" s="220"/>
      <c r="GLD4" s="220"/>
      <c r="GLE4" s="220"/>
      <c r="GLF4" s="220"/>
      <c r="GLG4" s="220"/>
      <c r="GLH4" s="220"/>
      <c r="GLI4" s="220"/>
      <c r="GLJ4" s="219"/>
      <c r="GLK4" s="220"/>
      <c r="GLL4" s="220"/>
      <c r="GLM4" s="220"/>
      <c r="GLN4" s="220"/>
      <c r="GLO4" s="220"/>
      <c r="GLP4" s="220"/>
      <c r="GLQ4" s="220"/>
      <c r="GLR4" s="219"/>
      <c r="GLS4" s="220"/>
      <c r="GLT4" s="220"/>
      <c r="GLU4" s="220"/>
      <c r="GLV4" s="220"/>
      <c r="GLW4" s="220"/>
      <c r="GLX4" s="220"/>
      <c r="GLY4" s="220"/>
      <c r="GLZ4" s="219"/>
      <c r="GMA4" s="220"/>
      <c r="GMB4" s="220"/>
      <c r="GMC4" s="220"/>
      <c r="GMD4" s="220"/>
      <c r="GME4" s="220"/>
      <c r="GMF4" s="220"/>
      <c r="GMG4" s="220"/>
      <c r="GMH4" s="219"/>
      <c r="GMI4" s="220"/>
      <c r="GMJ4" s="220"/>
      <c r="GMK4" s="220"/>
      <c r="GML4" s="220"/>
      <c r="GMM4" s="220"/>
      <c r="GMN4" s="220"/>
      <c r="GMO4" s="220"/>
      <c r="GMP4" s="219"/>
      <c r="GMQ4" s="220"/>
      <c r="GMR4" s="220"/>
      <c r="GMS4" s="220"/>
      <c r="GMT4" s="220"/>
      <c r="GMU4" s="220"/>
      <c r="GMV4" s="220"/>
      <c r="GMW4" s="220"/>
      <c r="GMX4" s="219"/>
      <c r="GMY4" s="220"/>
      <c r="GMZ4" s="220"/>
      <c r="GNA4" s="220"/>
      <c r="GNB4" s="220"/>
      <c r="GNC4" s="220"/>
      <c r="GND4" s="220"/>
      <c r="GNE4" s="220"/>
      <c r="GNF4" s="219"/>
      <c r="GNG4" s="220"/>
      <c r="GNH4" s="220"/>
      <c r="GNI4" s="220"/>
      <c r="GNJ4" s="220"/>
      <c r="GNK4" s="220"/>
      <c r="GNL4" s="220"/>
      <c r="GNM4" s="220"/>
      <c r="GNN4" s="219"/>
      <c r="GNO4" s="220"/>
      <c r="GNP4" s="220"/>
      <c r="GNQ4" s="220"/>
      <c r="GNR4" s="220"/>
      <c r="GNS4" s="220"/>
      <c r="GNT4" s="220"/>
      <c r="GNU4" s="220"/>
      <c r="GNV4" s="219"/>
      <c r="GNW4" s="220"/>
      <c r="GNX4" s="220"/>
      <c r="GNY4" s="220"/>
      <c r="GNZ4" s="220"/>
      <c r="GOA4" s="220"/>
      <c r="GOB4" s="220"/>
      <c r="GOC4" s="220"/>
      <c r="GOD4" s="219"/>
      <c r="GOE4" s="220"/>
      <c r="GOF4" s="220"/>
      <c r="GOG4" s="220"/>
      <c r="GOH4" s="220"/>
      <c r="GOI4" s="220"/>
      <c r="GOJ4" s="220"/>
      <c r="GOK4" s="220"/>
      <c r="GOL4" s="219"/>
      <c r="GOM4" s="220"/>
      <c r="GON4" s="220"/>
      <c r="GOO4" s="220"/>
      <c r="GOP4" s="220"/>
      <c r="GOQ4" s="220"/>
      <c r="GOR4" s="220"/>
      <c r="GOS4" s="220"/>
      <c r="GOT4" s="219"/>
      <c r="GOU4" s="220"/>
      <c r="GOV4" s="220"/>
      <c r="GOW4" s="220"/>
      <c r="GOX4" s="220"/>
      <c r="GOY4" s="220"/>
      <c r="GOZ4" s="220"/>
      <c r="GPA4" s="220"/>
      <c r="GPB4" s="219"/>
      <c r="GPC4" s="220"/>
      <c r="GPD4" s="220"/>
      <c r="GPE4" s="220"/>
      <c r="GPF4" s="220"/>
      <c r="GPG4" s="220"/>
      <c r="GPH4" s="220"/>
      <c r="GPI4" s="220"/>
      <c r="GPJ4" s="219"/>
      <c r="GPK4" s="220"/>
      <c r="GPL4" s="220"/>
      <c r="GPM4" s="220"/>
      <c r="GPN4" s="220"/>
      <c r="GPO4" s="220"/>
      <c r="GPP4" s="220"/>
      <c r="GPQ4" s="220"/>
      <c r="GPR4" s="219"/>
      <c r="GPS4" s="220"/>
      <c r="GPT4" s="220"/>
      <c r="GPU4" s="220"/>
      <c r="GPV4" s="220"/>
      <c r="GPW4" s="220"/>
      <c r="GPX4" s="220"/>
      <c r="GPY4" s="220"/>
      <c r="GPZ4" s="219"/>
      <c r="GQA4" s="220"/>
      <c r="GQB4" s="220"/>
      <c r="GQC4" s="220"/>
      <c r="GQD4" s="220"/>
      <c r="GQE4" s="220"/>
      <c r="GQF4" s="220"/>
      <c r="GQG4" s="220"/>
      <c r="GQH4" s="219"/>
      <c r="GQI4" s="220"/>
      <c r="GQJ4" s="220"/>
      <c r="GQK4" s="220"/>
      <c r="GQL4" s="220"/>
      <c r="GQM4" s="220"/>
      <c r="GQN4" s="220"/>
      <c r="GQO4" s="220"/>
      <c r="GQP4" s="219"/>
      <c r="GQQ4" s="220"/>
      <c r="GQR4" s="220"/>
      <c r="GQS4" s="220"/>
      <c r="GQT4" s="220"/>
      <c r="GQU4" s="220"/>
      <c r="GQV4" s="220"/>
      <c r="GQW4" s="220"/>
      <c r="GQX4" s="219"/>
      <c r="GQY4" s="220"/>
      <c r="GQZ4" s="220"/>
      <c r="GRA4" s="220"/>
      <c r="GRB4" s="220"/>
      <c r="GRC4" s="220"/>
      <c r="GRD4" s="220"/>
      <c r="GRE4" s="220"/>
      <c r="GRF4" s="219"/>
      <c r="GRG4" s="220"/>
      <c r="GRH4" s="220"/>
      <c r="GRI4" s="220"/>
      <c r="GRJ4" s="220"/>
      <c r="GRK4" s="220"/>
      <c r="GRL4" s="220"/>
      <c r="GRM4" s="220"/>
      <c r="GRN4" s="219"/>
      <c r="GRO4" s="220"/>
      <c r="GRP4" s="220"/>
      <c r="GRQ4" s="220"/>
      <c r="GRR4" s="220"/>
      <c r="GRS4" s="220"/>
      <c r="GRT4" s="220"/>
      <c r="GRU4" s="220"/>
      <c r="GRV4" s="219"/>
      <c r="GRW4" s="220"/>
      <c r="GRX4" s="220"/>
      <c r="GRY4" s="220"/>
      <c r="GRZ4" s="220"/>
      <c r="GSA4" s="220"/>
      <c r="GSB4" s="220"/>
      <c r="GSC4" s="220"/>
      <c r="GSD4" s="219"/>
      <c r="GSE4" s="220"/>
      <c r="GSF4" s="220"/>
      <c r="GSG4" s="220"/>
      <c r="GSH4" s="220"/>
      <c r="GSI4" s="220"/>
      <c r="GSJ4" s="220"/>
      <c r="GSK4" s="220"/>
      <c r="GSL4" s="219"/>
      <c r="GSM4" s="220"/>
      <c r="GSN4" s="220"/>
      <c r="GSO4" s="220"/>
      <c r="GSP4" s="220"/>
      <c r="GSQ4" s="220"/>
      <c r="GSR4" s="220"/>
      <c r="GSS4" s="220"/>
      <c r="GST4" s="219"/>
      <c r="GSU4" s="220"/>
      <c r="GSV4" s="220"/>
      <c r="GSW4" s="220"/>
      <c r="GSX4" s="220"/>
      <c r="GSY4" s="220"/>
      <c r="GSZ4" s="220"/>
      <c r="GTA4" s="220"/>
      <c r="GTB4" s="219"/>
      <c r="GTC4" s="220"/>
      <c r="GTD4" s="220"/>
      <c r="GTE4" s="220"/>
      <c r="GTF4" s="220"/>
      <c r="GTG4" s="220"/>
      <c r="GTH4" s="220"/>
      <c r="GTI4" s="220"/>
      <c r="GTJ4" s="219"/>
      <c r="GTK4" s="220"/>
      <c r="GTL4" s="220"/>
      <c r="GTM4" s="220"/>
      <c r="GTN4" s="220"/>
      <c r="GTO4" s="220"/>
      <c r="GTP4" s="220"/>
      <c r="GTQ4" s="220"/>
      <c r="GTR4" s="219"/>
      <c r="GTS4" s="220"/>
      <c r="GTT4" s="220"/>
      <c r="GTU4" s="220"/>
      <c r="GTV4" s="220"/>
      <c r="GTW4" s="220"/>
      <c r="GTX4" s="220"/>
      <c r="GTY4" s="220"/>
      <c r="GTZ4" s="219"/>
      <c r="GUA4" s="220"/>
      <c r="GUB4" s="220"/>
      <c r="GUC4" s="220"/>
      <c r="GUD4" s="220"/>
      <c r="GUE4" s="220"/>
      <c r="GUF4" s="220"/>
      <c r="GUG4" s="220"/>
      <c r="GUH4" s="219"/>
      <c r="GUI4" s="220"/>
      <c r="GUJ4" s="220"/>
      <c r="GUK4" s="220"/>
      <c r="GUL4" s="220"/>
      <c r="GUM4" s="220"/>
      <c r="GUN4" s="220"/>
      <c r="GUO4" s="220"/>
      <c r="GUP4" s="219"/>
      <c r="GUQ4" s="220"/>
      <c r="GUR4" s="220"/>
      <c r="GUS4" s="220"/>
      <c r="GUT4" s="220"/>
      <c r="GUU4" s="220"/>
      <c r="GUV4" s="220"/>
      <c r="GUW4" s="220"/>
      <c r="GUX4" s="219"/>
      <c r="GUY4" s="220"/>
      <c r="GUZ4" s="220"/>
      <c r="GVA4" s="220"/>
      <c r="GVB4" s="220"/>
      <c r="GVC4" s="220"/>
      <c r="GVD4" s="220"/>
      <c r="GVE4" s="220"/>
      <c r="GVF4" s="219"/>
      <c r="GVG4" s="220"/>
      <c r="GVH4" s="220"/>
      <c r="GVI4" s="220"/>
      <c r="GVJ4" s="220"/>
      <c r="GVK4" s="220"/>
      <c r="GVL4" s="220"/>
      <c r="GVM4" s="220"/>
      <c r="GVN4" s="219"/>
      <c r="GVO4" s="220"/>
      <c r="GVP4" s="220"/>
      <c r="GVQ4" s="220"/>
      <c r="GVR4" s="220"/>
      <c r="GVS4" s="220"/>
      <c r="GVT4" s="220"/>
      <c r="GVU4" s="220"/>
      <c r="GVV4" s="219"/>
      <c r="GVW4" s="220"/>
      <c r="GVX4" s="220"/>
      <c r="GVY4" s="220"/>
      <c r="GVZ4" s="220"/>
      <c r="GWA4" s="220"/>
      <c r="GWB4" s="220"/>
      <c r="GWC4" s="220"/>
      <c r="GWD4" s="219"/>
      <c r="GWE4" s="220"/>
      <c r="GWF4" s="220"/>
      <c r="GWG4" s="220"/>
      <c r="GWH4" s="220"/>
      <c r="GWI4" s="220"/>
      <c r="GWJ4" s="220"/>
      <c r="GWK4" s="220"/>
      <c r="GWL4" s="219"/>
      <c r="GWM4" s="220"/>
      <c r="GWN4" s="220"/>
      <c r="GWO4" s="220"/>
      <c r="GWP4" s="220"/>
      <c r="GWQ4" s="220"/>
      <c r="GWR4" s="220"/>
      <c r="GWS4" s="220"/>
      <c r="GWT4" s="219"/>
      <c r="GWU4" s="220"/>
      <c r="GWV4" s="220"/>
      <c r="GWW4" s="220"/>
      <c r="GWX4" s="220"/>
      <c r="GWY4" s="220"/>
      <c r="GWZ4" s="220"/>
      <c r="GXA4" s="220"/>
      <c r="GXB4" s="219"/>
      <c r="GXC4" s="220"/>
      <c r="GXD4" s="220"/>
      <c r="GXE4" s="220"/>
      <c r="GXF4" s="220"/>
      <c r="GXG4" s="220"/>
      <c r="GXH4" s="220"/>
      <c r="GXI4" s="220"/>
      <c r="GXJ4" s="219"/>
      <c r="GXK4" s="220"/>
      <c r="GXL4" s="220"/>
      <c r="GXM4" s="220"/>
      <c r="GXN4" s="220"/>
      <c r="GXO4" s="220"/>
      <c r="GXP4" s="220"/>
      <c r="GXQ4" s="220"/>
      <c r="GXR4" s="219"/>
      <c r="GXS4" s="220"/>
      <c r="GXT4" s="220"/>
      <c r="GXU4" s="220"/>
      <c r="GXV4" s="220"/>
      <c r="GXW4" s="220"/>
      <c r="GXX4" s="220"/>
      <c r="GXY4" s="220"/>
      <c r="GXZ4" s="219"/>
      <c r="GYA4" s="220"/>
      <c r="GYB4" s="220"/>
      <c r="GYC4" s="220"/>
      <c r="GYD4" s="220"/>
      <c r="GYE4" s="220"/>
      <c r="GYF4" s="220"/>
      <c r="GYG4" s="220"/>
      <c r="GYH4" s="219"/>
      <c r="GYI4" s="220"/>
      <c r="GYJ4" s="220"/>
      <c r="GYK4" s="220"/>
      <c r="GYL4" s="220"/>
      <c r="GYM4" s="220"/>
      <c r="GYN4" s="220"/>
      <c r="GYO4" s="220"/>
      <c r="GYP4" s="219"/>
      <c r="GYQ4" s="220"/>
      <c r="GYR4" s="220"/>
      <c r="GYS4" s="220"/>
      <c r="GYT4" s="220"/>
      <c r="GYU4" s="220"/>
      <c r="GYV4" s="220"/>
      <c r="GYW4" s="220"/>
      <c r="GYX4" s="219"/>
      <c r="GYY4" s="220"/>
      <c r="GYZ4" s="220"/>
      <c r="GZA4" s="220"/>
      <c r="GZB4" s="220"/>
      <c r="GZC4" s="220"/>
      <c r="GZD4" s="220"/>
      <c r="GZE4" s="220"/>
      <c r="GZF4" s="219"/>
      <c r="GZG4" s="220"/>
      <c r="GZH4" s="220"/>
      <c r="GZI4" s="220"/>
      <c r="GZJ4" s="220"/>
      <c r="GZK4" s="220"/>
      <c r="GZL4" s="220"/>
      <c r="GZM4" s="220"/>
      <c r="GZN4" s="219"/>
      <c r="GZO4" s="220"/>
      <c r="GZP4" s="220"/>
      <c r="GZQ4" s="220"/>
      <c r="GZR4" s="220"/>
      <c r="GZS4" s="220"/>
      <c r="GZT4" s="220"/>
      <c r="GZU4" s="220"/>
      <c r="GZV4" s="219"/>
      <c r="GZW4" s="220"/>
      <c r="GZX4" s="220"/>
      <c r="GZY4" s="220"/>
      <c r="GZZ4" s="220"/>
      <c r="HAA4" s="220"/>
      <c r="HAB4" s="220"/>
      <c r="HAC4" s="220"/>
      <c r="HAD4" s="219"/>
      <c r="HAE4" s="220"/>
      <c r="HAF4" s="220"/>
      <c r="HAG4" s="220"/>
      <c r="HAH4" s="220"/>
      <c r="HAI4" s="220"/>
      <c r="HAJ4" s="220"/>
      <c r="HAK4" s="220"/>
      <c r="HAL4" s="219"/>
      <c r="HAM4" s="220"/>
      <c r="HAN4" s="220"/>
      <c r="HAO4" s="220"/>
      <c r="HAP4" s="220"/>
      <c r="HAQ4" s="220"/>
      <c r="HAR4" s="220"/>
      <c r="HAS4" s="220"/>
      <c r="HAT4" s="219"/>
      <c r="HAU4" s="220"/>
      <c r="HAV4" s="220"/>
      <c r="HAW4" s="220"/>
      <c r="HAX4" s="220"/>
      <c r="HAY4" s="220"/>
      <c r="HAZ4" s="220"/>
      <c r="HBA4" s="220"/>
      <c r="HBB4" s="219"/>
      <c r="HBC4" s="220"/>
      <c r="HBD4" s="220"/>
      <c r="HBE4" s="220"/>
      <c r="HBF4" s="220"/>
      <c r="HBG4" s="220"/>
      <c r="HBH4" s="220"/>
      <c r="HBI4" s="220"/>
      <c r="HBJ4" s="219"/>
      <c r="HBK4" s="220"/>
      <c r="HBL4" s="220"/>
      <c r="HBM4" s="220"/>
      <c r="HBN4" s="220"/>
      <c r="HBO4" s="220"/>
      <c r="HBP4" s="220"/>
      <c r="HBQ4" s="220"/>
      <c r="HBR4" s="219"/>
      <c r="HBS4" s="220"/>
      <c r="HBT4" s="220"/>
      <c r="HBU4" s="220"/>
      <c r="HBV4" s="220"/>
      <c r="HBW4" s="220"/>
      <c r="HBX4" s="220"/>
      <c r="HBY4" s="220"/>
      <c r="HBZ4" s="219"/>
      <c r="HCA4" s="220"/>
      <c r="HCB4" s="220"/>
      <c r="HCC4" s="220"/>
      <c r="HCD4" s="220"/>
      <c r="HCE4" s="220"/>
      <c r="HCF4" s="220"/>
      <c r="HCG4" s="220"/>
      <c r="HCH4" s="219"/>
      <c r="HCI4" s="220"/>
      <c r="HCJ4" s="220"/>
      <c r="HCK4" s="220"/>
      <c r="HCL4" s="220"/>
      <c r="HCM4" s="220"/>
      <c r="HCN4" s="220"/>
      <c r="HCO4" s="220"/>
      <c r="HCP4" s="219"/>
      <c r="HCQ4" s="220"/>
      <c r="HCR4" s="220"/>
      <c r="HCS4" s="220"/>
      <c r="HCT4" s="220"/>
      <c r="HCU4" s="220"/>
      <c r="HCV4" s="220"/>
      <c r="HCW4" s="220"/>
      <c r="HCX4" s="219"/>
      <c r="HCY4" s="220"/>
      <c r="HCZ4" s="220"/>
      <c r="HDA4" s="220"/>
      <c r="HDB4" s="220"/>
      <c r="HDC4" s="220"/>
      <c r="HDD4" s="220"/>
      <c r="HDE4" s="220"/>
      <c r="HDF4" s="219"/>
      <c r="HDG4" s="220"/>
      <c r="HDH4" s="220"/>
      <c r="HDI4" s="220"/>
      <c r="HDJ4" s="220"/>
      <c r="HDK4" s="220"/>
      <c r="HDL4" s="220"/>
      <c r="HDM4" s="220"/>
      <c r="HDN4" s="219"/>
      <c r="HDO4" s="220"/>
      <c r="HDP4" s="220"/>
      <c r="HDQ4" s="220"/>
      <c r="HDR4" s="220"/>
      <c r="HDS4" s="220"/>
      <c r="HDT4" s="220"/>
      <c r="HDU4" s="220"/>
      <c r="HDV4" s="219"/>
      <c r="HDW4" s="220"/>
      <c r="HDX4" s="220"/>
      <c r="HDY4" s="220"/>
      <c r="HDZ4" s="220"/>
      <c r="HEA4" s="220"/>
      <c r="HEB4" s="220"/>
      <c r="HEC4" s="220"/>
      <c r="HED4" s="219"/>
      <c r="HEE4" s="220"/>
      <c r="HEF4" s="220"/>
      <c r="HEG4" s="220"/>
      <c r="HEH4" s="220"/>
      <c r="HEI4" s="220"/>
      <c r="HEJ4" s="220"/>
      <c r="HEK4" s="220"/>
      <c r="HEL4" s="219"/>
      <c r="HEM4" s="220"/>
      <c r="HEN4" s="220"/>
      <c r="HEO4" s="220"/>
      <c r="HEP4" s="220"/>
      <c r="HEQ4" s="220"/>
      <c r="HER4" s="220"/>
      <c r="HES4" s="220"/>
      <c r="HET4" s="219"/>
      <c r="HEU4" s="220"/>
      <c r="HEV4" s="220"/>
      <c r="HEW4" s="220"/>
      <c r="HEX4" s="220"/>
      <c r="HEY4" s="220"/>
      <c r="HEZ4" s="220"/>
      <c r="HFA4" s="220"/>
      <c r="HFB4" s="219"/>
      <c r="HFC4" s="220"/>
      <c r="HFD4" s="220"/>
      <c r="HFE4" s="220"/>
      <c r="HFF4" s="220"/>
      <c r="HFG4" s="220"/>
      <c r="HFH4" s="220"/>
      <c r="HFI4" s="220"/>
      <c r="HFJ4" s="219"/>
      <c r="HFK4" s="220"/>
      <c r="HFL4" s="220"/>
      <c r="HFM4" s="220"/>
      <c r="HFN4" s="220"/>
      <c r="HFO4" s="220"/>
      <c r="HFP4" s="220"/>
      <c r="HFQ4" s="220"/>
      <c r="HFR4" s="219"/>
      <c r="HFS4" s="220"/>
      <c r="HFT4" s="220"/>
      <c r="HFU4" s="220"/>
      <c r="HFV4" s="220"/>
      <c r="HFW4" s="220"/>
      <c r="HFX4" s="220"/>
      <c r="HFY4" s="220"/>
      <c r="HFZ4" s="219"/>
      <c r="HGA4" s="220"/>
      <c r="HGB4" s="220"/>
      <c r="HGC4" s="220"/>
      <c r="HGD4" s="220"/>
      <c r="HGE4" s="220"/>
      <c r="HGF4" s="220"/>
      <c r="HGG4" s="220"/>
      <c r="HGH4" s="219"/>
      <c r="HGI4" s="220"/>
      <c r="HGJ4" s="220"/>
      <c r="HGK4" s="220"/>
      <c r="HGL4" s="220"/>
      <c r="HGM4" s="220"/>
      <c r="HGN4" s="220"/>
      <c r="HGO4" s="220"/>
      <c r="HGP4" s="219"/>
      <c r="HGQ4" s="220"/>
      <c r="HGR4" s="220"/>
      <c r="HGS4" s="220"/>
      <c r="HGT4" s="220"/>
      <c r="HGU4" s="220"/>
      <c r="HGV4" s="220"/>
      <c r="HGW4" s="220"/>
      <c r="HGX4" s="219"/>
      <c r="HGY4" s="220"/>
      <c r="HGZ4" s="220"/>
      <c r="HHA4" s="220"/>
      <c r="HHB4" s="220"/>
      <c r="HHC4" s="220"/>
      <c r="HHD4" s="220"/>
      <c r="HHE4" s="220"/>
      <c r="HHF4" s="219"/>
      <c r="HHG4" s="220"/>
      <c r="HHH4" s="220"/>
      <c r="HHI4" s="220"/>
      <c r="HHJ4" s="220"/>
      <c r="HHK4" s="220"/>
      <c r="HHL4" s="220"/>
      <c r="HHM4" s="220"/>
      <c r="HHN4" s="219"/>
      <c r="HHO4" s="220"/>
      <c r="HHP4" s="220"/>
      <c r="HHQ4" s="220"/>
      <c r="HHR4" s="220"/>
      <c r="HHS4" s="220"/>
      <c r="HHT4" s="220"/>
      <c r="HHU4" s="220"/>
      <c r="HHV4" s="219"/>
      <c r="HHW4" s="220"/>
      <c r="HHX4" s="220"/>
      <c r="HHY4" s="220"/>
      <c r="HHZ4" s="220"/>
      <c r="HIA4" s="220"/>
      <c r="HIB4" s="220"/>
      <c r="HIC4" s="220"/>
      <c r="HID4" s="219"/>
      <c r="HIE4" s="220"/>
      <c r="HIF4" s="220"/>
      <c r="HIG4" s="220"/>
      <c r="HIH4" s="220"/>
      <c r="HII4" s="220"/>
      <c r="HIJ4" s="220"/>
      <c r="HIK4" s="220"/>
      <c r="HIL4" s="219"/>
      <c r="HIM4" s="220"/>
      <c r="HIN4" s="220"/>
      <c r="HIO4" s="220"/>
      <c r="HIP4" s="220"/>
      <c r="HIQ4" s="220"/>
      <c r="HIR4" s="220"/>
      <c r="HIS4" s="220"/>
      <c r="HIT4" s="219"/>
      <c r="HIU4" s="220"/>
      <c r="HIV4" s="220"/>
      <c r="HIW4" s="220"/>
      <c r="HIX4" s="220"/>
      <c r="HIY4" s="220"/>
      <c r="HIZ4" s="220"/>
      <c r="HJA4" s="220"/>
      <c r="HJB4" s="219"/>
      <c r="HJC4" s="220"/>
      <c r="HJD4" s="220"/>
      <c r="HJE4" s="220"/>
      <c r="HJF4" s="220"/>
      <c r="HJG4" s="220"/>
      <c r="HJH4" s="220"/>
      <c r="HJI4" s="220"/>
      <c r="HJJ4" s="219"/>
      <c r="HJK4" s="220"/>
      <c r="HJL4" s="220"/>
      <c r="HJM4" s="220"/>
      <c r="HJN4" s="220"/>
      <c r="HJO4" s="220"/>
      <c r="HJP4" s="220"/>
      <c r="HJQ4" s="220"/>
      <c r="HJR4" s="219"/>
      <c r="HJS4" s="220"/>
      <c r="HJT4" s="220"/>
      <c r="HJU4" s="220"/>
      <c r="HJV4" s="220"/>
      <c r="HJW4" s="220"/>
      <c r="HJX4" s="220"/>
      <c r="HJY4" s="220"/>
      <c r="HJZ4" s="219"/>
      <c r="HKA4" s="220"/>
      <c r="HKB4" s="220"/>
      <c r="HKC4" s="220"/>
      <c r="HKD4" s="220"/>
      <c r="HKE4" s="220"/>
      <c r="HKF4" s="220"/>
      <c r="HKG4" s="220"/>
      <c r="HKH4" s="219"/>
      <c r="HKI4" s="220"/>
      <c r="HKJ4" s="220"/>
      <c r="HKK4" s="220"/>
      <c r="HKL4" s="220"/>
      <c r="HKM4" s="220"/>
      <c r="HKN4" s="220"/>
      <c r="HKO4" s="220"/>
      <c r="HKP4" s="219"/>
      <c r="HKQ4" s="220"/>
      <c r="HKR4" s="220"/>
      <c r="HKS4" s="220"/>
      <c r="HKT4" s="220"/>
      <c r="HKU4" s="220"/>
      <c r="HKV4" s="220"/>
      <c r="HKW4" s="220"/>
      <c r="HKX4" s="219"/>
      <c r="HKY4" s="220"/>
      <c r="HKZ4" s="220"/>
      <c r="HLA4" s="220"/>
      <c r="HLB4" s="220"/>
      <c r="HLC4" s="220"/>
      <c r="HLD4" s="220"/>
      <c r="HLE4" s="220"/>
      <c r="HLF4" s="219"/>
      <c r="HLG4" s="220"/>
      <c r="HLH4" s="220"/>
      <c r="HLI4" s="220"/>
      <c r="HLJ4" s="220"/>
      <c r="HLK4" s="220"/>
      <c r="HLL4" s="220"/>
      <c r="HLM4" s="220"/>
      <c r="HLN4" s="219"/>
      <c r="HLO4" s="220"/>
      <c r="HLP4" s="220"/>
      <c r="HLQ4" s="220"/>
      <c r="HLR4" s="220"/>
      <c r="HLS4" s="220"/>
      <c r="HLT4" s="220"/>
      <c r="HLU4" s="220"/>
      <c r="HLV4" s="219"/>
      <c r="HLW4" s="220"/>
      <c r="HLX4" s="220"/>
      <c r="HLY4" s="220"/>
      <c r="HLZ4" s="220"/>
      <c r="HMA4" s="220"/>
      <c r="HMB4" s="220"/>
      <c r="HMC4" s="220"/>
      <c r="HMD4" s="219"/>
      <c r="HME4" s="220"/>
      <c r="HMF4" s="220"/>
      <c r="HMG4" s="220"/>
      <c r="HMH4" s="220"/>
      <c r="HMI4" s="220"/>
      <c r="HMJ4" s="220"/>
      <c r="HMK4" s="220"/>
      <c r="HML4" s="219"/>
      <c r="HMM4" s="220"/>
      <c r="HMN4" s="220"/>
      <c r="HMO4" s="220"/>
      <c r="HMP4" s="220"/>
      <c r="HMQ4" s="220"/>
      <c r="HMR4" s="220"/>
      <c r="HMS4" s="220"/>
      <c r="HMT4" s="219"/>
      <c r="HMU4" s="220"/>
      <c r="HMV4" s="220"/>
      <c r="HMW4" s="220"/>
      <c r="HMX4" s="220"/>
      <c r="HMY4" s="220"/>
      <c r="HMZ4" s="220"/>
      <c r="HNA4" s="220"/>
      <c r="HNB4" s="219"/>
      <c r="HNC4" s="220"/>
      <c r="HND4" s="220"/>
      <c r="HNE4" s="220"/>
      <c r="HNF4" s="220"/>
      <c r="HNG4" s="220"/>
      <c r="HNH4" s="220"/>
      <c r="HNI4" s="220"/>
      <c r="HNJ4" s="219"/>
      <c r="HNK4" s="220"/>
      <c r="HNL4" s="220"/>
      <c r="HNM4" s="220"/>
      <c r="HNN4" s="220"/>
      <c r="HNO4" s="220"/>
      <c r="HNP4" s="220"/>
      <c r="HNQ4" s="220"/>
      <c r="HNR4" s="219"/>
      <c r="HNS4" s="220"/>
      <c r="HNT4" s="220"/>
      <c r="HNU4" s="220"/>
      <c r="HNV4" s="220"/>
      <c r="HNW4" s="220"/>
      <c r="HNX4" s="220"/>
      <c r="HNY4" s="220"/>
      <c r="HNZ4" s="219"/>
      <c r="HOA4" s="220"/>
      <c r="HOB4" s="220"/>
      <c r="HOC4" s="220"/>
      <c r="HOD4" s="220"/>
      <c r="HOE4" s="220"/>
      <c r="HOF4" s="220"/>
      <c r="HOG4" s="220"/>
      <c r="HOH4" s="219"/>
      <c r="HOI4" s="220"/>
      <c r="HOJ4" s="220"/>
      <c r="HOK4" s="220"/>
      <c r="HOL4" s="220"/>
      <c r="HOM4" s="220"/>
      <c r="HON4" s="220"/>
      <c r="HOO4" s="220"/>
      <c r="HOP4" s="219"/>
      <c r="HOQ4" s="220"/>
      <c r="HOR4" s="220"/>
      <c r="HOS4" s="220"/>
      <c r="HOT4" s="220"/>
      <c r="HOU4" s="220"/>
      <c r="HOV4" s="220"/>
      <c r="HOW4" s="220"/>
      <c r="HOX4" s="219"/>
      <c r="HOY4" s="220"/>
      <c r="HOZ4" s="220"/>
      <c r="HPA4" s="220"/>
      <c r="HPB4" s="220"/>
      <c r="HPC4" s="220"/>
      <c r="HPD4" s="220"/>
      <c r="HPE4" s="220"/>
      <c r="HPF4" s="219"/>
      <c r="HPG4" s="220"/>
      <c r="HPH4" s="220"/>
      <c r="HPI4" s="220"/>
      <c r="HPJ4" s="220"/>
      <c r="HPK4" s="220"/>
      <c r="HPL4" s="220"/>
      <c r="HPM4" s="220"/>
      <c r="HPN4" s="219"/>
      <c r="HPO4" s="220"/>
      <c r="HPP4" s="220"/>
      <c r="HPQ4" s="220"/>
      <c r="HPR4" s="220"/>
      <c r="HPS4" s="220"/>
      <c r="HPT4" s="220"/>
      <c r="HPU4" s="220"/>
      <c r="HPV4" s="219"/>
      <c r="HPW4" s="220"/>
      <c r="HPX4" s="220"/>
      <c r="HPY4" s="220"/>
      <c r="HPZ4" s="220"/>
      <c r="HQA4" s="220"/>
      <c r="HQB4" s="220"/>
      <c r="HQC4" s="220"/>
      <c r="HQD4" s="219"/>
      <c r="HQE4" s="220"/>
      <c r="HQF4" s="220"/>
      <c r="HQG4" s="220"/>
      <c r="HQH4" s="220"/>
      <c r="HQI4" s="220"/>
      <c r="HQJ4" s="220"/>
      <c r="HQK4" s="220"/>
      <c r="HQL4" s="219"/>
      <c r="HQM4" s="220"/>
      <c r="HQN4" s="220"/>
      <c r="HQO4" s="220"/>
      <c r="HQP4" s="220"/>
      <c r="HQQ4" s="220"/>
      <c r="HQR4" s="220"/>
      <c r="HQS4" s="220"/>
      <c r="HQT4" s="219"/>
      <c r="HQU4" s="220"/>
      <c r="HQV4" s="220"/>
      <c r="HQW4" s="220"/>
      <c r="HQX4" s="220"/>
      <c r="HQY4" s="220"/>
      <c r="HQZ4" s="220"/>
      <c r="HRA4" s="220"/>
      <c r="HRB4" s="219"/>
      <c r="HRC4" s="220"/>
      <c r="HRD4" s="220"/>
      <c r="HRE4" s="220"/>
      <c r="HRF4" s="220"/>
      <c r="HRG4" s="220"/>
      <c r="HRH4" s="220"/>
      <c r="HRI4" s="220"/>
      <c r="HRJ4" s="219"/>
      <c r="HRK4" s="220"/>
      <c r="HRL4" s="220"/>
      <c r="HRM4" s="220"/>
      <c r="HRN4" s="220"/>
      <c r="HRO4" s="220"/>
      <c r="HRP4" s="220"/>
      <c r="HRQ4" s="220"/>
      <c r="HRR4" s="219"/>
      <c r="HRS4" s="220"/>
      <c r="HRT4" s="220"/>
      <c r="HRU4" s="220"/>
      <c r="HRV4" s="220"/>
      <c r="HRW4" s="220"/>
      <c r="HRX4" s="220"/>
      <c r="HRY4" s="220"/>
      <c r="HRZ4" s="219"/>
      <c r="HSA4" s="220"/>
      <c r="HSB4" s="220"/>
      <c r="HSC4" s="220"/>
      <c r="HSD4" s="220"/>
      <c r="HSE4" s="220"/>
      <c r="HSF4" s="220"/>
      <c r="HSG4" s="220"/>
      <c r="HSH4" s="219"/>
      <c r="HSI4" s="220"/>
      <c r="HSJ4" s="220"/>
      <c r="HSK4" s="220"/>
      <c r="HSL4" s="220"/>
      <c r="HSM4" s="220"/>
      <c r="HSN4" s="220"/>
      <c r="HSO4" s="220"/>
      <c r="HSP4" s="219"/>
      <c r="HSQ4" s="220"/>
      <c r="HSR4" s="220"/>
      <c r="HSS4" s="220"/>
      <c r="HST4" s="220"/>
      <c r="HSU4" s="220"/>
      <c r="HSV4" s="220"/>
      <c r="HSW4" s="220"/>
      <c r="HSX4" s="219"/>
      <c r="HSY4" s="220"/>
      <c r="HSZ4" s="220"/>
      <c r="HTA4" s="220"/>
      <c r="HTB4" s="220"/>
      <c r="HTC4" s="220"/>
      <c r="HTD4" s="220"/>
      <c r="HTE4" s="220"/>
      <c r="HTF4" s="219"/>
      <c r="HTG4" s="220"/>
      <c r="HTH4" s="220"/>
      <c r="HTI4" s="220"/>
      <c r="HTJ4" s="220"/>
      <c r="HTK4" s="220"/>
      <c r="HTL4" s="220"/>
      <c r="HTM4" s="220"/>
      <c r="HTN4" s="219"/>
      <c r="HTO4" s="220"/>
      <c r="HTP4" s="220"/>
      <c r="HTQ4" s="220"/>
      <c r="HTR4" s="220"/>
      <c r="HTS4" s="220"/>
      <c r="HTT4" s="220"/>
      <c r="HTU4" s="220"/>
      <c r="HTV4" s="219"/>
      <c r="HTW4" s="220"/>
      <c r="HTX4" s="220"/>
      <c r="HTY4" s="220"/>
      <c r="HTZ4" s="220"/>
      <c r="HUA4" s="220"/>
      <c r="HUB4" s="220"/>
      <c r="HUC4" s="220"/>
      <c r="HUD4" s="219"/>
      <c r="HUE4" s="220"/>
      <c r="HUF4" s="220"/>
      <c r="HUG4" s="220"/>
      <c r="HUH4" s="220"/>
      <c r="HUI4" s="220"/>
      <c r="HUJ4" s="220"/>
      <c r="HUK4" s="220"/>
      <c r="HUL4" s="219"/>
      <c r="HUM4" s="220"/>
      <c r="HUN4" s="220"/>
      <c r="HUO4" s="220"/>
      <c r="HUP4" s="220"/>
      <c r="HUQ4" s="220"/>
      <c r="HUR4" s="220"/>
      <c r="HUS4" s="220"/>
      <c r="HUT4" s="219"/>
      <c r="HUU4" s="220"/>
      <c r="HUV4" s="220"/>
      <c r="HUW4" s="220"/>
      <c r="HUX4" s="220"/>
      <c r="HUY4" s="220"/>
      <c r="HUZ4" s="220"/>
      <c r="HVA4" s="220"/>
      <c r="HVB4" s="219"/>
      <c r="HVC4" s="220"/>
      <c r="HVD4" s="220"/>
      <c r="HVE4" s="220"/>
      <c r="HVF4" s="220"/>
      <c r="HVG4" s="220"/>
      <c r="HVH4" s="220"/>
      <c r="HVI4" s="220"/>
      <c r="HVJ4" s="219"/>
      <c r="HVK4" s="220"/>
      <c r="HVL4" s="220"/>
      <c r="HVM4" s="220"/>
      <c r="HVN4" s="220"/>
      <c r="HVO4" s="220"/>
      <c r="HVP4" s="220"/>
      <c r="HVQ4" s="220"/>
      <c r="HVR4" s="219"/>
      <c r="HVS4" s="220"/>
      <c r="HVT4" s="220"/>
      <c r="HVU4" s="220"/>
      <c r="HVV4" s="220"/>
      <c r="HVW4" s="220"/>
      <c r="HVX4" s="220"/>
      <c r="HVY4" s="220"/>
      <c r="HVZ4" s="219"/>
      <c r="HWA4" s="220"/>
      <c r="HWB4" s="220"/>
      <c r="HWC4" s="220"/>
      <c r="HWD4" s="220"/>
      <c r="HWE4" s="220"/>
      <c r="HWF4" s="220"/>
      <c r="HWG4" s="220"/>
      <c r="HWH4" s="219"/>
      <c r="HWI4" s="220"/>
      <c r="HWJ4" s="220"/>
      <c r="HWK4" s="220"/>
      <c r="HWL4" s="220"/>
      <c r="HWM4" s="220"/>
      <c r="HWN4" s="220"/>
      <c r="HWO4" s="220"/>
      <c r="HWP4" s="219"/>
      <c r="HWQ4" s="220"/>
      <c r="HWR4" s="220"/>
      <c r="HWS4" s="220"/>
      <c r="HWT4" s="220"/>
      <c r="HWU4" s="220"/>
      <c r="HWV4" s="220"/>
      <c r="HWW4" s="220"/>
      <c r="HWX4" s="219"/>
      <c r="HWY4" s="220"/>
      <c r="HWZ4" s="220"/>
      <c r="HXA4" s="220"/>
      <c r="HXB4" s="220"/>
      <c r="HXC4" s="220"/>
      <c r="HXD4" s="220"/>
      <c r="HXE4" s="220"/>
      <c r="HXF4" s="219"/>
      <c r="HXG4" s="220"/>
      <c r="HXH4" s="220"/>
      <c r="HXI4" s="220"/>
      <c r="HXJ4" s="220"/>
      <c r="HXK4" s="220"/>
      <c r="HXL4" s="220"/>
      <c r="HXM4" s="220"/>
      <c r="HXN4" s="219"/>
      <c r="HXO4" s="220"/>
      <c r="HXP4" s="220"/>
      <c r="HXQ4" s="220"/>
      <c r="HXR4" s="220"/>
      <c r="HXS4" s="220"/>
      <c r="HXT4" s="220"/>
      <c r="HXU4" s="220"/>
      <c r="HXV4" s="219"/>
      <c r="HXW4" s="220"/>
      <c r="HXX4" s="220"/>
      <c r="HXY4" s="220"/>
      <c r="HXZ4" s="220"/>
      <c r="HYA4" s="220"/>
      <c r="HYB4" s="220"/>
      <c r="HYC4" s="220"/>
      <c r="HYD4" s="219"/>
      <c r="HYE4" s="220"/>
      <c r="HYF4" s="220"/>
      <c r="HYG4" s="220"/>
      <c r="HYH4" s="220"/>
      <c r="HYI4" s="220"/>
      <c r="HYJ4" s="220"/>
      <c r="HYK4" s="220"/>
      <c r="HYL4" s="219"/>
      <c r="HYM4" s="220"/>
      <c r="HYN4" s="220"/>
      <c r="HYO4" s="220"/>
      <c r="HYP4" s="220"/>
      <c r="HYQ4" s="220"/>
      <c r="HYR4" s="220"/>
      <c r="HYS4" s="220"/>
      <c r="HYT4" s="219"/>
      <c r="HYU4" s="220"/>
      <c r="HYV4" s="220"/>
      <c r="HYW4" s="220"/>
      <c r="HYX4" s="220"/>
      <c r="HYY4" s="220"/>
      <c r="HYZ4" s="220"/>
      <c r="HZA4" s="220"/>
      <c r="HZB4" s="219"/>
      <c r="HZC4" s="220"/>
      <c r="HZD4" s="220"/>
      <c r="HZE4" s="220"/>
      <c r="HZF4" s="220"/>
      <c r="HZG4" s="220"/>
      <c r="HZH4" s="220"/>
      <c r="HZI4" s="220"/>
      <c r="HZJ4" s="219"/>
      <c r="HZK4" s="220"/>
      <c r="HZL4" s="220"/>
      <c r="HZM4" s="220"/>
      <c r="HZN4" s="220"/>
      <c r="HZO4" s="220"/>
      <c r="HZP4" s="220"/>
      <c r="HZQ4" s="220"/>
      <c r="HZR4" s="219"/>
      <c r="HZS4" s="220"/>
      <c r="HZT4" s="220"/>
      <c r="HZU4" s="220"/>
      <c r="HZV4" s="220"/>
      <c r="HZW4" s="220"/>
      <c r="HZX4" s="220"/>
      <c r="HZY4" s="220"/>
      <c r="HZZ4" s="219"/>
      <c r="IAA4" s="220"/>
      <c r="IAB4" s="220"/>
      <c r="IAC4" s="220"/>
      <c r="IAD4" s="220"/>
      <c r="IAE4" s="220"/>
      <c r="IAF4" s="220"/>
      <c r="IAG4" s="220"/>
      <c r="IAH4" s="219"/>
      <c r="IAI4" s="220"/>
      <c r="IAJ4" s="220"/>
      <c r="IAK4" s="220"/>
      <c r="IAL4" s="220"/>
      <c r="IAM4" s="220"/>
      <c r="IAN4" s="220"/>
      <c r="IAO4" s="220"/>
      <c r="IAP4" s="219"/>
      <c r="IAQ4" s="220"/>
      <c r="IAR4" s="220"/>
      <c r="IAS4" s="220"/>
      <c r="IAT4" s="220"/>
      <c r="IAU4" s="220"/>
      <c r="IAV4" s="220"/>
      <c r="IAW4" s="220"/>
      <c r="IAX4" s="219"/>
      <c r="IAY4" s="220"/>
      <c r="IAZ4" s="220"/>
      <c r="IBA4" s="220"/>
      <c r="IBB4" s="220"/>
      <c r="IBC4" s="220"/>
      <c r="IBD4" s="220"/>
      <c r="IBE4" s="220"/>
      <c r="IBF4" s="219"/>
      <c r="IBG4" s="220"/>
      <c r="IBH4" s="220"/>
      <c r="IBI4" s="220"/>
      <c r="IBJ4" s="220"/>
      <c r="IBK4" s="220"/>
      <c r="IBL4" s="220"/>
      <c r="IBM4" s="220"/>
      <c r="IBN4" s="219"/>
      <c r="IBO4" s="220"/>
      <c r="IBP4" s="220"/>
      <c r="IBQ4" s="220"/>
      <c r="IBR4" s="220"/>
      <c r="IBS4" s="220"/>
      <c r="IBT4" s="220"/>
      <c r="IBU4" s="220"/>
      <c r="IBV4" s="219"/>
      <c r="IBW4" s="220"/>
      <c r="IBX4" s="220"/>
      <c r="IBY4" s="220"/>
      <c r="IBZ4" s="220"/>
      <c r="ICA4" s="220"/>
      <c r="ICB4" s="220"/>
      <c r="ICC4" s="220"/>
      <c r="ICD4" s="219"/>
      <c r="ICE4" s="220"/>
      <c r="ICF4" s="220"/>
      <c r="ICG4" s="220"/>
      <c r="ICH4" s="220"/>
      <c r="ICI4" s="220"/>
      <c r="ICJ4" s="220"/>
      <c r="ICK4" s="220"/>
      <c r="ICL4" s="219"/>
      <c r="ICM4" s="220"/>
      <c r="ICN4" s="220"/>
      <c r="ICO4" s="220"/>
      <c r="ICP4" s="220"/>
      <c r="ICQ4" s="220"/>
      <c r="ICR4" s="220"/>
      <c r="ICS4" s="220"/>
      <c r="ICT4" s="219"/>
      <c r="ICU4" s="220"/>
      <c r="ICV4" s="220"/>
      <c r="ICW4" s="220"/>
      <c r="ICX4" s="220"/>
      <c r="ICY4" s="220"/>
      <c r="ICZ4" s="220"/>
      <c r="IDA4" s="220"/>
      <c r="IDB4" s="219"/>
      <c r="IDC4" s="220"/>
      <c r="IDD4" s="220"/>
      <c r="IDE4" s="220"/>
      <c r="IDF4" s="220"/>
      <c r="IDG4" s="220"/>
      <c r="IDH4" s="220"/>
      <c r="IDI4" s="220"/>
      <c r="IDJ4" s="219"/>
      <c r="IDK4" s="220"/>
      <c r="IDL4" s="220"/>
      <c r="IDM4" s="220"/>
      <c r="IDN4" s="220"/>
      <c r="IDO4" s="220"/>
      <c r="IDP4" s="220"/>
      <c r="IDQ4" s="220"/>
      <c r="IDR4" s="219"/>
      <c r="IDS4" s="220"/>
      <c r="IDT4" s="220"/>
      <c r="IDU4" s="220"/>
      <c r="IDV4" s="220"/>
      <c r="IDW4" s="220"/>
      <c r="IDX4" s="220"/>
      <c r="IDY4" s="220"/>
      <c r="IDZ4" s="219"/>
      <c r="IEA4" s="220"/>
      <c r="IEB4" s="220"/>
      <c r="IEC4" s="220"/>
      <c r="IED4" s="220"/>
      <c r="IEE4" s="220"/>
      <c r="IEF4" s="220"/>
      <c r="IEG4" s="220"/>
      <c r="IEH4" s="219"/>
      <c r="IEI4" s="220"/>
      <c r="IEJ4" s="220"/>
      <c r="IEK4" s="220"/>
      <c r="IEL4" s="220"/>
      <c r="IEM4" s="220"/>
      <c r="IEN4" s="220"/>
      <c r="IEO4" s="220"/>
      <c r="IEP4" s="219"/>
      <c r="IEQ4" s="220"/>
      <c r="IER4" s="220"/>
      <c r="IES4" s="220"/>
      <c r="IET4" s="220"/>
      <c r="IEU4" s="220"/>
      <c r="IEV4" s="220"/>
      <c r="IEW4" s="220"/>
      <c r="IEX4" s="219"/>
      <c r="IEY4" s="220"/>
      <c r="IEZ4" s="220"/>
      <c r="IFA4" s="220"/>
      <c r="IFB4" s="220"/>
      <c r="IFC4" s="220"/>
      <c r="IFD4" s="220"/>
      <c r="IFE4" s="220"/>
      <c r="IFF4" s="219"/>
      <c r="IFG4" s="220"/>
      <c r="IFH4" s="220"/>
      <c r="IFI4" s="220"/>
      <c r="IFJ4" s="220"/>
      <c r="IFK4" s="220"/>
      <c r="IFL4" s="220"/>
      <c r="IFM4" s="220"/>
      <c r="IFN4" s="219"/>
      <c r="IFO4" s="220"/>
      <c r="IFP4" s="220"/>
      <c r="IFQ4" s="220"/>
      <c r="IFR4" s="220"/>
      <c r="IFS4" s="220"/>
      <c r="IFT4" s="220"/>
      <c r="IFU4" s="220"/>
      <c r="IFV4" s="219"/>
      <c r="IFW4" s="220"/>
      <c r="IFX4" s="220"/>
      <c r="IFY4" s="220"/>
      <c r="IFZ4" s="220"/>
      <c r="IGA4" s="220"/>
      <c r="IGB4" s="220"/>
      <c r="IGC4" s="220"/>
      <c r="IGD4" s="219"/>
      <c r="IGE4" s="220"/>
      <c r="IGF4" s="220"/>
      <c r="IGG4" s="220"/>
      <c r="IGH4" s="220"/>
      <c r="IGI4" s="220"/>
      <c r="IGJ4" s="220"/>
      <c r="IGK4" s="220"/>
      <c r="IGL4" s="219"/>
      <c r="IGM4" s="220"/>
      <c r="IGN4" s="220"/>
      <c r="IGO4" s="220"/>
      <c r="IGP4" s="220"/>
      <c r="IGQ4" s="220"/>
      <c r="IGR4" s="220"/>
      <c r="IGS4" s="220"/>
      <c r="IGT4" s="219"/>
      <c r="IGU4" s="220"/>
      <c r="IGV4" s="220"/>
      <c r="IGW4" s="220"/>
      <c r="IGX4" s="220"/>
      <c r="IGY4" s="220"/>
      <c r="IGZ4" s="220"/>
      <c r="IHA4" s="220"/>
      <c r="IHB4" s="219"/>
      <c r="IHC4" s="220"/>
      <c r="IHD4" s="220"/>
      <c r="IHE4" s="220"/>
      <c r="IHF4" s="220"/>
      <c r="IHG4" s="220"/>
      <c r="IHH4" s="220"/>
      <c r="IHI4" s="220"/>
      <c r="IHJ4" s="219"/>
      <c r="IHK4" s="220"/>
      <c r="IHL4" s="220"/>
      <c r="IHM4" s="220"/>
      <c r="IHN4" s="220"/>
      <c r="IHO4" s="220"/>
      <c r="IHP4" s="220"/>
      <c r="IHQ4" s="220"/>
      <c r="IHR4" s="219"/>
      <c r="IHS4" s="220"/>
      <c r="IHT4" s="220"/>
      <c r="IHU4" s="220"/>
      <c r="IHV4" s="220"/>
      <c r="IHW4" s="220"/>
      <c r="IHX4" s="220"/>
      <c r="IHY4" s="220"/>
      <c r="IHZ4" s="219"/>
      <c r="IIA4" s="220"/>
      <c r="IIB4" s="220"/>
      <c r="IIC4" s="220"/>
      <c r="IID4" s="220"/>
      <c r="IIE4" s="220"/>
      <c r="IIF4" s="220"/>
      <c r="IIG4" s="220"/>
      <c r="IIH4" s="219"/>
      <c r="III4" s="220"/>
      <c r="IIJ4" s="220"/>
      <c r="IIK4" s="220"/>
      <c r="IIL4" s="220"/>
      <c r="IIM4" s="220"/>
      <c r="IIN4" s="220"/>
      <c r="IIO4" s="220"/>
      <c r="IIP4" s="219"/>
      <c r="IIQ4" s="220"/>
      <c r="IIR4" s="220"/>
      <c r="IIS4" s="220"/>
      <c r="IIT4" s="220"/>
      <c r="IIU4" s="220"/>
      <c r="IIV4" s="220"/>
      <c r="IIW4" s="220"/>
      <c r="IIX4" s="219"/>
      <c r="IIY4" s="220"/>
      <c r="IIZ4" s="220"/>
      <c r="IJA4" s="220"/>
      <c r="IJB4" s="220"/>
      <c r="IJC4" s="220"/>
      <c r="IJD4" s="220"/>
      <c r="IJE4" s="220"/>
      <c r="IJF4" s="219"/>
      <c r="IJG4" s="220"/>
      <c r="IJH4" s="220"/>
      <c r="IJI4" s="220"/>
      <c r="IJJ4" s="220"/>
      <c r="IJK4" s="220"/>
      <c r="IJL4" s="220"/>
      <c r="IJM4" s="220"/>
      <c r="IJN4" s="219"/>
      <c r="IJO4" s="220"/>
      <c r="IJP4" s="220"/>
      <c r="IJQ4" s="220"/>
      <c r="IJR4" s="220"/>
      <c r="IJS4" s="220"/>
      <c r="IJT4" s="220"/>
      <c r="IJU4" s="220"/>
      <c r="IJV4" s="219"/>
      <c r="IJW4" s="220"/>
      <c r="IJX4" s="220"/>
      <c r="IJY4" s="220"/>
      <c r="IJZ4" s="220"/>
      <c r="IKA4" s="220"/>
      <c r="IKB4" s="220"/>
      <c r="IKC4" s="220"/>
      <c r="IKD4" s="219"/>
      <c r="IKE4" s="220"/>
      <c r="IKF4" s="220"/>
      <c r="IKG4" s="220"/>
      <c r="IKH4" s="220"/>
      <c r="IKI4" s="220"/>
      <c r="IKJ4" s="220"/>
      <c r="IKK4" s="220"/>
      <c r="IKL4" s="219"/>
      <c r="IKM4" s="220"/>
      <c r="IKN4" s="220"/>
      <c r="IKO4" s="220"/>
      <c r="IKP4" s="220"/>
      <c r="IKQ4" s="220"/>
      <c r="IKR4" s="220"/>
      <c r="IKS4" s="220"/>
      <c r="IKT4" s="219"/>
      <c r="IKU4" s="220"/>
      <c r="IKV4" s="220"/>
      <c r="IKW4" s="220"/>
      <c r="IKX4" s="220"/>
      <c r="IKY4" s="220"/>
      <c r="IKZ4" s="220"/>
      <c r="ILA4" s="220"/>
      <c r="ILB4" s="219"/>
      <c r="ILC4" s="220"/>
      <c r="ILD4" s="220"/>
      <c r="ILE4" s="220"/>
      <c r="ILF4" s="220"/>
      <c r="ILG4" s="220"/>
      <c r="ILH4" s="220"/>
      <c r="ILI4" s="220"/>
      <c r="ILJ4" s="219"/>
      <c r="ILK4" s="220"/>
      <c r="ILL4" s="220"/>
      <c r="ILM4" s="220"/>
      <c r="ILN4" s="220"/>
      <c r="ILO4" s="220"/>
      <c r="ILP4" s="220"/>
      <c r="ILQ4" s="220"/>
      <c r="ILR4" s="219"/>
      <c r="ILS4" s="220"/>
      <c r="ILT4" s="220"/>
      <c r="ILU4" s="220"/>
      <c r="ILV4" s="220"/>
      <c r="ILW4" s="220"/>
      <c r="ILX4" s="220"/>
      <c r="ILY4" s="220"/>
      <c r="ILZ4" s="219"/>
      <c r="IMA4" s="220"/>
      <c r="IMB4" s="220"/>
      <c r="IMC4" s="220"/>
      <c r="IMD4" s="220"/>
      <c r="IME4" s="220"/>
      <c r="IMF4" s="220"/>
      <c r="IMG4" s="220"/>
      <c r="IMH4" s="219"/>
      <c r="IMI4" s="220"/>
      <c r="IMJ4" s="220"/>
      <c r="IMK4" s="220"/>
      <c r="IML4" s="220"/>
      <c r="IMM4" s="220"/>
      <c r="IMN4" s="220"/>
      <c r="IMO4" s="220"/>
      <c r="IMP4" s="219"/>
      <c r="IMQ4" s="220"/>
      <c r="IMR4" s="220"/>
      <c r="IMS4" s="220"/>
      <c r="IMT4" s="220"/>
      <c r="IMU4" s="220"/>
      <c r="IMV4" s="220"/>
      <c r="IMW4" s="220"/>
      <c r="IMX4" s="219"/>
      <c r="IMY4" s="220"/>
      <c r="IMZ4" s="220"/>
      <c r="INA4" s="220"/>
      <c r="INB4" s="220"/>
      <c r="INC4" s="220"/>
      <c r="IND4" s="220"/>
      <c r="INE4" s="220"/>
      <c r="INF4" s="219"/>
      <c r="ING4" s="220"/>
      <c r="INH4" s="220"/>
      <c r="INI4" s="220"/>
      <c r="INJ4" s="220"/>
      <c r="INK4" s="220"/>
      <c r="INL4" s="220"/>
      <c r="INM4" s="220"/>
      <c r="INN4" s="219"/>
      <c r="INO4" s="220"/>
      <c r="INP4" s="220"/>
      <c r="INQ4" s="220"/>
      <c r="INR4" s="220"/>
      <c r="INS4" s="220"/>
      <c r="INT4" s="220"/>
      <c r="INU4" s="220"/>
      <c r="INV4" s="219"/>
      <c r="INW4" s="220"/>
      <c r="INX4" s="220"/>
      <c r="INY4" s="220"/>
      <c r="INZ4" s="220"/>
      <c r="IOA4" s="220"/>
      <c r="IOB4" s="220"/>
      <c r="IOC4" s="220"/>
      <c r="IOD4" s="219"/>
      <c r="IOE4" s="220"/>
      <c r="IOF4" s="220"/>
      <c r="IOG4" s="220"/>
      <c r="IOH4" s="220"/>
      <c r="IOI4" s="220"/>
      <c r="IOJ4" s="220"/>
      <c r="IOK4" s="220"/>
      <c r="IOL4" s="219"/>
      <c r="IOM4" s="220"/>
      <c r="ION4" s="220"/>
      <c r="IOO4" s="220"/>
      <c r="IOP4" s="220"/>
      <c r="IOQ4" s="220"/>
      <c r="IOR4" s="220"/>
      <c r="IOS4" s="220"/>
      <c r="IOT4" s="219"/>
      <c r="IOU4" s="220"/>
      <c r="IOV4" s="220"/>
      <c r="IOW4" s="220"/>
      <c r="IOX4" s="220"/>
      <c r="IOY4" s="220"/>
      <c r="IOZ4" s="220"/>
      <c r="IPA4" s="220"/>
      <c r="IPB4" s="219"/>
      <c r="IPC4" s="220"/>
      <c r="IPD4" s="220"/>
      <c r="IPE4" s="220"/>
      <c r="IPF4" s="220"/>
      <c r="IPG4" s="220"/>
      <c r="IPH4" s="220"/>
      <c r="IPI4" s="220"/>
      <c r="IPJ4" s="219"/>
      <c r="IPK4" s="220"/>
      <c r="IPL4" s="220"/>
      <c r="IPM4" s="220"/>
      <c r="IPN4" s="220"/>
      <c r="IPO4" s="220"/>
      <c r="IPP4" s="220"/>
      <c r="IPQ4" s="220"/>
      <c r="IPR4" s="219"/>
      <c r="IPS4" s="220"/>
      <c r="IPT4" s="220"/>
      <c r="IPU4" s="220"/>
      <c r="IPV4" s="220"/>
      <c r="IPW4" s="220"/>
      <c r="IPX4" s="220"/>
      <c r="IPY4" s="220"/>
      <c r="IPZ4" s="219"/>
      <c r="IQA4" s="220"/>
      <c r="IQB4" s="220"/>
      <c r="IQC4" s="220"/>
      <c r="IQD4" s="220"/>
      <c r="IQE4" s="220"/>
      <c r="IQF4" s="220"/>
      <c r="IQG4" s="220"/>
      <c r="IQH4" s="219"/>
      <c r="IQI4" s="220"/>
      <c r="IQJ4" s="220"/>
      <c r="IQK4" s="220"/>
      <c r="IQL4" s="220"/>
      <c r="IQM4" s="220"/>
      <c r="IQN4" s="220"/>
      <c r="IQO4" s="220"/>
      <c r="IQP4" s="219"/>
      <c r="IQQ4" s="220"/>
      <c r="IQR4" s="220"/>
      <c r="IQS4" s="220"/>
      <c r="IQT4" s="220"/>
      <c r="IQU4" s="220"/>
      <c r="IQV4" s="220"/>
      <c r="IQW4" s="220"/>
      <c r="IQX4" s="219"/>
      <c r="IQY4" s="220"/>
      <c r="IQZ4" s="220"/>
      <c r="IRA4" s="220"/>
      <c r="IRB4" s="220"/>
      <c r="IRC4" s="220"/>
      <c r="IRD4" s="220"/>
      <c r="IRE4" s="220"/>
      <c r="IRF4" s="219"/>
      <c r="IRG4" s="220"/>
      <c r="IRH4" s="220"/>
      <c r="IRI4" s="220"/>
      <c r="IRJ4" s="220"/>
      <c r="IRK4" s="220"/>
      <c r="IRL4" s="220"/>
      <c r="IRM4" s="220"/>
      <c r="IRN4" s="219"/>
      <c r="IRO4" s="220"/>
      <c r="IRP4" s="220"/>
      <c r="IRQ4" s="220"/>
      <c r="IRR4" s="220"/>
      <c r="IRS4" s="220"/>
      <c r="IRT4" s="220"/>
      <c r="IRU4" s="220"/>
      <c r="IRV4" s="219"/>
      <c r="IRW4" s="220"/>
      <c r="IRX4" s="220"/>
      <c r="IRY4" s="220"/>
      <c r="IRZ4" s="220"/>
      <c r="ISA4" s="220"/>
      <c r="ISB4" s="220"/>
      <c r="ISC4" s="220"/>
      <c r="ISD4" s="219"/>
      <c r="ISE4" s="220"/>
      <c r="ISF4" s="220"/>
      <c r="ISG4" s="220"/>
      <c r="ISH4" s="220"/>
      <c r="ISI4" s="220"/>
      <c r="ISJ4" s="220"/>
      <c r="ISK4" s="220"/>
      <c r="ISL4" s="219"/>
      <c r="ISM4" s="220"/>
      <c r="ISN4" s="220"/>
      <c r="ISO4" s="220"/>
      <c r="ISP4" s="220"/>
      <c r="ISQ4" s="220"/>
      <c r="ISR4" s="220"/>
      <c r="ISS4" s="220"/>
      <c r="IST4" s="219"/>
      <c r="ISU4" s="220"/>
      <c r="ISV4" s="220"/>
      <c r="ISW4" s="220"/>
      <c r="ISX4" s="220"/>
      <c r="ISY4" s="220"/>
      <c r="ISZ4" s="220"/>
      <c r="ITA4" s="220"/>
      <c r="ITB4" s="219"/>
      <c r="ITC4" s="220"/>
      <c r="ITD4" s="220"/>
      <c r="ITE4" s="220"/>
      <c r="ITF4" s="220"/>
      <c r="ITG4" s="220"/>
      <c r="ITH4" s="220"/>
      <c r="ITI4" s="220"/>
      <c r="ITJ4" s="219"/>
      <c r="ITK4" s="220"/>
      <c r="ITL4" s="220"/>
      <c r="ITM4" s="220"/>
      <c r="ITN4" s="220"/>
      <c r="ITO4" s="220"/>
      <c r="ITP4" s="220"/>
      <c r="ITQ4" s="220"/>
      <c r="ITR4" s="219"/>
      <c r="ITS4" s="220"/>
      <c r="ITT4" s="220"/>
      <c r="ITU4" s="220"/>
      <c r="ITV4" s="220"/>
      <c r="ITW4" s="220"/>
      <c r="ITX4" s="220"/>
      <c r="ITY4" s="220"/>
      <c r="ITZ4" s="219"/>
      <c r="IUA4" s="220"/>
      <c r="IUB4" s="220"/>
      <c r="IUC4" s="220"/>
      <c r="IUD4" s="220"/>
      <c r="IUE4" s="220"/>
      <c r="IUF4" s="220"/>
      <c r="IUG4" s="220"/>
      <c r="IUH4" s="219"/>
      <c r="IUI4" s="220"/>
      <c r="IUJ4" s="220"/>
      <c r="IUK4" s="220"/>
      <c r="IUL4" s="220"/>
      <c r="IUM4" s="220"/>
      <c r="IUN4" s="220"/>
      <c r="IUO4" s="220"/>
      <c r="IUP4" s="219"/>
      <c r="IUQ4" s="220"/>
      <c r="IUR4" s="220"/>
      <c r="IUS4" s="220"/>
      <c r="IUT4" s="220"/>
      <c r="IUU4" s="220"/>
      <c r="IUV4" s="220"/>
      <c r="IUW4" s="220"/>
      <c r="IUX4" s="219"/>
      <c r="IUY4" s="220"/>
      <c r="IUZ4" s="220"/>
      <c r="IVA4" s="220"/>
      <c r="IVB4" s="220"/>
      <c r="IVC4" s="220"/>
      <c r="IVD4" s="220"/>
      <c r="IVE4" s="220"/>
      <c r="IVF4" s="219"/>
      <c r="IVG4" s="220"/>
      <c r="IVH4" s="220"/>
      <c r="IVI4" s="220"/>
      <c r="IVJ4" s="220"/>
      <c r="IVK4" s="220"/>
      <c r="IVL4" s="220"/>
      <c r="IVM4" s="220"/>
      <c r="IVN4" s="219"/>
      <c r="IVO4" s="220"/>
      <c r="IVP4" s="220"/>
      <c r="IVQ4" s="220"/>
      <c r="IVR4" s="220"/>
      <c r="IVS4" s="220"/>
      <c r="IVT4" s="220"/>
      <c r="IVU4" s="220"/>
      <c r="IVV4" s="219"/>
      <c r="IVW4" s="220"/>
      <c r="IVX4" s="220"/>
      <c r="IVY4" s="220"/>
      <c r="IVZ4" s="220"/>
      <c r="IWA4" s="220"/>
      <c r="IWB4" s="220"/>
      <c r="IWC4" s="220"/>
      <c r="IWD4" s="219"/>
      <c r="IWE4" s="220"/>
      <c r="IWF4" s="220"/>
      <c r="IWG4" s="220"/>
      <c r="IWH4" s="220"/>
      <c r="IWI4" s="220"/>
      <c r="IWJ4" s="220"/>
      <c r="IWK4" s="220"/>
      <c r="IWL4" s="219"/>
      <c r="IWM4" s="220"/>
      <c r="IWN4" s="220"/>
      <c r="IWO4" s="220"/>
      <c r="IWP4" s="220"/>
      <c r="IWQ4" s="220"/>
      <c r="IWR4" s="220"/>
      <c r="IWS4" s="220"/>
      <c r="IWT4" s="219"/>
      <c r="IWU4" s="220"/>
      <c r="IWV4" s="220"/>
      <c r="IWW4" s="220"/>
      <c r="IWX4" s="220"/>
      <c r="IWY4" s="220"/>
      <c r="IWZ4" s="220"/>
      <c r="IXA4" s="220"/>
      <c r="IXB4" s="219"/>
      <c r="IXC4" s="220"/>
      <c r="IXD4" s="220"/>
      <c r="IXE4" s="220"/>
      <c r="IXF4" s="220"/>
      <c r="IXG4" s="220"/>
      <c r="IXH4" s="220"/>
      <c r="IXI4" s="220"/>
      <c r="IXJ4" s="219"/>
      <c r="IXK4" s="220"/>
      <c r="IXL4" s="220"/>
      <c r="IXM4" s="220"/>
      <c r="IXN4" s="220"/>
      <c r="IXO4" s="220"/>
      <c r="IXP4" s="220"/>
      <c r="IXQ4" s="220"/>
      <c r="IXR4" s="219"/>
      <c r="IXS4" s="220"/>
      <c r="IXT4" s="220"/>
      <c r="IXU4" s="220"/>
      <c r="IXV4" s="220"/>
      <c r="IXW4" s="220"/>
      <c r="IXX4" s="220"/>
      <c r="IXY4" s="220"/>
      <c r="IXZ4" s="219"/>
      <c r="IYA4" s="220"/>
      <c r="IYB4" s="220"/>
      <c r="IYC4" s="220"/>
      <c r="IYD4" s="220"/>
      <c r="IYE4" s="220"/>
      <c r="IYF4" s="220"/>
      <c r="IYG4" s="220"/>
      <c r="IYH4" s="219"/>
      <c r="IYI4" s="220"/>
      <c r="IYJ4" s="220"/>
      <c r="IYK4" s="220"/>
      <c r="IYL4" s="220"/>
      <c r="IYM4" s="220"/>
      <c r="IYN4" s="220"/>
      <c r="IYO4" s="220"/>
      <c r="IYP4" s="219"/>
      <c r="IYQ4" s="220"/>
      <c r="IYR4" s="220"/>
      <c r="IYS4" s="220"/>
      <c r="IYT4" s="220"/>
      <c r="IYU4" s="220"/>
      <c r="IYV4" s="220"/>
      <c r="IYW4" s="220"/>
      <c r="IYX4" s="219"/>
      <c r="IYY4" s="220"/>
      <c r="IYZ4" s="220"/>
      <c r="IZA4" s="220"/>
      <c r="IZB4" s="220"/>
      <c r="IZC4" s="220"/>
      <c r="IZD4" s="220"/>
      <c r="IZE4" s="220"/>
      <c r="IZF4" s="219"/>
      <c r="IZG4" s="220"/>
      <c r="IZH4" s="220"/>
      <c r="IZI4" s="220"/>
      <c r="IZJ4" s="220"/>
      <c r="IZK4" s="220"/>
      <c r="IZL4" s="220"/>
      <c r="IZM4" s="220"/>
      <c r="IZN4" s="219"/>
      <c r="IZO4" s="220"/>
      <c r="IZP4" s="220"/>
      <c r="IZQ4" s="220"/>
      <c r="IZR4" s="220"/>
      <c r="IZS4" s="220"/>
      <c r="IZT4" s="220"/>
      <c r="IZU4" s="220"/>
      <c r="IZV4" s="219"/>
      <c r="IZW4" s="220"/>
      <c r="IZX4" s="220"/>
      <c r="IZY4" s="220"/>
      <c r="IZZ4" s="220"/>
      <c r="JAA4" s="220"/>
      <c r="JAB4" s="220"/>
      <c r="JAC4" s="220"/>
      <c r="JAD4" s="219"/>
      <c r="JAE4" s="220"/>
      <c r="JAF4" s="220"/>
      <c r="JAG4" s="220"/>
      <c r="JAH4" s="220"/>
      <c r="JAI4" s="220"/>
      <c r="JAJ4" s="220"/>
      <c r="JAK4" s="220"/>
      <c r="JAL4" s="219"/>
      <c r="JAM4" s="220"/>
      <c r="JAN4" s="220"/>
      <c r="JAO4" s="220"/>
      <c r="JAP4" s="220"/>
      <c r="JAQ4" s="220"/>
      <c r="JAR4" s="220"/>
      <c r="JAS4" s="220"/>
      <c r="JAT4" s="219"/>
      <c r="JAU4" s="220"/>
      <c r="JAV4" s="220"/>
      <c r="JAW4" s="220"/>
      <c r="JAX4" s="220"/>
      <c r="JAY4" s="220"/>
      <c r="JAZ4" s="220"/>
      <c r="JBA4" s="220"/>
      <c r="JBB4" s="219"/>
      <c r="JBC4" s="220"/>
      <c r="JBD4" s="220"/>
      <c r="JBE4" s="220"/>
      <c r="JBF4" s="220"/>
      <c r="JBG4" s="220"/>
      <c r="JBH4" s="220"/>
      <c r="JBI4" s="220"/>
      <c r="JBJ4" s="219"/>
      <c r="JBK4" s="220"/>
      <c r="JBL4" s="220"/>
      <c r="JBM4" s="220"/>
      <c r="JBN4" s="220"/>
      <c r="JBO4" s="220"/>
      <c r="JBP4" s="220"/>
      <c r="JBQ4" s="220"/>
      <c r="JBR4" s="219"/>
      <c r="JBS4" s="220"/>
      <c r="JBT4" s="220"/>
      <c r="JBU4" s="220"/>
      <c r="JBV4" s="220"/>
      <c r="JBW4" s="220"/>
      <c r="JBX4" s="220"/>
      <c r="JBY4" s="220"/>
      <c r="JBZ4" s="219"/>
      <c r="JCA4" s="220"/>
      <c r="JCB4" s="220"/>
      <c r="JCC4" s="220"/>
      <c r="JCD4" s="220"/>
      <c r="JCE4" s="220"/>
      <c r="JCF4" s="220"/>
      <c r="JCG4" s="220"/>
      <c r="JCH4" s="219"/>
      <c r="JCI4" s="220"/>
      <c r="JCJ4" s="220"/>
      <c r="JCK4" s="220"/>
      <c r="JCL4" s="220"/>
      <c r="JCM4" s="220"/>
      <c r="JCN4" s="220"/>
      <c r="JCO4" s="220"/>
      <c r="JCP4" s="219"/>
      <c r="JCQ4" s="220"/>
      <c r="JCR4" s="220"/>
      <c r="JCS4" s="220"/>
      <c r="JCT4" s="220"/>
      <c r="JCU4" s="220"/>
      <c r="JCV4" s="220"/>
      <c r="JCW4" s="220"/>
      <c r="JCX4" s="219"/>
      <c r="JCY4" s="220"/>
      <c r="JCZ4" s="220"/>
      <c r="JDA4" s="220"/>
      <c r="JDB4" s="220"/>
      <c r="JDC4" s="220"/>
      <c r="JDD4" s="220"/>
      <c r="JDE4" s="220"/>
      <c r="JDF4" s="219"/>
      <c r="JDG4" s="220"/>
      <c r="JDH4" s="220"/>
      <c r="JDI4" s="220"/>
      <c r="JDJ4" s="220"/>
      <c r="JDK4" s="220"/>
      <c r="JDL4" s="220"/>
      <c r="JDM4" s="220"/>
      <c r="JDN4" s="219"/>
      <c r="JDO4" s="220"/>
      <c r="JDP4" s="220"/>
      <c r="JDQ4" s="220"/>
      <c r="JDR4" s="220"/>
      <c r="JDS4" s="220"/>
      <c r="JDT4" s="220"/>
      <c r="JDU4" s="220"/>
      <c r="JDV4" s="219"/>
      <c r="JDW4" s="220"/>
      <c r="JDX4" s="220"/>
      <c r="JDY4" s="220"/>
      <c r="JDZ4" s="220"/>
      <c r="JEA4" s="220"/>
      <c r="JEB4" s="220"/>
      <c r="JEC4" s="220"/>
      <c r="JED4" s="219"/>
      <c r="JEE4" s="220"/>
      <c r="JEF4" s="220"/>
      <c r="JEG4" s="220"/>
      <c r="JEH4" s="220"/>
      <c r="JEI4" s="220"/>
      <c r="JEJ4" s="220"/>
      <c r="JEK4" s="220"/>
      <c r="JEL4" s="219"/>
      <c r="JEM4" s="220"/>
      <c r="JEN4" s="220"/>
      <c r="JEO4" s="220"/>
      <c r="JEP4" s="220"/>
      <c r="JEQ4" s="220"/>
      <c r="JER4" s="220"/>
      <c r="JES4" s="220"/>
      <c r="JET4" s="219"/>
      <c r="JEU4" s="220"/>
      <c r="JEV4" s="220"/>
      <c r="JEW4" s="220"/>
      <c r="JEX4" s="220"/>
      <c r="JEY4" s="220"/>
      <c r="JEZ4" s="220"/>
      <c r="JFA4" s="220"/>
      <c r="JFB4" s="219"/>
      <c r="JFC4" s="220"/>
      <c r="JFD4" s="220"/>
      <c r="JFE4" s="220"/>
      <c r="JFF4" s="220"/>
      <c r="JFG4" s="220"/>
      <c r="JFH4" s="220"/>
      <c r="JFI4" s="220"/>
      <c r="JFJ4" s="219"/>
      <c r="JFK4" s="220"/>
      <c r="JFL4" s="220"/>
      <c r="JFM4" s="220"/>
      <c r="JFN4" s="220"/>
      <c r="JFO4" s="220"/>
      <c r="JFP4" s="220"/>
      <c r="JFQ4" s="220"/>
      <c r="JFR4" s="219"/>
      <c r="JFS4" s="220"/>
      <c r="JFT4" s="220"/>
      <c r="JFU4" s="220"/>
      <c r="JFV4" s="220"/>
      <c r="JFW4" s="220"/>
      <c r="JFX4" s="220"/>
      <c r="JFY4" s="220"/>
      <c r="JFZ4" s="219"/>
      <c r="JGA4" s="220"/>
      <c r="JGB4" s="220"/>
      <c r="JGC4" s="220"/>
      <c r="JGD4" s="220"/>
      <c r="JGE4" s="220"/>
      <c r="JGF4" s="220"/>
      <c r="JGG4" s="220"/>
      <c r="JGH4" s="219"/>
      <c r="JGI4" s="220"/>
      <c r="JGJ4" s="220"/>
      <c r="JGK4" s="220"/>
      <c r="JGL4" s="220"/>
      <c r="JGM4" s="220"/>
      <c r="JGN4" s="220"/>
      <c r="JGO4" s="220"/>
      <c r="JGP4" s="219"/>
      <c r="JGQ4" s="220"/>
      <c r="JGR4" s="220"/>
      <c r="JGS4" s="220"/>
      <c r="JGT4" s="220"/>
      <c r="JGU4" s="220"/>
      <c r="JGV4" s="220"/>
      <c r="JGW4" s="220"/>
      <c r="JGX4" s="219"/>
      <c r="JGY4" s="220"/>
      <c r="JGZ4" s="220"/>
      <c r="JHA4" s="220"/>
      <c r="JHB4" s="220"/>
      <c r="JHC4" s="220"/>
      <c r="JHD4" s="220"/>
      <c r="JHE4" s="220"/>
      <c r="JHF4" s="219"/>
      <c r="JHG4" s="220"/>
      <c r="JHH4" s="220"/>
      <c r="JHI4" s="220"/>
      <c r="JHJ4" s="220"/>
      <c r="JHK4" s="220"/>
      <c r="JHL4" s="220"/>
      <c r="JHM4" s="220"/>
      <c r="JHN4" s="219"/>
      <c r="JHO4" s="220"/>
      <c r="JHP4" s="220"/>
      <c r="JHQ4" s="220"/>
      <c r="JHR4" s="220"/>
      <c r="JHS4" s="220"/>
      <c r="JHT4" s="220"/>
      <c r="JHU4" s="220"/>
      <c r="JHV4" s="219"/>
      <c r="JHW4" s="220"/>
      <c r="JHX4" s="220"/>
      <c r="JHY4" s="220"/>
      <c r="JHZ4" s="220"/>
      <c r="JIA4" s="220"/>
      <c r="JIB4" s="220"/>
      <c r="JIC4" s="220"/>
      <c r="JID4" s="219"/>
      <c r="JIE4" s="220"/>
      <c r="JIF4" s="220"/>
      <c r="JIG4" s="220"/>
      <c r="JIH4" s="220"/>
      <c r="JII4" s="220"/>
      <c r="JIJ4" s="220"/>
      <c r="JIK4" s="220"/>
      <c r="JIL4" s="219"/>
      <c r="JIM4" s="220"/>
      <c r="JIN4" s="220"/>
      <c r="JIO4" s="220"/>
      <c r="JIP4" s="220"/>
      <c r="JIQ4" s="220"/>
      <c r="JIR4" s="220"/>
      <c r="JIS4" s="220"/>
      <c r="JIT4" s="219"/>
      <c r="JIU4" s="220"/>
      <c r="JIV4" s="220"/>
      <c r="JIW4" s="220"/>
      <c r="JIX4" s="220"/>
      <c r="JIY4" s="220"/>
      <c r="JIZ4" s="220"/>
      <c r="JJA4" s="220"/>
      <c r="JJB4" s="219"/>
      <c r="JJC4" s="220"/>
      <c r="JJD4" s="220"/>
      <c r="JJE4" s="220"/>
      <c r="JJF4" s="220"/>
      <c r="JJG4" s="220"/>
      <c r="JJH4" s="220"/>
      <c r="JJI4" s="220"/>
      <c r="JJJ4" s="219"/>
      <c r="JJK4" s="220"/>
      <c r="JJL4" s="220"/>
      <c r="JJM4" s="220"/>
      <c r="JJN4" s="220"/>
      <c r="JJO4" s="220"/>
      <c r="JJP4" s="220"/>
      <c r="JJQ4" s="220"/>
      <c r="JJR4" s="219"/>
      <c r="JJS4" s="220"/>
      <c r="JJT4" s="220"/>
      <c r="JJU4" s="220"/>
      <c r="JJV4" s="220"/>
      <c r="JJW4" s="220"/>
      <c r="JJX4" s="220"/>
      <c r="JJY4" s="220"/>
      <c r="JJZ4" s="219"/>
      <c r="JKA4" s="220"/>
      <c r="JKB4" s="220"/>
      <c r="JKC4" s="220"/>
      <c r="JKD4" s="220"/>
      <c r="JKE4" s="220"/>
      <c r="JKF4" s="220"/>
      <c r="JKG4" s="220"/>
      <c r="JKH4" s="219"/>
      <c r="JKI4" s="220"/>
      <c r="JKJ4" s="220"/>
      <c r="JKK4" s="220"/>
      <c r="JKL4" s="220"/>
      <c r="JKM4" s="220"/>
      <c r="JKN4" s="220"/>
      <c r="JKO4" s="220"/>
      <c r="JKP4" s="219"/>
      <c r="JKQ4" s="220"/>
      <c r="JKR4" s="220"/>
      <c r="JKS4" s="220"/>
      <c r="JKT4" s="220"/>
      <c r="JKU4" s="220"/>
      <c r="JKV4" s="220"/>
      <c r="JKW4" s="220"/>
      <c r="JKX4" s="219"/>
      <c r="JKY4" s="220"/>
      <c r="JKZ4" s="220"/>
      <c r="JLA4" s="220"/>
      <c r="JLB4" s="220"/>
      <c r="JLC4" s="220"/>
      <c r="JLD4" s="220"/>
      <c r="JLE4" s="220"/>
      <c r="JLF4" s="219"/>
      <c r="JLG4" s="220"/>
      <c r="JLH4" s="220"/>
      <c r="JLI4" s="220"/>
      <c r="JLJ4" s="220"/>
      <c r="JLK4" s="220"/>
      <c r="JLL4" s="220"/>
      <c r="JLM4" s="220"/>
      <c r="JLN4" s="219"/>
      <c r="JLO4" s="220"/>
      <c r="JLP4" s="220"/>
      <c r="JLQ4" s="220"/>
      <c r="JLR4" s="220"/>
      <c r="JLS4" s="220"/>
      <c r="JLT4" s="220"/>
      <c r="JLU4" s="220"/>
      <c r="JLV4" s="219"/>
      <c r="JLW4" s="220"/>
      <c r="JLX4" s="220"/>
      <c r="JLY4" s="220"/>
      <c r="JLZ4" s="220"/>
      <c r="JMA4" s="220"/>
      <c r="JMB4" s="220"/>
      <c r="JMC4" s="220"/>
      <c r="JMD4" s="219"/>
      <c r="JME4" s="220"/>
      <c r="JMF4" s="220"/>
      <c r="JMG4" s="220"/>
      <c r="JMH4" s="220"/>
      <c r="JMI4" s="220"/>
      <c r="JMJ4" s="220"/>
      <c r="JMK4" s="220"/>
      <c r="JML4" s="219"/>
      <c r="JMM4" s="220"/>
      <c r="JMN4" s="220"/>
      <c r="JMO4" s="220"/>
      <c r="JMP4" s="220"/>
      <c r="JMQ4" s="220"/>
      <c r="JMR4" s="220"/>
      <c r="JMS4" s="220"/>
      <c r="JMT4" s="219"/>
      <c r="JMU4" s="220"/>
      <c r="JMV4" s="220"/>
      <c r="JMW4" s="220"/>
      <c r="JMX4" s="220"/>
      <c r="JMY4" s="220"/>
      <c r="JMZ4" s="220"/>
      <c r="JNA4" s="220"/>
      <c r="JNB4" s="219"/>
      <c r="JNC4" s="220"/>
      <c r="JND4" s="220"/>
      <c r="JNE4" s="220"/>
      <c r="JNF4" s="220"/>
      <c r="JNG4" s="220"/>
      <c r="JNH4" s="220"/>
      <c r="JNI4" s="220"/>
      <c r="JNJ4" s="219"/>
      <c r="JNK4" s="220"/>
      <c r="JNL4" s="220"/>
      <c r="JNM4" s="220"/>
      <c r="JNN4" s="220"/>
      <c r="JNO4" s="220"/>
      <c r="JNP4" s="220"/>
      <c r="JNQ4" s="220"/>
      <c r="JNR4" s="219"/>
      <c r="JNS4" s="220"/>
      <c r="JNT4" s="220"/>
      <c r="JNU4" s="220"/>
      <c r="JNV4" s="220"/>
      <c r="JNW4" s="220"/>
      <c r="JNX4" s="220"/>
      <c r="JNY4" s="220"/>
      <c r="JNZ4" s="219"/>
      <c r="JOA4" s="220"/>
      <c r="JOB4" s="220"/>
      <c r="JOC4" s="220"/>
      <c r="JOD4" s="220"/>
      <c r="JOE4" s="220"/>
      <c r="JOF4" s="220"/>
      <c r="JOG4" s="220"/>
      <c r="JOH4" s="219"/>
      <c r="JOI4" s="220"/>
      <c r="JOJ4" s="220"/>
      <c r="JOK4" s="220"/>
      <c r="JOL4" s="220"/>
      <c r="JOM4" s="220"/>
      <c r="JON4" s="220"/>
      <c r="JOO4" s="220"/>
      <c r="JOP4" s="219"/>
      <c r="JOQ4" s="220"/>
      <c r="JOR4" s="220"/>
      <c r="JOS4" s="220"/>
      <c r="JOT4" s="220"/>
      <c r="JOU4" s="220"/>
      <c r="JOV4" s="220"/>
      <c r="JOW4" s="220"/>
      <c r="JOX4" s="219"/>
      <c r="JOY4" s="220"/>
      <c r="JOZ4" s="220"/>
      <c r="JPA4" s="220"/>
      <c r="JPB4" s="220"/>
      <c r="JPC4" s="220"/>
      <c r="JPD4" s="220"/>
      <c r="JPE4" s="220"/>
      <c r="JPF4" s="219"/>
      <c r="JPG4" s="220"/>
      <c r="JPH4" s="220"/>
      <c r="JPI4" s="220"/>
      <c r="JPJ4" s="220"/>
      <c r="JPK4" s="220"/>
      <c r="JPL4" s="220"/>
      <c r="JPM4" s="220"/>
      <c r="JPN4" s="219"/>
      <c r="JPO4" s="220"/>
      <c r="JPP4" s="220"/>
      <c r="JPQ4" s="220"/>
      <c r="JPR4" s="220"/>
      <c r="JPS4" s="220"/>
      <c r="JPT4" s="220"/>
      <c r="JPU4" s="220"/>
      <c r="JPV4" s="219"/>
      <c r="JPW4" s="220"/>
      <c r="JPX4" s="220"/>
      <c r="JPY4" s="220"/>
      <c r="JPZ4" s="220"/>
      <c r="JQA4" s="220"/>
      <c r="JQB4" s="220"/>
      <c r="JQC4" s="220"/>
      <c r="JQD4" s="219"/>
      <c r="JQE4" s="220"/>
      <c r="JQF4" s="220"/>
      <c r="JQG4" s="220"/>
      <c r="JQH4" s="220"/>
      <c r="JQI4" s="220"/>
      <c r="JQJ4" s="220"/>
      <c r="JQK4" s="220"/>
      <c r="JQL4" s="219"/>
      <c r="JQM4" s="220"/>
      <c r="JQN4" s="220"/>
      <c r="JQO4" s="220"/>
      <c r="JQP4" s="220"/>
      <c r="JQQ4" s="220"/>
      <c r="JQR4" s="220"/>
      <c r="JQS4" s="220"/>
      <c r="JQT4" s="219"/>
      <c r="JQU4" s="220"/>
      <c r="JQV4" s="220"/>
      <c r="JQW4" s="220"/>
      <c r="JQX4" s="220"/>
      <c r="JQY4" s="220"/>
      <c r="JQZ4" s="220"/>
      <c r="JRA4" s="220"/>
      <c r="JRB4" s="219"/>
      <c r="JRC4" s="220"/>
      <c r="JRD4" s="220"/>
      <c r="JRE4" s="220"/>
      <c r="JRF4" s="220"/>
      <c r="JRG4" s="220"/>
      <c r="JRH4" s="220"/>
      <c r="JRI4" s="220"/>
      <c r="JRJ4" s="219"/>
      <c r="JRK4" s="220"/>
      <c r="JRL4" s="220"/>
      <c r="JRM4" s="220"/>
      <c r="JRN4" s="220"/>
      <c r="JRO4" s="220"/>
      <c r="JRP4" s="220"/>
      <c r="JRQ4" s="220"/>
      <c r="JRR4" s="219"/>
      <c r="JRS4" s="220"/>
      <c r="JRT4" s="220"/>
      <c r="JRU4" s="220"/>
      <c r="JRV4" s="220"/>
      <c r="JRW4" s="220"/>
      <c r="JRX4" s="220"/>
      <c r="JRY4" s="220"/>
      <c r="JRZ4" s="219"/>
      <c r="JSA4" s="220"/>
      <c r="JSB4" s="220"/>
      <c r="JSC4" s="220"/>
      <c r="JSD4" s="220"/>
      <c r="JSE4" s="220"/>
      <c r="JSF4" s="220"/>
      <c r="JSG4" s="220"/>
      <c r="JSH4" s="219"/>
      <c r="JSI4" s="220"/>
      <c r="JSJ4" s="220"/>
      <c r="JSK4" s="220"/>
      <c r="JSL4" s="220"/>
      <c r="JSM4" s="220"/>
      <c r="JSN4" s="220"/>
      <c r="JSO4" s="220"/>
      <c r="JSP4" s="219"/>
      <c r="JSQ4" s="220"/>
      <c r="JSR4" s="220"/>
      <c r="JSS4" s="220"/>
      <c r="JST4" s="220"/>
      <c r="JSU4" s="220"/>
      <c r="JSV4" s="220"/>
      <c r="JSW4" s="220"/>
      <c r="JSX4" s="219"/>
      <c r="JSY4" s="220"/>
      <c r="JSZ4" s="220"/>
      <c r="JTA4" s="220"/>
      <c r="JTB4" s="220"/>
      <c r="JTC4" s="220"/>
      <c r="JTD4" s="220"/>
      <c r="JTE4" s="220"/>
      <c r="JTF4" s="219"/>
      <c r="JTG4" s="220"/>
      <c r="JTH4" s="220"/>
      <c r="JTI4" s="220"/>
      <c r="JTJ4" s="220"/>
      <c r="JTK4" s="220"/>
      <c r="JTL4" s="220"/>
      <c r="JTM4" s="220"/>
      <c r="JTN4" s="219"/>
      <c r="JTO4" s="220"/>
      <c r="JTP4" s="220"/>
      <c r="JTQ4" s="220"/>
      <c r="JTR4" s="220"/>
      <c r="JTS4" s="220"/>
      <c r="JTT4" s="220"/>
      <c r="JTU4" s="220"/>
      <c r="JTV4" s="219"/>
      <c r="JTW4" s="220"/>
      <c r="JTX4" s="220"/>
      <c r="JTY4" s="220"/>
      <c r="JTZ4" s="220"/>
      <c r="JUA4" s="220"/>
      <c r="JUB4" s="220"/>
      <c r="JUC4" s="220"/>
      <c r="JUD4" s="219"/>
      <c r="JUE4" s="220"/>
      <c r="JUF4" s="220"/>
      <c r="JUG4" s="220"/>
      <c r="JUH4" s="220"/>
      <c r="JUI4" s="220"/>
      <c r="JUJ4" s="220"/>
      <c r="JUK4" s="220"/>
      <c r="JUL4" s="219"/>
      <c r="JUM4" s="220"/>
      <c r="JUN4" s="220"/>
      <c r="JUO4" s="220"/>
      <c r="JUP4" s="220"/>
      <c r="JUQ4" s="220"/>
      <c r="JUR4" s="220"/>
      <c r="JUS4" s="220"/>
      <c r="JUT4" s="219"/>
      <c r="JUU4" s="220"/>
      <c r="JUV4" s="220"/>
      <c r="JUW4" s="220"/>
      <c r="JUX4" s="220"/>
      <c r="JUY4" s="220"/>
      <c r="JUZ4" s="220"/>
      <c r="JVA4" s="220"/>
      <c r="JVB4" s="219"/>
      <c r="JVC4" s="220"/>
      <c r="JVD4" s="220"/>
      <c r="JVE4" s="220"/>
      <c r="JVF4" s="220"/>
      <c r="JVG4" s="220"/>
      <c r="JVH4" s="220"/>
      <c r="JVI4" s="220"/>
      <c r="JVJ4" s="219"/>
      <c r="JVK4" s="220"/>
      <c r="JVL4" s="220"/>
      <c r="JVM4" s="220"/>
      <c r="JVN4" s="220"/>
      <c r="JVO4" s="220"/>
      <c r="JVP4" s="220"/>
      <c r="JVQ4" s="220"/>
      <c r="JVR4" s="219"/>
      <c r="JVS4" s="220"/>
      <c r="JVT4" s="220"/>
      <c r="JVU4" s="220"/>
      <c r="JVV4" s="220"/>
      <c r="JVW4" s="220"/>
      <c r="JVX4" s="220"/>
      <c r="JVY4" s="220"/>
      <c r="JVZ4" s="219"/>
      <c r="JWA4" s="220"/>
      <c r="JWB4" s="220"/>
      <c r="JWC4" s="220"/>
      <c r="JWD4" s="220"/>
      <c r="JWE4" s="220"/>
      <c r="JWF4" s="220"/>
      <c r="JWG4" s="220"/>
      <c r="JWH4" s="219"/>
      <c r="JWI4" s="220"/>
      <c r="JWJ4" s="220"/>
      <c r="JWK4" s="220"/>
      <c r="JWL4" s="220"/>
      <c r="JWM4" s="220"/>
      <c r="JWN4" s="220"/>
      <c r="JWO4" s="220"/>
      <c r="JWP4" s="219"/>
      <c r="JWQ4" s="220"/>
      <c r="JWR4" s="220"/>
      <c r="JWS4" s="220"/>
      <c r="JWT4" s="220"/>
      <c r="JWU4" s="220"/>
      <c r="JWV4" s="220"/>
      <c r="JWW4" s="220"/>
      <c r="JWX4" s="219"/>
      <c r="JWY4" s="220"/>
      <c r="JWZ4" s="220"/>
      <c r="JXA4" s="220"/>
      <c r="JXB4" s="220"/>
      <c r="JXC4" s="220"/>
      <c r="JXD4" s="220"/>
      <c r="JXE4" s="220"/>
      <c r="JXF4" s="219"/>
      <c r="JXG4" s="220"/>
      <c r="JXH4" s="220"/>
      <c r="JXI4" s="220"/>
      <c r="JXJ4" s="220"/>
      <c r="JXK4" s="220"/>
      <c r="JXL4" s="220"/>
      <c r="JXM4" s="220"/>
      <c r="JXN4" s="219"/>
      <c r="JXO4" s="220"/>
      <c r="JXP4" s="220"/>
      <c r="JXQ4" s="220"/>
      <c r="JXR4" s="220"/>
      <c r="JXS4" s="220"/>
      <c r="JXT4" s="220"/>
      <c r="JXU4" s="220"/>
      <c r="JXV4" s="219"/>
      <c r="JXW4" s="220"/>
      <c r="JXX4" s="220"/>
      <c r="JXY4" s="220"/>
      <c r="JXZ4" s="220"/>
      <c r="JYA4" s="220"/>
      <c r="JYB4" s="220"/>
      <c r="JYC4" s="220"/>
      <c r="JYD4" s="219"/>
      <c r="JYE4" s="220"/>
      <c r="JYF4" s="220"/>
      <c r="JYG4" s="220"/>
      <c r="JYH4" s="220"/>
      <c r="JYI4" s="220"/>
      <c r="JYJ4" s="220"/>
      <c r="JYK4" s="220"/>
      <c r="JYL4" s="219"/>
      <c r="JYM4" s="220"/>
      <c r="JYN4" s="220"/>
      <c r="JYO4" s="220"/>
      <c r="JYP4" s="220"/>
      <c r="JYQ4" s="220"/>
      <c r="JYR4" s="220"/>
      <c r="JYS4" s="220"/>
      <c r="JYT4" s="219"/>
      <c r="JYU4" s="220"/>
      <c r="JYV4" s="220"/>
      <c r="JYW4" s="220"/>
      <c r="JYX4" s="220"/>
      <c r="JYY4" s="220"/>
      <c r="JYZ4" s="220"/>
      <c r="JZA4" s="220"/>
      <c r="JZB4" s="219"/>
      <c r="JZC4" s="220"/>
      <c r="JZD4" s="220"/>
      <c r="JZE4" s="220"/>
      <c r="JZF4" s="220"/>
      <c r="JZG4" s="220"/>
      <c r="JZH4" s="220"/>
      <c r="JZI4" s="220"/>
      <c r="JZJ4" s="219"/>
      <c r="JZK4" s="220"/>
      <c r="JZL4" s="220"/>
      <c r="JZM4" s="220"/>
      <c r="JZN4" s="220"/>
      <c r="JZO4" s="220"/>
      <c r="JZP4" s="220"/>
      <c r="JZQ4" s="220"/>
      <c r="JZR4" s="219"/>
      <c r="JZS4" s="220"/>
      <c r="JZT4" s="220"/>
      <c r="JZU4" s="220"/>
      <c r="JZV4" s="220"/>
      <c r="JZW4" s="220"/>
      <c r="JZX4" s="220"/>
      <c r="JZY4" s="220"/>
      <c r="JZZ4" s="219"/>
      <c r="KAA4" s="220"/>
      <c r="KAB4" s="220"/>
      <c r="KAC4" s="220"/>
      <c r="KAD4" s="220"/>
      <c r="KAE4" s="220"/>
      <c r="KAF4" s="220"/>
      <c r="KAG4" s="220"/>
      <c r="KAH4" s="219"/>
      <c r="KAI4" s="220"/>
      <c r="KAJ4" s="220"/>
      <c r="KAK4" s="220"/>
      <c r="KAL4" s="220"/>
      <c r="KAM4" s="220"/>
      <c r="KAN4" s="220"/>
      <c r="KAO4" s="220"/>
      <c r="KAP4" s="219"/>
      <c r="KAQ4" s="220"/>
      <c r="KAR4" s="220"/>
      <c r="KAS4" s="220"/>
      <c r="KAT4" s="220"/>
      <c r="KAU4" s="220"/>
      <c r="KAV4" s="220"/>
      <c r="KAW4" s="220"/>
      <c r="KAX4" s="219"/>
      <c r="KAY4" s="220"/>
      <c r="KAZ4" s="220"/>
      <c r="KBA4" s="220"/>
      <c r="KBB4" s="220"/>
      <c r="KBC4" s="220"/>
      <c r="KBD4" s="220"/>
      <c r="KBE4" s="220"/>
      <c r="KBF4" s="219"/>
      <c r="KBG4" s="220"/>
      <c r="KBH4" s="220"/>
      <c r="KBI4" s="220"/>
      <c r="KBJ4" s="220"/>
      <c r="KBK4" s="220"/>
      <c r="KBL4" s="220"/>
      <c r="KBM4" s="220"/>
      <c r="KBN4" s="219"/>
      <c r="KBO4" s="220"/>
      <c r="KBP4" s="220"/>
      <c r="KBQ4" s="220"/>
      <c r="KBR4" s="220"/>
      <c r="KBS4" s="220"/>
      <c r="KBT4" s="220"/>
      <c r="KBU4" s="220"/>
      <c r="KBV4" s="219"/>
      <c r="KBW4" s="220"/>
      <c r="KBX4" s="220"/>
      <c r="KBY4" s="220"/>
      <c r="KBZ4" s="220"/>
      <c r="KCA4" s="220"/>
      <c r="KCB4" s="220"/>
      <c r="KCC4" s="220"/>
      <c r="KCD4" s="219"/>
      <c r="KCE4" s="220"/>
      <c r="KCF4" s="220"/>
      <c r="KCG4" s="220"/>
      <c r="KCH4" s="220"/>
      <c r="KCI4" s="220"/>
      <c r="KCJ4" s="220"/>
      <c r="KCK4" s="220"/>
      <c r="KCL4" s="219"/>
      <c r="KCM4" s="220"/>
      <c r="KCN4" s="220"/>
      <c r="KCO4" s="220"/>
      <c r="KCP4" s="220"/>
      <c r="KCQ4" s="220"/>
      <c r="KCR4" s="220"/>
      <c r="KCS4" s="220"/>
      <c r="KCT4" s="219"/>
      <c r="KCU4" s="220"/>
      <c r="KCV4" s="220"/>
      <c r="KCW4" s="220"/>
      <c r="KCX4" s="220"/>
      <c r="KCY4" s="220"/>
      <c r="KCZ4" s="220"/>
      <c r="KDA4" s="220"/>
      <c r="KDB4" s="219"/>
      <c r="KDC4" s="220"/>
      <c r="KDD4" s="220"/>
      <c r="KDE4" s="220"/>
      <c r="KDF4" s="220"/>
      <c r="KDG4" s="220"/>
      <c r="KDH4" s="220"/>
      <c r="KDI4" s="220"/>
      <c r="KDJ4" s="219"/>
      <c r="KDK4" s="220"/>
      <c r="KDL4" s="220"/>
      <c r="KDM4" s="220"/>
      <c r="KDN4" s="220"/>
      <c r="KDO4" s="220"/>
      <c r="KDP4" s="220"/>
      <c r="KDQ4" s="220"/>
      <c r="KDR4" s="219"/>
      <c r="KDS4" s="220"/>
      <c r="KDT4" s="220"/>
      <c r="KDU4" s="220"/>
      <c r="KDV4" s="220"/>
      <c r="KDW4" s="220"/>
      <c r="KDX4" s="220"/>
      <c r="KDY4" s="220"/>
      <c r="KDZ4" s="219"/>
      <c r="KEA4" s="220"/>
      <c r="KEB4" s="220"/>
      <c r="KEC4" s="220"/>
      <c r="KED4" s="220"/>
      <c r="KEE4" s="220"/>
      <c r="KEF4" s="220"/>
      <c r="KEG4" s="220"/>
      <c r="KEH4" s="219"/>
      <c r="KEI4" s="220"/>
      <c r="KEJ4" s="220"/>
      <c r="KEK4" s="220"/>
      <c r="KEL4" s="220"/>
      <c r="KEM4" s="220"/>
      <c r="KEN4" s="220"/>
      <c r="KEO4" s="220"/>
      <c r="KEP4" s="219"/>
      <c r="KEQ4" s="220"/>
      <c r="KER4" s="220"/>
      <c r="KES4" s="220"/>
      <c r="KET4" s="220"/>
      <c r="KEU4" s="220"/>
      <c r="KEV4" s="220"/>
      <c r="KEW4" s="220"/>
      <c r="KEX4" s="219"/>
      <c r="KEY4" s="220"/>
      <c r="KEZ4" s="220"/>
      <c r="KFA4" s="220"/>
      <c r="KFB4" s="220"/>
      <c r="KFC4" s="220"/>
      <c r="KFD4" s="220"/>
      <c r="KFE4" s="220"/>
      <c r="KFF4" s="219"/>
      <c r="KFG4" s="220"/>
      <c r="KFH4" s="220"/>
      <c r="KFI4" s="220"/>
      <c r="KFJ4" s="220"/>
      <c r="KFK4" s="220"/>
      <c r="KFL4" s="220"/>
      <c r="KFM4" s="220"/>
      <c r="KFN4" s="219"/>
      <c r="KFO4" s="220"/>
      <c r="KFP4" s="220"/>
      <c r="KFQ4" s="220"/>
      <c r="KFR4" s="220"/>
      <c r="KFS4" s="220"/>
      <c r="KFT4" s="220"/>
      <c r="KFU4" s="220"/>
      <c r="KFV4" s="219"/>
      <c r="KFW4" s="220"/>
      <c r="KFX4" s="220"/>
      <c r="KFY4" s="220"/>
      <c r="KFZ4" s="220"/>
      <c r="KGA4" s="220"/>
      <c r="KGB4" s="220"/>
      <c r="KGC4" s="220"/>
      <c r="KGD4" s="219"/>
      <c r="KGE4" s="220"/>
      <c r="KGF4" s="220"/>
      <c r="KGG4" s="220"/>
      <c r="KGH4" s="220"/>
      <c r="KGI4" s="220"/>
      <c r="KGJ4" s="220"/>
      <c r="KGK4" s="220"/>
      <c r="KGL4" s="219"/>
      <c r="KGM4" s="220"/>
      <c r="KGN4" s="220"/>
      <c r="KGO4" s="220"/>
      <c r="KGP4" s="220"/>
      <c r="KGQ4" s="220"/>
      <c r="KGR4" s="220"/>
      <c r="KGS4" s="220"/>
      <c r="KGT4" s="219"/>
      <c r="KGU4" s="220"/>
      <c r="KGV4" s="220"/>
      <c r="KGW4" s="220"/>
      <c r="KGX4" s="220"/>
      <c r="KGY4" s="220"/>
      <c r="KGZ4" s="220"/>
      <c r="KHA4" s="220"/>
      <c r="KHB4" s="219"/>
      <c r="KHC4" s="220"/>
      <c r="KHD4" s="220"/>
      <c r="KHE4" s="220"/>
      <c r="KHF4" s="220"/>
      <c r="KHG4" s="220"/>
      <c r="KHH4" s="220"/>
      <c r="KHI4" s="220"/>
      <c r="KHJ4" s="219"/>
      <c r="KHK4" s="220"/>
      <c r="KHL4" s="220"/>
      <c r="KHM4" s="220"/>
      <c r="KHN4" s="220"/>
      <c r="KHO4" s="220"/>
      <c r="KHP4" s="220"/>
      <c r="KHQ4" s="220"/>
      <c r="KHR4" s="219"/>
      <c r="KHS4" s="220"/>
      <c r="KHT4" s="220"/>
      <c r="KHU4" s="220"/>
      <c r="KHV4" s="220"/>
      <c r="KHW4" s="220"/>
      <c r="KHX4" s="220"/>
      <c r="KHY4" s="220"/>
      <c r="KHZ4" s="219"/>
      <c r="KIA4" s="220"/>
      <c r="KIB4" s="220"/>
      <c r="KIC4" s="220"/>
      <c r="KID4" s="220"/>
      <c r="KIE4" s="220"/>
      <c r="KIF4" s="220"/>
      <c r="KIG4" s="220"/>
      <c r="KIH4" s="219"/>
      <c r="KII4" s="220"/>
      <c r="KIJ4" s="220"/>
      <c r="KIK4" s="220"/>
      <c r="KIL4" s="220"/>
      <c r="KIM4" s="220"/>
      <c r="KIN4" s="220"/>
      <c r="KIO4" s="220"/>
      <c r="KIP4" s="219"/>
      <c r="KIQ4" s="220"/>
      <c r="KIR4" s="220"/>
      <c r="KIS4" s="220"/>
      <c r="KIT4" s="220"/>
      <c r="KIU4" s="220"/>
      <c r="KIV4" s="220"/>
      <c r="KIW4" s="220"/>
      <c r="KIX4" s="219"/>
      <c r="KIY4" s="220"/>
      <c r="KIZ4" s="220"/>
      <c r="KJA4" s="220"/>
      <c r="KJB4" s="220"/>
      <c r="KJC4" s="220"/>
      <c r="KJD4" s="220"/>
      <c r="KJE4" s="220"/>
      <c r="KJF4" s="219"/>
      <c r="KJG4" s="220"/>
      <c r="KJH4" s="220"/>
      <c r="KJI4" s="220"/>
      <c r="KJJ4" s="220"/>
      <c r="KJK4" s="220"/>
      <c r="KJL4" s="220"/>
      <c r="KJM4" s="220"/>
      <c r="KJN4" s="219"/>
      <c r="KJO4" s="220"/>
      <c r="KJP4" s="220"/>
      <c r="KJQ4" s="220"/>
      <c r="KJR4" s="220"/>
      <c r="KJS4" s="220"/>
      <c r="KJT4" s="220"/>
      <c r="KJU4" s="220"/>
      <c r="KJV4" s="219"/>
      <c r="KJW4" s="220"/>
      <c r="KJX4" s="220"/>
      <c r="KJY4" s="220"/>
      <c r="KJZ4" s="220"/>
      <c r="KKA4" s="220"/>
      <c r="KKB4" s="220"/>
      <c r="KKC4" s="220"/>
      <c r="KKD4" s="219"/>
      <c r="KKE4" s="220"/>
      <c r="KKF4" s="220"/>
      <c r="KKG4" s="220"/>
      <c r="KKH4" s="220"/>
      <c r="KKI4" s="220"/>
      <c r="KKJ4" s="220"/>
      <c r="KKK4" s="220"/>
      <c r="KKL4" s="219"/>
      <c r="KKM4" s="220"/>
      <c r="KKN4" s="220"/>
      <c r="KKO4" s="220"/>
      <c r="KKP4" s="220"/>
      <c r="KKQ4" s="220"/>
      <c r="KKR4" s="220"/>
      <c r="KKS4" s="220"/>
      <c r="KKT4" s="219"/>
      <c r="KKU4" s="220"/>
      <c r="KKV4" s="220"/>
      <c r="KKW4" s="220"/>
      <c r="KKX4" s="220"/>
      <c r="KKY4" s="220"/>
      <c r="KKZ4" s="220"/>
      <c r="KLA4" s="220"/>
      <c r="KLB4" s="219"/>
      <c r="KLC4" s="220"/>
      <c r="KLD4" s="220"/>
      <c r="KLE4" s="220"/>
      <c r="KLF4" s="220"/>
      <c r="KLG4" s="220"/>
      <c r="KLH4" s="220"/>
      <c r="KLI4" s="220"/>
      <c r="KLJ4" s="219"/>
      <c r="KLK4" s="220"/>
      <c r="KLL4" s="220"/>
      <c r="KLM4" s="220"/>
      <c r="KLN4" s="220"/>
      <c r="KLO4" s="220"/>
      <c r="KLP4" s="220"/>
      <c r="KLQ4" s="220"/>
      <c r="KLR4" s="219"/>
      <c r="KLS4" s="220"/>
      <c r="KLT4" s="220"/>
      <c r="KLU4" s="220"/>
      <c r="KLV4" s="220"/>
      <c r="KLW4" s="220"/>
      <c r="KLX4" s="220"/>
      <c r="KLY4" s="220"/>
      <c r="KLZ4" s="219"/>
      <c r="KMA4" s="220"/>
      <c r="KMB4" s="220"/>
      <c r="KMC4" s="220"/>
      <c r="KMD4" s="220"/>
      <c r="KME4" s="220"/>
      <c r="KMF4" s="220"/>
      <c r="KMG4" s="220"/>
      <c r="KMH4" s="219"/>
      <c r="KMI4" s="220"/>
      <c r="KMJ4" s="220"/>
      <c r="KMK4" s="220"/>
      <c r="KML4" s="220"/>
      <c r="KMM4" s="220"/>
      <c r="KMN4" s="220"/>
      <c r="KMO4" s="220"/>
      <c r="KMP4" s="219"/>
      <c r="KMQ4" s="220"/>
      <c r="KMR4" s="220"/>
      <c r="KMS4" s="220"/>
      <c r="KMT4" s="220"/>
      <c r="KMU4" s="220"/>
      <c r="KMV4" s="220"/>
      <c r="KMW4" s="220"/>
      <c r="KMX4" s="219"/>
      <c r="KMY4" s="220"/>
      <c r="KMZ4" s="220"/>
      <c r="KNA4" s="220"/>
      <c r="KNB4" s="220"/>
      <c r="KNC4" s="220"/>
      <c r="KND4" s="220"/>
      <c r="KNE4" s="220"/>
      <c r="KNF4" s="219"/>
      <c r="KNG4" s="220"/>
      <c r="KNH4" s="220"/>
      <c r="KNI4" s="220"/>
      <c r="KNJ4" s="220"/>
      <c r="KNK4" s="220"/>
      <c r="KNL4" s="220"/>
      <c r="KNM4" s="220"/>
      <c r="KNN4" s="219"/>
      <c r="KNO4" s="220"/>
      <c r="KNP4" s="220"/>
      <c r="KNQ4" s="220"/>
      <c r="KNR4" s="220"/>
      <c r="KNS4" s="220"/>
      <c r="KNT4" s="220"/>
      <c r="KNU4" s="220"/>
      <c r="KNV4" s="219"/>
      <c r="KNW4" s="220"/>
      <c r="KNX4" s="220"/>
      <c r="KNY4" s="220"/>
      <c r="KNZ4" s="220"/>
      <c r="KOA4" s="220"/>
      <c r="KOB4" s="220"/>
      <c r="KOC4" s="220"/>
      <c r="KOD4" s="219"/>
      <c r="KOE4" s="220"/>
      <c r="KOF4" s="220"/>
      <c r="KOG4" s="220"/>
      <c r="KOH4" s="220"/>
      <c r="KOI4" s="220"/>
      <c r="KOJ4" s="220"/>
      <c r="KOK4" s="220"/>
      <c r="KOL4" s="219"/>
      <c r="KOM4" s="220"/>
      <c r="KON4" s="220"/>
      <c r="KOO4" s="220"/>
      <c r="KOP4" s="220"/>
      <c r="KOQ4" s="220"/>
      <c r="KOR4" s="220"/>
      <c r="KOS4" s="220"/>
      <c r="KOT4" s="219"/>
      <c r="KOU4" s="220"/>
      <c r="KOV4" s="220"/>
      <c r="KOW4" s="220"/>
      <c r="KOX4" s="220"/>
      <c r="KOY4" s="220"/>
      <c r="KOZ4" s="220"/>
      <c r="KPA4" s="220"/>
      <c r="KPB4" s="219"/>
      <c r="KPC4" s="220"/>
      <c r="KPD4" s="220"/>
      <c r="KPE4" s="220"/>
      <c r="KPF4" s="220"/>
      <c r="KPG4" s="220"/>
      <c r="KPH4" s="220"/>
      <c r="KPI4" s="220"/>
      <c r="KPJ4" s="219"/>
      <c r="KPK4" s="220"/>
      <c r="KPL4" s="220"/>
      <c r="KPM4" s="220"/>
      <c r="KPN4" s="220"/>
      <c r="KPO4" s="220"/>
      <c r="KPP4" s="220"/>
      <c r="KPQ4" s="220"/>
      <c r="KPR4" s="219"/>
      <c r="KPS4" s="220"/>
      <c r="KPT4" s="220"/>
      <c r="KPU4" s="220"/>
      <c r="KPV4" s="220"/>
      <c r="KPW4" s="220"/>
      <c r="KPX4" s="220"/>
      <c r="KPY4" s="220"/>
      <c r="KPZ4" s="219"/>
      <c r="KQA4" s="220"/>
      <c r="KQB4" s="220"/>
      <c r="KQC4" s="220"/>
      <c r="KQD4" s="220"/>
      <c r="KQE4" s="220"/>
      <c r="KQF4" s="220"/>
      <c r="KQG4" s="220"/>
      <c r="KQH4" s="219"/>
      <c r="KQI4" s="220"/>
      <c r="KQJ4" s="220"/>
      <c r="KQK4" s="220"/>
      <c r="KQL4" s="220"/>
      <c r="KQM4" s="220"/>
      <c r="KQN4" s="220"/>
      <c r="KQO4" s="220"/>
      <c r="KQP4" s="219"/>
      <c r="KQQ4" s="220"/>
      <c r="KQR4" s="220"/>
      <c r="KQS4" s="220"/>
      <c r="KQT4" s="220"/>
      <c r="KQU4" s="220"/>
      <c r="KQV4" s="220"/>
      <c r="KQW4" s="220"/>
      <c r="KQX4" s="219"/>
      <c r="KQY4" s="220"/>
      <c r="KQZ4" s="220"/>
      <c r="KRA4" s="220"/>
      <c r="KRB4" s="220"/>
      <c r="KRC4" s="220"/>
      <c r="KRD4" s="220"/>
      <c r="KRE4" s="220"/>
      <c r="KRF4" s="219"/>
      <c r="KRG4" s="220"/>
      <c r="KRH4" s="220"/>
      <c r="KRI4" s="220"/>
      <c r="KRJ4" s="220"/>
      <c r="KRK4" s="220"/>
      <c r="KRL4" s="220"/>
      <c r="KRM4" s="220"/>
      <c r="KRN4" s="219"/>
      <c r="KRO4" s="220"/>
      <c r="KRP4" s="220"/>
      <c r="KRQ4" s="220"/>
      <c r="KRR4" s="220"/>
      <c r="KRS4" s="220"/>
      <c r="KRT4" s="220"/>
      <c r="KRU4" s="220"/>
      <c r="KRV4" s="219"/>
      <c r="KRW4" s="220"/>
      <c r="KRX4" s="220"/>
      <c r="KRY4" s="220"/>
      <c r="KRZ4" s="220"/>
      <c r="KSA4" s="220"/>
      <c r="KSB4" s="220"/>
      <c r="KSC4" s="220"/>
      <c r="KSD4" s="219"/>
      <c r="KSE4" s="220"/>
      <c r="KSF4" s="220"/>
      <c r="KSG4" s="220"/>
      <c r="KSH4" s="220"/>
      <c r="KSI4" s="220"/>
      <c r="KSJ4" s="220"/>
      <c r="KSK4" s="220"/>
      <c r="KSL4" s="219"/>
      <c r="KSM4" s="220"/>
      <c r="KSN4" s="220"/>
      <c r="KSO4" s="220"/>
      <c r="KSP4" s="220"/>
      <c r="KSQ4" s="220"/>
      <c r="KSR4" s="220"/>
      <c r="KSS4" s="220"/>
      <c r="KST4" s="219"/>
      <c r="KSU4" s="220"/>
      <c r="KSV4" s="220"/>
      <c r="KSW4" s="220"/>
      <c r="KSX4" s="220"/>
      <c r="KSY4" s="220"/>
      <c r="KSZ4" s="220"/>
      <c r="KTA4" s="220"/>
      <c r="KTB4" s="219"/>
      <c r="KTC4" s="220"/>
      <c r="KTD4" s="220"/>
      <c r="KTE4" s="220"/>
      <c r="KTF4" s="220"/>
      <c r="KTG4" s="220"/>
      <c r="KTH4" s="220"/>
      <c r="KTI4" s="220"/>
      <c r="KTJ4" s="219"/>
      <c r="KTK4" s="220"/>
      <c r="KTL4" s="220"/>
      <c r="KTM4" s="220"/>
      <c r="KTN4" s="220"/>
      <c r="KTO4" s="220"/>
      <c r="KTP4" s="220"/>
      <c r="KTQ4" s="220"/>
      <c r="KTR4" s="219"/>
      <c r="KTS4" s="220"/>
      <c r="KTT4" s="220"/>
      <c r="KTU4" s="220"/>
      <c r="KTV4" s="220"/>
      <c r="KTW4" s="220"/>
      <c r="KTX4" s="220"/>
      <c r="KTY4" s="220"/>
      <c r="KTZ4" s="219"/>
      <c r="KUA4" s="220"/>
      <c r="KUB4" s="220"/>
      <c r="KUC4" s="220"/>
      <c r="KUD4" s="220"/>
      <c r="KUE4" s="220"/>
      <c r="KUF4" s="220"/>
      <c r="KUG4" s="220"/>
      <c r="KUH4" s="219"/>
      <c r="KUI4" s="220"/>
      <c r="KUJ4" s="220"/>
      <c r="KUK4" s="220"/>
      <c r="KUL4" s="220"/>
      <c r="KUM4" s="220"/>
      <c r="KUN4" s="220"/>
      <c r="KUO4" s="220"/>
      <c r="KUP4" s="219"/>
      <c r="KUQ4" s="220"/>
      <c r="KUR4" s="220"/>
      <c r="KUS4" s="220"/>
      <c r="KUT4" s="220"/>
      <c r="KUU4" s="220"/>
      <c r="KUV4" s="220"/>
      <c r="KUW4" s="220"/>
      <c r="KUX4" s="219"/>
      <c r="KUY4" s="220"/>
      <c r="KUZ4" s="220"/>
      <c r="KVA4" s="220"/>
      <c r="KVB4" s="220"/>
      <c r="KVC4" s="220"/>
      <c r="KVD4" s="220"/>
      <c r="KVE4" s="220"/>
      <c r="KVF4" s="219"/>
      <c r="KVG4" s="220"/>
      <c r="KVH4" s="220"/>
      <c r="KVI4" s="220"/>
      <c r="KVJ4" s="220"/>
      <c r="KVK4" s="220"/>
      <c r="KVL4" s="220"/>
      <c r="KVM4" s="220"/>
      <c r="KVN4" s="219"/>
      <c r="KVO4" s="220"/>
      <c r="KVP4" s="220"/>
      <c r="KVQ4" s="220"/>
      <c r="KVR4" s="220"/>
      <c r="KVS4" s="220"/>
      <c r="KVT4" s="220"/>
      <c r="KVU4" s="220"/>
      <c r="KVV4" s="219"/>
      <c r="KVW4" s="220"/>
      <c r="KVX4" s="220"/>
      <c r="KVY4" s="220"/>
      <c r="KVZ4" s="220"/>
      <c r="KWA4" s="220"/>
      <c r="KWB4" s="220"/>
      <c r="KWC4" s="220"/>
      <c r="KWD4" s="219"/>
      <c r="KWE4" s="220"/>
      <c r="KWF4" s="220"/>
      <c r="KWG4" s="220"/>
      <c r="KWH4" s="220"/>
      <c r="KWI4" s="220"/>
      <c r="KWJ4" s="220"/>
      <c r="KWK4" s="220"/>
      <c r="KWL4" s="219"/>
      <c r="KWM4" s="220"/>
      <c r="KWN4" s="220"/>
      <c r="KWO4" s="220"/>
      <c r="KWP4" s="220"/>
      <c r="KWQ4" s="220"/>
      <c r="KWR4" s="220"/>
      <c r="KWS4" s="220"/>
      <c r="KWT4" s="219"/>
      <c r="KWU4" s="220"/>
      <c r="KWV4" s="220"/>
      <c r="KWW4" s="220"/>
      <c r="KWX4" s="220"/>
      <c r="KWY4" s="220"/>
      <c r="KWZ4" s="220"/>
      <c r="KXA4" s="220"/>
      <c r="KXB4" s="219"/>
      <c r="KXC4" s="220"/>
      <c r="KXD4" s="220"/>
      <c r="KXE4" s="220"/>
      <c r="KXF4" s="220"/>
      <c r="KXG4" s="220"/>
      <c r="KXH4" s="220"/>
      <c r="KXI4" s="220"/>
      <c r="KXJ4" s="219"/>
      <c r="KXK4" s="220"/>
      <c r="KXL4" s="220"/>
      <c r="KXM4" s="220"/>
      <c r="KXN4" s="220"/>
      <c r="KXO4" s="220"/>
      <c r="KXP4" s="220"/>
      <c r="KXQ4" s="220"/>
      <c r="KXR4" s="219"/>
      <c r="KXS4" s="220"/>
      <c r="KXT4" s="220"/>
      <c r="KXU4" s="220"/>
      <c r="KXV4" s="220"/>
      <c r="KXW4" s="220"/>
      <c r="KXX4" s="220"/>
      <c r="KXY4" s="220"/>
      <c r="KXZ4" s="219"/>
      <c r="KYA4" s="220"/>
      <c r="KYB4" s="220"/>
      <c r="KYC4" s="220"/>
      <c r="KYD4" s="220"/>
      <c r="KYE4" s="220"/>
      <c r="KYF4" s="220"/>
      <c r="KYG4" s="220"/>
      <c r="KYH4" s="219"/>
      <c r="KYI4" s="220"/>
      <c r="KYJ4" s="220"/>
      <c r="KYK4" s="220"/>
      <c r="KYL4" s="220"/>
      <c r="KYM4" s="220"/>
      <c r="KYN4" s="220"/>
      <c r="KYO4" s="220"/>
      <c r="KYP4" s="219"/>
      <c r="KYQ4" s="220"/>
      <c r="KYR4" s="220"/>
      <c r="KYS4" s="220"/>
      <c r="KYT4" s="220"/>
      <c r="KYU4" s="220"/>
      <c r="KYV4" s="220"/>
      <c r="KYW4" s="220"/>
      <c r="KYX4" s="219"/>
      <c r="KYY4" s="220"/>
      <c r="KYZ4" s="220"/>
      <c r="KZA4" s="220"/>
      <c r="KZB4" s="220"/>
      <c r="KZC4" s="220"/>
      <c r="KZD4" s="220"/>
      <c r="KZE4" s="220"/>
      <c r="KZF4" s="219"/>
      <c r="KZG4" s="220"/>
      <c r="KZH4" s="220"/>
      <c r="KZI4" s="220"/>
      <c r="KZJ4" s="220"/>
      <c r="KZK4" s="220"/>
      <c r="KZL4" s="220"/>
      <c r="KZM4" s="220"/>
      <c r="KZN4" s="219"/>
      <c r="KZO4" s="220"/>
      <c r="KZP4" s="220"/>
      <c r="KZQ4" s="220"/>
      <c r="KZR4" s="220"/>
      <c r="KZS4" s="220"/>
      <c r="KZT4" s="220"/>
      <c r="KZU4" s="220"/>
      <c r="KZV4" s="219"/>
      <c r="KZW4" s="220"/>
      <c r="KZX4" s="220"/>
      <c r="KZY4" s="220"/>
      <c r="KZZ4" s="220"/>
      <c r="LAA4" s="220"/>
      <c r="LAB4" s="220"/>
      <c r="LAC4" s="220"/>
      <c r="LAD4" s="219"/>
      <c r="LAE4" s="220"/>
      <c r="LAF4" s="220"/>
      <c r="LAG4" s="220"/>
      <c r="LAH4" s="220"/>
      <c r="LAI4" s="220"/>
      <c r="LAJ4" s="220"/>
      <c r="LAK4" s="220"/>
      <c r="LAL4" s="219"/>
      <c r="LAM4" s="220"/>
      <c r="LAN4" s="220"/>
      <c r="LAO4" s="220"/>
      <c r="LAP4" s="220"/>
      <c r="LAQ4" s="220"/>
      <c r="LAR4" s="220"/>
      <c r="LAS4" s="220"/>
      <c r="LAT4" s="219"/>
      <c r="LAU4" s="220"/>
      <c r="LAV4" s="220"/>
      <c r="LAW4" s="220"/>
      <c r="LAX4" s="220"/>
      <c r="LAY4" s="220"/>
      <c r="LAZ4" s="220"/>
      <c r="LBA4" s="220"/>
      <c r="LBB4" s="219"/>
      <c r="LBC4" s="220"/>
      <c r="LBD4" s="220"/>
      <c r="LBE4" s="220"/>
      <c r="LBF4" s="220"/>
      <c r="LBG4" s="220"/>
      <c r="LBH4" s="220"/>
      <c r="LBI4" s="220"/>
      <c r="LBJ4" s="219"/>
      <c r="LBK4" s="220"/>
      <c r="LBL4" s="220"/>
      <c r="LBM4" s="220"/>
      <c r="LBN4" s="220"/>
      <c r="LBO4" s="220"/>
      <c r="LBP4" s="220"/>
      <c r="LBQ4" s="220"/>
      <c r="LBR4" s="219"/>
      <c r="LBS4" s="220"/>
      <c r="LBT4" s="220"/>
      <c r="LBU4" s="220"/>
      <c r="LBV4" s="220"/>
      <c r="LBW4" s="220"/>
      <c r="LBX4" s="220"/>
      <c r="LBY4" s="220"/>
      <c r="LBZ4" s="219"/>
      <c r="LCA4" s="220"/>
      <c r="LCB4" s="220"/>
      <c r="LCC4" s="220"/>
      <c r="LCD4" s="220"/>
      <c r="LCE4" s="220"/>
      <c r="LCF4" s="220"/>
      <c r="LCG4" s="220"/>
      <c r="LCH4" s="219"/>
      <c r="LCI4" s="220"/>
      <c r="LCJ4" s="220"/>
      <c r="LCK4" s="220"/>
      <c r="LCL4" s="220"/>
      <c r="LCM4" s="220"/>
      <c r="LCN4" s="220"/>
      <c r="LCO4" s="220"/>
      <c r="LCP4" s="219"/>
      <c r="LCQ4" s="220"/>
      <c r="LCR4" s="220"/>
      <c r="LCS4" s="220"/>
      <c r="LCT4" s="220"/>
      <c r="LCU4" s="220"/>
      <c r="LCV4" s="220"/>
      <c r="LCW4" s="220"/>
      <c r="LCX4" s="219"/>
      <c r="LCY4" s="220"/>
      <c r="LCZ4" s="220"/>
      <c r="LDA4" s="220"/>
      <c r="LDB4" s="220"/>
      <c r="LDC4" s="220"/>
      <c r="LDD4" s="220"/>
      <c r="LDE4" s="220"/>
      <c r="LDF4" s="219"/>
      <c r="LDG4" s="220"/>
      <c r="LDH4" s="220"/>
      <c r="LDI4" s="220"/>
      <c r="LDJ4" s="220"/>
      <c r="LDK4" s="220"/>
      <c r="LDL4" s="220"/>
      <c r="LDM4" s="220"/>
      <c r="LDN4" s="219"/>
      <c r="LDO4" s="220"/>
      <c r="LDP4" s="220"/>
      <c r="LDQ4" s="220"/>
      <c r="LDR4" s="220"/>
      <c r="LDS4" s="220"/>
      <c r="LDT4" s="220"/>
      <c r="LDU4" s="220"/>
      <c r="LDV4" s="219"/>
      <c r="LDW4" s="220"/>
      <c r="LDX4" s="220"/>
      <c r="LDY4" s="220"/>
      <c r="LDZ4" s="220"/>
      <c r="LEA4" s="220"/>
      <c r="LEB4" s="220"/>
      <c r="LEC4" s="220"/>
      <c r="LED4" s="219"/>
      <c r="LEE4" s="220"/>
      <c r="LEF4" s="220"/>
      <c r="LEG4" s="220"/>
      <c r="LEH4" s="220"/>
      <c r="LEI4" s="220"/>
      <c r="LEJ4" s="220"/>
      <c r="LEK4" s="220"/>
      <c r="LEL4" s="219"/>
      <c r="LEM4" s="220"/>
      <c r="LEN4" s="220"/>
      <c r="LEO4" s="220"/>
      <c r="LEP4" s="220"/>
      <c r="LEQ4" s="220"/>
      <c r="LER4" s="220"/>
      <c r="LES4" s="220"/>
      <c r="LET4" s="219"/>
      <c r="LEU4" s="220"/>
      <c r="LEV4" s="220"/>
      <c r="LEW4" s="220"/>
      <c r="LEX4" s="220"/>
      <c r="LEY4" s="220"/>
      <c r="LEZ4" s="220"/>
      <c r="LFA4" s="220"/>
      <c r="LFB4" s="219"/>
      <c r="LFC4" s="220"/>
      <c r="LFD4" s="220"/>
      <c r="LFE4" s="220"/>
      <c r="LFF4" s="220"/>
      <c r="LFG4" s="220"/>
      <c r="LFH4" s="220"/>
      <c r="LFI4" s="220"/>
      <c r="LFJ4" s="219"/>
      <c r="LFK4" s="220"/>
      <c r="LFL4" s="220"/>
      <c r="LFM4" s="220"/>
      <c r="LFN4" s="220"/>
      <c r="LFO4" s="220"/>
      <c r="LFP4" s="220"/>
      <c r="LFQ4" s="220"/>
      <c r="LFR4" s="219"/>
      <c r="LFS4" s="220"/>
      <c r="LFT4" s="220"/>
      <c r="LFU4" s="220"/>
      <c r="LFV4" s="220"/>
      <c r="LFW4" s="220"/>
      <c r="LFX4" s="220"/>
      <c r="LFY4" s="220"/>
      <c r="LFZ4" s="219"/>
      <c r="LGA4" s="220"/>
      <c r="LGB4" s="220"/>
      <c r="LGC4" s="220"/>
      <c r="LGD4" s="220"/>
      <c r="LGE4" s="220"/>
      <c r="LGF4" s="220"/>
      <c r="LGG4" s="220"/>
      <c r="LGH4" s="219"/>
      <c r="LGI4" s="220"/>
      <c r="LGJ4" s="220"/>
      <c r="LGK4" s="220"/>
      <c r="LGL4" s="220"/>
      <c r="LGM4" s="220"/>
      <c r="LGN4" s="220"/>
      <c r="LGO4" s="220"/>
      <c r="LGP4" s="219"/>
      <c r="LGQ4" s="220"/>
      <c r="LGR4" s="220"/>
      <c r="LGS4" s="220"/>
      <c r="LGT4" s="220"/>
      <c r="LGU4" s="220"/>
      <c r="LGV4" s="220"/>
      <c r="LGW4" s="220"/>
      <c r="LGX4" s="219"/>
      <c r="LGY4" s="220"/>
      <c r="LGZ4" s="220"/>
      <c r="LHA4" s="220"/>
      <c r="LHB4" s="220"/>
      <c r="LHC4" s="220"/>
      <c r="LHD4" s="220"/>
      <c r="LHE4" s="220"/>
      <c r="LHF4" s="219"/>
      <c r="LHG4" s="220"/>
      <c r="LHH4" s="220"/>
      <c r="LHI4" s="220"/>
      <c r="LHJ4" s="220"/>
      <c r="LHK4" s="220"/>
      <c r="LHL4" s="220"/>
      <c r="LHM4" s="220"/>
      <c r="LHN4" s="219"/>
      <c r="LHO4" s="220"/>
      <c r="LHP4" s="220"/>
      <c r="LHQ4" s="220"/>
      <c r="LHR4" s="220"/>
      <c r="LHS4" s="220"/>
      <c r="LHT4" s="220"/>
      <c r="LHU4" s="220"/>
      <c r="LHV4" s="219"/>
      <c r="LHW4" s="220"/>
      <c r="LHX4" s="220"/>
      <c r="LHY4" s="220"/>
      <c r="LHZ4" s="220"/>
      <c r="LIA4" s="220"/>
      <c r="LIB4" s="220"/>
      <c r="LIC4" s="220"/>
      <c r="LID4" s="219"/>
      <c r="LIE4" s="220"/>
      <c r="LIF4" s="220"/>
      <c r="LIG4" s="220"/>
      <c r="LIH4" s="220"/>
      <c r="LII4" s="220"/>
      <c r="LIJ4" s="220"/>
      <c r="LIK4" s="220"/>
      <c r="LIL4" s="219"/>
      <c r="LIM4" s="220"/>
      <c r="LIN4" s="220"/>
      <c r="LIO4" s="220"/>
      <c r="LIP4" s="220"/>
      <c r="LIQ4" s="220"/>
      <c r="LIR4" s="220"/>
      <c r="LIS4" s="220"/>
      <c r="LIT4" s="219"/>
      <c r="LIU4" s="220"/>
      <c r="LIV4" s="220"/>
      <c r="LIW4" s="220"/>
      <c r="LIX4" s="220"/>
      <c r="LIY4" s="220"/>
      <c r="LIZ4" s="220"/>
      <c r="LJA4" s="220"/>
      <c r="LJB4" s="219"/>
      <c r="LJC4" s="220"/>
      <c r="LJD4" s="220"/>
      <c r="LJE4" s="220"/>
      <c r="LJF4" s="220"/>
      <c r="LJG4" s="220"/>
      <c r="LJH4" s="220"/>
      <c r="LJI4" s="220"/>
      <c r="LJJ4" s="219"/>
      <c r="LJK4" s="220"/>
      <c r="LJL4" s="220"/>
      <c r="LJM4" s="220"/>
      <c r="LJN4" s="220"/>
      <c r="LJO4" s="220"/>
      <c r="LJP4" s="220"/>
      <c r="LJQ4" s="220"/>
      <c r="LJR4" s="219"/>
      <c r="LJS4" s="220"/>
      <c r="LJT4" s="220"/>
      <c r="LJU4" s="220"/>
      <c r="LJV4" s="220"/>
      <c r="LJW4" s="220"/>
      <c r="LJX4" s="220"/>
      <c r="LJY4" s="220"/>
      <c r="LJZ4" s="219"/>
      <c r="LKA4" s="220"/>
      <c r="LKB4" s="220"/>
      <c r="LKC4" s="220"/>
      <c r="LKD4" s="220"/>
      <c r="LKE4" s="220"/>
      <c r="LKF4" s="220"/>
      <c r="LKG4" s="220"/>
      <c r="LKH4" s="219"/>
      <c r="LKI4" s="220"/>
      <c r="LKJ4" s="220"/>
      <c r="LKK4" s="220"/>
      <c r="LKL4" s="220"/>
      <c r="LKM4" s="220"/>
      <c r="LKN4" s="220"/>
      <c r="LKO4" s="220"/>
      <c r="LKP4" s="219"/>
      <c r="LKQ4" s="220"/>
      <c r="LKR4" s="220"/>
      <c r="LKS4" s="220"/>
      <c r="LKT4" s="220"/>
      <c r="LKU4" s="220"/>
      <c r="LKV4" s="220"/>
      <c r="LKW4" s="220"/>
      <c r="LKX4" s="219"/>
      <c r="LKY4" s="220"/>
      <c r="LKZ4" s="220"/>
      <c r="LLA4" s="220"/>
      <c r="LLB4" s="220"/>
      <c r="LLC4" s="220"/>
      <c r="LLD4" s="220"/>
      <c r="LLE4" s="220"/>
      <c r="LLF4" s="219"/>
      <c r="LLG4" s="220"/>
      <c r="LLH4" s="220"/>
      <c r="LLI4" s="220"/>
      <c r="LLJ4" s="220"/>
      <c r="LLK4" s="220"/>
      <c r="LLL4" s="220"/>
      <c r="LLM4" s="220"/>
      <c r="LLN4" s="219"/>
      <c r="LLO4" s="220"/>
      <c r="LLP4" s="220"/>
      <c r="LLQ4" s="220"/>
      <c r="LLR4" s="220"/>
      <c r="LLS4" s="220"/>
      <c r="LLT4" s="220"/>
      <c r="LLU4" s="220"/>
      <c r="LLV4" s="219"/>
      <c r="LLW4" s="220"/>
      <c r="LLX4" s="220"/>
      <c r="LLY4" s="220"/>
      <c r="LLZ4" s="220"/>
      <c r="LMA4" s="220"/>
      <c r="LMB4" s="220"/>
      <c r="LMC4" s="220"/>
      <c r="LMD4" s="219"/>
      <c r="LME4" s="220"/>
      <c r="LMF4" s="220"/>
      <c r="LMG4" s="220"/>
      <c r="LMH4" s="220"/>
      <c r="LMI4" s="220"/>
      <c r="LMJ4" s="220"/>
      <c r="LMK4" s="220"/>
      <c r="LML4" s="219"/>
      <c r="LMM4" s="220"/>
      <c r="LMN4" s="220"/>
      <c r="LMO4" s="220"/>
      <c r="LMP4" s="220"/>
      <c r="LMQ4" s="220"/>
      <c r="LMR4" s="220"/>
      <c r="LMS4" s="220"/>
      <c r="LMT4" s="219"/>
      <c r="LMU4" s="220"/>
      <c r="LMV4" s="220"/>
      <c r="LMW4" s="220"/>
      <c r="LMX4" s="220"/>
      <c r="LMY4" s="220"/>
      <c r="LMZ4" s="220"/>
      <c r="LNA4" s="220"/>
      <c r="LNB4" s="219"/>
      <c r="LNC4" s="220"/>
      <c r="LND4" s="220"/>
      <c r="LNE4" s="220"/>
      <c r="LNF4" s="220"/>
      <c r="LNG4" s="220"/>
      <c r="LNH4" s="220"/>
      <c r="LNI4" s="220"/>
      <c r="LNJ4" s="219"/>
      <c r="LNK4" s="220"/>
      <c r="LNL4" s="220"/>
      <c r="LNM4" s="220"/>
      <c r="LNN4" s="220"/>
      <c r="LNO4" s="220"/>
      <c r="LNP4" s="220"/>
      <c r="LNQ4" s="220"/>
      <c r="LNR4" s="219"/>
      <c r="LNS4" s="220"/>
      <c r="LNT4" s="220"/>
      <c r="LNU4" s="220"/>
      <c r="LNV4" s="220"/>
      <c r="LNW4" s="220"/>
      <c r="LNX4" s="220"/>
      <c r="LNY4" s="220"/>
      <c r="LNZ4" s="219"/>
      <c r="LOA4" s="220"/>
      <c r="LOB4" s="220"/>
      <c r="LOC4" s="220"/>
      <c r="LOD4" s="220"/>
      <c r="LOE4" s="220"/>
      <c r="LOF4" s="220"/>
      <c r="LOG4" s="220"/>
      <c r="LOH4" s="219"/>
      <c r="LOI4" s="220"/>
      <c r="LOJ4" s="220"/>
      <c r="LOK4" s="220"/>
      <c r="LOL4" s="220"/>
      <c r="LOM4" s="220"/>
      <c r="LON4" s="220"/>
      <c r="LOO4" s="220"/>
      <c r="LOP4" s="219"/>
      <c r="LOQ4" s="220"/>
      <c r="LOR4" s="220"/>
      <c r="LOS4" s="220"/>
      <c r="LOT4" s="220"/>
      <c r="LOU4" s="220"/>
      <c r="LOV4" s="220"/>
      <c r="LOW4" s="220"/>
      <c r="LOX4" s="219"/>
      <c r="LOY4" s="220"/>
      <c r="LOZ4" s="220"/>
      <c r="LPA4" s="220"/>
      <c r="LPB4" s="220"/>
      <c r="LPC4" s="220"/>
      <c r="LPD4" s="220"/>
      <c r="LPE4" s="220"/>
      <c r="LPF4" s="219"/>
      <c r="LPG4" s="220"/>
      <c r="LPH4" s="220"/>
      <c r="LPI4" s="220"/>
      <c r="LPJ4" s="220"/>
      <c r="LPK4" s="220"/>
      <c r="LPL4" s="220"/>
      <c r="LPM4" s="220"/>
      <c r="LPN4" s="219"/>
      <c r="LPO4" s="220"/>
      <c r="LPP4" s="220"/>
      <c r="LPQ4" s="220"/>
      <c r="LPR4" s="220"/>
      <c r="LPS4" s="220"/>
      <c r="LPT4" s="220"/>
      <c r="LPU4" s="220"/>
      <c r="LPV4" s="219"/>
      <c r="LPW4" s="220"/>
      <c r="LPX4" s="220"/>
      <c r="LPY4" s="220"/>
      <c r="LPZ4" s="220"/>
      <c r="LQA4" s="220"/>
      <c r="LQB4" s="220"/>
      <c r="LQC4" s="220"/>
      <c r="LQD4" s="219"/>
      <c r="LQE4" s="220"/>
      <c r="LQF4" s="220"/>
      <c r="LQG4" s="220"/>
      <c r="LQH4" s="220"/>
      <c r="LQI4" s="220"/>
      <c r="LQJ4" s="220"/>
      <c r="LQK4" s="220"/>
      <c r="LQL4" s="219"/>
      <c r="LQM4" s="220"/>
      <c r="LQN4" s="220"/>
      <c r="LQO4" s="220"/>
      <c r="LQP4" s="220"/>
      <c r="LQQ4" s="220"/>
      <c r="LQR4" s="220"/>
      <c r="LQS4" s="220"/>
      <c r="LQT4" s="219"/>
      <c r="LQU4" s="220"/>
      <c r="LQV4" s="220"/>
      <c r="LQW4" s="220"/>
      <c r="LQX4" s="220"/>
      <c r="LQY4" s="220"/>
      <c r="LQZ4" s="220"/>
      <c r="LRA4" s="220"/>
      <c r="LRB4" s="219"/>
      <c r="LRC4" s="220"/>
      <c r="LRD4" s="220"/>
      <c r="LRE4" s="220"/>
      <c r="LRF4" s="220"/>
      <c r="LRG4" s="220"/>
      <c r="LRH4" s="220"/>
      <c r="LRI4" s="220"/>
      <c r="LRJ4" s="219"/>
      <c r="LRK4" s="220"/>
      <c r="LRL4" s="220"/>
      <c r="LRM4" s="220"/>
      <c r="LRN4" s="220"/>
      <c r="LRO4" s="220"/>
      <c r="LRP4" s="220"/>
      <c r="LRQ4" s="220"/>
      <c r="LRR4" s="219"/>
      <c r="LRS4" s="220"/>
      <c r="LRT4" s="220"/>
      <c r="LRU4" s="220"/>
      <c r="LRV4" s="220"/>
      <c r="LRW4" s="220"/>
      <c r="LRX4" s="220"/>
      <c r="LRY4" s="220"/>
      <c r="LRZ4" s="219"/>
      <c r="LSA4" s="220"/>
      <c r="LSB4" s="220"/>
      <c r="LSC4" s="220"/>
      <c r="LSD4" s="220"/>
      <c r="LSE4" s="220"/>
      <c r="LSF4" s="220"/>
      <c r="LSG4" s="220"/>
      <c r="LSH4" s="219"/>
      <c r="LSI4" s="220"/>
      <c r="LSJ4" s="220"/>
      <c r="LSK4" s="220"/>
      <c r="LSL4" s="220"/>
      <c r="LSM4" s="220"/>
      <c r="LSN4" s="220"/>
      <c r="LSO4" s="220"/>
      <c r="LSP4" s="219"/>
      <c r="LSQ4" s="220"/>
      <c r="LSR4" s="220"/>
      <c r="LSS4" s="220"/>
      <c r="LST4" s="220"/>
      <c r="LSU4" s="220"/>
      <c r="LSV4" s="220"/>
      <c r="LSW4" s="220"/>
      <c r="LSX4" s="219"/>
      <c r="LSY4" s="220"/>
      <c r="LSZ4" s="220"/>
      <c r="LTA4" s="220"/>
      <c r="LTB4" s="220"/>
      <c r="LTC4" s="220"/>
      <c r="LTD4" s="220"/>
      <c r="LTE4" s="220"/>
      <c r="LTF4" s="219"/>
      <c r="LTG4" s="220"/>
      <c r="LTH4" s="220"/>
      <c r="LTI4" s="220"/>
      <c r="LTJ4" s="220"/>
      <c r="LTK4" s="220"/>
      <c r="LTL4" s="220"/>
      <c r="LTM4" s="220"/>
      <c r="LTN4" s="219"/>
      <c r="LTO4" s="220"/>
      <c r="LTP4" s="220"/>
      <c r="LTQ4" s="220"/>
      <c r="LTR4" s="220"/>
      <c r="LTS4" s="220"/>
      <c r="LTT4" s="220"/>
      <c r="LTU4" s="220"/>
      <c r="LTV4" s="219"/>
      <c r="LTW4" s="220"/>
      <c r="LTX4" s="220"/>
      <c r="LTY4" s="220"/>
      <c r="LTZ4" s="220"/>
      <c r="LUA4" s="220"/>
      <c r="LUB4" s="220"/>
      <c r="LUC4" s="220"/>
      <c r="LUD4" s="219"/>
      <c r="LUE4" s="220"/>
      <c r="LUF4" s="220"/>
      <c r="LUG4" s="220"/>
      <c r="LUH4" s="220"/>
      <c r="LUI4" s="220"/>
      <c r="LUJ4" s="220"/>
      <c r="LUK4" s="220"/>
      <c r="LUL4" s="219"/>
      <c r="LUM4" s="220"/>
      <c r="LUN4" s="220"/>
      <c r="LUO4" s="220"/>
      <c r="LUP4" s="220"/>
      <c r="LUQ4" s="220"/>
      <c r="LUR4" s="220"/>
      <c r="LUS4" s="220"/>
      <c r="LUT4" s="219"/>
      <c r="LUU4" s="220"/>
      <c r="LUV4" s="220"/>
      <c r="LUW4" s="220"/>
      <c r="LUX4" s="220"/>
      <c r="LUY4" s="220"/>
      <c r="LUZ4" s="220"/>
      <c r="LVA4" s="220"/>
      <c r="LVB4" s="219"/>
      <c r="LVC4" s="220"/>
      <c r="LVD4" s="220"/>
      <c r="LVE4" s="220"/>
      <c r="LVF4" s="220"/>
      <c r="LVG4" s="220"/>
      <c r="LVH4" s="220"/>
      <c r="LVI4" s="220"/>
      <c r="LVJ4" s="219"/>
      <c r="LVK4" s="220"/>
      <c r="LVL4" s="220"/>
      <c r="LVM4" s="220"/>
      <c r="LVN4" s="220"/>
      <c r="LVO4" s="220"/>
      <c r="LVP4" s="220"/>
      <c r="LVQ4" s="220"/>
      <c r="LVR4" s="219"/>
      <c r="LVS4" s="220"/>
      <c r="LVT4" s="220"/>
      <c r="LVU4" s="220"/>
      <c r="LVV4" s="220"/>
      <c r="LVW4" s="220"/>
      <c r="LVX4" s="220"/>
      <c r="LVY4" s="220"/>
      <c r="LVZ4" s="219"/>
      <c r="LWA4" s="220"/>
      <c r="LWB4" s="220"/>
      <c r="LWC4" s="220"/>
      <c r="LWD4" s="220"/>
      <c r="LWE4" s="220"/>
      <c r="LWF4" s="220"/>
      <c r="LWG4" s="220"/>
      <c r="LWH4" s="219"/>
      <c r="LWI4" s="220"/>
      <c r="LWJ4" s="220"/>
      <c r="LWK4" s="220"/>
      <c r="LWL4" s="220"/>
      <c r="LWM4" s="220"/>
      <c r="LWN4" s="220"/>
      <c r="LWO4" s="220"/>
      <c r="LWP4" s="219"/>
      <c r="LWQ4" s="220"/>
      <c r="LWR4" s="220"/>
      <c r="LWS4" s="220"/>
      <c r="LWT4" s="220"/>
      <c r="LWU4" s="220"/>
      <c r="LWV4" s="220"/>
      <c r="LWW4" s="220"/>
      <c r="LWX4" s="219"/>
      <c r="LWY4" s="220"/>
      <c r="LWZ4" s="220"/>
      <c r="LXA4" s="220"/>
      <c r="LXB4" s="220"/>
      <c r="LXC4" s="220"/>
      <c r="LXD4" s="220"/>
      <c r="LXE4" s="220"/>
      <c r="LXF4" s="219"/>
      <c r="LXG4" s="220"/>
      <c r="LXH4" s="220"/>
      <c r="LXI4" s="220"/>
      <c r="LXJ4" s="220"/>
      <c r="LXK4" s="220"/>
      <c r="LXL4" s="220"/>
      <c r="LXM4" s="220"/>
      <c r="LXN4" s="219"/>
      <c r="LXO4" s="220"/>
      <c r="LXP4" s="220"/>
      <c r="LXQ4" s="220"/>
      <c r="LXR4" s="220"/>
      <c r="LXS4" s="220"/>
      <c r="LXT4" s="220"/>
      <c r="LXU4" s="220"/>
      <c r="LXV4" s="219"/>
      <c r="LXW4" s="220"/>
      <c r="LXX4" s="220"/>
      <c r="LXY4" s="220"/>
      <c r="LXZ4" s="220"/>
      <c r="LYA4" s="220"/>
      <c r="LYB4" s="220"/>
      <c r="LYC4" s="220"/>
      <c r="LYD4" s="219"/>
      <c r="LYE4" s="220"/>
      <c r="LYF4" s="220"/>
      <c r="LYG4" s="220"/>
      <c r="LYH4" s="220"/>
      <c r="LYI4" s="220"/>
      <c r="LYJ4" s="220"/>
      <c r="LYK4" s="220"/>
      <c r="LYL4" s="219"/>
      <c r="LYM4" s="220"/>
      <c r="LYN4" s="220"/>
      <c r="LYO4" s="220"/>
      <c r="LYP4" s="220"/>
      <c r="LYQ4" s="220"/>
      <c r="LYR4" s="220"/>
      <c r="LYS4" s="220"/>
      <c r="LYT4" s="219"/>
      <c r="LYU4" s="220"/>
      <c r="LYV4" s="220"/>
      <c r="LYW4" s="220"/>
      <c r="LYX4" s="220"/>
      <c r="LYY4" s="220"/>
      <c r="LYZ4" s="220"/>
      <c r="LZA4" s="220"/>
      <c r="LZB4" s="219"/>
      <c r="LZC4" s="220"/>
      <c r="LZD4" s="220"/>
      <c r="LZE4" s="220"/>
      <c r="LZF4" s="220"/>
      <c r="LZG4" s="220"/>
      <c r="LZH4" s="220"/>
      <c r="LZI4" s="220"/>
      <c r="LZJ4" s="219"/>
      <c r="LZK4" s="220"/>
      <c r="LZL4" s="220"/>
      <c r="LZM4" s="220"/>
      <c r="LZN4" s="220"/>
      <c r="LZO4" s="220"/>
      <c r="LZP4" s="220"/>
      <c r="LZQ4" s="220"/>
      <c r="LZR4" s="219"/>
      <c r="LZS4" s="220"/>
      <c r="LZT4" s="220"/>
      <c r="LZU4" s="220"/>
      <c r="LZV4" s="220"/>
      <c r="LZW4" s="220"/>
      <c r="LZX4" s="220"/>
      <c r="LZY4" s="220"/>
      <c r="LZZ4" s="219"/>
      <c r="MAA4" s="220"/>
      <c r="MAB4" s="220"/>
      <c r="MAC4" s="220"/>
      <c r="MAD4" s="220"/>
      <c r="MAE4" s="220"/>
      <c r="MAF4" s="220"/>
      <c r="MAG4" s="220"/>
      <c r="MAH4" s="219"/>
      <c r="MAI4" s="220"/>
      <c r="MAJ4" s="220"/>
      <c r="MAK4" s="220"/>
      <c r="MAL4" s="220"/>
      <c r="MAM4" s="220"/>
      <c r="MAN4" s="220"/>
      <c r="MAO4" s="220"/>
      <c r="MAP4" s="219"/>
      <c r="MAQ4" s="220"/>
      <c r="MAR4" s="220"/>
      <c r="MAS4" s="220"/>
      <c r="MAT4" s="220"/>
      <c r="MAU4" s="220"/>
      <c r="MAV4" s="220"/>
      <c r="MAW4" s="220"/>
      <c r="MAX4" s="219"/>
      <c r="MAY4" s="220"/>
      <c r="MAZ4" s="220"/>
      <c r="MBA4" s="220"/>
      <c r="MBB4" s="220"/>
      <c r="MBC4" s="220"/>
      <c r="MBD4" s="220"/>
      <c r="MBE4" s="220"/>
      <c r="MBF4" s="219"/>
      <c r="MBG4" s="220"/>
      <c r="MBH4" s="220"/>
      <c r="MBI4" s="220"/>
      <c r="MBJ4" s="220"/>
      <c r="MBK4" s="220"/>
      <c r="MBL4" s="220"/>
      <c r="MBM4" s="220"/>
      <c r="MBN4" s="219"/>
      <c r="MBO4" s="220"/>
      <c r="MBP4" s="220"/>
      <c r="MBQ4" s="220"/>
      <c r="MBR4" s="220"/>
      <c r="MBS4" s="220"/>
      <c r="MBT4" s="220"/>
      <c r="MBU4" s="220"/>
      <c r="MBV4" s="219"/>
      <c r="MBW4" s="220"/>
      <c r="MBX4" s="220"/>
      <c r="MBY4" s="220"/>
      <c r="MBZ4" s="220"/>
      <c r="MCA4" s="220"/>
      <c r="MCB4" s="220"/>
      <c r="MCC4" s="220"/>
      <c r="MCD4" s="219"/>
      <c r="MCE4" s="220"/>
      <c r="MCF4" s="220"/>
      <c r="MCG4" s="220"/>
      <c r="MCH4" s="220"/>
      <c r="MCI4" s="220"/>
      <c r="MCJ4" s="220"/>
      <c r="MCK4" s="220"/>
      <c r="MCL4" s="219"/>
      <c r="MCM4" s="220"/>
      <c r="MCN4" s="220"/>
      <c r="MCO4" s="220"/>
      <c r="MCP4" s="220"/>
      <c r="MCQ4" s="220"/>
      <c r="MCR4" s="220"/>
      <c r="MCS4" s="220"/>
      <c r="MCT4" s="219"/>
      <c r="MCU4" s="220"/>
      <c r="MCV4" s="220"/>
      <c r="MCW4" s="220"/>
      <c r="MCX4" s="220"/>
      <c r="MCY4" s="220"/>
      <c r="MCZ4" s="220"/>
      <c r="MDA4" s="220"/>
      <c r="MDB4" s="219"/>
      <c r="MDC4" s="220"/>
      <c r="MDD4" s="220"/>
      <c r="MDE4" s="220"/>
      <c r="MDF4" s="220"/>
      <c r="MDG4" s="220"/>
      <c r="MDH4" s="220"/>
      <c r="MDI4" s="220"/>
      <c r="MDJ4" s="219"/>
      <c r="MDK4" s="220"/>
      <c r="MDL4" s="220"/>
      <c r="MDM4" s="220"/>
      <c r="MDN4" s="220"/>
      <c r="MDO4" s="220"/>
      <c r="MDP4" s="220"/>
      <c r="MDQ4" s="220"/>
      <c r="MDR4" s="219"/>
      <c r="MDS4" s="220"/>
      <c r="MDT4" s="220"/>
      <c r="MDU4" s="220"/>
      <c r="MDV4" s="220"/>
      <c r="MDW4" s="220"/>
      <c r="MDX4" s="220"/>
      <c r="MDY4" s="220"/>
      <c r="MDZ4" s="219"/>
      <c r="MEA4" s="220"/>
      <c r="MEB4" s="220"/>
      <c r="MEC4" s="220"/>
      <c r="MED4" s="220"/>
      <c r="MEE4" s="220"/>
      <c r="MEF4" s="220"/>
      <c r="MEG4" s="220"/>
      <c r="MEH4" s="219"/>
      <c r="MEI4" s="220"/>
      <c r="MEJ4" s="220"/>
      <c r="MEK4" s="220"/>
      <c r="MEL4" s="220"/>
      <c r="MEM4" s="220"/>
      <c r="MEN4" s="220"/>
      <c r="MEO4" s="220"/>
      <c r="MEP4" s="219"/>
      <c r="MEQ4" s="220"/>
      <c r="MER4" s="220"/>
      <c r="MES4" s="220"/>
      <c r="MET4" s="220"/>
      <c r="MEU4" s="220"/>
      <c r="MEV4" s="220"/>
      <c r="MEW4" s="220"/>
      <c r="MEX4" s="219"/>
      <c r="MEY4" s="220"/>
      <c r="MEZ4" s="220"/>
      <c r="MFA4" s="220"/>
      <c r="MFB4" s="220"/>
      <c r="MFC4" s="220"/>
      <c r="MFD4" s="220"/>
      <c r="MFE4" s="220"/>
      <c r="MFF4" s="219"/>
      <c r="MFG4" s="220"/>
      <c r="MFH4" s="220"/>
      <c r="MFI4" s="220"/>
      <c r="MFJ4" s="220"/>
      <c r="MFK4" s="220"/>
      <c r="MFL4" s="220"/>
      <c r="MFM4" s="220"/>
      <c r="MFN4" s="219"/>
      <c r="MFO4" s="220"/>
      <c r="MFP4" s="220"/>
      <c r="MFQ4" s="220"/>
      <c r="MFR4" s="220"/>
      <c r="MFS4" s="220"/>
      <c r="MFT4" s="220"/>
      <c r="MFU4" s="220"/>
      <c r="MFV4" s="219"/>
      <c r="MFW4" s="220"/>
      <c r="MFX4" s="220"/>
      <c r="MFY4" s="220"/>
      <c r="MFZ4" s="220"/>
      <c r="MGA4" s="220"/>
      <c r="MGB4" s="220"/>
      <c r="MGC4" s="220"/>
      <c r="MGD4" s="219"/>
      <c r="MGE4" s="220"/>
      <c r="MGF4" s="220"/>
      <c r="MGG4" s="220"/>
      <c r="MGH4" s="220"/>
      <c r="MGI4" s="220"/>
      <c r="MGJ4" s="220"/>
      <c r="MGK4" s="220"/>
      <c r="MGL4" s="219"/>
      <c r="MGM4" s="220"/>
      <c r="MGN4" s="220"/>
      <c r="MGO4" s="220"/>
      <c r="MGP4" s="220"/>
      <c r="MGQ4" s="220"/>
      <c r="MGR4" s="220"/>
      <c r="MGS4" s="220"/>
      <c r="MGT4" s="219"/>
      <c r="MGU4" s="220"/>
      <c r="MGV4" s="220"/>
      <c r="MGW4" s="220"/>
      <c r="MGX4" s="220"/>
      <c r="MGY4" s="220"/>
      <c r="MGZ4" s="220"/>
      <c r="MHA4" s="220"/>
      <c r="MHB4" s="219"/>
      <c r="MHC4" s="220"/>
      <c r="MHD4" s="220"/>
      <c r="MHE4" s="220"/>
      <c r="MHF4" s="220"/>
      <c r="MHG4" s="220"/>
      <c r="MHH4" s="220"/>
      <c r="MHI4" s="220"/>
      <c r="MHJ4" s="219"/>
      <c r="MHK4" s="220"/>
      <c r="MHL4" s="220"/>
      <c r="MHM4" s="220"/>
      <c r="MHN4" s="220"/>
      <c r="MHO4" s="220"/>
      <c r="MHP4" s="220"/>
      <c r="MHQ4" s="220"/>
      <c r="MHR4" s="219"/>
      <c r="MHS4" s="220"/>
      <c r="MHT4" s="220"/>
      <c r="MHU4" s="220"/>
      <c r="MHV4" s="220"/>
      <c r="MHW4" s="220"/>
      <c r="MHX4" s="220"/>
      <c r="MHY4" s="220"/>
      <c r="MHZ4" s="219"/>
      <c r="MIA4" s="220"/>
      <c r="MIB4" s="220"/>
      <c r="MIC4" s="220"/>
      <c r="MID4" s="220"/>
      <c r="MIE4" s="220"/>
      <c r="MIF4" s="220"/>
      <c r="MIG4" s="220"/>
      <c r="MIH4" s="219"/>
      <c r="MII4" s="220"/>
      <c r="MIJ4" s="220"/>
      <c r="MIK4" s="220"/>
      <c r="MIL4" s="220"/>
      <c r="MIM4" s="220"/>
      <c r="MIN4" s="220"/>
      <c r="MIO4" s="220"/>
      <c r="MIP4" s="219"/>
      <c r="MIQ4" s="220"/>
      <c r="MIR4" s="220"/>
      <c r="MIS4" s="220"/>
      <c r="MIT4" s="220"/>
      <c r="MIU4" s="220"/>
      <c r="MIV4" s="220"/>
      <c r="MIW4" s="220"/>
      <c r="MIX4" s="219"/>
      <c r="MIY4" s="220"/>
      <c r="MIZ4" s="220"/>
      <c r="MJA4" s="220"/>
      <c r="MJB4" s="220"/>
      <c r="MJC4" s="220"/>
      <c r="MJD4" s="220"/>
      <c r="MJE4" s="220"/>
      <c r="MJF4" s="219"/>
      <c r="MJG4" s="220"/>
      <c r="MJH4" s="220"/>
      <c r="MJI4" s="220"/>
      <c r="MJJ4" s="220"/>
      <c r="MJK4" s="220"/>
      <c r="MJL4" s="220"/>
      <c r="MJM4" s="220"/>
      <c r="MJN4" s="219"/>
      <c r="MJO4" s="220"/>
      <c r="MJP4" s="220"/>
      <c r="MJQ4" s="220"/>
      <c r="MJR4" s="220"/>
      <c r="MJS4" s="220"/>
      <c r="MJT4" s="220"/>
      <c r="MJU4" s="220"/>
      <c r="MJV4" s="219"/>
      <c r="MJW4" s="220"/>
      <c r="MJX4" s="220"/>
      <c r="MJY4" s="220"/>
      <c r="MJZ4" s="220"/>
      <c r="MKA4" s="220"/>
      <c r="MKB4" s="220"/>
      <c r="MKC4" s="220"/>
      <c r="MKD4" s="219"/>
      <c r="MKE4" s="220"/>
      <c r="MKF4" s="220"/>
      <c r="MKG4" s="220"/>
      <c r="MKH4" s="220"/>
      <c r="MKI4" s="220"/>
      <c r="MKJ4" s="220"/>
      <c r="MKK4" s="220"/>
      <c r="MKL4" s="219"/>
      <c r="MKM4" s="220"/>
      <c r="MKN4" s="220"/>
      <c r="MKO4" s="220"/>
      <c r="MKP4" s="220"/>
      <c r="MKQ4" s="220"/>
      <c r="MKR4" s="220"/>
      <c r="MKS4" s="220"/>
      <c r="MKT4" s="219"/>
      <c r="MKU4" s="220"/>
      <c r="MKV4" s="220"/>
      <c r="MKW4" s="220"/>
      <c r="MKX4" s="220"/>
      <c r="MKY4" s="220"/>
      <c r="MKZ4" s="220"/>
      <c r="MLA4" s="220"/>
      <c r="MLB4" s="219"/>
      <c r="MLC4" s="220"/>
      <c r="MLD4" s="220"/>
      <c r="MLE4" s="220"/>
      <c r="MLF4" s="220"/>
      <c r="MLG4" s="220"/>
      <c r="MLH4" s="220"/>
      <c r="MLI4" s="220"/>
      <c r="MLJ4" s="219"/>
      <c r="MLK4" s="220"/>
      <c r="MLL4" s="220"/>
      <c r="MLM4" s="220"/>
      <c r="MLN4" s="220"/>
      <c r="MLO4" s="220"/>
      <c r="MLP4" s="220"/>
      <c r="MLQ4" s="220"/>
      <c r="MLR4" s="219"/>
      <c r="MLS4" s="220"/>
      <c r="MLT4" s="220"/>
      <c r="MLU4" s="220"/>
      <c r="MLV4" s="220"/>
      <c r="MLW4" s="220"/>
      <c r="MLX4" s="220"/>
      <c r="MLY4" s="220"/>
      <c r="MLZ4" s="219"/>
      <c r="MMA4" s="220"/>
      <c r="MMB4" s="220"/>
      <c r="MMC4" s="220"/>
      <c r="MMD4" s="220"/>
      <c r="MME4" s="220"/>
      <c r="MMF4" s="220"/>
      <c r="MMG4" s="220"/>
      <c r="MMH4" s="219"/>
      <c r="MMI4" s="220"/>
      <c r="MMJ4" s="220"/>
      <c r="MMK4" s="220"/>
      <c r="MML4" s="220"/>
      <c r="MMM4" s="220"/>
      <c r="MMN4" s="220"/>
      <c r="MMO4" s="220"/>
      <c r="MMP4" s="219"/>
      <c r="MMQ4" s="220"/>
      <c r="MMR4" s="220"/>
      <c r="MMS4" s="220"/>
      <c r="MMT4" s="220"/>
      <c r="MMU4" s="220"/>
      <c r="MMV4" s="220"/>
      <c r="MMW4" s="220"/>
      <c r="MMX4" s="219"/>
      <c r="MMY4" s="220"/>
      <c r="MMZ4" s="220"/>
      <c r="MNA4" s="220"/>
      <c r="MNB4" s="220"/>
      <c r="MNC4" s="220"/>
      <c r="MND4" s="220"/>
      <c r="MNE4" s="220"/>
      <c r="MNF4" s="219"/>
      <c r="MNG4" s="220"/>
      <c r="MNH4" s="220"/>
      <c r="MNI4" s="220"/>
      <c r="MNJ4" s="220"/>
      <c r="MNK4" s="220"/>
      <c r="MNL4" s="220"/>
      <c r="MNM4" s="220"/>
      <c r="MNN4" s="219"/>
      <c r="MNO4" s="220"/>
      <c r="MNP4" s="220"/>
      <c r="MNQ4" s="220"/>
      <c r="MNR4" s="220"/>
      <c r="MNS4" s="220"/>
      <c r="MNT4" s="220"/>
      <c r="MNU4" s="220"/>
      <c r="MNV4" s="219"/>
      <c r="MNW4" s="220"/>
      <c r="MNX4" s="220"/>
      <c r="MNY4" s="220"/>
      <c r="MNZ4" s="220"/>
      <c r="MOA4" s="220"/>
      <c r="MOB4" s="220"/>
      <c r="MOC4" s="220"/>
      <c r="MOD4" s="219"/>
      <c r="MOE4" s="220"/>
      <c r="MOF4" s="220"/>
      <c r="MOG4" s="220"/>
      <c r="MOH4" s="220"/>
      <c r="MOI4" s="220"/>
      <c r="MOJ4" s="220"/>
      <c r="MOK4" s="220"/>
      <c r="MOL4" s="219"/>
      <c r="MOM4" s="220"/>
      <c r="MON4" s="220"/>
      <c r="MOO4" s="220"/>
      <c r="MOP4" s="220"/>
      <c r="MOQ4" s="220"/>
      <c r="MOR4" s="220"/>
      <c r="MOS4" s="220"/>
      <c r="MOT4" s="219"/>
      <c r="MOU4" s="220"/>
      <c r="MOV4" s="220"/>
      <c r="MOW4" s="220"/>
      <c r="MOX4" s="220"/>
      <c r="MOY4" s="220"/>
      <c r="MOZ4" s="220"/>
      <c r="MPA4" s="220"/>
      <c r="MPB4" s="219"/>
      <c r="MPC4" s="220"/>
      <c r="MPD4" s="220"/>
      <c r="MPE4" s="220"/>
      <c r="MPF4" s="220"/>
      <c r="MPG4" s="220"/>
      <c r="MPH4" s="220"/>
      <c r="MPI4" s="220"/>
      <c r="MPJ4" s="219"/>
      <c r="MPK4" s="220"/>
      <c r="MPL4" s="220"/>
      <c r="MPM4" s="220"/>
      <c r="MPN4" s="220"/>
      <c r="MPO4" s="220"/>
      <c r="MPP4" s="220"/>
      <c r="MPQ4" s="220"/>
      <c r="MPR4" s="219"/>
      <c r="MPS4" s="220"/>
      <c r="MPT4" s="220"/>
      <c r="MPU4" s="220"/>
      <c r="MPV4" s="220"/>
      <c r="MPW4" s="220"/>
      <c r="MPX4" s="220"/>
      <c r="MPY4" s="220"/>
      <c r="MPZ4" s="219"/>
      <c r="MQA4" s="220"/>
      <c r="MQB4" s="220"/>
      <c r="MQC4" s="220"/>
      <c r="MQD4" s="220"/>
      <c r="MQE4" s="220"/>
      <c r="MQF4" s="220"/>
      <c r="MQG4" s="220"/>
      <c r="MQH4" s="219"/>
      <c r="MQI4" s="220"/>
      <c r="MQJ4" s="220"/>
      <c r="MQK4" s="220"/>
      <c r="MQL4" s="220"/>
      <c r="MQM4" s="220"/>
      <c r="MQN4" s="220"/>
      <c r="MQO4" s="220"/>
      <c r="MQP4" s="219"/>
      <c r="MQQ4" s="220"/>
      <c r="MQR4" s="220"/>
      <c r="MQS4" s="220"/>
      <c r="MQT4" s="220"/>
      <c r="MQU4" s="220"/>
      <c r="MQV4" s="220"/>
      <c r="MQW4" s="220"/>
      <c r="MQX4" s="219"/>
      <c r="MQY4" s="220"/>
      <c r="MQZ4" s="220"/>
      <c r="MRA4" s="220"/>
      <c r="MRB4" s="220"/>
      <c r="MRC4" s="220"/>
      <c r="MRD4" s="220"/>
      <c r="MRE4" s="220"/>
      <c r="MRF4" s="219"/>
      <c r="MRG4" s="220"/>
      <c r="MRH4" s="220"/>
      <c r="MRI4" s="220"/>
      <c r="MRJ4" s="220"/>
      <c r="MRK4" s="220"/>
      <c r="MRL4" s="220"/>
      <c r="MRM4" s="220"/>
      <c r="MRN4" s="219"/>
      <c r="MRO4" s="220"/>
      <c r="MRP4" s="220"/>
      <c r="MRQ4" s="220"/>
      <c r="MRR4" s="220"/>
      <c r="MRS4" s="220"/>
      <c r="MRT4" s="220"/>
      <c r="MRU4" s="220"/>
      <c r="MRV4" s="219"/>
      <c r="MRW4" s="220"/>
      <c r="MRX4" s="220"/>
      <c r="MRY4" s="220"/>
      <c r="MRZ4" s="220"/>
      <c r="MSA4" s="220"/>
      <c r="MSB4" s="220"/>
      <c r="MSC4" s="220"/>
      <c r="MSD4" s="219"/>
      <c r="MSE4" s="220"/>
      <c r="MSF4" s="220"/>
      <c r="MSG4" s="220"/>
      <c r="MSH4" s="220"/>
      <c r="MSI4" s="220"/>
      <c r="MSJ4" s="220"/>
      <c r="MSK4" s="220"/>
      <c r="MSL4" s="219"/>
      <c r="MSM4" s="220"/>
      <c r="MSN4" s="220"/>
      <c r="MSO4" s="220"/>
      <c r="MSP4" s="220"/>
      <c r="MSQ4" s="220"/>
      <c r="MSR4" s="220"/>
      <c r="MSS4" s="220"/>
      <c r="MST4" s="219"/>
      <c r="MSU4" s="220"/>
      <c r="MSV4" s="220"/>
      <c r="MSW4" s="220"/>
      <c r="MSX4" s="220"/>
      <c r="MSY4" s="220"/>
      <c r="MSZ4" s="220"/>
      <c r="MTA4" s="220"/>
      <c r="MTB4" s="219"/>
      <c r="MTC4" s="220"/>
      <c r="MTD4" s="220"/>
      <c r="MTE4" s="220"/>
      <c r="MTF4" s="220"/>
      <c r="MTG4" s="220"/>
      <c r="MTH4" s="220"/>
      <c r="MTI4" s="220"/>
      <c r="MTJ4" s="219"/>
      <c r="MTK4" s="220"/>
      <c r="MTL4" s="220"/>
      <c r="MTM4" s="220"/>
      <c r="MTN4" s="220"/>
      <c r="MTO4" s="220"/>
      <c r="MTP4" s="220"/>
      <c r="MTQ4" s="220"/>
      <c r="MTR4" s="219"/>
      <c r="MTS4" s="220"/>
      <c r="MTT4" s="220"/>
      <c r="MTU4" s="220"/>
      <c r="MTV4" s="220"/>
      <c r="MTW4" s="220"/>
      <c r="MTX4" s="220"/>
      <c r="MTY4" s="220"/>
      <c r="MTZ4" s="219"/>
      <c r="MUA4" s="220"/>
      <c r="MUB4" s="220"/>
      <c r="MUC4" s="220"/>
      <c r="MUD4" s="220"/>
      <c r="MUE4" s="220"/>
      <c r="MUF4" s="220"/>
      <c r="MUG4" s="220"/>
      <c r="MUH4" s="219"/>
      <c r="MUI4" s="220"/>
      <c r="MUJ4" s="220"/>
      <c r="MUK4" s="220"/>
      <c r="MUL4" s="220"/>
      <c r="MUM4" s="220"/>
      <c r="MUN4" s="220"/>
      <c r="MUO4" s="220"/>
      <c r="MUP4" s="219"/>
      <c r="MUQ4" s="220"/>
      <c r="MUR4" s="220"/>
      <c r="MUS4" s="220"/>
      <c r="MUT4" s="220"/>
      <c r="MUU4" s="220"/>
      <c r="MUV4" s="220"/>
      <c r="MUW4" s="220"/>
      <c r="MUX4" s="219"/>
      <c r="MUY4" s="220"/>
      <c r="MUZ4" s="220"/>
      <c r="MVA4" s="220"/>
      <c r="MVB4" s="220"/>
      <c r="MVC4" s="220"/>
      <c r="MVD4" s="220"/>
      <c r="MVE4" s="220"/>
      <c r="MVF4" s="219"/>
      <c r="MVG4" s="220"/>
      <c r="MVH4" s="220"/>
      <c r="MVI4" s="220"/>
      <c r="MVJ4" s="220"/>
      <c r="MVK4" s="220"/>
      <c r="MVL4" s="220"/>
      <c r="MVM4" s="220"/>
      <c r="MVN4" s="219"/>
      <c r="MVO4" s="220"/>
      <c r="MVP4" s="220"/>
      <c r="MVQ4" s="220"/>
      <c r="MVR4" s="220"/>
      <c r="MVS4" s="220"/>
      <c r="MVT4" s="220"/>
      <c r="MVU4" s="220"/>
      <c r="MVV4" s="219"/>
      <c r="MVW4" s="220"/>
      <c r="MVX4" s="220"/>
      <c r="MVY4" s="220"/>
      <c r="MVZ4" s="220"/>
      <c r="MWA4" s="220"/>
      <c r="MWB4" s="220"/>
      <c r="MWC4" s="220"/>
      <c r="MWD4" s="219"/>
      <c r="MWE4" s="220"/>
      <c r="MWF4" s="220"/>
      <c r="MWG4" s="220"/>
      <c r="MWH4" s="220"/>
      <c r="MWI4" s="220"/>
      <c r="MWJ4" s="220"/>
      <c r="MWK4" s="220"/>
      <c r="MWL4" s="219"/>
      <c r="MWM4" s="220"/>
      <c r="MWN4" s="220"/>
      <c r="MWO4" s="220"/>
      <c r="MWP4" s="220"/>
      <c r="MWQ4" s="220"/>
      <c r="MWR4" s="220"/>
      <c r="MWS4" s="220"/>
      <c r="MWT4" s="219"/>
      <c r="MWU4" s="220"/>
      <c r="MWV4" s="220"/>
      <c r="MWW4" s="220"/>
      <c r="MWX4" s="220"/>
      <c r="MWY4" s="220"/>
      <c r="MWZ4" s="220"/>
      <c r="MXA4" s="220"/>
      <c r="MXB4" s="219"/>
      <c r="MXC4" s="220"/>
      <c r="MXD4" s="220"/>
      <c r="MXE4" s="220"/>
      <c r="MXF4" s="220"/>
      <c r="MXG4" s="220"/>
      <c r="MXH4" s="220"/>
      <c r="MXI4" s="220"/>
      <c r="MXJ4" s="219"/>
      <c r="MXK4" s="220"/>
      <c r="MXL4" s="220"/>
      <c r="MXM4" s="220"/>
      <c r="MXN4" s="220"/>
      <c r="MXO4" s="220"/>
      <c r="MXP4" s="220"/>
      <c r="MXQ4" s="220"/>
      <c r="MXR4" s="219"/>
      <c r="MXS4" s="220"/>
      <c r="MXT4" s="220"/>
      <c r="MXU4" s="220"/>
      <c r="MXV4" s="220"/>
      <c r="MXW4" s="220"/>
      <c r="MXX4" s="220"/>
      <c r="MXY4" s="220"/>
      <c r="MXZ4" s="219"/>
      <c r="MYA4" s="220"/>
      <c r="MYB4" s="220"/>
      <c r="MYC4" s="220"/>
      <c r="MYD4" s="220"/>
      <c r="MYE4" s="220"/>
      <c r="MYF4" s="220"/>
      <c r="MYG4" s="220"/>
      <c r="MYH4" s="219"/>
      <c r="MYI4" s="220"/>
      <c r="MYJ4" s="220"/>
      <c r="MYK4" s="220"/>
      <c r="MYL4" s="220"/>
      <c r="MYM4" s="220"/>
      <c r="MYN4" s="220"/>
      <c r="MYO4" s="220"/>
      <c r="MYP4" s="219"/>
      <c r="MYQ4" s="220"/>
      <c r="MYR4" s="220"/>
      <c r="MYS4" s="220"/>
      <c r="MYT4" s="220"/>
      <c r="MYU4" s="220"/>
      <c r="MYV4" s="220"/>
      <c r="MYW4" s="220"/>
      <c r="MYX4" s="219"/>
      <c r="MYY4" s="220"/>
      <c r="MYZ4" s="220"/>
      <c r="MZA4" s="220"/>
      <c r="MZB4" s="220"/>
      <c r="MZC4" s="220"/>
      <c r="MZD4" s="220"/>
      <c r="MZE4" s="220"/>
      <c r="MZF4" s="219"/>
      <c r="MZG4" s="220"/>
      <c r="MZH4" s="220"/>
      <c r="MZI4" s="220"/>
      <c r="MZJ4" s="220"/>
      <c r="MZK4" s="220"/>
      <c r="MZL4" s="220"/>
      <c r="MZM4" s="220"/>
      <c r="MZN4" s="219"/>
      <c r="MZO4" s="220"/>
      <c r="MZP4" s="220"/>
      <c r="MZQ4" s="220"/>
      <c r="MZR4" s="220"/>
      <c r="MZS4" s="220"/>
      <c r="MZT4" s="220"/>
      <c r="MZU4" s="220"/>
      <c r="MZV4" s="219"/>
      <c r="MZW4" s="220"/>
      <c r="MZX4" s="220"/>
      <c r="MZY4" s="220"/>
      <c r="MZZ4" s="220"/>
      <c r="NAA4" s="220"/>
      <c r="NAB4" s="220"/>
      <c r="NAC4" s="220"/>
      <c r="NAD4" s="219"/>
      <c r="NAE4" s="220"/>
      <c r="NAF4" s="220"/>
      <c r="NAG4" s="220"/>
      <c r="NAH4" s="220"/>
      <c r="NAI4" s="220"/>
      <c r="NAJ4" s="220"/>
      <c r="NAK4" s="220"/>
      <c r="NAL4" s="219"/>
      <c r="NAM4" s="220"/>
      <c r="NAN4" s="220"/>
      <c r="NAO4" s="220"/>
      <c r="NAP4" s="220"/>
      <c r="NAQ4" s="220"/>
      <c r="NAR4" s="220"/>
      <c r="NAS4" s="220"/>
      <c r="NAT4" s="219"/>
      <c r="NAU4" s="220"/>
      <c r="NAV4" s="220"/>
      <c r="NAW4" s="220"/>
      <c r="NAX4" s="220"/>
      <c r="NAY4" s="220"/>
      <c r="NAZ4" s="220"/>
      <c r="NBA4" s="220"/>
      <c r="NBB4" s="219"/>
      <c r="NBC4" s="220"/>
      <c r="NBD4" s="220"/>
      <c r="NBE4" s="220"/>
      <c r="NBF4" s="220"/>
      <c r="NBG4" s="220"/>
      <c r="NBH4" s="220"/>
      <c r="NBI4" s="220"/>
      <c r="NBJ4" s="219"/>
      <c r="NBK4" s="220"/>
      <c r="NBL4" s="220"/>
      <c r="NBM4" s="220"/>
      <c r="NBN4" s="220"/>
      <c r="NBO4" s="220"/>
      <c r="NBP4" s="220"/>
      <c r="NBQ4" s="220"/>
      <c r="NBR4" s="219"/>
      <c r="NBS4" s="220"/>
      <c r="NBT4" s="220"/>
      <c r="NBU4" s="220"/>
      <c r="NBV4" s="220"/>
      <c r="NBW4" s="220"/>
      <c r="NBX4" s="220"/>
      <c r="NBY4" s="220"/>
      <c r="NBZ4" s="219"/>
      <c r="NCA4" s="220"/>
      <c r="NCB4" s="220"/>
      <c r="NCC4" s="220"/>
      <c r="NCD4" s="220"/>
      <c r="NCE4" s="220"/>
      <c r="NCF4" s="220"/>
      <c r="NCG4" s="220"/>
      <c r="NCH4" s="219"/>
      <c r="NCI4" s="220"/>
      <c r="NCJ4" s="220"/>
      <c r="NCK4" s="220"/>
      <c r="NCL4" s="220"/>
      <c r="NCM4" s="220"/>
      <c r="NCN4" s="220"/>
      <c r="NCO4" s="220"/>
      <c r="NCP4" s="219"/>
      <c r="NCQ4" s="220"/>
      <c r="NCR4" s="220"/>
      <c r="NCS4" s="220"/>
      <c r="NCT4" s="220"/>
      <c r="NCU4" s="220"/>
      <c r="NCV4" s="220"/>
      <c r="NCW4" s="220"/>
      <c r="NCX4" s="219"/>
      <c r="NCY4" s="220"/>
      <c r="NCZ4" s="220"/>
      <c r="NDA4" s="220"/>
      <c r="NDB4" s="220"/>
      <c r="NDC4" s="220"/>
      <c r="NDD4" s="220"/>
      <c r="NDE4" s="220"/>
      <c r="NDF4" s="219"/>
      <c r="NDG4" s="220"/>
      <c r="NDH4" s="220"/>
      <c r="NDI4" s="220"/>
      <c r="NDJ4" s="220"/>
      <c r="NDK4" s="220"/>
      <c r="NDL4" s="220"/>
      <c r="NDM4" s="220"/>
      <c r="NDN4" s="219"/>
      <c r="NDO4" s="220"/>
      <c r="NDP4" s="220"/>
      <c r="NDQ4" s="220"/>
      <c r="NDR4" s="220"/>
      <c r="NDS4" s="220"/>
      <c r="NDT4" s="220"/>
      <c r="NDU4" s="220"/>
      <c r="NDV4" s="219"/>
      <c r="NDW4" s="220"/>
      <c r="NDX4" s="220"/>
      <c r="NDY4" s="220"/>
      <c r="NDZ4" s="220"/>
      <c r="NEA4" s="220"/>
      <c r="NEB4" s="220"/>
      <c r="NEC4" s="220"/>
      <c r="NED4" s="219"/>
      <c r="NEE4" s="220"/>
      <c r="NEF4" s="220"/>
      <c r="NEG4" s="220"/>
      <c r="NEH4" s="220"/>
      <c r="NEI4" s="220"/>
      <c r="NEJ4" s="220"/>
      <c r="NEK4" s="220"/>
      <c r="NEL4" s="219"/>
      <c r="NEM4" s="220"/>
      <c r="NEN4" s="220"/>
      <c r="NEO4" s="220"/>
      <c r="NEP4" s="220"/>
      <c r="NEQ4" s="220"/>
      <c r="NER4" s="220"/>
      <c r="NES4" s="220"/>
      <c r="NET4" s="219"/>
      <c r="NEU4" s="220"/>
      <c r="NEV4" s="220"/>
      <c r="NEW4" s="220"/>
      <c r="NEX4" s="220"/>
      <c r="NEY4" s="220"/>
      <c r="NEZ4" s="220"/>
      <c r="NFA4" s="220"/>
      <c r="NFB4" s="219"/>
      <c r="NFC4" s="220"/>
      <c r="NFD4" s="220"/>
      <c r="NFE4" s="220"/>
      <c r="NFF4" s="220"/>
      <c r="NFG4" s="220"/>
      <c r="NFH4" s="220"/>
      <c r="NFI4" s="220"/>
      <c r="NFJ4" s="219"/>
      <c r="NFK4" s="220"/>
      <c r="NFL4" s="220"/>
      <c r="NFM4" s="220"/>
      <c r="NFN4" s="220"/>
      <c r="NFO4" s="220"/>
      <c r="NFP4" s="220"/>
      <c r="NFQ4" s="220"/>
      <c r="NFR4" s="219"/>
      <c r="NFS4" s="220"/>
      <c r="NFT4" s="220"/>
      <c r="NFU4" s="220"/>
      <c r="NFV4" s="220"/>
      <c r="NFW4" s="220"/>
      <c r="NFX4" s="220"/>
      <c r="NFY4" s="220"/>
      <c r="NFZ4" s="219"/>
      <c r="NGA4" s="220"/>
      <c r="NGB4" s="220"/>
      <c r="NGC4" s="220"/>
      <c r="NGD4" s="220"/>
      <c r="NGE4" s="220"/>
      <c r="NGF4" s="220"/>
      <c r="NGG4" s="220"/>
      <c r="NGH4" s="219"/>
      <c r="NGI4" s="220"/>
      <c r="NGJ4" s="220"/>
      <c r="NGK4" s="220"/>
      <c r="NGL4" s="220"/>
      <c r="NGM4" s="220"/>
      <c r="NGN4" s="220"/>
      <c r="NGO4" s="220"/>
      <c r="NGP4" s="219"/>
      <c r="NGQ4" s="220"/>
      <c r="NGR4" s="220"/>
      <c r="NGS4" s="220"/>
      <c r="NGT4" s="220"/>
      <c r="NGU4" s="220"/>
      <c r="NGV4" s="220"/>
      <c r="NGW4" s="220"/>
      <c r="NGX4" s="219"/>
      <c r="NGY4" s="220"/>
      <c r="NGZ4" s="220"/>
      <c r="NHA4" s="220"/>
      <c r="NHB4" s="220"/>
      <c r="NHC4" s="220"/>
      <c r="NHD4" s="220"/>
      <c r="NHE4" s="220"/>
      <c r="NHF4" s="219"/>
      <c r="NHG4" s="220"/>
      <c r="NHH4" s="220"/>
      <c r="NHI4" s="220"/>
      <c r="NHJ4" s="220"/>
      <c r="NHK4" s="220"/>
      <c r="NHL4" s="220"/>
      <c r="NHM4" s="220"/>
      <c r="NHN4" s="219"/>
      <c r="NHO4" s="220"/>
      <c r="NHP4" s="220"/>
      <c r="NHQ4" s="220"/>
      <c r="NHR4" s="220"/>
      <c r="NHS4" s="220"/>
      <c r="NHT4" s="220"/>
      <c r="NHU4" s="220"/>
      <c r="NHV4" s="219"/>
      <c r="NHW4" s="220"/>
      <c r="NHX4" s="220"/>
      <c r="NHY4" s="220"/>
      <c r="NHZ4" s="220"/>
      <c r="NIA4" s="220"/>
      <c r="NIB4" s="220"/>
      <c r="NIC4" s="220"/>
      <c r="NID4" s="219"/>
      <c r="NIE4" s="220"/>
      <c r="NIF4" s="220"/>
      <c r="NIG4" s="220"/>
      <c r="NIH4" s="220"/>
      <c r="NII4" s="220"/>
      <c r="NIJ4" s="220"/>
      <c r="NIK4" s="220"/>
      <c r="NIL4" s="219"/>
      <c r="NIM4" s="220"/>
      <c r="NIN4" s="220"/>
      <c r="NIO4" s="220"/>
      <c r="NIP4" s="220"/>
      <c r="NIQ4" s="220"/>
      <c r="NIR4" s="220"/>
      <c r="NIS4" s="220"/>
      <c r="NIT4" s="219"/>
      <c r="NIU4" s="220"/>
      <c r="NIV4" s="220"/>
      <c r="NIW4" s="220"/>
      <c r="NIX4" s="220"/>
      <c r="NIY4" s="220"/>
      <c r="NIZ4" s="220"/>
      <c r="NJA4" s="220"/>
      <c r="NJB4" s="219"/>
      <c r="NJC4" s="220"/>
      <c r="NJD4" s="220"/>
      <c r="NJE4" s="220"/>
      <c r="NJF4" s="220"/>
      <c r="NJG4" s="220"/>
      <c r="NJH4" s="220"/>
      <c r="NJI4" s="220"/>
      <c r="NJJ4" s="219"/>
      <c r="NJK4" s="220"/>
      <c r="NJL4" s="220"/>
      <c r="NJM4" s="220"/>
      <c r="NJN4" s="220"/>
      <c r="NJO4" s="220"/>
      <c r="NJP4" s="220"/>
      <c r="NJQ4" s="220"/>
      <c r="NJR4" s="219"/>
      <c r="NJS4" s="220"/>
      <c r="NJT4" s="220"/>
      <c r="NJU4" s="220"/>
      <c r="NJV4" s="220"/>
      <c r="NJW4" s="220"/>
      <c r="NJX4" s="220"/>
      <c r="NJY4" s="220"/>
      <c r="NJZ4" s="219"/>
      <c r="NKA4" s="220"/>
      <c r="NKB4" s="220"/>
      <c r="NKC4" s="220"/>
      <c r="NKD4" s="220"/>
      <c r="NKE4" s="220"/>
      <c r="NKF4" s="220"/>
      <c r="NKG4" s="220"/>
      <c r="NKH4" s="219"/>
      <c r="NKI4" s="220"/>
      <c r="NKJ4" s="220"/>
      <c r="NKK4" s="220"/>
      <c r="NKL4" s="220"/>
      <c r="NKM4" s="220"/>
      <c r="NKN4" s="220"/>
      <c r="NKO4" s="220"/>
      <c r="NKP4" s="219"/>
      <c r="NKQ4" s="220"/>
      <c r="NKR4" s="220"/>
      <c r="NKS4" s="220"/>
      <c r="NKT4" s="220"/>
      <c r="NKU4" s="220"/>
      <c r="NKV4" s="220"/>
      <c r="NKW4" s="220"/>
      <c r="NKX4" s="219"/>
      <c r="NKY4" s="220"/>
      <c r="NKZ4" s="220"/>
      <c r="NLA4" s="220"/>
      <c r="NLB4" s="220"/>
      <c r="NLC4" s="220"/>
      <c r="NLD4" s="220"/>
      <c r="NLE4" s="220"/>
      <c r="NLF4" s="219"/>
      <c r="NLG4" s="220"/>
      <c r="NLH4" s="220"/>
      <c r="NLI4" s="220"/>
      <c r="NLJ4" s="220"/>
      <c r="NLK4" s="220"/>
      <c r="NLL4" s="220"/>
      <c r="NLM4" s="220"/>
      <c r="NLN4" s="219"/>
      <c r="NLO4" s="220"/>
      <c r="NLP4" s="220"/>
      <c r="NLQ4" s="220"/>
      <c r="NLR4" s="220"/>
      <c r="NLS4" s="220"/>
      <c r="NLT4" s="220"/>
      <c r="NLU4" s="220"/>
      <c r="NLV4" s="219"/>
      <c r="NLW4" s="220"/>
      <c r="NLX4" s="220"/>
      <c r="NLY4" s="220"/>
      <c r="NLZ4" s="220"/>
      <c r="NMA4" s="220"/>
      <c r="NMB4" s="220"/>
      <c r="NMC4" s="220"/>
      <c r="NMD4" s="219"/>
      <c r="NME4" s="220"/>
      <c r="NMF4" s="220"/>
      <c r="NMG4" s="220"/>
      <c r="NMH4" s="220"/>
      <c r="NMI4" s="220"/>
      <c r="NMJ4" s="220"/>
      <c r="NMK4" s="220"/>
      <c r="NML4" s="219"/>
      <c r="NMM4" s="220"/>
      <c r="NMN4" s="220"/>
      <c r="NMO4" s="220"/>
      <c r="NMP4" s="220"/>
      <c r="NMQ4" s="220"/>
      <c r="NMR4" s="220"/>
      <c r="NMS4" s="220"/>
      <c r="NMT4" s="219"/>
      <c r="NMU4" s="220"/>
      <c r="NMV4" s="220"/>
      <c r="NMW4" s="220"/>
      <c r="NMX4" s="220"/>
      <c r="NMY4" s="220"/>
      <c r="NMZ4" s="220"/>
      <c r="NNA4" s="220"/>
      <c r="NNB4" s="219"/>
      <c r="NNC4" s="220"/>
      <c r="NND4" s="220"/>
      <c r="NNE4" s="220"/>
      <c r="NNF4" s="220"/>
      <c r="NNG4" s="220"/>
      <c r="NNH4" s="220"/>
      <c r="NNI4" s="220"/>
      <c r="NNJ4" s="219"/>
      <c r="NNK4" s="220"/>
      <c r="NNL4" s="220"/>
      <c r="NNM4" s="220"/>
      <c r="NNN4" s="220"/>
      <c r="NNO4" s="220"/>
      <c r="NNP4" s="220"/>
      <c r="NNQ4" s="220"/>
      <c r="NNR4" s="219"/>
      <c r="NNS4" s="220"/>
      <c r="NNT4" s="220"/>
      <c r="NNU4" s="220"/>
      <c r="NNV4" s="220"/>
      <c r="NNW4" s="220"/>
      <c r="NNX4" s="220"/>
      <c r="NNY4" s="220"/>
      <c r="NNZ4" s="219"/>
      <c r="NOA4" s="220"/>
      <c r="NOB4" s="220"/>
      <c r="NOC4" s="220"/>
      <c r="NOD4" s="220"/>
      <c r="NOE4" s="220"/>
      <c r="NOF4" s="220"/>
      <c r="NOG4" s="220"/>
      <c r="NOH4" s="219"/>
      <c r="NOI4" s="220"/>
      <c r="NOJ4" s="220"/>
      <c r="NOK4" s="220"/>
      <c r="NOL4" s="220"/>
      <c r="NOM4" s="220"/>
      <c r="NON4" s="220"/>
      <c r="NOO4" s="220"/>
      <c r="NOP4" s="219"/>
      <c r="NOQ4" s="220"/>
      <c r="NOR4" s="220"/>
      <c r="NOS4" s="220"/>
      <c r="NOT4" s="220"/>
      <c r="NOU4" s="220"/>
      <c r="NOV4" s="220"/>
      <c r="NOW4" s="220"/>
      <c r="NOX4" s="219"/>
      <c r="NOY4" s="220"/>
      <c r="NOZ4" s="220"/>
      <c r="NPA4" s="220"/>
      <c r="NPB4" s="220"/>
      <c r="NPC4" s="220"/>
      <c r="NPD4" s="220"/>
      <c r="NPE4" s="220"/>
      <c r="NPF4" s="219"/>
      <c r="NPG4" s="220"/>
      <c r="NPH4" s="220"/>
      <c r="NPI4" s="220"/>
      <c r="NPJ4" s="220"/>
      <c r="NPK4" s="220"/>
      <c r="NPL4" s="220"/>
      <c r="NPM4" s="220"/>
      <c r="NPN4" s="219"/>
      <c r="NPO4" s="220"/>
      <c r="NPP4" s="220"/>
      <c r="NPQ4" s="220"/>
      <c r="NPR4" s="220"/>
      <c r="NPS4" s="220"/>
      <c r="NPT4" s="220"/>
      <c r="NPU4" s="220"/>
      <c r="NPV4" s="219"/>
      <c r="NPW4" s="220"/>
      <c r="NPX4" s="220"/>
      <c r="NPY4" s="220"/>
      <c r="NPZ4" s="220"/>
      <c r="NQA4" s="220"/>
      <c r="NQB4" s="220"/>
      <c r="NQC4" s="220"/>
      <c r="NQD4" s="219"/>
      <c r="NQE4" s="220"/>
      <c r="NQF4" s="220"/>
      <c r="NQG4" s="220"/>
      <c r="NQH4" s="220"/>
      <c r="NQI4" s="220"/>
      <c r="NQJ4" s="220"/>
      <c r="NQK4" s="220"/>
      <c r="NQL4" s="219"/>
      <c r="NQM4" s="220"/>
      <c r="NQN4" s="220"/>
      <c r="NQO4" s="220"/>
      <c r="NQP4" s="220"/>
      <c r="NQQ4" s="220"/>
      <c r="NQR4" s="220"/>
      <c r="NQS4" s="220"/>
      <c r="NQT4" s="219"/>
      <c r="NQU4" s="220"/>
      <c r="NQV4" s="220"/>
      <c r="NQW4" s="220"/>
      <c r="NQX4" s="220"/>
      <c r="NQY4" s="220"/>
      <c r="NQZ4" s="220"/>
      <c r="NRA4" s="220"/>
      <c r="NRB4" s="219"/>
      <c r="NRC4" s="220"/>
      <c r="NRD4" s="220"/>
      <c r="NRE4" s="220"/>
      <c r="NRF4" s="220"/>
      <c r="NRG4" s="220"/>
      <c r="NRH4" s="220"/>
      <c r="NRI4" s="220"/>
      <c r="NRJ4" s="219"/>
      <c r="NRK4" s="220"/>
      <c r="NRL4" s="220"/>
      <c r="NRM4" s="220"/>
      <c r="NRN4" s="220"/>
      <c r="NRO4" s="220"/>
      <c r="NRP4" s="220"/>
      <c r="NRQ4" s="220"/>
      <c r="NRR4" s="219"/>
      <c r="NRS4" s="220"/>
      <c r="NRT4" s="220"/>
      <c r="NRU4" s="220"/>
      <c r="NRV4" s="220"/>
      <c r="NRW4" s="220"/>
      <c r="NRX4" s="220"/>
      <c r="NRY4" s="220"/>
      <c r="NRZ4" s="219"/>
      <c r="NSA4" s="220"/>
      <c r="NSB4" s="220"/>
      <c r="NSC4" s="220"/>
      <c r="NSD4" s="220"/>
      <c r="NSE4" s="220"/>
      <c r="NSF4" s="220"/>
      <c r="NSG4" s="220"/>
      <c r="NSH4" s="219"/>
      <c r="NSI4" s="220"/>
      <c r="NSJ4" s="220"/>
      <c r="NSK4" s="220"/>
      <c r="NSL4" s="220"/>
      <c r="NSM4" s="220"/>
      <c r="NSN4" s="220"/>
      <c r="NSO4" s="220"/>
      <c r="NSP4" s="219"/>
      <c r="NSQ4" s="220"/>
      <c r="NSR4" s="220"/>
      <c r="NSS4" s="220"/>
      <c r="NST4" s="220"/>
      <c r="NSU4" s="220"/>
      <c r="NSV4" s="220"/>
      <c r="NSW4" s="220"/>
      <c r="NSX4" s="219"/>
      <c r="NSY4" s="220"/>
      <c r="NSZ4" s="220"/>
      <c r="NTA4" s="220"/>
      <c r="NTB4" s="220"/>
      <c r="NTC4" s="220"/>
      <c r="NTD4" s="220"/>
      <c r="NTE4" s="220"/>
      <c r="NTF4" s="219"/>
      <c r="NTG4" s="220"/>
      <c r="NTH4" s="220"/>
      <c r="NTI4" s="220"/>
      <c r="NTJ4" s="220"/>
      <c r="NTK4" s="220"/>
      <c r="NTL4" s="220"/>
      <c r="NTM4" s="220"/>
      <c r="NTN4" s="219"/>
      <c r="NTO4" s="220"/>
      <c r="NTP4" s="220"/>
      <c r="NTQ4" s="220"/>
      <c r="NTR4" s="220"/>
      <c r="NTS4" s="220"/>
      <c r="NTT4" s="220"/>
      <c r="NTU4" s="220"/>
      <c r="NTV4" s="219"/>
      <c r="NTW4" s="220"/>
      <c r="NTX4" s="220"/>
      <c r="NTY4" s="220"/>
      <c r="NTZ4" s="220"/>
      <c r="NUA4" s="220"/>
      <c r="NUB4" s="220"/>
      <c r="NUC4" s="220"/>
      <c r="NUD4" s="219"/>
      <c r="NUE4" s="220"/>
      <c r="NUF4" s="220"/>
      <c r="NUG4" s="220"/>
      <c r="NUH4" s="220"/>
      <c r="NUI4" s="220"/>
      <c r="NUJ4" s="220"/>
      <c r="NUK4" s="220"/>
      <c r="NUL4" s="219"/>
      <c r="NUM4" s="220"/>
      <c r="NUN4" s="220"/>
      <c r="NUO4" s="220"/>
      <c r="NUP4" s="220"/>
      <c r="NUQ4" s="220"/>
      <c r="NUR4" s="220"/>
      <c r="NUS4" s="220"/>
      <c r="NUT4" s="219"/>
      <c r="NUU4" s="220"/>
      <c r="NUV4" s="220"/>
      <c r="NUW4" s="220"/>
      <c r="NUX4" s="220"/>
      <c r="NUY4" s="220"/>
      <c r="NUZ4" s="220"/>
      <c r="NVA4" s="220"/>
      <c r="NVB4" s="219"/>
      <c r="NVC4" s="220"/>
      <c r="NVD4" s="220"/>
      <c r="NVE4" s="220"/>
      <c r="NVF4" s="220"/>
      <c r="NVG4" s="220"/>
      <c r="NVH4" s="220"/>
      <c r="NVI4" s="220"/>
      <c r="NVJ4" s="219"/>
      <c r="NVK4" s="220"/>
      <c r="NVL4" s="220"/>
      <c r="NVM4" s="220"/>
      <c r="NVN4" s="220"/>
      <c r="NVO4" s="220"/>
      <c r="NVP4" s="220"/>
      <c r="NVQ4" s="220"/>
      <c r="NVR4" s="219"/>
      <c r="NVS4" s="220"/>
      <c r="NVT4" s="220"/>
      <c r="NVU4" s="220"/>
      <c r="NVV4" s="220"/>
      <c r="NVW4" s="220"/>
      <c r="NVX4" s="220"/>
      <c r="NVY4" s="220"/>
      <c r="NVZ4" s="219"/>
      <c r="NWA4" s="220"/>
      <c r="NWB4" s="220"/>
      <c r="NWC4" s="220"/>
      <c r="NWD4" s="220"/>
      <c r="NWE4" s="220"/>
      <c r="NWF4" s="220"/>
      <c r="NWG4" s="220"/>
      <c r="NWH4" s="219"/>
      <c r="NWI4" s="220"/>
      <c r="NWJ4" s="220"/>
      <c r="NWK4" s="220"/>
      <c r="NWL4" s="220"/>
      <c r="NWM4" s="220"/>
      <c r="NWN4" s="220"/>
      <c r="NWO4" s="220"/>
      <c r="NWP4" s="219"/>
      <c r="NWQ4" s="220"/>
      <c r="NWR4" s="220"/>
      <c r="NWS4" s="220"/>
      <c r="NWT4" s="220"/>
      <c r="NWU4" s="220"/>
      <c r="NWV4" s="220"/>
      <c r="NWW4" s="220"/>
      <c r="NWX4" s="219"/>
      <c r="NWY4" s="220"/>
      <c r="NWZ4" s="220"/>
      <c r="NXA4" s="220"/>
      <c r="NXB4" s="220"/>
      <c r="NXC4" s="220"/>
      <c r="NXD4" s="220"/>
      <c r="NXE4" s="220"/>
      <c r="NXF4" s="219"/>
      <c r="NXG4" s="220"/>
      <c r="NXH4" s="220"/>
      <c r="NXI4" s="220"/>
      <c r="NXJ4" s="220"/>
      <c r="NXK4" s="220"/>
      <c r="NXL4" s="220"/>
      <c r="NXM4" s="220"/>
      <c r="NXN4" s="219"/>
      <c r="NXO4" s="220"/>
      <c r="NXP4" s="220"/>
      <c r="NXQ4" s="220"/>
      <c r="NXR4" s="220"/>
      <c r="NXS4" s="220"/>
      <c r="NXT4" s="220"/>
      <c r="NXU4" s="220"/>
      <c r="NXV4" s="219"/>
      <c r="NXW4" s="220"/>
      <c r="NXX4" s="220"/>
      <c r="NXY4" s="220"/>
      <c r="NXZ4" s="220"/>
      <c r="NYA4" s="220"/>
      <c r="NYB4" s="220"/>
      <c r="NYC4" s="220"/>
      <c r="NYD4" s="219"/>
      <c r="NYE4" s="220"/>
      <c r="NYF4" s="220"/>
      <c r="NYG4" s="220"/>
      <c r="NYH4" s="220"/>
      <c r="NYI4" s="220"/>
      <c r="NYJ4" s="220"/>
      <c r="NYK4" s="220"/>
      <c r="NYL4" s="219"/>
      <c r="NYM4" s="220"/>
      <c r="NYN4" s="220"/>
      <c r="NYO4" s="220"/>
      <c r="NYP4" s="220"/>
      <c r="NYQ4" s="220"/>
      <c r="NYR4" s="220"/>
      <c r="NYS4" s="220"/>
      <c r="NYT4" s="219"/>
      <c r="NYU4" s="220"/>
      <c r="NYV4" s="220"/>
      <c r="NYW4" s="220"/>
      <c r="NYX4" s="220"/>
      <c r="NYY4" s="220"/>
      <c r="NYZ4" s="220"/>
      <c r="NZA4" s="220"/>
      <c r="NZB4" s="219"/>
      <c r="NZC4" s="220"/>
      <c r="NZD4" s="220"/>
      <c r="NZE4" s="220"/>
      <c r="NZF4" s="220"/>
      <c r="NZG4" s="220"/>
      <c r="NZH4" s="220"/>
      <c r="NZI4" s="220"/>
      <c r="NZJ4" s="219"/>
      <c r="NZK4" s="220"/>
      <c r="NZL4" s="220"/>
      <c r="NZM4" s="220"/>
      <c r="NZN4" s="220"/>
      <c r="NZO4" s="220"/>
      <c r="NZP4" s="220"/>
      <c r="NZQ4" s="220"/>
      <c r="NZR4" s="219"/>
      <c r="NZS4" s="220"/>
      <c r="NZT4" s="220"/>
      <c r="NZU4" s="220"/>
      <c r="NZV4" s="220"/>
      <c r="NZW4" s="220"/>
      <c r="NZX4" s="220"/>
      <c r="NZY4" s="220"/>
      <c r="NZZ4" s="219"/>
      <c r="OAA4" s="220"/>
      <c r="OAB4" s="220"/>
      <c r="OAC4" s="220"/>
      <c r="OAD4" s="220"/>
      <c r="OAE4" s="220"/>
      <c r="OAF4" s="220"/>
      <c r="OAG4" s="220"/>
      <c r="OAH4" s="219"/>
      <c r="OAI4" s="220"/>
      <c r="OAJ4" s="220"/>
      <c r="OAK4" s="220"/>
      <c r="OAL4" s="220"/>
      <c r="OAM4" s="220"/>
      <c r="OAN4" s="220"/>
      <c r="OAO4" s="220"/>
      <c r="OAP4" s="219"/>
      <c r="OAQ4" s="220"/>
      <c r="OAR4" s="220"/>
      <c r="OAS4" s="220"/>
      <c r="OAT4" s="220"/>
      <c r="OAU4" s="220"/>
      <c r="OAV4" s="220"/>
      <c r="OAW4" s="220"/>
      <c r="OAX4" s="219"/>
      <c r="OAY4" s="220"/>
      <c r="OAZ4" s="220"/>
      <c r="OBA4" s="220"/>
      <c r="OBB4" s="220"/>
      <c r="OBC4" s="220"/>
      <c r="OBD4" s="220"/>
      <c r="OBE4" s="220"/>
      <c r="OBF4" s="219"/>
      <c r="OBG4" s="220"/>
      <c r="OBH4" s="220"/>
      <c r="OBI4" s="220"/>
      <c r="OBJ4" s="220"/>
      <c r="OBK4" s="220"/>
      <c r="OBL4" s="220"/>
      <c r="OBM4" s="220"/>
      <c r="OBN4" s="219"/>
      <c r="OBO4" s="220"/>
      <c r="OBP4" s="220"/>
      <c r="OBQ4" s="220"/>
      <c r="OBR4" s="220"/>
      <c r="OBS4" s="220"/>
      <c r="OBT4" s="220"/>
      <c r="OBU4" s="220"/>
      <c r="OBV4" s="219"/>
      <c r="OBW4" s="220"/>
      <c r="OBX4" s="220"/>
      <c r="OBY4" s="220"/>
      <c r="OBZ4" s="220"/>
      <c r="OCA4" s="220"/>
      <c r="OCB4" s="220"/>
      <c r="OCC4" s="220"/>
      <c r="OCD4" s="219"/>
      <c r="OCE4" s="220"/>
      <c r="OCF4" s="220"/>
      <c r="OCG4" s="220"/>
      <c r="OCH4" s="220"/>
      <c r="OCI4" s="220"/>
      <c r="OCJ4" s="220"/>
      <c r="OCK4" s="220"/>
      <c r="OCL4" s="219"/>
      <c r="OCM4" s="220"/>
      <c r="OCN4" s="220"/>
      <c r="OCO4" s="220"/>
      <c r="OCP4" s="220"/>
      <c r="OCQ4" s="220"/>
      <c r="OCR4" s="220"/>
      <c r="OCS4" s="220"/>
      <c r="OCT4" s="219"/>
      <c r="OCU4" s="220"/>
      <c r="OCV4" s="220"/>
      <c r="OCW4" s="220"/>
      <c r="OCX4" s="220"/>
      <c r="OCY4" s="220"/>
      <c r="OCZ4" s="220"/>
      <c r="ODA4" s="220"/>
      <c r="ODB4" s="219"/>
      <c r="ODC4" s="220"/>
      <c r="ODD4" s="220"/>
      <c r="ODE4" s="220"/>
      <c r="ODF4" s="220"/>
      <c r="ODG4" s="220"/>
      <c r="ODH4" s="220"/>
      <c r="ODI4" s="220"/>
      <c r="ODJ4" s="219"/>
      <c r="ODK4" s="220"/>
      <c r="ODL4" s="220"/>
      <c r="ODM4" s="220"/>
      <c r="ODN4" s="220"/>
      <c r="ODO4" s="220"/>
      <c r="ODP4" s="220"/>
      <c r="ODQ4" s="220"/>
      <c r="ODR4" s="219"/>
      <c r="ODS4" s="220"/>
      <c r="ODT4" s="220"/>
      <c r="ODU4" s="220"/>
      <c r="ODV4" s="220"/>
      <c r="ODW4" s="220"/>
      <c r="ODX4" s="220"/>
      <c r="ODY4" s="220"/>
      <c r="ODZ4" s="219"/>
      <c r="OEA4" s="220"/>
      <c r="OEB4" s="220"/>
      <c r="OEC4" s="220"/>
      <c r="OED4" s="220"/>
      <c r="OEE4" s="220"/>
      <c r="OEF4" s="220"/>
      <c r="OEG4" s="220"/>
      <c r="OEH4" s="219"/>
      <c r="OEI4" s="220"/>
      <c r="OEJ4" s="220"/>
      <c r="OEK4" s="220"/>
      <c r="OEL4" s="220"/>
      <c r="OEM4" s="220"/>
      <c r="OEN4" s="220"/>
      <c r="OEO4" s="220"/>
      <c r="OEP4" s="219"/>
      <c r="OEQ4" s="220"/>
      <c r="OER4" s="220"/>
      <c r="OES4" s="220"/>
      <c r="OET4" s="220"/>
      <c r="OEU4" s="220"/>
      <c r="OEV4" s="220"/>
      <c r="OEW4" s="220"/>
      <c r="OEX4" s="219"/>
      <c r="OEY4" s="220"/>
      <c r="OEZ4" s="220"/>
      <c r="OFA4" s="220"/>
      <c r="OFB4" s="220"/>
      <c r="OFC4" s="220"/>
      <c r="OFD4" s="220"/>
      <c r="OFE4" s="220"/>
      <c r="OFF4" s="219"/>
      <c r="OFG4" s="220"/>
      <c r="OFH4" s="220"/>
      <c r="OFI4" s="220"/>
      <c r="OFJ4" s="220"/>
      <c r="OFK4" s="220"/>
      <c r="OFL4" s="220"/>
      <c r="OFM4" s="220"/>
      <c r="OFN4" s="219"/>
      <c r="OFO4" s="220"/>
      <c r="OFP4" s="220"/>
      <c r="OFQ4" s="220"/>
      <c r="OFR4" s="220"/>
      <c r="OFS4" s="220"/>
      <c r="OFT4" s="220"/>
      <c r="OFU4" s="220"/>
      <c r="OFV4" s="219"/>
      <c r="OFW4" s="220"/>
      <c r="OFX4" s="220"/>
      <c r="OFY4" s="220"/>
      <c r="OFZ4" s="220"/>
      <c r="OGA4" s="220"/>
      <c r="OGB4" s="220"/>
      <c r="OGC4" s="220"/>
      <c r="OGD4" s="219"/>
      <c r="OGE4" s="220"/>
      <c r="OGF4" s="220"/>
      <c r="OGG4" s="220"/>
      <c r="OGH4" s="220"/>
      <c r="OGI4" s="220"/>
      <c r="OGJ4" s="220"/>
      <c r="OGK4" s="220"/>
      <c r="OGL4" s="219"/>
      <c r="OGM4" s="220"/>
      <c r="OGN4" s="220"/>
      <c r="OGO4" s="220"/>
      <c r="OGP4" s="220"/>
      <c r="OGQ4" s="220"/>
      <c r="OGR4" s="220"/>
      <c r="OGS4" s="220"/>
      <c r="OGT4" s="219"/>
      <c r="OGU4" s="220"/>
      <c r="OGV4" s="220"/>
      <c r="OGW4" s="220"/>
      <c r="OGX4" s="220"/>
      <c r="OGY4" s="220"/>
      <c r="OGZ4" s="220"/>
      <c r="OHA4" s="220"/>
      <c r="OHB4" s="219"/>
      <c r="OHC4" s="220"/>
      <c r="OHD4" s="220"/>
      <c r="OHE4" s="220"/>
      <c r="OHF4" s="220"/>
      <c r="OHG4" s="220"/>
      <c r="OHH4" s="220"/>
      <c r="OHI4" s="220"/>
      <c r="OHJ4" s="219"/>
      <c r="OHK4" s="220"/>
      <c r="OHL4" s="220"/>
      <c r="OHM4" s="220"/>
      <c r="OHN4" s="220"/>
      <c r="OHO4" s="220"/>
      <c r="OHP4" s="220"/>
      <c r="OHQ4" s="220"/>
      <c r="OHR4" s="219"/>
      <c r="OHS4" s="220"/>
      <c r="OHT4" s="220"/>
      <c r="OHU4" s="220"/>
      <c r="OHV4" s="220"/>
      <c r="OHW4" s="220"/>
      <c r="OHX4" s="220"/>
      <c r="OHY4" s="220"/>
      <c r="OHZ4" s="219"/>
      <c r="OIA4" s="220"/>
      <c r="OIB4" s="220"/>
      <c r="OIC4" s="220"/>
      <c r="OID4" s="220"/>
      <c r="OIE4" s="220"/>
      <c r="OIF4" s="220"/>
      <c r="OIG4" s="220"/>
      <c r="OIH4" s="219"/>
      <c r="OII4" s="220"/>
      <c r="OIJ4" s="220"/>
      <c r="OIK4" s="220"/>
      <c r="OIL4" s="220"/>
      <c r="OIM4" s="220"/>
      <c r="OIN4" s="220"/>
      <c r="OIO4" s="220"/>
      <c r="OIP4" s="219"/>
      <c r="OIQ4" s="220"/>
      <c r="OIR4" s="220"/>
      <c r="OIS4" s="220"/>
      <c r="OIT4" s="220"/>
      <c r="OIU4" s="220"/>
      <c r="OIV4" s="220"/>
      <c r="OIW4" s="220"/>
      <c r="OIX4" s="219"/>
      <c r="OIY4" s="220"/>
      <c r="OIZ4" s="220"/>
      <c r="OJA4" s="220"/>
      <c r="OJB4" s="220"/>
      <c r="OJC4" s="220"/>
      <c r="OJD4" s="220"/>
      <c r="OJE4" s="220"/>
      <c r="OJF4" s="219"/>
      <c r="OJG4" s="220"/>
      <c r="OJH4" s="220"/>
      <c r="OJI4" s="220"/>
      <c r="OJJ4" s="220"/>
      <c r="OJK4" s="220"/>
      <c r="OJL4" s="220"/>
      <c r="OJM4" s="220"/>
      <c r="OJN4" s="219"/>
      <c r="OJO4" s="220"/>
      <c r="OJP4" s="220"/>
      <c r="OJQ4" s="220"/>
      <c r="OJR4" s="220"/>
      <c r="OJS4" s="220"/>
      <c r="OJT4" s="220"/>
      <c r="OJU4" s="220"/>
      <c r="OJV4" s="219"/>
      <c r="OJW4" s="220"/>
      <c r="OJX4" s="220"/>
      <c r="OJY4" s="220"/>
      <c r="OJZ4" s="220"/>
      <c r="OKA4" s="220"/>
      <c r="OKB4" s="220"/>
      <c r="OKC4" s="220"/>
      <c r="OKD4" s="219"/>
      <c r="OKE4" s="220"/>
      <c r="OKF4" s="220"/>
      <c r="OKG4" s="220"/>
      <c r="OKH4" s="220"/>
      <c r="OKI4" s="220"/>
      <c r="OKJ4" s="220"/>
      <c r="OKK4" s="220"/>
      <c r="OKL4" s="219"/>
      <c r="OKM4" s="220"/>
      <c r="OKN4" s="220"/>
      <c r="OKO4" s="220"/>
      <c r="OKP4" s="220"/>
      <c r="OKQ4" s="220"/>
      <c r="OKR4" s="220"/>
      <c r="OKS4" s="220"/>
      <c r="OKT4" s="219"/>
      <c r="OKU4" s="220"/>
      <c r="OKV4" s="220"/>
      <c r="OKW4" s="220"/>
      <c r="OKX4" s="220"/>
      <c r="OKY4" s="220"/>
      <c r="OKZ4" s="220"/>
      <c r="OLA4" s="220"/>
      <c r="OLB4" s="219"/>
      <c r="OLC4" s="220"/>
      <c r="OLD4" s="220"/>
      <c r="OLE4" s="220"/>
      <c r="OLF4" s="220"/>
      <c r="OLG4" s="220"/>
      <c r="OLH4" s="220"/>
      <c r="OLI4" s="220"/>
      <c r="OLJ4" s="219"/>
      <c r="OLK4" s="220"/>
      <c r="OLL4" s="220"/>
      <c r="OLM4" s="220"/>
      <c r="OLN4" s="220"/>
      <c r="OLO4" s="220"/>
      <c r="OLP4" s="220"/>
      <c r="OLQ4" s="220"/>
      <c r="OLR4" s="219"/>
      <c r="OLS4" s="220"/>
      <c r="OLT4" s="220"/>
      <c r="OLU4" s="220"/>
      <c r="OLV4" s="220"/>
      <c r="OLW4" s="220"/>
      <c r="OLX4" s="220"/>
      <c r="OLY4" s="220"/>
      <c r="OLZ4" s="219"/>
      <c r="OMA4" s="220"/>
      <c r="OMB4" s="220"/>
      <c r="OMC4" s="220"/>
      <c r="OMD4" s="220"/>
      <c r="OME4" s="220"/>
      <c r="OMF4" s="220"/>
      <c r="OMG4" s="220"/>
      <c r="OMH4" s="219"/>
      <c r="OMI4" s="220"/>
      <c r="OMJ4" s="220"/>
      <c r="OMK4" s="220"/>
      <c r="OML4" s="220"/>
      <c r="OMM4" s="220"/>
      <c r="OMN4" s="220"/>
      <c r="OMO4" s="220"/>
      <c r="OMP4" s="219"/>
      <c r="OMQ4" s="220"/>
      <c r="OMR4" s="220"/>
      <c r="OMS4" s="220"/>
      <c r="OMT4" s="220"/>
      <c r="OMU4" s="220"/>
      <c r="OMV4" s="220"/>
      <c r="OMW4" s="220"/>
      <c r="OMX4" s="219"/>
      <c r="OMY4" s="220"/>
      <c r="OMZ4" s="220"/>
      <c r="ONA4" s="220"/>
      <c r="ONB4" s="220"/>
      <c r="ONC4" s="220"/>
      <c r="OND4" s="220"/>
      <c r="ONE4" s="220"/>
      <c r="ONF4" s="219"/>
      <c r="ONG4" s="220"/>
      <c r="ONH4" s="220"/>
      <c r="ONI4" s="220"/>
      <c r="ONJ4" s="220"/>
      <c r="ONK4" s="220"/>
      <c r="ONL4" s="220"/>
      <c r="ONM4" s="220"/>
      <c r="ONN4" s="219"/>
      <c r="ONO4" s="220"/>
      <c r="ONP4" s="220"/>
      <c r="ONQ4" s="220"/>
      <c r="ONR4" s="220"/>
      <c r="ONS4" s="220"/>
      <c r="ONT4" s="220"/>
      <c r="ONU4" s="220"/>
      <c r="ONV4" s="219"/>
      <c r="ONW4" s="220"/>
      <c r="ONX4" s="220"/>
      <c r="ONY4" s="220"/>
      <c r="ONZ4" s="220"/>
      <c r="OOA4" s="220"/>
      <c r="OOB4" s="220"/>
      <c r="OOC4" s="220"/>
      <c r="OOD4" s="219"/>
      <c r="OOE4" s="220"/>
      <c r="OOF4" s="220"/>
      <c r="OOG4" s="220"/>
      <c r="OOH4" s="220"/>
      <c r="OOI4" s="220"/>
      <c r="OOJ4" s="220"/>
      <c r="OOK4" s="220"/>
      <c r="OOL4" s="219"/>
      <c r="OOM4" s="220"/>
      <c r="OON4" s="220"/>
      <c r="OOO4" s="220"/>
      <c r="OOP4" s="220"/>
      <c r="OOQ4" s="220"/>
      <c r="OOR4" s="220"/>
      <c r="OOS4" s="220"/>
      <c r="OOT4" s="219"/>
      <c r="OOU4" s="220"/>
      <c r="OOV4" s="220"/>
      <c r="OOW4" s="220"/>
      <c r="OOX4" s="220"/>
      <c r="OOY4" s="220"/>
      <c r="OOZ4" s="220"/>
      <c r="OPA4" s="220"/>
      <c r="OPB4" s="219"/>
      <c r="OPC4" s="220"/>
      <c r="OPD4" s="220"/>
      <c r="OPE4" s="220"/>
      <c r="OPF4" s="220"/>
      <c r="OPG4" s="220"/>
      <c r="OPH4" s="220"/>
      <c r="OPI4" s="220"/>
      <c r="OPJ4" s="219"/>
      <c r="OPK4" s="220"/>
      <c r="OPL4" s="220"/>
      <c r="OPM4" s="220"/>
      <c r="OPN4" s="220"/>
      <c r="OPO4" s="220"/>
      <c r="OPP4" s="220"/>
      <c r="OPQ4" s="220"/>
      <c r="OPR4" s="219"/>
      <c r="OPS4" s="220"/>
      <c r="OPT4" s="220"/>
      <c r="OPU4" s="220"/>
      <c r="OPV4" s="220"/>
      <c r="OPW4" s="220"/>
      <c r="OPX4" s="220"/>
      <c r="OPY4" s="220"/>
      <c r="OPZ4" s="219"/>
      <c r="OQA4" s="220"/>
      <c r="OQB4" s="220"/>
      <c r="OQC4" s="220"/>
      <c r="OQD4" s="220"/>
      <c r="OQE4" s="220"/>
      <c r="OQF4" s="220"/>
      <c r="OQG4" s="220"/>
      <c r="OQH4" s="219"/>
      <c r="OQI4" s="220"/>
      <c r="OQJ4" s="220"/>
      <c r="OQK4" s="220"/>
      <c r="OQL4" s="220"/>
      <c r="OQM4" s="220"/>
      <c r="OQN4" s="220"/>
      <c r="OQO4" s="220"/>
      <c r="OQP4" s="219"/>
      <c r="OQQ4" s="220"/>
      <c r="OQR4" s="220"/>
      <c r="OQS4" s="220"/>
      <c r="OQT4" s="220"/>
      <c r="OQU4" s="220"/>
      <c r="OQV4" s="220"/>
      <c r="OQW4" s="220"/>
      <c r="OQX4" s="219"/>
      <c r="OQY4" s="220"/>
      <c r="OQZ4" s="220"/>
      <c r="ORA4" s="220"/>
      <c r="ORB4" s="220"/>
      <c r="ORC4" s="220"/>
      <c r="ORD4" s="220"/>
      <c r="ORE4" s="220"/>
      <c r="ORF4" s="219"/>
      <c r="ORG4" s="220"/>
      <c r="ORH4" s="220"/>
      <c r="ORI4" s="220"/>
      <c r="ORJ4" s="220"/>
      <c r="ORK4" s="220"/>
      <c r="ORL4" s="220"/>
      <c r="ORM4" s="220"/>
      <c r="ORN4" s="219"/>
      <c r="ORO4" s="220"/>
      <c r="ORP4" s="220"/>
      <c r="ORQ4" s="220"/>
      <c r="ORR4" s="220"/>
      <c r="ORS4" s="220"/>
      <c r="ORT4" s="220"/>
      <c r="ORU4" s="220"/>
      <c r="ORV4" s="219"/>
      <c r="ORW4" s="220"/>
      <c r="ORX4" s="220"/>
      <c r="ORY4" s="220"/>
      <c r="ORZ4" s="220"/>
      <c r="OSA4" s="220"/>
      <c r="OSB4" s="220"/>
      <c r="OSC4" s="220"/>
      <c r="OSD4" s="219"/>
      <c r="OSE4" s="220"/>
      <c r="OSF4" s="220"/>
      <c r="OSG4" s="220"/>
      <c r="OSH4" s="220"/>
      <c r="OSI4" s="220"/>
      <c r="OSJ4" s="220"/>
      <c r="OSK4" s="220"/>
      <c r="OSL4" s="219"/>
      <c r="OSM4" s="220"/>
      <c r="OSN4" s="220"/>
      <c r="OSO4" s="220"/>
      <c r="OSP4" s="220"/>
      <c r="OSQ4" s="220"/>
      <c r="OSR4" s="220"/>
      <c r="OSS4" s="220"/>
      <c r="OST4" s="219"/>
      <c r="OSU4" s="220"/>
      <c r="OSV4" s="220"/>
      <c r="OSW4" s="220"/>
      <c r="OSX4" s="220"/>
      <c r="OSY4" s="220"/>
      <c r="OSZ4" s="220"/>
      <c r="OTA4" s="220"/>
      <c r="OTB4" s="219"/>
      <c r="OTC4" s="220"/>
      <c r="OTD4" s="220"/>
      <c r="OTE4" s="220"/>
      <c r="OTF4" s="220"/>
      <c r="OTG4" s="220"/>
      <c r="OTH4" s="220"/>
      <c r="OTI4" s="220"/>
      <c r="OTJ4" s="219"/>
      <c r="OTK4" s="220"/>
      <c r="OTL4" s="220"/>
      <c r="OTM4" s="220"/>
      <c r="OTN4" s="220"/>
      <c r="OTO4" s="220"/>
      <c r="OTP4" s="220"/>
      <c r="OTQ4" s="220"/>
      <c r="OTR4" s="219"/>
      <c r="OTS4" s="220"/>
      <c r="OTT4" s="220"/>
      <c r="OTU4" s="220"/>
      <c r="OTV4" s="220"/>
      <c r="OTW4" s="220"/>
      <c r="OTX4" s="220"/>
      <c r="OTY4" s="220"/>
      <c r="OTZ4" s="219"/>
      <c r="OUA4" s="220"/>
      <c r="OUB4" s="220"/>
      <c r="OUC4" s="220"/>
      <c r="OUD4" s="220"/>
      <c r="OUE4" s="220"/>
      <c r="OUF4" s="220"/>
      <c r="OUG4" s="220"/>
      <c r="OUH4" s="219"/>
      <c r="OUI4" s="220"/>
      <c r="OUJ4" s="220"/>
      <c r="OUK4" s="220"/>
      <c r="OUL4" s="220"/>
      <c r="OUM4" s="220"/>
      <c r="OUN4" s="220"/>
      <c r="OUO4" s="220"/>
      <c r="OUP4" s="219"/>
      <c r="OUQ4" s="220"/>
      <c r="OUR4" s="220"/>
      <c r="OUS4" s="220"/>
      <c r="OUT4" s="220"/>
      <c r="OUU4" s="220"/>
      <c r="OUV4" s="220"/>
      <c r="OUW4" s="220"/>
      <c r="OUX4" s="219"/>
      <c r="OUY4" s="220"/>
      <c r="OUZ4" s="220"/>
      <c r="OVA4" s="220"/>
      <c r="OVB4" s="220"/>
      <c r="OVC4" s="220"/>
      <c r="OVD4" s="220"/>
      <c r="OVE4" s="220"/>
      <c r="OVF4" s="219"/>
      <c r="OVG4" s="220"/>
      <c r="OVH4" s="220"/>
      <c r="OVI4" s="220"/>
      <c r="OVJ4" s="220"/>
      <c r="OVK4" s="220"/>
      <c r="OVL4" s="220"/>
      <c r="OVM4" s="220"/>
      <c r="OVN4" s="219"/>
      <c r="OVO4" s="220"/>
      <c r="OVP4" s="220"/>
      <c r="OVQ4" s="220"/>
      <c r="OVR4" s="220"/>
      <c r="OVS4" s="220"/>
      <c r="OVT4" s="220"/>
      <c r="OVU4" s="220"/>
      <c r="OVV4" s="219"/>
      <c r="OVW4" s="220"/>
      <c r="OVX4" s="220"/>
      <c r="OVY4" s="220"/>
      <c r="OVZ4" s="220"/>
      <c r="OWA4" s="220"/>
      <c r="OWB4" s="220"/>
      <c r="OWC4" s="220"/>
      <c r="OWD4" s="219"/>
      <c r="OWE4" s="220"/>
      <c r="OWF4" s="220"/>
      <c r="OWG4" s="220"/>
      <c r="OWH4" s="220"/>
      <c r="OWI4" s="220"/>
      <c r="OWJ4" s="220"/>
      <c r="OWK4" s="220"/>
      <c r="OWL4" s="219"/>
      <c r="OWM4" s="220"/>
      <c r="OWN4" s="220"/>
      <c r="OWO4" s="220"/>
      <c r="OWP4" s="220"/>
      <c r="OWQ4" s="220"/>
      <c r="OWR4" s="220"/>
      <c r="OWS4" s="220"/>
      <c r="OWT4" s="219"/>
      <c r="OWU4" s="220"/>
      <c r="OWV4" s="220"/>
      <c r="OWW4" s="220"/>
      <c r="OWX4" s="220"/>
      <c r="OWY4" s="220"/>
      <c r="OWZ4" s="220"/>
      <c r="OXA4" s="220"/>
      <c r="OXB4" s="219"/>
      <c r="OXC4" s="220"/>
      <c r="OXD4" s="220"/>
      <c r="OXE4" s="220"/>
      <c r="OXF4" s="220"/>
      <c r="OXG4" s="220"/>
      <c r="OXH4" s="220"/>
      <c r="OXI4" s="220"/>
      <c r="OXJ4" s="219"/>
      <c r="OXK4" s="220"/>
      <c r="OXL4" s="220"/>
      <c r="OXM4" s="220"/>
      <c r="OXN4" s="220"/>
      <c r="OXO4" s="220"/>
      <c r="OXP4" s="220"/>
      <c r="OXQ4" s="220"/>
      <c r="OXR4" s="219"/>
      <c r="OXS4" s="220"/>
      <c r="OXT4" s="220"/>
      <c r="OXU4" s="220"/>
      <c r="OXV4" s="220"/>
      <c r="OXW4" s="220"/>
      <c r="OXX4" s="220"/>
      <c r="OXY4" s="220"/>
      <c r="OXZ4" s="219"/>
      <c r="OYA4" s="220"/>
      <c r="OYB4" s="220"/>
      <c r="OYC4" s="220"/>
      <c r="OYD4" s="220"/>
      <c r="OYE4" s="220"/>
      <c r="OYF4" s="220"/>
      <c r="OYG4" s="220"/>
      <c r="OYH4" s="219"/>
      <c r="OYI4" s="220"/>
      <c r="OYJ4" s="220"/>
      <c r="OYK4" s="220"/>
      <c r="OYL4" s="220"/>
      <c r="OYM4" s="220"/>
      <c r="OYN4" s="220"/>
      <c r="OYO4" s="220"/>
      <c r="OYP4" s="219"/>
      <c r="OYQ4" s="220"/>
      <c r="OYR4" s="220"/>
      <c r="OYS4" s="220"/>
      <c r="OYT4" s="220"/>
      <c r="OYU4" s="220"/>
      <c r="OYV4" s="220"/>
      <c r="OYW4" s="220"/>
      <c r="OYX4" s="219"/>
      <c r="OYY4" s="220"/>
      <c r="OYZ4" s="220"/>
      <c r="OZA4" s="220"/>
      <c r="OZB4" s="220"/>
      <c r="OZC4" s="220"/>
      <c r="OZD4" s="220"/>
      <c r="OZE4" s="220"/>
      <c r="OZF4" s="219"/>
      <c r="OZG4" s="220"/>
      <c r="OZH4" s="220"/>
      <c r="OZI4" s="220"/>
      <c r="OZJ4" s="220"/>
      <c r="OZK4" s="220"/>
      <c r="OZL4" s="220"/>
      <c r="OZM4" s="220"/>
      <c r="OZN4" s="219"/>
      <c r="OZO4" s="220"/>
      <c r="OZP4" s="220"/>
      <c r="OZQ4" s="220"/>
      <c r="OZR4" s="220"/>
      <c r="OZS4" s="220"/>
      <c r="OZT4" s="220"/>
      <c r="OZU4" s="220"/>
      <c r="OZV4" s="219"/>
      <c r="OZW4" s="220"/>
      <c r="OZX4" s="220"/>
      <c r="OZY4" s="220"/>
      <c r="OZZ4" s="220"/>
      <c r="PAA4" s="220"/>
      <c r="PAB4" s="220"/>
      <c r="PAC4" s="220"/>
      <c r="PAD4" s="219"/>
      <c r="PAE4" s="220"/>
      <c r="PAF4" s="220"/>
      <c r="PAG4" s="220"/>
      <c r="PAH4" s="220"/>
      <c r="PAI4" s="220"/>
      <c r="PAJ4" s="220"/>
      <c r="PAK4" s="220"/>
      <c r="PAL4" s="219"/>
      <c r="PAM4" s="220"/>
      <c r="PAN4" s="220"/>
      <c r="PAO4" s="220"/>
      <c r="PAP4" s="220"/>
      <c r="PAQ4" s="220"/>
      <c r="PAR4" s="220"/>
      <c r="PAS4" s="220"/>
      <c r="PAT4" s="219"/>
      <c r="PAU4" s="220"/>
      <c r="PAV4" s="220"/>
      <c r="PAW4" s="220"/>
      <c r="PAX4" s="220"/>
      <c r="PAY4" s="220"/>
      <c r="PAZ4" s="220"/>
      <c r="PBA4" s="220"/>
      <c r="PBB4" s="219"/>
      <c r="PBC4" s="220"/>
      <c r="PBD4" s="220"/>
      <c r="PBE4" s="220"/>
      <c r="PBF4" s="220"/>
      <c r="PBG4" s="220"/>
      <c r="PBH4" s="220"/>
      <c r="PBI4" s="220"/>
      <c r="PBJ4" s="219"/>
      <c r="PBK4" s="220"/>
      <c r="PBL4" s="220"/>
      <c r="PBM4" s="220"/>
      <c r="PBN4" s="220"/>
      <c r="PBO4" s="220"/>
      <c r="PBP4" s="220"/>
      <c r="PBQ4" s="220"/>
      <c r="PBR4" s="219"/>
      <c r="PBS4" s="220"/>
      <c r="PBT4" s="220"/>
      <c r="PBU4" s="220"/>
      <c r="PBV4" s="220"/>
      <c r="PBW4" s="220"/>
      <c r="PBX4" s="220"/>
      <c r="PBY4" s="220"/>
      <c r="PBZ4" s="219"/>
      <c r="PCA4" s="220"/>
      <c r="PCB4" s="220"/>
      <c r="PCC4" s="220"/>
      <c r="PCD4" s="220"/>
      <c r="PCE4" s="220"/>
      <c r="PCF4" s="220"/>
      <c r="PCG4" s="220"/>
      <c r="PCH4" s="219"/>
      <c r="PCI4" s="220"/>
      <c r="PCJ4" s="220"/>
      <c r="PCK4" s="220"/>
      <c r="PCL4" s="220"/>
      <c r="PCM4" s="220"/>
      <c r="PCN4" s="220"/>
      <c r="PCO4" s="220"/>
      <c r="PCP4" s="219"/>
      <c r="PCQ4" s="220"/>
      <c r="PCR4" s="220"/>
      <c r="PCS4" s="220"/>
      <c r="PCT4" s="220"/>
      <c r="PCU4" s="220"/>
      <c r="PCV4" s="220"/>
      <c r="PCW4" s="220"/>
      <c r="PCX4" s="219"/>
      <c r="PCY4" s="220"/>
      <c r="PCZ4" s="220"/>
      <c r="PDA4" s="220"/>
      <c r="PDB4" s="220"/>
      <c r="PDC4" s="220"/>
      <c r="PDD4" s="220"/>
      <c r="PDE4" s="220"/>
      <c r="PDF4" s="219"/>
      <c r="PDG4" s="220"/>
      <c r="PDH4" s="220"/>
      <c r="PDI4" s="220"/>
      <c r="PDJ4" s="220"/>
      <c r="PDK4" s="220"/>
      <c r="PDL4" s="220"/>
      <c r="PDM4" s="220"/>
      <c r="PDN4" s="219"/>
      <c r="PDO4" s="220"/>
      <c r="PDP4" s="220"/>
      <c r="PDQ4" s="220"/>
      <c r="PDR4" s="220"/>
      <c r="PDS4" s="220"/>
      <c r="PDT4" s="220"/>
      <c r="PDU4" s="220"/>
      <c r="PDV4" s="219"/>
      <c r="PDW4" s="220"/>
      <c r="PDX4" s="220"/>
      <c r="PDY4" s="220"/>
      <c r="PDZ4" s="220"/>
      <c r="PEA4" s="220"/>
      <c r="PEB4" s="220"/>
      <c r="PEC4" s="220"/>
      <c r="PED4" s="219"/>
      <c r="PEE4" s="220"/>
      <c r="PEF4" s="220"/>
      <c r="PEG4" s="220"/>
      <c r="PEH4" s="220"/>
      <c r="PEI4" s="220"/>
      <c r="PEJ4" s="220"/>
      <c r="PEK4" s="220"/>
      <c r="PEL4" s="219"/>
      <c r="PEM4" s="220"/>
      <c r="PEN4" s="220"/>
      <c r="PEO4" s="220"/>
      <c r="PEP4" s="220"/>
      <c r="PEQ4" s="220"/>
      <c r="PER4" s="220"/>
      <c r="PES4" s="220"/>
      <c r="PET4" s="219"/>
      <c r="PEU4" s="220"/>
      <c r="PEV4" s="220"/>
      <c r="PEW4" s="220"/>
      <c r="PEX4" s="220"/>
      <c r="PEY4" s="220"/>
      <c r="PEZ4" s="220"/>
      <c r="PFA4" s="220"/>
      <c r="PFB4" s="219"/>
      <c r="PFC4" s="220"/>
      <c r="PFD4" s="220"/>
      <c r="PFE4" s="220"/>
      <c r="PFF4" s="220"/>
      <c r="PFG4" s="220"/>
      <c r="PFH4" s="220"/>
      <c r="PFI4" s="220"/>
      <c r="PFJ4" s="219"/>
      <c r="PFK4" s="220"/>
      <c r="PFL4" s="220"/>
      <c r="PFM4" s="220"/>
      <c r="PFN4" s="220"/>
      <c r="PFO4" s="220"/>
      <c r="PFP4" s="220"/>
      <c r="PFQ4" s="220"/>
      <c r="PFR4" s="219"/>
      <c r="PFS4" s="220"/>
      <c r="PFT4" s="220"/>
      <c r="PFU4" s="220"/>
      <c r="PFV4" s="220"/>
      <c r="PFW4" s="220"/>
      <c r="PFX4" s="220"/>
      <c r="PFY4" s="220"/>
      <c r="PFZ4" s="219"/>
      <c r="PGA4" s="220"/>
      <c r="PGB4" s="220"/>
      <c r="PGC4" s="220"/>
      <c r="PGD4" s="220"/>
      <c r="PGE4" s="220"/>
      <c r="PGF4" s="220"/>
      <c r="PGG4" s="220"/>
      <c r="PGH4" s="219"/>
      <c r="PGI4" s="220"/>
      <c r="PGJ4" s="220"/>
      <c r="PGK4" s="220"/>
      <c r="PGL4" s="220"/>
      <c r="PGM4" s="220"/>
      <c r="PGN4" s="220"/>
      <c r="PGO4" s="220"/>
      <c r="PGP4" s="219"/>
      <c r="PGQ4" s="220"/>
      <c r="PGR4" s="220"/>
      <c r="PGS4" s="220"/>
      <c r="PGT4" s="220"/>
      <c r="PGU4" s="220"/>
      <c r="PGV4" s="220"/>
      <c r="PGW4" s="220"/>
      <c r="PGX4" s="219"/>
      <c r="PGY4" s="220"/>
      <c r="PGZ4" s="220"/>
      <c r="PHA4" s="220"/>
      <c r="PHB4" s="220"/>
      <c r="PHC4" s="220"/>
      <c r="PHD4" s="220"/>
      <c r="PHE4" s="220"/>
      <c r="PHF4" s="219"/>
      <c r="PHG4" s="220"/>
      <c r="PHH4" s="220"/>
      <c r="PHI4" s="220"/>
      <c r="PHJ4" s="220"/>
      <c r="PHK4" s="220"/>
      <c r="PHL4" s="220"/>
      <c r="PHM4" s="220"/>
      <c r="PHN4" s="219"/>
      <c r="PHO4" s="220"/>
      <c r="PHP4" s="220"/>
      <c r="PHQ4" s="220"/>
      <c r="PHR4" s="220"/>
      <c r="PHS4" s="220"/>
      <c r="PHT4" s="220"/>
      <c r="PHU4" s="220"/>
      <c r="PHV4" s="219"/>
      <c r="PHW4" s="220"/>
      <c r="PHX4" s="220"/>
      <c r="PHY4" s="220"/>
      <c r="PHZ4" s="220"/>
      <c r="PIA4" s="220"/>
      <c r="PIB4" s="220"/>
      <c r="PIC4" s="220"/>
      <c r="PID4" s="219"/>
      <c r="PIE4" s="220"/>
      <c r="PIF4" s="220"/>
      <c r="PIG4" s="220"/>
      <c r="PIH4" s="220"/>
      <c r="PII4" s="220"/>
      <c r="PIJ4" s="220"/>
      <c r="PIK4" s="220"/>
      <c r="PIL4" s="219"/>
      <c r="PIM4" s="220"/>
      <c r="PIN4" s="220"/>
      <c r="PIO4" s="220"/>
      <c r="PIP4" s="220"/>
      <c r="PIQ4" s="220"/>
      <c r="PIR4" s="220"/>
      <c r="PIS4" s="220"/>
      <c r="PIT4" s="219"/>
      <c r="PIU4" s="220"/>
      <c r="PIV4" s="220"/>
      <c r="PIW4" s="220"/>
      <c r="PIX4" s="220"/>
      <c r="PIY4" s="220"/>
      <c r="PIZ4" s="220"/>
      <c r="PJA4" s="220"/>
      <c r="PJB4" s="219"/>
      <c r="PJC4" s="220"/>
      <c r="PJD4" s="220"/>
      <c r="PJE4" s="220"/>
      <c r="PJF4" s="220"/>
      <c r="PJG4" s="220"/>
      <c r="PJH4" s="220"/>
      <c r="PJI4" s="220"/>
      <c r="PJJ4" s="219"/>
      <c r="PJK4" s="220"/>
      <c r="PJL4" s="220"/>
      <c r="PJM4" s="220"/>
      <c r="PJN4" s="220"/>
      <c r="PJO4" s="220"/>
      <c r="PJP4" s="220"/>
      <c r="PJQ4" s="220"/>
      <c r="PJR4" s="219"/>
      <c r="PJS4" s="220"/>
      <c r="PJT4" s="220"/>
      <c r="PJU4" s="220"/>
      <c r="PJV4" s="220"/>
      <c r="PJW4" s="220"/>
      <c r="PJX4" s="220"/>
      <c r="PJY4" s="220"/>
      <c r="PJZ4" s="219"/>
      <c r="PKA4" s="220"/>
      <c r="PKB4" s="220"/>
      <c r="PKC4" s="220"/>
      <c r="PKD4" s="220"/>
      <c r="PKE4" s="220"/>
      <c r="PKF4" s="220"/>
      <c r="PKG4" s="220"/>
      <c r="PKH4" s="219"/>
      <c r="PKI4" s="220"/>
      <c r="PKJ4" s="220"/>
      <c r="PKK4" s="220"/>
      <c r="PKL4" s="220"/>
      <c r="PKM4" s="220"/>
      <c r="PKN4" s="220"/>
      <c r="PKO4" s="220"/>
      <c r="PKP4" s="219"/>
      <c r="PKQ4" s="220"/>
      <c r="PKR4" s="220"/>
      <c r="PKS4" s="220"/>
      <c r="PKT4" s="220"/>
      <c r="PKU4" s="220"/>
      <c r="PKV4" s="220"/>
      <c r="PKW4" s="220"/>
      <c r="PKX4" s="219"/>
      <c r="PKY4" s="220"/>
      <c r="PKZ4" s="220"/>
      <c r="PLA4" s="220"/>
      <c r="PLB4" s="220"/>
      <c r="PLC4" s="220"/>
      <c r="PLD4" s="220"/>
      <c r="PLE4" s="220"/>
      <c r="PLF4" s="219"/>
      <c r="PLG4" s="220"/>
      <c r="PLH4" s="220"/>
      <c r="PLI4" s="220"/>
      <c r="PLJ4" s="220"/>
      <c r="PLK4" s="220"/>
      <c r="PLL4" s="220"/>
      <c r="PLM4" s="220"/>
      <c r="PLN4" s="219"/>
      <c r="PLO4" s="220"/>
      <c r="PLP4" s="220"/>
      <c r="PLQ4" s="220"/>
      <c r="PLR4" s="220"/>
      <c r="PLS4" s="220"/>
      <c r="PLT4" s="220"/>
      <c r="PLU4" s="220"/>
      <c r="PLV4" s="219"/>
      <c r="PLW4" s="220"/>
      <c r="PLX4" s="220"/>
      <c r="PLY4" s="220"/>
      <c r="PLZ4" s="220"/>
      <c r="PMA4" s="220"/>
      <c r="PMB4" s="220"/>
      <c r="PMC4" s="220"/>
      <c r="PMD4" s="219"/>
      <c r="PME4" s="220"/>
      <c r="PMF4" s="220"/>
      <c r="PMG4" s="220"/>
      <c r="PMH4" s="220"/>
      <c r="PMI4" s="220"/>
      <c r="PMJ4" s="220"/>
      <c r="PMK4" s="220"/>
      <c r="PML4" s="219"/>
      <c r="PMM4" s="220"/>
      <c r="PMN4" s="220"/>
      <c r="PMO4" s="220"/>
      <c r="PMP4" s="220"/>
      <c r="PMQ4" s="220"/>
      <c r="PMR4" s="220"/>
      <c r="PMS4" s="220"/>
      <c r="PMT4" s="219"/>
      <c r="PMU4" s="220"/>
      <c r="PMV4" s="220"/>
      <c r="PMW4" s="220"/>
      <c r="PMX4" s="220"/>
      <c r="PMY4" s="220"/>
      <c r="PMZ4" s="220"/>
      <c r="PNA4" s="220"/>
      <c r="PNB4" s="219"/>
      <c r="PNC4" s="220"/>
      <c r="PND4" s="220"/>
      <c r="PNE4" s="220"/>
      <c r="PNF4" s="220"/>
      <c r="PNG4" s="220"/>
      <c r="PNH4" s="220"/>
      <c r="PNI4" s="220"/>
      <c r="PNJ4" s="219"/>
      <c r="PNK4" s="220"/>
      <c r="PNL4" s="220"/>
      <c r="PNM4" s="220"/>
      <c r="PNN4" s="220"/>
      <c r="PNO4" s="220"/>
      <c r="PNP4" s="220"/>
      <c r="PNQ4" s="220"/>
      <c r="PNR4" s="219"/>
      <c r="PNS4" s="220"/>
      <c r="PNT4" s="220"/>
      <c r="PNU4" s="220"/>
      <c r="PNV4" s="220"/>
      <c r="PNW4" s="220"/>
      <c r="PNX4" s="220"/>
      <c r="PNY4" s="220"/>
      <c r="PNZ4" s="219"/>
      <c r="POA4" s="220"/>
      <c r="POB4" s="220"/>
      <c r="POC4" s="220"/>
      <c r="POD4" s="220"/>
      <c r="POE4" s="220"/>
      <c r="POF4" s="220"/>
      <c r="POG4" s="220"/>
      <c r="POH4" s="219"/>
      <c r="POI4" s="220"/>
      <c r="POJ4" s="220"/>
      <c r="POK4" s="220"/>
      <c r="POL4" s="220"/>
      <c r="POM4" s="220"/>
      <c r="PON4" s="220"/>
      <c r="POO4" s="220"/>
      <c r="POP4" s="219"/>
      <c r="POQ4" s="220"/>
      <c r="POR4" s="220"/>
      <c r="POS4" s="220"/>
      <c r="POT4" s="220"/>
      <c r="POU4" s="220"/>
      <c r="POV4" s="220"/>
      <c r="POW4" s="220"/>
      <c r="POX4" s="219"/>
      <c r="POY4" s="220"/>
      <c r="POZ4" s="220"/>
      <c r="PPA4" s="220"/>
      <c r="PPB4" s="220"/>
      <c r="PPC4" s="220"/>
      <c r="PPD4" s="220"/>
      <c r="PPE4" s="220"/>
      <c r="PPF4" s="219"/>
      <c r="PPG4" s="220"/>
      <c r="PPH4" s="220"/>
      <c r="PPI4" s="220"/>
      <c r="PPJ4" s="220"/>
      <c r="PPK4" s="220"/>
      <c r="PPL4" s="220"/>
      <c r="PPM4" s="220"/>
      <c r="PPN4" s="219"/>
      <c r="PPO4" s="220"/>
      <c r="PPP4" s="220"/>
      <c r="PPQ4" s="220"/>
      <c r="PPR4" s="220"/>
      <c r="PPS4" s="220"/>
      <c r="PPT4" s="220"/>
      <c r="PPU4" s="220"/>
      <c r="PPV4" s="219"/>
      <c r="PPW4" s="220"/>
      <c r="PPX4" s="220"/>
      <c r="PPY4" s="220"/>
      <c r="PPZ4" s="220"/>
      <c r="PQA4" s="220"/>
      <c r="PQB4" s="220"/>
      <c r="PQC4" s="220"/>
      <c r="PQD4" s="219"/>
      <c r="PQE4" s="220"/>
      <c r="PQF4" s="220"/>
      <c r="PQG4" s="220"/>
      <c r="PQH4" s="220"/>
      <c r="PQI4" s="220"/>
      <c r="PQJ4" s="220"/>
      <c r="PQK4" s="220"/>
      <c r="PQL4" s="219"/>
      <c r="PQM4" s="220"/>
      <c r="PQN4" s="220"/>
      <c r="PQO4" s="220"/>
      <c r="PQP4" s="220"/>
      <c r="PQQ4" s="220"/>
      <c r="PQR4" s="220"/>
      <c r="PQS4" s="220"/>
      <c r="PQT4" s="219"/>
      <c r="PQU4" s="220"/>
      <c r="PQV4" s="220"/>
      <c r="PQW4" s="220"/>
      <c r="PQX4" s="220"/>
      <c r="PQY4" s="220"/>
      <c r="PQZ4" s="220"/>
      <c r="PRA4" s="220"/>
      <c r="PRB4" s="219"/>
      <c r="PRC4" s="220"/>
      <c r="PRD4" s="220"/>
      <c r="PRE4" s="220"/>
      <c r="PRF4" s="220"/>
      <c r="PRG4" s="220"/>
      <c r="PRH4" s="220"/>
      <c r="PRI4" s="220"/>
      <c r="PRJ4" s="219"/>
      <c r="PRK4" s="220"/>
      <c r="PRL4" s="220"/>
      <c r="PRM4" s="220"/>
      <c r="PRN4" s="220"/>
      <c r="PRO4" s="220"/>
      <c r="PRP4" s="220"/>
      <c r="PRQ4" s="220"/>
      <c r="PRR4" s="219"/>
      <c r="PRS4" s="220"/>
      <c r="PRT4" s="220"/>
      <c r="PRU4" s="220"/>
      <c r="PRV4" s="220"/>
      <c r="PRW4" s="220"/>
      <c r="PRX4" s="220"/>
      <c r="PRY4" s="220"/>
      <c r="PRZ4" s="219"/>
      <c r="PSA4" s="220"/>
      <c r="PSB4" s="220"/>
      <c r="PSC4" s="220"/>
      <c r="PSD4" s="220"/>
      <c r="PSE4" s="220"/>
      <c r="PSF4" s="220"/>
      <c r="PSG4" s="220"/>
      <c r="PSH4" s="219"/>
      <c r="PSI4" s="220"/>
      <c r="PSJ4" s="220"/>
      <c r="PSK4" s="220"/>
      <c r="PSL4" s="220"/>
      <c r="PSM4" s="220"/>
      <c r="PSN4" s="220"/>
      <c r="PSO4" s="220"/>
      <c r="PSP4" s="219"/>
      <c r="PSQ4" s="220"/>
      <c r="PSR4" s="220"/>
      <c r="PSS4" s="220"/>
      <c r="PST4" s="220"/>
      <c r="PSU4" s="220"/>
      <c r="PSV4" s="220"/>
      <c r="PSW4" s="220"/>
      <c r="PSX4" s="219"/>
      <c r="PSY4" s="220"/>
      <c r="PSZ4" s="220"/>
      <c r="PTA4" s="220"/>
      <c r="PTB4" s="220"/>
      <c r="PTC4" s="220"/>
      <c r="PTD4" s="220"/>
      <c r="PTE4" s="220"/>
      <c r="PTF4" s="219"/>
      <c r="PTG4" s="220"/>
      <c r="PTH4" s="220"/>
      <c r="PTI4" s="220"/>
      <c r="PTJ4" s="220"/>
      <c r="PTK4" s="220"/>
      <c r="PTL4" s="220"/>
      <c r="PTM4" s="220"/>
      <c r="PTN4" s="219"/>
      <c r="PTO4" s="220"/>
      <c r="PTP4" s="220"/>
      <c r="PTQ4" s="220"/>
      <c r="PTR4" s="220"/>
      <c r="PTS4" s="220"/>
      <c r="PTT4" s="220"/>
      <c r="PTU4" s="220"/>
      <c r="PTV4" s="219"/>
      <c r="PTW4" s="220"/>
      <c r="PTX4" s="220"/>
      <c r="PTY4" s="220"/>
      <c r="PTZ4" s="220"/>
      <c r="PUA4" s="220"/>
      <c r="PUB4" s="220"/>
      <c r="PUC4" s="220"/>
      <c r="PUD4" s="219"/>
      <c r="PUE4" s="220"/>
      <c r="PUF4" s="220"/>
      <c r="PUG4" s="220"/>
      <c r="PUH4" s="220"/>
      <c r="PUI4" s="220"/>
      <c r="PUJ4" s="220"/>
      <c r="PUK4" s="220"/>
      <c r="PUL4" s="219"/>
      <c r="PUM4" s="220"/>
      <c r="PUN4" s="220"/>
      <c r="PUO4" s="220"/>
      <c r="PUP4" s="220"/>
      <c r="PUQ4" s="220"/>
      <c r="PUR4" s="220"/>
      <c r="PUS4" s="220"/>
      <c r="PUT4" s="219"/>
      <c r="PUU4" s="220"/>
      <c r="PUV4" s="220"/>
      <c r="PUW4" s="220"/>
      <c r="PUX4" s="220"/>
      <c r="PUY4" s="220"/>
      <c r="PUZ4" s="220"/>
      <c r="PVA4" s="220"/>
      <c r="PVB4" s="219"/>
      <c r="PVC4" s="220"/>
      <c r="PVD4" s="220"/>
      <c r="PVE4" s="220"/>
      <c r="PVF4" s="220"/>
      <c r="PVG4" s="220"/>
      <c r="PVH4" s="220"/>
      <c r="PVI4" s="220"/>
      <c r="PVJ4" s="219"/>
      <c r="PVK4" s="220"/>
      <c r="PVL4" s="220"/>
      <c r="PVM4" s="220"/>
      <c r="PVN4" s="220"/>
      <c r="PVO4" s="220"/>
      <c r="PVP4" s="220"/>
      <c r="PVQ4" s="220"/>
      <c r="PVR4" s="219"/>
      <c r="PVS4" s="220"/>
      <c r="PVT4" s="220"/>
      <c r="PVU4" s="220"/>
      <c r="PVV4" s="220"/>
      <c r="PVW4" s="220"/>
      <c r="PVX4" s="220"/>
      <c r="PVY4" s="220"/>
      <c r="PVZ4" s="219"/>
      <c r="PWA4" s="220"/>
      <c r="PWB4" s="220"/>
      <c r="PWC4" s="220"/>
      <c r="PWD4" s="220"/>
      <c r="PWE4" s="220"/>
      <c r="PWF4" s="220"/>
      <c r="PWG4" s="220"/>
      <c r="PWH4" s="219"/>
      <c r="PWI4" s="220"/>
      <c r="PWJ4" s="220"/>
      <c r="PWK4" s="220"/>
      <c r="PWL4" s="220"/>
      <c r="PWM4" s="220"/>
      <c r="PWN4" s="220"/>
      <c r="PWO4" s="220"/>
      <c r="PWP4" s="219"/>
      <c r="PWQ4" s="220"/>
      <c r="PWR4" s="220"/>
      <c r="PWS4" s="220"/>
      <c r="PWT4" s="220"/>
      <c r="PWU4" s="220"/>
      <c r="PWV4" s="220"/>
      <c r="PWW4" s="220"/>
      <c r="PWX4" s="219"/>
      <c r="PWY4" s="220"/>
      <c r="PWZ4" s="220"/>
      <c r="PXA4" s="220"/>
      <c r="PXB4" s="220"/>
      <c r="PXC4" s="220"/>
      <c r="PXD4" s="220"/>
      <c r="PXE4" s="220"/>
      <c r="PXF4" s="219"/>
      <c r="PXG4" s="220"/>
      <c r="PXH4" s="220"/>
      <c r="PXI4" s="220"/>
      <c r="PXJ4" s="220"/>
      <c r="PXK4" s="220"/>
      <c r="PXL4" s="220"/>
      <c r="PXM4" s="220"/>
      <c r="PXN4" s="219"/>
      <c r="PXO4" s="220"/>
      <c r="PXP4" s="220"/>
      <c r="PXQ4" s="220"/>
      <c r="PXR4" s="220"/>
      <c r="PXS4" s="220"/>
      <c r="PXT4" s="220"/>
      <c r="PXU4" s="220"/>
      <c r="PXV4" s="219"/>
      <c r="PXW4" s="220"/>
      <c r="PXX4" s="220"/>
      <c r="PXY4" s="220"/>
      <c r="PXZ4" s="220"/>
      <c r="PYA4" s="220"/>
      <c r="PYB4" s="220"/>
      <c r="PYC4" s="220"/>
      <c r="PYD4" s="219"/>
      <c r="PYE4" s="220"/>
      <c r="PYF4" s="220"/>
      <c r="PYG4" s="220"/>
      <c r="PYH4" s="220"/>
      <c r="PYI4" s="220"/>
      <c r="PYJ4" s="220"/>
      <c r="PYK4" s="220"/>
      <c r="PYL4" s="219"/>
      <c r="PYM4" s="220"/>
      <c r="PYN4" s="220"/>
      <c r="PYO4" s="220"/>
      <c r="PYP4" s="220"/>
      <c r="PYQ4" s="220"/>
      <c r="PYR4" s="220"/>
      <c r="PYS4" s="220"/>
      <c r="PYT4" s="219"/>
      <c r="PYU4" s="220"/>
      <c r="PYV4" s="220"/>
      <c r="PYW4" s="220"/>
      <c r="PYX4" s="220"/>
      <c r="PYY4" s="220"/>
      <c r="PYZ4" s="220"/>
      <c r="PZA4" s="220"/>
      <c r="PZB4" s="219"/>
      <c r="PZC4" s="220"/>
      <c r="PZD4" s="220"/>
      <c r="PZE4" s="220"/>
      <c r="PZF4" s="220"/>
      <c r="PZG4" s="220"/>
      <c r="PZH4" s="220"/>
      <c r="PZI4" s="220"/>
      <c r="PZJ4" s="219"/>
      <c r="PZK4" s="220"/>
      <c r="PZL4" s="220"/>
      <c r="PZM4" s="220"/>
      <c r="PZN4" s="220"/>
      <c r="PZO4" s="220"/>
      <c r="PZP4" s="220"/>
      <c r="PZQ4" s="220"/>
      <c r="PZR4" s="219"/>
      <c r="PZS4" s="220"/>
      <c r="PZT4" s="220"/>
      <c r="PZU4" s="220"/>
      <c r="PZV4" s="220"/>
      <c r="PZW4" s="220"/>
      <c r="PZX4" s="220"/>
      <c r="PZY4" s="220"/>
      <c r="PZZ4" s="219"/>
      <c r="QAA4" s="220"/>
      <c r="QAB4" s="220"/>
      <c r="QAC4" s="220"/>
      <c r="QAD4" s="220"/>
      <c r="QAE4" s="220"/>
      <c r="QAF4" s="220"/>
      <c r="QAG4" s="220"/>
      <c r="QAH4" s="219"/>
      <c r="QAI4" s="220"/>
      <c r="QAJ4" s="220"/>
      <c r="QAK4" s="220"/>
      <c r="QAL4" s="220"/>
      <c r="QAM4" s="220"/>
      <c r="QAN4" s="220"/>
      <c r="QAO4" s="220"/>
      <c r="QAP4" s="219"/>
      <c r="QAQ4" s="220"/>
      <c r="QAR4" s="220"/>
      <c r="QAS4" s="220"/>
      <c r="QAT4" s="220"/>
      <c r="QAU4" s="220"/>
      <c r="QAV4" s="220"/>
      <c r="QAW4" s="220"/>
      <c r="QAX4" s="219"/>
      <c r="QAY4" s="220"/>
      <c r="QAZ4" s="220"/>
      <c r="QBA4" s="220"/>
      <c r="QBB4" s="220"/>
      <c r="QBC4" s="220"/>
      <c r="QBD4" s="220"/>
      <c r="QBE4" s="220"/>
      <c r="QBF4" s="219"/>
      <c r="QBG4" s="220"/>
      <c r="QBH4" s="220"/>
      <c r="QBI4" s="220"/>
      <c r="QBJ4" s="220"/>
      <c r="QBK4" s="220"/>
      <c r="QBL4" s="220"/>
      <c r="QBM4" s="220"/>
      <c r="QBN4" s="219"/>
      <c r="QBO4" s="220"/>
      <c r="QBP4" s="220"/>
      <c r="QBQ4" s="220"/>
      <c r="QBR4" s="220"/>
      <c r="QBS4" s="220"/>
      <c r="QBT4" s="220"/>
      <c r="QBU4" s="220"/>
      <c r="QBV4" s="219"/>
      <c r="QBW4" s="220"/>
      <c r="QBX4" s="220"/>
      <c r="QBY4" s="220"/>
      <c r="QBZ4" s="220"/>
      <c r="QCA4" s="220"/>
      <c r="QCB4" s="220"/>
      <c r="QCC4" s="220"/>
      <c r="QCD4" s="219"/>
      <c r="QCE4" s="220"/>
      <c r="QCF4" s="220"/>
      <c r="QCG4" s="220"/>
      <c r="QCH4" s="220"/>
      <c r="QCI4" s="220"/>
      <c r="QCJ4" s="220"/>
      <c r="QCK4" s="220"/>
      <c r="QCL4" s="219"/>
      <c r="QCM4" s="220"/>
      <c r="QCN4" s="220"/>
      <c r="QCO4" s="220"/>
      <c r="QCP4" s="220"/>
      <c r="QCQ4" s="220"/>
      <c r="QCR4" s="220"/>
      <c r="QCS4" s="220"/>
      <c r="QCT4" s="219"/>
      <c r="QCU4" s="220"/>
      <c r="QCV4" s="220"/>
      <c r="QCW4" s="220"/>
      <c r="QCX4" s="220"/>
      <c r="QCY4" s="220"/>
      <c r="QCZ4" s="220"/>
      <c r="QDA4" s="220"/>
      <c r="QDB4" s="219"/>
      <c r="QDC4" s="220"/>
      <c r="QDD4" s="220"/>
      <c r="QDE4" s="220"/>
      <c r="QDF4" s="220"/>
      <c r="QDG4" s="220"/>
      <c r="QDH4" s="220"/>
      <c r="QDI4" s="220"/>
      <c r="QDJ4" s="219"/>
      <c r="QDK4" s="220"/>
      <c r="QDL4" s="220"/>
      <c r="QDM4" s="220"/>
      <c r="QDN4" s="220"/>
      <c r="QDO4" s="220"/>
      <c r="QDP4" s="220"/>
      <c r="QDQ4" s="220"/>
      <c r="QDR4" s="219"/>
      <c r="QDS4" s="220"/>
      <c r="QDT4" s="220"/>
      <c r="QDU4" s="220"/>
      <c r="QDV4" s="220"/>
      <c r="QDW4" s="220"/>
      <c r="QDX4" s="220"/>
      <c r="QDY4" s="220"/>
      <c r="QDZ4" s="219"/>
      <c r="QEA4" s="220"/>
      <c r="QEB4" s="220"/>
      <c r="QEC4" s="220"/>
      <c r="QED4" s="220"/>
      <c r="QEE4" s="220"/>
      <c r="QEF4" s="220"/>
      <c r="QEG4" s="220"/>
      <c r="QEH4" s="219"/>
      <c r="QEI4" s="220"/>
      <c r="QEJ4" s="220"/>
      <c r="QEK4" s="220"/>
      <c r="QEL4" s="220"/>
      <c r="QEM4" s="220"/>
      <c r="QEN4" s="220"/>
      <c r="QEO4" s="220"/>
      <c r="QEP4" s="219"/>
      <c r="QEQ4" s="220"/>
      <c r="QER4" s="220"/>
      <c r="QES4" s="220"/>
      <c r="QET4" s="220"/>
      <c r="QEU4" s="220"/>
      <c r="QEV4" s="220"/>
      <c r="QEW4" s="220"/>
      <c r="QEX4" s="219"/>
      <c r="QEY4" s="220"/>
      <c r="QEZ4" s="220"/>
      <c r="QFA4" s="220"/>
      <c r="QFB4" s="220"/>
      <c r="QFC4" s="220"/>
      <c r="QFD4" s="220"/>
      <c r="QFE4" s="220"/>
      <c r="QFF4" s="219"/>
      <c r="QFG4" s="220"/>
      <c r="QFH4" s="220"/>
      <c r="QFI4" s="220"/>
      <c r="QFJ4" s="220"/>
      <c r="QFK4" s="220"/>
      <c r="QFL4" s="220"/>
      <c r="QFM4" s="220"/>
      <c r="QFN4" s="219"/>
      <c r="QFO4" s="220"/>
      <c r="QFP4" s="220"/>
      <c r="QFQ4" s="220"/>
      <c r="QFR4" s="220"/>
      <c r="QFS4" s="220"/>
      <c r="QFT4" s="220"/>
      <c r="QFU4" s="220"/>
      <c r="QFV4" s="219"/>
      <c r="QFW4" s="220"/>
      <c r="QFX4" s="220"/>
      <c r="QFY4" s="220"/>
      <c r="QFZ4" s="220"/>
      <c r="QGA4" s="220"/>
      <c r="QGB4" s="220"/>
      <c r="QGC4" s="220"/>
      <c r="QGD4" s="219"/>
      <c r="QGE4" s="220"/>
      <c r="QGF4" s="220"/>
      <c r="QGG4" s="220"/>
      <c r="QGH4" s="220"/>
      <c r="QGI4" s="220"/>
      <c r="QGJ4" s="220"/>
      <c r="QGK4" s="220"/>
      <c r="QGL4" s="219"/>
      <c r="QGM4" s="220"/>
      <c r="QGN4" s="220"/>
      <c r="QGO4" s="220"/>
      <c r="QGP4" s="220"/>
      <c r="QGQ4" s="220"/>
      <c r="QGR4" s="220"/>
      <c r="QGS4" s="220"/>
      <c r="QGT4" s="219"/>
      <c r="QGU4" s="220"/>
      <c r="QGV4" s="220"/>
      <c r="QGW4" s="220"/>
      <c r="QGX4" s="220"/>
      <c r="QGY4" s="220"/>
      <c r="QGZ4" s="220"/>
      <c r="QHA4" s="220"/>
      <c r="QHB4" s="219"/>
      <c r="QHC4" s="220"/>
      <c r="QHD4" s="220"/>
      <c r="QHE4" s="220"/>
      <c r="QHF4" s="220"/>
      <c r="QHG4" s="220"/>
      <c r="QHH4" s="220"/>
      <c r="QHI4" s="220"/>
      <c r="QHJ4" s="219"/>
      <c r="QHK4" s="220"/>
      <c r="QHL4" s="220"/>
      <c r="QHM4" s="220"/>
      <c r="QHN4" s="220"/>
      <c r="QHO4" s="220"/>
      <c r="QHP4" s="220"/>
      <c r="QHQ4" s="220"/>
      <c r="QHR4" s="219"/>
      <c r="QHS4" s="220"/>
      <c r="QHT4" s="220"/>
      <c r="QHU4" s="220"/>
      <c r="QHV4" s="220"/>
      <c r="QHW4" s="220"/>
      <c r="QHX4" s="220"/>
      <c r="QHY4" s="220"/>
      <c r="QHZ4" s="219"/>
      <c r="QIA4" s="220"/>
      <c r="QIB4" s="220"/>
      <c r="QIC4" s="220"/>
      <c r="QID4" s="220"/>
      <c r="QIE4" s="220"/>
      <c r="QIF4" s="220"/>
      <c r="QIG4" s="220"/>
      <c r="QIH4" s="219"/>
      <c r="QII4" s="220"/>
      <c r="QIJ4" s="220"/>
      <c r="QIK4" s="220"/>
      <c r="QIL4" s="220"/>
      <c r="QIM4" s="220"/>
      <c r="QIN4" s="220"/>
      <c r="QIO4" s="220"/>
      <c r="QIP4" s="219"/>
      <c r="QIQ4" s="220"/>
      <c r="QIR4" s="220"/>
      <c r="QIS4" s="220"/>
      <c r="QIT4" s="220"/>
      <c r="QIU4" s="220"/>
      <c r="QIV4" s="220"/>
      <c r="QIW4" s="220"/>
      <c r="QIX4" s="219"/>
      <c r="QIY4" s="220"/>
      <c r="QIZ4" s="220"/>
      <c r="QJA4" s="220"/>
      <c r="QJB4" s="220"/>
      <c r="QJC4" s="220"/>
      <c r="QJD4" s="220"/>
      <c r="QJE4" s="220"/>
      <c r="QJF4" s="219"/>
      <c r="QJG4" s="220"/>
      <c r="QJH4" s="220"/>
      <c r="QJI4" s="220"/>
      <c r="QJJ4" s="220"/>
      <c r="QJK4" s="220"/>
      <c r="QJL4" s="220"/>
      <c r="QJM4" s="220"/>
      <c r="QJN4" s="219"/>
      <c r="QJO4" s="220"/>
      <c r="QJP4" s="220"/>
      <c r="QJQ4" s="220"/>
      <c r="QJR4" s="220"/>
      <c r="QJS4" s="220"/>
      <c r="QJT4" s="220"/>
      <c r="QJU4" s="220"/>
      <c r="QJV4" s="219"/>
      <c r="QJW4" s="220"/>
      <c r="QJX4" s="220"/>
      <c r="QJY4" s="220"/>
      <c r="QJZ4" s="220"/>
      <c r="QKA4" s="220"/>
      <c r="QKB4" s="220"/>
      <c r="QKC4" s="220"/>
      <c r="QKD4" s="219"/>
      <c r="QKE4" s="220"/>
      <c r="QKF4" s="220"/>
      <c r="QKG4" s="220"/>
      <c r="QKH4" s="220"/>
      <c r="QKI4" s="220"/>
      <c r="QKJ4" s="220"/>
      <c r="QKK4" s="220"/>
      <c r="QKL4" s="219"/>
      <c r="QKM4" s="220"/>
      <c r="QKN4" s="220"/>
      <c r="QKO4" s="220"/>
      <c r="QKP4" s="220"/>
      <c r="QKQ4" s="220"/>
      <c r="QKR4" s="220"/>
      <c r="QKS4" s="220"/>
      <c r="QKT4" s="219"/>
      <c r="QKU4" s="220"/>
      <c r="QKV4" s="220"/>
      <c r="QKW4" s="220"/>
      <c r="QKX4" s="220"/>
      <c r="QKY4" s="220"/>
      <c r="QKZ4" s="220"/>
      <c r="QLA4" s="220"/>
      <c r="QLB4" s="219"/>
      <c r="QLC4" s="220"/>
      <c r="QLD4" s="220"/>
      <c r="QLE4" s="220"/>
      <c r="QLF4" s="220"/>
      <c r="QLG4" s="220"/>
      <c r="QLH4" s="220"/>
      <c r="QLI4" s="220"/>
      <c r="QLJ4" s="219"/>
      <c r="QLK4" s="220"/>
      <c r="QLL4" s="220"/>
      <c r="QLM4" s="220"/>
      <c r="QLN4" s="220"/>
      <c r="QLO4" s="220"/>
      <c r="QLP4" s="220"/>
      <c r="QLQ4" s="220"/>
      <c r="QLR4" s="219"/>
      <c r="QLS4" s="220"/>
      <c r="QLT4" s="220"/>
      <c r="QLU4" s="220"/>
      <c r="QLV4" s="220"/>
      <c r="QLW4" s="220"/>
      <c r="QLX4" s="220"/>
      <c r="QLY4" s="220"/>
      <c r="QLZ4" s="219"/>
      <c r="QMA4" s="220"/>
      <c r="QMB4" s="220"/>
      <c r="QMC4" s="220"/>
      <c r="QMD4" s="220"/>
      <c r="QME4" s="220"/>
      <c r="QMF4" s="220"/>
      <c r="QMG4" s="220"/>
      <c r="QMH4" s="219"/>
      <c r="QMI4" s="220"/>
      <c r="QMJ4" s="220"/>
      <c r="QMK4" s="220"/>
      <c r="QML4" s="220"/>
      <c r="QMM4" s="220"/>
      <c r="QMN4" s="220"/>
      <c r="QMO4" s="220"/>
      <c r="QMP4" s="219"/>
      <c r="QMQ4" s="220"/>
      <c r="QMR4" s="220"/>
      <c r="QMS4" s="220"/>
      <c r="QMT4" s="220"/>
      <c r="QMU4" s="220"/>
      <c r="QMV4" s="220"/>
      <c r="QMW4" s="220"/>
      <c r="QMX4" s="219"/>
      <c r="QMY4" s="220"/>
      <c r="QMZ4" s="220"/>
      <c r="QNA4" s="220"/>
      <c r="QNB4" s="220"/>
      <c r="QNC4" s="220"/>
      <c r="QND4" s="220"/>
      <c r="QNE4" s="220"/>
      <c r="QNF4" s="219"/>
      <c r="QNG4" s="220"/>
      <c r="QNH4" s="220"/>
      <c r="QNI4" s="220"/>
      <c r="QNJ4" s="220"/>
      <c r="QNK4" s="220"/>
      <c r="QNL4" s="220"/>
      <c r="QNM4" s="220"/>
      <c r="QNN4" s="219"/>
      <c r="QNO4" s="220"/>
      <c r="QNP4" s="220"/>
      <c r="QNQ4" s="220"/>
      <c r="QNR4" s="220"/>
      <c r="QNS4" s="220"/>
      <c r="QNT4" s="220"/>
      <c r="QNU4" s="220"/>
      <c r="QNV4" s="219"/>
      <c r="QNW4" s="220"/>
      <c r="QNX4" s="220"/>
      <c r="QNY4" s="220"/>
      <c r="QNZ4" s="220"/>
      <c r="QOA4" s="220"/>
      <c r="QOB4" s="220"/>
      <c r="QOC4" s="220"/>
      <c r="QOD4" s="219"/>
      <c r="QOE4" s="220"/>
      <c r="QOF4" s="220"/>
      <c r="QOG4" s="220"/>
      <c r="QOH4" s="220"/>
      <c r="QOI4" s="220"/>
      <c r="QOJ4" s="220"/>
      <c r="QOK4" s="220"/>
      <c r="QOL4" s="219"/>
      <c r="QOM4" s="220"/>
      <c r="QON4" s="220"/>
      <c r="QOO4" s="220"/>
      <c r="QOP4" s="220"/>
      <c r="QOQ4" s="220"/>
      <c r="QOR4" s="220"/>
      <c r="QOS4" s="220"/>
      <c r="QOT4" s="219"/>
      <c r="QOU4" s="220"/>
      <c r="QOV4" s="220"/>
      <c r="QOW4" s="220"/>
      <c r="QOX4" s="220"/>
      <c r="QOY4" s="220"/>
      <c r="QOZ4" s="220"/>
      <c r="QPA4" s="220"/>
      <c r="QPB4" s="219"/>
      <c r="QPC4" s="220"/>
      <c r="QPD4" s="220"/>
      <c r="QPE4" s="220"/>
      <c r="QPF4" s="220"/>
      <c r="QPG4" s="220"/>
      <c r="QPH4" s="220"/>
      <c r="QPI4" s="220"/>
      <c r="QPJ4" s="219"/>
      <c r="QPK4" s="220"/>
      <c r="QPL4" s="220"/>
      <c r="QPM4" s="220"/>
      <c r="QPN4" s="220"/>
      <c r="QPO4" s="220"/>
      <c r="QPP4" s="220"/>
      <c r="QPQ4" s="220"/>
      <c r="QPR4" s="219"/>
      <c r="QPS4" s="220"/>
      <c r="QPT4" s="220"/>
      <c r="QPU4" s="220"/>
      <c r="QPV4" s="220"/>
      <c r="QPW4" s="220"/>
      <c r="QPX4" s="220"/>
      <c r="QPY4" s="220"/>
      <c r="QPZ4" s="219"/>
      <c r="QQA4" s="220"/>
      <c r="QQB4" s="220"/>
      <c r="QQC4" s="220"/>
      <c r="QQD4" s="220"/>
      <c r="QQE4" s="220"/>
      <c r="QQF4" s="220"/>
      <c r="QQG4" s="220"/>
      <c r="QQH4" s="219"/>
      <c r="QQI4" s="220"/>
      <c r="QQJ4" s="220"/>
      <c r="QQK4" s="220"/>
      <c r="QQL4" s="220"/>
      <c r="QQM4" s="220"/>
      <c r="QQN4" s="220"/>
      <c r="QQO4" s="220"/>
      <c r="QQP4" s="219"/>
      <c r="QQQ4" s="220"/>
      <c r="QQR4" s="220"/>
      <c r="QQS4" s="220"/>
      <c r="QQT4" s="220"/>
      <c r="QQU4" s="220"/>
      <c r="QQV4" s="220"/>
      <c r="QQW4" s="220"/>
      <c r="QQX4" s="219"/>
      <c r="QQY4" s="220"/>
      <c r="QQZ4" s="220"/>
      <c r="QRA4" s="220"/>
      <c r="QRB4" s="220"/>
      <c r="QRC4" s="220"/>
      <c r="QRD4" s="220"/>
      <c r="QRE4" s="220"/>
      <c r="QRF4" s="219"/>
      <c r="QRG4" s="220"/>
      <c r="QRH4" s="220"/>
      <c r="QRI4" s="220"/>
      <c r="QRJ4" s="220"/>
      <c r="QRK4" s="220"/>
      <c r="QRL4" s="220"/>
      <c r="QRM4" s="220"/>
      <c r="QRN4" s="219"/>
      <c r="QRO4" s="220"/>
      <c r="QRP4" s="220"/>
      <c r="QRQ4" s="220"/>
      <c r="QRR4" s="220"/>
      <c r="QRS4" s="220"/>
      <c r="QRT4" s="220"/>
      <c r="QRU4" s="220"/>
      <c r="QRV4" s="219"/>
      <c r="QRW4" s="220"/>
      <c r="QRX4" s="220"/>
      <c r="QRY4" s="220"/>
      <c r="QRZ4" s="220"/>
      <c r="QSA4" s="220"/>
      <c r="QSB4" s="220"/>
      <c r="QSC4" s="220"/>
      <c r="QSD4" s="219"/>
      <c r="QSE4" s="220"/>
      <c r="QSF4" s="220"/>
      <c r="QSG4" s="220"/>
      <c r="QSH4" s="220"/>
      <c r="QSI4" s="220"/>
      <c r="QSJ4" s="220"/>
      <c r="QSK4" s="220"/>
      <c r="QSL4" s="219"/>
      <c r="QSM4" s="220"/>
      <c r="QSN4" s="220"/>
      <c r="QSO4" s="220"/>
      <c r="QSP4" s="220"/>
      <c r="QSQ4" s="220"/>
      <c r="QSR4" s="220"/>
      <c r="QSS4" s="220"/>
      <c r="QST4" s="219"/>
      <c r="QSU4" s="220"/>
      <c r="QSV4" s="220"/>
      <c r="QSW4" s="220"/>
      <c r="QSX4" s="220"/>
      <c r="QSY4" s="220"/>
      <c r="QSZ4" s="220"/>
      <c r="QTA4" s="220"/>
      <c r="QTB4" s="219"/>
      <c r="QTC4" s="220"/>
      <c r="QTD4" s="220"/>
      <c r="QTE4" s="220"/>
      <c r="QTF4" s="220"/>
      <c r="QTG4" s="220"/>
      <c r="QTH4" s="220"/>
      <c r="QTI4" s="220"/>
      <c r="QTJ4" s="219"/>
      <c r="QTK4" s="220"/>
      <c r="QTL4" s="220"/>
      <c r="QTM4" s="220"/>
      <c r="QTN4" s="220"/>
      <c r="QTO4" s="220"/>
      <c r="QTP4" s="220"/>
      <c r="QTQ4" s="220"/>
      <c r="QTR4" s="219"/>
      <c r="QTS4" s="220"/>
      <c r="QTT4" s="220"/>
      <c r="QTU4" s="220"/>
      <c r="QTV4" s="220"/>
      <c r="QTW4" s="220"/>
      <c r="QTX4" s="220"/>
      <c r="QTY4" s="220"/>
      <c r="QTZ4" s="219"/>
      <c r="QUA4" s="220"/>
      <c r="QUB4" s="220"/>
      <c r="QUC4" s="220"/>
      <c r="QUD4" s="220"/>
      <c r="QUE4" s="220"/>
      <c r="QUF4" s="220"/>
      <c r="QUG4" s="220"/>
      <c r="QUH4" s="219"/>
      <c r="QUI4" s="220"/>
      <c r="QUJ4" s="220"/>
      <c r="QUK4" s="220"/>
      <c r="QUL4" s="220"/>
      <c r="QUM4" s="220"/>
      <c r="QUN4" s="220"/>
      <c r="QUO4" s="220"/>
      <c r="QUP4" s="219"/>
      <c r="QUQ4" s="220"/>
      <c r="QUR4" s="220"/>
      <c r="QUS4" s="220"/>
      <c r="QUT4" s="220"/>
      <c r="QUU4" s="220"/>
      <c r="QUV4" s="220"/>
      <c r="QUW4" s="220"/>
      <c r="QUX4" s="219"/>
      <c r="QUY4" s="220"/>
      <c r="QUZ4" s="220"/>
      <c r="QVA4" s="220"/>
      <c r="QVB4" s="220"/>
      <c r="QVC4" s="220"/>
      <c r="QVD4" s="220"/>
      <c r="QVE4" s="220"/>
      <c r="QVF4" s="219"/>
      <c r="QVG4" s="220"/>
      <c r="QVH4" s="220"/>
      <c r="QVI4" s="220"/>
      <c r="QVJ4" s="220"/>
      <c r="QVK4" s="220"/>
      <c r="QVL4" s="220"/>
      <c r="QVM4" s="220"/>
      <c r="QVN4" s="219"/>
      <c r="QVO4" s="220"/>
      <c r="QVP4" s="220"/>
      <c r="QVQ4" s="220"/>
      <c r="QVR4" s="220"/>
      <c r="QVS4" s="220"/>
      <c r="QVT4" s="220"/>
      <c r="QVU4" s="220"/>
      <c r="QVV4" s="219"/>
      <c r="QVW4" s="220"/>
      <c r="QVX4" s="220"/>
      <c r="QVY4" s="220"/>
      <c r="QVZ4" s="220"/>
      <c r="QWA4" s="220"/>
      <c r="QWB4" s="220"/>
      <c r="QWC4" s="220"/>
      <c r="QWD4" s="219"/>
      <c r="QWE4" s="220"/>
      <c r="QWF4" s="220"/>
      <c r="QWG4" s="220"/>
      <c r="QWH4" s="220"/>
      <c r="QWI4" s="220"/>
      <c r="QWJ4" s="220"/>
      <c r="QWK4" s="220"/>
      <c r="QWL4" s="219"/>
      <c r="QWM4" s="220"/>
      <c r="QWN4" s="220"/>
      <c r="QWO4" s="220"/>
      <c r="QWP4" s="220"/>
      <c r="QWQ4" s="220"/>
      <c r="QWR4" s="220"/>
      <c r="QWS4" s="220"/>
      <c r="QWT4" s="219"/>
      <c r="QWU4" s="220"/>
      <c r="QWV4" s="220"/>
      <c r="QWW4" s="220"/>
      <c r="QWX4" s="220"/>
      <c r="QWY4" s="220"/>
      <c r="QWZ4" s="220"/>
      <c r="QXA4" s="220"/>
      <c r="QXB4" s="219"/>
      <c r="QXC4" s="220"/>
      <c r="QXD4" s="220"/>
      <c r="QXE4" s="220"/>
      <c r="QXF4" s="220"/>
      <c r="QXG4" s="220"/>
      <c r="QXH4" s="220"/>
      <c r="QXI4" s="220"/>
      <c r="QXJ4" s="219"/>
      <c r="QXK4" s="220"/>
      <c r="QXL4" s="220"/>
      <c r="QXM4" s="220"/>
      <c r="QXN4" s="220"/>
      <c r="QXO4" s="220"/>
      <c r="QXP4" s="220"/>
      <c r="QXQ4" s="220"/>
      <c r="QXR4" s="219"/>
      <c r="QXS4" s="220"/>
      <c r="QXT4" s="220"/>
      <c r="QXU4" s="220"/>
      <c r="QXV4" s="220"/>
      <c r="QXW4" s="220"/>
      <c r="QXX4" s="220"/>
      <c r="QXY4" s="220"/>
      <c r="QXZ4" s="219"/>
      <c r="QYA4" s="220"/>
      <c r="QYB4" s="220"/>
      <c r="QYC4" s="220"/>
      <c r="QYD4" s="220"/>
      <c r="QYE4" s="220"/>
      <c r="QYF4" s="220"/>
      <c r="QYG4" s="220"/>
      <c r="QYH4" s="219"/>
      <c r="QYI4" s="220"/>
      <c r="QYJ4" s="220"/>
      <c r="QYK4" s="220"/>
      <c r="QYL4" s="220"/>
      <c r="QYM4" s="220"/>
      <c r="QYN4" s="220"/>
      <c r="QYO4" s="220"/>
      <c r="QYP4" s="219"/>
      <c r="QYQ4" s="220"/>
      <c r="QYR4" s="220"/>
      <c r="QYS4" s="220"/>
      <c r="QYT4" s="220"/>
      <c r="QYU4" s="220"/>
      <c r="QYV4" s="220"/>
      <c r="QYW4" s="220"/>
      <c r="QYX4" s="219"/>
      <c r="QYY4" s="220"/>
      <c r="QYZ4" s="220"/>
      <c r="QZA4" s="220"/>
      <c r="QZB4" s="220"/>
      <c r="QZC4" s="220"/>
      <c r="QZD4" s="220"/>
      <c r="QZE4" s="220"/>
      <c r="QZF4" s="219"/>
      <c r="QZG4" s="220"/>
      <c r="QZH4" s="220"/>
      <c r="QZI4" s="220"/>
      <c r="QZJ4" s="220"/>
      <c r="QZK4" s="220"/>
      <c r="QZL4" s="220"/>
      <c r="QZM4" s="220"/>
      <c r="QZN4" s="219"/>
      <c r="QZO4" s="220"/>
      <c r="QZP4" s="220"/>
      <c r="QZQ4" s="220"/>
      <c r="QZR4" s="220"/>
      <c r="QZS4" s="220"/>
      <c r="QZT4" s="220"/>
      <c r="QZU4" s="220"/>
      <c r="QZV4" s="219"/>
      <c r="QZW4" s="220"/>
      <c r="QZX4" s="220"/>
      <c r="QZY4" s="220"/>
      <c r="QZZ4" s="220"/>
      <c r="RAA4" s="220"/>
      <c r="RAB4" s="220"/>
      <c r="RAC4" s="220"/>
      <c r="RAD4" s="219"/>
      <c r="RAE4" s="220"/>
      <c r="RAF4" s="220"/>
      <c r="RAG4" s="220"/>
      <c r="RAH4" s="220"/>
      <c r="RAI4" s="220"/>
      <c r="RAJ4" s="220"/>
      <c r="RAK4" s="220"/>
      <c r="RAL4" s="219"/>
      <c r="RAM4" s="220"/>
      <c r="RAN4" s="220"/>
      <c r="RAO4" s="220"/>
      <c r="RAP4" s="220"/>
      <c r="RAQ4" s="220"/>
      <c r="RAR4" s="220"/>
      <c r="RAS4" s="220"/>
      <c r="RAT4" s="219"/>
      <c r="RAU4" s="220"/>
      <c r="RAV4" s="220"/>
      <c r="RAW4" s="220"/>
      <c r="RAX4" s="220"/>
      <c r="RAY4" s="220"/>
      <c r="RAZ4" s="220"/>
      <c r="RBA4" s="220"/>
      <c r="RBB4" s="219"/>
      <c r="RBC4" s="220"/>
      <c r="RBD4" s="220"/>
      <c r="RBE4" s="220"/>
      <c r="RBF4" s="220"/>
      <c r="RBG4" s="220"/>
      <c r="RBH4" s="220"/>
      <c r="RBI4" s="220"/>
      <c r="RBJ4" s="219"/>
      <c r="RBK4" s="220"/>
      <c r="RBL4" s="220"/>
      <c r="RBM4" s="220"/>
      <c r="RBN4" s="220"/>
      <c r="RBO4" s="220"/>
      <c r="RBP4" s="220"/>
      <c r="RBQ4" s="220"/>
      <c r="RBR4" s="219"/>
      <c r="RBS4" s="220"/>
      <c r="RBT4" s="220"/>
      <c r="RBU4" s="220"/>
      <c r="RBV4" s="220"/>
      <c r="RBW4" s="220"/>
      <c r="RBX4" s="220"/>
      <c r="RBY4" s="220"/>
      <c r="RBZ4" s="219"/>
      <c r="RCA4" s="220"/>
      <c r="RCB4" s="220"/>
      <c r="RCC4" s="220"/>
      <c r="RCD4" s="220"/>
      <c r="RCE4" s="220"/>
      <c r="RCF4" s="220"/>
      <c r="RCG4" s="220"/>
      <c r="RCH4" s="219"/>
      <c r="RCI4" s="220"/>
      <c r="RCJ4" s="220"/>
      <c r="RCK4" s="220"/>
      <c r="RCL4" s="220"/>
      <c r="RCM4" s="220"/>
      <c r="RCN4" s="220"/>
      <c r="RCO4" s="220"/>
      <c r="RCP4" s="219"/>
      <c r="RCQ4" s="220"/>
      <c r="RCR4" s="220"/>
      <c r="RCS4" s="220"/>
      <c r="RCT4" s="220"/>
      <c r="RCU4" s="220"/>
      <c r="RCV4" s="220"/>
      <c r="RCW4" s="220"/>
      <c r="RCX4" s="219"/>
      <c r="RCY4" s="220"/>
      <c r="RCZ4" s="220"/>
      <c r="RDA4" s="220"/>
      <c r="RDB4" s="220"/>
      <c r="RDC4" s="220"/>
      <c r="RDD4" s="220"/>
      <c r="RDE4" s="220"/>
      <c r="RDF4" s="219"/>
      <c r="RDG4" s="220"/>
      <c r="RDH4" s="220"/>
      <c r="RDI4" s="220"/>
      <c r="RDJ4" s="220"/>
      <c r="RDK4" s="220"/>
      <c r="RDL4" s="220"/>
      <c r="RDM4" s="220"/>
      <c r="RDN4" s="219"/>
      <c r="RDO4" s="220"/>
      <c r="RDP4" s="220"/>
      <c r="RDQ4" s="220"/>
      <c r="RDR4" s="220"/>
      <c r="RDS4" s="220"/>
      <c r="RDT4" s="220"/>
      <c r="RDU4" s="220"/>
      <c r="RDV4" s="219"/>
      <c r="RDW4" s="220"/>
      <c r="RDX4" s="220"/>
      <c r="RDY4" s="220"/>
      <c r="RDZ4" s="220"/>
      <c r="REA4" s="220"/>
      <c r="REB4" s="220"/>
      <c r="REC4" s="220"/>
      <c r="RED4" s="219"/>
      <c r="REE4" s="220"/>
      <c r="REF4" s="220"/>
      <c r="REG4" s="220"/>
      <c r="REH4" s="220"/>
      <c r="REI4" s="220"/>
      <c r="REJ4" s="220"/>
      <c r="REK4" s="220"/>
      <c r="REL4" s="219"/>
      <c r="REM4" s="220"/>
      <c r="REN4" s="220"/>
      <c r="REO4" s="220"/>
      <c r="REP4" s="220"/>
      <c r="REQ4" s="220"/>
      <c r="RER4" s="220"/>
      <c r="RES4" s="220"/>
      <c r="RET4" s="219"/>
      <c r="REU4" s="220"/>
      <c r="REV4" s="220"/>
      <c r="REW4" s="220"/>
      <c r="REX4" s="220"/>
      <c r="REY4" s="220"/>
      <c r="REZ4" s="220"/>
      <c r="RFA4" s="220"/>
      <c r="RFB4" s="219"/>
      <c r="RFC4" s="220"/>
      <c r="RFD4" s="220"/>
      <c r="RFE4" s="220"/>
      <c r="RFF4" s="220"/>
      <c r="RFG4" s="220"/>
      <c r="RFH4" s="220"/>
      <c r="RFI4" s="220"/>
      <c r="RFJ4" s="219"/>
      <c r="RFK4" s="220"/>
      <c r="RFL4" s="220"/>
      <c r="RFM4" s="220"/>
      <c r="RFN4" s="220"/>
      <c r="RFO4" s="220"/>
      <c r="RFP4" s="220"/>
      <c r="RFQ4" s="220"/>
      <c r="RFR4" s="219"/>
      <c r="RFS4" s="220"/>
      <c r="RFT4" s="220"/>
      <c r="RFU4" s="220"/>
      <c r="RFV4" s="220"/>
      <c r="RFW4" s="220"/>
      <c r="RFX4" s="220"/>
      <c r="RFY4" s="220"/>
      <c r="RFZ4" s="219"/>
      <c r="RGA4" s="220"/>
      <c r="RGB4" s="220"/>
      <c r="RGC4" s="220"/>
      <c r="RGD4" s="220"/>
      <c r="RGE4" s="220"/>
      <c r="RGF4" s="220"/>
      <c r="RGG4" s="220"/>
      <c r="RGH4" s="219"/>
      <c r="RGI4" s="220"/>
      <c r="RGJ4" s="220"/>
      <c r="RGK4" s="220"/>
      <c r="RGL4" s="220"/>
      <c r="RGM4" s="220"/>
      <c r="RGN4" s="220"/>
      <c r="RGO4" s="220"/>
      <c r="RGP4" s="219"/>
      <c r="RGQ4" s="220"/>
      <c r="RGR4" s="220"/>
      <c r="RGS4" s="220"/>
      <c r="RGT4" s="220"/>
      <c r="RGU4" s="220"/>
      <c r="RGV4" s="220"/>
      <c r="RGW4" s="220"/>
      <c r="RGX4" s="219"/>
      <c r="RGY4" s="220"/>
      <c r="RGZ4" s="220"/>
      <c r="RHA4" s="220"/>
      <c r="RHB4" s="220"/>
      <c r="RHC4" s="220"/>
      <c r="RHD4" s="220"/>
      <c r="RHE4" s="220"/>
      <c r="RHF4" s="219"/>
      <c r="RHG4" s="220"/>
      <c r="RHH4" s="220"/>
      <c r="RHI4" s="220"/>
      <c r="RHJ4" s="220"/>
      <c r="RHK4" s="220"/>
      <c r="RHL4" s="220"/>
      <c r="RHM4" s="220"/>
      <c r="RHN4" s="219"/>
      <c r="RHO4" s="220"/>
      <c r="RHP4" s="220"/>
      <c r="RHQ4" s="220"/>
      <c r="RHR4" s="220"/>
      <c r="RHS4" s="220"/>
      <c r="RHT4" s="220"/>
      <c r="RHU4" s="220"/>
      <c r="RHV4" s="219"/>
      <c r="RHW4" s="220"/>
      <c r="RHX4" s="220"/>
      <c r="RHY4" s="220"/>
      <c r="RHZ4" s="220"/>
      <c r="RIA4" s="220"/>
      <c r="RIB4" s="220"/>
      <c r="RIC4" s="220"/>
      <c r="RID4" s="219"/>
      <c r="RIE4" s="220"/>
      <c r="RIF4" s="220"/>
      <c r="RIG4" s="220"/>
      <c r="RIH4" s="220"/>
      <c r="RII4" s="220"/>
      <c r="RIJ4" s="220"/>
      <c r="RIK4" s="220"/>
      <c r="RIL4" s="219"/>
      <c r="RIM4" s="220"/>
      <c r="RIN4" s="220"/>
      <c r="RIO4" s="220"/>
      <c r="RIP4" s="220"/>
      <c r="RIQ4" s="220"/>
      <c r="RIR4" s="220"/>
      <c r="RIS4" s="220"/>
      <c r="RIT4" s="219"/>
      <c r="RIU4" s="220"/>
      <c r="RIV4" s="220"/>
      <c r="RIW4" s="220"/>
      <c r="RIX4" s="220"/>
      <c r="RIY4" s="220"/>
      <c r="RIZ4" s="220"/>
      <c r="RJA4" s="220"/>
      <c r="RJB4" s="219"/>
      <c r="RJC4" s="220"/>
      <c r="RJD4" s="220"/>
      <c r="RJE4" s="220"/>
      <c r="RJF4" s="220"/>
      <c r="RJG4" s="220"/>
      <c r="RJH4" s="220"/>
      <c r="RJI4" s="220"/>
      <c r="RJJ4" s="219"/>
      <c r="RJK4" s="220"/>
      <c r="RJL4" s="220"/>
      <c r="RJM4" s="220"/>
      <c r="RJN4" s="220"/>
      <c r="RJO4" s="220"/>
      <c r="RJP4" s="220"/>
      <c r="RJQ4" s="220"/>
      <c r="RJR4" s="219"/>
      <c r="RJS4" s="220"/>
      <c r="RJT4" s="220"/>
      <c r="RJU4" s="220"/>
      <c r="RJV4" s="220"/>
      <c r="RJW4" s="220"/>
      <c r="RJX4" s="220"/>
      <c r="RJY4" s="220"/>
      <c r="RJZ4" s="219"/>
      <c r="RKA4" s="220"/>
      <c r="RKB4" s="220"/>
      <c r="RKC4" s="220"/>
      <c r="RKD4" s="220"/>
      <c r="RKE4" s="220"/>
      <c r="RKF4" s="220"/>
      <c r="RKG4" s="220"/>
      <c r="RKH4" s="219"/>
      <c r="RKI4" s="220"/>
      <c r="RKJ4" s="220"/>
      <c r="RKK4" s="220"/>
      <c r="RKL4" s="220"/>
      <c r="RKM4" s="220"/>
      <c r="RKN4" s="220"/>
      <c r="RKO4" s="220"/>
      <c r="RKP4" s="219"/>
      <c r="RKQ4" s="220"/>
      <c r="RKR4" s="220"/>
      <c r="RKS4" s="220"/>
      <c r="RKT4" s="220"/>
      <c r="RKU4" s="220"/>
      <c r="RKV4" s="220"/>
      <c r="RKW4" s="220"/>
      <c r="RKX4" s="219"/>
      <c r="RKY4" s="220"/>
      <c r="RKZ4" s="220"/>
      <c r="RLA4" s="220"/>
      <c r="RLB4" s="220"/>
      <c r="RLC4" s="220"/>
      <c r="RLD4" s="220"/>
      <c r="RLE4" s="220"/>
      <c r="RLF4" s="219"/>
      <c r="RLG4" s="220"/>
      <c r="RLH4" s="220"/>
      <c r="RLI4" s="220"/>
      <c r="RLJ4" s="220"/>
      <c r="RLK4" s="220"/>
      <c r="RLL4" s="220"/>
      <c r="RLM4" s="220"/>
      <c r="RLN4" s="219"/>
      <c r="RLO4" s="220"/>
      <c r="RLP4" s="220"/>
      <c r="RLQ4" s="220"/>
      <c r="RLR4" s="220"/>
      <c r="RLS4" s="220"/>
      <c r="RLT4" s="220"/>
      <c r="RLU4" s="220"/>
      <c r="RLV4" s="219"/>
      <c r="RLW4" s="220"/>
      <c r="RLX4" s="220"/>
      <c r="RLY4" s="220"/>
      <c r="RLZ4" s="220"/>
      <c r="RMA4" s="220"/>
      <c r="RMB4" s="220"/>
      <c r="RMC4" s="220"/>
      <c r="RMD4" s="219"/>
      <c r="RME4" s="220"/>
      <c r="RMF4" s="220"/>
      <c r="RMG4" s="220"/>
      <c r="RMH4" s="220"/>
      <c r="RMI4" s="220"/>
      <c r="RMJ4" s="220"/>
      <c r="RMK4" s="220"/>
      <c r="RML4" s="219"/>
      <c r="RMM4" s="220"/>
      <c r="RMN4" s="220"/>
      <c r="RMO4" s="220"/>
      <c r="RMP4" s="220"/>
      <c r="RMQ4" s="220"/>
      <c r="RMR4" s="220"/>
      <c r="RMS4" s="220"/>
      <c r="RMT4" s="219"/>
      <c r="RMU4" s="220"/>
      <c r="RMV4" s="220"/>
      <c r="RMW4" s="220"/>
      <c r="RMX4" s="220"/>
      <c r="RMY4" s="220"/>
      <c r="RMZ4" s="220"/>
      <c r="RNA4" s="220"/>
      <c r="RNB4" s="219"/>
      <c r="RNC4" s="220"/>
      <c r="RND4" s="220"/>
      <c r="RNE4" s="220"/>
      <c r="RNF4" s="220"/>
      <c r="RNG4" s="220"/>
      <c r="RNH4" s="220"/>
      <c r="RNI4" s="220"/>
      <c r="RNJ4" s="219"/>
      <c r="RNK4" s="220"/>
      <c r="RNL4" s="220"/>
      <c r="RNM4" s="220"/>
      <c r="RNN4" s="220"/>
      <c r="RNO4" s="220"/>
      <c r="RNP4" s="220"/>
      <c r="RNQ4" s="220"/>
      <c r="RNR4" s="219"/>
      <c r="RNS4" s="220"/>
      <c r="RNT4" s="220"/>
      <c r="RNU4" s="220"/>
      <c r="RNV4" s="220"/>
      <c r="RNW4" s="220"/>
      <c r="RNX4" s="220"/>
      <c r="RNY4" s="220"/>
      <c r="RNZ4" s="219"/>
      <c r="ROA4" s="220"/>
      <c r="ROB4" s="220"/>
      <c r="ROC4" s="220"/>
      <c r="ROD4" s="220"/>
      <c r="ROE4" s="220"/>
      <c r="ROF4" s="220"/>
      <c r="ROG4" s="220"/>
      <c r="ROH4" s="219"/>
      <c r="ROI4" s="220"/>
      <c r="ROJ4" s="220"/>
      <c r="ROK4" s="220"/>
      <c r="ROL4" s="220"/>
      <c r="ROM4" s="220"/>
      <c r="RON4" s="220"/>
      <c r="ROO4" s="220"/>
      <c r="ROP4" s="219"/>
      <c r="ROQ4" s="220"/>
      <c r="ROR4" s="220"/>
      <c r="ROS4" s="220"/>
      <c r="ROT4" s="220"/>
      <c r="ROU4" s="220"/>
      <c r="ROV4" s="220"/>
      <c r="ROW4" s="220"/>
      <c r="ROX4" s="219"/>
      <c r="ROY4" s="220"/>
      <c r="ROZ4" s="220"/>
      <c r="RPA4" s="220"/>
      <c r="RPB4" s="220"/>
      <c r="RPC4" s="220"/>
      <c r="RPD4" s="220"/>
      <c r="RPE4" s="220"/>
      <c r="RPF4" s="219"/>
      <c r="RPG4" s="220"/>
      <c r="RPH4" s="220"/>
      <c r="RPI4" s="220"/>
      <c r="RPJ4" s="220"/>
      <c r="RPK4" s="220"/>
      <c r="RPL4" s="220"/>
      <c r="RPM4" s="220"/>
      <c r="RPN4" s="219"/>
      <c r="RPO4" s="220"/>
      <c r="RPP4" s="220"/>
      <c r="RPQ4" s="220"/>
      <c r="RPR4" s="220"/>
      <c r="RPS4" s="220"/>
      <c r="RPT4" s="220"/>
      <c r="RPU4" s="220"/>
      <c r="RPV4" s="219"/>
      <c r="RPW4" s="220"/>
      <c r="RPX4" s="220"/>
      <c r="RPY4" s="220"/>
      <c r="RPZ4" s="220"/>
      <c r="RQA4" s="220"/>
      <c r="RQB4" s="220"/>
      <c r="RQC4" s="220"/>
      <c r="RQD4" s="219"/>
      <c r="RQE4" s="220"/>
      <c r="RQF4" s="220"/>
      <c r="RQG4" s="220"/>
      <c r="RQH4" s="220"/>
      <c r="RQI4" s="220"/>
      <c r="RQJ4" s="220"/>
      <c r="RQK4" s="220"/>
      <c r="RQL4" s="219"/>
      <c r="RQM4" s="220"/>
      <c r="RQN4" s="220"/>
      <c r="RQO4" s="220"/>
      <c r="RQP4" s="220"/>
      <c r="RQQ4" s="220"/>
      <c r="RQR4" s="220"/>
      <c r="RQS4" s="220"/>
      <c r="RQT4" s="219"/>
      <c r="RQU4" s="220"/>
      <c r="RQV4" s="220"/>
      <c r="RQW4" s="220"/>
      <c r="RQX4" s="220"/>
      <c r="RQY4" s="220"/>
      <c r="RQZ4" s="220"/>
      <c r="RRA4" s="220"/>
      <c r="RRB4" s="219"/>
      <c r="RRC4" s="220"/>
      <c r="RRD4" s="220"/>
      <c r="RRE4" s="220"/>
      <c r="RRF4" s="220"/>
      <c r="RRG4" s="220"/>
      <c r="RRH4" s="220"/>
      <c r="RRI4" s="220"/>
      <c r="RRJ4" s="219"/>
      <c r="RRK4" s="220"/>
      <c r="RRL4" s="220"/>
      <c r="RRM4" s="220"/>
      <c r="RRN4" s="220"/>
      <c r="RRO4" s="220"/>
      <c r="RRP4" s="220"/>
      <c r="RRQ4" s="220"/>
      <c r="RRR4" s="219"/>
      <c r="RRS4" s="220"/>
      <c r="RRT4" s="220"/>
      <c r="RRU4" s="220"/>
      <c r="RRV4" s="220"/>
      <c r="RRW4" s="220"/>
      <c r="RRX4" s="220"/>
      <c r="RRY4" s="220"/>
      <c r="RRZ4" s="219"/>
      <c r="RSA4" s="220"/>
      <c r="RSB4" s="220"/>
      <c r="RSC4" s="220"/>
      <c r="RSD4" s="220"/>
      <c r="RSE4" s="220"/>
      <c r="RSF4" s="220"/>
      <c r="RSG4" s="220"/>
      <c r="RSH4" s="219"/>
      <c r="RSI4" s="220"/>
      <c r="RSJ4" s="220"/>
      <c r="RSK4" s="220"/>
      <c r="RSL4" s="220"/>
      <c r="RSM4" s="220"/>
      <c r="RSN4" s="220"/>
      <c r="RSO4" s="220"/>
      <c r="RSP4" s="219"/>
      <c r="RSQ4" s="220"/>
      <c r="RSR4" s="220"/>
      <c r="RSS4" s="220"/>
      <c r="RST4" s="220"/>
      <c r="RSU4" s="220"/>
      <c r="RSV4" s="220"/>
      <c r="RSW4" s="220"/>
      <c r="RSX4" s="219"/>
      <c r="RSY4" s="220"/>
      <c r="RSZ4" s="220"/>
      <c r="RTA4" s="220"/>
      <c r="RTB4" s="220"/>
      <c r="RTC4" s="220"/>
      <c r="RTD4" s="220"/>
      <c r="RTE4" s="220"/>
      <c r="RTF4" s="219"/>
      <c r="RTG4" s="220"/>
      <c r="RTH4" s="220"/>
      <c r="RTI4" s="220"/>
      <c r="RTJ4" s="220"/>
      <c r="RTK4" s="220"/>
      <c r="RTL4" s="220"/>
      <c r="RTM4" s="220"/>
      <c r="RTN4" s="219"/>
      <c r="RTO4" s="220"/>
      <c r="RTP4" s="220"/>
      <c r="RTQ4" s="220"/>
      <c r="RTR4" s="220"/>
      <c r="RTS4" s="220"/>
      <c r="RTT4" s="220"/>
      <c r="RTU4" s="220"/>
      <c r="RTV4" s="219"/>
      <c r="RTW4" s="220"/>
      <c r="RTX4" s="220"/>
      <c r="RTY4" s="220"/>
      <c r="RTZ4" s="220"/>
      <c r="RUA4" s="220"/>
      <c r="RUB4" s="220"/>
      <c r="RUC4" s="220"/>
      <c r="RUD4" s="219"/>
      <c r="RUE4" s="220"/>
      <c r="RUF4" s="220"/>
      <c r="RUG4" s="220"/>
      <c r="RUH4" s="220"/>
      <c r="RUI4" s="220"/>
      <c r="RUJ4" s="220"/>
      <c r="RUK4" s="220"/>
      <c r="RUL4" s="219"/>
      <c r="RUM4" s="220"/>
      <c r="RUN4" s="220"/>
      <c r="RUO4" s="220"/>
      <c r="RUP4" s="220"/>
      <c r="RUQ4" s="220"/>
      <c r="RUR4" s="220"/>
      <c r="RUS4" s="220"/>
      <c r="RUT4" s="219"/>
      <c r="RUU4" s="220"/>
      <c r="RUV4" s="220"/>
      <c r="RUW4" s="220"/>
      <c r="RUX4" s="220"/>
      <c r="RUY4" s="220"/>
      <c r="RUZ4" s="220"/>
      <c r="RVA4" s="220"/>
      <c r="RVB4" s="219"/>
      <c r="RVC4" s="220"/>
      <c r="RVD4" s="220"/>
      <c r="RVE4" s="220"/>
      <c r="RVF4" s="220"/>
      <c r="RVG4" s="220"/>
      <c r="RVH4" s="220"/>
      <c r="RVI4" s="220"/>
      <c r="RVJ4" s="219"/>
      <c r="RVK4" s="220"/>
      <c r="RVL4" s="220"/>
      <c r="RVM4" s="220"/>
      <c r="RVN4" s="220"/>
      <c r="RVO4" s="220"/>
      <c r="RVP4" s="220"/>
      <c r="RVQ4" s="220"/>
      <c r="RVR4" s="219"/>
      <c r="RVS4" s="220"/>
      <c r="RVT4" s="220"/>
      <c r="RVU4" s="220"/>
      <c r="RVV4" s="220"/>
      <c r="RVW4" s="220"/>
      <c r="RVX4" s="220"/>
      <c r="RVY4" s="220"/>
      <c r="RVZ4" s="219"/>
      <c r="RWA4" s="220"/>
      <c r="RWB4" s="220"/>
      <c r="RWC4" s="220"/>
      <c r="RWD4" s="220"/>
      <c r="RWE4" s="220"/>
      <c r="RWF4" s="220"/>
      <c r="RWG4" s="220"/>
      <c r="RWH4" s="219"/>
      <c r="RWI4" s="220"/>
      <c r="RWJ4" s="220"/>
      <c r="RWK4" s="220"/>
      <c r="RWL4" s="220"/>
      <c r="RWM4" s="220"/>
      <c r="RWN4" s="220"/>
      <c r="RWO4" s="220"/>
      <c r="RWP4" s="219"/>
      <c r="RWQ4" s="220"/>
      <c r="RWR4" s="220"/>
      <c r="RWS4" s="220"/>
      <c r="RWT4" s="220"/>
      <c r="RWU4" s="220"/>
      <c r="RWV4" s="220"/>
      <c r="RWW4" s="220"/>
      <c r="RWX4" s="219"/>
      <c r="RWY4" s="220"/>
      <c r="RWZ4" s="220"/>
      <c r="RXA4" s="220"/>
      <c r="RXB4" s="220"/>
      <c r="RXC4" s="220"/>
      <c r="RXD4" s="220"/>
      <c r="RXE4" s="220"/>
      <c r="RXF4" s="219"/>
      <c r="RXG4" s="220"/>
      <c r="RXH4" s="220"/>
      <c r="RXI4" s="220"/>
      <c r="RXJ4" s="220"/>
      <c r="RXK4" s="220"/>
      <c r="RXL4" s="220"/>
      <c r="RXM4" s="220"/>
      <c r="RXN4" s="219"/>
      <c r="RXO4" s="220"/>
      <c r="RXP4" s="220"/>
      <c r="RXQ4" s="220"/>
      <c r="RXR4" s="220"/>
      <c r="RXS4" s="220"/>
      <c r="RXT4" s="220"/>
      <c r="RXU4" s="220"/>
      <c r="RXV4" s="219"/>
      <c r="RXW4" s="220"/>
      <c r="RXX4" s="220"/>
      <c r="RXY4" s="220"/>
      <c r="RXZ4" s="220"/>
      <c r="RYA4" s="220"/>
      <c r="RYB4" s="220"/>
      <c r="RYC4" s="220"/>
      <c r="RYD4" s="219"/>
      <c r="RYE4" s="220"/>
      <c r="RYF4" s="220"/>
      <c r="RYG4" s="220"/>
      <c r="RYH4" s="220"/>
      <c r="RYI4" s="220"/>
      <c r="RYJ4" s="220"/>
      <c r="RYK4" s="220"/>
      <c r="RYL4" s="219"/>
      <c r="RYM4" s="220"/>
      <c r="RYN4" s="220"/>
      <c r="RYO4" s="220"/>
      <c r="RYP4" s="220"/>
      <c r="RYQ4" s="220"/>
      <c r="RYR4" s="220"/>
      <c r="RYS4" s="220"/>
      <c r="RYT4" s="219"/>
      <c r="RYU4" s="220"/>
      <c r="RYV4" s="220"/>
      <c r="RYW4" s="220"/>
      <c r="RYX4" s="220"/>
      <c r="RYY4" s="220"/>
      <c r="RYZ4" s="220"/>
      <c r="RZA4" s="220"/>
      <c r="RZB4" s="219"/>
      <c r="RZC4" s="220"/>
      <c r="RZD4" s="220"/>
      <c r="RZE4" s="220"/>
      <c r="RZF4" s="220"/>
      <c r="RZG4" s="220"/>
      <c r="RZH4" s="220"/>
      <c r="RZI4" s="220"/>
      <c r="RZJ4" s="219"/>
      <c r="RZK4" s="220"/>
      <c r="RZL4" s="220"/>
      <c r="RZM4" s="220"/>
      <c r="RZN4" s="220"/>
      <c r="RZO4" s="220"/>
      <c r="RZP4" s="220"/>
      <c r="RZQ4" s="220"/>
      <c r="RZR4" s="219"/>
      <c r="RZS4" s="220"/>
      <c r="RZT4" s="220"/>
      <c r="RZU4" s="220"/>
      <c r="RZV4" s="220"/>
      <c r="RZW4" s="220"/>
      <c r="RZX4" s="220"/>
      <c r="RZY4" s="220"/>
      <c r="RZZ4" s="219"/>
      <c r="SAA4" s="220"/>
      <c r="SAB4" s="220"/>
      <c r="SAC4" s="220"/>
      <c r="SAD4" s="220"/>
      <c r="SAE4" s="220"/>
      <c r="SAF4" s="220"/>
      <c r="SAG4" s="220"/>
      <c r="SAH4" s="219"/>
      <c r="SAI4" s="220"/>
      <c r="SAJ4" s="220"/>
      <c r="SAK4" s="220"/>
      <c r="SAL4" s="220"/>
      <c r="SAM4" s="220"/>
      <c r="SAN4" s="220"/>
      <c r="SAO4" s="220"/>
      <c r="SAP4" s="219"/>
      <c r="SAQ4" s="220"/>
      <c r="SAR4" s="220"/>
      <c r="SAS4" s="220"/>
      <c r="SAT4" s="220"/>
      <c r="SAU4" s="220"/>
      <c r="SAV4" s="220"/>
      <c r="SAW4" s="220"/>
      <c r="SAX4" s="219"/>
      <c r="SAY4" s="220"/>
      <c r="SAZ4" s="220"/>
      <c r="SBA4" s="220"/>
      <c r="SBB4" s="220"/>
      <c r="SBC4" s="220"/>
      <c r="SBD4" s="220"/>
      <c r="SBE4" s="220"/>
      <c r="SBF4" s="219"/>
      <c r="SBG4" s="220"/>
      <c r="SBH4" s="220"/>
      <c r="SBI4" s="220"/>
      <c r="SBJ4" s="220"/>
      <c r="SBK4" s="220"/>
      <c r="SBL4" s="220"/>
      <c r="SBM4" s="220"/>
      <c r="SBN4" s="219"/>
      <c r="SBO4" s="220"/>
      <c r="SBP4" s="220"/>
      <c r="SBQ4" s="220"/>
      <c r="SBR4" s="220"/>
      <c r="SBS4" s="220"/>
      <c r="SBT4" s="220"/>
      <c r="SBU4" s="220"/>
      <c r="SBV4" s="219"/>
      <c r="SBW4" s="220"/>
      <c r="SBX4" s="220"/>
      <c r="SBY4" s="220"/>
      <c r="SBZ4" s="220"/>
      <c r="SCA4" s="220"/>
      <c r="SCB4" s="220"/>
      <c r="SCC4" s="220"/>
      <c r="SCD4" s="219"/>
      <c r="SCE4" s="220"/>
      <c r="SCF4" s="220"/>
      <c r="SCG4" s="220"/>
      <c r="SCH4" s="220"/>
      <c r="SCI4" s="220"/>
      <c r="SCJ4" s="220"/>
      <c r="SCK4" s="220"/>
      <c r="SCL4" s="219"/>
      <c r="SCM4" s="220"/>
      <c r="SCN4" s="220"/>
      <c r="SCO4" s="220"/>
      <c r="SCP4" s="220"/>
      <c r="SCQ4" s="220"/>
      <c r="SCR4" s="220"/>
      <c r="SCS4" s="220"/>
      <c r="SCT4" s="219"/>
      <c r="SCU4" s="220"/>
      <c r="SCV4" s="220"/>
      <c r="SCW4" s="220"/>
      <c r="SCX4" s="220"/>
      <c r="SCY4" s="220"/>
      <c r="SCZ4" s="220"/>
      <c r="SDA4" s="220"/>
      <c r="SDB4" s="219"/>
      <c r="SDC4" s="220"/>
      <c r="SDD4" s="220"/>
      <c r="SDE4" s="220"/>
      <c r="SDF4" s="220"/>
      <c r="SDG4" s="220"/>
      <c r="SDH4" s="220"/>
      <c r="SDI4" s="220"/>
      <c r="SDJ4" s="219"/>
      <c r="SDK4" s="220"/>
      <c r="SDL4" s="220"/>
      <c r="SDM4" s="220"/>
      <c r="SDN4" s="220"/>
      <c r="SDO4" s="220"/>
      <c r="SDP4" s="220"/>
      <c r="SDQ4" s="220"/>
      <c r="SDR4" s="219"/>
      <c r="SDS4" s="220"/>
      <c r="SDT4" s="220"/>
      <c r="SDU4" s="220"/>
      <c r="SDV4" s="220"/>
      <c r="SDW4" s="220"/>
      <c r="SDX4" s="220"/>
      <c r="SDY4" s="220"/>
      <c r="SDZ4" s="219"/>
      <c r="SEA4" s="220"/>
      <c r="SEB4" s="220"/>
      <c r="SEC4" s="220"/>
      <c r="SED4" s="220"/>
      <c r="SEE4" s="220"/>
      <c r="SEF4" s="220"/>
      <c r="SEG4" s="220"/>
      <c r="SEH4" s="219"/>
      <c r="SEI4" s="220"/>
      <c r="SEJ4" s="220"/>
      <c r="SEK4" s="220"/>
      <c r="SEL4" s="220"/>
      <c r="SEM4" s="220"/>
      <c r="SEN4" s="220"/>
      <c r="SEO4" s="220"/>
      <c r="SEP4" s="219"/>
      <c r="SEQ4" s="220"/>
      <c r="SER4" s="220"/>
      <c r="SES4" s="220"/>
      <c r="SET4" s="220"/>
      <c r="SEU4" s="220"/>
      <c r="SEV4" s="220"/>
      <c r="SEW4" s="220"/>
      <c r="SEX4" s="219"/>
      <c r="SEY4" s="220"/>
      <c r="SEZ4" s="220"/>
      <c r="SFA4" s="220"/>
      <c r="SFB4" s="220"/>
      <c r="SFC4" s="220"/>
      <c r="SFD4" s="220"/>
      <c r="SFE4" s="220"/>
      <c r="SFF4" s="219"/>
      <c r="SFG4" s="220"/>
      <c r="SFH4" s="220"/>
      <c r="SFI4" s="220"/>
      <c r="SFJ4" s="220"/>
      <c r="SFK4" s="220"/>
      <c r="SFL4" s="220"/>
      <c r="SFM4" s="220"/>
      <c r="SFN4" s="219"/>
      <c r="SFO4" s="220"/>
      <c r="SFP4" s="220"/>
      <c r="SFQ4" s="220"/>
      <c r="SFR4" s="220"/>
      <c r="SFS4" s="220"/>
      <c r="SFT4" s="220"/>
      <c r="SFU4" s="220"/>
      <c r="SFV4" s="219"/>
      <c r="SFW4" s="220"/>
      <c r="SFX4" s="220"/>
      <c r="SFY4" s="220"/>
      <c r="SFZ4" s="220"/>
      <c r="SGA4" s="220"/>
      <c r="SGB4" s="220"/>
      <c r="SGC4" s="220"/>
      <c r="SGD4" s="219"/>
      <c r="SGE4" s="220"/>
      <c r="SGF4" s="220"/>
      <c r="SGG4" s="220"/>
      <c r="SGH4" s="220"/>
      <c r="SGI4" s="220"/>
      <c r="SGJ4" s="220"/>
      <c r="SGK4" s="220"/>
      <c r="SGL4" s="219"/>
      <c r="SGM4" s="220"/>
      <c r="SGN4" s="220"/>
      <c r="SGO4" s="220"/>
      <c r="SGP4" s="220"/>
      <c r="SGQ4" s="220"/>
      <c r="SGR4" s="220"/>
      <c r="SGS4" s="220"/>
      <c r="SGT4" s="219"/>
      <c r="SGU4" s="220"/>
      <c r="SGV4" s="220"/>
      <c r="SGW4" s="220"/>
      <c r="SGX4" s="220"/>
      <c r="SGY4" s="220"/>
      <c r="SGZ4" s="220"/>
      <c r="SHA4" s="220"/>
      <c r="SHB4" s="219"/>
      <c r="SHC4" s="220"/>
      <c r="SHD4" s="220"/>
      <c r="SHE4" s="220"/>
      <c r="SHF4" s="220"/>
      <c r="SHG4" s="220"/>
      <c r="SHH4" s="220"/>
      <c r="SHI4" s="220"/>
      <c r="SHJ4" s="219"/>
      <c r="SHK4" s="220"/>
      <c r="SHL4" s="220"/>
      <c r="SHM4" s="220"/>
      <c r="SHN4" s="220"/>
      <c r="SHO4" s="220"/>
      <c r="SHP4" s="220"/>
      <c r="SHQ4" s="220"/>
      <c r="SHR4" s="219"/>
      <c r="SHS4" s="220"/>
      <c r="SHT4" s="220"/>
      <c r="SHU4" s="220"/>
      <c r="SHV4" s="220"/>
      <c r="SHW4" s="220"/>
      <c r="SHX4" s="220"/>
      <c r="SHY4" s="220"/>
      <c r="SHZ4" s="219"/>
      <c r="SIA4" s="220"/>
      <c r="SIB4" s="220"/>
      <c r="SIC4" s="220"/>
      <c r="SID4" s="220"/>
      <c r="SIE4" s="220"/>
      <c r="SIF4" s="220"/>
      <c r="SIG4" s="220"/>
      <c r="SIH4" s="219"/>
      <c r="SII4" s="220"/>
      <c r="SIJ4" s="220"/>
      <c r="SIK4" s="220"/>
      <c r="SIL4" s="220"/>
      <c r="SIM4" s="220"/>
      <c r="SIN4" s="220"/>
      <c r="SIO4" s="220"/>
      <c r="SIP4" s="219"/>
      <c r="SIQ4" s="220"/>
      <c r="SIR4" s="220"/>
      <c r="SIS4" s="220"/>
      <c r="SIT4" s="220"/>
      <c r="SIU4" s="220"/>
      <c r="SIV4" s="220"/>
      <c r="SIW4" s="220"/>
      <c r="SIX4" s="219"/>
      <c r="SIY4" s="220"/>
      <c r="SIZ4" s="220"/>
      <c r="SJA4" s="220"/>
      <c r="SJB4" s="220"/>
      <c r="SJC4" s="220"/>
      <c r="SJD4" s="220"/>
      <c r="SJE4" s="220"/>
      <c r="SJF4" s="219"/>
      <c r="SJG4" s="220"/>
      <c r="SJH4" s="220"/>
      <c r="SJI4" s="220"/>
      <c r="SJJ4" s="220"/>
      <c r="SJK4" s="220"/>
      <c r="SJL4" s="220"/>
      <c r="SJM4" s="220"/>
      <c r="SJN4" s="219"/>
      <c r="SJO4" s="220"/>
      <c r="SJP4" s="220"/>
      <c r="SJQ4" s="220"/>
      <c r="SJR4" s="220"/>
      <c r="SJS4" s="220"/>
      <c r="SJT4" s="220"/>
      <c r="SJU4" s="220"/>
      <c r="SJV4" s="219"/>
      <c r="SJW4" s="220"/>
      <c r="SJX4" s="220"/>
      <c r="SJY4" s="220"/>
      <c r="SJZ4" s="220"/>
      <c r="SKA4" s="220"/>
      <c r="SKB4" s="220"/>
      <c r="SKC4" s="220"/>
      <c r="SKD4" s="219"/>
      <c r="SKE4" s="220"/>
      <c r="SKF4" s="220"/>
      <c r="SKG4" s="220"/>
      <c r="SKH4" s="220"/>
      <c r="SKI4" s="220"/>
      <c r="SKJ4" s="220"/>
      <c r="SKK4" s="220"/>
      <c r="SKL4" s="219"/>
      <c r="SKM4" s="220"/>
      <c r="SKN4" s="220"/>
      <c r="SKO4" s="220"/>
      <c r="SKP4" s="220"/>
      <c r="SKQ4" s="220"/>
      <c r="SKR4" s="220"/>
      <c r="SKS4" s="220"/>
      <c r="SKT4" s="219"/>
      <c r="SKU4" s="220"/>
      <c r="SKV4" s="220"/>
      <c r="SKW4" s="220"/>
      <c r="SKX4" s="220"/>
      <c r="SKY4" s="220"/>
      <c r="SKZ4" s="220"/>
      <c r="SLA4" s="220"/>
      <c r="SLB4" s="219"/>
      <c r="SLC4" s="220"/>
      <c r="SLD4" s="220"/>
      <c r="SLE4" s="220"/>
      <c r="SLF4" s="220"/>
      <c r="SLG4" s="220"/>
      <c r="SLH4" s="220"/>
      <c r="SLI4" s="220"/>
      <c r="SLJ4" s="219"/>
      <c r="SLK4" s="220"/>
      <c r="SLL4" s="220"/>
      <c r="SLM4" s="220"/>
      <c r="SLN4" s="220"/>
      <c r="SLO4" s="220"/>
      <c r="SLP4" s="220"/>
      <c r="SLQ4" s="220"/>
      <c r="SLR4" s="219"/>
      <c r="SLS4" s="220"/>
      <c r="SLT4" s="220"/>
      <c r="SLU4" s="220"/>
      <c r="SLV4" s="220"/>
      <c r="SLW4" s="220"/>
      <c r="SLX4" s="220"/>
      <c r="SLY4" s="220"/>
      <c r="SLZ4" s="219"/>
      <c r="SMA4" s="220"/>
      <c r="SMB4" s="220"/>
      <c r="SMC4" s="220"/>
      <c r="SMD4" s="220"/>
      <c r="SME4" s="220"/>
      <c r="SMF4" s="220"/>
      <c r="SMG4" s="220"/>
      <c r="SMH4" s="219"/>
      <c r="SMI4" s="220"/>
      <c r="SMJ4" s="220"/>
      <c r="SMK4" s="220"/>
      <c r="SML4" s="220"/>
      <c r="SMM4" s="220"/>
      <c r="SMN4" s="220"/>
      <c r="SMO4" s="220"/>
      <c r="SMP4" s="219"/>
      <c r="SMQ4" s="220"/>
      <c r="SMR4" s="220"/>
      <c r="SMS4" s="220"/>
      <c r="SMT4" s="220"/>
      <c r="SMU4" s="220"/>
      <c r="SMV4" s="220"/>
      <c r="SMW4" s="220"/>
      <c r="SMX4" s="219"/>
      <c r="SMY4" s="220"/>
      <c r="SMZ4" s="220"/>
      <c r="SNA4" s="220"/>
      <c r="SNB4" s="220"/>
      <c r="SNC4" s="220"/>
      <c r="SND4" s="220"/>
      <c r="SNE4" s="220"/>
      <c r="SNF4" s="219"/>
      <c r="SNG4" s="220"/>
      <c r="SNH4" s="220"/>
      <c r="SNI4" s="220"/>
      <c r="SNJ4" s="220"/>
      <c r="SNK4" s="220"/>
      <c r="SNL4" s="220"/>
      <c r="SNM4" s="220"/>
      <c r="SNN4" s="219"/>
      <c r="SNO4" s="220"/>
      <c r="SNP4" s="220"/>
      <c r="SNQ4" s="220"/>
      <c r="SNR4" s="220"/>
      <c r="SNS4" s="220"/>
      <c r="SNT4" s="220"/>
      <c r="SNU4" s="220"/>
      <c r="SNV4" s="219"/>
      <c r="SNW4" s="220"/>
      <c r="SNX4" s="220"/>
      <c r="SNY4" s="220"/>
      <c r="SNZ4" s="220"/>
      <c r="SOA4" s="220"/>
      <c r="SOB4" s="220"/>
      <c r="SOC4" s="220"/>
      <c r="SOD4" s="219"/>
      <c r="SOE4" s="220"/>
      <c r="SOF4" s="220"/>
      <c r="SOG4" s="220"/>
      <c r="SOH4" s="220"/>
      <c r="SOI4" s="220"/>
      <c r="SOJ4" s="220"/>
      <c r="SOK4" s="220"/>
      <c r="SOL4" s="219"/>
      <c r="SOM4" s="220"/>
      <c r="SON4" s="220"/>
      <c r="SOO4" s="220"/>
      <c r="SOP4" s="220"/>
      <c r="SOQ4" s="220"/>
      <c r="SOR4" s="220"/>
      <c r="SOS4" s="220"/>
      <c r="SOT4" s="219"/>
      <c r="SOU4" s="220"/>
      <c r="SOV4" s="220"/>
      <c r="SOW4" s="220"/>
      <c r="SOX4" s="220"/>
      <c r="SOY4" s="220"/>
      <c r="SOZ4" s="220"/>
      <c r="SPA4" s="220"/>
      <c r="SPB4" s="219"/>
      <c r="SPC4" s="220"/>
      <c r="SPD4" s="220"/>
      <c r="SPE4" s="220"/>
      <c r="SPF4" s="220"/>
      <c r="SPG4" s="220"/>
      <c r="SPH4" s="220"/>
      <c r="SPI4" s="220"/>
      <c r="SPJ4" s="219"/>
      <c r="SPK4" s="220"/>
      <c r="SPL4" s="220"/>
      <c r="SPM4" s="220"/>
      <c r="SPN4" s="220"/>
      <c r="SPO4" s="220"/>
      <c r="SPP4" s="220"/>
      <c r="SPQ4" s="220"/>
      <c r="SPR4" s="219"/>
      <c r="SPS4" s="220"/>
      <c r="SPT4" s="220"/>
      <c r="SPU4" s="220"/>
      <c r="SPV4" s="220"/>
      <c r="SPW4" s="220"/>
      <c r="SPX4" s="220"/>
      <c r="SPY4" s="220"/>
      <c r="SPZ4" s="219"/>
      <c r="SQA4" s="220"/>
      <c r="SQB4" s="220"/>
      <c r="SQC4" s="220"/>
      <c r="SQD4" s="220"/>
      <c r="SQE4" s="220"/>
      <c r="SQF4" s="220"/>
      <c r="SQG4" s="220"/>
      <c r="SQH4" s="219"/>
      <c r="SQI4" s="220"/>
      <c r="SQJ4" s="220"/>
      <c r="SQK4" s="220"/>
      <c r="SQL4" s="220"/>
      <c r="SQM4" s="220"/>
      <c r="SQN4" s="220"/>
      <c r="SQO4" s="220"/>
      <c r="SQP4" s="219"/>
      <c r="SQQ4" s="220"/>
      <c r="SQR4" s="220"/>
      <c r="SQS4" s="220"/>
      <c r="SQT4" s="220"/>
      <c r="SQU4" s="220"/>
      <c r="SQV4" s="220"/>
      <c r="SQW4" s="220"/>
      <c r="SQX4" s="219"/>
      <c r="SQY4" s="220"/>
      <c r="SQZ4" s="220"/>
      <c r="SRA4" s="220"/>
      <c r="SRB4" s="220"/>
      <c r="SRC4" s="220"/>
      <c r="SRD4" s="220"/>
      <c r="SRE4" s="220"/>
      <c r="SRF4" s="219"/>
      <c r="SRG4" s="220"/>
      <c r="SRH4" s="220"/>
      <c r="SRI4" s="220"/>
      <c r="SRJ4" s="220"/>
      <c r="SRK4" s="220"/>
      <c r="SRL4" s="220"/>
      <c r="SRM4" s="220"/>
      <c r="SRN4" s="219"/>
      <c r="SRO4" s="220"/>
      <c r="SRP4" s="220"/>
      <c r="SRQ4" s="220"/>
      <c r="SRR4" s="220"/>
      <c r="SRS4" s="220"/>
      <c r="SRT4" s="220"/>
      <c r="SRU4" s="220"/>
      <c r="SRV4" s="219"/>
      <c r="SRW4" s="220"/>
      <c r="SRX4" s="220"/>
      <c r="SRY4" s="220"/>
      <c r="SRZ4" s="220"/>
      <c r="SSA4" s="220"/>
      <c r="SSB4" s="220"/>
      <c r="SSC4" s="220"/>
      <c r="SSD4" s="219"/>
      <c r="SSE4" s="220"/>
      <c r="SSF4" s="220"/>
      <c r="SSG4" s="220"/>
      <c r="SSH4" s="220"/>
      <c r="SSI4" s="220"/>
      <c r="SSJ4" s="220"/>
      <c r="SSK4" s="220"/>
      <c r="SSL4" s="219"/>
      <c r="SSM4" s="220"/>
      <c r="SSN4" s="220"/>
      <c r="SSO4" s="220"/>
      <c r="SSP4" s="220"/>
      <c r="SSQ4" s="220"/>
      <c r="SSR4" s="220"/>
      <c r="SSS4" s="220"/>
      <c r="SST4" s="219"/>
      <c r="SSU4" s="220"/>
      <c r="SSV4" s="220"/>
      <c r="SSW4" s="220"/>
      <c r="SSX4" s="220"/>
      <c r="SSY4" s="220"/>
      <c r="SSZ4" s="220"/>
      <c r="STA4" s="220"/>
      <c r="STB4" s="219"/>
      <c r="STC4" s="220"/>
      <c r="STD4" s="220"/>
      <c r="STE4" s="220"/>
      <c r="STF4" s="220"/>
      <c r="STG4" s="220"/>
      <c r="STH4" s="220"/>
      <c r="STI4" s="220"/>
      <c r="STJ4" s="219"/>
      <c r="STK4" s="220"/>
      <c r="STL4" s="220"/>
      <c r="STM4" s="220"/>
      <c r="STN4" s="220"/>
      <c r="STO4" s="220"/>
      <c r="STP4" s="220"/>
      <c r="STQ4" s="220"/>
      <c r="STR4" s="219"/>
      <c r="STS4" s="220"/>
      <c r="STT4" s="220"/>
      <c r="STU4" s="220"/>
      <c r="STV4" s="220"/>
      <c r="STW4" s="220"/>
      <c r="STX4" s="220"/>
      <c r="STY4" s="220"/>
      <c r="STZ4" s="219"/>
      <c r="SUA4" s="220"/>
      <c r="SUB4" s="220"/>
      <c r="SUC4" s="220"/>
      <c r="SUD4" s="220"/>
      <c r="SUE4" s="220"/>
      <c r="SUF4" s="220"/>
      <c r="SUG4" s="220"/>
      <c r="SUH4" s="219"/>
      <c r="SUI4" s="220"/>
      <c r="SUJ4" s="220"/>
      <c r="SUK4" s="220"/>
      <c r="SUL4" s="220"/>
      <c r="SUM4" s="220"/>
      <c r="SUN4" s="220"/>
      <c r="SUO4" s="220"/>
      <c r="SUP4" s="219"/>
      <c r="SUQ4" s="220"/>
      <c r="SUR4" s="220"/>
      <c r="SUS4" s="220"/>
      <c r="SUT4" s="220"/>
      <c r="SUU4" s="220"/>
      <c r="SUV4" s="220"/>
      <c r="SUW4" s="220"/>
      <c r="SUX4" s="219"/>
      <c r="SUY4" s="220"/>
      <c r="SUZ4" s="220"/>
      <c r="SVA4" s="220"/>
      <c r="SVB4" s="220"/>
      <c r="SVC4" s="220"/>
      <c r="SVD4" s="220"/>
      <c r="SVE4" s="220"/>
      <c r="SVF4" s="219"/>
      <c r="SVG4" s="220"/>
      <c r="SVH4" s="220"/>
      <c r="SVI4" s="220"/>
      <c r="SVJ4" s="220"/>
      <c r="SVK4" s="220"/>
      <c r="SVL4" s="220"/>
      <c r="SVM4" s="220"/>
      <c r="SVN4" s="219"/>
      <c r="SVO4" s="220"/>
      <c r="SVP4" s="220"/>
      <c r="SVQ4" s="220"/>
      <c r="SVR4" s="220"/>
      <c r="SVS4" s="220"/>
      <c r="SVT4" s="220"/>
      <c r="SVU4" s="220"/>
      <c r="SVV4" s="219"/>
      <c r="SVW4" s="220"/>
      <c r="SVX4" s="220"/>
      <c r="SVY4" s="220"/>
      <c r="SVZ4" s="220"/>
      <c r="SWA4" s="220"/>
      <c r="SWB4" s="220"/>
      <c r="SWC4" s="220"/>
      <c r="SWD4" s="219"/>
      <c r="SWE4" s="220"/>
      <c r="SWF4" s="220"/>
      <c r="SWG4" s="220"/>
      <c r="SWH4" s="220"/>
      <c r="SWI4" s="220"/>
      <c r="SWJ4" s="220"/>
      <c r="SWK4" s="220"/>
      <c r="SWL4" s="219"/>
      <c r="SWM4" s="220"/>
      <c r="SWN4" s="220"/>
      <c r="SWO4" s="220"/>
      <c r="SWP4" s="220"/>
      <c r="SWQ4" s="220"/>
      <c r="SWR4" s="220"/>
      <c r="SWS4" s="220"/>
      <c r="SWT4" s="219"/>
      <c r="SWU4" s="220"/>
      <c r="SWV4" s="220"/>
      <c r="SWW4" s="220"/>
      <c r="SWX4" s="220"/>
      <c r="SWY4" s="220"/>
      <c r="SWZ4" s="220"/>
      <c r="SXA4" s="220"/>
      <c r="SXB4" s="219"/>
      <c r="SXC4" s="220"/>
      <c r="SXD4" s="220"/>
      <c r="SXE4" s="220"/>
      <c r="SXF4" s="220"/>
      <c r="SXG4" s="220"/>
      <c r="SXH4" s="220"/>
      <c r="SXI4" s="220"/>
      <c r="SXJ4" s="219"/>
      <c r="SXK4" s="220"/>
      <c r="SXL4" s="220"/>
      <c r="SXM4" s="220"/>
      <c r="SXN4" s="220"/>
      <c r="SXO4" s="220"/>
      <c r="SXP4" s="220"/>
      <c r="SXQ4" s="220"/>
      <c r="SXR4" s="219"/>
      <c r="SXS4" s="220"/>
      <c r="SXT4" s="220"/>
      <c r="SXU4" s="220"/>
      <c r="SXV4" s="220"/>
      <c r="SXW4" s="220"/>
      <c r="SXX4" s="220"/>
      <c r="SXY4" s="220"/>
      <c r="SXZ4" s="219"/>
      <c r="SYA4" s="220"/>
      <c r="SYB4" s="220"/>
      <c r="SYC4" s="220"/>
      <c r="SYD4" s="220"/>
      <c r="SYE4" s="220"/>
      <c r="SYF4" s="220"/>
      <c r="SYG4" s="220"/>
      <c r="SYH4" s="219"/>
      <c r="SYI4" s="220"/>
      <c r="SYJ4" s="220"/>
      <c r="SYK4" s="220"/>
      <c r="SYL4" s="220"/>
      <c r="SYM4" s="220"/>
      <c r="SYN4" s="220"/>
      <c r="SYO4" s="220"/>
      <c r="SYP4" s="219"/>
      <c r="SYQ4" s="220"/>
      <c r="SYR4" s="220"/>
      <c r="SYS4" s="220"/>
      <c r="SYT4" s="220"/>
      <c r="SYU4" s="220"/>
      <c r="SYV4" s="220"/>
      <c r="SYW4" s="220"/>
      <c r="SYX4" s="219"/>
      <c r="SYY4" s="220"/>
      <c r="SYZ4" s="220"/>
      <c r="SZA4" s="220"/>
      <c r="SZB4" s="220"/>
      <c r="SZC4" s="220"/>
      <c r="SZD4" s="220"/>
      <c r="SZE4" s="220"/>
      <c r="SZF4" s="219"/>
      <c r="SZG4" s="220"/>
      <c r="SZH4" s="220"/>
      <c r="SZI4" s="220"/>
      <c r="SZJ4" s="220"/>
      <c r="SZK4" s="220"/>
      <c r="SZL4" s="220"/>
      <c r="SZM4" s="220"/>
      <c r="SZN4" s="219"/>
      <c r="SZO4" s="220"/>
      <c r="SZP4" s="220"/>
      <c r="SZQ4" s="220"/>
      <c r="SZR4" s="220"/>
      <c r="SZS4" s="220"/>
      <c r="SZT4" s="220"/>
      <c r="SZU4" s="220"/>
      <c r="SZV4" s="219"/>
      <c r="SZW4" s="220"/>
      <c r="SZX4" s="220"/>
      <c r="SZY4" s="220"/>
      <c r="SZZ4" s="220"/>
      <c r="TAA4" s="220"/>
      <c r="TAB4" s="220"/>
      <c r="TAC4" s="220"/>
      <c r="TAD4" s="219"/>
      <c r="TAE4" s="220"/>
      <c r="TAF4" s="220"/>
      <c r="TAG4" s="220"/>
      <c r="TAH4" s="220"/>
      <c r="TAI4" s="220"/>
      <c r="TAJ4" s="220"/>
      <c r="TAK4" s="220"/>
      <c r="TAL4" s="219"/>
      <c r="TAM4" s="220"/>
      <c r="TAN4" s="220"/>
      <c r="TAO4" s="220"/>
      <c r="TAP4" s="220"/>
      <c r="TAQ4" s="220"/>
      <c r="TAR4" s="220"/>
      <c r="TAS4" s="220"/>
      <c r="TAT4" s="219"/>
      <c r="TAU4" s="220"/>
      <c r="TAV4" s="220"/>
      <c r="TAW4" s="220"/>
      <c r="TAX4" s="220"/>
      <c r="TAY4" s="220"/>
      <c r="TAZ4" s="220"/>
      <c r="TBA4" s="220"/>
      <c r="TBB4" s="219"/>
      <c r="TBC4" s="220"/>
      <c r="TBD4" s="220"/>
      <c r="TBE4" s="220"/>
      <c r="TBF4" s="220"/>
      <c r="TBG4" s="220"/>
      <c r="TBH4" s="220"/>
      <c r="TBI4" s="220"/>
      <c r="TBJ4" s="219"/>
      <c r="TBK4" s="220"/>
      <c r="TBL4" s="220"/>
      <c r="TBM4" s="220"/>
      <c r="TBN4" s="220"/>
      <c r="TBO4" s="220"/>
      <c r="TBP4" s="220"/>
      <c r="TBQ4" s="220"/>
      <c r="TBR4" s="219"/>
      <c r="TBS4" s="220"/>
      <c r="TBT4" s="220"/>
      <c r="TBU4" s="220"/>
      <c r="TBV4" s="220"/>
      <c r="TBW4" s="220"/>
      <c r="TBX4" s="220"/>
      <c r="TBY4" s="220"/>
      <c r="TBZ4" s="219"/>
      <c r="TCA4" s="220"/>
      <c r="TCB4" s="220"/>
      <c r="TCC4" s="220"/>
      <c r="TCD4" s="220"/>
      <c r="TCE4" s="220"/>
      <c r="TCF4" s="220"/>
      <c r="TCG4" s="220"/>
      <c r="TCH4" s="219"/>
      <c r="TCI4" s="220"/>
      <c r="TCJ4" s="220"/>
      <c r="TCK4" s="220"/>
      <c r="TCL4" s="220"/>
      <c r="TCM4" s="220"/>
      <c r="TCN4" s="220"/>
      <c r="TCO4" s="220"/>
      <c r="TCP4" s="219"/>
      <c r="TCQ4" s="220"/>
      <c r="TCR4" s="220"/>
      <c r="TCS4" s="220"/>
      <c r="TCT4" s="220"/>
      <c r="TCU4" s="220"/>
      <c r="TCV4" s="220"/>
      <c r="TCW4" s="220"/>
      <c r="TCX4" s="219"/>
      <c r="TCY4" s="220"/>
      <c r="TCZ4" s="220"/>
      <c r="TDA4" s="220"/>
      <c r="TDB4" s="220"/>
      <c r="TDC4" s="220"/>
      <c r="TDD4" s="220"/>
      <c r="TDE4" s="220"/>
      <c r="TDF4" s="219"/>
      <c r="TDG4" s="220"/>
      <c r="TDH4" s="220"/>
      <c r="TDI4" s="220"/>
      <c r="TDJ4" s="220"/>
      <c r="TDK4" s="220"/>
      <c r="TDL4" s="220"/>
      <c r="TDM4" s="220"/>
      <c r="TDN4" s="219"/>
      <c r="TDO4" s="220"/>
      <c r="TDP4" s="220"/>
      <c r="TDQ4" s="220"/>
      <c r="TDR4" s="220"/>
      <c r="TDS4" s="220"/>
      <c r="TDT4" s="220"/>
      <c r="TDU4" s="220"/>
      <c r="TDV4" s="219"/>
      <c r="TDW4" s="220"/>
      <c r="TDX4" s="220"/>
      <c r="TDY4" s="220"/>
      <c r="TDZ4" s="220"/>
      <c r="TEA4" s="220"/>
      <c r="TEB4" s="220"/>
      <c r="TEC4" s="220"/>
      <c r="TED4" s="219"/>
      <c r="TEE4" s="220"/>
      <c r="TEF4" s="220"/>
      <c r="TEG4" s="220"/>
      <c r="TEH4" s="220"/>
      <c r="TEI4" s="220"/>
      <c r="TEJ4" s="220"/>
      <c r="TEK4" s="220"/>
      <c r="TEL4" s="219"/>
      <c r="TEM4" s="220"/>
      <c r="TEN4" s="220"/>
      <c r="TEO4" s="220"/>
      <c r="TEP4" s="220"/>
      <c r="TEQ4" s="220"/>
      <c r="TER4" s="220"/>
      <c r="TES4" s="220"/>
      <c r="TET4" s="219"/>
      <c r="TEU4" s="220"/>
      <c r="TEV4" s="220"/>
      <c r="TEW4" s="220"/>
      <c r="TEX4" s="220"/>
      <c r="TEY4" s="220"/>
      <c r="TEZ4" s="220"/>
      <c r="TFA4" s="220"/>
      <c r="TFB4" s="219"/>
      <c r="TFC4" s="220"/>
      <c r="TFD4" s="220"/>
      <c r="TFE4" s="220"/>
      <c r="TFF4" s="220"/>
      <c r="TFG4" s="220"/>
      <c r="TFH4" s="220"/>
      <c r="TFI4" s="220"/>
      <c r="TFJ4" s="219"/>
      <c r="TFK4" s="220"/>
      <c r="TFL4" s="220"/>
      <c r="TFM4" s="220"/>
      <c r="TFN4" s="220"/>
      <c r="TFO4" s="220"/>
      <c r="TFP4" s="220"/>
      <c r="TFQ4" s="220"/>
      <c r="TFR4" s="219"/>
      <c r="TFS4" s="220"/>
      <c r="TFT4" s="220"/>
      <c r="TFU4" s="220"/>
      <c r="TFV4" s="220"/>
      <c r="TFW4" s="220"/>
      <c r="TFX4" s="220"/>
      <c r="TFY4" s="220"/>
      <c r="TFZ4" s="219"/>
      <c r="TGA4" s="220"/>
      <c r="TGB4" s="220"/>
      <c r="TGC4" s="220"/>
      <c r="TGD4" s="220"/>
      <c r="TGE4" s="220"/>
      <c r="TGF4" s="220"/>
      <c r="TGG4" s="220"/>
      <c r="TGH4" s="219"/>
      <c r="TGI4" s="220"/>
      <c r="TGJ4" s="220"/>
      <c r="TGK4" s="220"/>
      <c r="TGL4" s="220"/>
      <c r="TGM4" s="220"/>
      <c r="TGN4" s="220"/>
      <c r="TGO4" s="220"/>
      <c r="TGP4" s="219"/>
      <c r="TGQ4" s="220"/>
      <c r="TGR4" s="220"/>
      <c r="TGS4" s="220"/>
      <c r="TGT4" s="220"/>
      <c r="TGU4" s="220"/>
      <c r="TGV4" s="220"/>
      <c r="TGW4" s="220"/>
      <c r="TGX4" s="219"/>
      <c r="TGY4" s="220"/>
      <c r="TGZ4" s="220"/>
      <c r="THA4" s="220"/>
      <c r="THB4" s="220"/>
      <c r="THC4" s="220"/>
      <c r="THD4" s="220"/>
      <c r="THE4" s="220"/>
      <c r="THF4" s="219"/>
      <c r="THG4" s="220"/>
      <c r="THH4" s="220"/>
      <c r="THI4" s="220"/>
      <c r="THJ4" s="220"/>
      <c r="THK4" s="220"/>
      <c r="THL4" s="220"/>
      <c r="THM4" s="220"/>
      <c r="THN4" s="219"/>
      <c r="THO4" s="220"/>
      <c r="THP4" s="220"/>
      <c r="THQ4" s="220"/>
      <c r="THR4" s="220"/>
      <c r="THS4" s="220"/>
      <c r="THT4" s="220"/>
      <c r="THU4" s="220"/>
      <c r="THV4" s="219"/>
      <c r="THW4" s="220"/>
      <c r="THX4" s="220"/>
      <c r="THY4" s="220"/>
      <c r="THZ4" s="220"/>
      <c r="TIA4" s="220"/>
      <c r="TIB4" s="220"/>
      <c r="TIC4" s="220"/>
      <c r="TID4" s="219"/>
      <c r="TIE4" s="220"/>
      <c r="TIF4" s="220"/>
      <c r="TIG4" s="220"/>
      <c r="TIH4" s="220"/>
      <c r="TII4" s="220"/>
      <c r="TIJ4" s="220"/>
      <c r="TIK4" s="220"/>
      <c r="TIL4" s="219"/>
      <c r="TIM4" s="220"/>
      <c r="TIN4" s="220"/>
      <c r="TIO4" s="220"/>
      <c r="TIP4" s="220"/>
      <c r="TIQ4" s="220"/>
      <c r="TIR4" s="220"/>
      <c r="TIS4" s="220"/>
      <c r="TIT4" s="219"/>
      <c r="TIU4" s="220"/>
      <c r="TIV4" s="220"/>
      <c r="TIW4" s="220"/>
      <c r="TIX4" s="220"/>
      <c r="TIY4" s="220"/>
      <c r="TIZ4" s="220"/>
      <c r="TJA4" s="220"/>
      <c r="TJB4" s="219"/>
      <c r="TJC4" s="220"/>
      <c r="TJD4" s="220"/>
      <c r="TJE4" s="220"/>
      <c r="TJF4" s="220"/>
      <c r="TJG4" s="220"/>
      <c r="TJH4" s="220"/>
      <c r="TJI4" s="220"/>
      <c r="TJJ4" s="219"/>
      <c r="TJK4" s="220"/>
      <c r="TJL4" s="220"/>
      <c r="TJM4" s="220"/>
      <c r="TJN4" s="220"/>
      <c r="TJO4" s="220"/>
      <c r="TJP4" s="220"/>
      <c r="TJQ4" s="220"/>
      <c r="TJR4" s="219"/>
      <c r="TJS4" s="220"/>
      <c r="TJT4" s="220"/>
      <c r="TJU4" s="220"/>
      <c r="TJV4" s="220"/>
      <c r="TJW4" s="220"/>
      <c r="TJX4" s="220"/>
      <c r="TJY4" s="220"/>
      <c r="TJZ4" s="219"/>
      <c r="TKA4" s="220"/>
      <c r="TKB4" s="220"/>
      <c r="TKC4" s="220"/>
      <c r="TKD4" s="220"/>
      <c r="TKE4" s="220"/>
      <c r="TKF4" s="220"/>
      <c r="TKG4" s="220"/>
      <c r="TKH4" s="219"/>
      <c r="TKI4" s="220"/>
      <c r="TKJ4" s="220"/>
      <c r="TKK4" s="220"/>
      <c r="TKL4" s="220"/>
      <c r="TKM4" s="220"/>
      <c r="TKN4" s="220"/>
      <c r="TKO4" s="220"/>
      <c r="TKP4" s="219"/>
      <c r="TKQ4" s="220"/>
      <c r="TKR4" s="220"/>
      <c r="TKS4" s="220"/>
      <c r="TKT4" s="220"/>
      <c r="TKU4" s="220"/>
      <c r="TKV4" s="220"/>
      <c r="TKW4" s="220"/>
      <c r="TKX4" s="219"/>
      <c r="TKY4" s="220"/>
      <c r="TKZ4" s="220"/>
      <c r="TLA4" s="220"/>
      <c r="TLB4" s="220"/>
      <c r="TLC4" s="220"/>
      <c r="TLD4" s="220"/>
      <c r="TLE4" s="220"/>
      <c r="TLF4" s="219"/>
      <c r="TLG4" s="220"/>
      <c r="TLH4" s="220"/>
      <c r="TLI4" s="220"/>
      <c r="TLJ4" s="220"/>
      <c r="TLK4" s="220"/>
      <c r="TLL4" s="220"/>
      <c r="TLM4" s="220"/>
      <c r="TLN4" s="219"/>
      <c r="TLO4" s="220"/>
      <c r="TLP4" s="220"/>
      <c r="TLQ4" s="220"/>
      <c r="TLR4" s="220"/>
      <c r="TLS4" s="220"/>
      <c r="TLT4" s="220"/>
      <c r="TLU4" s="220"/>
      <c r="TLV4" s="219"/>
      <c r="TLW4" s="220"/>
      <c r="TLX4" s="220"/>
      <c r="TLY4" s="220"/>
      <c r="TLZ4" s="220"/>
      <c r="TMA4" s="220"/>
      <c r="TMB4" s="220"/>
      <c r="TMC4" s="220"/>
      <c r="TMD4" s="219"/>
      <c r="TME4" s="220"/>
      <c r="TMF4" s="220"/>
      <c r="TMG4" s="220"/>
      <c r="TMH4" s="220"/>
      <c r="TMI4" s="220"/>
      <c r="TMJ4" s="220"/>
      <c r="TMK4" s="220"/>
      <c r="TML4" s="219"/>
      <c r="TMM4" s="220"/>
      <c r="TMN4" s="220"/>
      <c r="TMO4" s="220"/>
      <c r="TMP4" s="220"/>
      <c r="TMQ4" s="220"/>
      <c r="TMR4" s="220"/>
      <c r="TMS4" s="220"/>
      <c r="TMT4" s="219"/>
      <c r="TMU4" s="220"/>
      <c r="TMV4" s="220"/>
      <c r="TMW4" s="220"/>
      <c r="TMX4" s="220"/>
      <c r="TMY4" s="220"/>
      <c r="TMZ4" s="220"/>
      <c r="TNA4" s="220"/>
      <c r="TNB4" s="219"/>
      <c r="TNC4" s="220"/>
      <c r="TND4" s="220"/>
      <c r="TNE4" s="220"/>
      <c r="TNF4" s="220"/>
      <c r="TNG4" s="220"/>
      <c r="TNH4" s="220"/>
      <c r="TNI4" s="220"/>
      <c r="TNJ4" s="219"/>
      <c r="TNK4" s="220"/>
      <c r="TNL4" s="220"/>
      <c r="TNM4" s="220"/>
      <c r="TNN4" s="220"/>
      <c r="TNO4" s="220"/>
      <c r="TNP4" s="220"/>
      <c r="TNQ4" s="220"/>
      <c r="TNR4" s="219"/>
      <c r="TNS4" s="220"/>
      <c r="TNT4" s="220"/>
      <c r="TNU4" s="220"/>
      <c r="TNV4" s="220"/>
      <c r="TNW4" s="220"/>
      <c r="TNX4" s="220"/>
      <c r="TNY4" s="220"/>
      <c r="TNZ4" s="219"/>
      <c r="TOA4" s="220"/>
      <c r="TOB4" s="220"/>
      <c r="TOC4" s="220"/>
      <c r="TOD4" s="220"/>
      <c r="TOE4" s="220"/>
      <c r="TOF4" s="220"/>
      <c r="TOG4" s="220"/>
      <c r="TOH4" s="219"/>
      <c r="TOI4" s="220"/>
      <c r="TOJ4" s="220"/>
      <c r="TOK4" s="220"/>
      <c r="TOL4" s="220"/>
      <c r="TOM4" s="220"/>
      <c r="TON4" s="220"/>
      <c r="TOO4" s="220"/>
      <c r="TOP4" s="219"/>
      <c r="TOQ4" s="220"/>
      <c r="TOR4" s="220"/>
      <c r="TOS4" s="220"/>
      <c r="TOT4" s="220"/>
      <c r="TOU4" s="220"/>
      <c r="TOV4" s="220"/>
      <c r="TOW4" s="220"/>
      <c r="TOX4" s="219"/>
      <c r="TOY4" s="220"/>
      <c r="TOZ4" s="220"/>
      <c r="TPA4" s="220"/>
      <c r="TPB4" s="220"/>
      <c r="TPC4" s="220"/>
      <c r="TPD4" s="220"/>
      <c r="TPE4" s="220"/>
      <c r="TPF4" s="219"/>
      <c r="TPG4" s="220"/>
      <c r="TPH4" s="220"/>
      <c r="TPI4" s="220"/>
      <c r="TPJ4" s="220"/>
      <c r="TPK4" s="220"/>
      <c r="TPL4" s="220"/>
      <c r="TPM4" s="220"/>
      <c r="TPN4" s="219"/>
      <c r="TPO4" s="220"/>
      <c r="TPP4" s="220"/>
      <c r="TPQ4" s="220"/>
      <c r="TPR4" s="220"/>
      <c r="TPS4" s="220"/>
      <c r="TPT4" s="220"/>
      <c r="TPU4" s="220"/>
      <c r="TPV4" s="219"/>
      <c r="TPW4" s="220"/>
      <c r="TPX4" s="220"/>
      <c r="TPY4" s="220"/>
      <c r="TPZ4" s="220"/>
      <c r="TQA4" s="220"/>
      <c r="TQB4" s="220"/>
      <c r="TQC4" s="220"/>
      <c r="TQD4" s="219"/>
      <c r="TQE4" s="220"/>
      <c r="TQF4" s="220"/>
      <c r="TQG4" s="220"/>
      <c r="TQH4" s="220"/>
      <c r="TQI4" s="220"/>
      <c r="TQJ4" s="220"/>
      <c r="TQK4" s="220"/>
      <c r="TQL4" s="219"/>
      <c r="TQM4" s="220"/>
      <c r="TQN4" s="220"/>
      <c r="TQO4" s="220"/>
      <c r="TQP4" s="220"/>
      <c r="TQQ4" s="220"/>
      <c r="TQR4" s="220"/>
      <c r="TQS4" s="220"/>
      <c r="TQT4" s="219"/>
      <c r="TQU4" s="220"/>
      <c r="TQV4" s="220"/>
      <c r="TQW4" s="220"/>
      <c r="TQX4" s="220"/>
      <c r="TQY4" s="220"/>
      <c r="TQZ4" s="220"/>
      <c r="TRA4" s="220"/>
      <c r="TRB4" s="219"/>
      <c r="TRC4" s="220"/>
      <c r="TRD4" s="220"/>
      <c r="TRE4" s="220"/>
      <c r="TRF4" s="220"/>
      <c r="TRG4" s="220"/>
      <c r="TRH4" s="220"/>
      <c r="TRI4" s="220"/>
      <c r="TRJ4" s="219"/>
      <c r="TRK4" s="220"/>
      <c r="TRL4" s="220"/>
      <c r="TRM4" s="220"/>
      <c r="TRN4" s="220"/>
      <c r="TRO4" s="220"/>
      <c r="TRP4" s="220"/>
      <c r="TRQ4" s="220"/>
      <c r="TRR4" s="219"/>
      <c r="TRS4" s="220"/>
      <c r="TRT4" s="220"/>
      <c r="TRU4" s="220"/>
      <c r="TRV4" s="220"/>
      <c r="TRW4" s="220"/>
      <c r="TRX4" s="220"/>
      <c r="TRY4" s="220"/>
      <c r="TRZ4" s="219"/>
      <c r="TSA4" s="220"/>
      <c r="TSB4" s="220"/>
      <c r="TSC4" s="220"/>
      <c r="TSD4" s="220"/>
      <c r="TSE4" s="220"/>
      <c r="TSF4" s="220"/>
      <c r="TSG4" s="220"/>
      <c r="TSH4" s="219"/>
      <c r="TSI4" s="220"/>
      <c r="TSJ4" s="220"/>
      <c r="TSK4" s="220"/>
      <c r="TSL4" s="220"/>
      <c r="TSM4" s="220"/>
      <c r="TSN4" s="220"/>
      <c r="TSO4" s="220"/>
      <c r="TSP4" s="219"/>
      <c r="TSQ4" s="220"/>
      <c r="TSR4" s="220"/>
      <c r="TSS4" s="220"/>
      <c r="TST4" s="220"/>
      <c r="TSU4" s="220"/>
      <c r="TSV4" s="220"/>
      <c r="TSW4" s="220"/>
      <c r="TSX4" s="219"/>
      <c r="TSY4" s="220"/>
      <c r="TSZ4" s="220"/>
      <c r="TTA4" s="220"/>
      <c r="TTB4" s="220"/>
      <c r="TTC4" s="220"/>
      <c r="TTD4" s="220"/>
      <c r="TTE4" s="220"/>
      <c r="TTF4" s="219"/>
      <c r="TTG4" s="220"/>
      <c r="TTH4" s="220"/>
      <c r="TTI4" s="220"/>
      <c r="TTJ4" s="220"/>
      <c r="TTK4" s="220"/>
      <c r="TTL4" s="220"/>
      <c r="TTM4" s="220"/>
      <c r="TTN4" s="219"/>
      <c r="TTO4" s="220"/>
      <c r="TTP4" s="220"/>
      <c r="TTQ4" s="220"/>
      <c r="TTR4" s="220"/>
      <c r="TTS4" s="220"/>
      <c r="TTT4" s="220"/>
      <c r="TTU4" s="220"/>
      <c r="TTV4" s="219"/>
      <c r="TTW4" s="220"/>
      <c r="TTX4" s="220"/>
      <c r="TTY4" s="220"/>
      <c r="TTZ4" s="220"/>
      <c r="TUA4" s="220"/>
      <c r="TUB4" s="220"/>
      <c r="TUC4" s="220"/>
      <c r="TUD4" s="219"/>
      <c r="TUE4" s="220"/>
      <c r="TUF4" s="220"/>
      <c r="TUG4" s="220"/>
      <c r="TUH4" s="220"/>
      <c r="TUI4" s="220"/>
      <c r="TUJ4" s="220"/>
      <c r="TUK4" s="220"/>
      <c r="TUL4" s="219"/>
      <c r="TUM4" s="220"/>
      <c r="TUN4" s="220"/>
      <c r="TUO4" s="220"/>
      <c r="TUP4" s="220"/>
      <c r="TUQ4" s="220"/>
      <c r="TUR4" s="220"/>
      <c r="TUS4" s="220"/>
      <c r="TUT4" s="219"/>
      <c r="TUU4" s="220"/>
      <c r="TUV4" s="220"/>
      <c r="TUW4" s="220"/>
      <c r="TUX4" s="220"/>
      <c r="TUY4" s="220"/>
      <c r="TUZ4" s="220"/>
      <c r="TVA4" s="220"/>
      <c r="TVB4" s="219"/>
      <c r="TVC4" s="220"/>
      <c r="TVD4" s="220"/>
      <c r="TVE4" s="220"/>
      <c r="TVF4" s="220"/>
      <c r="TVG4" s="220"/>
      <c r="TVH4" s="220"/>
      <c r="TVI4" s="220"/>
      <c r="TVJ4" s="219"/>
      <c r="TVK4" s="220"/>
      <c r="TVL4" s="220"/>
      <c r="TVM4" s="220"/>
      <c r="TVN4" s="220"/>
      <c r="TVO4" s="220"/>
      <c r="TVP4" s="220"/>
      <c r="TVQ4" s="220"/>
      <c r="TVR4" s="219"/>
      <c r="TVS4" s="220"/>
      <c r="TVT4" s="220"/>
      <c r="TVU4" s="220"/>
      <c r="TVV4" s="220"/>
      <c r="TVW4" s="220"/>
      <c r="TVX4" s="220"/>
      <c r="TVY4" s="220"/>
      <c r="TVZ4" s="219"/>
      <c r="TWA4" s="220"/>
      <c r="TWB4" s="220"/>
      <c r="TWC4" s="220"/>
      <c r="TWD4" s="220"/>
      <c r="TWE4" s="220"/>
      <c r="TWF4" s="220"/>
      <c r="TWG4" s="220"/>
      <c r="TWH4" s="219"/>
      <c r="TWI4" s="220"/>
      <c r="TWJ4" s="220"/>
      <c r="TWK4" s="220"/>
      <c r="TWL4" s="220"/>
      <c r="TWM4" s="220"/>
      <c r="TWN4" s="220"/>
      <c r="TWO4" s="220"/>
      <c r="TWP4" s="219"/>
      <c r="TWQ4" s="220"/>
      <c r="TWR4" s="220"/>
      <c r="TWS4" s="220"/>
      <c r="TWT4" s="220"/>
      <c r="TWU4" s="220"/>
      <c r="TWV4" s="220"/>
      <c r="TWW4" s="220"/>
      <c r="TWX4" s="219"/>
      <c r="TWY4" s="220"/>
      <c r="TWZ4" s="220"/>
      <c r="TXA4" s="220"/>
      <c r="TXB4" s="220"/>
      <c r="TXC4" s="220"/>
      <c r="TXD4" s="220"/>
      <c r="TXE4" s="220"/>
      <c r="TXF4" s="219"/>
      <c r="TXG4" s="220"/>
      <c r="TXH4" s="220"/>
      <c r="TXI4" s="220"/>
      <c r="TXJ4" s="220"/>
      <c r="TXK4" s="220"/>
      <c r="TXL4" s="220"/>
      <c r="TXM4" s="220"/>
      <c r="TXN4" s="219"/>
      <c r="TXO4" s="220"/>
      <c r="TXP4" s="220"/>
      <c r="TXQ4" s="220"/>
      <c r="TXR4" s="220"/>
      <c r="TXS4" s="220"/>
      <c r="TXT4" s="220"/>
      <c r="TXU4" s="220"/>
      <c r="TXV4" s="219"/>
      <c r="TXW4" s="220"/>
      <c r="TXX4" s="220"/>
      <c r="TXY4" s="220"/>
      <c r="TXZ4" s="220"/>
      <c r="TYA4" s="220"/>
      <c r="TYB4" s="220"/>
      <c r="TYC4" s="220"/>
      <c r="TYD4" s="219"/>
      <c r="TYE4" s="220"/>
      <c r="TYF4" s="220"/>
      <c r="TYG4" s="220"/>
      <c r="TYH4" s="220"/>
      <c r="TYI4" s="220"/>
      <c r="TYJ4" s="220"/>
      <c r="TYK4" s="220"/>
      <c r="TYL4" s="219"/>
      <c r="TYM4" s="220"/>
      <c r="TYN4" s="220"/>
      <c r="TYO4" s="220"/>
      <c r="TYP4" s="220"/>
      <c r="TYQ4" s="220"/>
      <c r="TYR4" s="220"/>
      <c r="TYS4" s="220"/>
      <c r="TYT4" s="219"/>
      <c r="TYU4" s="220"/>
      <c r="TYV4" s="220"/>
      <c r="TYW4" s="220"/>
      <c r="TYX4" s="220"/>
      <c r="TYY4" s="220"/>
      <c r="TYZ4" s="220"/>
      <c r="TZA4" s="220"/>
      <c r="TZB4" s="219"/>
      <c r="TZC4" s="220"/>
      <c r="TZD4" s="220"/>
      <c r="TZE4" s="220"/>
      <c r="TZF4" s="220"/>
      <c r="TZG4" s="220"/>
      <c r="TZH4" s="220"/>
      <c r="TZI4" s="220"/>
      <c r="TZJ4" s="219"/>
      <c r="TZK4" s="220"/>
      <c r="TZL4" s="220"/>
      <c r="TZM4" s="220"/>
      <c r="TZN4" s="220"/>
      <c r="TZO4" s="220"/>
      <c r="TZP4" s="220"/>
      <c r="TZQ4" s="220"/>
      <c r="TZR4" s="219"/>
      <c r="TZS4" s="220"/>
      <c r="TZT4" s="220"/>
      <c r="TZU4" s="220"/>
      <c r="TZV4" s="220"/>
      <c r="TZW4" s="220"/>
      <c r="TZX4" s="220"/>
      <c r="TZY4" s="220"/>
      <c r="TZZ4" s="219"/>
      <c r="UAA4" s="220"/>
      <c r="UAB4" s="220"/>
      <c r="UAC4" s="220"/>
      <c r="UAD4" s="220"/>
      <c r="UAE4" s="220"/>
      <c r="UAF4" s="220"/>
      <c r="UAG4" s="220"/>
      <c r="UAH4" s="219"/>
      <c r="UAI4" s="220"/>
      <c r="UAJ4" s="220"/>
      <c r="UAK4" s="220"/>
      <c r="UAL4" s="220"/>
      <c r="UAM4" s="220"/>
      <c r="UAN4" s="220"/>
      <c r="UAO4" s="220"/>
      <c r="UAP4" s="219"/>
      <c r="UAQ4" s="220"/>
      <c r="UAR4" s="220"/>
      <c r="UAS4" s="220"/>
      <c r="UAT4" s="220"/>
      <c r="UAU4" s="220"/>
      <c r="UAV4" s="220"/>
      <c r="UAW4" s="220"/>
      <c r="UAX4" s="219"/>
      <c r="UAY4" s="220"/>
      <c r="UAZ4" s="220"/>
      <c r="UBA4" s="220"/>
      <c r="UBB4" s="220"/>
      <c r="UBC4" s="220"/>
      <c r="UBD4" s="220"/>
      <c r="UBE4" s="220"/>
      <c r="UBF4" s="219"/>
      <c r="UBG4" s="220"/>
      <c r="UBH4" s="220"/>
      <c r="UBI4" s="220"/>
      <c r="UBJ4" s="220"/>
      <c r="UBK4" s="220"/>
      <c r="UBL4" s="220"/>
      <c r="UBM4" s="220"/>
      <c r="UBN4" s="219"/>
      <c r="UBO4" s="220"/>
      <c r="UBP4" s="220"/>
      <c r="UBQ4" s="220"/>
      <c r="UBR4" s="220"/>
      <c r="UBS4" s="220"/>
      <c r="UBT4" s="220"/>
      <c r="UBU4" s="220"/>
      <c r="UBV4" s="219"/>
      <c r="UBW4" s="220"/>
      <c r="UBX4" s="220"/>
      <c r="UBY4" s="220"/>
      <c r="UBZ4" s="220"/>
      <c r="UCA4" s="220"/>
      <c r="UCB4" s="220"/>
      <c r="UCC4" s="220"/>
      <c r="UCD4" s="219"/>
      <c r="UCE4" s="220"/>
      <c r="UCF4" s="220"/>
      <c r="UCG4" s="220"/>
      <c r="UCH4" s="220"/>
      <c r="UCI4" s="220"/>
      <c r="UCJ4" s="220"/>
      <c r="UCK4" s="220"/>
      <c r="UCL4" s="219"/>
      <c r="UCM4" s="220"/>
      <c r="UCN4" s="220"/>
      <c r="UCO4" s="220"/>
      <c r="UCP4" s="220"/>
      <c r="UCQ4" s="220"/>
      <c r="UCR4" s="220"/>
      <c r="UCS4" s="220"/>
      <c r="UCT4" s="219"/>
      <c r="UCU4" s="220"/>
      <c r="UCV4" s="220"/>
      <c r="UCW4" s="220"/>
      <c r="UCX4" s="220"/>
      <c r="UCY4" s="220"/>
      <c r="UCZ4" s="220"/>
      <c r="UDA4" s="220"/>
      <c r="UDB4" s="219"/>
      <c r="UDC4" s="220"/>
      <c r="UDD4" s="220"/>
      <c r="UDE4" s="220"/>
      <c r="UDF4" s="220"/>
      <c r="UDG4" s="220"/>
      <c r="UDH4" s="220"/>
      <c r="UDI4" s="220"/>
      <c r="UDJ4" s="219"/>
      <c r="UDK4" s="220"/>
      <c r="UDL4" s="220"/>
      <c r="UDM4" s="220"/>
      <c r="UDN4" s="220"/>
      <c r="UDO4" s="220"/>
      <c r="UDP4" s="220"/>
      <c r="UDQ4" s="220"/>
      <c r="UDR4" s="219"/>
      <c r="UDS4" s="220"/>
      <c r="UDT4" s="220"/>
      <c r="UDU4" s="220"/>
      <c r="UDV4" s="220"/>
      <c r="UDW4" s="220"/>
      <c r="UDX4" s="220"/>
      <c r="UDY4" s="220"/>
      <c r="UDZ4" s="219"/>
      <c r="UEA4" s="220"/>
      <c r="UEB4" s="220"/>
      <c r="UEC4" s="220"/>
      <c r="UED4" s="220"/>
      <c r="UEE4" s="220"/>
      <c r="UEF4" s="220"/>
      <c r="UEG4" s="220"/>
      <c r="UEH4" s="219"/>
      <c r="UEI4" s="220"/>
      <c r="UEJ4" s="220"/>
      <c r="UEK4" s="220"/>
      <c r="UEL4" s="220"/>
      <c r="UEM4" s="220"/>
      <c r="UEN4" s="220"/>
      <c r="UEO4" s="220"/>
      <c r="UEP4" s="219"/>
      <c r="UEQ4" s="220"/>
      <c r="UER4" s="220"/>
      <c r="UES4" s="220"/>
      <c r="UET4" s="220"/>
      <c r="UEU4" s="220"/>
      <c r="UEV4" s="220"/>
      <c r="UEW4" s="220"/>
      <c r="UEX4" s="219"/>
      <c r="UEY4" s="220"/>
      <c r="UEZ4" s="220"/>
      <c r="UFA4" s="220"/>
      <c r="UFB4" s="220"/>
      <c r="UFC4" s="220"/>
      <c r="UFD4" s="220"/>
      <c r="UFE4" s="220"/>
      <c r="UFF4" s="219"/>
      <c r="UFG4" s="220"/>
      <c r="UFH4" s="220"/>
      <c r="UFI4" s="220"/>
      <c r="UFJ4" s="220"/>
      <c r="UFK4" s="220"/>
      <c r="UFL4" s="220"/>
      <c r="UFM4" s="220"/>
      <c r="UFN4" s="219"/>
      <c r="UFO4" s="220"/>
      <c r="UFP4" s="220"/>
      <c r="UFQ4" s="220"/>
      <c r="UFR4" s="220"/>
      <c r="UFS4" s="220"/>
      <c r="UFT4" s="220"/>
      <c r="UFU4" s="220"/>
      <c r="UFV4" s="219"/>
      <c r="UFW4" s="220"/>
      <c r="UFX4" s="220"/>
      <c r="UFY4" s="220"/>
      <c r="UFZ4" s="220"/>
      <c r="UGA4" s="220"/>
      <c r="UGB4" s="220"/>
      <c r="UGC4" s="220"/>
      <c r="UGD4" s="219"/>
      <c r="UGE4" s="220"/>
      <c r="UGF4" s="220"/>
      <c r="UGG4" s="220"/>
      <c r="UGH4" s="220"/>
      <c r="UGI4" s="220"/>
      <c r="UGJ4" s="220"/>
      <c r="UGK4" s="220"/>
      <c r="UGL4" s="219"/>
      <c r="UGM4" s="220"/>
      <c r="UGN4" s="220"/>
      <c r="UGO4" s="220"/>
      <c r="UGP4" s="220"/>
      <c r="UGQ4" s="220"/>
      <c r="UGR4" s="220"/>
      <c r="UGS4" s="220"/>
      <c r="UGT4" s="219"/>
      <c r="UGU4" s="220"/>
      <c r="UGV4" s="220"/>
      <c r="UGW4" s="220"/>
      <c r="UGX4" s="220"/>
      <c r="UGY4" s="220"/>
      <c r="UGZ4" s="220"/>
      <c r="UHA4" s="220"/>
      <c r="UHB4" s="219"/>
      <c r="UHC4" s="220"/>
      <c r="UHD4" s="220"/>
      <c r="UHE4" s="220"/>
      <c r="UHF4" s="220"/>
      <c r="UHG4" s="220"/>
      <c r="UHH4" s="220"/>
      <c r="UHI4" s="220"/>
      <c r="UHJ4" s="219"/>
      <c r="UHK4" s="220"/>
      <c r="UHL4" s="220"/>
      <c r="UHM4" s="220"/>
      <c r="UHN4" s="220"/>
      <c r="UHO4" s="220"/>
      <c r="UHP4" s="220"/>
      <c r="UHQ4" s="220"/>
      <c r="UHR4" s="219"/>
      <c r="UHS4" s="220"/>
      <c r="UHT4" s="220"/>
      <c r="UHU4" s="220"/>
      <c r="UHV4" s="220"/>
      <c r="UHW4" s="220"/>
      <c r="UHX4" s="220"/>
      <c r="UHY4" s="220"/>
      <c r="UHZ4" s="219"/>
      <c r="UIA4" s="220"/>
      <c r="UIB4" s="220"/>
      <c r="UIC4" s="220"/>
      <c r="UID4" s="220"/>
      <c r="UIE4" s="220"/>
      <c r="UIF4" s="220"/>
      <c r="UIG4" s="220"/>
      <c r="UIH4" s="219"/>
      <c r="UII4" s="220"/>
      <c r="UIJ4" s="220"/>
      <c r="UIK4" s="220"/>
      <c r="UIL4" s="220"/>
      <c r="UIM4" s="220"/>
      <c r="UIN4" s="220"/>
      <c r="UIO4" s="220"/>
      <c r="UIP4" s="219"/>
      <c r="UIQ4" s="220"/>
      <c r="UIR4" s="220"/>
      <c r="UIS4" s="220"/>
      <c r="UIT4" s="220"/>
      <c r="UIU4" s="220"/>
      <c r="UIV4" s="220"/>
      <c r="UIW4" s="220"/>
      <c r="UIX4" s="219"/>
      <c r="UIY4" s="220"/>
      <c r="UIZ4" s="220"/>
      <c r="UJA4" s="220"/>
      <c r="UJB4" s="220"/>
      <c r="UJC4" s="220"/>
      <c r="UJD4" s="220"/>
      <c r="UJE4" s="220"/>
      <c r="UJF4" s="219"/>
      <c r="UJG4" s="220"/>
      <c r="UJH4" s="220"/>
      <c r="UJI4" s="220"/>
      <c r="UJJ4" s="220"/>
      <c r="UJK4" s="220"/>
      <c r="UJL4" s="220"/>
      <c r="UJM4" s="220"/>
      <c r="UJN4" s="219"/>
      <c r="UJO4" s="220"/>
      <c r="UJP4" s="220"/>
      <c r="UJQ4" s="220"/>
      <c r="UJR4" s="220"/>
      <c r="UJS4" s="220"/>
      <c r="UJT4" s="220"/>
      <c r="UJU4" s="220"/>
      <c r="UJV4" s="219"/>
      <c r="UJW4" s="220"/>
      <c r="UJX4" s="220"/>
      <c r="UJY4" s="220"/>
      <c r="UJZ4" s="220"/>
      <c r="UKA4" s="220"/>
      <c r="UKB4" s="220"/>
      <c r="UKC4" s="220"/>
      <c r="UKD4" s="219"/>
      <c r="UKE4" s="220"/>
      <c r="UKF4" s="220"/>
      <c r="UKG4" s="220"/>
      <c r="UKH4" s="220"/>
      <c r="UKI4" s="220"/>
      <c r="UKJ4" s="220"/>
      <c r="UKK4" s="220"/>
      <c r="UKL4" s="219"/>
      <c r="UKM4" s="220"/>
      <c r="UKN4" s="220"/>
      <c r="UKO4" s="220"/>
      <c r="UKP4" s="220"/>
      <c r="UKQ4" s="220"/>
      <c r="UKR4" s="220"/>
      <c r="UKS4" s="220"/>
      <c r="UKT4" s="219"/>
      <c r="UKU4" s="220"/>
      <c r="UKV4" s="220"/>
      <c r="UKW4" s="220"/>
      <c r="UKX4" s="220"/>
      <c r="UKY4" s="220"/>
      <c r="UKZ4" s="220"/>
      <c r="ULA4" s="220"/>
      <c r="ULB4" s="219"/>
      <c r="ULC4" s="220"/>
      <c r="ULD4" s="220"/>
      <c r="ULE4" s="220"/>
      <c r="ULF4" s="220"/>
      <c r="ULG4" s="220"/>
      <c r="ULH4" s="220"/>
      <c r="ULI4" s="220"/>
      <c r="ULJ4" s="219"/>
      <c r="ULK4" s="220"/>
      <c r="ULL4" s="220"/>
      <c r="ULM4" s="220"/>
      <c r="ULN4" s="220"/>
      <c r="ULO4" s="220"/>
      <c r="ULP4" s="220"/>
      <c r="ULQ4" s="220"/>
      <c r="ULR4" s="219"/>
      <c r="ULS4" s="220"/>
      <c r="ULT4" s="220"/>
      <c r="ULU4" s="220"/>
      <c r="ULV4" s="220"/>
      <c r="ULW4" s="220"/>
      <c r="ULX4" s="220"/>
      <c r="ULY4" s="220"/>
      <c r="ULZ4" s="219"/>
      <c r="UMA4" s="220"/>
      <c r="UMB4" s="220"/>
      <c r="UMC4" s="220"/>
      <c r="UMD4" s="220"/>
      <c r="UME4" s="220"/>
      <c r="UMF4" s="220"/>
      <c r="UMG4" s="220"/>
      <c r="UMH4" s="219"/>
      <c r="UMI4" s="220"/>
      <c r="UMJ4" s="220"/>
      <c r="UMK4" s="220"/>
      <c r="UML4" s="220"/>
      <c r="UMM4" s="220"/>
      <c r="UMN4" s="220"/>
      <c r="UMO4" s="220"/>
      <c r="UMP4" s="219"/>
      <c r="UMQ4" s="220"/>
      <c r="UMR4" s="220"/>
      <c r="UMS4" s="220"/>
      <c r="UMT4" s="220"/>
      <c r="UMU4" s="220"/>
      <c r="UMV4" s="220"/>
      <c r="UMW4" s="220"/>
      <c r="UMX4" s="219"/>
      <c r="UMY4" s="220"/>
      <c r="UMZ4" s="220"/>
      <c r="UNA4" s="220"/>
      <c r="UNB4" s="220"/>
      <c r="UNC4" s="220"/>
      <c r="UND4" s="220"/>
      <c r="UNE4" s="220"/>
      <c r="UNF4" s="219"/>
      <c r="UNG4" s="220"/>
      <c r="UNH4" s="220"/>
      <c r="UNI4" s="220"/>
      <c r="UNJ4" s="220"/>
      <c r="UNK4" s="220"/>
      <c r="UNL4" s="220"/>
      <c r="UNM4" s="220"/>
      <c r="UNN4" s="219"/>
      <c r="UNO4" s="220"/>
      <c r="UNP4" s="220"/>
      <c r="UNQ4" s="220"/>
      <c r="UNR4" s="220"/>
      <c r="UNS4" s="220"/>
      <c r="UNT4" s="220"/>
      <c r="UNU4" s="220"/>
      <c r="UNV4" s="219"/>
      <c r="UNW4" s="220"/>
      <c r="UNX4" s="220"/>
      <c r="UNY4" s="220"/>
      <c r="UNZ4" s="220"/>
      <c r="UOA4" s="220"/>
      <c r="UOB4" s="220"/>
      <c r="UOC4" s="220"/>
      <c r="UOD4" s="219"/>
      <c r="UOE4" s="220"/>
      <c r="UOF4" s="220"/>
      <c r="UOG4" s="220"/>
      <c r="UOH4" s="220"/>
      <c r="UOI4" s="220"/>
      <c r="UOJ4" s="220"/>
      <c r="UOK4" s="220"/>
      <c r="UOL4" s="219"/>
      <c r="UOM4" s="220"/>
      <c r="UON4" s="220"/>
      <c r="UOO4" s="220"/>
      <c r="UOP4" s="220"/>
      <c r="UOQ4" s="220"/>
      <c r="UOR4" s="220"/>
      <c r="UOS4" s="220"/>
      <c r="UOT4" s="219"/>
      <c r="UOU4" s="220"/>
      <c r="UOV4" s="220"/>
      <c r="UOW4" s="220"/>
      <c r="UOX4" s="220"/>
      <c r="UOY4" s="220"/>
      <c r="UOZ4" s="220"/>
      <c r="UPA4" s="220"/>
      <c r="UPB4" s="219"/>
      <c r="UPC4" s="220"/>
      <c r="UPD4" s="220"/>
      <c r="UPE4" s="220"/>
      <c r="UPF4" s="220"/>
      <c r="UPG4" s="220"/>
      <c r="UPH4" s="220"/>
      <c r="UPI4" s="220"/>
      <c r="UPJ4" s="219"/>
      <c r="UPK4" s="220"/>
      <c r="UPL4" s="220"/>
      <c r="UPM4" s="220"/>
      <c r="UPN4" s="220"/>
      <c r="UPO4" s="220"/>
      <c r="UPP4" s="220"/>
      <c r="UPQ4" s="220"/>
      <c r="UPR4" s="219"/>
      <c r="UPS4" s="220"/>
      <c r="UPT4" s="220"/>
      <c r="UPU4" s="220"/>
      <c r="UPV4" s="220"/>
      <c r="UPW4" s="220"/>
      <c r="UPX4" s="220"/>
      <c r="UPY4" s="220"/>
      <c r="UPZ4" s="219"/>
      <c r="UQA4" s="220"/>
      <c r="UQB4" s="220"/>
      <c r="UQC4" s="220"/>
      <c r="UQD4" s="220"/>
      <c r="UQE4" s="220"/>
      <c r="UQF4" s="220"/>
      <c r="UQG4" s="220"/>
      <c r="UQH4" s="219"/>
      <c r="UQI4" s="220"/>
      <c r="UQJ4" s="220"/>
      <c r="UQK4" s="220"/>
      <c r="UQL4" s="220"/>
      <c r="UQM4" s="220"/>
      <c r="UQN4" s="220"/>
      <c r="UQO4" s="220"/>
      <c r="UQP4" s="219"/>
      <c r="UQQ4" s="220"/>
      <c r="UQR4" s="220"/>
      <c r="UQS4" s="220"/>
      <c r="UQT4" s="220"/>
      <c r="UQU4" s="220"/>
      <c r="UQV4" s="220"/>
      <c r="UQW4" s="220"/>
      <c r="UQX4" s="219"/>
      <c r="UQY4" s="220"/>
      <c r="UQZ4" s="220"/>
      <c r="URA4" s="220"/>
      <c r="URB4" s="220"/>
      <c r="URC4" s="220"/>
      <c r="URD4" s="220"/>
      <c r="URE4" s="220"/>
      <c r="URF4" s="219"/>
      <c r="URG4" s="220"/>
      <c r="URH4" s="220"/>
      <c r="URI4" s="220"/>
      <c r="URJ4" s="220"/>
      <c r="URK4" s="220"/>
      <c r="URL4" s="220"/>
      <c r="URM4" s="220"/>
      <c r="URN4" s="219"/>
      <c r="URO4" s="220"/>
      <c r="URP4" s="220"/>
      <c r="URQ4" s="220"/>
      <c r="URR4" s="220"/>
      <c r="URS4" s="220"/>
      <c r="URT4" s="220"/>
      <c r="URU4" s="220"/>
      <c r="URV4" s="219"/>
      <c r="URW4" s="220"/>
      <c r="URX4" s="220"/>
      <c r="URY4" s="220"/>
      <c r="URZ4" s="220"/>
      <c r="USA4" s="220"/>
      <c r="USB4" s="220"/>
      <c r="USC4" s="220"/>
      <c r="USD4" s="219"/>
      <c r="USE4" s="220"/>
      <c r="USF4" s="220"/>
      <c r="USG4" s="220"/>
      <c r="USH4" s="220"/>
      <c r="USI4" s="220"/>
      <c r="USJ4" s="220"/>
      <c r="USK4" s="220"/>
      <c r="USL4" s="219"/>
      <c r="USM4" s="220"/>
      <c r="USN4" s="220"/>
      <c r="USO4" s="220"/>
      <c r="USP4" s="220"/>
      <c r="USQ4" s="220"/>
      <c r="USR4" s="220"/>
      <c r="USS4" s="220"/>
      <c r="UST4" s="219"/>
      <c r="USU4" s="220"/>
      <c r="USV4" s="220"/>
      <c r="USW4" s="220"/>
      <c r="USX4" s="220"/>
      <c r="USY4" s="220"/>
      <c r="USZ4" s="220"/>
      <c r="UTA4" s="220"/>
      <c r="UTB4" s="219"/>
      <c r="UTC4" s="220"/>
      <c r="UTD4" s="220"/>
      <c r="UTE4" s="220"/>
      <c r="UTF4" s="220"/>
      <c r="UTG4" s="220"/>
      <c r="UTH4" s="220"/>
      <c r="UTI4" s="220"/>
      <c r="UTJ4" s="219"/>
      <c r="UTK4" s="220"/>
      <c r="UTL4" s="220"/>
      <c r="UTM4" s="220"/>
      <c r="UTN4" s="220"/>
      <c r="UTO4" s="220"/>
      <c r="UTP4" s="220"/>
      <c r="UTQ4" s="220"/>
      <c r="UTR4" s="219"/>
      <c r="UTS4" s="220"/>
      <c r="UTT4" s="220"/>
      <c r="UTU4" s="220"/>
      <c r="UTV4" s="220"/>
      <c r="UTW4" s="220"/>
      <c r="UTX4" s="220"/>
      <c r="UTY4" s="220"/>
      <c r="UTZ4" s="219"/>
      <c r="UUA4" s="220"/>
      <c r="UUB4" s="220"/>
      <c r="UUC4" s="220"/>
      <c r="UUD4" s="220"/>
      <c r="UUE4" s="220"/>
      <c r="UUF4" s="220"/>
      <c r="UUG4" s="220"/>
      <c r="UUH4" s="219"/>
      <c r="UUI4" s="220"/>
      <c r="UUJ4" s="220"/>
      <c r="UUK4" s="220"/>
      <c r="UUL4" s="220"/>
      <c r="UUM4" s="220"/>
      <c r="UUN4" s="220"/>
      <c r="UUO4" s="220"/>
      <c r="UUP4" s="219"/>
      <c r="UUQ4" s="220"/>
      <c r="UUR4" s="220"/>
      <c r="UUS4" s="220"/>
      <c r="UUT4" s="220"/>
      <c r="UUU4" s="220"/>
      <c r="UUV4" s="220"/>
      <c r="UUW4" s="220"/>
      <c r="UUX4" s="219"/>
      <c r="UUY4" s="220"/>
      <c r="UUZ4" s="220"/>
      <c r="UVA4" s="220"/>
      <c r="UVB4" s="220"/>
      <c r="UVC4" s="220"/>
      <c r="UVD4" s="220"/>
      <c r="UVE4" s="220"/>
      <c r="UVF4" s="219"/>
      <c r="UVG4" s="220"/>
      <c r="UVH4" s="220"/>
      <c r="UVI4" s="220"/>
      <c r="UVJ4" s="220"/>
      <c r="UVK4" s="220"/>
      <c r="UVL4" s="220"/>
      <c r="UVM4" s="220"/>
      <c r="UVN4" s="219"/>
      <c r="UVO4" s="220"/>
      <c r="UVP4" s="220"/>
      <c r="UVQ4" s="220"/>
      <c r="UVR4" s="220"/>
      <c r="UVS4" s="220"/>
      <c r="UVT4" s="220"/>
      <c r="UVU4" s="220"/>
      <c r="UVV4" s="219"/>
      <c r="UVW4" s="220"/>
      <c r="UVX4" s="220"/>
      <c r="UVY4" s="220"/>
      <c r="UVZ4" s="220"/>
      <c r="UWA4" s="220"/>
      <c r="UWB4" s="220"/>
      <c r="UWC4" s="220"/>
      <c r="UWD4" s="219"/>
      <c r="UWE4" s="220"/>
      <c r="UWF4" s="220"/>
      <c r="UWG4" s="220"/>
      <c r="UWH4" s="220"/>
      <c r="UWI4" s="220"/>
      <c r="UWJ4" s="220"/>
      <c r="UWK4" s="220"/>
      <c r="UWL4" s="219"/>
      <c r="UWM4" s="220"/>
      <c r="UWN4" s="220"/>
      <c r="UWO4" s="220"/>
      <c r="UWP4" s="220"/>
      <c r="UWQ4" s="220"/>
      <c r="UWR4" s="220"/>
      <c r="UWS4" s="220"/>
      <c r="UWT4" s="219"/>
      <c r="UWU4" s="220"/>
      <c r="UWV4" s="220"/>
      <c r="UWW4" s="220"/>
      <c r="UWX4" s="220"/>
      <c r="UWY4" s="220"/>
      <c r="UWZ4" s="220"/>
      <c r="UXA4" s="220"/>
      <c r="UXB4" s="219"/>
      <c r="UXC4" s="220"/>
      <c r="UXD4" s="220"/>
      <c r="UXE4" s="220"/>
      <c r="UXF4" s="220"/>
      <c r="UXG4" s="220"/>
      <c r="UXH4" s="220"/>
      <c r="UXI4" s="220"/>
      <c r="UXJ4" s="219"/>
      <c r="UXK4" s="220"/>
      <c r="UXL4" s="220"/>
      <c r="UXM4" s="220"/>
      <c r="UXN4" s="220"/>
      <c r="UXO4" s="220"/>
      <c r="UXP4" s="220"/>
      <c r="UXQ4" s="220"/>
      <c r="UXR4" s="219"/>
      <c r="UXS4" s="220"/>
      <c r="UXT4" s="220"/>
      <c r="UXU4" s="220"/>
      <c r="UXV4" s="220"/>
      <c r="UXW4" s="220"/>
      <c r="UXX4" s="220"/>
      <c r="UXY4" s="220"/>
      <c r="UXZ4" s="219"/>
      <c r="UYA4" s="220"/>
      <c r="UYB4" s="220"/>
      <c r="UYC4" s="220"/>
      <c r="UYD4" s="220"/>
      <c r="UYE4" s="220"/>
      <c r="UYF4" s="220"/>
      <c r="UYG4" s="220"/>
      <c r="UYH4" s="219"/>
      <c r="UYI4" s="220"/>
      <c r="UYJ4" s="220"/>
      <c r="UYK4" s="220"/>
      <c r="UYL4" s="220"/>
      <c r="UYM4" s="220"/>
      <c r="UYN4" s="220"/>
      <c r="UYO4" s="220"/>
      <c r="UYP4" s="219"/>
      <c r="UYQ4" s="220"/>
      <c r="UYR4" s="220"/>
      <c r="UYS4" s="220"/>
      <c r="UYT4" s="220"/>
      <c r="UYU4" s="220"/>
      <c r="UYV4" s="220"/>
      <c r="UYW4" s="220"/>
      <c r="UYX4" s="219"/>
      <c r="UYY4" s="220"/>
      <c r="UYZ4" s="220"/>
      <c r="UZA4" s="220"/>
      <c r="UZB4" s="220"/>
      <c r="UZC4" s="220"/>
      <c r="UZD4" s="220"/>
      <c r="UZE4" s="220"/>
      <c r="UZF4" s="219"/>
      <c r="UZG4" s="220"/>
      <c r="UZH4" s="220"/>
      <c r="UZI4" s="220"/>
      <c r="UZJ4" s="220"/>
      <c r="UZK4" s="220"/>
      <c r="UZL4" s="220"/>
      <c r="UZM4" s="220"/>
      <c r="UZN4" s="219"/>
      <c r="UZO4" s="220"/>
      <c r="UZP4" s="220"/>
      <c r="UZQ4" s="220"/>
      <c r="UZR4" s="220"/>
      <c r="UZS4" s="220"/>
      <c r="UZT4" s="220"/>
      <c r="UZU4" s="220"/>
      <c r="UZV4" s="219"/>
      <c r="UZW4" s="220"/>
      <c r="UZX4" s="220"/>
      <c r="UZY4" s="220"/>
      <c r="UZZ4" s="220"/>
      <c r="VAA4" s="220"/>
      <c r="VAB4" s="220"/>
      <c r="VAC4" s="220"/>
      <c r="VAD4" s="219"/>
      <c r="VAE4" s="220"/>
      <c r="VAF4" s="220"/>
      <c r="VAG4" s="220"/>
      <c r="VAH4" s="220"/>
      <c r="VAI4" s="220"/>
      <c r="VAJ4" s="220"/>
      <c r="VAK4" s="220"/>
      <c r="VAL4" s="219"/>
      <c r="VAM4" s="220"/>
      <c r="VAN4" s="220"/>
      <c r="VAO4" s="220"/>
      <c r="VAP4" s="220"/>
      <c r="VAQ4" s="220"/>
      <c r="VAR4" s="220"/>
      <c r="VAS4" s="220"/>
      <c r="VAT4" s="219"/>
      <c r="VAU4" s="220"/>
      <c r="VAV4" s="220"/>
      <c r="VAW4" s="220"/>
      <c r="VAX4" s="220"/>
      <c r="VAY4" s="220"/>
      <c r="VAZ4" s="220"/>
      <c r="VBA4" s="220"/>
      <c r="VBB4" s="219"/>
      <c r="VBC4" s="220"/>
      <c r="VBD4" s="220"/>
      <c r="VBE4" s="220"/>
      <c r="VBF4" s="220"/>
      <c r="VBG4" s="220"/>
      <c r="VBH4" s="220"/>
      <c r="VBI4" s="220"/>
      <c r="VBJ4" s="219"/>
      <c r="VBK4" s="220"/>
      <c r="VBL4" s="220"/>
      <c r="VBM4" s="220"/>
      <c r="VBN4" s="220"/>
      <c r="VBO4" s="220"/>
      <c r="VBP4" s="220"/>
      <c r="VBQ4" s="220"/>
      <c r="VBR4" s="219"/>
      <c r="VBS4" s="220"/>
      <c r="VBT4" s="220"/>
      <c r="VBU4" s="220"/>
      <c r="VBV4" s="220"/>
      <c r="VBW4" s="220"/>
      <c r="VBX4" s="220"/>
      <c r="VBY4" s="220"/>
      <c r="VBZ4" s="219"/>
      <c r="VCA4" s="220"/>
      <c r="VCB4" s="220"/>
      <c r="VCC4" s="220"/>
      <c r="VCD4" s="220"/>
      <c r="VCE4" s="220"/>
      <c r="VCF4" s="220"/>
      <c r="VCG4" s="220"/>
      <c r="VCH4" s="219"/>
      <c r="VCI4" s="220"/>
      <c r="VCJ4" s="220"/>
      <c r="VCK4" s="220"/>
      <c r="VCL4" s="220"/>
      <c r="VCM4" s="220"/>
      <c r="VCN4" s="220"/>
      <c r="VCO4" s="220"/>
      <c r="VCP4" s="219"/>
      <c r="VCQ4" s="220"/>
      <c r="VCR4" s="220"/>
      <c r="VCS4" s="220"/>
      <c r="VCT4" s="220"/>
      <c r="VCU4" s="220"/>
      <c r="VCV4" s="220"/>
      <c r="VCW4" s="220"/>
      <c r="VCX4" s="219"/>
      <c r="VCY4" s="220"/>
      <c r="VCZ4" s="220"/>
      <c r="VDA4" s="220"/>
      <c r="VDB4" s="220"/>
      <c r="VDC4" s="220"/>
      <c r="VDD4" s="220"/>
      <c r="VDE4" s="220"/>
      <c r="VDF4" s="219"/>
      <c r="VDG4" s="220"/>
      <c r="VDH4" s="220"/>
      <c r="VDI4" s="220"/>
      <c r="VDJ4" s="220"/>
      <c r="VDK4" s="220"/>
      <c r="VDL4" s="220"/>
      <c r="VDM4" s="220"/>
      <c r="VDN4" s="219"/>
      <c r="VDO4" s="220"/>
      <c r="VDP4" s="220"/>
      <c r="VDQ4" s="220"/>
      <c r="VDR4" s="220"/>
      <c r="VDS4" s="220"/>
      <c r="VDT4" s="220"/>
      <c r="VDU4" s="220"/>
      <c r="VDV4" s="219"/>
      <c r="VDW4" s="220"/>
      <c r="VDX4" s="220"/>
      <c r="VDY4" s="220"/>
      <c r="VDZ4" s="220"/>
      <c r="VEA4" s="220"/>
      <c r="VEB4" s="220"/>
      <c r="VEC4" s="220"/>
      <c r="VED4" s="219"/>
      <c r="VEE4" s="220"/>
      <c r="VEF4" s="220"/>
      <c r="VEG4" s="220"/>
      <c r="VEH4" s="220"/>
      <c r="VEI4" s="220"/>
      <c r="VEJ4" s="220"/>
      <c r="VEK4" s="220"/>
      <c r="VEL4" s="219"/>
      <c r="VEM4" s="220"/>
      <c r="VEN4" s="220"/>
      <c r="VEO4" s="220"/>
      <c r="VEP4" s="220"/>
      <c r="VEQ4" s="220"/>
      <c r="VER4" s="220"/>
      <c r="VES4" s="220"/>
      <c r="VET4" s="219"/>
      <c r="VEU4" s="220"/>
      <c r="VEV4" s="220"/>
      <c r="VEW4" s="220"/>
      <c r="VEX4" s="220"/>
      <c r="VEY4" s="220"/>
      <c r="VEZ4" s="220"/>
      <c r="VFA4" s="220"/>
      <c r="VFB4" s="219"/>
      <c r="VFC4" s="220"/>
      <c r="VFD4" s="220"/>
      <c r="VFE4" s="220"/>
      <c r="VFF4" s="220"/>
      <c r="VFG4" s="220"/>
      <c r="VFH4" s="220"/>
      <c r="VFI4" s="220"/>
      <c r="VFJ4" s="219"/>
      <c r="VFK4" s="220"/>
      <c r="VFL4" s="220"/>
      <c r="VFM4" s="220"/>
      <c r="VFN4" s="220"/>
      <c r="VFO4" s="220"/>
      <c r="VFP4" s="220"/>
      <c r="VFQ4" s="220"/>
      <c r="VFR4" s="219"/>
      <c r="VFS4" s="220"/>
      <c r="VFT4" s="220"/>
      <c r="VFU4" s="220"/>
      <c r="VFV4" s="220"/>
      <c r="VFW4" s="220"/>
      <c r="VFX4" s="220"/>
      <c r="VFY4" s="220"/>
      <c r="VFZ4" s="219"/>
      <c r="VGA4" s="220"/>
      <c r="VGB4" s="220"/>
      <c r="VGC4" s="220"/>
      <c r="VGD4" s="220"/>
      <c r="VGE4" s="220"/>
      <c r="VGF4" s="220"/>
      <c r="VGG4" s="220"/>
      <c r="VGH4" s="219"/>
      <c r="VGI4" s="220"/>
      <c r="VGJ4" s="220"/>
      <c r="VGK4" s="220"/>
      <c r="VGL4" s="220"/>
      <c r="VGM4" s="220"/>
      <c r="VGN4" s="220"/>
      <c r="VGO4" s="220"/>
      <c r="VGP4" s="219"/>
      <c r="VGQ4" s="220"/>
      <c r="VGR4" s="220"/>
      <c r="VGS4" s="220"/>
      <c r="VGT4" s="220"/>
      <c r="VGU4" s="220"/>
      <c r="VGV4" s="220"/>
      <c r="VGW4" s="220"/>
      <c r="VGX4" s="219"/>
      <c r="VGY4" s="220"/>
      <c r="VGZ4" s="220"/>
      <c r="VHA4" s="220"/>
      <c r="VHB4" s="220"/>
      <c r="VHC4" s="220"/>
      <c r="VHD4" s="220"/>
      <c r="VHE4" s="220"/>
      <c r="VHF4" s="219"/>
      <c r="VHG4" s="220"/>
      <c r="VHH4" s="220"/>
      <c r="VHI4" s="220"/>
      <c r="VHJ4" s="220"/>
      <c r="VHK4" s="220"/>
      <c r="VHL4" s="220"/>
      <c r="VHM4" s="220"/>
      <c r="VHN4" s="219"/>
      <c r="VHO4" s="220"/>
      <c r="VHP4" s="220"/>
      <c r="VHQ4" s="220"/>
      <c r="VHR4" s="220"/>
      <c r="VHS4" s="220"/>
      <c r="VHT4" s="220"/>
      <c r="VHU4" s="220"/>
      <c r="VHV4" s="219"/>
      <c r="VHW4" s="220"/>
      <c r="VHX4" s="220"/>
      <c r="VHY4" s="220"/>
      <c r="VHZ4" s="220"/>
      <c r="VIA4" s="220"/>
      <c r="VIB4" s="220"/>
      <c r="VIC4" s="220"/>
      <c r="VID4" s="219"/>
      <c r="VIE4" s="220"/>
      <c r="VIF4" s="220"/>
      <c r="VIG4" s="220"/>
      <c r="VIH4" s="220"/>
      <c r="VII4" s="220"/>
      <c r="VIJ4" s="220"/>
      <c r="VIK4" s="220"/>
      <c r="VIL4" s="219"/>
      <c r="VIM4" s="220"/>
      <c r="VIN4" s="220"/>
      <c r="VIO4" s="220"/>
      <c r="VIP4" s="220"/>
      <c r="VIQ4" s="220"/>
      <c r="VIR4" s="220"/>
      <c r="VIS4" s="220"/>
      <c r="VIT4" s="219"/>
      <c r="VIU4" s="220"/>
      <c r="VIV4" s="220"/>
      <c r="VIW4" s="220"/>
      <c r="VIX4" s="220"/>
      <c r="VIY4" s="220"/>
      <c r="VIZ4" s="220"/>
      <c r="VJA4" s="220"/>
      <c r="VJB4" s="219"/>
      <c r="VJC4" s="220"/>
      <c r="VJD4" s="220"/>
      <c r="VJE4" s="220"/>
      <c r="VJF4" s="220"/>
      <c r="VJG4" s="220"/>
      <c r="VJH4" s="220"/>
      <c r="VJI4" s="220"/>
      <c r="VJJ4" s="219"/>
      <c r="VJK4" s="220"/>
      <c r="VJL4" s="220"/>
      <c r="VJM4" s="220"/>
      <c r="VJN4" s="220"/>
      <c r="VJO4" s="220"/>
      <c r="VJP4" s="220"/>
      <c r="VJQ4" s="220"/>
      <c r="VJR4" s="219"/>
      <c r="VJS4" s="220"/>
      <c r="VJT4" s="220"/>
      <c r="VJU4" s="220"/>
      <c r="VJV4" s="220"/>
      <c r="VJW4" s="220"/>
      <c r="VJX4" s="220"/>
      <c r="VJY4" s="220"/>
      <c r="VJZ4" s="219"/>
      <c r="VKA4" s="220"/>
      <c r="VKB4" s="220"/>
      <c r="VKC4" s="220"/>
      <c r="VKD4" s="220"/>
      <c r="VKE4" s="220"/>
      <c r="VKF4" s="220"/>
      <c r="VKG4" s="220"/>
      <c r="VKH4" s="219"/>
      <c r="VKI4" s="220"/>
      <c r="VKJ4" s="220"/>
      <c r="VKK4" s="220"/>
      <c r="VKL4" s="220"/>
      <c r="VKM4" s="220"/>
      <c r="VKN4" s="220"/>
      <c r="VKO4" s="220"/>
      <c r="VKP4" s="219"/>
      <c r="VKQ4" s="220"/>
      <c r="VKR4" s="220"/>
      <c r="VKS4" s="220"/>
      <c r="VKT4" s="220"/>
      <c r="VKU4" s="220"/>
      <c r="VKV4" s="220"/>
      <c r="VKW4" s="220"/>
      <c r="VKX4" s="219"/>
      <c r="VKY4" s="220"/>
      <c r="VKZ4" s="220"/>
      <c r="VLA4" s="220"/>
      <c r="VLB4" s="220"/>
      <c r="VLC4" s="220"/>
      <c r="VLD4" s="220"/>
      <c r="VLE4" s="220"/>
      <c r="VLF4" s="219"/>
      <c r="VLG4" s="220"/>
      <c r="VLH4" s="220"/>
      <c r="VLI4" s="220"/>
      <c r="VLJ4" s="220"/>
      <c r="VLK4" s="220"/>
      <c r="VLL4" s="220"/>
      <c r="VLM4" s="220"/>
      <c r="VLN4" s="219"/>
      <c r="VLO4" s="220"/>
      <c r="VLP4" s="220"/>
      <c r="VLQ4" s="220"/>
      <c r="VLR4" s="220"/>
      <c r="VLS4" s="220"/>
      <c r="VLT4" s="220"/>
      <c r="VLU4" s="220"/>
      <c r="VLV4" s="219"/>
      <c r="VLW4" s="220"/>
      <c r="VLX4" s="220"/>
      <c r="VLY4" s="220"/>
      <c r="VLZ4" s="220"/>
      <c r="VMA4" s="220"/>
      <c r="VMB4" s="220"/>
      <c r="VMC4" s="220"/>
      <c r="VMD4" s="219"/>
      <c r="VME4" s="220"/>
      <c r="VMF4" s="220"/>
      <c r="VMG4" s="220"/>
      <c r="VMH4" s="220"/>
      <c r="VMI4" s="220"/>
      <c r="VMJ4" s="220"/>
      <c r="VMK4" s="220"/>
      <c r="VML4" s="219"/>
      <c r="VMM4" s="220"/>
      <c r="VMN4" s="220"/>
      <c r="VMO4" s="220"/>
      <c r="VMP4" s="220"/>
      <c r="VMQ4" s="220"/>
      <c r="VMR4" s="220"/>
      <c r="VMS4" s="220"/>
      <c r="VMT4" s="219"/>
      <c r="VMU4" s="220"/>
      <c r="VMV4" s="220"/>
      <c r="VMW4" s="220"/>
      <c r="VMX4" s="220"/>
      <c r="VMY4" s="220"/>
      <c r="VMZ4" s="220"/>
      <c r="VNA4" s="220"/>
      <c r="VNB4" s="219"/>
      <c r="VNC4" s="220"/>
      <c r="VND4" s="220"/>
      <c r="VNE4" s="220"/>
      <c r="VNF4" s="220"/>
      <c r="VNG4" s="220"/>
      <c r="VNH4" s="220"/>
      <c r="VNI4" s="220"/>
      <c r="VNJ4" s="219"/>
      <c r="VNK4" s="220"/>
      <c r="VNL4" s="220"/>
      <c r="VNM4" s="220"/>
      <c r="VNN4" s="220"/>
      <c r="VNO4" s="220"/>
      <c r="VNP4" s="220"/>
      <c r="VNQ4" s="220"/>
      <c r="VNR4" s="219"/>
      <c r="VNS4" s="220"/>
      <c r="VNT4" s="220"/>
      <c r="VNU4" s="220"/>
      <c r="VNV4" s="220"/>
      <c r="VNW4" s="220"/>
      <c r="VNX4" s="220"/>
      <c r="VNY4" s="220"/>
      <c r="VNZ4" s="219"/>
      <c r="VOA4" s="220"/>
      <c r="VOB4" s="220"/>
      <c r="VOC4" s="220"/>
      <c r="VOD4" s="220"/>
      <c r="VOE4" s="220"/>
      <c r="VOF4" s="220"/>
      <c r="VOG4" s="220"/>
      <c r="VOH4" s="219"/>
      <c r="VOI4" s="220"/>
      <c r="VOJ4" s="220"/>
      <c r="VOK4" s="220"/>
      <c r="VOL4" s="220"/>
      <c r="VOM4" s="220"/>
      <c r="VON4" s="220"/>
      <c r="VOO4" s="220"/>
      <c r="VOP4" s="219"/>
      <c r="VOQ4" s="220"/>
      <c r="VOR4" s="220"/>
      <c r="VOS4" s="220"/>
      <c r="VOT4" s="220"/>
      <c r="VOU4" s="220"/>
      <c r="VOV4" s="220"/>
      <c r="VOW4" s="220"/>
      <c r="VOX4" s="219"/>
      <c r="VOY4" s="220"/>
      <c r="VOZ4" s="220"/>
      <c r="VPA4" s="220"/>
      <c r="VPB4" s="220"/>
      <c r="VPC4" s="220"/>
      <c r="VPD4" s="220"/>
      <c r="VPE4" s="220"/>
      <c r="VPF4" s="219"/>
      <c r="VPG4" s="220"/>
      <c r="VPH4" s="220"/>
      <c r="VPI4" s="220"/>
      <c r="VPJ4" s="220"/>
      <c r="VPK4" s="220"/>
      <c r="VPL4" s="220"/>
      <c r="VPM4" s="220"/>
      <c r="VPN4" s="219"/>
      <c r="VPO4" s="220"/>
      <c r="VPP4" s="220"/>
      <c r="VPQ4" s="220"/>
      <c r="VPR4" s="220"/>
      <c r="VPS4" s="220"/>
      <c r="VPT4" s="220"/>
      <c r="VPU4" s="220"/>
      <c r="VPV4" s="219"/>
      <c r="VPW4" s="220"/>
      <c r="VPX4" s="220"/>
      <c r="VPY4" s="220"/>
      <c r="VPZ4" s="220"/>
      <c r="VQA4" s="220"/>
      <c r="VQB4" s="220"/>
      <c r="VQC4" s="220"/>
      <c r="VQD4" s="219"/>
      <c r="VQE4" s="220"/>
      <c r="VQF4" s="220"/>
      <c r="VQG4" s="220"/>
      <c r="VQH4" s="220"/>
      <c r="VQI4" s="220"/>
      <c r="VQJ4" s="220"/>
      <c r="VQK4" s="220"/>
      <c r="VQL4" s="219"/>
      <c r="VQM4" s="220"/>
      <c r="VQN4" s="220"/>
      <c r="VQO4" s="220"/>
      <c r="VQP4" s="220"/>
      <c r="VQQ4" s="220"/>
      <c r="VQR4" s="220"/>
      <c r="VQS4" s="220"/>
      <c r="VQT4" s="219"/>
      <c r="VQU4" s="220"/>
      <c r="VQV4" s="220"/>
      <c r="VQW4" s="220"/>
      <c r="VQX4" s="220"/>
      <c r="VQY4" s="220"/>
      <c r="VQZ4" s="220"/>
      <c r="VRA4" s="220"/>
      <c r="VRB4" s="219"/>
      <c r="VRC4" s="220"/>
      <c r="VRD4" s="220"/>
      <c r="VRE4" s="220"/>
      <c r="VRF4" s="220"/>
      <c r="VRG4" s="220"/>
      <c r="VRH4" s="220"/>
      <c r="VRI4" s="220"/>
      <c r="VRJ4" s="219"/>
      <c r="VRK4" s="220"/>
      <c r="VRL4" s="220"/>
      <c r="VRM4" s="220"/>
      <c r="VRN4" s="220"/>
      <c r="VRO4" s="220"/>
      <c r="VRP4" s="220"/>
      <c r="VRQ4" s="220"/>
      <c r="VRR4" s="219"/>
      <c r="VRS4" s="220"/>
      <c r="VRT4" s="220"/>
      <c r="VRU4" s="220"/>
      <c r="VRV4" s="220"/>
      <c r="VRW4" s="220"/>
      <c r="VRX4" s="220"/>
      <c r="VRY4" s="220"/>
      <c r="VRZ4" s="219"/>
      <c r="VSA4" s="220"/>
      <c r="VSB4" s="220"/>
      <c r="VSC4" s="220"/>
      <c r="VSD4" s="220"/>
      <c r="VSE4" s="220"/>
      <c r="VSF4" s="220"/>
      <c r="VSG4" s="220"/>
      <c r="VSH4" s="219"/>
      <c r="VSI4" s="220"/>
      <c r="VSJ4" s="220"/>
      <c r="VSK4" s="220"/>
      <c r="VSL4" s="220"/>
      <c r="VSM4" s="220"/>
      <c r="VSN4" s="220"/>
      <c r="VSO4" s="220"/>
      <c r="VSP4" s="219"/>
      <c r="VSQ4" s="220"/>
      <c r="VSR4" s="220"/>
      <c r="VSS4" s="220"/>
      <c r="VST4" s="220"/>
      <c r="VSU4" s="220"/>
      <c r="VSV4" s="220"/>
      <c r="VSW4" s="220"/>
      <c r="VSX4" s="219"/>
      <c r="VSY4" s="220"/>
      <c r="VSZ4" s="220"/>
      <c r="VTA4" s="220"/>
      <c r="VTB4" s="220"/>
      <c r="VTC4" s="220"/>
      <c r="VTD4" s="220"/>
      <c r="VTE4" s="220"/>
      <c r="VTF4" s="219"/>
      <c r="VTG4" s="220"/>
      <c r="VTH4" s="220"/>
      <c r="VTI4" s="220"/>
      <c r="VTJ4" s="220"/>
      <c r="VTK4" s="220"/>
      <c r="VTL4" s="220"/>
      <c r="VTM4" s="220"/>
      <c r="VTN4" s="219"/>
      <c r="VTO4" s="220"/>
      <c r="VTP4" s="220"/>
      <c r="VTQ4" s="220"/>
      <c r="VTR4" s="220"/>
      <c r="VTS4" s="220"/>
      <c r="VTT4" s="220"/>
      <c r="VTU4" s="220"/>
      <c r="VTV4" s="219"/>
      <c r="VTW4" s="220"/>
      <c r="VTX4" s="220"/>
      <c r="VTY4" s="220"/>
      <c r="VTZ4" s="220"/>
      <c r="VUA4" s="220"/>
      <c r="VUB4" s="220"/>
      <c r="VUC4" s="220"/>
      <c r="VUD4" s="219"/>
      <c r="VUE4" s="220"/>
      <c r="VUF4" s="220"/>
      <c r="VUG4" s="220"/>
      <c r="VUH4" s="220"/>
      <c r="VUI4" s="220"/>
      <c r="VUJ4" s="220"/>
      <c r="VUK4" s="220"/>
      <c r="VUL4" s="219"/>
      <c r="VUM4" s="220"/>
      <c r="VUN4" s="220"/>
      <c r="VUO4" s="220"/>
      <c r="VUP4" s="220"/>
      <c r="VUQ4" s="220"/>
      <c r="VUR4" s="220"/>
      <c r="VUS4" s="220"/>
      <c r="VUT4" s="219"/>
      <c r="VUU4" s="220"/>
      <c r="VUV4" s="220"/>
      <c r="VUW4" s="220"/>
      <c r="VUX4" s="220"/>
      <c r="VUY4" s="220"/>
      <c r="VUZ4" s="220"/>
      <c r="VVA4" s="220"/>
      <c r="VVB4" s="219"/>
      <c r="VVC4" s="220"/>
      <c r="VVD4" s="220"/>
      <c r="VVE4" s="220"/>
      <c r="VVF4" s="220"/>
      <c r="VVG4" s="220"/>
      <c r="VVH4" s="220"/>
      <c r="VVI4" s="220"/>
      <c r="VVJ4" s="219"/>
      <c r="VVK4" s="220"/>
      <c r="VVL4" s="220"/>
      <c r="VVM4" s="220"/>
      <c r="VVN4" s="220"/>
      <c r="VVO4" s="220"/>
      <c r="VVP4" s="220"/>
      <c r="VVQ4" s="220"/>
      <c r="VVR4" s="219"/>
      <c r="VVS4" s="220"/>
      <c r="VVT4" s="220"/>
      <c r="VVU4" s="220"/>
      <c r="VVV4" s="220"/>
      <c r="VVW4" s="220"/>
      <c r="VVX4" s="220"/>
      <c r="VVY4" s="220"/>
      <c r="VVZ4" s="219"/>
      <c r="VWA4" s="220"/>
      <c r="VWB4" s="220"/>
      <c r="VWC4" s="220"/>
      <c r="VWD4" s="220"/>
      <c r="VWE4" s="220"/>
      <c r="VWF4" s="220"/>
      <c r="VWG4" s="220"/>
      <c r="VWH4" s="219"/>
      <c r="VWI4" s="220"/>
      <c r="VWJ4" s="220"/>
      <c r="VWK4" s="220"/>
      <c r="VWL4" s="220"/>
      <c r="VWM4" s="220"/>
      <c r="VWN4" s="220"/>
      <c r="VWO4" s="220"/>
      <c r="VWP4" s="219"/>
      <c r="VWQ4" s="220"/>
      <c r="VWR4" s="220"/>
      <c r="VWS4" s="220"/>
      <c r="VWT4" s="220"/>
      <c r="VWU4" s="220"/>
      <c r="VWV4" s="220"/>
      <c r="VWW4" s="220"/>
      <c r="VWX4" s="219"/>
      <c r="VWY4" s="220"/>
      <c r="VWZ4" s="220"/>
      <c r="VXA4" s="220"/>
      <c r="VXB4" s="220"/>
      <c r="VXC4" s="220"/>
      <c r="VXD4" s="220"/>
      <c r="VXE4" s="220"/>
      <c r="VXF4" s="219"/>
      <c r="VXG4" s="220"/>
      <c r="VXH4" s="220"/>
      <c r="VXI4" s="220"/>
      <c r="VXJ4" s="220"/>
      <c r="VXK4" s="220"/>
      <c r="VXL4" s="220"/>
      <c r="VXM4" s="220"/>
      <c r="VXN4" s="219"/>
      <c r="VXO4" s="220"/>
      <c r="VXP4" s="220"/>
      <c r="VXQ4" s="220"/>
      <c r="VXR4" s="220"/>
      <c r="VXS4" s="220"/>
      <c r="VXT4" s="220"/>
      <c r="VXU4" s="220"/>
      <c r="VXV4" s="219"/>
      <c r="VXW4" s="220"/>
      <c r="VXX4" s="220"/>
      <c r="VXY4" s="220"/>
      <c r="VXZ4" s="220"/>
      <c r="VYA4" s="220"/>
      <c r="VYB4" s="220"/>
      <c r="VYC4" s="220"/>
      <c r="VYD4" s="219"/>
      <c r="VYE4" s="220"/>
      <c r="VYF4" s="220"/>
      <c r="VYG4" s="220"/>
      <c r="VYH4" s="220"/>
      <c r="VYI4" s="220"/>
      <c r="VYJ4" s="220"/>
      <c r="VYK4" s="220"/>
      <c r="VYL4" s="219"/>
      <c r="VYM4" s="220"/>
      <c r="VYN4" s="220"/>
      <c r="VYO4" s="220"/>
      <c r="VYP4" s="220"/>
      <c r="VYQ4" s="220"/>
      <c r="VYR4" s="220"/>
      <c r="VYS4" s="220"/>
      <c r="VYT4" s="219"/>
      <c r="VYU4" s="220"/>
      <c r="VYV4" s="220"/>
      <c r="VYW4" s="220"/>
      <c r="VYX4" s="220"/>
      <c r="VYY4" s="220"/>
      <c r="VYZ4" s="220"/>
      <c r="VZA4" s="220"/>
      <c r="VZB4" s="219"/>
      <c r="VZC4" s="220"/>
      <c r="VZD4" s="220"/>
      <c r="VZE4" s="220"/>
      <c r="VZF4" s="220"/>
      <c r="VZG4" s="220"/>
      <c r="VZH4" s="220"/>
      <c r="VZI4" s="220"/>
      <c r="VZJ4" s="219"/>
      <c r="VZK4" s="220"/>
      <c r="VZL4" s="220"/>
      <c r="VZM4" s="220"/>
      <c r="VZN4" s="220"/>
      <c r="VZO4" s="220"/>
      <c r="VZP4" s="220"/>
      <c r="VZQ4" s="220"/>
      <c r="VZR4" s="219"/>
      <c r="VZS4" s="220"/>
      <c r="VZT4" s="220"/>
      <c r="VZU4" s="220"/>
      <c r="VZV4" s="220"/>
      <c r="VZW4" s="220"/>
      <c r="VZX4" s="220"/>
      <c r="VZY4" s="220"/>
      <c r="VZZ4" s="219"/>
      <c r="WAA4" s="220"/>
      <c r="WAB4" s="220"/>
      <c r="WAC4" s="220"/>
      <c r="WAD4" s="220"/>
      <c r="WAE4" s="220"/>
      <c r="WAF4" s="220"/>
      <c r="WAG4" s="220"/>
      <c r="WAH4" s="219"/>
      <c r="WAI4" s="220"/>
      <c r="WAJ4" s="220"/>
      <c r="WAK4" s="220"/>
      <c r="WAL4" s="220"/>
      <c r="WAM4" s="220"/>
      <c r="WAN4" s="220"/>
      <c r="WAO4" s="220"/>
      <c r="WAP4" s="219"/>
      <c r="WAQ4" s="220"/>
      <c r="WAR4" s="220"/>
      <c r="WAS4" s="220"/>
      <c r="WAT4" s="220"/>
      <c r="WAU4" s="220"/>
      <c r="WAV4" s="220"/>
      <c r="WAW4" s="220"/>
      <c r="WAX4" s="219"/>
      <c r="WAY4" s="220"/>
      <c r="WAZ4" s="220"/>
      <c r="WBA4" s="220"/>
      <c r="WBB4" s="220"/>
      <c r="WBC4" s="220"/>
      <c r="WBD4" s="220"/>
      <c r="WBE4" s="220"/>
      <c r="WBF4" s="219"/>
      <c r="WBG4" s="220"/>
      <c r="WBH4" s="220"/>
      <c r="WBI4" s="220"/>
      <c r="WBJ4" s="220"/>
      <c r="WBK4" s="220"/>
      <c r="WBL4" s="220"/>
      <c r="WBM4" s="220"/>
      <c r="WBN4" s="219"/>
      <c r="WBO4" s="220"/>
      <c r="WBP4" s="220"/>
      <c r="WBQ4" s="220"/>
      <c r="WBR4" s="220"/>
      <c r="WBS4" s="220"/>
      <c r="WBT4" s="220"/>
      <c r="WBU4" s="220"/>
      <c r="WBV4" s="219"/>
      <c r="WBW4" s="220"/>
      <c r="WBX4" s="220"/>
      <c r="WBY4" s="220"/>
      <c r="WBZ4" s="220"/>
      <c r="WCA4" s="220"/>
      <c r="WCB4" s="220"/>
      <c r="WCC4" s="220"/>
      <c r="WCD4" s="219"/>
      <c r="WCE4" s="220"/>
      <c r="WCF4" s="220"/>
      <c r="WCG4" s="220"/>
      <c r="WCH4" s="220"/>
      <c r="WCI4" s="220"/>
      <c r="WCJ4" s="220"/>
      <c r="WCK4" s="220"/>
      <c r="WCL4" s="219"/>
      <c r="WCM4" s="220"/>
      <c r="WCN4" s="220"/>
      <c r="WCO4" s="220"/>
      <c r="WCP4" s="220"/>
      <c r="WCQ4" s="220"/>
      <c r="WCR4" s="220"/>
      <c r="WCS4" s="220"/>
      <c r="WCT4" s="219"/>
      <c r="WCU4" s="220"/>
      <c r="WCV4" s="220"/>
      <c r="WCW4" s="220"/>
      <c r="WCX4" s="220"/>
      <c r="WCY4" s="220"/>
      <c r="WCZ4" s="220"/>
      <c r="WDA4" s="220"/>
      <c r="WDB4" s="219"/>
      <c r="WDC4" s="220"/>
      <c r="WDD4" s="220"/>
      <c r="WDE4" s="220"/>
      <c r="WDF4" s="220"/>
      <c r="WDG4" s="220"/>
      <c r="WDH4" s="220"/>
      <c r="WDI4" s="220"/>
      <c r="WDJ4" s="219"/>
      <c r="WDK4" s="220"/>
      <c r="WDL4" s="220"/>
      <c r="WDM4" s="220"/>
      <c r="WDN4" s="220"/>
      <c r="WDO4" s="220"/>
      <c r="WDP4" s="220"/>
      <c r="WDQ4" s="220"/>
      <c r="WDR4" s="219"/>
      <c r="WDS4" s="220"/>
      <c r="WDT4" s="220"/>
      <c r="WDU4" s="220"/>
      <c r="WDV4" s="220"/>
      <c r="WDW4" s="220"/>
      <c r="WDX4" s="220"/>
      <c r="WDY4" s="220"/>
      <c r="WDZ4" s="219"/>
      <c r="WEA4" s="220"/>
      <c r="WEB4" s="220"/>
      <c r="WEC4" s="220"/>
      <c r="WED4" s="220"/>
      <c r="WEE4" s="220"/>
      <c r="WEF4" s="220"/>
      <c r="WEG4" s="220"/>
      <c r="WEH4" s="219"/>
      <c r="WEI4" s="220"/>
      <c r="WEJ4" s="220"/>
      <c r="WEK4" s="220"/>
      <c r="WEL4" s="220"/>
      <c r="WEM4" s="220"/>
      <c r="WEN4" s="220"/>
      <c r="WEO4" s="220"/>
      <c r="WEP4" s="219"/>
      <c r="WEQ4" s="220"/>
      <c r="WER4" s="220"/>
      <c r="WES4" s="220"/>
      <c r="WET4" s="220"/>
      <c r="WEU4" s="220"/>
      <c r="WEV4" s="220"/>
      <c r="WEW4" s="220"/>
      <c r="WEX4" s="219"/>
      <c r="WEY4" s="220"/>
      <c r="WEZ4" s="220"/>
      <c r="WFA4" s="220"/>
      <c r="WFB4" s="220"/>
      <c r="WFC4" s="220"/>
      <c r="WFD4" s="220"/>
      <c r="WFE4" s="220"/>
      <c r="WFF4" s="219"/>
      <c r="WFG4" s="220"/>
      <c r="WFH4" s="220"/>
      <c r="WFI4" s="220"/>
      <c r="WFJ4" s="220"/>
      <c r="WFK4" s="220"/>
      <c r="WFL4" s="220"/>
      <c r="WFM4" s="220"/>
      <c r="WFN4" s="219"/>
      <c r="WFO4" s="220"/>
      <c r="WFP4" s="220"/>
      <c r="WFQ4" s="220"/>
      <c r="WFR4" s="220"/>
      <c r="WFS4" s="220"/>
      <c r="WFT4" s="220"/>
      <c r="WFU4" s="220"/>
      <c r="WFV4" s="219"/>
      <c r="WFW4" s="220"/>
      <c r="WFX4" s="220"/>
      <c r="WFY4" s="220"/>
      <c r="WFZ4" s="220"/>
      <c r="WGA4" s="220"/>
      <c r="WGB4" s="220"/>
      <c r="WGC4" s="220"/>
      <c r="WGD4" s="219"/>
      <c r="WGE4" s="220"/>
      <c r="WGF4" s="220"/>
      <c r="WGG4" s="220"/>
      <c r="WGH4" s="220"/>
      <c r="WGI4" s="220"/>
      <c r="WGJ4" s="220"/>
      <c r="WGK4" s="220"/>
      <c r="WGL4" s="219"/>
      <c r="WGM4" s="220"/>
      <c r="WGN4" s="220"/>
      <c r="WGO4" s="220"/>
      <c r="WGP4" s="220"/>
      <c r="WGQ4" s="220"/>
      <c r="WGR4" s="220"/>
      <c r="WGS4" s="220"/>
      <c r="WGT4" s="219"/>
      <c r="WGU4" s="220"/>
      <c r="WGV4" s="220"/>
      <c r="WGW4" s="220"/>
      <c r="WGX4" s="220"/>
      <c r="WGY4" s="220"/>
      <c r="WGZ4" s="220"/>
      <c r="WHA4" s="220"/>
      <c r="WHB4" s="219"/>
      <c r="WHC4" s="220"/>
      <c r="WHD4" s="220"/>
      <c r="WHE4" s="220"/>
      <c r="WHF4" s="220"/>
      <c r="WHG4" s="220"/>
      <c r="WHH4" s="220"/>
      <c r="WHI4" s="220"/>
      <c r="WHJ4" s="219"/>
      <c r="WHK4" s="220"/>
      <c r="WHL4" s="220"/>
      <c r="WHM4" s="220"/>
      <c r="WHN4" s="220"/>
      <c r="WHO4" s="220"/>
      <c r="WHP4" s="220"/>
      <c r="WHQ4" s="220"/>
      <c r="WHR4" s="219"/>
      <c r="WHS4" s="220"/>
      <c r="WHT4" s="220"/>
      <c r="WHU4" s="220"/>
      <c r="WHV4" s="220"/>
      <c r="WHW4" s="220"/>
      <c r="WHX4" s="220"/>
      <c r="WHY4" s="220"/>
      <c r="WHZ4" s="219"/>
      <c r="WIA4" s="220"/>
      <c r="WIB4" s="220"/>
      <c r="WIC4" s="220"/>
      <c r="WID4" s="220"/>
      <c r="WIE4" s="220"/>
      <c r="WIF4" s="220"/>
      <c r="WIG4" s="220"/>
      <c r="WIH4" s="219"/>
      <c r="WII4" s="220"/>
      <c r="WIJ4" s="220"/>
      <c r="WIK4" s="220"/>
      <c r="WIL4" s="220"/>
      <c r="WIM4" s="220"/>
      <c r="WIN4" s="220"/>
      <c r="WIO4" s="220"/>
      <c r="WIP4" s="219"/>
      <c r="WIQ4" s="220"/>
      <c r="WIR4" s="220"/>
      <c r="WIS4" s="220"/>
      <c r="WIT4" s="220"/>
      <c r="WIU4" s="220"/>
      <c r="WIV4" s="220"/>
      <c r="WIW4" s="220"/>
      <c r="WIX4" s="219"/>
      <c r="WIY4" s="220"/>
      <c r="WIZ4" s="220"/>
      <c r="WJA4" s="220"/>
      <c r="WJB4" s="220"/>
      <c r="WJC4" s="220"/>
      <c r="WJD4" s="220"/>
      <c r="WJE4" s="220"/>
      <c r="WJF4" s="219"/>
      <c r="WJG4" s="220"/>
      <c r="WJH4" s="220"/>
      <c r="WJI4" s="220"/>
      <c r="WJJ4" s="220"/>
      <c r="WJK4" s="220"/>
      <c r="WJL4" s="220"/>
      <c r="WJM4" s="220"/>
      <c r="WJN4" s="219"/>
      <c r="WJO4" s="220"/>
      <c r="WJP4" s="220"/>
      <c r="WJQ4" s="220"/>
      <c r="WJR4" s="220"/>
      <c r="WJS4" s="220"/>
      <c r="WJT4" s="220"/>
      <c r="WJU4" s="220"/>
      <c r="WJV4" s="219"/>
      <c r="WJW4" s="220"/>
      <c r="WJX4" s="220"/>
      <c r="WJY4" s="220"/>
      <c r="WJZ4" s="220"/>
      <c r="WKA4" s="220"/>
      <c r="WKB4" s="220"/>
      <c r="WKC4" s="220"/>
      <c r="WKD4" s="219"/>
      <c r="WKE4" s="220"/>
      <c r="WKF4" s="220"/>
      <c r="WKG4" s="220"/>
      <c r="WKH4" s="220"/>
      <c r="WKI4" s="220"/>
      <c r="WKJ4" s="220"/>
      <c r="WKK4" s="220"/>
      <c r="WKL4" s="219"/>
      <c r="WKM4" s="220"/>
      <c r="WKN4" s="220"/>
      <c r="WKO4" s="220"/>
      <c r="WKP4" s="220"/>
      <c r="WKQ4" s="220"/>
      <c r="WKR4" s="220"/>
      <c r="WKS4" s="220"/>
      <c r="WKT4" s="219"/>
      <c r="WKU4" s="220"/>
      <c r="WKV4" s="220"/>
      <c r="WKW4" s="220"/>
      <c r="WKX4" s="220"/>
      <c r="WKY4" s="220"/>
      <c r="WKZ4" s="220"/>
      <c r="WLA4" s="220"/>
      <c r="WLB4" s="219"/>
      <c r="WLC4" s="220"/>
      <c r="WLD4" s="220"/>
      <c r="WLE4" s="220"/>
      <c r="WLF4" s="220"/>
      <c r="WLG4" s="220"/>
      <c r="WLH4" s="220"/>
      <c r="WLI4" s="220"/>
      <c r="WLJ4" s="219"/>
      <c r="WLK4" s="220"/>
      <c r="WLL4" s="220"/>
      <c r="WLM4" s="220"/>
      <c r="WLN4" s="220"/>
      <c r="WLO4" s="220"/>
      <c r="WLP4" s="220"/>
      <c r="WLQ4" s="220"/>
      <c r="WLR4" s="219"/>
      <c r="WLS4" s="220"/>
      <c r="WLT4" s="220"/>
      <c r="WLU4" s="220"/>
      <c r="WLV4" s="220"/>
      <c r="WLW4" s="220"/>
      <c r="WLX4" s="220"/>
      <c r="WLY4" s="220"/>
      <c r="WLZ4" s="219"/>
      <c r="WMA4" s="220"/>
      <c r="WMB4" s="220"/>
      <c r="WMC4" s="220"/>
      <c r="WMD4" s="220"/>
      <c r="WME4" s="220"/>
      <c r="WMF4" s="220"/>
      <c r="WMG4" s="220"/>
      <c r="WMH4" s="219"/>
      <c r="WMI4" s="220"/>
      <c r="WMJ4" s="220"/>
      <c r="WMK4" s="220"/>
      <c r="WML4" s="220"/>
      <c r="WMM4" s="220"/>
      <c r="WMN4" s="220"/>
      <c r="WMO4" s="220"/>
      <c r="WMP4" s="219"/>
      <c r="WMQ4" s="220"/>
      <c r="WMR4" s="220"/>
      <c r="WMS4" s="220"/>
      <c r="WMT4" s="220"/>
      <c r="WMU4" s="220"/>
      <c r="WMV4" s="220"/>
      <c r="WMW4" s="220"/>
      <c r="WMX4" s="219"/>
      <c r="WMY4" s="220"/>
      <c r="WMZ4" s="220"/>
      <c r="WNA4" s="220"/>
      <c r="WNB4" s="220"/>
      <c r="WNC4" s="220"/>
      <c r="WND4" s="220"/>
      <c r="WNE4" s="220"/>
      <c r="WNF4" s="219"/>
      <c r="WNG4" s="220"/>
      <c r="WNH4" s="220"/>
      <c r="WNI4" s="220"/>
      <c r="WNJ4" s="220"/>
      <c r="WNK4" s="220"/>
      <c r="WNL4" s="220"/>
      <c r="WNM4" s="220"/>
      <c r="WNN4" s="219"/>
      <c r="WNO4" s="220"/>
      <c r="WNP4" s="220"/>
      <c r="WNQ4" s="220"/>
      <c r="WNR4" s="220"/>
      <c r="WNS4" s="220"/>
      <c r="WNT4" s="220"/>
      <c r="WNU4" s="220"/>
      <c r="WNV4" s="219"/>
      <c r="WNW4" s="220"/>
      <c r="WNX4" s="220"/>
      <c r="WNY4" s="220"/>
      <c r="WNZ4" s="220"/>
      <c r="WOA4" s="220"/>
      <c r="WOB4" s="220"/>
      <c r="WOC4" s="220"/>
      <c r="WOD4" s="219"/>
      <c r="WOE4" s="220"/>
      <c r="WOF4" s="220"/>
      <c r="WOG4" s="220"/>
      <c r="WOH4" s="220"/>
      <c r="WOI4" s="220"/>
      <c r="WOJ4" s="220"/>
      <c r="WOK4" s="220"/>
      <c r="WOL4" s="219"/>
      <c r="WOM4" s="220"/>
      <c r="WON4" s="220"/>
      <c r="WOO4" s="220"/>
      <c r="WOP4" s="220"/>
      <c r="WOQ4" s="220"/>
      <c r="WOR4" s="220"/>
      <c r="WOS4" s="220"/>
      <c r="WOT4" s="219"/>
      <c r="WOU4" s="220"/>
      <c r="WOV4" s="220"/>
      <c r="WOW4" s="220"/>
      <c r="WOX4" s="220"/>
      <c r="WOY4" s="220"/>
      <c r="WOZ4" s="220"/>
      <c r="WPA4" s="220"/>
      <c r="WPB4" s="219"/>
      <c r="WPC4" s="220"/>
      <c r="WPD4" s="220"/>
      <c r="WPE4" s="220"/>
      <c r="WPF4" s="220"/>
      <c r="WPG4" s="220"/>
      <c r="WPH4" s="220"/>
      <c r="WPI4" s="220"/>
      <c r="WPJ4" s="219"/>
      <c r="WPK4" s="220"/>
      <c r="WPL4" s="220"/>
      <c r="WPM4" s="220"/>
      <c r="WPN4" s="220"/>
      <c r="WPO4" s="220"/>
      <c r="WPP4" s="220"/>
      <c r="WPQ4" s="220"/>
      <c r="WPR4" s="219"/>
      <c r="WPS4" s="220"/>
      <c r="WPT4" s="220"/>
      <c r="WPU4" s="220"/>
      <c r="WPV4" s="220"/>
      <c r="WPW4" s="220"/>
      <c r="WPX4" s="220"/>
      <c r="WPY4" s="220"/>
      <c r="WPZ4" s="219"/>
      <c r="WQA4" s="220"/>
      <c r="WQB4" s="220"/>
      <c r="WQC4" s="220"/>
      <c r="WQD4" s="220"/>
      <c r="WQE4" s="220"/>
      <c r="WQF4" s="220"/>
      <c r="WQG4" s="220"/>
      <c r="WQH4" s="219"/>
      <c r="WQI4" s="220"/>
      <c r="WQJ4" s="220"/>
      <c r="WQK4" s="220"/>
      <c r="WQL4" s="220"/>
      <c r="WQM4" s="220"/>
      <c r="WQN4" s="220"/>
      <c r="WQO4" s="220"/>
      <c r="WQP4" s="219"/>
      <c r="WQQ4" s="220"/>
      <c r="WQR4" s="220"/>
      <c r="WQS4" s="220"/>
      <c r="WQT4" s="220"/>
      <c r="WQU4" s="220"/>
      <c r="WQV4" s="220"/>
      <c r="WQW4" s="220"/>
      <c r="WQX4" s="219"/>
      <c r="WQY4" s="220"/>
      <c r="WQZ4" s="220"/>
      <c r="WRA4" s="220"/>
      <c r="WRB4" s="220"/>
      <c r="WRC4" s="220"/>
      <c r="WRD4" s="220"/>
      <c r="WRE4" s="220"/>
      <c r="WRF4" s="219"/>
      <c r="WRG4" s="220"/>
      <c r="WRH4" s="220"/>
      <c r="WRI4" s="220"/>
      <c r="WRJ4" s="220"/>
      <c r="WRK4" s="220"/>
      <c r="WRL4" s="220"/>
      <c r="WRM4" s="220"/>
      <c r="WRN4" s="219"/>
      <c r="WRO4" s="220"/>
      <c r="WRP4" s="220"/>
      <c r="WRQ4" s="220"/>
      <c r="WRR4" s="220"/>
      <c r="WRS4" s="220"/>
      <c r="WRT4" s="220"/>
      <c r="WRU4" s="220"/>
      <c r="WRV4" s="219"/>
      <c r="WRW4" s="220"/>
      <c r="WRX4" s="220"/>
      <c r="WRY4" s="220"/>
      <c r="WRZ4" s="220"/>
      <c r="WSA4" s="220"/>
      <c r="WSB4" s="220"/>
      <c r="WSC4" s="220"/>
      <c r="WSD4" s="219"/>
      <c r="WSE4" s="220"/>
      <c r="WSF4" s="220"/>
      <c r="WSG4" s="220"/>
      <c r="WSH4" s="220"/>
      <c r="WSI4" s="220"/>
      <c r="WSJ4" s="220"/>
      <c r="WSK4" s="220"/>
      <c r="WSL4" s="219"/>
      <c r="WSM4" s="220"/>
      <c r="WSN4" s="220"/>
      <c r="WSO4" s="220"/>
      <c r="WSP4" s="220"/>
      <c r="WSQ4" s="220"/>
      <c r="WSR4" s="220"/>
      <c r="WSS4" s="220"/>
      <c r="WST4" s="219"/>
      <c r="WSU4" s="220"/>
      <c r="WSV4" s="220"/>
      <c r="WSW4" s="220"/>
      <c r="WSX4" s="220"/>
      <c r="WSY4" s="220"/>
      <c r="WSZ4" s="220"/>
      <c r="WTA4" s="220"/>
      <c r="WTB4" s="219"/>
      <c r="WTC4" s="220"/>
      <c r="WTD4" s="220"/>
      <c r="WTE4" s="220"/>
      <c r="WTF4" s="220"/>
      <c r="WTG4" s="220"/>
      <c r="WTH4" s="220"/>
      <c r="WTI4" s="220"/>
      <c r="WTJ4" s="219"/>
      <c r="WTK4" s="220"/>
      <c r="WTL4" s="220"/>
      <c r="WTM4" s="220"/>
      <c r="WTN4" s="220"/>
      <c r="WTO4" s="220"/>
      <c r="WTP4" s="220"/>
      <c r="WTQ4" s="220"/>
      <c r="WTR4" s="219"/>
      <c r="WTS4" s="220"/>
      <c r="WTT4" s="220"/>
      <c r="WTU4" s="220"/>
      <c r="WTV4" s="220"/>
      <c r="WTW4" s="220"/>
      <c r="WTX4" s="220"/>
      <c r="WTY4" s="220"/>
      <c r="WTZ4" s="219"/>
      <c r="WUA4" s="220"/>
      <c r="WUB4" s="220"/>
      <c r="WUC4" s="220"/>
      <c r="WUD4" s="220"/>
      <c r="WUE4" s="220"/>
      <c r="WUF4" s="220"/>
      <c r="WUG4" s="220"/>
      <c r="WUH4" s="219"/>
      <c r="WUI4" s="220"/>
      <c r="WUJ4" s="220"/>
      <c r="WUK4" s="220"/>
      <c r="WUL4" s="220"/>
      <c r="WUM4" s="220"/>
      <c r="WUN4" s="220"/>
      <c r="WUO4" s="220"/>
      <c r="WUP4" s="219"/>
      <c r="WUQ4" s="220"/>
      <c r="WUR4" s="220"/>
      <c r="WUS4" s="220"/>
      <c r="WUT4" s="220"/>
      <c r="WUU4" s="220"/>
      <c r="WUV4" s="220"/>
      <c r="WUW4" s="220"/>
      <c r="WUX4" s="219"/>
      <c r="WUY4" s="220"/>
      <c r="WUZ4" s="220"/>
      <c r="WVA4" s="220"/>
      <c r="WVB4" s="220"/>
      <c r="WVC4" s="220"/>
      <c r="WVD4" s="220"/>
      <c r="WVE4" s="220"/>
      <c r="WVF4" s="219"/>
      <c r="WVG4" s="220"/>
      <c r="WVH4" s="220"/>
      <c r="WVI4" s="220"/>
      <c r="WVJ4" s="220"/>
      <c r="WVK4" s="220"/>
      <c r="WVL4" s="220"/>
      <c r="WVM4" s="220"/>
      <c r="WVN4" s="219"/>
      <c r="WVO4" s="220"/>
      <c r="WVP4" s="220"/>
      <c r="WVQ4" s="220"/>
      <c r="WVR4" s="220"/>
      <c r="WVS4" s="220"/>
      <c r="WVT4" s="220"/>
      <c r="WVU4" s="220"/>
      <c r="WVV4" s="219"/>
      <c r="WVW4" s="220"/>
      <c r="WVX4" s="220"/>
      <c r="WVY4" s="220"/>
      <c r="WVZ4" s="220"/>
      <c r="WWA4" s="220"/>
      <c r="WWB4" s="220"/>
      <c r="WWC4" s="220"/>
      <c r="WWD4" s="219"/>
      <c r="WWE4" s="220"/>
      <c r="WWF4" s="220"/>
      <c r="WWG4" s="220"/>
      <c r="WWH4" s="220"/>
      <c r="WWI4" s="220"/>
      <c r="WWJ4" s="220"/>
      <c r="WWK4" s="220"/>
      <c r="WWL4" s="219"/>
      <c r="WWM4" s="220"/>
      <c r="WWN4" s="220"/>
      <c r="WWO4" s="220"/>
      <c r="WWP4" s="220"/>
      <c r="WWQ4" s="220"/>
      <c r="WWR4" s="220"/>
      <c r="WWS4" s="220"/>
      <c r="WWT4" s="219"/>
      <c r="WWU4" s="220"/>
      <c r="WWV4" s="220"/>
      <c r="WWW4" s="220"/>
      <c r="WWX4" s="220"/>
      <c r="WWY4" s="220"/>
      <c r="WWZ4" s="220"/>
      <c r="WXA4" s="220"/>
      <c r="WXB4" s="219"/>
      <c r="WXC4" s="220"/>
      <c r="WXD4" s="220"/>
      <c r="WXE4" s="220"/>
      <c r="WXF4" s="220"/>
      <c r="WXG4" s="220"/>
      <c r="WXH4" s="220"/>
      <c r="WXI4" s="220"/>
      <c r="WXJ4" s="219"/>
      <c r="WXK4" s="220"/>
      <c r="WXL4" s="220"/>
      <c r="WXM4" s="220"/>
      <c r="WXN4" s="220"/>
      <c r="WXO4" s="220"/>
      <c r="WXP4" s="220"/>
      <c r="WXQ4" s="220"/>
      <c r="WXR4" s="219"/>
      <c r="WXS4" s="220"/>
      <c r="WXT4" s="220"/>
      <c r="WXU4" s="220"/>
      <c r="WXV4" s="220"/>
      <c r="WXW4" s="220"/>
      <c r="WXX4" s="220"/>
      <c r="WXY4" s="220"/>
      <c r="WXZ4" s="219"/>
      <c r="WYA4" s="220"/>
      <c r="WYB4" s="220"/>
      <c r="WYC4" s="220"/>
      <c r="WYD4" s="220"/>
      <c r="WYE4" s="220"/>
      <c r="WYF4" s="220"/>
      <c r="WYG4" s="220"/>
      <c r="WYH4" s="219"/>
      <c r="WYI4" s="220"/>
      <c r="WYJ4" s="220"/>
      <c r="WYK4" s="220"/>
      <c r="WYL4" s="220"/>
      <c r="WYM4" s="220"/>
      <c r="WYN4" s="220"/>
      <c r="WYO4" s="220"/>
      <c r="WYP4" s="219"/>
      <c r="WYQ4" s="220"/>
      <c r="WYR4" s="220"/>
      <c r="WYS4" s="220"/>
      <c r="WYT4" s="220"/>
      <c r="WYU4" s="220"/>
      <c r="WYV4" s="220"/>
      <c r="WYW4" s="220"/>
      <c r="WYX4" s="219"/>
      <c r="WYY4" s="220"/>
      <c r="WYZ4" s="220"/>
      <c r="WZA4" s="220"/>
      <c r="WZB4" s="220"/>
      <c r="WZC4" s="220"/>
      <c r="WZD4" s="220"/>
      <c r="WZE4" s="220"/>
      <c r="WZF4" s="219"/>
      <c r="WZG4" s="220"/>
      <c r="WZH4" s="220"/>
      <c r="WZI4" s="220"/>
      <c r="WZJ4" s="220"/>
      <c r="WZK4" s="220"/>
      <c r="WZL4" s="220"/>
      <c r="WZM4" s="220"/>
      <c r="WZN4" s="219"/>
      <c r="WZO4" s="220"/>
      <c r="WZP4" s="220"/>
      <c r="WZQ4" s="220"/>
      <c r="WZR4" s="220"/>
      <c r="WZS4" s="220"/>
      <c r="WZT4" s="220"/>
      <c r="WZU4" s="220"/>
      <c r="WZV4" s="219"/>
      <c r="WZW4" s="220"/>
      <c r="WZX4" s="220"/>
      <c r="WZY4" s="220"/>
      <c r="WZZ4" s="220"/>
      <c r="XAA4" s="220"/>
      <c r="XAB4" s="220"/>
      <c r="XAC4" s="220"/>
      <c r="XAD4" s="219"/>
      <c r="XAE4" s="220"/>
      <c r="XAF4" s="220"/>
      <c r="XAG4" s="220"/>
      <c r="XAH4" s="220"/>
      <c r="XAI4" s="220"/>
      <c r="XAJ4" s="220"/>
      <c r="XAK4" s="220"/>
      <c r="XAL4" s="219"/>
      <c r="XAM4" s="220"/>
      <c r="XAN4" s="220"/>
      <c r="XAO4" s="220"/>
      <c r="XAP4" s="220"/>
      <c r="XAQ4" s="220"/>
      <c r="XAR4" s="220"/>
      <c r="XAS4" s="220"/>
      <c r="XAT4" s="219"/>
      <c r="XAU4" s="220"/>
      <c r="XAV4" s="220"/>
      <c r="XAW4" s="220"/>
      <c r="XAX4" s="220"/>
      <c r="XAY4" s="220"/>
      <c r="XAZ4" s="220"/>
      <c r="XBA4" s="220"/>
      <c r="XBB4" s="219"/>
      <c r="XBC4" s="220"/>
      <c r="XBD4" s="220"/>
      <c r="XBE4" s="220"/>
      <c r="XBF4" s="220"/>
      <c r="XBG4" s="220"/>
      <c r="XBH4" s="220"/>
      <c r="XBI4" s="220"/>
      <c r="XBJ4" s="219"/>
      <c r="XBK4" s="220"/>
      <c r="XBL4" s="220"/>
      <c r="XBM4" s="220"/>
      <c r="XBN4" s="220"/>
      <c r="XBO4" s="220"/>
      <c r="XBP4" s="220"/>
      <c r="XBQ4" s="220"/>
      <c r="XBR4" s="219"/>
      <c r="XBS4" s="220"/>
      <c r="XBT4" s="220"/>
      <c r="XBU4" s="220"/>
      <c r="XBV4" s="220"/>
      <c r="XBW4" s="220"/>
      <c r="XBX4" s="220"/>
      <c r="XBY4" s="220"/>
      <c r="XBZ4" s="219"/>
      <c r="XCA4" s="220"/>
      <c r="XCB4" s="220"/>
      <c r="XCC4" s="220"/>
      <c r="XCD4" s="220"/>
      <c r="XCE4" s="220"/>
      <c r="XCF4" s="220"/>
      <c r="XCG4" s="220"/>
      <c r="XCH4" s="219"/>
      <c r="XCI4" s="220"/>
      <c r="XCJ4" s="220"/>
      <c r="XCK4" s="220"/>
      <c r="XCL4" s="220"/>
      <c r="XCM4" s="220"/>
      <c r="XCN4" s="220"/>
      <c r="XCO4" s="220"/>
      <c r="XCP4" s="219"/>
      <c r="XCQ4" s="220"/>
      <c r="XCR4" s="220"/>
      <c r="XCS4" s="220"/>
      <c r="XCT4" s="220"/>
      <c r="XCU4" s="220"/>
      <c r="XCV4" s="220"/>
      <c r="XCW4" s="220"/>
      <c r="XCX4" s="219"/>
      <c r="XCY4" s="220"/>
      <c r="XCZ4" s="220"/>
      <c r="XDA4" s="220"/>
      <c r="XDB4" s="220"/>
      <c r="XDC4" s="220"/>
      <c r="XDD4" s="220"/>
      <c r="XDE4" s="220"/>
      <c r="XDF4" s="219"/>
      <c r="XDG4" s="220"/>
      <c r="XDH4" s="220"/>
      <c r="XDI4" s="220"/>
      <c r="XDJ4" s="220"/>
      <c r="XDK4" s="220"/>
      <c r="XDL4" s="220"/>
      <c r="XDM4" s="220"/>
      <c r="XDN4" s="219"/>
      <c r="XDO4" s="220"/>
      <c r="XDP4" s="220"/>
      <c r="XDQ4" s="220"/>
      <c r="XDR4" s="220"/>
      <c r="XDS4" s="220"/>
      <c r="XDT4" s="220"/>
      <c r="XDU4" s="220"/>
      <c r="XDV4" s="219"/>
      <c r="XDW4" s="220"/>
      <c r="XDX4" s="220"/>
      <c r="XDY4" s="220"/>
      <c r="XDZ4" s="220"/>
      <c r="XEA4" s="220"/>
      <c r="XEB4" s="220"/>
      <c r="XEC4" s="220"/>
      <c r="XED4" s="33"/>
      <c r="XEE4" s="34"/>
      <c r="XEF4" s="34"/>
      <c r="XEG4" s="34"/>
      <c r="XEH4" s="34"/>
      <c r="XEI4" s="34"/>
      <c r="XEJ4" s="34"/>
      <c r="XEK4" s="34"/>
      <c r="XEL4" s="33"/>
      <c r="XEM4" s="34"/>
      <c r="XEN4" s="34"/>
      <c r="XEO4" s="34"/>
      <c r="XEP4" s="34"/>
      <c r="XEQ4" s="34"/>
      <c r="XER4" s="34"/>
      <c r="XES4" s="34"/>
      <c r="XET4" s="33"/>
      <c r="XEU4" s="34"/>
      <c r="XEV4" s="38"/>
      <c r="XEW4" s="39"/>
      <c r="XEX4" s="29"/>
      <c r="XEY4" s="29"/>
      <c r="XEZ4" s="29"/>
      <c r="XFA4" s="29"/>
    </row>
    <row r="5" spans="1:16381" s="35" customFormat="1" ht="41.25" customHeight="1" x14ac:dyDescent="0.25">
      <c r="E5" s="231" t="s">
        <v>13956</v>
      </c>
      <c r="F5" s="232"/>
      <c r="G5" s="232"/>
      <c r="H5"/>
      <c r="L5" s="41"/>
      <c r="M5" s="41"/>
      <c r="N5" s="41"/>
      <c r="O5" s="41"/>
      <c r="P5" s="41"/>
      <c r="Q5" s="41"/>
      <c r="R5" s="41"/>
      <c r="S5" s="41"/>
      <c r="T5" s="41"/>
      <c r="U5" s="41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41"/>
      <c r="AU5" s="41"/>
      <c r="AV5" s="41"/>
      <c r="AW5" s="41"/>
      <c r="AX5" s="41"/>
      <c r="AY5" s="41"/>
      <c r="AZ5" s="41"/>
      <c r="BA5" s="41"/>
      <c r="BB5" s="43"/>
      <c r="BC5" s="44"/>
      <c r="BD5" s="41"/>
      <c r="BE5" s="41"/>
      <c r="BF5" s="41"/>
      <c r="BG5" s="38"/>
      <c r="BH5" s="38"/>
      <c r="BI5" s="38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  <c r="XET5" s="38"/>
      <c r="XEU5" s="38"/>
      <c r="XEV5" s="38"/>
      <c r="XEW5" s="39"/>
    </row>
    <row r="6" spans="1:16381" ht="8.25" customHeight="1" x14ac:dyDescent="0.25">
      <c r="E6" s="45"/>
      <c r="F6" s="45"/>
      <c r="G6" s="45"/>
    </row>
    <row r="7" spans="1:16381" x14ac:dyDescent="0.25">
      <c r="E7" s="63" t="s">
        <v>13932</v>
      </c>
      <c r="F7" s="63" t="s">
        <v>13933</v>
      </c>
      <c r="G7" s="83" t="s">
        <v>13934</v>
      </c>
    </row>
    <row r="8" spans="1:16381" s="47" customFormat="1" ht="18" customHeight="1" x14ac:dyDescent="0.25">
      <c r="E8" s="48" t="s">
        <v>18</v>
      </c>
      <c r="F8" s="49">
        <v>5570</v>
      </c>
      <c r="G8" s="49">
        <v>3506666374</v>
      </c>
      <c r="I8"/>
      <c r="J8"/>
      <c r="K8"/>
    </row>
    <row r="9" spans="1:16381" ht="18" customHeight="1" x14ac:dyDescent="0.25">
      <c r="E9" s="48" t="s">
        <v>84</v>
      </c>
      <c r="F9" s="49">
        <v>753</v>
      </c>
      <c r="G9" s="49">
        <v>359857811</v>
      </c>
    </row>
    <row r="10" spans="1:16381" ht="18" customHeight="1" x14ac:dyDescent="0.25">
      <c r="E10" s="48" t="s">
        <v>128</v>
      </c>
      <c r="F10" s="49">
        <v>350</v>
      </c>
      <c r="G10" s="49">
        <v>218344142</v>
      </c>
    </row>
    <row r="11" spans="1:16381" ht="18" customHeight="1" x14ac:dyDescent="0.25">
      <c r="E11" s="48" t="s">
        <v>200</v>
      </c>
      <c r="F11" s="49">
        <v>42</v>
      </c>
      <c r="G11" s="49">
        <v>34796555</v>
      </c>
    </row>
    <row r="12" spans="1:16381" ht="18" customHeight="1" x14ac:dyDescent="0.25">
      <c r="E12" s="50" t="s">
        <v>13935</v>
      </c>
      <c r="F12" s="51">
        <v>6715</v>
      </c>
      <c r="G12" s="51">
        <v>4119664882</v>
      </c>
      <c r="I12" s="53"/>
      <c r="J12" s="54"/>
      <c r="K12" s="54"/>
    </row>
    <row r="13" spans="1:16381" x14ac:dyDescent="0.25">
      <c r="E13" s="52" t="s">
        <v>13936</v>
      </c>
      <c r="I13" s="53"/>
    </row>
    <row r="14" spans="1:16381" x14ac:dyDescent="0.25">
      <c r="E14" s="52"/>
      <c r="G14" s="53"/>
      <c r="H14" s="54"/>
    </row>
    <row r="15" spans="1:16381" x14ac:dyDescent="0.25">
      <c r="G15" s="54"/>
      <c r="H15" s="54"/>
    </row>
    <row r="17" spans="5:10" ht="15" customHeight="1" x14ac:dyDescent="0.25">
      <c r="E17" s="231" t="s">
        <v>13957</v>
      </c>
      <c r="F17" s="232"/>
      <c r="G17" s="232"/>
    </row>
    <row r="18" spans="5:10" ht="15" customHeight="1" x14ac:dyDescent="0.25">
      <c r="E18" s="232"/>
      <c r="F18" s="232"/>
      <c r="G18" s="232"/>
    </row>
    <row r="19" spans="5:10" ht="15" customHeight="1" x14ac:dyDescent="0.25">
      <c r="E19" s="232"/>
      <c r="F19" s="232"/>
      <c r="G19" s="232"/>
    </row>
    <row r="20" spans="5:10" ht="2.25" customHeight="1" x14ac:dyDescent="0.25"/>
    <row r="21" spans="5:10" x14ac:dyDescent="0.25">
      <c r="E21" s="59" t="s">
        <v>13930</v>
      </c>
      <c r="F21" t="s">
        <v>13937</v>
      </c>
    </row>
    <row r="22" spans="5:10" ht="3" customHeight="1" x14ac:dyDescent="0.25"/>
    <row r="23" spans="5:10" x14ac:dyDescent="0.25">
      <c r="E23" s="63" t="s">
        <v>13932</v>
      </c>
      <c r="F23" s="63" t="s">
        <v>13933</v>
      </c>
      <c r="G23" s="83" t="s">
        <v>13938</v>
      </c>
    </row>
    <row r="24" spans="5:10" ht="18" customHeight="1" x14ac:dyDescent="0.25">
      <c r="E24" s="48" t="s">
        <v>18</v>
      </c>
      <c r="F24" s="49">
        <v>3862</v>
      </c>
      <c r="G24" s="49">
        <v>2283860285.9609995</v>
      </c>
    </row>
    <row r="25" spans="5:10" ht="18" customHeight="1" x14ac:dyDescent="0.25">
      <c r="E25" s="48" t="s">
        <v>128</v>
      </c>
      <c r="F25" s="49">
        <v>8</v>
      </c>
      <c r="G25" s="49">
        <v>11517830</v>
      </c>
    </row>
    <row r="26" spans="5:10" ht="18" customHeight="1" x14ac:dyDescent="0.25">
      <c r="E26" s="48" t="s">
        <v>200</v>
      </c>
      <c r="F26" s="49">
        <v>32</v>
      </c>
      <c r="G26" s="49">
        <v>22823810.804000001</v>
      </c>
      <c r="H26" s="54"/>
    </row>
    <row r="27" spans="5:10" ht="18" customHeight="1" x14ac:dyDescent="0.25">
      <c r="E27" s="50" t="s">
        <v>13935</v>
      </c>
      <c r="F27" s="51">
        <v>3902</v>
      </c>
      <c r="G27" s="51">
        <v>2318201926.7649994</v>
      </c>
      <c r="H27" s="54"/>
      <c r="I27" s="53"/>
      <c r="J27" s="55"/>
    </row>
    <row r="28" spans="5:10" ht="18" customHeight="1" x14ac:dyDescent="0.25">
      <c r="H28" s="54"/>
    </row>
    <row r="29" spans="5:10" x14ac:dyDescent="0.25">
      <c r="E29" s="52" t="s">
        <v>13936</v>
      </c>
    </row>
    <row r="30" spans="5:10" x14ac:dyDescent="0.25">
      <c r="E30" s="52" t="s">
        <v>13939</v>
      </c>
      <c r="G30" s="53"/>
      <c r="H30" s="54"/>
    </row>
    <row r="31" spans="5:10" x14ac:dyDescent="0.25">
      <c r="F31" s="55"/>
      <c r="G31" s="55"/>
    </row>
    <row r="34" spans="5:11" ht="15" customHeight="1" x14ac:dyDescent="0.25">
      <c r="E34" s="231" t="s">
        <v>13958</v>
      </c>
      <c r="F34" s="232"/>
      <c r="G34" s="232"/>
    </row>
    <row r="35" spans="5:11" ht="15" customHeight="1" x14ac:dyDescent="0.25">
      <c r="E35" s="232"/>
      <c r="F35" s="232"/>
      <c r="G35" s="232"/>
    </row>
    <row r="36" spans="5:11" ht="15" customHeight="1" x14ac:dyDescent="0.25">
      <c r="E36" s="232"/>
      <c r="F36" s="232"/>
      <c r="G36" s="232"/>
    </row>
    <row r="37" spans="5:11" ht="5.25" customHeight="1" x14ac:dyDescent="0.25"/>
    <row r="38" spans="5:11" x14ac:dyDescent="0.25">
      <c r="E38" s="60" t="s">
        <v>13930</v>
      </c>
      <c r="F38" s="60" t="s">
        <v>13937</v>
      </c>
    </row>
    <row r="39" spans="5:11" x14ac:dyDescent="0.25">
      <c r="E39" s="60" t="s">
        <v>13931</v>
      </c>
      <c r="F39" s="60" t="s">
        <v>13937</v>
      </c>
    </row>
    <row r="40" spans="5:11" ht="4.5" customHeight="1" x14ac:dyDescent="0.25"/>
    <row r="41" spans="5:11" x14ac:dyDescent="0.25">
      <c r="E41" s="63" t="s">
        <v>13960</v>
      </c>
      <c r="F41" s="63" t="s">
        <v>13961</v>
      </c>
      <c r="G41" s="83" t="s">
        <v>13962</v>
      </c>
    </row>
    <row r="42" spans="5:11" ht="18" customHeight="1" x14ac:dyDescent="0.25">
      <c r="E42" s="50" t="s">
        <v>18</v>
      </c>
      <c r="F42" s="51">
        <v>3215</v>
      </c>
      <c r="G42" s="51">
        <v>1849258262.1720002</v>
      </c>
      <c r="H42" s="54"/>
      <c r="I42" s="53"/>
      <c r="J42" s="54"/>
    </row>
    <row r="43" spans="5:11" ht="18" customHeight="1" x14ac:dyDescent="0.25">
      <c r="E43" s="50" t="s">
        <v>128</v>
      </c>
      <c r="F43" s="51">
        <v>7</v>
      </c>
      <c r="G43" s="51">
        <v>9901099.1310000028</v>
      </c>
    </row>
    <row r="44" spans="5:11" ht="18" customHeight="1" x14ac:dyDescent="0.25">
      <c r="E44" s="50" t="s">
        <v>200</v>
      </c>
      <c r="F44" s="51">
        <v>30</v>
      </c>
      <c r="G44" s="51">
        <v>21151635.745000008</v>
      </c>
    </row>
    <row r="45" spans="5:11" ht="18" customHeight="1" x14ac:dyDescent="0.25">
      <c r="E45" s="61" t="s">
        <v>13935</v>
      </c>
      <c r="F45" s="62">
        <v>3252</v>
      </c>
      <c r="G45" s="51">
        <v>1880310997.0479999</v>
      </c>
      <c r="H45" s="54"/>
      <c r="I45" s="53"/>
      <c r="J45" s="54"/>
      <c r="K45" s="54"/>
    </row>
    <row r="46" spans="5:11" x14ac:dyDescent="0.25">
      <c r="E46" s="52" t="s">
        <v>13939</v>
      </c>
      <c r="G46" s="53"/>
      <c r="H46" s="54"/>
    </row>
    <row r="47" spans="5:11" x14ac:dyDescent="0.25">
      <c r="G47" s="53"/>
      <c r="H47" s="54"/>
    </row>
    <row r="50" spans="2:11" ht="21" customHeight="1" x14ac:dyDescent="0.25"/>
    <row r="51" spans="2:11" ht="15.75" x14ac:dyDescent="0.25">
      <c r="B51" s="56" t="s">
        <v>14040</v>
      </c>
      <c r="C51" s="92">
        <f>106.74/103.66</f>
        <v>1.0297125217055758</v>
      </c>
      <c r="D51" s="35"/>
      <c r="E51" s="35"/>
      <c r="F51" s="35"/>
      <c r="G51" s="35"/>
      <c r="H51" s="35"/>
    </row>
    <row r="52" spans="2:11" ht="27" customHeight="1" x14ac:dyDescent="0.25">
      <c r="B52" s="227" t="s">
        <v>13940</v>
      </c>
      <c r="C52" s="229" t="s">
        <v>13941</v>
      </c>
      <c r="D52" s="229"/>
      <c r="E52" s="229" t="s">
        <v>13963</v>
      </c>
      <c r="F52" s="229"/>
      <c r="G52" s="230" t="s">
        <v>13942</v>
      </c>
      <c r="H52" s="230"/>
    </row>
    <row r="53" spans="2:11" ht="30" customHeight="1" x14ac:dyDescent="0.25">
      <c r="B53" s="228"/>
      <c r="C53" s="111" t="s">
        <v>13943</v>
      </c>
      <c r="D53" s="111" t="s">
        <v>13944</v>
      </c>
      <c r="E53" s="111" t="s">
        <v>13943</v>
      </c>
      <c r="F53" s="111" t="s">
        <v>13944</v>
      </c>
      <c r="G53" s="107" t="s">
        <v>13945</v>
      </c>
      <c r="H53" s="107" t="s">
        <v>13946</v>
      </c>
    </row>
    <row r="54" spans="2:11" ht="34.5" customHeight="1" x14ac:dyDescent="0.25">
      <c r="B54" s="108" t="s">
        <v>13947</v>
      </c>
      <c r="C54" s="109">
        <v>6894</v>
      </c>
      <c r="D54" s="109">
        <f>C51*4515290.108</f>
        <v>4649450.7633409221</v>
      </c>
      <c r="E54" s="110">
        <f>Región!C25</f>
        <v>6715</v>
      </c>
      <c r="F54" s="110">
        <f>Región!R25</f>
        <v>4119664.8820000002</v>
      </c>
      <c r="G54" s="94">
        <f>E54/C54-1</f>
        <v>-2.596460690455471E-2</v>
      </c>
      <c r="H54" s="94">
        <f>F54/D54-1</f>
        <v>-0.11394590636770985</v>
      </c>
    </row>
    <row r="55" spans="2:11" ht="34.5" customHeight="1" x14ac:dyDescent="0.25">
      <c r="B55" s="95" t="s">
        <v>13948</v>
      </c>
      <c r="C55" s="96">
        <v>4373</v>
      </c>
      <c r="D55" s="96">
        <f>C51*2735423.202126</f>
        <v>2816699.5233931043</v>
      </c>
      <c r="E55" s="97">
        <f>Región!H25</f>
        <v>3902</v>
      </c>
      <c r="F55" s="97">
        <f>Región!W25</f>
        <v>2318201.926765</v>
      </c>
      <c r="G55" s="98">
        <f>E55/C55-1</f>
        <v>-0.10770638005945576</v>
      </c>
      <c r="H55" s="98">
        <f>F55/D55-1</f>
        <v>-0.17697933076922423</v>
      </c>
    </row>
    <row r="56" spans="2:11" ht="34.5" customHeight="1" x14ac:dyDescent="0.25">
      <c r="B56" s="95" t="s">
        <v>13949</v>
      </c>
      <c r="C56" s="99">
        <f>(C55/C54)</f>
        <v>0.63431969828836665</v>
      </c>
      <c r="D56" s="99">
        <f>(D55/D54)</f>
        <v>0.60581338888491187</v>
      </c>
      <c r="E56" s="100">
        <f>+E55/E54</f>
        <v>0.5810871183916605</v>
      </c>
      <c r="F56" s="100">
        <f>+F55/F54</f>
        <v>0.56271614152255212</v>
      </c>
      <c r="G56" s="101"/>
      <c r="H56" s="102"/>
    </row>
    <row r="57" spans="2:11" ht="34.5" customHeight="1" x14ac:dyDescent="0.25">
      <c r="B57" s="95" t="s">
        <v>13950</v>
      </c>
      <c r="C57" s="96">
        <v>3462</v>
      </c>
      <c r="D57" s="96">
        <f>C51*2196588.078666</f>
        <v>2261854.249631573</v>
      </c>
      <c r="E57" s="97">
        <f>Región!M25</f>
        <v>3252</v>
      </c>
      <c r="F57" s="97">
        <f>Región!AB25</f>
        <v>1880310.9970479999</v>
      </c>
      <c r="G57" s="98">
        <f>E57/C57-1</f>
        <v>-6.0658578856152556E-2</v>
      </c>
      <c r="H57" s="103">
        <f>F57/D57-1</f>
        <v>-0.16868604714283497</v>
      </c>
      <c r="K57" s="58"/>
    </row>
    <row r="58" spans="2:11" ht="34.5" customHeight="1" x14ac:dyDescent="0.25">
      <c r="B58" s="95" t="s">
        <v>13951</v>
      </c>
      <c r="C58" s="99">
        <f>C57/C55</f>
        <v>0.7916761948319232</v>
      </c>
      <c r="D58" s="99">
        <f>D57/D55</f>
        <v>0.80301581011625145</v>
      </c>
      <c r="E58" s="100">
        <f>+E57/E55</f>
        <v>0.83341875961045619</v>
      </c>
      <c r="F58" s="100">
        <f>+F57/F55</f>
        <v>0.81110751196377995</v>
      </c>
      <c r="G58" s="101"/>
      <c r="H58" s="102"/>
    </row>
    <row r="59" spans="2:11" ht="31.5" x14ac:dyDescent="0.25">
      <c r="B59" s="95" t="s">
        <v>13952</v>
      </c>
      <c r="C59" s="96">
        <v>3415</v>
      </c>
      <c r="D59" s="96">
        <f>C51*2146736.551811</f>
        <v>2210521.5082028373</v>
      </c>
      <c r="E59" s="97">
        <f>Región!N25</f>
        <v>3215</v>
      </c>
      <c r="F59" s="97">
        <f>Región!AC25</f>
        <v>1849258.262172</v>
      </c>
      <c r="G59" s="98">
        <f>E59/C59-1</f>
        <v>-5.8565153733528552E-2</v>
      </c>
      <c r="H59" s="103">
        <f>F59/D59-1</f>
        <v>-0.1634289667348886</v>
      </c>
    </row>
    <row r="60" spans="2:11" ht="32.25" thickBot="1" x14ac:dyDescent="0.3">
      <c r="B60" s="104" t="s">
        <v>13953</v>
      </c>
      <c r="C60" s="105">
        <f>C59/C57</f>
        <v>0.9864240323512421</v>
      </c>
      <c r="D60" s="105">
        <f>D59/D57</f>
        <v>0.97730501802355429</v>
      </c>
      <c r="E60" s="105">
        <f>+E59/E57</f>
        <v>0.98862238622386223</v>
      </c>
      <c r="F60" s="105">
        <f>+F59/F57</f>
        <v>0.98348531975574727</v>
      </c>
      <c r="G60" s="106"/>
      <c r="H60" s="106"/>
    </row>
    <row r="61" spans="2:11" ht="15.75" thickTop="1" x14ac:dyDescent="0.25">
      <c r="B61" s="57" t="s">
        <v>13954</v>
      </c>
      <c r="C61" s="35"/>
      <c r="D61" s="35"/>
      <c r="E61" s="35"/>
      <c r="F61" s="35"/>
      <c r="G61" s="35"/>
      <c r="H61" s="35"/>
    </row>
    <row r="62" spans="2:11" x14ac:dyDescent="0.25">
      <c r="B62" s="57" t="s">
        <v>13939</v>
      </c>
      <c r="C62" s="39"/>
      <c r="D62" s="39"/>
      <c r="E62" s="39"/>
      <c r="F62" s="39"/>
      <c r="G62" s="35"/>
      <c r="H62" s="35"/>
    </row>
    <row r="63" spans="2:11" x14ac:dyDescent="0.25">
      <c r="B63" s="57" t="s">
        <v>13993</v>
      </c>
      <c r="E63" s="54"/>
    </row>
    <row r="64" spans="2:11" x14ac:dyDescent="0.25">
      <c r="E64" s="58"/>
    </row>
    <row r="65" spans="5:5" x14ac:dyDescent="0.25">
      <c r="E65" s="58"/>
    </row>
    <row r="66" spans="5:5" x14ac:dyDescent="0.25">
      <c r="E66" s="58"/>
    </row>
  </sheetData>
  <mergeCells count="6132">
    <mergeCell ref="B52:B53"/>
    <mergeCell ref="C52:D52"/>
    <mergeCell ref="E52:F52"/>
    <mergeCell ref="G52:H52"/>
    <mergeCell ref="XDF4:XDM4"/>
    <mergeCell ref="XDN4:XDU4"/>
    <mergeCell ref="XDV4:XEC4"/>
    <mergeCell ref="E5:G5"/>
    <mergeCell ref="E17:G19"/>
    <mergeCell ref="E34:G36"/>
    <mergeCell ref="XBJ4:XBQ4"/>
    <mergeCell ref="XBR4:XBY4"/>
    <mergeCell ref="XBZ4:XCG4"/>
    <mergeCell ref="XCH4:XCO4"/>
    <mergeCell ref="XCP4:XCW4"/>
    <mergeCell ref="XCX4:XDE4"/>
    <mergeCell ref="WZN4:WZU4"/>
    <mergeCell ref="WZV4:XAC4"/>
    <mergeCell ref="XAD4:XAK4"/>
    <mergeCell ref="XAL4:XAS4"/>
    <mergeCell ref="XAT4:XBA4"/>
    <mergeCell ref="XBB4:XBI4"/>
    <mergeCell ref="WXR4:WXY4"/>
    <mergeCell ref="WXZ4:WYG4"/>
    <mergeCell ref="WYH4:WYO4"/>
    <mergeCell ref="WYP4:WYW4"/>
    <mergeCell ref="WYX4:WZE4"/>
    <mergeCell ref="WZF4:WZM4"/>
    <mergeCell ref="WVV4:WWC4"/>
    <mergeCell ref="WWD4:WWK4"/>
    <mergeCell ref="WWL4:WWS4"/>
    <mergeCell ref="WWT4:WXA4"/>
    <mergeCell ref="WXB4:WXI4"/>
    <mergeCell ref="WXJ4:WXQ4"/>
    <mergeCell ref="WTZ4:WUG4"/>
    <mergeCell ref="WUH4:WUO4"/>
    <mergeCell ref="WUP4:WUW4"/>
    <mergeCell ref="WUX4:WVE4"/>
    <mergeCell ref="WVF4:WVM4"/>
    <mergeCell ref="WVN4:WVU4"/>
    <mergeCell ref="WSD4:WSK4"/>
    <mergeCell ref="WSL4:WSS4"/>
    <mergeCell ref="WST4:WTA4"/>
    <mergeCell ref="WTB4:WTI4"/>
    <mergeCell ref="WTJ4:WTQ4"/>
    <mergeCell ref="WTR4:WTY4"/>
    <mergeCell ref="WQH4:WQO4"/>
    <mergeCell ref="WQP4:WQW4"/>
    <mergeCell ref="WQX4:WRE4"/>
    <mergeCell ref="WRF4:WRM4"/>
    <mergeCell ref="WRN4:WRU4"/>
    <mergeCell ref="WRV4:WSC4"/>
    <mergeCell ref="WOL4:WOS4"/>
    <mergeCell ref="WOT4:WPA4"/>
    <mergeCell ref="WPB4:WPI4"/>
    <mergeCell ref="WPJ4:WPQ4"/>
    <mergeCell ref="WPR4:WPY4"/>
    <mergeCell ref="WPZ4:WQG4"/>
    <mergeCell ref="WMP4:WMW4"/>
    <mergeCell ref="WMX4:WNE4"/>
    <mergeCell ref="WNF4:WNM4"/>
    <mergeCell ref="WNN4:WNU4"/>
    <mergeCell ref="WNV4:WOC4"/>
    <mergeCell ref="WOD4:WOK4"/>
    <mergeCell ref="WKT4:WLA4"/>
    <mergeCell ref="WLB4:WLI4"/>
    <mergeCell ref="WLJ4:WLQ4"/>
    <mergeCell ref="WLR4:WLY4"/>
    <mergeCell ref="WLZ4:WMG4"/>
    <mergeCell ref="WMH4:WMO4"/>
    <mergeCell ref="WIX4:WJE4"/>
    <mergeCell ref="WJF4:WJM4"/>
    <mergeCell ref="WJN4:WJU4"/>
    <mergeCell ref="WJV4:WKC4"/>
    <mergeCell ref="WKD4:WKK4"/>
    <mergeCell ref="WKL4:WKS4"/>
    <mergeCell ref="WHB4:WHI4"/>
    <mergeCell ref="WHJ4:WHQ4"/>
    <mergeCell ref="WHR4:WHY4"/>
    <mergeCell ref="WHZ4:WIG4"/>
    <mergeCell ref="WIH4:WIO4"/>
    <mergeCell ref="WIP4:WIW4"/>
    <mergeCell ref="WFF4:WFM4"/>
    <mergeCell ref="WFN4:WFU4"/>
    <mergeCell ref="WFV4:WGC4"/>
    <mergeCell ref="WGD4:WGK4"/>
    <mergeCell ref="WGL4:WGS4"/>
    <mergeCell ref="WGT4:WHA4"/>
    <mergeCell ref="WDJ4:WDQ4"/>
    <mergeCell ref="WDR4:WDY4"/>
    <mergeCell ref="WDZ4:WEG4"/>
    <mergeCell ref="WEH4:WEO4"/>
    <mergeCell ref="WEP4:WEW4"/>
    <mergeCell ref="WEX4:WFE4"/>
    <mergeCell ref="WBN4:WBU4"/>
    <mergeCell ref="WBV4:WCC4"/>
    <mergeCell ref="WCD4:WCK4"/>
    <mergeCell ref="WCL4:WCS4"/>
    <mergeCell ref="WCT4:WDA4"/>
    <mergeCell ref="WDB4:WDI4"/>
    <mergeCell ref="VZR4:VZY4"/>
    <mergeCell ref="VZZ4:WAG4"/>
    <mergeCell ref="WAH4:WAO4"/>
    <mergeCell ref="WAP4:WAW4"/>
    <mergeCell ref="WAX4:WBE4"/>
    <mergeCell ref="WBF4:WBM4"/>
    <mergeCell ref="VXV4:VYC4"/>
    <mergeCell ref="VYD4:VYK4"/>
    <mergeCell ref="VYL4:VYS4"/>
    <mergeCell ref="VYT4:VZA4"/>
    <mergeCell ref="VZB4:VZI4"/>
    <mergeCell ref="VZJ4:VZQ4"/>
    <mergeCell ref="VVZ4:VWG4"/>
    <mergeCell ref="VWH4:VWO4"/>
    <mergeCell ref="VWP4:VWW4"/>
    <mergeCell ref="VWX4:VXE4"/>
    <mergeCell ref="VXF4:VXM4"/>
    <mergeCell ref="VXN4:VXU4"/>
    <mergeCell ref="VUD4:VUK4"/>
    <mergeCell ref="VUL4:VUS4"/>
    <mergeCell ref="VUT4:VVA4"/>
    <mergeCell ref="VVB4:VVI4"/>
    <mergeCell ref="VVJ4:VVQ4"/>
    <mergeCell ref="VVR4:VVY4"/>
    <mergeCell ref="VSH4:VSO4"/>
    <mergeCell ref="VSP4:VSW4"/>
    <mergeCell ref="VSX4:VTE4"/>
    <mergeCell ref="VTF4:VTM4"/>
    <mergeCell ref="VTN4:VTU4"/>
    <mergeCell ref="VTV4:VUC4"/>
    <mergeCell ref="VQL4:VQS4"/>
    <mergeCell ref="VQT4:VRA4"/>
    <mergeCell ref="VRB4:VRI4"/>
    <mergeCell ref="VRJ4:VRQ4"/>
    <mergeCell ref="VRR4:VRY4"/>
    <mergeCell ref="VRZ4:VSG4"/>
    <mergeCell ref="VOP4:VOW4"/>
    <mergeCell ref="VOX4:VPE4"/>
    <mergeCell ref="VPF4:VPM4"/>
    <mergeCell ref="VPN4:VPU4"/>
    <mergeCell ref="VPV4:VQC4"/>
    <mergeCell ref="VQD4:VQK4"/>
    <mergeCell ref="VMT4:VNA4"/>
    <mergeCell ref="VNB4:VNI4"/>
    <mergeCell ref="VNJ4:VNQ4"/>
    <mergeCell ref="VNR4:VNY4"/>
    <mergeCell ref="VNZ4:VOG4"/>
    <mergeCell ref="VOH4:VOO4"/>
    <mergeCell ref="VKX4:VLE4"/>
    <mergeCell ref="VLF4:VLM4"/>
    <mergeCell ref="VLN4:VLU4"/>
    <mergeCell ref="VLV4:VMC4"/>
    <mergeCell ref="VMD4:VMK4"/>
    <mergeCell ref="VML4:VMS4"/>
    <mergeCell ref="VJB4:VJI4"/>
    <mergeCell ref="VJJ4:VJQ4"/>
    <mergeCell ref="VJR4:VJY4"/>
    <mergeCell ref="VJZ4:VKG4"/>
    <mergeCell ref="VKH4:VKO4"/>
    <mergeCell ref="VKP4:VKW4"/>
    <mergeCell ref="VHF4:VHM4"/>
    <mergeCell ref="VHN4:VHU4"/>
    <mergeCell ref="VHV4:VIC4"/>
    <mergeCell ref="VID4:VIK4"/>
    <mergeCell ref="VIL4:VIS4"/>
    <mergeCell ref="VIT4:VJA4"/>
    <mergeCell ref="VFJ4:VFQ4"/>
    <mergeCell ref="VFR4:VFY4"/>
    <mergeCell ref="VFZ4:VGG4"/>
    <mergeCell ref="VGH4:VGO4"/>
    <mergeCell ref="VGP4:VGW4"/>
    <mergeCell ref="VGX4:VHE4"/>
    <mergeCell ref="VDN4:VDU4"/>
    <mergeCell ref="VDV4:VEC4"/>
    <mergeCell ref="VED4:VEK4"/>
    <mergeCell ref="VEL4:VES4"/>
    <mergeCell ref="VET4:VFA4"/>
    <mergeCell ref="VFB4:VFI4"/>
    <mergeCell ref="VBR4:VBY4"/>
    <mergeCell ref="VBZ4:VCG4"/>
    <mergeCell ref="VCH4:VCO4"/>
    <mergeCell ref="VCP4:VCW4"/>
    <mergeCell ref="VCX4:VDE4"/>
    <mergeCell ref="VDF4:VDM4"/>
    <mergeCell ref="UZV4:VAC4"/>
    <mergeCell ref="VAD4:VAK4"/>
    <mergeCell ref="VAL4:VAS4"/>
    <mergeCell ref="VAT4:VBA4"/>
    <mergeCell ref="VBB4:VBI4"/>
    <mergeCell ref="VBJ4:VBQ4"/>
    <mergeCell ref="UXZ4:UYG4"/>
    <mergeCell ref="UYH4:UYO4"/>
    <mergeCell ref="UYP4:UYW4"/>
    <mergeCell ref="UYX4:UZE4"/>
    <mergeCell ref="UZF4:UZM4"/>
    <mergeCell ref="UZN4:UZU4"/>
    <mergeCell ref="UWD4:UWK4"/>
    <mergeCell ref="UWL4:UWS4"/>
    <mergeCell ref="UWT4:UXA4"/>
    <mergeCell ref="UXB4:UXI4"/>
    <mergeCell ref="UXJ4:UXQ4"/>
    <mergeCell ref="UXR4:UXY4"/>
    <mergeCell ref="UUH4:UUO4"/>
    <mergeCell ref="UUP4:UUW4"/>
    <mergeCell ref="UUX4:UVE4"/>
    <mergeCell ref="UVF4:UVM4"/>
    <mergeCell ref="UVN4:UVU4"/>
    <mergeCell ref="UVV4:UWC4"/>
    <mergeCell ref="USL4:USS4"/>
    <mergeCell ref="UST4:UTA4"/>
    <mergeCell ref="UTB4:UTI4"/>
    <mergeCell ref="UTJ4:UTQ4"/>
    <mergeCell ref="UTR4:UTY4"/>
    <mergeCell ref="UTZ4:UUG4"/>
    <mergeCell ref="UQP4:UQW4"/>
    <mergeCell ref="UQX4:URE4"/>
    <mergeCell ref="URF4:URM4"/>
    <mergeCell ref="URN4:URU4"/>
    <mergeCell ref="URV4:USC4"/>
    <mergeCell ref="USD4:USK4"/>
    <mergeCell ref="UOT4:UPA4"/>
    <mergeCell ref="UPB4:UPI4"/>
    <mergeCell ref="UPJ4:UPQ4"/>
    <mergeCell ref="UPR4:UPY4"/>
    <mergeCell ref="UPZ4:UQG4"/>
    <mergeCell ref="UQH4:UQO4"/>
    <mergeCell ref="UMX4:UNE4"/>
    <mergeCell ref="UNF4:UNM4"/>
    <mergeCell ref="UNN4:UNU4"/>
    <mergeCell ref="UNV4:UOC4"/>
    <mergeCell ref="UOD4:UOK4"/>
    <mergeCell ref="UOL4:UOS4"/>
    <mergeCell ref="ULB4:ULI4"/>
    <mergeCell ref="ULJ4:ULQ4"/>
    <mergeCell ref="ULR4:ULY4"/>
    <mergeCell ref="ULZ4:UMG4"/>
    <mergeCell ref="UMH4:UMO4"/>
    <mergeCell ref="UMP4:UMW4"/>
    <mergeCell ref="UJF4:UJM4"/>
    <mergeCell ref="UJN4:UJU4"/>
    <mergeCell ref="UJV4:UKC4"/>
    <mergeCell ref="UKD4:UKK4"/>
    <mergeCell ref="UKL4:UKS4"/>
    <mergeCell ref="UKT4:ULA4"/>
    <mergeCell ref="UHJ4:UHQ4"/>
    <mergeCell ref="UHR4:UHY4"/>
    <mergeCell ref="UHZ4:UIG4"/>
    <mergeCell ref="UIH4:UIO4"/>
    <mergeCell ref="UIP4:UIW4"/>
    <mergeCell ref="UIX4:UJE4"/>
    <mergeCell ref="UFN4:UFU4"/>
    <mergeCell ref="UFV4:UGC4"/>
    <mergeCell ref="UGD4:UGK4"/>
    <mergeCell ref="UGL4:UGS4"/>
    <mergeCell ref="UGT4:UHA4"/>
    <mergeCell ref="UHB4:UHI4"/>
    <mergeCell ref="UDR4:UDY4"/>
    <mergeCell ref="UDZ4:UEG4"/>
    <mergeCell ref="UEH4:UEO4"/>
    <mergeCell ref="UEP4:UEW4"/>
    <mergeCell ref="UEX4:UFE4"/>
    <mergeCell ref="UFF4:UFM4"/>
    <mergeCell ref="UBV4:UCC4"/>
    <mergeCell ref="UCD4:UCK4"/>
    <mergeCell ref="UCL4:UCS4"/>
    <mergeCell ref="UCT4:UDA4"/>
    <mergeCell ref="UDB4:UDI4"/>
    <mergeCell ref="UDJ4:UDQ4"/>
    <mergeCell ref="TZZ4:UAG4"/>
    <mergeCell ref="UAH4:UAO4"/>
    <mergeCell ref="UAP4:UAW4"/>
    <mergeCell ref="UAX4:UBE4"/>
    <mergeCell ref="UBF4:UBM4"/>
    <mergeCell ref="UBN4:UBU4"/>
    <mergeCell ref="TYD4:TYK4"/>
    <mergeCell ref="TYL4:TYS4"/>
    <mergeCell ref="TYT4:TZA4"/>
    <mergeCell ref="TZB4:TZI4"/>
    <mergeCell ref="TZJ4:TZQ4"/>
    <mergeCell ref="TZR4:TZY4"/>
    <mergeCell ref="TWH4:TWO4"/>
    <mergeCell ref="TWP4:TWW4"/>
    <mergeCell ref="TWX4:TXE4"/>
    <mergeCell ref="TXF4:TXM4"/>
    <mergeCell ref="TXN4:TXU4"/>
    <mergeCell ref="TXV4:TYC4"/>
    <mergeCell ref="TUL4:TUS4"/>
    <mergeCell ref="TUT4:TVA4"/>
    <mergeCell ref="TVB4:TVI4"/>
    <mergeCell ref="TVJ4:TVQ4"/>
    <mergeCell ref="TVR4:TVY4"/>
    <mergeCell ref="TVZ4:TWG4"/>
    <mergeCell ref="TSP4:TSW4"/>
    <mergeCell ref="TSX4:TTE4"/>
    <mergeCell ref="TTF4:TTM4"/>
    <mergeCell ref="TTN4:TTU4"/>
    <mergeCell ref="TTV4:TUC4"/>
    <mergeCell ref="TUD4:TUK4"/>
    <mergeCell ref="TQT4:TRA4"/>
    <mergeCell ref="TRB4:TRI4"/>
    <mergeCell ref="TRJ4:TRQ4"/>
    <mergeCell ref="TRR4:TRY4"/>
    <mergeCell ref="TRZ4:TSG4"/>
    <mergeCell ref="TSH4:TSO4"/>
    <mergeCell ref="TOX4:TPE4"/>
    <mergeCell ref="TPF4:TPM4"/>
    <mergeCell ref="TPN4:TPU4"/>
    <mergeCell ref="TPV4:TQC4"/>
    <mergeCell ref="TQD4:TQK4"/>
    <mergeCell ref="TQL4:TQS4"/>
    <mergeCell ref="TNB4:TNI4"/>
    <mergeCell ref="TNJ4:TNQ4"/>
    <mergeCell ref="TNR4:TNY4"/>
    <mergeCell ref="TNZ4:TOG4"/>
    <mergeCell ref="TOH4:TOO4"/>
    <mergeCell ref="TOP4:TOW4"/>
    <mergeCell ref="TLF4:TLM4"/>
    <mergeCell ref="TLN4:TLU4"/>
    <mergeCell ref="TLV4:TMC4"/>
    <mergeCell ref="TMD4:TMK4"/>
    <mergeCell ref="TML4:TMS4"/>
    <mergeCell ref="TMT4:TNA4"/>
    <mergeCell ref="TJJ4:TJQ4"/>
    <mergeCell ref="TJR4:TJY4"/>
    <mergeCell ref="TJZ4:TKG4"/>
    <mergeCell ref="TKH4:TKO4"/>
    <mergeCell ref="TKP4:TKW4"/>
    <mergeCell ref="TKX4:TLE4"/>
    <mergeCell ref="THN4:THU4"/>
    <mergeCell ref="THV4:TIC4"/>
    <mergeCell ref="TID4:TIK4"/>
    <mergeCell ref="TIL4:TIS4"/>
    <mergeCell ref="TIT4:TJA4"/>
    <mergeCell ref="TJB4:TJI4"/>
    <mergeCell ref="TFR4:TFY4"/>
    <mergeCell ref="TFZ4:TGG4"/>
    <mergeCell ref="TGH4:TGO4"/>
    <mergeCell ref="TGP4:TGW4"/>
    <mergeCell ref="TGX4:THE4"/>
    <mergeCell ref="THF4:THM4"/>
    <mergeCell ref="TDV4:TEC4"/>
    <mergeCell ref="TED4:TEK4"/>
    <mergeCell ref="TEL4:TES4"/>
    <mergeCell ref="TET4:TFA4"/>
    <mergeCell ref="TFB4:TFI4"/>
    <mergeCell ref="TFJ4:TFQ4"/>
    <mergeCell ref="TBZ4:TCG4"/>
    <mergeCell ref="TCH4:TCO4"/>
    <mergeCell ref="TCP4:TCW4"/>
    <mergeCell ref="TCX4:TDE4"/>
    <mergeCell ref="TDF4:TDM4"/>
    <mergeCell ref="TDN4:TDU4"/>
    <mergeCell ref="TAD4:TAK4"/>
    <mergeCell ref="TAL4:TAS4"/>
    <mergeCell ref="TAT4:TBA4"/>
    <mergeCell ref="TBB4:TBI4"/>
    <mergeCell ref="TBJ4:TBQ4"/>
    <mergeCell ref="TBR4:TBY4"/>
    <mergeCell ref="SYH4:SYO4"/>
    <mergeCell ref="SYP4:SYW4"/>
    <mergeCell ref="SYX4:SZE4"/>
    <mergeCell ref="SZF4:SZM4"/>
    <mergeCell ref="SZN4:SZU4"/>
    <mergeCell ref="SZV4:TAC4"/>
    <mergeCell ref="SWL4:SWS4"/>
    <mergeCell ref="SWT4:SXA4"/>
    <mergeCell ref="SXB4:SXI4"/>
    <mergeCell ref="SXJ4:SXQ4"/>
    <mergeCell ref="SXR4:SXY4"/>
    <mergeCell ref="SXZ4:SYG4"/>
    <mergeCell ref="SUP4:SUW4"/>
    <mergeCell ref="SUX4:SVE4"/>
    <mergeCell ref="SVF4:SVM4"/>
    <mergeCell ref="SVN4:SVU4"/>
    <mergeCell ref="SVV4:SWC4"/>
    <mergeCell ref="SWD4:SWK4"/>
    <mergeCell ref="SST4:STA4"/>
    <mergeCell ref="STB4:STI4"/>
    <mergeCell ref="STJ4:STQ4"/>
    <mergeCell ref="STR4:STY4"/>
    <mergeCell ref="STZ4:SUG4"/>
    <mergeCell ref="SUH4:SUO4"/>
    <mergeCell ref="SQX4:SRE4"/>
    <mergeCell ref="SRF4:SRM4"/>
    <mergeCell ref="SRN4:SRU4"/>
    <mergeCell ref="SRV4:SSC4"/>
    <mergeCell ref="SSD4:SSK4"/>
    <mergeCell ref="SSL4:SSS4"/>
    <mergeCell ref="SPB4:SPI4"/>
    <mergeCell ref="SPJ4:SPQ4"/>
    <mergeCell ref="SPR4:SPY4"/>
    <mergeCell ref="SPZ4:SQG4"/>
    <mergeCell ref="SQH4:SQO4"/>
    <mergeCell ref="SQP4:SQW4"/>
    <mergeCell ref="SNF4:SNM4"/>
    <mergeCell ref="SNN4:SNU4"/>
    <mergeCell ref="SNV4:SOC4"/>
    <mergeCell ref="SOD4:SOK4"/>
    <mergeCell ref="SOL4:SOS4"/>
    <mergeCell ref="SOT4:SPA4"/>
    <mergeCell ref="SLJ4:SLQ4"/>
    <mergeCell ref="SLR4:SLY4"/>
    <mergeCell ref="SLZ4:SMG4"/>
    <mergeCell ref="SMH4:SMO4"/>
    <mergeCell ref="SMP4:SMW4"/>
    <mergeCell ref="SMX4:SNE4"/>
    <mergeCell ref="SJN4:SJU4"/>
    <mergeCell ref="SJV4:SKC4"/>
    <mergeCell ref="SKD4:SKK4"/>
    <mergeCell ref="SKL4:SKS4"/>
    <mergeCell ref="SKT4:SLA4"/>
    <mergeCell ref="SLB4:SLI4"/>
    <mergeCell ref="SHR4:SHY4"/>
    <mergeCell ref="SHZ4:SIG4"/>
    <mergeCell ref="SIH4:SIO4"/>
    <mergeCell ref="SIP4:SIW4"/>
    <mergeCell ref="SIX4:SJE4"/>
    <mergeCell ref="SJF4:SJM4"/>
    <mergeCell ref="SFV4:SGC4"/>
    <mergeCell ref="SGD4:SGK4"/>
    <mergeCell ref="SGL4:SGS4"/>
    <mergeCell ref="SGT4:SHA4"/>
    <mergeCell ref="SHB4:SHI4"/>
    <mergeCell ref="SHJ4:SHQ4"/>
    <mergeCell ref="SDZ4:SEG4"/>
    <mergeCell ref="SEH4:SEO4"/>
    <mergeCell ref="SEP4:SEW4"/>
    <mergeCell ref="SEX4:SFE4"/>
    <mergeCell ref="SFF4:SFM4"/>
    <mergeCell ref="SFN4:SFU4"/>
    <mergeCell ref="SCD4:SCK4"/>
    <mergeCell ref="SCL4:SCS4"/>
    <mergeCell ref="SCT4:SDA4"/>
    <mergeCell ref="SDB4:SDI4"/>
    <mergeCell ref="SDJ4:SDQ4"/>
    <mergeCell ref="SDR4:SDY4"/>
    <mergeCell ref="SAH4:SAO4"/>
    <mergeCell ref="SAP4:SAW4"/>
    <mergeCell ref="SAX4:SBE4"/>
    <mergeCell ref="SBF4:SBM4"/>
    <mergeCell ref="SBN4:SBU4"/>
    <mergeCell ref="SBV4:SCC4"/>
    <mergeCell ref="RYL4:RYS4"/>
    <mergeCell ref="RYT4:RZA4"/>
    <mergeCell ref="RZB4:RZI4"/>
    <mergeCell ref="RZJ4:RZQ4"/>
    <mergeCell ref="RZR4:RZY4"/>
    <mergeCell ref="RZZ4:SAG4"/>
    <mergeCell ref="RWP4:RWW4"/>
    <mergeCell ref="RWX4:RXE4"/>
    <mergeCell ref="RXF4:RXM4"/>
    <mergeCell ref="RXN4:RXU4"/>
    <mergeCell ref="RXV4:RYC4"/>
    <mergeCell ref="RYD4:RYK4"/>
    <mergeCell ref="RUT4:RVA4"/>
    <mergeCell ref="RVB4:RVI4"/>
    <mergeCell ref="RVJ4:RVQ4"/>
    <mergeCell ref="RVR4:RVY4"/>
    <mergeCell ref="RVZ4:RWG4"/>
    <mergeCell ref="RWH4:RWO4"/>
    <mergeCell ref="RSX4:RTE4"/>
    <mergeCell ref="RTF4:RTM4"/>
    <mergeCell ref="RTN4:RTU4"/>
    <mergeCell ref="RTV4:RUC4"/>
    <mergeCell ref="RUD4:RUK4"/>
    <mergeCell ref="RUL4:RUS4"/>
    <mergeCell ref="RRB4:RRI4"/>
    <mergeCell ref="RRJ4:RRQ4"/>
    <mergeCell ref="RRR4:RRY4"/>
    <mergeCell ref="RRZ4:RSG4"/>
    <mergeCell ref="RSH4:RSO4"/>
    <mergeCell ref="RSP4:RSW4"/>
    <mergeCell ref="RPF4:RPM4"/>
    <mergeCell ref="RPN4:RPU4"/>
    <mergeCell ref="RPV4:RQC4"/>
    <mergeCell ref="RQD4:RQK4"/>
    <mergeCell ref="RQL4:RQS4"/>
    <mergeCell ref="RQT4:RRA4"/>
    <mergeCell ref="RNJ4:RNQ4"/>
    <mergeCell ref="RNR4:RNY4"/>
    <mergeCell ref="RNZ4:ROG4"/>
    <mergeCell ref="ROH4:ROO4"/>
    <mergeCell ref="ROP4:ROW4"/>
    <mergeCell ref="ROX4:RPE4"/>
    <mergeCell ref="RLN4:RLU4"/>
    <mergeCell ref="RLV4:RMC4"/>
    <mergeCell ref="RMD4:RMK4"/>
    <mergeCell ref="RML4:RMS4"/>
    <mergeCell ref="RMT4:RNA4"/>
    <mergeCell ref="RNB4:RNI4"/>
    <mergeCell ref="RJR4:RJY4"/>
    <mergeCell ref="RJZ4:RKG4"/>
    <mergeCell ref="RKH4:RKO4"/>
    <mergeCell ref="RKP4:RKW4"/>
    <mergeCell ref="RKX4:RLE4"/>
    <mergeCell ref="RLF4:RLM4"/>
    <mergeCell ref="RHV4:RIC4"/>
    <mergeCell ref="RID4:RIK4"/>
    <mergeCell ref="RIL4:RIS4"/>
    <mergeCell ref="RIT4:RJA4"/>
    <mergeCell ref="RJB4:RJI4"/>
    <mergeCell ref="RJJ4:RJQ4"/>
    <mergeCell ref="RFZ4:RGG4"/>
    <mergeCell ref="RGH4:RGO4"/>
    <mergeCell ref="RGP4:RGW4"/>
    <mergeCell ref="RGX4:RHE4"/>
    <mergeCell ref="RHF4:RHM4"/>
    <mergeCell ref="RHN4:RHU4"/>
    <mergeCell ref="RED4:REK4"/>
    <mergeCell ref="REL4:RES4"/>
    <mergeCell ref="RET4:RFA4"/>
    <mergeCell ref="RFB4:RFI4"/>
    <mergeCell ref="RFJ4:RFQ4"/>
    <mergeCell ref="RFR4:RFY4"/>
    <mergeCell ref="RCH4:RCO4"/>
    <mergeCell ref="RCP4:RCW4"/>
    <mergeCell ref="RCX4:RDE4"/>
    <mergeCell ref="RDF4:RDM4"/>
    <mergeCell ref="RDN4:RDU4"/>
    <mergeCell ref="RDV4:REC4"/>
    <mergeCell ref="RAL4:RAS4"/>
    <mergeCell ref="RAT4:RBA4"/>
    <mergeCell ref="RBB4:RBI4"/>
    <mergeCell ref="RBJ4:RBQ4"/>
    <mergeCell ref="RBR4:RBY4"/>
    <mergeCell ref="RBZ4:RCG4"/>
    <mergeCell ref="QYP4:QYW4"/>
    <mergeCell ref="QYX4:QZE4"/>
    <mergeCell ref="QZF4:QZM4"/>
    <mergeCell ref="QZN4:QZU4"/>
    <mergeCell ref="QZV4:RAC4"/>
    <mergeCell ref="RAD4:RAK4"/>
    <mergeCell ref="QWT4:QXA4"/>
    <mergeCell ref="QXB4:QXI4"/>
    <mergeCell ref="QXJ4:QXQ4"/>
    <mergeCell ref="QXR4:QXY4"/>
    <mergeCell ref="QXZ4:QYG4"/>
    <mergeCell ref="QYH4:QYO4"/>
    <mergeCell ref="QUX4:QVE4"/>
    <mergeCell ref="QVF4:QVM4"/>
    <mergeCell ref="QVN4:QVU4"/>
    <mergeCell ref="QVV4:QWC4"/>
    <mergeCell ref="QWD4:QWK4"/>
    <mergeCell ref="QWL4:QWS4"/>
    <mergeCell ref="QTB4:QTI4"/>
    <mergeCell ref="QTJ4:QTQ4"/>
    <mergeCell ref="QTR4:QTY4"/>
    <mergeCell ref="QTZ4:QUG4"/>
    <mergeCell ref="QUH4:QUO4"/>
    <mergeCell ref="QUP4:QUW4"/>
    <mergeCell ref="QRF4:QRM4"/>
    <mergeCell ref="QRN4:QRU4"/>
    <mergeCell ref="QRV4:QSC4"/>
    <mergeCell ref="QSD4:QSK4"/>
    <mergeCell ref="QSL4:QSS4"/>
    <mergeCell ref="QST4:QTA4"/>
    <mergeCell ref="QPJ4:QPQ4"/>
    <mergeCell ref="QPR4:QPY4"/>
    <mergeCell ref="QPZ4:QQG4"/>
    <mergeCell ref="QQH4:QQO4"/>
    <mergeCell ref="QQP4:QQW4"/>
    <mergeCell ref="QQX4:QRE4"/>
    <mergeCell ref="QNN4:QNU4"/>
    <mergeCell ref="QNV4:QOC4"/>
    <mergeCell ref="QOD4:QOK4"/>
    <mergeCell ref="QOL4:QOS4"/>
    <mergeCell ref="QOT4:QPA4"/>
    <mergeCell ref="QPB4:QPI4"/>
    <mergeCell ref="QLR4:QLY4"/>
    <mergeCell ref="QLZ4:QMG4"/>
    <mergeCell ref="QMH4:QMO4"/>
    <mergeCell ref="QMP4:QMW4"/>
    <mergeCell ref="QMX4:QNE4"/>
    <mergeCell ref="QNF4:QNM4"/>
    <mergeCell ref="QJV4:QKC4"/>
    <mergeCell ref="QKD4:QKK4"/>
    <mergeCell ref="QKL4:QKS4"/>
    <mergeCell ref="QKT4:QLA4"/>
    <mergeCell ref="QLB4:QLI4"/>
    <mergeCell ref="QLJ4:QLQ4"/>
    <mergeCell ref="QHZ4:QIG4"/>
    <mergeCell ref="QIH4:QIO4"/>
    <mergeCell ref="QIP4:QIW4"/>
    <mergeCell ref="QIX4:QJE4"/>
    <mergeCell ref="QJF4:QJM4"/>
    <mergeCell ref="QJN4:QJU4"/>
    <mergeCell ref="QGD4:QGK4"/>
    <mergeCell ref="QGL4:QGS4"/>
    <mergeCell ref="QGT4:QHA4"/>
    <mergeCell ref="QHB4:QHI4"/>
    <mergeCell ref="QHJ4:QHQ4"/>
    <mergeCell ref="QHR4:QHY4"/>
    <mergeCell ref="QEH4:QEO4"/>
    <mergeCell ref="QEP4:QEW4"/>
    <mergeCell ref="QEX4:QFE4"/>
    <mergeCell ref="QFF4:QFM4"/>
    <mergeCell ref="QFN4:QFU4"/>
    <mergeCell ref="QFV4:QGC4"/>
    <mergeCell ref="QCL4:QCS4"/>
    <mergeCell ref="QCT4:QDA4"/>
    <mergeCell ref="QDB4:QDI4"/>
    <mergeCell ref="QDJ4:QDQ4"/>
    <mergeCell ref="QDR4:QDY4"/>
    <mergeCell ref="QDZ4:QEG4"/>
    <mergeCell ref="QAP4:QAW4"/>
    <mergeCell ref="QAX4:QBE4"/>
    <mergeCell ref="QBF4:QBM4"/>
    <mergeCell ref="QBN4:QBU4"/>
    <mergeCell ref="QBV4:QCC4"/>
    <mergeCell ref="QCD4:QCK4"/>
    <mergeCell ref="PYT4:PZA4"/>
    <mergeCell ref="PZB4:PZI4"/>
    <mergeCell ref="PZJ4:PZQ4"/>
    <mergeCell ref="PZR4:PZY4"/>
    <mergeCell ref="PZZ4:QAG4"/>
    <mergeCell ref="QAH4:QAO4"/>
    <mergeCell ref="PWX4:PXE4"/>
    <mergeCell ref="PXF4:PXM4"/>
    <mergeCell ref="PXN4:PXU4"/>
    <mergeCell ref="PXV4:PYC4"/>
    <mergeCell ref="PYD4:PYK4"/>
    <mergeCell ref="PYL4:PYS4"/>
    <mergeCell ref="PVB4:PVI4"/>
    <mergeCell ref="PVJ4:PVQ4"/>
    <mergeCell ref="PVR4:PVY4"/>
    <mergeCell ref="PVZ4:PWG4"/>
    <mergeCell ref="PWH4:PWO4"/>
    <mergeCell ref="PWP4:PWW4"/>
    <mergeCell ref="PTF4:PTM4"/>
    <mergeCell ref="PTN4:PTU4"/>
    <mergeCell ref="PTV4:PUC4"/>
    <mergeCell ref="PUD4:PUK4"/>
    <mergeCell ref="PUL4:PUS4"/>
    <mergeCell ref="PUT4:PVA4"/>
    <mergeCell ref="PRJ4:PRQ4"/>
    <mergeCell ref="PRR4:PRY4"/>
    <mergeCell ref="PRZ4:PSG4"/>
    <mergeCell ref="PSH4:PSO4"/>
    <mergeCell ref="PSP4:PSW4"/>
    <mergeCell ref="PSX4:PTE4"/>
    <mergeCell ref="PPN4:PPU4"/>
    <mergeCell ref="PPV4:PQC4"/>
    <mergeCell ref="PQD4:PQK4"/>
    <mergeCell ref="PQL4:PQS4"/>
    <mergeCell ref="PQT4:PRA4"/>
    <mergeCell ref="PRB4:PRI4"/>
    <mergeCell ref="PNR4:PNY4"/>
    <mergeCell ref="PNZ4:POG4"/>
    <mergeCell ref="POH4:POO4"/>
    <mergeCell ref="POP4:POW4"/>
    <mergeCell ref="POX4:PPE4"/>
    <mergeCell ref="PPF4:PPM4"/>
    <mergeCell ref="PLV4:PMC4"/>
    <mergeCell ref="PMD4:PMK4"/>
    <mergeCell ref="PML4:PMS4"/>
    <mergeCell ref="PMT4:PNA4"/>
    <mergeCell ref="PNB4:PNI4"/>
    <mergeCell ref="PNJ4:PNQ4"/>
    <mergeCell ref="PJZ4:PKG4"/>
    <mergeCell ref="PKH4:PKO4"/>
    <mergeCell ref="PKP4:PKW4"/>
    <mergeCell ref="PKX4:PLE4"/>
    <mergeCell ref="PLF4:PLM4"/>
    <mergeCell ref="PLN4:PLU4"/>
    <mergeCell ref="PID4:PIK4"/>
    <mergeCell ref="PIL4:PIS4"/>
    <mergeCell ref="PIT4:PJA4"/>
    <mergeCell ref="PJB4:PJI4"/>
    <mergeCell ref="PJJ4:PJQ4"/>
    <mergeCell ref="PJR4:PJY4"/>
    <mergeCell ref="PGH4:PGO4"/>
    <mergeCell ref="PGP4:PGW4"/>
    <mergeCell ref="PGX4:PHE4"/>
    <mergeCell ref="PHF4:PHM4"/>
    <mergeCell ref="PHN4:PHU4"/>
    <mergeCell ref="PHV4:PIC4"/>
    <mergeCell ref="PEL4:PES4"/>
    <mergeCell ref="PET4:PFA4"/>
    <mergeCell ref="PFB4:PFI4"/>
    <mergeCell ref="PFJ4:PFQ4"/>
    <mergeCell ref="PFR4:PFY4"/>
    <mergeCell ref="PFZ4:PGG4"/>
    <mergeCell ref="PCP4:PCW4"/>
    <mergeCell ref="PCX4:PDE4"/>
    <mergeCell ref="PDF4:PDM4"/>
    <mergeCell ref="PDN4:PDU4"/>
    <mergeCell ref="PDV4:PEC4"/>
    <mergeCell ref="PED4:PEK4"/>
    <mergeCell ref="PAT4:PBA4"/>
    <mergeCell ref="PBB4:PBI4"/>
    <mergeCell ref="PBJ4:PBQ4"/>
    <mergeCell ref="PBR4:PBY4"/>
    <mergeCell ref="PBZ4:PCG4"/>
    <mergeCell ref="PCH4:PCO4"/>
    <mergeCell ref="OYX4:OZE4"/>
    <mergeCell ref="OZF4:OZM4"/>
    <mergeCell ref="OZN4:OZU4"/>
    <mergeCell ref="OZV4:PAC4"/>
    <mergeCell ref="PAD4:PAK4"/>
    <mergeCell ref="PAL4:PAS4"/>
    <mergeCell ref="OXB4:OXI4"/>
    <mergeCell ref="OXJ4:OXQ4"/>
    <mergeCell ref="OXR4:OXY4"/>
    <mergeCell ref="OXZ4:OYG4"/>
    <mergeCell ref="OYH4:OYO4"/>
    <mergeCell ref="OYP4:OYW4"/>
    <mergeCell ref="OVF4:OVM4"/>
    <mergeCell ref="OVN4:OVU4"/>
    <mergeCell ref="OVV4:OWC4"/>
    <mergeCell ref="OWD4:OWK4"/>
    <mergeCell ref="OWL4:OWS4"/>
    <mergeCell ref="OWT4:OXA4"/>
    <mergeCell ref="OTJ4:OTQ4"/>
    <mergeCell ref="OTR4:OTY4"/>
    <mergeCell ref="OTZ4:OUG4"/>
    <mergeCell ref="OUH4:OUO4"/>
    <mergeCell ref="OUP4:OUW4"/>
    <mergeCell ref="OUX4:OVE4"/>
    <mergeCell ref="ORN4:ORU4"/>
    <mergeCell ref="ORV4:OSC4"/>
    <mergeCell ref="OSD4:OSK4"/>
    <mergeCell ref="OSL4:OSS4"/>
    <mergeCell ref="OST4:OTA4"/>
    <mergeCell ref="OTB4:OTI4"/>
    <mergeCell ref="OPR4:OPY4"/>
    <mergeCell ref="OPZ4:OQG4"/>
    <mergeCell ref="OQH4:OQO4"/>
    <mergeCell ref="OQP4:OQW4"/>
    <mergeCell ref="OQX4:ORE4"/>
    <mergeCell ref="ORF4:ORM4"/>
    <mergeCell ref="ONV4:OOC4"/>
    <mergeCell ref="OOD4:OOK4"/>
    <mergeCell ref="OOL4:OOS4"/>
    <mergeCell ref="OOT4:OPA4"/>
    <mergeCell ref="OPB4:OPI4"/>
    <mergeCell ref="OPJ4:OPQ4"/>
    <mergeCell ref="OLZ4:OMG4"/>
    <mergeCell ref="OMH4:OMO4"/>
    <mergeCell ref="OMP4:OMW4"/>
    <mergeCell ref="OMX4:ONE4"/>
    <mergeCell ref="ONF4:ONM4"/>
    <mergeCell ref="ONN4:ONU4"/>
    <mergeCell ref="OKD4:OKK4"/>
    <mergeCell ref="OKL4:OKS4"/>
    <mergeCell ref="OKT4:OLA4"/>
    <mergeCell ref="OLB4:OLI4"/>
    <mergeCell ref="OLJ4:OLQ4"/>
    <mergeCell ref="OLR4:OLY4"/>
    <mergeCell ref="OIH4:OIO4"/>
    <mergeCell ref="OIP4:OIW4"/>
    <mergeCell ref="OIX4:OJE4"/>
    <mergeCell ref="OJF4:OJM4"/>
    <mergeCell ref="OJN4:OJU4"/>
    <mergeCell ref="OJV4:OKC4"/>
    <mergeCell ref="OGL4:OGS4"/>
    <mergeCell ref="OGT4:OHA4"/>
    <mergeCell ref="OHB4:OHI4"/>
    <mergeCell ref="OHJ4:OHQ4"/>
    <mergeCell ref="OHR4:OHY4"/>
    <mergeCell ref="OHZ4:OIG4"/>
    <mergeCell ref="OEP4:OEW4"/>
    <mergeCell ref="OEX4:OFE4"/>
    <mergeCell ref="OFF4:OFM4"/>
    <mergeCell ref="OFN4:OFU4"/>
    <mergeCell ref="OFV4:OGC4"/>
    <mergeCell ref="OGD4:OGK4"/>
    <mergeCell ref="OCT4:ODA4"/>
    <mergeCell ref="ODB4:ODI4"/>
    <mergeCell ref="ODJ4:ODQ4"/>
    <mergeCell ref="ODR4:ODY4"/>
    <mergeCell ref="ODZ4:OEG4"/>
    <mergeCell ref="OEH4:OEO4"/>
    <mergeCell ref="OAX4:OBE4"/>
    <mergeCell ref="OBF4:OBM4"/>
    <mergeCell ref="OBN4:OBU4"/>
    <mergeCell ref="OBV4:OCC4"/>
    <mergeCell ref="OCD4:OCK4"/>
    <mergeCell ref="OCL4:OCS4"/>
    <mergeCell ref="NZB4:NZI4"/>
    <mergeCell ref="NZJ4:NZQ4"/>
    <mergeCell ref="NZR4:NZY4"/>
    <mergeCell ref="NZZ4:OAG4"/>
    <mergeCell ref="OAH4:OAO4"/>
    <mergeCell ref="OAP4:OAW4"/>
    <mergeCell ref="NXF4:NXM4"/>
    <mergeCell ref="NXN4:NXU4"/>
    <mergeCell ref="NXV4:NYC4"/>
    <mergeCell ref="NYD4:NYK4"/>
    <mergeCell ref="NYL4:NYS4"/>
    <mergeCell ref="NYT4:NZA4"/>
    <mergeCell ref="NVJ4:NVQ4"/>
    <mergeCell ref="NVR4:NVY4"/>
    <mergeCell ref="NVZ4:NWG4"/>
    <mergeCell ref="NWH4:NWO4"/>
    <mergeCell ref="NWP4:NWW4"/>
    <mergeCell ref="NWX4:NXE4"/>
    <mergeCell ref="NTN4:NTU4"/>
    <mergeCell ref="NTV4:NUC4"/>
    <mergeCell ref="NUD4:NUK4"/>
    <mergeCell ref="NUL4:NUS4"/>
    <mergeCell ref="NUT4:NVA4"/>
    <mergeCell ref="NVB4:NVI4"/>
    <mergeCell ref="NRR4:NRY4"/>
    <mergeCell ref="NRZ4:NSG4"/>
    <mergeCell ref="NSH4:NSO4"/>
    <mergeCell ref="NSP4:NSW4"/>
    <mergeCell ref="NSX4:NTE4"/>
    <mergeCell ref="NTF4:NTM4"/>
    <mergeCell ref="NPV4:NQC4"/>
    <mergeCell ref="NQD4:NQK4"/>
    <mergeCell ref="NQL4:NQS4"/>
    <mergeCell ref="NQT4:NRA4"/>
    <mergeCell ref="NRB4:NRI4"/>
    <mergeCell ref="NRJ4:NRQ4"/>
    <mergeCell ref="NNZ4:NOG4"/>
    <mergeCell ref="NOH4:NOO4"/>
    <mergeCell ref="NOP4:NOW4"/>
    <mergeCell ref="NOX4:NPE4"/>
    <mergeCell ref="NPF4:NPM4"/>
    <mergeCell ref="NPN4:NPU4"/>
    <mergeCell ref="NMD4:NMK4"/>
    <mergeCell ref="NML4:NMS4"/>
    <mergeCell ref="NMT4:NNA4"/>
    <mergeCell ref="NNB4:NNI4"/>
    <mergeCell ref="NNJ4:NNQ4"/>
    <mergeCell ref="NNR4:NNY4"/>
    <mergeCell ref="NKH4:NKO4"/>
    <mergeCell ref="NKP4:NKW4"/>
    <mergeCell ref="NKX4:NLE4"/>
    <mergeCell ref="NLF4:NLM4"/>
    <mergeCell ref="NLN4:NLU4"/>
    <mergeCell ref="NLV4:NMC4"/>
    <mergeCell ref="NIL4:NIS4"/>
    <mergeCell ref="NIT4:NJA4"/>
    <mergeCell ref="NJB4:NJI4"/>
    <mergeCell ref="NJJ4:NJQ4"/>
    <mergeCell ref="NJR4:NJY4"/>
    <mergeCell ref="NJZ4:NKG4"/>
    <mergeCell ref="NGP4:NGW4"/>
    <mergeCell ref="NGX4:NHE4"/>
    <mergeCell ref="NHF4:NHM4"/>
    <mergeCell ref="NHN4:NHU4"/>
    <mergeCell ref="NHV4:NIC4"/>
    <mergeCell ref="NID4:NIK4"/>
    <mergeCell ref="NET4:NFA4"/>
    <mergeCell ref="NFB4:NFI4"/>
    <mergeCell ref="NFJ4:NFQ4"/>
    <mergeCell ref="NFR4:NFY4"/>
    <mergeCell ref="NFZ4:NGG4"/>
    <mergeCell ref="NGH4:NGO4"/>
    <mergeCell ref="NCX4:NDE4"/>
    <mergeCell ref="NDF4:NDM4"/>
    <mergeCell ref="NDN4:NDU4"/>
    <mergeCell ref="NDV4:NEC4"/>
    <mergeCell ref="NED4:NEK4"/>
    <mergeCell ref="NEL4:NES4"/>
    <mergeCell ref="NBB4:NBI4"/>
    <mergeCell ref="NBJ4:NBQ4"/>
    <mergeCell ref="NBR4:NBY4"/>
    <mergeCell ref="NBZ4:NCG4"/>
    <mergeCell ref="NCH4:NCO4"/>
    <mergeCell ref="NCP4:NCW4"/>
    <mergeCell ref="MZF4:MZM4"/>
    <mergeCell ref="MZN4:MZU4"/>
    <mergeCell ref="MZV4:NAC4"/>
    <mergeCell ref="NAD4:NAK4"/>
    <mergeCell ref="NAL4:NAS4"/>
    <mergeCell ref="NAT4:NBA4"/>
    <mergeCell ref="MXJ4:MXQ4"/>
    <mergeCell ref="MXR4:MXY4"/>
    <mergeCell ref="MXZ4:MYG4"/>
    <mergeCell ref="MYH4:MYO4"/>
    <mergeCell ref="MYP4:MYW4"/>
    <mergeCell ref="MYX4:MZE4"/>
    <mergeCell ref="MVN4:MVU4"/>
    <mergeCell ref="MVV4:MWC4"/>
    <mergeCell ref="MWD4:MWK4"/>
    <mergeCell ref="MWL4:MWS4"/>
    <mergeCell ref="MWT4:MXA4"/>
    <mergeCell ref="MXB4:MXI4"/>
    <mergeCell ref="MTR4:MTY4"/>
    <mergeCell ref="MTZ4:MUG4"/>
    <mergeCell ref="MUH4:MUO4"/>
    <mergeCell ref="MUP4:MUW4"/>
    <mergeCell ref="MUX4:MVE4"/>
    <mergeCell ref="MVF4:MVM4"/>
    <mergeCell ref="MRV4:MSC4"/>
    <mergeCell ref="MSD4:MSK4"/>
    <mergeCell ref="MSL4:MSS4"/>
    <mergeCell ref="MST4:MTA4"/>
    <mergeCell ref="MTB4:MTI4"/>
    <mergeCell ref="MTJ4:MTQ4"/>
    <mergeCell ref="MPZ4:MQG4"/>
    <mergeCell ref="MQH4:MQO4"/>
    <mergeCell ref="MQP4:MQW4"/>
    <mergeCell ref="MQX4:MRE4"/>
    <mergeCell ref="MRF4:MRM4"/>
    <mergeCell ref="MRN4:MRU4"/>
    <mergeCell ref="MOD4:MOK4"/>
    <mergeCell ref="MOL4:MOS4"/>
    <mergeCell ref="MOT4:MPA4"/>
    <mergeCell ref="MPB4:MPI4"/>
    <mergeCell ref="MPJ4:MPQ4"/>
    <mergeCell ref="MPR4:MPY4"/>
    <mergeCell ref="MMH4:MMO4"/>
    <mergeCell ref="MMP4:MMW4"/>
    <mergeCell ref="MMX4:MNE4"/>
    <mergeCell ref="MNF4:MNM4"/>
    <mergeCell ref="MNN4:MNU4"/>
    <mergeCell ref="MNV4:MOC4"/>
    <mergeCell ref="MKL4:MKS4"/>
    <mergeCell ref="MKT4:MLA4"/>
    <mergeCell ref="MLB4:MLI4"/>
    <mergeCell ref="MLJ4:MLQ4"/>
    <mergeCell ref="MLR4:MLY4"/>
    <mergeCell ref="MLZ4:MMG4"/>
    <mergeCell ref="MIP4:MIW4"/>
    <mergeCell ref="MIX4:MJE4"/>
    <mergeCell ref="MJF4:MJM4"/>
    <mergeCell ref="MJN4:MJU4"/>
    <mergeCell ref="MJV4:MKC4"/>
    <mergeCell ref="MKD4:MKK4"/>
    <mergeCell ref="MGT4:MHA4"/>
    <mergeCell ref="MHB4:MHI4"/>
    <mergeCell ref="MHJ4:MHQ4"/>
    <mergeCell ref="MHR4:MHY4"/>
    <mergeCell ref="MHZ4:MIG4"/>
    <mergeCell ref="MIH4:MIO4"/>
    <mergeCell ref="MEX4:MFE4"/>
    <mergeCell ref="MFF4:MFM4"/>
    <mergeCell ref="MFN4:MFU4"/>
    <mergeCell ref="MFV4:MGC4"/>
    <mergeCell ref="MGD4:MGK4"/>
    <mergeCell ref="MGL4:MGS4"/>
    <mergeCell ref="MDB4:MDI4"/>
    <mergeCell ref="MDJ4:MDQ4"/>
    <mergeCell ref="MDR4:MDY4"/>
    <mergeCell ref="MDZ4:MEG4"/>
    <mergeCell ref="MEH4:MEO4"/>
    <mergeCell ref="MEP4:MEW4"/>
    <mergeCell ref="MBF4:MBM4"/>
    <mergeCell ref="MBN4:MBU4"/>
    <mergeCell ref="MBV4:MCC4"/>
    <mergeCell ref="MCD4:MCK4"/>
    <mergeCell ref="MCL4:MCS4"/>
    <mergeCell ref="MCT4:MDA4"/>
    <mergeCell ref="LZJ4:LZQ4"/>
    <mergeCell ref="LZR4:LZY4"/>
    <mergeCell ref="LZZ4:MAG4"/>
    <mergeCell ref="MAH4:MAO4"/>
    <mergeCell ref="MAP4:MAW4"/>
    <mergeCell ref="MAX4:MBE4"/>
    <mergeCell ref="LXN4:LXU4"/>
    <mergeCell ref="LXV4:LYC4"/>
    <mergeCell ref="LYD4:LYK4"/>
    <mergeCell ref="LYL4:LYS4"/>
    <mergeCell ref="LYT4:LZA4"/>
    <mergeCell ref="LZB4:LZI4"/>
    <mergeCell ref="LVR4:LVY4"/>
    <mergeCell ref="LVZ4:LWG4"/>
    <mergeCell ref="LWH4:LWO4"/>
    <mergeCell ref="LWP4:LWW4"/>
    <mergeCell ref="LWX4:LXE4"/>
    <mergeCell ref="LXF4:LXM4"/>
    <mergeCell ref="LTV4:LUC4"/>
    <mergeCell ref="LUD4:LUK4"/>
    <mergeCell ref="LUL4:LUS4"/>
    <mergeCell ref="LUT4:LVA4"/>
    <mergeCell ref="LVB4:LVI4"/>
    <mergeCell ref="LVJ4:LVQ4"/>
    <mergeCell ref="LRZ4:LSG4"/>
    <mergeCell ref="LSH4:LSO4"/>
    <mergeCell ref="LSP4:LSW4"/>
    <mergeCell ref="LSX4:LTE4"/>
    <mergeCell ref="LTF4:LTM4"/>
    <mergeCell ref="LTN4:LTU4"/>
    <mergeCell ref="LQD4:LQK4"/>
    <mergeCell ref="LQL4:LQS4"/>
    <mergeCell ref="LQT4:LRA4"/>
    <mergeCell ref="LRB4:LRI4"/>
    <mergeCell ref="LRJ4:LRQ4"/>
    <mergeCell ref="LRR4:LRY4"/>
    <mergeCell ref="LOH4:LOO4"/>
    <mergeCell ref="LOP4:LOW4"/>
    <mergeCell ref="LOX4:LPE4"/>
    <mergeCell ref="LPF4:LPM4"/>
    <mergeCell ref="LPN4:LPU4"/>
    <mergeCell ref="LPV4:LQC4"/>
    <mergeCell ref="LML4:LMS4"/>
    <mergeCell ref="LMT4:LNA4"/>
    <mergeCell ref="LNB4:LNI4"/>
    <mergeCell ref="LNJ4:LNQ4"/>
    <mergeCell ref="LNR4:LNY4"/>
    <mergeCell ref="LNZ4:LOG4"/>
    <mergeCell ref="LKP4:LKW4"/>
    <mergeCell ref="LKX4:LLE4"/>
    <mergeCell ref="LLF4:LLM4"/>
    <mergeCell ref="LLN4:LLU4"/>
    <mergeCell ref="LLV4:LMC4"/>
    <mergeCell ref="LMD4:LMK4"/>
    <mergeCell ref="LIT4:LJA4"/>
    <mergeCell ref="LJB4:LJI4"/>
    <mergeCell ref="LJJ4:LJQ4"/>
    <mergeCell ref="LJR4:LJY4"/>
    <mergeCell ref="LJZ4:LKG4"/>
    <mergeCell ref="LKH4:LKO4"/>
    <mergeCell ref="LGX4:LHE4"/>
    <mergeCell ref="LHF4:LHM4"/>
    <mergeCell ref="LHN4:LHU4"/>
    <mergeCell ref="LHV4:LIC4"/>
    <mergeCell ref="LID4:LIK4"/>
    <mergeCell ref="LIL4:LIS4"/>
    <mergeCell ref="LFB4:LFI4"/>
    <mergeCell ref="LFJ4:LFQ4"/>
    <mergeCell ref="LFR4:LFY4"/>
    <mergeCell ref="LFZ4:LGG4"/>
    <mergeCell ref="LGH4:LGO4"/>
    <mergeCell ref="LGP4:LGW4"/>
    <mergeCell ref="LDF4:LDM4"/>
    <mergeCell ref="LDN4:LDU4"/>
    <mergeCell ref="LDV4:LEC4"/>
    <mergeCell ref="LED4:LEK4"/>
    <mergeCell ref="LEL4:LES4"/>
    <mergeCell ref="LET4:LFA4"/>
    <mergeCell ref="LBJ4:LBQ4"/>
    <mergeCell ref="LBR4:LBY4"/>
    <mergeCell ref="LBZ4:LCG4"/>
    <mergeCell ref="LCH4:LCO4"/>
    <mergeCell ref="LCP4:LCW4"/>
    <mergeCell ref="LCX4:LDE4"/>
    <mergeCell ref="KZN4:KZU4"/>
    <mergeCell ref="KZV4:LAC4"/>
    <mergeCell ref="LAD4:LAK4"/>
    <mergeCell ref="LAL4:LAS4"/>
    <mergeCell ref="LAT4:LBA4"/>
    <mergeCell ref="LBB4:LBI4"/>
    <mergeCell ref="KXR4:KXY4"/>
    <mergeCell ref="KXZ4:KYG4"/>
    <mergeCell ref="KYH4:KYO4"/>
    <mergeCell ref="KYP4:KYW4"/>
    <mergeCell ref="KYX4:KZE4"/>
    <mergeCell ref="KZF4:KZM4"/>
    <mergeCell ref="KVV4:KWC4"/>
    <mergeCell ref="KWD4:KWK4"/>
    <mergeCell ref="KWL4:KWS4"/>
    <mergeCell ref="KWT4:KXA4"/>
    <mergeCell ref="KXB4:KXI4"/>
    <mergeCell ref="KXJ4:KXQ4"/>
    <mergeCell ref="KTZ4:KUG4"/>
    <mergeCell ref="KUH4:KUO4"/>
    <mergeCell ref="KUP4:KUW4"/>
    <mergeCell ref="KUX4:KVE4"/>
    <mergeCell ref="KVF4:KVM4"/>
    <mergeCell ref="KVN4:KVU4"/>
    <mergeCell ref="KSD4:KSK4"/>
    <mergeCell ref="KSL4:KSS4"/>
    <mergeCell ref="KST4:KTA4"/>
    <mergeCell ref="KTB4:KTI4"/>
    <mergeCell ref="KTJ4:KTQ4"/>
    <mergeCell ref="KTR4:KTY4"/>
    <mergeCell ref="KQH4:KQO4"/>
    <mergeCell ref="KQP4:KQW4"/>
    <mergeCell ref="KQX4:KRE4"/>
    <mergeCell ref="KRF4:KRM4"/>
    <mergeCell ref="KRN4:KRU4"/>
    <mergeCell ref="KRV4:KSC4"/>
    <mergeCell ref="KOL4:KOS4"/>
    <mergeCell ref="KOT4:KPA4"/>
    <mergeCell ref="KPB4:KPI4"/>
    <mergeCell ref="KPJ4:KPQ4"/>
    <mergeCell ref="KPR4:KPY4"/>
    <mergeCell ref="KPZ4:KQG4"/>
    <mergeCell ref="KMP4:KMW4"/>
    <mergeCell ref="KMX4:KNE4"/>
    <mergeCell ref="KNF4:KNM4"/>
    <mergeCell ref="KNN4:KNU4"/>
    <mergeCell ref="KNV4:KOC4"/>
    <mergeCell ref="KOD4:KOK4"/>
    <mergeCell ref="KKT4:KLA4"/>
    <mergeCell ref="KLB4:KLI4"/>
    <mergeCell ref="KLJ4:KLQ4"/>
    <mergeCell ref="KLR4:KLY4"/>
    <mergeCell ref="KLZ4:KMG4"/>
    <mergeCell ref="KMH4:KMO4"/>
    <mergeCell ref="KIX4:KJE4"/>
    <mergeCell ref="KJF4:KJM4"/>
    <mergeCell ref="KJN4:KJU4"/>
    <mergeCell ref="KJV4:KKC4"/>
    <mergeCell ref="KKD4:KKK4"/>
    <mergeCell ref="KKL4:KKS4"/>
    <mergeCell ref="KHB4:KHI4"/>
    <mergeCell ref="KHJ4:KHQ4"/>
    <mergeCell ref="KHR4:KHY4"/>
    <mergeCell ref="KHZ4:KIG4"/>
    <mergeCell ref="KIH4:KIO4"/>
    <mergeCell ref="KIP4:KIW4"/>
    <mergeCell ref="KFF4:KFM4"/>
    <mergeCell ref="KFN4:KFU4"/>
    <mergeCell ref="KFV4:KGC4"/>
    <mergeCell ref="KGD4:KGK4"/>
    <mergeCell ref="KGL4:KGS4"/>
    <mergeCell ref="KGT4:KHA4"/>
    <mergeCell ref="KDJ4:KDQ4"/>
    <mergeCell ref="KDR4:KDY4"/>
    <mergeCell ref="KDZ4:KEG4"/>
    <mergeCell ref="KEH4:KEO4"/>
    <mergeCell ref="KEP4:KEW4"/>
    <mergeCell ref="KEX4:KFE4"/>
    <mergeCell ref="KBN4:KBU4"/>
    <mergeCell ref="KBV4:KCC4"/>
    <mergeCell ref="KCD4:KCK4"/>
    <mergeCell ref="KCL4:KCS4"/>
    <mergeCell ref="KCT4:KDA4"/>
    <mergeCell ref="KDB4:KDI4"/>
    <mergeCell ref="JZR4:JZY4"/>
    <mergeCell ref="JZZ4:KAG4"/>
    <mergeCell ref="KAH4:KAO4"/>
    <mergeCell ref="KAP4:KAW4"/>
    <mergeCell ref="KAX4:KBE4"/>
    <mergeCell ref="KBF4:KBM4"/>
    <mergeCell ref="JXV4:JYC4"/>
    <mergeCell ref="JYD4:JYK4"/>
    <mergeCell ref="JYL4:JYS4"/>
    <mergeCell ref="JYT4:JZA4"/>
    <mergeCell ref="JZB4:JZI4"/>
    <mergeCell ref="JZJ4:JZQ4"/>
    <mergeCell ref="JVZ4:JWG4"/>
    <mergeCell ref="JWH4:JWO4"/>
    <mergeCell ref="JWP4:JWW4"/>
    <mergeCell ref="JWX4:JXE4"/>
    <mergeCell ref="JXF4:JXM4"/>
    <mergeCell ref="JXN4:JXU4"/>
    <mergeCell ref="JUD4:JUK4"/>
    <mergeCell ref="JUL4:JUS4"/>
    <mergeCell ref="JUT4:JVA4"/>
    <mergeCell ref="JVB4:JVI4"/>
    <mergeCell ref="JVJ4:JVQ4"/>
    <mergeCell ref="JVR4:JVY4"/>
    <mergeCell ref="JSH4:JSO4"/>
    <mergeCell ref="JSP4:JSW4"/>
    <mergeCell ref="JSX4:JTE4"/>
    <mergeCell ref="JTF4:JTM4"/>
    <mergeCell ref="JTN4:JTU4"/>
    <mergeCell ref="JTV4:JUC4"/>
    <mergeCell ref="JQL4:JQS4"/>
    <mergeCell ref="JQT4:JRA4"/>
    <mergeCell ref="JRB4:JRI4"/>
    <mergeCell ref="JRJ4:JRQ4"/>
    <mergeCell ref="JRR4:JRY4"/>
    <mergeCell ref="JRZ4:JSG4"/>
    <mergeCell ref="JOP4:JOW4"/>
    <mergeCell ref="JOX4:JPE4"/>
    <mergeCell ref="JPF4:JPM4"/>
    <mergeCell ref="JPN4:JPU4"/>
    <mergeCell ref="JPV4:JQC4"/>
    <mergeCell ref="JQD4:JQK4"/>
    <mergeCell ref="JMT4:JNA4"/>
    <mergeCell ref="JNB4:JNI4"/>
    <mergeCell ref="JNJ4:JNQ4"/>
    <mergeCell ref="JNR4:JNY4"/>
    <mergeCell ref="JNZ4:JOG4"/>
    <mergeCell ref="JOH4:JOO4"/>
    <mergeCell ref="JKX4:JLE4"/>
    <mergeCell ref="JLF4:JLM4"/>
    <mergeCell ref="JLN4:JLU4"/>
    <mergeCell ref="JLV4:JMC4"/>
    <mergeCell ref="JMD4:JMK4"/>
    <mergeCell ref="JML4:JMS4"/>
    <mergeCell ref="JJB4:JJI4"/>
    <mergeCell ref="JJJ4:JJQ4"/>
    <mergeCell ref="JJR4:JJY4"/>
    <mergeCell ref="JJZ4:JKG4"/>
    <mergeCell ref="JKH4:JKO4"/>
    <mergeCell ref="JKP4:JKW4"/>
    <mergeCell ref="JHF4:JHM4"/>
    <mergeCell ref="JHN4:JHU4"/>
    <mergeCell ref="JHV4:JIC4"/>
    <mergeCell ref="JID4:JIK4"/>
    <mergeCell ref="JIL4:JIS4"/>
    <mergeCell ref="JIT4:JJA4"/>
    <mergeCell ref="JFJ4:JFQ4"/>
    <mergeCell ref="JFR4:JFY4"/>
    <mergeCell ref="JFZ4:JGG4"/>
    <mergeCell ref="JGH4:JGO4"/>
    <mergeCell ref="JGP4:JGW4"/>
    <mergeCell ref="JGX4:JHE4"/>
    <mergeCell ref="JDN4:JDU4"/>
    <mergeCell ref="JDV4:JEC4"/>
    <mergeCell ref="JED4:JEK4"/>
    <mergeCell ref="JEL4:JES4"/>
    <mergeCell ref="JET4:JFA4"/>
    <mergeCell ref="JFB4:JFI4"/>
    <mergeCell ref="JBR4:JBY4"/>
    <mergeCell ref="JBZ4:JCG4"/>
    <mergeCell ref="JCH4:JCO4"/>
    <mergeCell ref="JCP4:JCW4"/>
    <mergeCell ref="JCX4:JDE4"/>
    <mergeCell ref="JDF4:JDM4"/>
    <mergeCell ref="IZV4:JAC4"/>
    <mergeCell ref="JAD4:JAK4"/>
    <mergeCell ref="JAL4:JAS4"/>
    <mergeCell ref="JAT4:JBA4"/>
    <mergeCell ref="JBB4:JBI4"/>
    <mergeCell ref="JBJ4:JBQ4"/>
    <mergeCell ref="IXZ4:IYG4"/>
    <mergeCell ref="IYH4:IYO4"/>
    <mergeCell ref="IYP4:IYW4"/>
    <mergeCell ref="IYX4:IZE4"/>
    <mergeCell ref="IZF4:IZM4"/>
    <mergeCell ref="IZN4:IZU4"/>
    <mergeCell ref="IWD4:IWK4"/>
    <mergeCell ref="IWL4:IWS4"/>
    <mergeCell ref="IWT4:IXA4"/>
    <mergeCell ref="IXB4:IXI4"/>
    <mergeCell ref="IXJ4:IXQ4"/>
    <mergeCell ref="IXR4:IXY4"/>
    <mergeCell ref="IUH4:IUO4"/>
    <mergeCell ref="IUP4:IUW4"/>
    <mergeCell ref="IUX4:IVE4"/>
    <mergeCell ref="IVF4:IVM4"/>
    <mergeCell ref="IVN4:IVU4"/>
    <mergeCell ref="IVV4:IWC4"/>
    <mergeCell ref="ISL4:ISS4"/>
    <mergeCell ref="IST4:ITA4"/>
    <mergeCell ref="ITB4:ITI4"/>
    <mergeCell ref="ITJ4:ITQ4"/>
    <mergeCell ref="ITR4:ITY4"/>
    <mergeCell ref="ITZ4:IUG4"/>
    <mergeCell ref="IQP4:IQW4"/>
    <mergeCell ref="IQX4:IRE4"/>
    <mergeCell ref="IRF4:IRM4"/>
    <mergeCell ref="IRN4:IRU4"/>
    <mergeCell ref="IRV4:ISC4"/>
    <mergeCell ref="ISD4:ISK4"/>
    <mergeCell ref="IOT4:IPA4"/>
    <mergeCell ref="IPB4:IPI4"/>
    <mergeCell ref="IPJ4:IPQ4"/>
    <mergeCell ref="IPR4:IPY4"/>
    <mergeCell ref="IPZ4:IQG4"/>
    <mergeCell ref="IQH4:IQO4"/>
    <mergeCell ref="IMX4:INE4"/>
    <mergeCell ref="INF4:INM4"/>
    <mergeCell ref="INN4:INU4"/>
    <mergeCell ref="INV4:IOC4"/>
    <mergeCell ref="IOD4:IOK4"/>
    <mergeCell ref="IOL4:IOS4"/>
    <mergeCell ref="ILB4:ILI4"/>
    <mergeCell ref="ILJ4:ILQ4"/>
    <mergeCell ref="ILR4:ILY4"/>
    <mergeCell ref="ILZ4:IMG4"/>
    <mergeCell ref="IMH4:IMO4"/>
    <mergeCell ref="IMP4:IMW4"/>
    <mergeCell ref="IJF4:IJM4"/>
    <mergeCell ref="IJN4:IJU4"/>
    <mergeCell ref="IJV4:IKC4"/>
    <mergeCell ref="IKD4:IKK4"/>
    <mergeCell ref="IKL4:IKS4"/>
    <mergeCell ref="IKT4:ILA4"/>
    <mergeCell ref="IHJ4:IHQ4"/>
    <mergeCell ref="IHR4:IHY4"/>
    <mergeCell ref="IHZ4:IIG4"/>
    <mergeCell ref="IIH4:IIO4"/>
    <mergeCell ref="IIP4:IIW4"/>
    <mergeCell ref="IIX4:IJE4"/>
    <mergeCell ref="IFN4:IFU4"/>
    <mergeCell ref="IFV4:IGC4"/>
    <mergeCell ref="IGD4:IGK4"/>
    <mergeCell ref="IGL4:IGS4"/>
    <mergeCell ref="IGT4:IHA4"/>
    <mergeCell ref="IHB4:IHI4"/>
    <mergeCell ref="IDR4:IDY4"/>
    <mergeCell ref="IDZ4:IEG4"/>
    <mergeCell ref="IEH4:IEO4"/>
    <mergeCell ref="IEP4:IEW4"/>
    <mergeCell ref="IEX4:IFE4"/>
    <mergeCell ref="IFF4:IFM4"/>
    <mergeCell ref="IBV4:ICC4"/>
    <mergeCell ref="ICD4:ICK4"/>
    <mergeCell ref="ICL4:ICS4"/>
    <mergeCell ref="ICT4:IDA4"/>
    <mergeCell ref="IDB4:IDI4"/>
    <mergeCell ref="IDJ4:IDQ4"/>
    <mergeCell ref="HZZ4:IAG4"/>
    <mergeCell ref="IAH4:IAO4"/>
    <mergeCell ref="IAP4:IAW4"/>
    <mergeCell ref="IAX4:IBE4"/>
    <mergeCell ref="IBF4:IBM4"/>
    <mergeCell ref="IBN4:IBU4"/>
    <mergeCell ref="HYD4:HYK4"/>
    <mergeCell ref="HYL4:HYS4"/>
    <mergeCell ref="HYT4:HZA4"/>
    <mergeCell ref="HZB4:HZI4"/>
    <mergeCell ref="HZJ4:HZQ4"/>
    <mergeCell ref="HZR4:HZY4"/>
    <mergeCell ref="HWH4:HWO4"/>
    <mergeCell ref="HWP4:HWW4"/>
    <mergeCell ref="HWX4:HXE4"/>
    <mergeCell ref="HXF4:HXM4"/>
    <mergeCell ref="HXN4:HXU4"/>
    <mergeCell ref="HXV4:HYC4"/>
    <mergeCell ref="HUL4:HUS4"/>
    <mergeCell ref="HUT4:HVA4"/>
    <mergeCell ref="HVB4:HVI4"/>
    <mergeCell ref="HVJ4:HVQ4"/>
    <mergeCell ref="HVR4:HVY4"/>
    <mergeCell ref="HVZ4:HWG4"/>
    <mergeCell ref="HSP4:HSW4"/>
    <mergeCell ref="HSX4:HTE4"/>
    <mergeCell ref="HTF4:HTM4"/>
    <mergeCell ref="HTN4:HTU4"/>
    <mergeCell ref="HTV4:HUC4"/>
    <mergeCell ref="HUD4:HUK4"/>
    <mergeCell ref="HQT4:HRA4"/>
    <mergeCell ref="HRB4:HRI4"/>
    <mergeCell ref="HRJ4:HRQ4"/>
    <mergeCell ref="HRR4:HRY4"/>
    <mergeCell ref="HRZ4:HSG4"/>
    <mergeCell ref="HSH4:HSO4"/>
    <mergeCell ref="HOX4:HPE4"/>
    <mergeCell ref="HPF4:HPM4"/>
    <mergeCell ref="HPN4:HPU4"/>
    <mergeCell ref="HPV4:HQC4"/>
    <mergeCell ref="HQD4:HQK4"/>
    <mergeCell ref="HQL4:HQS4"/>
    <mergeCell ref="HNB4:HNI4"/>
    <mergeCell ref="HNJ4:HNQ4"/>
    <mergeCell ref="HNR4:HNY4"/>
    <mergeCell ref="HNZ4:HOG4"/>
    <mergeCell ref="HOH4:HOO4"/>
    <mergeCell ref="HOP4:HOW4"/>
    <mergeCell ref="HLF4:HLM4"/>
    <mergeCell ref="HLN4:HLU4"/>
    <mergeCell ref="HLV4:HMC4"/>
    <mergeCell ref="HMD4:HMK4"/>
    <mergeCell ref="HML4:HMS4"/>
    <mergeCell ref="HMT4:HNA4"/>
    <mergeCell ref="HJJ4:HJQ4"/>
    <mergeCell ref="HJR4:HJY4"/>
    <mergeCell ref="HJZ4:HKG4"/>
    <mergeCell ref="HKH4:HKO4"/>
    <mergeCell ref="HKP4:HKW4"/>
    <mergeCell ref="HKX4:HLE4"/>
    <mergeCell ref="HHN4:HHU4"/>
    <mergeCell ref="HHV4:HIC4"/>
    <mergeCell ref="HID4:HIK4"/>
    <mergeCell ref="HIL4:HIS4"/>
    <mergeCell ref="HIT4:HJA4"/>
    <mergeCell ref="HJB4:HJI4"/>
    <mergeCell ref="HFR4:HFY4"/>
    <mergeCell ref="HFZ4:HGG4"/>
    <mergeCell ref="HGH4:HGO4"/>
    <mergeCell ref="HGP4:HGW4"/>
    <mergeCell ref="HGX4:HHE4"/>
    <mergeCell ref="HHF4:HHM4"/>
    <mergeCell ref="HDV4:HEC4"/>
    <mergeCell ref="HED4:HEK4"/>
    <mergeCell ref="HEL4:HES4"/>
    <mergeCell ref="HET4:HFA4"/>
    <mergeCell ref="HFB4:HFI4"/>
    <mergeCell ref="HFJ4:HFQ4"/>
    <mergeCell ref="HBZ4:HCG4"/>
    <mergeCell ref="HCH4:HCO4"/>
    <mergeCell ref="HCP4:HCW4"/>
    <mergeCell ref="HCX4:HDE4"/>
    <mergeCell ref="HDF4:HDM4"/>
    <mergeCell ref="HDN4:HDU4"/>
    <mergeCell ref="HAD4:HAK4"/>
    <mergeCell ref="HAL4:HAS4"/>
    <mergeCell ref="HAT4:HBA4"/>
    <mergeCell ref="HBB4:HBI4"/>
    <mergeCell ref="HBJ4:HBQ4"/>
    <mergeCell ref="HBR4:HBY4"/>
    <mergeCell ref="GYH4:GYO4"/>
    <mergeCell ref="GYP4:GYW4"/>
    <mergeCell ref="GYX4:GZE4"/>
    <mergeCell ref="GZF4:GZM4"/>
    <mergeCell ref="GZN4:GZU4"/>
    <mergeCell ref="GZV4:HAC4"/>
    <mergeCell ref="GWL4:GWS4"/>
    <mergeCell ref="GWT4:GXA4"/>
    <mergeCell ref="GXB4:GXI4"/>
    <mergeCell ref="GXJ4:GXQ4"/>
    <mergeCell ref="GXR4:GXY4"/>
    <mergeCell ref="GXZ4:GYG4"/>
    <mergeCell ref="GUP4:GUW4"/>
    <mergeCell ref="GUX4:GVE4"/>
    <mergeCell ref="GVF4:GVM4"/>
    <mergeCell ref="GVN4:GVU4"/>
    <mergeCell ref="GVV4:GWC4"/>
    <mergeCell ref="GWD4:GWK4"/>
    <mergeCell ref="GST4:GTA4"/>
    <mergeCell ref="GTB4:GTI4"/>
    <mergeCell ref="GTJ4:GTQ4"/>
    <mergeCell ref="GTR4:GTY4"/>
    <mergeCell ref="GTZ4:GUG4"/>
    <mergeCell ref="GUH4:GUO4"/>
    <mergeCell ref="GQX4:GRE4"/>
    <mergeCell ref="GRF4:GRM4"/>
    <mergeCell ref="GRN4:GRU4"/>
    <mergeCell ref="GRV4:GSC4"/>
    <mergeCell ref="GSD4:GSK4"/>
    <mergeCell ref="GSL4:GSS4"/>
    <mergeCell ref="GPB4:GPI4"/>
    <mergeCell ref="GPJ4:GPQ4"/>
    <mergeCell ref="GPR4:GPY4"/>
    <mergeCell ref="GPZ4:GQG4"/>
    <mergeCell ref="GQH4:GQO4"/>
    <mergeCell ref="GQP4:GQW4"/>
    <mergeCell ref="GNF4:GNM4"/>
    <mergeCell ref="GNN4:GNU4"/>
    <mergeCell ref="GNV4:GOC4"/>
    <mergeCell ref="GOD4:GOK4"/>
    <mergeCell ref="GOL4:GOS4"/>
    <mergeCell ref="GOT4:GPA4"/>
    <mergeCell ref="GLJ4:GLQ4"/>
    <mergeCell ref="GLR4:GLY4"/>
    <mergeCell ref="GLZ4:GMG4"/>
    <mergeCell ref="GMH4:GMO4"/>
    <mergeCell ref="GMP4:GMW4"/>
    <mergeCell ref="GMX4:GNE4"/>
    <mergeCell ref="GJN4:GJU4"/>
    <mergeCell ref="GJV4:GKC4"/>
    <mergeCell ref="GKD4:GKK4"/>
    <mergeCell ref="GKL4:GKS4"/>
    <mergeCell ref="GKT4:GLA4"/>
    <mergeCell ref="GLB4:GLI4"/>
    <mergeCell ref="GHR4:GHY4"/>
    <mergeCell ref="GHZ4:GIG4"/>
    <mergeCell ref="GIH4:GIO4"/>
    <mergeCell ref="GIP4:GIW4"/>
    <mergeCell ref="GIX4:GJE4"/>
    <mergeCell ref="GJF4:GJM4"/>
    <mergeCell ref="GFV4:GGC4"/>
    <mergeCell ref="GGD4:GGK4"/>
    <mergeCell ref="GGL4:GGS4"/>
    <mergeCell ref="GGT4:GHA4"/>
    <mergeCell ref="GHB4:GHI4"/>
    <mergeCell ref="GHJ4:GHQ4"/>
    <mergeCell ref="GDZ4:GEG4"/>
    <mergeCell ref="GEH4:GEO4"/>
    <mergeCell ref="GEP4:GEW4"/>
    <mergeCell ref="GEX4:GFE4"/>
    <mergeCell ref="GFF4:GFM4"/>
    <mergeCell ref="GFN4:GFU4"/>
    <mergeCell ref="GCD4:GCK4"/>
    <mergeCell ref="GCL4:GCS4"/>
    <mergeCell ref="GCT4:GDA4"/>
    <mergeCell ref="GDB4:GDI4"/>
    <mergeCell ref="GDJ4:GDQ4"/>
    <mergeCell ref="GDR4:GDY4"/>
    <mergeCell ref="GAH4:GAO4"/>
    <mergeCell ref="GAP4:GAW4"/>
    <mergeCell ref="GAX4:GBE4"/>
    <mergeCell ref="GBF4:GBM4"/>
    <mergeCell ref="GBN4:GBU4"/>
    <mergeCell ref="GBV4:GCC4"/>
    <mergeCell ref="FYL4:FYS4"/>
    <mergeCell ref="FYT4:FZA4"/>
    <mergeCell ref="FZB4:FZI4"/>
    <mergeCell ref="FZJ4:FZQ4"/>
    <mergeCell ref="FZR4:FZY4"/>
    <mergeCell ref="FZZ4:GAG4"/>
    <mergeCell ref="FWP4:FWW4"/>
    <mergeCell ref="FWX4:FXE4"/>
    <mergeCell ref="FXF4:FXM4"/>
    <mergeCell ref="FXN4:FXU4"/>
    <mergeCell ref="FXV4:FYC4"/>
    <mergeCell ref="FYD4:FYK4"/>
    <mergeCell ref="FUT4:FVA4"/>
    <mergeCell ref="FVB4:FVI4"/>
    <mergeCell ref="FVJ4:FVQ4"/>
    <mergeCell ref="FVR4:FVY4"/>
    <mergeCell ref="FVZ4:FWG4"/>
    <mergeCell ref="FWH4:FWO4"/>
    <mergeCell ref="FSX4:FTE4"/>
    <mergeCell ref="FTF4:FTM4"/>
    <mergeCell ref="FTN4:FTU4"/>
    <mergeCell ref="FTV4:FUC4"/>
    <mergeCell ref="FUD4:FUK4"/>
    <mergeCell ref="FUL4:FUS4"/>
    <mergeCell ref="FRB4:FRI4"/>
    <mergeCell ref="FRJ4:FRQ4"/>
    <mergeCell ref="FRR4:FRY4"/>
    <mergeCell ref="FRZ4:FSG4"/>
    <mergeCell ref="FSH4:FSO4"/>
    <mergeCell ref="FSP4:FSW4"/>
    <mergeCell ref="FPF4:FPM4"/>
    <mergeCell ref="FPN4:FPU4"/>
    <mergeCell ref="FPV4:FQC4"/>
    <mergeCell ref="FQD4:FQK4"/>
    <mergeCell ref="FQL4:FQS4"/>
    <mergeCell ref="FQT4:FRA4"/>
    <mergeCell ref="FNJ4:FNQ4"/>
    <mergeCell ref="FNR4:FNY4"/>
    <mergeCell ref="FNZ4:FOG4"/>
    <mergeCell ref="FOH4:FOO4"/>
    <mergeCell ref="FOP4:FOW4"/>
    <mergeCell ref="FOX4:FPE4"/>
    <mergeCell ref="FLN4:FLU4"/>
    <mergeCell ref="FLV4:FMC4"/>
    <mergeCell ref="FMD4:FMK4"/>
    <mergeCell ref="FML4:FMS4"/>
    <mergeCell ref="FMT4:FNA4"/>
    <mergeCell ref="FNB4:FNI4"/>
    <mergeCell ref="FJR4:FJY4"/>
    <mergeCell ref="FJZ4:FKG4"/>
    <mergeCell ref="FKH4:FKO4"/>
    <mergeCell ref="FKP4:FKW4"/>
    <mergeCell ref="FKX4:FLE4"/>
    <mergeCell ref="FLF4:FLM4"/>
    <mergeCell ref="FHV4:FIC4"/>
    <mergeCell ref="FID4:FIK4"/>
    <mergeCell ref="FIL4:FIS4"/>
    <mergeCell ref="FIT4:FJA4"/>
    <mergeCell ref="FJB4:FJI4"/>
    <mergeCell ref="FJJ4:FJQ4"/>
    <mergeCell ref="FFZ4:FGG4"/>
    <mergeCell ref="FGH4:FGO4"/>
    <mergeCell ref="FGP4:FGW4"/>
    <mergeCell ref="FGX4:FHE4"/>
    <mergeCell ref="FHF4:FHM4"/>
    <mergeCell ref="FHN4:FHU4"/>
    <mergeCell ref="FED4:FEK4"/>
    <mergeCell ref="FEL4:FES4"/>
    <mergeCell ref="FET4:FFA4"/>
    <mergeCell ref="FFB4:FFI4"/>
    <mergeCell ref="FFJ4:FFQ4"/>
    <mergeCell ref="FFR4:FFY4"/>
    <mergeCell ref="FCH4:FCO4"/>
    <mergeCell ref="FCP4:FCW4"/>
    <mergeCell ref="FCX4:FDE4"/>
    <mergeCell ref="FDF4:FDM4"/>
    <mergeCell ref="FDN4:FDU4"/>
    <mergeCell ref="FDV4:FEC4"/>
    <mergeCell ref="FAL4:FAS4"/>
    <mergeCell ref="FAT4:FBA4"/>
    <mergeCell ref="FBB4:FBI4"/>
    <mergeCell ref="FBJ4:FBQ4"/>
    <mergeCell ref="FBR4:FBY4"/>
    <mergeCell ref="FBZ4:FCG4"/>
    <mergeCell ref="EYP4:EYW4"/>
    <mergeCell ref="EYX4:EZE4"/>
    <mergeCell ref="EZF4:EZM4"/>
    <mergeCell ref="EZN4:EZU4"/>
    <mergeCell ref="EZV4:FAC4"/>
    <mergeCell ref="FAD4:FAK4"/>
    <mergeCell ref="EWT4:EXA4"/>
    <mergeCell ref="EXB4:EXI4"/>
    <mergeCell ref="EXJ4:EXQ4"/>
    <mergeCell ref="EXR4:EXY4"/>
    <mergeCell ref="EXZ4:EYG4"/>
    <mergeCell ref="EYH4:EYO4"/>
    <mergeCell ref="EUX4:EVE4"/>
    <mergeCell ref="EVF4:EVM4"/>
    <mergeCell ref="EVN4:EVU4"/>
    <mergeCell ref="EVV4:EWC4"/>
    <mergeCell ref="EWD4:EWK4"/>
    <mergeCell ref="EWL4:EWS4"/>
    <mergeCell ref="ETB4:ETI4"/>
    <mergeCell ref="ETJ4:ETQ4"/>
    <mergeCell ref="ETR4:ETY4"/>
    <mergeCell ref="ETZ4:EUG4"/>
    <mergeCell ref="EUH4:EUO4"/>
    <mergeCell ref="EUP4:EUW4"/>
    <mergeCell ref="ERF4:ERM4"/>
    <mergeCell ref="ERN4:ERU4"/>
    <mergeCell ref="ERV4:ESC4"/>
    <mergeCell ref="ESD4:ESK4"/>
    <mergeCell ref="ESL4:ESS4"/>
    <mergeCell ref="EST4:ETA4"/>
    <mergeCell ref="EPJ4:EPQ4"/>
    <mergeCell ref="EPR4:EPY4"/>
    <mergeCell ref="EPZ4:EQG4"/>
    <mergeCell ref="EQH4:EQO4"/>
    <mergeCell ref="EQP4:EQW4"/>
    <mergeCell ref="EQX4:ERE4"/>
    <mergeCell ref="ENN4:ENU4"/>
    <mergeCell ref="ENV4:EOC4"/>
    <mergeCell ref="EOD4:EOK4"/>
    <mergeCell ref="EOL4:EOS4"/>
    <mergeCell ref="EOT4:EPA4"/>
    <mergeCell ref="EPB4:EPI4"/>
    <mergeCell ref="ELR4:ELY4"/>
    <mergeCell ref="ELZ4:EMG4"/>
    <mergeCell ref="EMH4:EMO4"/>
    <mergeCell ref="EMP4:EMW4"/>
    <mergeCell ref="EMX4:ENE4"/>
    <mergeCell ref="ENF4:ENM4"/>
    <mergeCell ref="EJV4:EKC4"/>
    <mergeCell ref="EKD4:EKK4"/>
    <mergeCell ref="EKL4:EKS4"/>
    <mergeCell ref="EKT4:ELA4"/>
    <mergeCell ref="ELB4:ELI4"/>
    <mergeCell ref="ELJ4:ELQ4"/>
    <mergeCell ref="EHZ4:EIG4"/>
    <mergeCell ref="EIH4:EIO4"/>
    <mergeCell ref="EIP4:EIW4"/>
    <mergeCell ref="EIX4:EJE4"/>
    <mergeCell ref="EJF4:EJM4"/>
    <mergeCell ref="EJN4:EJU4"/>
    <mergeCell ref="EGD4:EGK4"/>
    <mergeCell ref="EGL4:EGS4"/>
    <mergeCell ref="EGT4:EHA4"/>
    <mergeCell ref="EHB4:EHI4"/>
    <mergeCell ref="EHJ4:EHQ4"/>
    <mergeCell ref="EHR4:EHY4"/>
    <mergeCell ref="EEH4:EEO4"/>
    <mergeCell ref="EEP4:EEW4"/>
    <mergeCell ref="EEX4:EFE4"/>
    <mergeCell ref="EFF4:EFM4"/>
    <mergeCell ref="EFN4:EFU4"/>
    <mergeCell ref="EFV4:EGC4"/>
    <mergeCell ref="ECL4:ECS4"/>
    <mergeCell ref="ECT4:EDA4"/>
    <mergeCell ref="EDB4:EDI4"/>
    <mergeCell ref="EDJ4:EDQ4"/>
    <mergeCell ref="EDR4:EDY4"/>
    <mergeCell ref="EDZ4:EEG4"/>
    <mergeCell ref="EAP4:EAW4"/>
    <mergeCell ref="EAX4:EBE4"/>
    <mergeCell ref="EBF4:EBM4"/>
    <mergeCell ref="EBN4:EBU4"/>
    <mergeCell ref="EBV4:ECC4"/>
    <mergeCell ref="ECD4:ECK4"/>
    <mergeCell ref="DYT4:DZA4"/>
    <mergeCell ref="DZB4:DZI4"/>
    <mergeCell ref="DZJ4:DZQ4"/>
    <mergeCell ref="DZR4:DZY4"/>
    <mergeCell ref="DZZ4:EAG4"/>
    <mergeCell ref="EAH4:EAO4"/>
    <mergeCell ref="DWX4:DXE4"/>
    <mergeCell ref="DXF4:DXM4"/>
    <mergeCell ref="DXN4:DXU4"/>
    <mergeCell ref="DXV4:DYC4"/>
    <mergeCell ref="DYD4:DYK4"/>
    <mergeCell ref="DYL4:DYS4"/>
    <mergeCell ref="DVB4:DVI4"/>
    <mergeCell ref="DVJ4:DVQ4"/>
    <mergeCell ref="DVR4:DVY4"/>
    <mergeCell ref="DVZ4:DWG4"/>
    <mergeCell ref="DWH4:DWO4"/>
    <mergeCell ref="DWP4:DWW4"/>
    <mergeCell ref="DTF4:DTM4"/>
    <mergeCell ref="DTN4:DTU4"/>
    <mergeCell ref="DTV4:DUC4"/>
    <mergeCell ref="DUD4:DUK4"/>
    <mergeCell ref="DUL4:DUS4"/>
    <mergeCell ref="DUT4:DVA4"/>
    <mergeCell ref="DRJ4:DRQ4"/>
    <mergeCell ref="DRR4:DRY4"/>
    <mergeCell ref="DRZ4:DSG4"/>
    <mergeCell ref="DSH4:DSO4"/>
    <mergeCell ref="DSP4:DSW4"/>
    <mergeCell ref="DSX4:DTE4"/>
    <mergeCell ref="DPN4:DPU4"/>
    <mergeCell ref="DPV4:DQC4"/>
    <mergeCell ref="DQD4:DQK4"/>
    <mergeCell ref="DQL4:DQS4"/>
    <mergeCell ref="DQT4:DRA4"/>
    <mergeCell ref="DRB4:DRI4"/>
    <mergeCell ref="DNR4:DNY4"/>
    <mergeCell ref="DNZ4:DOG4"/>
    <mergeCell ref="DOH4:DOO4"/>
    <mergeCell ref="DOP4:DOW4"/>
    <mergeCell ref="DOX4:DPE4"/>
    <mergeCell ref="DPF4:DPM4"/>
    <mergeCell ref="DLV4:DMC4"/>
    <mergeCell ref="DMD4:DMK4"/>
    <mergeCell ref="DML4:DMS4"/>
    <mergeCell ref="DMT4:DNA4"/>
    <mergeCell ref="DNB4:DNI4"/>
    <mergeCell ref="DNJ4:DNQ4"/>
    <mergeCell ref="DJZ4:DKG4"/>
    <mergeCell ref="DKH4:DKO4"/>
    <mergeCell ref="DKP4:DKW4"/>
    <mergeCell ref="DKX4:DLE4"/>
    <mergeCell ref="DLF4:DLM4"/>
    <mergeCell ref="DLN4:DLU4"/>
    <mergeCell ref="DID4:DIK4"/>
    <mergeCell ref="DIL4:DIS4"/>
    <mergeCell ref="DIT4:DJA4"/>
    <mergeCell ref="DJB4:DJI4"/>
    <mergeCell ref="DJJ4:DJQ4"/>
    <mergeCell ref="DJR4:DJY4"/>
    <mergeCell ref="DGH4:DGO4"/>
    <mergeCell ref="DGP4:DGW4"/>
    <mergeCell ref="DGX4:DHE4"/>
    <mergeCell ref="DHF4:DHM4"/>
    <mergeCell ref="DHN4:DHU4"/>
    <mergeCell ref="DHV4:DIC4"/>
    <mergeCell ref="DEL4:DES4"/>
    <mergeCell ref="DET4:DFA4"/>
    <mergeCell ref="DFB4:DFI4"/>
    <mergeCell ref="DFJ4:DFQ4"/>
    <mergeCell ref="DFR4:DFY4"/>
    <mergeCell ref="DFZ4:DGG4"/>
    <mergeCell ref="DCP4:DCW4"/>
    <mergeCell ref="DCX4:DDE4"/>
    <mergeCell ref="DDF4:DDM4"/>
    <mergeCell ref="DDN4:DDU4"/>
    <mergeCell ref="DDV4:DEC4"/>
    <mergeCell ref="DED4:DEK4"/>
    <mergeCell ref="DAT4:DBA4"/>
    <mergeCell ref="DBB4:DBI4"/>
    <mergeCell ref="DBJ4:DBQ4"/>
    <mergeCell ref="DBR4:DBY4"/>
    <mergeCell ref="DBZ4:DCG4"/>
    <mergeCell ref="DCH4:DCO4"/>
    <mergeCell ref="CYX4:CZE4"/>
    <mergeCell ref="CZF4:CZM4"/>
    <mergeCell ref="CZN4:CZU4"/>
    <mergeCell ref="CZV4:DAC4"/>
    <mergeCell ref="DAD4:DAK4"/>
    <mergeCell ref="DAL4:DAS4"/>
    <mergeCell ref="CXB4:CXI4"/>
    <mergeCell ref="CXJ4:CXQ4"/>
    <mergeCell ref="CXR4:CXY4"/>
    <mergeCell ref="CXZ4:CYG4"/>
    <mergeCell ref="CYH4:CYO4"/>
    <mergeCell ref="CYP4:CYW4"/>
    <mergeCell ref="CVF4:CVM4"/>
    <mergeCell ref="CVN4:CVU4"/>
    <mergeCell ref="CVV4:CWC4"/>
    <mergeCell ref="CWD4:CWK4"/>
    <mergeCell ref="CWL4:CWS4"/>
    <mergeCell ref="CWT4:CXA4"/>
    <mergeCell ref="CTJ4:CTQ4"/>
    <mergeCell ref="CTR4:CTY4"/>
    <mergeCell ref="CTZ4:CUG4"/>
    <mergeCell ref="CUH4:CUO4"/>
    <mergeCell ref="CUP4:CUW4"/>
    <mergeCell ref="CUX4:CVE4"/>
    <mergeCell ref="CRN4:CRU4"/>
    <mergeCell ref="CRV4:CSC4"/>
    <mergeCell ref="CSD4:CSK4"/>
    <mergeCell ref="CSL4:CSS4"/>
    <mergeCell ref="CST4:CTA4"/>
    <mergeCell ref="CTB4:CTI4"/>
    <mergeCell ref="CPR4:CPY4"/>
    <mergeCell ref="CPZ4:CQG4"/>
    <mergeCell ref="CQH4:CQO4"/>
    <mergeCell ref="CQP4:CQW4"/>
    <mergeCell ref="CQX4:CRE4"/>
    <mergeCell ref="CRF4:CRM4"/>
    <mergeCell ref="CNV4:COC4"/>
    <mergeCell ref="COD4:COK4"/>
    <mergeCell ref="COL4:COS4"/>
    <mergeCell ref="COT4:CPA4"/>
    <mergeCell ref="CPB4:CPI4"/>
    <mergeCell ref="CPJ4:CPQ4"/>
    <mergeCell ref="CLZ4:CMG4"/>
    <mergeCell ref="CMH4:CMO4"/>
    <mergeCell ref="CMP4:CMW4"/>
    <mergeCell ref="CMX4:CNE4"/>
    <mergeCell ref="CNF4:CNM4"/>
    <mergeCell ref="CNN4:CNU4"/>
    <mergeCell ref="CKD4:CKK4"/>
    <mergeCell ref="CKL4:CKS4"/>
    <mergeCell ref="CKT4:CLA4"/>
    <mergeCell ref="CLB4:CLI4"/>
    <mergeCell ref="CLJ4:CLQ4"/>
    <mergeCell ref="CLR4:CLY4"/>
    <mergeCell ref="CIH4:CIO4"/>
    <mergeCell ref="CIP4:CIW4"/>
    <mergeCell ref="CIX4:CJE4"/>
    <mergeCell ref="CJF4:CJM4"/>
    <mergeCell ref="CJN4:CJU4"/>
    <mergeCell ref="CJV4:CKC4"/>
    <mergeCell ref="CGL4:CGS4"/>
    <mergeCell ref="CGT4:CHA4"/>
    <mergeCell ref="CHB4:CHI4"/>
    <mergeCell ref="CHJ4:CHQ4"/>
    <mergeCell ref="CHR4:CHY4"/>
    <mergeCell ref="CHZ4:CIG4"/>
    <mergeCell ref="CEP4:CEW4"/>
    <mergeCell ref="CEX4:CFE4"/>
    <mergeCell ref="CFF4:CFM4"/>
    <mergeCell ref="CFN4:CFU4"/>
    <mergeCell ref="CFV4:CGC4"/>
    <mergeCell ref="CGD4:CGK4"/>
    <mergeCell ref="CCT4:CDA4"/>
    <mergeCell ref="CDB4:CDI4"/>
    <mergeCell ref="CDJ4:CDQ4"/>
    <mergeCell ref="CDR4:CDY4"/>
    <mergeCell ref="CDZ4:CEG4"/>
    <mergeCell ref="CEH4:CEO4"/>
    <mergeCell ref="CAX4:CBE4"/>
    <mergeCell ref="CBF4:CBM4"/>
    <mergeCell ref="CBN4:CBU4"/>
    <mergeCell ref="CBV4:CCC4"/>
    <mergeCell ref="CCD4:CCK4"/>
    <mergeCell ref="CCL4:CCS4"/>
    <mergeCell ref="BZB4:BZI4"/>
    <mergeCell ref="BZJ4:BZQ4"/>
    <mergeCell ref="BZR4:BZY4"/>
    <mergeCell ref="BZZ4:CAG4"/>
    <mergeCell ref="CAH4:CAO4"/>
    <mergeCell ref="CAP4:CAW4"/>
    <mergeCell ref="BXF4:BXM4"/>
    <mergeCell ref="BXN4:BXU4"/>
    <mergeCell ref="BXV4:BYC4"/>
    <mergeCell ref="BYD4:BYK4"/>
    <mergeCell ref="BYL4:BYS4"/>
    <mergeCell ref="BYT4:BZA4"/>
    <mergeCell ref="BVJ4:BVQ4"/>
    <mergeCell ref="BVR4:BVY4"/>
    <mergeCell ref="BVZ4:BWG4"/>
    <mergeCell ref="BWH4:BWO4"/>
    <mergeCell ref="BWP4:BWW4"/>
    <mergeCell ref="BWX4:BXE4"/>
    <mergeCell ref="BTN4:BTU4"/>
    <mergeCell ref="BTV4:BUC4"/>
    <mergeCell ref="BUD4:BUK4"/>
    <mergeCell ref="BUL4:BUS4"/>
    <mergeCell ref="BUT4:BVA4"/>
    <mergeCell ref="BVB4:BVI4"/>
    <mergeCell ref="BRR4:BRY4"/>
    <mergeCell ref="BRZ4:BSG4"/>
    <mergeCell ref="BSH4:BSO4"/>
    <mergeCell ref="BSP4:BSW4"/>
    <mergeCell ref="BSX4:BTE4"/>
    <mergeCell ref="BTF4:BTM4"/>
    <mergeCell ref="BPV4:BQC4"/>
    <mergeCell ref="BQD4:BQK4"/>
    <mergeCell ref="BQL4:BQS4"/>
    <mergeCell ref="BQT4:BRA4"/>
    <mergeCell ref="BRB4:BRI4"/>
    <mergeCell ref="BRJ4:BRQ4"/>
    <mergeCell ref="BNZ4:BOG4"/>
    <mergeCell ref="BOH4:BOO4"/>
    <mergeCell ref="BOP4:BOW4"/>
    <mergeCell ref="BOX4:BPE4"/>
    <mergeCell ref="BPF4:BPM4"/>
    <mergeCell ref="BPN4:BPU4"/>
    <mergeCell ref="BMD4:BMK4"/>
    <mergeCell ref="BML4:BMS4"/>
    <mergeCell ref="BMT4:BNA4"/>
    <mergeCell ref="BNB4:BNI4"/>
    <mergeCell ref="BNJ4:BNQ4"/>
    <mergeCell ref="BNR4:BNY4"/>
    <mergeCell ref="BKH4:BKO4"/>
    <mergeCell ref="BKP4:BKW4"/>
    <mergeCell ref="BKX4:BLE4"/>
    <mergeCell ref="BLF4:BLM4"/>
    <mergeCell ref="BLN4:BLU4"/>
    <mergeCell ref="BLV4:BMC4"/>
    <mergeCell ref="BIL4:BIS4"/>
    <mergeCell ref="BIT4:BJA4"/>
    <mergeCell ref="BJB4:BJI4"/>
    <mergeCell ref="BJJ4:BJQ4"/>
    <mergeCell ref="BJR4:BJY4"/>
    <mergeCell ref="BJZ4:BKG4"/>
    <mergeCell ref="BGP4:BGW4"/>
    <mergeCell ref="BGX4:BHE4"/>
    <mergeCell ref="BHF4:BHM4"/>
    <mergeCell ref="BHN4:BHU4"/>
    <mergeCell ref="BHV4:BIC4"/>
    <mergeCell ref="BID4:BIK4"/>
    <mergeCell ref="BET4:BFA4"/>
    <mergeCell ref="BFB4:BFI4"/>
    <mergeCell ref="BFJ4:BFQ4"/>
    <mergeCell ref="BFR4:BFY4"/>
    <mergeCell ref="BFZ4:BGG4"/>
    <mergeCell ref="BGH4:BGO4"/>
    <mergeCell ref="BCX4:BDE4"/>
    <mergeCell ref="BDF4:BDM4"/>
    <mergeCell ref="BDN4:BDU4"/>
    <mergeCell ref="BDV4:BEC4"/>
    <mergeCell ref="BED4:BEK4"/>
    <mergeCell ref="BEL4:BES4"/>
    <mergeCell ref="BBB4:BBI4"/>
    <mergeCell ref="BBJ4:BBQ4"/>
    <mergeCell ref="BBR4:BBY4"/>
    <mergeCell ref="BBZ4:BCG4"/>
    <mergeCell ref="BCH4:BCO4"/>
    <mergeCell ref="BCP4:BCW4"/>
    <mergeCell ref="AZF4:AZM4"/>
    <mergeCell ref="AZN4:AZU4"/>
    <mergeCell ref="AZV4:BAC4"/>
    <mergeCell ref="BAD4:BAK4"/>
    <mergeCell ref="BAL4:BAS4"/>
    <mergeCell ref="BAT4:BBA4"/>
    <mergeCell ref="AXJ4:AXQ4"/>
    <mergeCell ref="AXR4:AXY4"/>
    <mergeCell ref="AXZ4:AYG4"/>
    <mergeCell ref="AYH4:AYO4"/>
    <mergeCell ref="AYP4:AYW4"/>
    <mergeCell ref="AYX4:AZE4"/>
    <mergeCell ref="AVN4:AVU4"/>
    <mergeCell ref="AVV4:AWC4"/>
    <mergeCell ref="AWD4:AWK4"/>
    <mergeCell ref="AWL4:AWS4"/>
    <mergeCell ref="AWT4:AXA4"/>
    <mergeCell ref="AXB4:AXI4"/>
    <mergeCell ref="ATR4:ATY4"/>
    <mergeCell ref="ATZ4:AUG4"/>
    <mergeCell ref="AUH4:AUO4"/>
    <mergeCell ref="AUP4:AUW4"/>
    <mergeCell ref="AUX4:AVE4"/>
    <mergeCell ref="AVF4:AVM4"/>
    <mergeCell ref="ARV4:ASC4"/>
    <mergeCell ref="ASD4:ASK4"/>
    <mergeCell ref="ASL4:ASS4"/>
    <mergeCell ref="AST4:ATA4"/>
    <mergeCell ref="ATB4:ATI4"/>
    <mergeCell ref="ATJ4:ATQ4"/>
    <mergeCell ref="APZ4:AQG4"/>
    <mergeCell ref="AQH4:AQO4"/>
    <mergeCell ref="AQP4:AQW4"/>
    <mergeCell ref="AQX4:ARE4"/>
    <mergeCell ref="ARF4:ARM4"/>
    <mergeCell ref="ARN4:ARU4"/>
    <mergeCell ref="AOD4:AOK4"/>
    <mergeCell ref="AOL4:AOS4"/>
    <mergeCell ref="AOT4:APA4"/>
    <mergeCell ref="APB4:API4"/>
    <mergeCell ref="APJ4:APQ4"/>
    <mergeCell ref="APR4:APY4"/>
    <mergeCell ref="AMH4:AMO4"/>
    <mergeCell ref="AMP4:AMW4"/>
    <mergeCell ref="AMX4:ANE4"/>
    <mergeCell ref="ANF4:ANM4"/>
    <mergeCell ref="ANN4:ANU4"/>
    <mergeCell ref="ANV4:AOC4"/>
    <mergeCell ref="AKL4:AKS4"/>
    <mergeCell ref="AKT4:ALA4"/>
    <mergeCell ref="ALB4:ALI4"/>
    <mergeCell ref="ALJ4:ALQ4"/>
    <mergeCell ref="ALR4:ALY4"/>
    <mergeCell ref="ALZ4:AMG4"/>
    <mergeCell ref="AIP4:AIW4"/>
    <mergeCell ref="AIX4:AJE4"/>
    <mergeCell ref="AJF4:AJM4"/>
    <mergeCell ref="AJN4:AJU4"/>
    <mergeCell ref="AJV4:AKC4"/>
    <mergeCell ref="AKD4:AKK4"/>
    <mergeCell ref="AGT4:AHA4"/>
    <mergeCell ref="AHB4:AHI4"/>
    <mergeCell ref="AHJ4:AHQ4"/>
    <mergeCell ref="AHR4:AHY4"/>
    <mergeCell ref="AHZ4:AIG4"/>
    <mergeCell ref="AIH4:AIO4"/>
    <mergeCell ref="AEX4:AFE4"/>
    <mergeCell ref="AFF4:AFM4"/>
    <mergeCell ref="AFN4:AFU4"/>
    <mergeCell ref="AFV4:AGC4"/>
    <mergeCell ref="AGD4:AGK4"/>
    <mergeCell ref="AGL4:AGS4"/>
    <mergeCell ref="ADB4:ADI4"/>
    <mergeCell ref="ADJ4:ADQ4"/>
    <mergeCell ref="ADR4:ADY4"/>
    <mergeCell ref="ADZ4:AEG4"/>
    <mergeCell ref="AEH4:AEO4"/>
    <mergeCell ref="AEP4:AEW4"/>
    <mergeCell ref="ABF4:ABM4"/>
    <mergeCell ref="ABN4:ABU4"/>
    <mergeCell ref="ABV4:ACC4"/>
    <mergeCell ref="ACD4:ACK4"/>
    <mergeCell ref="ACL4:ACS4"/>
    <mergeCell ref="ACT4:ADA4"/>
    <mergeCell ref="ZJ4:ZQ4"/>
    <mergeCell ref="ZR4:ZY4"/>
    <mergeCell ref="ZZ4:AAG4"/>
    <mergeCell ref="AAH4:AAO4"/>
    <mergeCell ref="AAP4:AAW4"/>
    <mergeCell ref="AAX4:ABE4"/>
    <mergeCell ref="XN4:XU4"/>
    <mergeCell ref="XV4:YC4"/>
    <mergeCell ref="YD4:YK4"/>
    <mergeCell ref="YL4:YS4"/>
    <mergeCell ref="YT4:ZA4"/>
    <mergeCell ref="ZB4:ZI4"/>
    <mergeCell ref="VR4:VY4"/>
    <mergeCell ref="VZ4:WG4"/>
    <mergeCell ref="WH4:WO4"/>
    <mergeCell ref="WP4:WW4"/>
    <mergeCell ref="WX4:XE4"/>
    <mergeCell ref="XF4:XM4"/>
    <mergeCell ref="TV4:UC4"/>
    <mergeCell ref="UD4:UK4"/>
    <mergeCell ref="UL4:US4"/>
    <mergeCell ref="UT4:VA4"/>
    <mergeCell ref="VB4:VI4"/>
    <mergeCell ref="VJ4:VQ4"/>
    <mergeCell ref="RZ4:SG4"/>
    <mergeCell ref="SH4:SO4"/>
    <mergeCell ref="SP4:SW4"/>
    <mergeCell ref="SX4:TE4"/>
    <mergeCell ref="TF4:TM4"/>
    <mergeCell ref="TN4:TU4"/>
    <mergeCell ref="QD4:QK4"/>
    <mergeCell ref="QL4:QS4"/>
    <mergeCell ref="QT4:RA4"/>
    <mergeCell ref="RB4:RI4"/>
    <mergeCell ref="RJ4:RQ4"/>
    <mergeCell ref="RR4:RY4"/>
    <mergeCell ref="OH4:OO4"/>
    <mergeCell ref="OP4:OW4"/>
    <mergeCell ref="OX4:PE4"/>
    <mergeCell ref="PF4:PM4"/>
    <mergeCell ref="PN4:PU4"/>
    <mergeCell ref="PV4:QC4"/>
    <mergeCell ref="ML4:MS4"/>
    <mergeCell ref="MT4:NA4"/>
    <mergeCell ref="NB4:NI4"/>
    <mergeCell ref="NJ4:NQ4"/>
    <mergeCell ref="NR4:NY4"/>
    <mergeCell ref="NZ4:OG4"/>
    <mergeCell ref="KP4:KW4"/>
    <mergeCell ref="KX4:LE4"/>
    <mergeCell ref="LF4:LM4"/>
    <mergeCell ref="LN4:LU4"/>
    <mergeCell ref="LV4:MC4"/>
    <mergeCell ref="MD4:MK4"/>
    <mergeCell ref="IT4:JA4"/>
    <mergeCell ref="JB4:JI4"/>
    <mergeCell ref="JJ4:JQ4"/>
    <mergeCell ref="JR4:JY4"/>
    <mergeCell ref="JZ4:KG4"/>
    <mergeCell ref="KH4:KO4"/>
    <mergeCell ref="GX4:HE4"/>
    <mergeCell ref="HF4:HM4"/>
    <mergeCell ref="HN4:HU4"/>
    <mergeCell ref="HV4:IC4"/>
    <mergeCell ref="ID4:IK4"/>
    <mergeCell ref="IL4:IS4"/>
    <mergeCell ref="FB4:FI4"/>
    <mergeCell ref="FJ4:FQ4"/>
    <mergeCell ref="FR4:FY4"/>
    <mergeCell ref="FZ4:GG4"/>
    <mergeCell ref="GH4:GO4"/>
    <mergeCell ref="GP4:GW4"/>
    <mergeCell ref="DF4:DM4"/>
    <mergeCell ref="DN4:DU4"/>
    <mergeCell ref="DV4:EC4"/>
    <mergeCell ref="ED4:EK4"/>
    <mergeCell ref="EL4:ES4"/>
    <mergeCell ref="ET4:FA4"/>
    <mergeCell ref="XDV3:XEC3"/>
    <mergeCell ref="V4:AC4"/>
    <mergeCell ref="AD4:AK4"/>
    <mergeCell ref="AL4:AS4"/>
    <mergeCell ref="AT4:BA4"/>
    <mergeCell ref="BR4:BY4"/>
    <mergeCell ref="BZ4:CG4"/>
    <mergeCell ref="CH4:CO4"/>
    <mergeCell ref="CP4:CW4"/>
    <mergeCell ref="CX4:DE4"/>
    <mergeCell ref="XBZ3:XCG3"/>
    <mergeCell ref="XCH3:XCO3"/>
    <mergeCell ref="XCP3:XCW3"/>
    <mergeCell ref="XCX3:XDE3"/>
    <mergeCell ref="XDF3:XDM3"/>
    <mergeCell ref="XDN3:XDU3"/>
    <mergeCell ref="XAD3:XAK3"/>
    <mergeCell ref="XAL3:XAS3"/>
    <mergeCell ref="XAT3:XBA3"/>
    <mergeCell ref="XBB3:XBI3"/>
    <mergeCell ref="XBJ3:XBQ3"/>
    <mergeCell ref="XBR3:XBY3"/>
    <mergeCell ref="WYH3:WYO3"/>
    <mergeCell ref="WYP3:WYW3"/>
    <mergeCell ref="WYX3:WZE3"/>
    <mergeCell ref="WZF3:WZM3"/>
    <mergeCell ref="WZN3:WZU3"/>
    <mergeCell ref="WZV3:XAC3"/>
    <mergeCell ref="WWL3:WWS3"/>
    <mergeCell ref="WWT3:WXA3"/>
    <mergeCell ref="WXB3:WXI3"/>
    <mergeCell ref="WXJ3:WXQ3"/>
    <mergeCell ref="WXR3:WXY3"/>
    <mergeCell ref="WXZ3:WYG3"/>
    <mergeCell ref="WUP3:WUW3"/>
    <mergeCell ref="WUX3:WVE3"/>
    <mergeCell ref="WVF3:WVM3"/>
    <mergeCell ref="WVN3:WVU3"/>
    <mergeCell ref="WVV3:WWC3"/>
    <mergeCell ref="WWD3:WWK3"/>
    <mergeCell ref="WST3:WTA3"/>
    <mergeCell ref="WTB3:WTI3"/>
    <mergeCell ref="WTJ3:WTQ3"/>
    <mergeCell ref="WTR3:WTY3"/>
    <mergeCell ref="WTZ3:WUG3"/>
    <mergeCell ref="WUH3:WUO3"/>
    <mergeCell ref="WQX3:WRE3"/>
    <mergeCell ref="WRF3:WRM3"/>
    <mergeCell ref="WRN3:WRU3"/>
    <mergeCell ref="WRV3:WSC3"/>
    <mergeCell ref="WSD3:WSK3"/>
    <mergeCell ref="WSL3:WSS3"/>
    <mergeCell ref="WPB3:WPI3"/>
    <mergeCell ref="WPJ3:WPQ3"/>
    <mergeCell ref="WPR3:WPY3"/>
    <mergeCell ref="WPZ3:WQG3"/>
    <mergeCell ref="WQH3:WQO3"/>
    <mergeCell ref="WQP3:WQW3"/>
    <mergeCell ref="WNF3:WNM3"/>
    <mergeCell ref="WNN3:WNU3"/>
    <mergeCell ref="WNV3:WOC3"/>
    <mergeCell ref="WOD3:WOK3"/>
    <mergeCell ref="WOL3:WOS3"/>
    <mergeCell ref="WOT3:WPA3"/>
    <mergeCell ref="WLJ3:WLQ3"/>
    <mergeCell ref="WLR3:WLY3"/>
    <mergeCell ref="WLZ3:WMG3"/>
    <mergeCell ref="WMH3:WMO3"/>
    <mergeCell ref="WMP3:WMW3"/>
    <mergeCell ref="WMX3:WNE3"/>
    <mergeCell ref="WJN3:WJU3"/>
    <mergeCell ref="WJV3:WKC3"/>
    <mergeCell ref="WKD3:WKK3"/>
    <mergeCell ref="WKL3:WKS3"/>
    <mergeCell ref="WKT3:WLA3"/>
    <mergeCell ref="WLB3:WLI3"/>
    <mergeCell ref="WHR3:WHY3"/>
    <mergeCell ref="WHZ3:WIG3"/>
    <mergeCell ref="WIH3:WIO3"/>
    <mergeCell ref="WIP3:WIW3"/>
    <mergeCell ref="WIX3:WJE3"/>
    <mergeCell ref="WJF3:WJM3"/>
    <mergeCell ref="WFV3:WGC3"/>
    <mergeCell ref="WGD3:WGK3"/>
    <mergeCell ref="WGL3:WGS3"/>
    <mergeCell ref="WGT3:WHA3"/>
    <mergeCell ref="WHB3:WHI3"/>
    <mergeCell ref="WHJ3:WHQ3"/>
    <mergeCell ref="WDZ3:WEG3"/>
    <mergeCell ref="WEH3:WEO3"/>
    <mergeCell ref="WEP3:WEW3"/>
    <mergeCell ref="WEX3:WFE3"/>
    <mergeCell ref="WFF3:WFM3"/>
    <mergeCell ref="WFN3:WFU3"/>
    <mergeCell ref="WCD3:WCK3"/>
    <mergeCell ref="WCL3:WCS3"/>
    <mergeCell ref="WCT3:WDA3"/>
    <mergeCell ref="WDB3:WDI3"/>
    <mergeCell ref="WDJ3:WDQ3"/>
    <mergeCell ref="WDR3:WDY3"/>
    <mergeCell ref="WAH3:WAO3"/>
    <mergeCell ref="WAP3:WAW3"/>
    <mergeCell ref="WAX3:WBE3"/>
    <mergeCell ref="WBF3:WBM3"/>
    <mergeCell ref="WBN3:WBU3"/>
    <mergeCell ref="WBV3:WCC3"/>
    <mergeCell ref="VYL3:VYS3"/>
    <mergeCell ref="VYT3:VZA3"/>
    <mergeCell ref="VZB3:VZI3"/>
    <mergeCell ref="VZJ3:VZQ3"/>
    <mergeCell ref="VZR3:VZY3"/>
    <mergeCell ref="VZZ3:WAG3"/>
    <mergeCell ref="VWP3:VWW3"/>
    <mergeCell ref="VWX3:VXE3"/>
    <mergeCell ref="VXF3:VXM3"/>
    <mergeCell ref="VXN3:VXU3"/>
    <mergeCell ref="VXV3:VYC3"/>
    <mergeCell ref="VYD3:VYK3"/>
    <mergeCell ref="VUT3:VVA3"/>
    <mergeCell ref="VVB3:VVI3"/>
    <mergeCell ref="VVJ3:VVQ3"/>
    <mergeCell ref="VVR3:VVY3"/>
    <mergeCell ref="VVZ3:VWG3"/>
    <mergeCell ref="VWH3:VWO3"/>
    <mergeCell ref="VSX3:VTE3"/>
    <mergeCell ref="VTF3:VTM3"/>
    <mergeCell ref="VTN3:VTU3"/>
    <mergeCell ref="VTV3:VUC3"/>
    <mergeCell ref="VUD3:VUK3"/>
    <mergeCell ref="VUL3:VUS3"/>
    <mergeCell ref="VRB3:VRI3"/>
    <mergeCell ref="VRJ3:VRQ3"/>
    <mergeCell ref="VRR3:VRY3"/>
    <mergeCell ref="VRZ3:VSG3"/>
    <mergeCell ref="VSH3:VSO3"/>
    <mergeCell ref="VSP3:VSW3"/>
    <mergeCell ref="VPF3:VPM3"/>
    <mergeCell ref="VPN3:VPU3"/>
    <mergeCell ref="VPV3:VQC3"/>
    <mergeCell ref="VQD3:VQK3"/>
    <mergeCell ref="VQL3:VQS3"/>
    <mergeCell ref="VQT3:VRA3"/>
    <mergeCell ref="VNJ3:VNQ3"/>
    <mergeCell ref="VNR3:VNY3"/>
    <mergeCell ref="VNZ3:VOG3"/>
    <mergeCell ref="VOH3:VOO3"/>
    <mergeCell ref="VOP3:VOW3"/>
    <mergeCell ref="VOX3:VPE3"/>
    <mergeCell ref="VLN3:VLU3"/>
    <mergeCell ref="VLV3:VMC3"/>
    <mergeCell ref="VMD3:VMK3"/>
    <mergeCell ref="VML3:VMS3"/>
    <mergeCell ref="VMT3:VNA3"/>
    <mergeCell ref="VNB3:VNI3"/>
    <mergeCell ref="VJR3:VJY3"/>
    <mergeCell ref="VJZ3:VKG3"/>
    <mergeCell ref="VKH3:VKO3"/>
    <mergeCell ref="VKP3:VKW3"/>
    <mergeCell ref="VKX3:VLE3"/>
    <mergeCell ref="VLF3:VLM3"/>
    <mergeCell ref="VHV3:VIC3"/>
    <mergeCell ref="VID3:VIK3"/>
    <mergeCell ref="VIL3:VIS3"/>
    <mergeCell ref="VIT3:VJA3"/>
    <mergeCell ref="VJB3:VJI3"/>
    <mergeCell ref="VJJ3:VJQ3"/>
    <mergeCell ref="VFZ3:VGG3"/>
    <mergeCell ref="VGH3:VGO3"/>
    <mergeCell ref="VGP3:VGW3"/>
    <mergeCell ref="VGX3:VHE3"/>
    <mergeCell ref="VHF3:VHM3"/>
    <mergeCell ref="VHN3:VHU3"/>
    <mergeCell ref="VED3:VEK3"/>
    <mergeCell ref="VEL3:VES3"/>
    <mergeCell ref="VET3:VFA3"/>
    <mergeCell ref="VFB3:VFI3"/>
    <mergeCell ref="VFJ3:VFQ3"/>
    <mergeCell ref="VFR3:VFY3"/>
    <mergeCell ref="VCH3:VCO3"/>
    <mergeCell ref="VCP3:VCW3"/>
    <mergeCell ref="VCX3:VDE3"/>
    <mergeCell ref="VDF3:VDM3"/>
    <mergeCell ref="VDN3:VDU3"/>
    <mergeCell ref="VDV3:VEC3"/>
    <mergeCell ref="VAL3:VAS3"/>
    <mergeCell ref="VAT3:VBA3"/>
    <mergeCell ref="VBB3:VBI3"/>
    <mergeCell ref="VBJ3:VBQ3"/>
    <mergeCell ref="VBR3:VBY3"/>
    <mergeCell ref="VBZ3:VCG3"/>
    <mergeCell ref="UYP3:UYW3"/>
    <mergeCell ref="UYX3:UZE3"/>
    <mergeCell ref="UZF3:UZM3"/>
    <mergeCell ref="UZN3:UZU3"/>
    <mergeCell ref="UZV3:VAC3"/>
    <mergeCell ref="VAD3:VAK3"/>
    <mergeCell ref="UWT3:UXA3"/>
    <mergeCell ref="UXB3:UXI3"/>
    <mergeCell ref="UXJ3:UXQ3"/>
    <mergeCell ref="UXR3:UXY3"/>
    <mergeCell ref="UXZ3:UYG3"/>
    <mergeCell ref="UYH3:UYO3"/>
    <mergeCell ref="UUX3:UVE3"/>
    <mergeCell ref="UVF3:UVM3"/>
    <mergeCell ref="UVN3:UVU3"/>
    <mergeCell ref="UVV3:UWC3"/>
    <mergeCell ref="UWD3:UWK3"/>
    <mergeCell ref="UWL3:UWS3"/>
    <mergeCell ref="UTB3:UTI3"/>
    <mergeCell ref="UTJ3:UTQ3"/>
    <mergeCell ref="UTR3:UTY3"/>
    <mergeCell ref="UTZ3:UUG3"/>
    <mergeCell ref="UUH3:UUO3"/>
    <mergeCell ref="UUP3:UUW3"/>
    <mergeCell ref="URF3:URM3"/>
    <mergeCell ref="URN3:URU3"/>
    <mergeCell ref="URV3:USC3"/>
    <mergeCell ref="USD3:USK3"/>
    <mergeCell ref="USL3:USS3"/>
    <mergeCell ref="UST3:UTA3"/>
    <mergeCell ref="UPJ3:UPQ3"/>
    <mergeCell ref="UPR3:UPY3"/>
    <mergeCell ref="UPZ3:UQG3"/>
    <mergeCell ref="UQH3:UQO3"/>
    <mergeCell ref="UQP3:UQW3"/>
    <mergeCell ref="UQX3:URE3"/>
    <mergeCell ref="UNN3:UNU3"/>
    <mergeCell ref="UNV3:UOC3"/>
    <mergeCell ref="UOD3:UOK3"/>
    <mergeCell ref="UOL3:UOS3"/>
    <mergeCell ref="UOT3:UPA3"/>
    <mergeCell ref="UPB3:UPI3"/>
    <mergeCell ref="ULR3:ULY3"/>
    <mergeCell ref="ULZ3:UMG3"/>
    <mergeCell ref="UMH3:UMO3"/>
    <mergeCell ref="UMP3:UMW3"/>
    <mergeCell ref="UMX3:UNE3"/>
    <mergeCell ref="UNF3:UNM3"/>
    <mergeCell ref="UJV3:UKC3"/>
    <mergeCell ref="UKD3:UKK3"/>
    <mergeCell ref="UKL3:UKS3"/>
    <mergeCell ref="UKT3:ULA3"/>
    <mergeCell ref="ULB3:ULI3"/>
    <mergeCell ref="ULJ3:ULQ3"/>
    <mergeCell ref="UHZ3:UIG3"/>
    <mergeCell ref="UIH3:UIO3"/>
    <mergeCell ref="UIP3:UIW3"/>
    <mergeCell ref="UIX3:UJE3"/>
    <mergeCell ref="UJF3:UJM3"/>
    <mergeCell ref="UJN3:UJU3"/>
    <mergeCell ref="UGD3:UGK3"/>
    <mergeCell ref="UGL3:UGS3"/>
    <mergeCell ref="UGT3:UHA3"/>
    <mergeCell ref="UHB3:UHI3"/>
    <mergeCell ref="UHJ3:UHQ3"/>
    <mergeCell ref="UHR3:UHY3"/>
    <mergeCell ref="UEH3:UEO3"/>
    <mergeCell ref="UEP3:UEW3"/>
    <mergeCell ref="UEX3:UFE3"/>
    <mergeCell ref="UFF3:UFM3"/>
    <mergeCell ref="UFN3:UFU3"/>
    <mergeCell ref="UFV3:UGC3"/>
    <mergeCell ref="UCL3:UCS3"/>
    <mergeCell ref="UCT3:UDA3"/>
    <mergeCell ref="UDB3:UDI3"/>
    <mergeCell ref="UDJ3:UDQ3"/>
    <mergeCell ref="UDR3:UDY3"/>
    <mergeCell ref="UDZ3:UEG3"/>
    <mergeCell ref="UAP3:UAW3"/>
    <mergeCell ref="UAX3:UBE3"/>
    <mergeCell ref="UBF3:UBM3"/>
    <mergeCell ref="UBN3:UBU3"/>
    <mergeCell ref="UBV3:UCC3"/>
    <mergeCell ref="UCD3:UCK3"/>
    <mergeCell ref="TYT3:TZA3"/>
    <mergeCell ref="TZB3:TZI3"/>
    <mergeCell ref="TZJ3:TZQ3"/>
    <mergeCell ref="TZR3:TZY3"/>
    <mergeCell ref="TZZ3:UAG3"/>
    <mergeCell ref="UAH3:UAO3"/>
    <mergeCell ref="TWX3:TXE3"/>
    <mergeCell ref="TXF3:TXM3"/>
    <mergeCell ref="TXN3:TXU3"/>
    <mergeCell ref="TXV3:TYC3"/>
    <mergeCell ref="TYD3:TYK3"/>
    <mergeCell ref="TYL3:TYS3"/>
    <mergeCell ref="TVB3:TVI3"/>
    <mergeCell ref="TVJ3:TVQ3"/>
    <mergeCell ref="TVR3:TVY3"/>
    <mergeCell ref="TVZ3:TWG3"/>
    <mergeCell ref="TWH3:TWO3"/>
    <mergeCell ref="TWP3:TWW3"/>
    <mergeCell ref="TTF3:TTM3"/>
    <mergeCell ref="TTN3:TTU3"/>
    <mergeCell ref="TTV3:TUC3"/>
    <mergeCell ref="TUD3:TUK3"/>
    <mergeCell ref="TUL3:TUS3"/>
    <mergeCell ref="TUT3:TVA3"/>
    <mergeCell ref="TRJ3:TRQ3"/>
    <mergeCell ref="TRR3:TRY3"/>
    <mergeCell ref="TRZ3:TSG3"/>
    <mergeCell ref="TSH3:TSO3"/>
    <mergeCell ref="TSP3:TSW3"/>
    <mergeCell ref="TSX3:TTE3"/>
    <mergeCell ref="TPN3:TPU3"/>
    <mergeCell ref="TPV3:TQC3"/>
    <mergeCell ref="TQD3:TQK3"/>
    <mergeCell ref="TQL3:TQS3"/>
    <mergeCell ref="TQT3:TRA3"/>
    <mergeCell ref="TRB3:TRI3"/>
    <mergeCell ref="TNR3:TNY3"/>
    <mergeCell ref="TNZ3:TOG3"/>
    <mergeCell ref="TOH3:TOO3"/>
    <mergeCell ref="TOP3:TOW3"/>
    <mergeCell ref="TOX3:TPE3"/>
    <mergeCell ref="TPF3:TPM3"/>
    <mergeCell ref="TLV3:TMC3"/>
    <mergeCell ref="TMD3:TMK3"/>
    <mergeCell ref="TML3:TMS3"/>
    <mergeCell ref="TMT3:TNA3"/>
    <mergeCell ref="TNB3:TNI3"/>
    <mergeCell ref="TNJ3:TNQ3"/>
    <mergeCell ref="TJZ3:TKG3"/>
    <mergeCell ref="TKH3:TKO3"/>
    <mergeCell ref="TKP3:TKW3"/>
    <mergeCell ref="TKX3:TLE3"/>
    <mergeCell ref="TLF3:TLM3"/>
    <mergeCell ref="TLN3:TLU3"/>
    <mergeCell ref="TID3:TIK3"/>
    <mergeCell ref="TIL3:TIS3"/>
    <mergeCell ref="TIT3:TJA3"/>
    <mergeCell ref="TJB3:TJI3"/>
    <mergeCell ref="TJJ3:TJQ3"/>
    <mergeCell ref="TJR3:TJY3"/>
    <mergeCell ref="TGH3:TGO3"/>
    <mergeCell ref="TGP3:TGW3"/>
    <mergeCell ref="TGX3:THE3"/>
    <mergeCell ref="THF3:THM3"/>
    <mergeCell ref="THN3:THU3"/>
    <mergeCell ref="THV3:TIC3"/>
    <mergeCell ref="TEL3:TES3"/>
    <mergeCell ref="TET3:TFA3"/>
    <mergeCell ref="TFB3:TFI3"/>
    <mergeCell ref="TFJ3:TFQ3"/>
    <mergeCell ref="TFR3:TFY3"/>
    <mergeCell ref="TFZ3:TGG3"/>
    <mergeCell ref="TCP3:TCW3"/>
    <mergeCell ref="TCX3:TDE3"/>
    <mergeCell ref="TDF3:TDM3"/>
    <mergeCell ref="TDN3:TDU3"/>
    <mergeCell ref="TDV3:TEC3"/>
    <mergeCell ref="TED3:TEK3"/>
    <mergeCell ref="TAT3:TBA3"/>
    <mergeCell ref="TBB3:TBI3"/>
    <mergeCell ref="TBJ3:TBQ3"/>
    <mergeCell ref="TBR3:TBY3"/>
    <mergeCell ref="TBZ3:TCG3"/>
    <mergeCell ref="TCH3:TCO3"/>
    <mergeCell ref="SYX3:SZE3"/>
    <mergeCell ref="SZF3:SZM3"/>
    <mergeCell ref="SZN3:SZU3"/>
    <mergeCell ref="SZV3:TAC3"/>
    <mergeCell ref="TAD3:TAK3"/>
    <mergeCell ref="TAL3:TAS3"/>
    <mergeCell ref="SXB3:SXI3"/>
    <mergeCell ref="SXJ3:SXQ3"/>
    <mergeCell ref="SXR3:SXY3"/>
    <mergeCell ref="SXZ3:SYG3"/>
    <mergeCell ref="SYH3:SYO3"/>
    <mergeCell ref="SYP3:SYW3"/>
    <mergeCell ref="SVF3:SVM3"/>
    <mergeCell ref="SVN3:SVU3"/>
    <mergeCell ref="SVV3:SWC3"/>
    <mergeCell ref="SWD3:SWK3"/>
    <mergeCell ref="SWL3:SWS3"/>
    <mergeCell ref="SWT3:SXA3"/>
    <mergeCell ref="STJ3:STQ3"/>
    <mergeCell ref="STR3:STY3"/>
    <mergeCell ref="STZ3:SUG3"/>
    <mergeCell ref="SUH3:SUO3"/>
    <mergeCell ref="SUP3:SUW3"/>
    <mergeCell ref="SUX3:SVE3"/>
    <mergeCell ref="SRN3:SRU3"/>
    <mergeCell ref="SRV3:SSC3"/>
    <mergeCell ref="SSD3:SSK3"/>
    <mergeCell ref="SSL3:SSS3"/>
    <mergeCell ref="SST3:STA3"/>
    <mergeCell ref="STB3:STI3"/>
    <mergeCell ref="SPR3:SPY3"/>
    <mergeCell ref="SPZ3:SQG3"/>
    <mergeCell ref="SQH3:SQO3"/>
    <mergeCell ref="SQP3:SQW3"/>
    <mergeCell ref="SQX3:SRE3"/>
    <mergeCell ref="SRF3:SRM3"/>
    <mergeCell ref="SNV3:SOC3"/>
    <mergeCell ref="SOD3:SOK3"/>
    <mergeCell ref="SOL3:SOS3"/>
    <mergeCell ref="SOT3:SPA3"/>
    <mergeCell ref="SPB3:SPI3"/>
    <mergeCell ref="SPJ3:SPQ3"/>
    <mergeCell ref="SLZ3:SMG3"/>
    <mergeCell ref="SMH3:SMO3"/>
    <mergeCell ref="SMP3:SMW3"/>
    <mergeCell ref="SMX3:SNE3"/>
    <mergeCell ref="SNF3:SNM3"/>
    <mergeCell ref="SNN3:SNU3"/>
    <mergeCell ref="SKD3:SKK3"/>
    <mergeCell ref="SKL3:SKS3"/>
    <mergeCell ref="SKT3:SLA3"/>
    <mergeCell ref="SLB3:SLI3"/>
    <mergeCell ref="SLJ3:SLQ3"/>
    <mergeCell ref="SLR3:SLY3"/>
    <mergeCell ref="SIH3:SIO3"/>
    <mergeCell ref="SIP3:SIW3"/>
    <mergeCell ref="SIX3:SJE3"/>
    <mergeCell ref="SJF3:SJM3"/>
    <mergeCell ref="SJN3:SJU3"/>
    <mergeCell ref="SJV3:SKC3"/>
    <mergeCell ref="SGL3:SGS3"/>
    <mergeCell ref="SGT3:SHA3"/>
    <mergeCell ref="SHB3:SHI3"/>
    <mergeCell ref="SHJ3:SHQ3"/>
    <mergeCell ref="SHR3:SHY3"/>
    <mergeCell ref="SHZ3:SIG3"/>
    <mergeCell ref="SEP3:SEW3"/>
    <mergeCell ref="SEX3:SFE3"/>
    <mergeCell ref="SFF3:SFM3"/>
    <mergeCell ref="SFN3:SFU3"/>
    <mergeCell ref="SFV3:SGC3"/>
    <mergeCell ref="SGD3:SGK3"/>
    <mergeCell ref="SCT3:SDA3"/>
    <mergeCell ref="SDB3:SDI3"/>
    <mergeCell ref="SDJ3:SDQ3"/>
    <mergeCell ref="SDR3:SDY3"/>
    <mergeCell ref="SDZ3:SEG3"/>
    <mergeCell ref="SEH3:SEO3"/>
    <mergeCell ref="SAX3:SBE3"/>
    <mergeCell ref="SBF3:SBM3"/>
    <mergeCell ref="SBN3:SBU3"/>
    <mergeCell ref="SBV3:SCC3"/>
    <mergeCell ref="SCD3:SCK3"/>
    <mergeCell ref="SCL3:SCS3"/>
    <mergeCell ref="RZB3:RZI3"/>
    <mergeCell ref="RZJ3:RZQ3"/>
    <mergeCell ref="RZR3:RZY3"/>
    <mergeCell ref="RZZ3:SAG3"/>
    <mergeCell ref="SAH3:SAO3"/>
    <mergeCell ref="SAP3:SAW3"/>
    <mergeCell ref="RXF3:RXM3"/>
    <mergeCell ref="RXN3:RXU3"/>
    <mergeCell ref="RXV3:RYC3"/>
    <mergeCell ref="RYD3:RYK3"/>
    <mergeCell ref="RYL3:RYS3"/>
    <mergeCell ref="RYT3:RZA3"/>
    <mergeCell ref="RVJ3:RVQ3"/>
    <mergeCell ref="RVR3:RVY3"/>
    <mergeCell ref="RVZ3:RWG3"/>
    <mergeCell ref="RWH3:RWO3"/>
    <mergeCell ref="RWP3:RWW3"/>
    <mergeCell ref="RWX3:RXE3"/>
    <mergeCell ref="RTN3:RTU3"/>
    <mergeCell ref="RTV3:RUC3"/>
    <mergeCell ref="RUD3:RUK3"/>
    <mergeCell ref="RUL3:RUS3"/>
    <mergeCell ref="RUT3:RVA3"/>
    <mergeCell ref="RVB3:RVI3"/>
    <mergeCell ref="RRR3:RRY3"/>
    <mergeCell ref="RRZ3:RSG3"/>
    <mergeCell ref="RSH3:RSO3"/>
    <mergeCell ref="RSP3:RSW3"/>
    <mergeCell ref="RSX3:RTE3"/>
    <mergeCell ref="RTF3:RTM3"/>
    <mergeCell ref="RPV3:RQC3"/>
    <mergeCell ref="RQD3:RQK3"/>
    <mergeCell ref="RQL3:RQS3"/>
    <mergeCell ref="RQT3:RRA3"/>
    <mergeCell ref="RRB3:RRI3"/>
    <mergeCell ref="RRJ3:RRQ3"/>
    <mergeCell ref="RNZ3:ROG3"/>
    <mergeCell ref="ROH3:ROO3"/>
    <mergeCell ref="ROP3:ROW3"/>
    <mergeCell ref="ROX3:RPE3"/>
    <mergeCell ref="RPF3:RPM3"/>
    <mergeCell ref="RPN3:RPU3"/>
    <mergeCell ref="RMD3:RMK3"/>
    <mergeCell ref="RML3:RMS3"/>
    <mergeCell ref="RMT3:RNA3"/>
    <mergeCell ref="RNB3:RNI3"/>
    <mergeCell ref="RNJ3:RNQ3"/>
    <mergeCell ref="RNR3:RNY3"/>
    <mergeCell ref="RKH3:RKO3"/>
    <mergeCell ref="RKP3:RKW3"/>
    <mergeCell ref="RKX3:RLE3"/>
    <mergeCell ref="RLF3:RLM3"/>
    <mergeCell ref="RLN3:RLU3"/>
    <mergeCell ref="RLV3:RMC3"/>
    <mergeCell ref="RIL3:RIS3"/>
    <mergeCell ref="RIT3:RJA3"/>
    <mergeCell ref="RJB3:RJI3"/>
    <mergeCell ref="RJJ3:RJQ3"/>
    <mergeCell ref="RJR3:RJY3"/>
    <mergeCell ref="RJZ3:RKG3"/>
    <mergeCell ref="RGP3:RGW3"/>
    <mergeCell ref="RGX3:RHE3"/>
    <mergeCell ref="RHF3:RHM3"/>
    <mergeCell ref="RHN3:RHU3"/>
    <mergeCell ref="RHV3:RIC3"/>
    <mergeCell ref="RID3:RIK3"/>
    <mergeCell ref="RET3:RFA3"/>
    <mergeCell ref="RFB3:RFI3"/>
    <mergeCell ref="RFJ3:RFQ3"/>
    <mergeCell ref="RFR3:RFY3"/>
    <mergeCell ref="RFZ3:RGG3"/>
    <mergeCell ref="RGH3:RGO3"/>
    <mergeCell ref="RCX3:RDE3"/>
    <mergeCell ref="RDF3:RDM3"/>
    <mergeCell ref="RDN3:RDU3"/>
    <mergeCell ref="RDV3:REC3"/>
    <mergeCell ref="RED3:REK3"/>
    <mergeCell ref="REL3:RES3"/>
    <mergeCell ref="RBB3:RBI3"/>
    <mergeCell ref="RBJ3:RBQ3"/>
    <mergeCell ref="RBR3:RBY3"/>
    <mergeCell ref="RBZ3:RCG3"/>
    <mergeCell ref="RCH3:RCO3"/>
    <mergeCell ref="RCP3:RCW3"/>
    <mergeCell ref="QZF3:QZM3"/>
    <mergeCell ref="QZN3:QZU3"/>
    <mergeCell ref="QZV3:RAC3"/>
    <mergeCell ref="RAD3:RAK3"/>
    <mergeCell ref="RAL3:RAS3"/>
    <mergeCell ref="RAT3:RBA3"/>
    <mergeCell ref="QXJ3:QXQ3"/>
    <mergeCell ref="QXR3:QXY3"/>
    <mergeCell ref="QXZ3:QYG3"/>
    <mergeCell ref="QYH3:QYO3"/>
    <mergeCell ref="QYP3:QYW3"/>
    <mergeCell ref="QYX3:QZE3"/>
    <mergeCell ref="QVN3:QVU3"/>
    <mergeCell ref="QVV3:QWC3"/>
    <mergeCell ref="QWD3:QWK3"/>
    <mergeCell ref="QWL3:QWS3"/>
    <mergeCell ref="QWT3:QXA3"/>
    <mergeCell ref="QXB3:QXI3"/>
    <mergeCell ref="QTR3:QTY3"/>
    <mergeCell ref="QTZ3:QUG3"/>
    <mergeCell ref="QUH3:QUO3"/>
    <mergeCell ref="QUP3:QUW3"/>
    <mergeCell ref="QUX3:QVE3"/>
    <mergeCell ref="QVF3:QVM3"/>
    <mergeCell ref="QRV3:QSC3"/>
    <mergeCell ref="QSD3:QSK3"/>
    <mergeCell ref="QSL3:QSS3"/>
    <mergeCell ref="QST3:QTA3"/>
    <mergeCell ref="QTB3:QTI3"/>
    <mergeCell ref="QTJ3:QTQ3"/>
    <mergeCell ref="QPZ3:QQG3"/>
    <mergeCell ref="QQH3:QQO3"/>
    <mergeCell ref="QQP3:QQW3"/>
    <mergeCell ref="QQX3:QRE3"/>
    <mergeCell ref="QRF3:QRM3"/>
    <mergeCell ref="QRN3:QRU3"/>
    <mergeCell ref="QOD3:QOK3"/>
    <mergeCell ref="QOL3:QOS3"/>
    <mergeCell ref="QOT3:QPA3"/>
    <mergeCell ref="QPB3:QPI3"/>
    <mergeCell ref="QPJ3:QPQ3"/>
    <mergeCell ref="QPR3:QPY3"/>
    <mergeCell ref="QMH3:QMO3"/>
    <mergeCell ref="QMP3:QMW3"/>
    <mergeCell ref="QMX3:QNE3"/>
    <mergeCell ref="QNF3:QNM3"/>
    <mergeCell ref="QNN3:QNU3"/>
    <mergeCell ref="QNV3:QOC3"/>
    <mergeCell ref="QKL3:QKS3"/>
    <mergeCell ref="QKT3:QLA3"/>
    <mergeCell ref="QLB3:QLI3"/>
    <mergeCell ref="QLJ3:QLQ3"/>
    <mergeCell ref="QLR3:QLY3"/>
    <mergeCell ref="QLZ3:QMG3"/>
    <mergeCell ref="QIP3:QIW3"/>
    <mergeCell ref="QIX3:QJE3"/>
    <mergeCell ref="QJF3:QJM3"/>
    <mergeCell ref="QJN3:QJU3"/>
    <mergeCell ref="QJV3:QKC3"/>
    <mergeCell ref="QKD3:QKK3"/>
    <mergeCell ref="QGT3:QHA3"/>
    <mergeCell ref="QHB3:QHI3"/>
    <mergeCell ref="QHJ3:QHQ3"/>
    <mergeCell ref="QHR3:QHY3"/>
    <mergeCell ref="QHZ3:QIG3"/>
    <mergeCell ref="QIH3:QIO3"/>
    <mergeCell ref="QEX3:QFE3"/>
    <mergeCell ref="QFF3:QFM3"/>
    <mergeCell ref="QFN3:QFU3"/>
    <mergeCell ref="QFV3:QGC3"/>
    <mergeCell ref="QGD3:QGK3"/>
    <mergeCell ref="QGL3:QGS3"/>
    <mergeCell ref="QDB3:QDI3"/>
    <mergeCell ref="QDJ3:QDQ3"/>
    <mergeCell ref="QDR3:QDY3"/>
    <mergeCell ref="QDZ3:QEG3"/>
    <mergeCell ref="QEH3:QEO3"/>
    <mergeCell ref="QEP3:QEW3"/>
    <mergeCell ref="QBF3:QBM3"/>
    <mergeCell ref="QBN3:QBU3"/>
    <mergeCell ref="QBV3:QCC3"/>
    <mergeCell ref="QCD3:QCK3"/>
    <mergeCell ref="QCL3:QCS3"/>
    <mergeCell ref="QCT3:QDA3"/>
    <mergeCell ref="PZJ3:PZQ3"/>
    <mergeCell ref="PZR3:PZY3"/>
    <mergeCell ref="PZZ3:QAG3"/>
    <mergeCell ref="QAH3:QAO3"/>
    <mergeCell ref="QAP3:QAW3"/>
    <mergeCell ref="QAX3:QBE3"/>
    <mergeCell ref="PXN3:PXU3"/>
    <mergeCell ref="PXV3:PYC3"/>
    <mergeCell ref="PYD3:PYK3"/>
    <mergeCell ref="PYL3:PYS3"/>
    <mergeCell ref="PYT3:PZA3"/>
    <mergeCell ref="PZB3:PZI3"/>
    <mergeCell ref="PVR3:PVY3"/>
    <mergeCell ref="PVZ3:PWG3"/>
    <mergeCell ref="PWH3:PWO3"/>
    <mergeCell ref="PWP3:PWW3"/>
    <mergeCell ref="PWX3:PXE3"/>
    <mergeCell ref="PXF3:PXM3"/>
    <mergeCell ref="PTV3:PUC3"/>
    <mergeCell ref="PUD3:PUK3"/>
    <mergeCell ref="PUL3:PUS3"/>
    <mergeCell ref="PUT3:PVA3"/>
    <mergeCell ref="PVB3:PVI3"/>
    <mergeCell ref="PVJ3:PVQ3"/>
    <mergeCell ref="PRZ3:PSG3"/>
    <mergeCell ref="PSH3:PSO3"/>
    <mergeCell ref="PSP3:PSW3"/>
    <mergeCell ref="PSX3:PTE3"/>
    <mergeCell ref="PTF3:PTM3"/>
    <mergeCell ref="PTN3:PTU3"/>
    <mergeCell ref="PQD3:PQK3"/>
    <mergeCell ref="PQL3:PQS3"/>
    <mergeCell ref="PQT3:PRA3"/>
    <mergeCell ref="PRB3:PRI3"/>
    <mergeCell ref="PRJ3:PRQ3"/>
    <mergeCell ref="PRR3:PRY3"/>
    <mergeCell ref="POH3:POO3"/>
    <mergeCell ref="POP3:POW3"/>
    <mergeCell ref="POX3:PPE3"/>
    <mergeCell ref="PPF3:PPM3"/>
    <mergeCell ref="PPN3:PPU3"/>
    <mergeCell ref="PPV3:PQC3"/>
    <mergeCell ref="PML3:PMS3"/>
    <mergeCell ref="PMT3:PNA3"/>
    <mergeCell ref="PNB3:PNI3"/>
    <mergeCell ref="PNJ3:PNQ3"/>
    <mergeCell ref="PNR3:PNY3"/>
    <mergeCell ref="PNZ3:POG3"/>
    <mergeCell ref="PKP3:PKW3"/>
    <mergeCell ref="PKX3:PLE3"/>
    <mergeCell ref="PLF3:PLM3"/>
    <mergeCell ref="PLN3:PLU3"/>
    <mergeCell ref="PLV3:PMC3"/>
    <mergeCell ref="PMD3:PMK3"/>
    <mergeCell ref="PIT3:PJA3"/>
    <mergeCell ref="PJB3:PJI3"/>
    <mergeCell ref="PJJ3:PJQ3"/>
    <mergeCell ref="PJR3:PJY3"/>
    <mergeCell ref="PJZ3:PKG3"/>
    <mergeCell ref="PKH3:PKO3"/>
    <mergeCell ref="PGX3:PHE3"/>
    <mergeCell ref="PHF3:PHM3"/>
    <mergeCell ref="PHN3:PHU3"/>
    <mergeCell ref="PHV3:PIC3"/>
    <mergeCell ref="PID3:PIK3"/>
    <mergeCell ref="PIL3:PIS3"/>
    <mergeCell ref="PFB3:PFI3"/>
    <mergeCell ref="PFJ3:PFQ3"/>
    <mergeCell ref="PFR3:PFY3"/>
    <mergeCell ref="PFZ3:PGG3"/>
    <mergeCell ref="PGH3:PGO3"/>
    <mergeCell ref="PGP3:PGW3"/>
    <mergeCell ref="PDF3:PDM3"/>
    <mergeCell ref="PDN3:PDU3"/>
    <mergeCell ref="PDV3:PEC3"/>
    <mergeCell ref="PED3:PEK3"/>
    <mergeCell ref="PEL3:PES3"/>
    <mergeCell ref="PET3:PFA3"/>
    <mergeCell ref="PBJ3:PBQ3"/>
    <mergeCell ref="PBR3:PBY3"/>
    <mergeCell ref="PBZ3:PCG3"/>
    <mergeCell ref="PCH3:PCO3"/>
    <mergeCell ref="PCP3:PCW3"/>
    <mergeCell ref="PCX3:PDE3"/>
    <mergeCell ref="OZN3:OZU3"/>
    <mergeCell ref="OZV3:PAC3"/>
    <mergeCell ref="PAD3:PAK3"/>
    <mergeCell ref="PAL3:PAS3"/>
    <mergeCell ref="PAT3:PBA3"/>
    <mergeCell ref="PBB3:PBI3"/>
    <mergeCell ref="OXR3:OXY3"/>
    <mergeCell ref="OXZ3:OYG3"/>
    <mergeCell ref="OYH3:OYO3"/>
    <mergeCell ref="OYP3:OYW3"/>
    <mergeCell ref="OYX3:OZE3"/>
    <mergeCell ref="OZF3:OZM3"/>
    <mergeCell ref="OVV3:OWC3"/>
    <mergeCell ref="OWD3:OWK3"/>
    <mergeCell ref="OWL3:OWS3"/>
    <mergeCell ref="OWT3:OXA3"/>
    <mergeCell ref="OXB3:OXI3"/>
    <mergeCell ref="OXJ3:OXQ3"/>
    <mergeCell ref="OTZ3:OUG3"/>
    <mergeCell ref="OUH3:OUO3"/>
    <mergeCell ref="OUP3:OUW3"/>
    <mergeCell ref="OUX3:OVE3"/>
    <mergeCell ref="OVF3:OVM3"/>
    <mergeCell ref="OVN3:OVU3"/>
    <mergeCell ref="OSD3:OSK3"/>
    <mergeCell ref="OSL3:OSS3"/>
    <mergeCell ref="OST3:OTA3"/>
    <mergeCell ref="OTB3:OTI3"/>
    <mergeCell ref="OTJ3:OTQ3"/>
    <mergeCell ref="OTR3:OTY3"/>
    <mergeCell ref="OQH3:OQO3"/>
    <mergeCell ref="OQP3:OQW3"/>
    <mergeCell ref="OQX3:ORE3"/>
    <mergeCell ref="ORF3:ORM3"/>
    <mergeCell ref="ORN3:ORU3"/>
    <mergeCell ref="ORV3:OSC3"/>
    <mergeCell ref="OOL3:OOS3"/>
    <mergeCell ref="OOT3:OPA3"/>
    <mergeCell ref="OPB3:OPI3"/>
    <mergeCell ref="OPJ3:OPQ3"/>
    <mergeCell ref="OPR3:OPY3"/>
    <mergeCell ref="OPZ3:OQG3"/>
    <mergeCell ref="OMP3:OMW3"/>
    <mergeCell ref="OMX3:ONE3"/>
    <mergeCell ref="ONF3:ONM3"/>
    <mergeCell ref="ONN3:ONU3"/>
    <mergeCell ref="ONV3:OOC3"/>
    <mergeCell ref="OOD3:OOK3"/>
    <mergeCell ref="OKT3:OLA3"/>
    <mergeCell ref="OLB3:OLI3"/>
    <mergeCell ref="OLJ3:OLQ3"/>
    <mergeCell ref="OLR3:OLY3"/>
    <mergeCell ref="OLZ3:OMG3"/>
    <mergeCell ref="OMH3:OMO3"/>
    <mergeCell ref="OIX3:OJE3"/>
    <mergeCell ref="OJF3:OJM3"/>
    <mergeCell ref="OJN3:OJU3"/>
    <mergeCell ref="OJV3:OKC3"/>
    <mergeCell ref="OKD3:OKK3"/>
    <mergeCell ref="OKL3:OKS3"/>
    <mergeCell ref="OHB3:OHI3"/>
    <mergeCell ref="OHJ3:OHQ3"/>
    <mergeCell ref="OHR3:OHY3"/>
    <mergeCell ref="OHZ3:OIG3"/>
    <mergeCell ref="OIH3:OIO3"/>
    <mergeCell ref="OIP3:OIW3"/>
    <mergeCell ref="OFF3:OFM3"/>
    <mergeCell ref="OFN3:OFU3"/>
    <mergeCell ref="OFV3:OGC3"/>
    <mergeCell ref="OGD3:OGK3"/>
    <mergeCell ref="OGL3:OGS3"/>
    <mergeCell ref="OGT3:OHA3"/>
    <mergeCell ref="ODJ3:ODQ3"/>
    <mergeCell ref="ODR3:ODY3"/>
    <mergeCell ref="ODZ3:OEG3"/>
    <mergeCell ref="OEH3:OEO3"/>
    <mergeCell ref="OEP3:OEW3"/>
    <mergeCell ref="OEX3:OFE3"/>
    <mergeCell ref="OBN3:OBU3"/>
    <mergeCell ref="OBV3:OCC3"/>
    <mergeCell ref="OCD3:OCK3"/>
    <mergeCell ref="OCL3:OCS3"/>
    <mergeCell ref="OCT3:ODA3"/>
    <mergeCell ref="ODB3:ODI3"/>
    <mergeCell ref="NZR3:NZY3"/>
    <mergeCell ref="NZZ3:OAG3"/>
    <mergeCell ref="OAH3:OAO3"/>
    <mergeCell ref="OAP3:OAW3"/>
    <mergeCell ref="OAX3:OBE3"/>
    <mergeCell ref="OBF3:OBM3"/>
    <mergeCell ref="NXV3:NYC3"/>
    <mergeCell ref="NYD3:NYK3"/>
    <mergeCell ref="NYL3:NYS3"/>
    <mergeCell ref="NYT3:NZA3"/>
    <mergeCell ref="NZB3:NZI3"/>
    <mergeCell ref="NZJ3:NZQ3"/>
    <mergeCell ref="NVZ3:NWG3"/>
    <mergeCell ref="NWH3:NWO3"/>
    <mergeCell ref="NWP3:NWW3"/>
    <mergeCell ref="NWX3:NXE3"/>
    <mergeCell ref="NXF3:NXM3"/>
    <mergeCell ref="NXN3:NXU3"/>
    <mergeCell ref="NUD3:NUK3"/>
    <mergeCell ref="NUL3:NUS3"/>
    <mergeCell ref="NUT3:NVA3"/>
    <mergeCell ref="NVB3:NVI3"/>
    <mergeCell ref="NVJ3:NVQ3"/>
    <mergeCell ref="NVR3:NVY3"/>
    <mergeCell ref="NSH3:NSO3"/>
    <mergeCell ref="NSP3:NSW3"/>
    <mergeCell ref="NSX3:NTE3"/>
    <mergeCell ref="NTF3:NTM3"/>
    <mergeCell ref="NTN3:NTU3"/>
    <mergeCell ref="NTV3:NUC3"/>
    <mergeCell ref="NQL3:NQS3"/>
    <mergeCell ref="NQT3:NRA3"/>
    <mergeCell ref="NRB3:NRI3"/>
    <mergeCell ref="NRJ3:NRQ3"/>
    <mergeCell ref="NRR3:NRY3"/>
    <mergeCell ref="NRZ3:NSG3"/>
    <mergeCell ref="NOP3:NOW3"/>
    <mergeCell ref="NOX3:NPE3"/>
    <mergeCell ref="NPF3:NPM3"/>
    <mergeCell ref="NPN3:NPU3"/>
    <mergeCell ref="NPV3:NQC3"/>
    <mergeCell ref="NQD3:NQK3"/>
    <mergeCell ref="NMT3:NNA3"/>
    <mergeCell ref="NNB3:NNI3"/>
    <mergeCell ref="NNJ3:NNQ3"/>
    <mergeCell ref="NNR3:NNY3"/>
    <mergeCell ref="NNZ3:NOG3"/>
    <mergeCell ref="NOH3:NOO3"/>
    <mergeCell ref="NKX3:NLE3"/>
    <mergeCell ref="NLF3:NLM3"/>
    <mergeCell ref="NLN3:NLU3"/>
    <mergeCell ref="NLV3:NMC3"/>
    <mergeCell ref="NMD3:NMK3"/>
    <mergeCell ref="NML3:NMS3"/>
    <mergeCell ref="NJB3:NJI3"/>
    <mergeCell ref="NJJ3:NJQ3"/>
    <mergeCell ref="NJR3:NJY3"/>
    <mergeCell ref="NJZ3:NKG3"/>
    <mergeCell ref="NKH3:NKO3"/>
    <mergeCell ref="NKP3:NKW3"/>
    <mergeCell ref="NHF3:NHM3"/>
    <mergeCell ref="NHN3:NHU3"/>
    <mergeCell ref="NHV3:NIC3"/>
    <mergeCell ref="NID3:NIK3"/>
    <mergeCell ref="NIL3:NIS3"/>
    <mergeCell ref="NIT3:NJA3"/>
    <mergeCell ref="NFJ3:NFQ3"/>
    <mergeCell ref="NFR3:NFY3"/>
    <mergeCell ref="NFZ3:NGG3"/>
    <mergeCell ref="NGH3:NGO3"/>
    <mergeCell ref="NGP3:NGW3"/>
    <mergeCell ref="NGX3:NHE3"/>
    <mergeCell ref="NDN3:NDU3"/>
    <mergeCell ref="NDV3:NEC3"/>
    <mergeCell ref="NED3:NEK3"/>
    <mergeCell ref="NEL3:NES3"/>
    <mergeCell ref="NET3:NFA3"/>
    <mergeCell ref="NFB3:NFI3"/>
    <mergeCell ref="NBR3:NBY3"/>
    <mergeCell ref="NBZ3:NCG3"/>
    <mergeCell ref="NCH3:NCO3"/>
    <mergeCell ref="NCP3:NCW3"/>
    <mergeCell ref="NCX3:NDE3"/>
    <mergeCell ref="NDF3:NDM3"/>
    <mergeCell ref="MZV3:NAC3"/>
    <mergeCell ref="NAD3:NAK3"/>
    <mergeCell ref="NAL3:NAS3"/>
    <mergeCell ref="NAT3:NBA3"/>
    <mergeCell ref="NBB3:NBI3"/>
    <mergeCell ref="NBJ3:NBQ3"/>
    <mergeCell ref="MXZ3:MYG3"/>
    <mergeCell ref="MYH3:MYO3"/>
    <mergeCell ref="MYP3:MYW3"/>
    <mergeCell ref="MYX3:MZE3"/>
    <mergeCell ref="MZF3:MZM3"/>
    <mergeCell ref="MZN3:MZU3"/>
    <mergeCell ref="MWD3:MWK3"/>
    <mergeCell ref="MWL3:MWS3"/>
    <mergeCell ref="MWT3:MXA3"/>
    <mergeCell ref="MXB3:MXI3"/>
    <mergeCell ref="MXJ3:MXQ3"/>
    <mergeCell ref="MXR3:MXY3"/>
    <mergeCell ref="MUH3:MUO3"/>
    <mergeCell ref="MUP3:MUW3"/>
    <mergeCell ref="MUX3:MVE3"/>
    <mergeCell ref="MVF3:MVM3"/>
    <mergeCell ref="MVN3:MVU3"/>
    <mergeCell ref="MVV3:MWC3"/>
    <mergeCell ref="MSL3:MSS3"/>
    <mergeCell ref="MST3:MTA3"/>
    <mergeCell ref="MTB3:MTI3"/>
    <mergeCell ref="MTJ3:MTQ3"/>
    <mergeCell ref="MTR3:MTY3"/>
    <mergeCell ref="MTZ3:MUG3"/>
    <mergeCell ref="MQP3:MQW3"/>
    <mergeCell ref="MQX3:MRE3"/>
    <mergeCell ref="MRF3:MRM3"/>
    <mergeCell ref="MRN3:MRU3"/>
    <mergeCell ref="MRV3:MSC3"/>
    <mergeCell ref="MSD3:MSK3"/>
    <mergeCell ref="MOT3:MPA3"/>
    <mergeCell ref="MPB3:MPI3"/>
    <mergeCell ref="MPJ3:MPQ3"/>
    <mergeCell ref="MPR3:MPY3"/>
    <mergeCell ref="MPZ3:MQG3"/>
    <mergeCell ref="MQH3:MQO3"/>
    <mergeCell ref="MMX3:MNE3"/>
    <mergeCell ref="MNF3:MNM3"/>
    <mergeCell ref="MNN3:MNU3"/>
    <mergeCell ref="MNV3:MOC3"/>
    <mergeCell ref="MOD3:MOK3"/>
    <mergeCell ref="MOL3:MOS3"/>
    <mergeCell ref="MLB3:MLI3"/>
    <mergeCell ref="MLJ3:MLQ3"/>
    <mergeCell ref="MLR3:MLY3"/>
    <mergeCell ref="MLZ3:MMG3"/>
    <mergeCell ref="MMH3:MMO3"/>
    <mergeCell ref="MMP3:MMW3"/>
    <mergeCell ref="MJF3:MJM3"/>
    <mergeCell ref="MJN3:MJU3"/>
    <mergeCell ref="MJV3:MKC3"/>
    <mergeCell ref="MKD3:MKK3"/>
    <mergeCell ref="MKL3:MKS3"/>
    <mergeCell ref="MKT3:MLA3"/>
    <mergeCell ref="MHJ3:MHQ3"/>
    <mergeCell ref="MHR3:MHY3"/>
    <mergeCell ref="MHZ3:MIG3"/>
    <mergeCell ref="MIH3:MIO3"/>
    <mergeCell ref="MIP3:MIW3"/>
    <mergeCell ref="MIX3:MJE3"/>
    <mergeCell ref="MFN3:MFU3"/>
    <mergeCell ref="MFV3:MGC3"/>
    <mergeCell ref="MGD3:MGK3"/>
    <mergeCell ref="MGL3:MGS3"/>
    <mergeCell ref="MGT3:MHA3"/>
    <mergeCell ref="MHB3:MHI3"/>
    <mergeCell ref="MDR3:MDY3"/>
    <mergeCell ref="MDZ3:MEG3"/>
    <mergeCell ref="MEH3:MEO3"/>
    <mergeCell ref="MEP3:MEW3"/>
    <mergeCell ref="MEX3:MFE3"/>
    <mergeCell ref="MFF3:MFM3"/>
    <mergeCell ref="MBV3:MCC3"/>
    <mergeCell ref="MCD3:MCK3"/>
    <mergeCell ref="MCL3:MCS3"/>
    <mergeCell ref="MCT3:MDA3"/>
    <mergeCell ref="MDB3:MDI3"/>
    <mergeCell ref="MDJ3:MDQ3"/>
    <mergeCell ref="LZZ3:MAG3"/>
    <mergeCell ref="MAH3:MAO3"/>
    <mergeCell ref="MAP3:MAW3"/>
    <mergeCell ref="MAX3:MBE3"/>
    <mergeCell ref="MBF3:MBM3"/>
    <mergeCell ref="MBN3:MBU3"/>
    <mergeCell ref="LYD3:LYK3"/>
    <mergeCell ref="LYL3:LYS3"/>
    <mergeCell ref="LYT3:LZA3"/>
    <mergeCell ref="LZB3:LZI3"/>
    <mergeCell ref="LZJ3:LZQ3"/>
    <mergeCell ref="LZR3:LZY3"/>
    <mergeCell ref="LWH3:LWO3"/>
    <mergeCell ref="LWP3:LWW3"/>
    <mergeCell ref="LWX3:LXE3"/>
    <mergeCell ref="LXF3:LXM3"/>
    <mergeCell ref="LXN3:LXU3"/>
    <mergeCell ref="LXV3:LYC3"/>
    <mergeCell ref="LUL3:LUS3"/>
    <mergeCell ref="LUT3:LVA3"/>
    <mergeCell ref="LVB3:LVI3"/>
    <mergeCell ref="LVJ3:LVQ3"/>
    <mergeCell ref="LVR3:LVY3"/>
    <mergeCell ref="LVZ3:LWG3"/>
    <mergeCell ref="LSP3:LSW3"/>
    <mergeCell ref="LSX3:LTE3"/>
    <mergeCell ref="LTF3:LTM3"/>
    <mergeCell ref="LTN3:LTU3"/>
    <mergeCell ref="LTV3:LUC3"/>
    <mergeCell ref="LUD3:LUK3"/>
    <mergeCell ref="LQT3:LRA3"/>
    <mergeCell ref="LRB3:LRI3"/>
    <mergeCell ref="LRJ3:LRQ3"/>
    <mergeCell ref="LRR3:LRY3"/>
    <mergeCell ref="LRZ3:LSG3"/>
    <mergeCell ref="LSH3:LSO3"/>
    <mergeCell ref="LOX3:LPE3"/>
    <mergeCell ref="LPF3:LPM3"/>
    <mergeCell ref="LPN3:LPU3"/>
    <mergeCell ref="LPV3:LQC3"/>
    <mergeCell ref="LQD3:LQK3"/>
    <mergeCell ref="LQL3:LQS3"/>
    <mergeCell ref="LNB3:LNI3"/>
    <mergeCell ref="LNJ3:LNQ3"/>
    <mergeCell ref="LNR3:LNY3"/>
    <mergeCell ref="LNZ3:LOG3"/>
    <mergeCell ref="LOH3:LOO3"/>
    <mergeCell ref="LOP3:LOW3"/>
    <mergeCell ref="LLF3:LLM3"/>
    <mergeCell ref="LLN3:LLU3"/>
    <mergeCell ref="LLV3:LMC3"/>
    <mergeCell ref="LMD3:LMK3"/>
    <mergeCell ref="LML3:LMS3"/>
    <mergeCell ref="LMT3:LNA3"/>
    <mergeCell ref="LJJ3:LJQ3"/>
    <mergeCell ref="LJR3:LJY3"/>
    <mergeCell ref="LJZ3:LKG3"/>
    <mergeCell ref="LKH3:LKO3"/>
    <mergeCell ref="LKP3:LKW3"/>
    <mergeCell ref="LKX3:LLE3"/>
    <mergeCell ref="LHN3:LHU3"/>
    <mergeCell ref="LHV3:LIC3"/>
    <mergeCell ref="LID3:LIK3"/>
    <mergeCell ref="LIL3:LIS3"/>
    <mergeCell ref="LIT3:LJA3"/>
    <mergeCell ref="LJB3:LJI3"/>
    <mergeCell ref="LFR3:LFY3"/>
    <mergeCell ref="LFZ3:LGG3"/>
    <mergeCell ref="LGH3:LGO3"/>
    <mergeCell ref="LGP3:LGW3"/>
    <mergeCell ref="LGX3:LHE3"/>
    <mergeCell ref="LHF3:LHM3"/>
    <mergeCell ref="LDV3:LEC3"/>
    <mergeCell ref="LED3:LEK3"/>
    <mergeCell ref="LEL3:LES3"/>
    <mergeCell ref="LET3:LFA3"/>
    <mergeCell ref="LFB3:LFI3"/>
    <mergeCell ref="LFJ3:LFQ3"/>
    <mergeCell ref="LBZ3:LCG3"/>
    <mergeCell ref="LCH3:LCO3"/>
    <mergeCell ref="LCP3:LCW3"/>
    <mergeCell ref="LCX3:LDE3"/>
    <mergeCell ref="LDF3:LDM3"/>
    <mergeCell ref="LDN3:LDU3"/>
    <mergeCell ref="LAD3:LAK3"/>
    <mergeCell ref="LAL3:LAS3"/>
    <mergeCell ref="LAT3:LBA3"/>
    <mergeCell ref="LBB3:LBI3"/>
    <mergeCell ref="LBJ3:LBQ3"/>
    <mergeCell ref="LBR3:LBY3"/>
    <mergeCell ref="KYH3:KYO3"/>
    <mergeCell ref="KYP3:KYW3"/>
    <mergeCell ref="KYX3:KZE3"/>
    <mergeCell ref="KZF3:KZM3"/>
    <mergeCell ref="KZN3:KZU3"/>
    <mergeCell ref="KZV3:LAC3"/>
    <mergeCell ref="KWL3:KWS3"/>
    <mergeCell ref="KWT3:KXA3"/>
    <mergeCell ref="KXB3:KXI3"/>
    <mergeCell ref="KXJ3:KXQ3"/>
    <mergeCell ref="KXR3:KXY3"/>
    <mergeCell ref="KXZ3:KYG3"/>
    <mergeCell ref="KUP3:KUW3"/>
    <mergeCell ref="KUX3:KVE3"/>
    <mergeCell ref="KVF3:KVM3"/>
    <mergeCell ref="KVN3:KVU3"/>
    <mergeCell ref="KVV3:KWC3"/>
    <mergeCell ref="KWD3:KWK3"/>
    <mergeCell ref="KST3:KTA3"/>
    <mergeCell ref="KTB3:KTI3"/>
    <mergeCell ref="KTJ3:KTQ3"/>
    <mergeCell ref="KTR3:KTY3"/>
    <mergeCell ref="KTZ3:KUG3"/>
    <mergeCell ref="KUH3:KUO3"/>
    <mergeCell ref="KQX3:KRE3"/>
    <mergeCell ref="KRF3:KRM3"/>
    <mergeCell ref="KRN3:KRU3"/>
    <mergeCell ref="KRV3:KSC3"/>
    <mergeCell ref="KSD3:KSK3"/>
    <mergeCell ref="KSL3:KSS3"/>
    <mergeCell ref="KPB3:KPI3"/>
    <mergeCell ref="KPJ3:KPQ3"/>
    <mergeCell ref="KPR3:KPY3"/>
    <mergeCell ref="KPZ3:KQG3"/>
    <mergeCell ref="KQH3:KQO3"/>
    <mergeCell ref="KQP3:KQW3"/>
    <mergeCell ref="KNF3:KNM3"/>
    <mergeCell ref="KNN3:KNU3"/>
    <mergeCell ref="KNV3:KOC3"/>
    <mergeCell ref="KOD3:KOK3"/>
    <mergeCell ref="KOL3:KOS3"/>
    <mergeCell ref="KOT3:KPA3"/>
    <mergeCell ref="KLJ3:KLQ3"/>
    <mergeCell ref="KLR3:KLY3"/>
    <mergeCell ref="KLZ3:KMG3"/>
    <mergeCell ref="KMH3:KMO3"/>
    <mergeCell ref="KMP3:KMW3"/>
    <mergeCell ref="KMX3:KNE3"/>
    <mergeCell ref="KJN3:KJU3"/>
    <mergeCell ref="KJV3:KKC3"/>
    <mergeCell ref="KKD3:KKK3"/>
    <mergeCell ref="KKL3:KKS3"/>
    <mergeCell ref="KKT3:KLA3"/>
    <mergeCell ref="KLB3:KLI3"/>
    <mergeCell ref="KHR3:KHY3"/>
    <mergeCell ref="KHZ3:KIG3"/>
    <mergeCell ref="KIH3:KIO3"/>
    <mergeCell ref="KIP3:KIW3"/>
    <mergeCell ref="KIX3:KJE3"/>
    <mergeCell ref="KJF3:KJM3"/>
    <mergeCell ref="KFV3:KGC3"/>
    <mergeCell ref="KGD3:KGK3"/>
    <mergeCell ref="KGL3:KGS3"/>
    <mergeCell ref="KGT3:KHA3"/>
    <mergeCell ref="KHB3:KHI3"/>
    <mergeCell ref="KHJ3:KHQ3"/>
    <mergeCell ref="KDZ3:KEG3"/>
    <mergeCell ref="KEH3:KEO3"/>
    <mergeCell ref="KEP3:KEW3"/>
    <mergeCell ref="KEX3:KFE3"/>
    <mergeCell ref="KFF3:KFM3"/>
    <mergeCell ref="KFN3:KFU3"/>
    <mergeCell ref="KCD3:KCK3"/>
    <mergeCell ref="KCL3:KCS3"/>
    <mergeCell ref="KCT3:KDA3"/>
    <mergeCell ref="KDB3:KDI3"/>
    <mergeCell ref="KDJ3:KDQ3"/>
    <mergeCell ref="KDR3:KDY3"/>
    <mergeCell ref="KAH3:KAO3"/>
    <mergeCell ref="KAP3:KAW3"/>
    <mergeCell ref="KAX3:KBE3"/>
    <mergeCell ref="KBF3:KBM3"/>
    <mergeCell ref="KBN3:KBU3"/>
    <mergeCell ref="KBV3:KCC3"/>
    <mergeCell ref="JYL3:JYS3"/>
    <mergeCell ref="JYT3:JZA3"/>
    <mergeCell ref="JZB3:JZI3"/>
    <mergeCell ref="JZJ3:JZQ3"/>
    <mergeCell ref="JZR3:JZY3"/>
    <mergeCell ref="JZZ3:KAG3"/>
    <mergeCell ref="JWP3:JWW3"/>
    <mergeCell ref="JWX3:JXE3"/>
    <mergeCell ref="JXF3:JXM3"/>
    <mergeCell ref="JXN3:JXU3"/>
    <mergeCell ref="JXV3:JYC3"/>
    <mergeCell ref="JYD3:JYK3"/>
    <mergeCell ref="JUT3:JVA3"/>
    <mergeCell ref="JVB3:JVI3"/>
    <mergeCell ref="JVJ3:JVQ3"/>
    <mergeCell ref="JVR3:JVY3"/>
    <mergeCell ref="JVZ3:JWG3"/>
    <mergeCell ref="JWH3:JWO3"/>
    <mergeCell ref="JSX3:JTE3"/>
    <mergeCell ref="JTF3:JTM3"/>
    <mergeCell ref="JTN3:JTU3"/>
    <mergeCell ref="JTV3:JUC3"/>
    <mergeCell ref="JUD3:JUK3"/>
    <mergeCell ref="JUL3:JUS3"/>
    <mergeCell ref="JRB3:JRI3"/>
    <mergeCell ref="JRJ3:JRQ3"/>
    <mergeCell ref="JRR3:JRY3"/>
    <mergeCell ref="JRZ3:JSG3"/>
    <mergeCell ref="JSH3:JSO3"/>
    <mergeCell ref="JSP3:JSW3"/>
    <mergeCell ref="JPF3:JPM3"/>
    <mergeCell ref="JPN3:JPU3"/>
    <mergeCell ref="JPV3:JQC3"/>
    <mergeCell ref="JQD3:JQK3"/>
    <mergeCell ref="JQL3:JQS3"/>
    <mergeCell ref="JQT3:JRA3"/>
    <mergeCell ref="JNJ3:JNQ3"/>
    <mergeCell ref="JNR3:JNY3"/>
    <mergeCell ref="JNZ3:JOG3"/>
    <mergeCell ref="JOH3:JOO3"/>
    <mergeCell ref="JOP3:JOW3"/>
    <mergeCell ref="JOX3:JPE3"/>
    <mergeCell ref="JLN3:JLU3"/>
    <mergeCell ref="JLV3:JMC3"/>
    <mergeCell ref="JMD3:JMK3"/>
    <mergeCell ref="JML3:JMS3"/>
    <mergeCell ref="JMT3:JNA3"/>
    <mergeCell ref="JNB3:JNI3"/>
    <mergeCell ref="JJR3:JJY3"/>
    <mergeCell ref="JJZ3:JKG3"/>
    <mergeCell ref="JKH3:JKO3"/>
    <mergeCell ref="JKP3:JKW3"/>
    <mergeCell ref="JKX3:JLE3"/>
    <mergeCell ref="JLF3:JLM3"/>
    <mergeCell ref="JHV3:JIC3"/>
    <mergeCell ref="JID3:JIK3"/>
    <mergeCell ref="JIL3:JIS3"/>
    <mergeCell ref="JIT3:JJA3"/>
    <mergeCell ref="JJB3:JJI3"/>
    <mergeCell ref="JJJ3:JJQ3"/>
    <mergeCell ref="JFZ3:JGG3"/>
    <mergeCell ref="JGH3:JGO3"/>
    <mergeCell ref="JGP3:JGW3"/>
    <mergeCell ref="JGX3:JHE3"/>
    <mergeCell ref="JHF3:JHM3"/>
    <mergeCell ref="JHN3:JHU3"/>
    <mergeCell ref="JED3:JEK3"/>
    <mergeCell ref="JEL3:JES3"/>
    <mergeCell ref="JET3:JFA3"/>
    <mergeCell ref="JFB3:JFI3"/>
    <mergeCell ref="JFJ3:JFQ3"/>
    <mergeCell ref="JFR3:JFY3"/>
    <mergeCell ref="JCH3:JCO3"/>
    <mergeCell ref="JCP3:JCW3"/>
    <mergeCell ref="JCX3:JDE3"/>
    <mergeCell ref="JDF3:JDM3"/>
    <mergeCell ref="JDN3:JDU3"/>
    <mergeCell ref="JDV3:JEC3"/>
    <mergeCell ref="JAL3:JAS3"/>
    <mergeCell ref="JAT3:JBA3"/>
    <mergeCell ref="JBB3:JBI3"/>
    <mergeCell ref="JBJ3:JBQ3"/>
    <mergeCell ref="JBR3:JBY3"/>
    <mergeCell ref="JBZ3:JCG3"/>
    <mergeCell ref="IYP3:IYW3"/>
    <mergeCell ref="IYX3:IZE3"/>
    <mergeCell ref="IZF3:IZM3"/>
    <mergeCell ref="IZN3:IZU3"/>
    <mergeCell ref="IZV3:JAC3"/>
    <mergeCell ref="JAD3:JAK3"/>
    <mergeCell ref="IWT3:IXA3"/>
    <mergeCell ref="IXB3:IXI3"/>
    <mergeCell ref="IXJ3:IXQ3"/>
    <mergeCell ref="IXR3:IXY3"/>
    <mergeCell ref="IXZ3:IYG3"/>
    <mergeCell ref="IYH3:IYO3"/>
    <mergeCell ref="IUX3:IVE3"/>
    <mergeCell ref="IVF3:IVM3"/>
    <mergeCell ref="IVN3:IVU3"/>
    <mergeCell ref="IVV3:IWC3"/>
    <mergeCell ref="IWD3:IWK3"/>
    <mergeCell ref="IWL3:IWS3"/>
    <mergeCell ref="ITB3:ITI3"/>
    <mergeCell ref="ITJ3:ITQ3"/>
    <mergeCell ref="ITR3:ITY3"/>
    <mergeCell ref="ITZ3:IUG3"/>
    <mergeCell ref="IUH3:IUO3"/>
    <mergeCell ref="IUP3:IUW3"/>
    <mergeCell ref="IRF3:IRM3"/>
    <mergeCell ref="IRN3:IRU3"/>
    <mergeCell ref="IRV3:ISC3"/>
    <mergeCell ref="ISD3:ISK3"/>
    <mergeCell ref="ISL3:ISS3"/>
    <mergeCell ref="IST3:ITA3"/>
    <mergeCell ref="IPJ3:IPQ3"/>
    <mergeCell ref="IPR3:IPY3"/>
    <mergeCell ref="IPZ3:IQG3"/>
    <mergeCell ref="IQH3:IQO3"/>
    <mergeCell ref="IQP3:IQW3"/>
    <mergeCell ref="IQX3:IRE3"/>
    <mergeCell ref="INN3:INU3"/>
    <mergeCell ref="INV3:IOC3"/>
    <mergeCell ref="IOD3:IOK3"/>
    <mergeCell ref="IOL3:IOS3"/>
    <mergeCell ref="IOT3:IPA3"/>
    <mergeCell ref="IPB3:IPI3"/>
    <mergeCell ref="ILR3:ILY3"/>
    <mergeCell ref="ILZ3:IMG3"/>
    <mergeCell ref="IMH3:IMO3"/>
    <mergeCell ref="IMP3:IMW3"/>
    <mergeCell ref="IMX3:INE3"/>
    <mergeCell ref="INF3:INM3"/>
    <mergeCell ref="IJV3:IKC3"/>
    <mergeCell ref="IKD3:IKK3"/>
    <mergeCell ref="IKL3:IKS3"/>
    <mergeCell ref="IKT3:ILA3"/>
    <mergeCell ref="ILB3:ILI3"/>
    <mergeCell ref="ILJ3:ILQ3"/>
    <mergeCell ref="IHZ3:IIG3"/>
    <mergeCell ref="IIH3:IIO3"/>
    <mergeCell ref="IIP3:IIW3"/>
    <mergeCell ref="IIX3:IJE3"/>
    <mergeCell ref="IJF3:IJM3"/>
    <mergeCell ref="IJN3:IJU3"/>
    <mergeCell ref="IGD3:IGK3"/>
    <mergeCell ref="IGL3:IGS3"/>
    <mergeCell ref="IGT3:IHA3"/>
    <mergeCell ref="IHB3:IHI3"/>
    <mergeCell ref="IHJ3:IHQ3"/>
    <mergeCell ref="IHR3:IHY3"/>
    <mergeCell ref="IEH3:IEO3"/>
    <mergeCell ref="IEP3:IEW3"/>
    <mergeCell ref="IEX3:IFE3"/>
    <mergeCell ref="IFF3:IFM3"/>
    <mergeCell ref="IFN3:IFU3"/>
    <mergeCell ref="IFV3:IGC3"/>
    <mergeCell ref="ICL3:ICS3"/>
    <mergeCell ref="ICT3:IDA3"/>
    <mergeCell ref="IDB3:IDI3"/>
    <mergeCell ref="IDJ3:IDQ3"/>
    <mergeCell ref="IDR3:IDY3"/>
    <mergeCell ref="IDZ3:IEG3"/>
    <mergeCell ref="IAP3:IAW3"/>
    <mergeCell ref="IAX3:IBE3"/>
    <mergeCell ref="IBF3:IBM3"/>
    <mergeCell ref="IBN3:IBU3"/>
    <mergeCell ref="IBV3:ICC3"/>
    <mergeCell ref="ICD3:ICK3"/>
    <mergeCell ref="HYT3:HZA3"/>
    <mergeCell ref="HZB3:HZI3"/>
    <mergeCell ref="HZJ3:HZQ3"/>
    <mergeCell ref="HZR3:HZY3"/>
    <mergeCell ref="HZZ3:IAG3"/>
    <mergeCell ref="IAH3:IAO3"/>
    <mergeCell ref="HWX3:HXE3"/>
    <mergeCell ref="HXF3:HXM3"/>
    <mergeCell ref="HXN3:HXU3"/>
    <mergeCell ref="HXV3:HYC3"/>
    <mergeCell ref="HYD3:HYK3"/>
    <mergeCell ref="HYL3:HYS3"/>
    <mergeCell ref="HVB3:HVI3"/>
    <mergeCell ref="HVJ3:HVQ3"/>
    <mergeCell ref="HVR3:HVY3"/>
    <mergeCell ref="HVZ3:HWG3"/>
    <mergeCell ref="HWH3:HWO3"/>
    <mergeCell ref="HWP3:HWW3"/>
    <mergeCell ref="HTF3:HTM3"/>
    <mergeCell ref="HTN3:HTU3"/>
    <mergeCell ref="HTV3:HUC3"/>
    <mergeCell ref="HUD3:HUK3"/>
    <mergeCell ref="HUL3:HUS3"/>
    <mergeCell ref="HUT3:HVA3"/>
    <mergeCell ref="HRJ3:HRQ3"/>
    <mergeCell ref="HRR3:HRY3"/>
    <mergeCell ref="HRZ3:HSG3"/>
    <mergeCell ref="HSH3:HSO3"/>
    <mergeCell ref="HSP3:HSW3"/>
    <mergeCell ref="HSX3:HTE3"/>
    <mergeCell ref="HPN3:HPU3"/>
    <mergeCell ref="HPV3:HQC3"/>
    <mergeCell ref="HQD3:HQK3"/>
    <mergeCell ref="HQL3:HQS3"/>
    <mergeCell ref="HQT3:HRA3"/>
    <mergeCell ref="HRB3:HRI3"/>
    <mergeCell ref="HNR3:HNY3"/>
    <mergeCell ref="HNZ3:HOG3"/>
    <mergeCell ref="HOH3:HOO3"/>
    <mergeCell ref="HOP3:HOW3"/>
    <mergeCell ref="HOX3:HPE3"/>
    <mergeCell ref="HPF3:HPM3"/>
    <mergeCell ref="HLV3:HMC3"/>
    <mergeCell ref="HMD3:HMK3"/>
    <mergeCell ref="HML3:HMS3"/>
    <mergeCell ref="HMT3:HNA3"/>
    <mergeCell ref="HNB3:HNI3"/>
    <mergeCell ref="HNJ3:HNQ3"/>
    <mergeCell ref="HJZ3:HKG3"/>
    <mergeCell ref="HKH3:HKO3"/>
    <mergeCell ref="HKP3:HKW3"/>
    <mergeCell ref="HKX3:HLE3"/>
    <mergeCell ref="HLF3:HLM3"/>
    <mergeCell ref="HLN3:HLU3"/>
    <mergeCell ref="HID3:HIK3"/>
    <mergeCell ref="HIL3:HIS3"/>
    <mergeCell ref="HIT3:HJA3"/>
    <mergeCell ref="HJB3:HJI3"/>
    <mergeCell ref="HJJ3:HJQ3"/>
    <mergeCell ref="HJR3:HJY3"/>
    <mergeCell ref="HGH3:HGO3"/>
    <mergeCell ref="HGP3:HGW3"/>
    <mergeCell ref="HGX3:HHE3"/>
    <mergeCell ref="HHF3:HHM3"/>
    <mergeCell ref="HHN3:HHU3"/>
    <mergeCell ref="HHV3:HIC3"/>
    <mergeCell ref="HEL3:HES3"/>
    <mergeCell ref="HET3:HFA3"/>
    <mergeCell ref="HFB3:HFI3"/>
    <mergeCell ref="HFJ3:HFQ3"/>
    <mergeCell ref="HFR3:HFY3"/>
    <mergeCell ref="HFZ3:HGG3"/>
    <mergeCell ref="HCP3:HCW3"/>
    <mergeCell ref="HCX3:HDE3"/>
    <mergeCell ref="HDF3:HDM3"/>
    <mergeCell ref="HDN3:HDU3"/>
    <mergeCell ref="HDV3:HEC3"/>
    <mergeCell ref="HED3:HEK3"/>
    <mergeCell ref="HAT3:HBA3"/>
    <mergeCell ref="HBB3:HBI3"/>
    <mergeCell ref="HBJ3:HBQ3"/>
    <mergeCell ref="HBR3:HBY3"/>
    <mergeCell ref="HBZ3:HCG3"/>
    <mergeCell ref="HCH3:HCO3"/>
    <mergeCell ref="GYX3:GZE3"/>
    <mergeCell ref="GZF3:GZM3"/>
    <mergeCell ref="GZN3:GZU3"/>
    <mergeCell ref="GZV3:HAC3"/>
    <mergeCell ref="HAD3:HAK3"/>
    <mergeCell ref="HAL3:HAS3"/>
    <mergeCell ref="GXB3:GXI3"/>
    <mergeCell ref="GXJ3:GXQ3"/>
    <mergeCell ref="GXR3:GXY3"/>
    <mergeCell ref="GXZ3:GYG3"/>
    <mergeCell ref="GYH3:GYO3"/>
    <mergeCell ref="GYP3:GYW3"/>
    <mergeCell ref="GVF3:GVM3"/>
    <mergeCell ref="GVN3:GVU3"/>
    <mergeCell ref="GVV3:GWC3"/>
    <mergeCell ref="GWD3:GWK3"/>
    <mergeCell ref="GWL3:GWS3"/>
    <mergeCell ref="GWT3:GXA3"/>
    <mergeCell ref="GTJ3:GTQ3"/>
    <mergeCell ref="GTR3:GTY3"/>
    <mergeCell ref="GTZ3:GUG3"/>
    <mergeCell ref="GUH3:GUO3"/>
    <mergeCell ref="GUP3:GUW3"/>
    <mergeCell ref="GUX3:GVE3"/>
    <mergeCell ref="GRN3:GRU3"/>
    <mergeCell ref="GRV3:GSC3"/>
    <mergeCell ref="GSD3:GSK3"/>
    <mergeCell ref="GSL3:GSS3"/>
    <mergeCell ref="GST3:GTA3"/>
    <mergeCell ref="GTB3:GTI3"/>
    <mergeCell ref="GPR3:GPY3"/>
    <mergeCell ref="GPZ3:GQG3"/>
    <mergeCell ref="GQH3:GQO3"/>
    <mergeCell ref="GQP3:GQW3"/>
    <mergeCell ref="GQX3:GRE3"/>
    <mergeCell ref="GRF3:GRM3"/>
    <mergeCell ref="GNV3:GOC3"/>
    <mergeCell ref="GOD3:GOK3"/>
    <mergeCell ref="GOL3:GOS3"/>
    <mergeCell ref="GOT3:GPA3"/>
    <mergeCell ref="GPB3:GPI3"/>
    <mergeCell ref="GPJ3:GPQ3"/>
    <mergeCell ref="GLZ3:GMG3"/>
    <mergeCell ref="GMH3:GMO3"/>
    <mergeCell ref="GMP3:GMW3"/>
    <mergeCell ref="GMX3:GNE3"/>
    <mergeCell ref="GNF3:GNM3"/>
    <mergeCell ref="GNN3:GNU3"/>
    <mergeCell ref="GKD3:GKK3"/>
    <mergeCell ref="GKL3:GKS3"/>
    <mergeCell ref="GKT3:GLA3"/>
    <mergeCell ref="GLB3:GLI3"/>
    <mergeCell ref="GLJ3:GLQ3"/>
    <mergeCell ref="GLR3:GLY3"/>
    <mergeCell ref="GIH3:GIO3"/>
    <mergeCell ref="GIP3:GIW3"/>
    <mergeCell ref="GIX3:GJE3"/>
    <mergeCell ref="GJF3:GJM3"/>
    <mergeCell ref="GJN3:GJU3"/>
    <mergeCell ref="GJV3:GKC3"/>
    <mergeCell ref="GGL3:GGS3"/>
    <mergeCell ref="GGT3:GHA3"/>
    <mergeCell ref="GHB3:GHI3"/>
    <mergeCell ref="GHJ3:GHQ3"/>
    <mergeCell ref="GHR3:GHY3"/>
    <mergeCell ref="GHZ3:GIG3"/>
    <mergeCell ref="GEP3:GEW3"/>
    <mergeCell ref="GEX3:GFE3"/>
    <mergeCell ref="GFF3:GFM3"/>
    <mergeCell ref="GFN3:GFU3"/>
    <mergeCell ref="GFV3:GGC3"/>
    <mergeCell ref="GGD3:GGK3"/>
    <mergeCell ref="GCT3:GDA3"/>
    <mergeCell ref="GDB3:GDI3"/>
    <mergeCell ref="GDJ3:GDQ3"/>
    <mergeCell ref="GDR3:GDY3"/>
    <mergeCell ref="GDZ3:GEG3"/>
    <mergeCell ref="GEH3:GEO3"/>
    <mergeCell ref="GAX3:GBE3"/>
    <mergeCell ref="GBF3:GBM3"/>
    <mergeCell ref="GBN3:GBU3"/>
    <mergeCell ref="GBV3:GCC3"/>
    <mergeCell ref="GCD3:GCK3"/>
    <mergeCell ref="GCL3:GCS3"/>
    <mergeCell ref="FZB3:FZI3"/>
    <mergeCell ref="FZJ3:FZQ3"/>
    <mergeCell ref="FZR3:FZY3"/>
    <mergeCell ref="FZZ3:GAG3"/>
    <mergeCell ref="GAH3:GAO3"/>
    <mergeCell ref="GAP3:GAW3"/>
    <mergeCell ref="FXF3:FXM3"/>
    <mergeCell ref="FXN3:FXU3"/>
    <mergeCell ref="FXV3:FYC3"/>
    <mergeCell ref="FYD3:FYK3"/>
    <mergeCell ref="FYL3:FYS3"/>
    <mergeCell ref="FYT3:FZA3"/>
    <mergeCell ref="FVJ3:FVQ3"/>
    <mergeCell ref="FVR3:FVY3"/>
    <mergeCell ref="FVZ3:FWG3"/>
    <mergeCell ref="FWH3:FWO3"/>
    <mergeCell ref="FWP3:FWW3"/>
    <mergeCell ref="FWX3:FXE3"/>
    <mergeCell ref="FTN3:FTU3"/>
    <mergeCell ref="FTV3:FUC3"/>
    <mergeCell ref="FUD3:FUK3"/>
    <mergeCell ref="FUL3:FUS3"/>
    <mergeCell ref="FUT3:FVA3"/>
    <mergeCell ref="FVB3:FVI3"/>
    <mergeCell ref="FRR3:FRY3"/>
    <mergeCell ref="FRZ3:FSG3"/>
    <mergeCell ref="FSH3:FSO3"/>
    <mergeCell ref="FSP3:FSW3"/>
    <mergeCell ref="FSX3:FTE3"/>
    <mergeCell ref="FTF3:FTM3"/>
    <mergeCell ref="FPV3:FQC3"/>
    <mergeCell ref="FQD3:FQK3"/>
    <mergeCell ref="FQL3:FQS3"/>
    <mergeCell ref="FQT3:FRA3"/>
    <mergeCell ref="FRB3:FRI3"/>
    <mergeCell ref="FRJ3:FRQ3"/>
    <mergeCell ref="FNZ3:FOG3"/>
    <mergeCell ref="FOH3:FOO3"/>
    <mergeCell ref="FOP3:FOW3"/>
    <mergeCell ref="FOX3:FPE3"/>
    <mergeCell ref="FPF3:FPM3"/>
    <mergeCell ref="FPN3:FPU3"/>
    <mergeCell ref="FMD3:FMK3"/>
    <mergeCell ref="FML3:FMS3"/>
    <mergeCell ref="FMT3:FNA3"/>
    <mergeCell ref="FNB3:FNI3"/>
    <mergeCell ref="FNJ3:FNQ3"/>
    <mergeCell ref="FNR3:FNY3"/>
    <mergeCell ref="FKH3:FKO3"/>
    <mergeCell ref="FKP3:FKW3"/>
    <mergeCell ref="FKX3:FLE3"/>
    <mergeCell ref="FLF3:FLM3"/>
    <mergeCell ref="FLN3:FLU3"/>
    <mergeCell ref="FLV3:FMC3"/>
    <mergeCell ref="FIL3:FIS3"/>
    <mergeCell ref="FIT3:FJA3"/>
    <mergeCell ref="FJB3:FJI3"/>
    <mergeCell ref="FJJ3:FJQ3"/>
    <mergeCell ref="FJR3:FJY3"/>
    <mergeCell ref="FJZ3:FKG3"/>
    <mergeCell ref="FGP3:FGW3"/>
    <mergeCell ref="FGX3:FHE3"/>
    <mergeCell ref="FHF3:FHM3"/>
    <mergeCell ref="FHN3:FHU3"/>
    <mergeCell ref="FHV3:FIC3"/>
    <mergeCell ref="FID3:FIK3"/>
    <mergeCell ref="FET3:FFA3"/>
    <mergeCell ref="FFB3:FFI3"/>
    <mergeCell ref="FFJ3:FFQ3"/>
    <mergeCell ref="FFR3:FFY3"/>
    <mergeCell ref="FFZ3:FGG3"/>
    <mergeCell ref="FGH3:FGO3"/>
    <mergeCell ref="FCX3:FDE3"/>
    <mergeCell ref="FDF3:FDM3"/>
    <mergeCell ref="FDN3:FDU3"/>
    <mergeCell ref="FDV3:FEC3"/>
    <mergeCell ref="FED3:FEK3"/>
    <mergeCell ref="FEL3:FES3"/>
    <mergeCell ref="FBB3:FBI3"/>
    <mergeCell ref="FBJ3:FBQ3"/>
    <mergeCell ref="FBR3:FBY3"/>
    <mergeCell ref="FBZ3:FCG3"/>
    <mergeCell ref="FCH3:FCO3"/>
    <mergeCell ref="FCP3:FCW3"/>
    <mergeCell ref="EZF3:EZM3"/>
    <mergeCell ref="EZN3:EZU3"/>
    <mergeCell ref="EZV3:FAC3"/>
    <mergeCell ref="FAD3:FAK3"/>
    <mergeCell ref="FAL3:FAS3"/>
    <mergeCell ref="FAT3:FBA3"/>
    <mergeCell ref="EXJ3:EXQ3"/>
    <mergeCell ref="EXR3:EXY3"/>
    <mergeCell ref="EXZ3:EYG3"/>
    <mergeCell ref="EYH3:EYO3"/>
    <mergeCell ref="EYP3:EYW3"/>
    <mergeCell ref="EYX3:EZE3"/>
    <mergeCell ref="EVN3:EVU3"/>
    <mergeCell ref="EVV3:EWC3"/>
    <mergeCell ref="EWD3:EWK3"/>
    <mergeCell ref="EWL3:EWS3"/>
    <mergeCell ref="EWT3:EXA3"/>
    <mergeCell ref="EXB3:EXI3"/>
    <mergeCell ref="ETR3:ETY3"/>
    <mergeCell ref="ETZ3:EUG3"/>
    <mergeCell ref="EUH3:EUO3"/>
    <mergeCell ref="EUP3:EUW3"/>
    <mergeCell ref="EUX3:EVE3"/>
    <mergeCell ref="EVF3:EVM3"/>
    <mergeCell ref="ERV3:ESC3"/>
    <mergeCell ref="ESD3:ESK3"/>
    <mergeCell ref="ESL3:ESS3"/>
    <mergeCell ref="EST3:ETA3"/>
    <mergeCell ref="ETB3:ETI3"/>
    <mergeCell ref="ETJ3:ETQ3"/>
    <mergeCell ref="EPZ3:EQG3"/>
    <mergeCell ref="EQH3:EQO3"/>
    <mergeCell ref="EQP3:EQW3"/>
    <mergeCell ref="EQX3:ERE3"/>
    <mergeCell ref="ERF3:ERM3"/>
    <mergeCell ref="ERN3:ERU3"/>
    <mergeCell ref="EOD3:EOK3"/>
    <mergeCell ref="EOL3:EOS3"/>
    <mergeCell ref="EOT3:EPA3"/>
    <mergeCell ref="EPB3:EPI3"/>
    <mergeCell ref="EPJ3:EPQ3"/>
    <mergeCell ref="EPR3:EPY3"/>
    <mergeCell ref="EMH3:EMO3"/>
    <mergeCell ref="EMP3:EMW3"/>
    <mergeCell ref="EMX3:ENE3"/>
    <mergeCell ref="ENF3:ENM3"/>
    <mergeCell ref="ENN3:ENU3"/>
    <mergeCell ref="ENV3:EOC3"/>
    <mergeCell ref="EKL3:EKS3"/>
    <mergeCell ref="EKT3:ELA3"/>
    <mergeCell ref="ELB3:ELI3"/>
    <mergeCell ref="ELJ3:ELQ3"/>
    <mergeCell ref="ELR3:ELY3"/>
    <mergeCell ref="ELZ3:EMG3"/>
    <mergeCell ref="EIP3:EIW3"/>
    <mergeCell ref="EIX3:EJE3"/>
    <mergeCell ref="EJF3:EJM3"/>
    <mergeCell ref="EJN3:EJU3"/>
    <mergeCell ref="EJV3:EKC3"/>
    <mergeCell ref="EKD3:EKK3"/>
    <mergeCell ref="EGT3:EHA3"/>
    <mergeCell ref="EHB3:EHI3"/>
    <mergeCell ref="EHJ3:EHQ3"/>
    <mergeCell ref="EHR3:EHY3"/>
    <mergeCell ref="EHZ3:EIG3"/>
    <mergeCell ref="EIH3:EIO3"/>
    <mergeCell ref="EEX3:EFE3"/>
    <mergeCell ref="EFF3:EFM3"/>
    <mergeCell ref="EFN3:EFU3"/>
    <mergeCell ref="EFV3:EGC3"/>
    <mergeCell ref="EGD3:EGK3"/>
    <mergeCell ref="EGL3:EGS3"/>
    <mergeCell ref="EDB3:EDI3"/>
    <mergeCell ref="EDJ3:EDQ3"/>
    <mergeCell ref="EDR3:EDY3"/>
    <mergeCell ref="EDZ3:EEG3"/>
    <mergeCell ref="EEH3:EEO3"/>
    <mergeCell ref="EEP3:EEW3"/>
    <mergeCell ref="EBF3:EBM3"/>
    <mergeCell ref="EBN3:EBU3"/>
    <mergeCell ref="EBV3:ECC3"/>
    <mergeCell ref="ECD3:ECK3"/>
    <mergeCell ref="ECL3:ECS3"/>
    <mergeCell ref="ECT3:EDA3"/>
    <mergeCell ref="DZJ3:DZQ3"/>
    <mergeCell ref="DZR3:DZY3"/>
    <mergeCell ref="DZZ3:EAG3"/>
    <mergeCell ref="EAH3:EAO3"/>
    <mergeCell ref="EAP3:EAW3"/>
    <mergeCell ref="EAX3:EBE3"/>
    <mergeCell ref="DXN3:DXU3"/>
    <mergeCell ref="DXV3:DYC3"/>
    <mergeCell ref="DYD3:DYK3"/>
    <mergeCell ref="DYL3:DYS3"/>
    <mergeCell ref="DYT3:DZA3"/>
    <mergeCell ref="DZB3:DZI3"/>
    <mergeCell ref="DVR3:DVY3"/>
    <mergeCell ref="DVZ3:DWG3"/>
    <mergeCell ref="DWH3:DWO3"/>
    <mergeCell ref="DWP3:DWW3"/>
    <mergeCell ref="DWX3:DXE3"/>
    <mergeCell ref="DXF3:DXM3"/>
    <mergeCell ref="DTV3:DUC3"/>
    <mergeCell ref="DUD3:DUK3"/>
    <mergeCell ref="DUL3:DUS3"/>
    <mergeCell ref="DUT3:DVA3"/>
    <mergeCell ref="DVB3:DVI3"/>
    <mergeCell ref="DVJ3:DVQ3"/>
    <mergeCell ref="DRZ3:DSG3"/>
    <mergeCell ref="DSH3:DSO3"/>
    <mergeCell ref="DSP3:DSW3"/>
    <mergeCell ref="DSX3:DTE3"/>
    <mergeCell ref="DTF3:DTM3"/>
    <mergeCell ref="DTN3:DTU3"/>
    <mergeCell ref="DQD3:DQK3"/>
    <mergeCell ref="DQL3:DQS3"/>
    <mergeCell ref="DQT3:DRA3"/>
    <mergeCell ref="DRB3:DRI3"/>
    <mergeCell ref="DRJ3:DRQ3"/>
    <mergeCell ref="DRR3:DRY3"/>
    <mergeCell ref="DOH3:DOO3"/>
    <mergeCell ref="DOP3:DOW3"/>
    <mergeCell ref="DOX3:DPE3"/>
    <mergeCell ref="DPF3:DPM3"/>
    <mergeCell ref="DPN3:DPU3"/>
    <mergeCell ref="DPV3:DQC3"/>
    <mergeCell ref="DML3:DMS3"/>
    <mergeCell ref="DMT3:DNA3"/>
    <mergeCell ref="DNB3:DNI3"/>
    <mergeCell ref="DNJ3:DNQ3"/>
    <mergeCell ref="DNR3:DNY3"/>
    <mergeCell ref="DNZ3:DOG3"/>
    <mergeCell ref="DKP3:DKW3"/>
    <mergeCell ref="DKX3:DLE3"/>
    <mergeCell ref="DLF3:DLM3"/>
    <mergeCell ref="DLN3:DLU3"/>
    <mergeCell ref="DLV3:DMC3"/>
    <mergeCell ref="DMD3:DMK3"/>
    <mergeCell ref="DIT3:DJA3"/>
    <mergeCell ref="DJB3:DJI3"/>
    <mergeCell ref="DJJ3:DJQ3"/>
    <mergeCell ref="DJR3:DJY3"/>
    <mergeCell ref="DJZ3:DKG3"/>
    <mergeCell ref="DKH3:DKO3"/>
    <mergeCell ref="DGX3:DHE3"/>
    <mergeCell ref="DHF3:DHM3"/>
    <mergeCell ref="DHN3:DHU3"/>
    <mergeCell ref="DHV3:DIC3"/>
    <mergeCell ref="DID3:DIK3"/>
    <mergeCell ref="DIL3:DIS3"/>
    <mergeCell ref="DFB3:DFI3"/>
    <mergeCell ref="DFJ3:DFQ3"/>
    <mergeCell ref="DFR3:DFY3"/>
    <mergeCell ref="DFZ3:DGG3"/>
    <mergeCell ref="DGH3:DGO3"/>
    <mergeCell ref="DGP3:DGW3"/>
    <mergeCell ref="DDF3:DDM3"/>
    <mergeCell ref="DDN3:DDU3"/>
    <mergeCell ref="DDV3:DEC3"/>
    <mergeCell ref="DED3:DEK3"/>
    <mergeCell ref="DEL3:DES3"/>
    <mergeCell ref="DET3:DFA3"/>
    <mergeCell ref="DBJ3:DBQ3"/>
    <mergeCell ref="DBR3:DBY3"/>
    <mergeCell ref="DBZ3:DCG3"/>
    <mergeCell ref="DCH3:DCO3"/>
    <mergeCell ref="DCP3:DCW3"/>
    <mergeCell ref="DCX3:DDE3"/>
    <mergeCell ref="CZN3:CZU3"/>
    <mergeCell ref="CZV3:DAC3"/>
    <mergeCell ref="DAD3:DAK3"/>
    <mergeCell ref="DAL3:DAS3"/>
    <mergeCell ref="DAT3:DBA3"/>
    <mergeCell ref="DBB3:DBI3"/>
    <mergeCell ref="CXR3:CXY3"/>
    <mergeCell ref="CXZ3:CYG3"/>
    <mergeCell ref="CYH3:CYO3"/>
    <mergeCell ref="CYP3:CYW3"/>
    <mergeCell ref="CYX3:CZE3"/>
    <mergeCell ref="CZF3:CZM3"/>
    <mergeCell ref="CVV3:CWC3"/>
    <mergeCell ref="CWD3:CWK3"/>
    <mergeCell ref="CWL3:CWS3"/>
    <mergeCell ref="CWT3:CXA3"/>
    <mergeCell ref="CXB3:CXI3"/>
    <mergeCell ref="CXJ3:CXQ3"/>
    <mergeCell ref="CTZ3:CUG3"/>
    <mergeCell ref="CUH3:CUO3"/>
    <mergeCell ref="CUP3:CUW3"/>
    <mergeCell ref="CUX3:CVE3"/>
    <mergeCell ref="CVF3:CVM3"/>
    <mergeCell ref="CVN3:CVU3"/>
    <mergeCell ref="CSD3:CSK3"/>
    <mergeCell ref="CSL3:CSS3"/>
    <mergeCell ref="CST3:CTA3"/>
    <mergeCell ref="CTB3:CTI3"/>
    <mergeCell ref="CTJ3:CTQ3"/>
    <mergeCell ref="CTR3:CTY3"/>
    <mergeCell ref="CQH3:CQO3"/>
    <mergeCell ref="CQP3:CQW3"/>
    <mergeCell ref="CQX3:CRE3"/>
    <mergeCell ref="CRF3:CRM3"/>
    <mergeCell ref="CRN3:CRU3"/>
    <mergeCell ref="CRV3:CSC3"/>
    <mergeCell ref="COL3:COS3"/>
    <mergeCell ref="COT3:CPA3"/>
    <mergeCell ref="CPB3:CPI3"/>
    <mergeCell ref="CPJ3:CPQ3"/>
    <mergeCell ref="CPR3:CPY3"/>
    <mergeCell ref="CPZ3:CQG3"/>
    <mergeCell ref="CMP3:CMW3"/>
    <mergeCell ref="CMX3:CNE3"/>
    <mergeCell ref="CNF3:CNM3"/>
    <mergeCell ref="CNN3:CNU3"/>
    <mergeCell ref="CNV3:COC3"/>
    <mergeCell ref="COD3:COK3"/>
    <mergeCell ref="CKT3:CLA3"/>
    <mergeCell ref="CLB3:CLI3"/>
    <mergeCell ref="CLJ3:CLQ3"/>
    <mergeCell ref="CLR3:CLY3"/>
    <mergeCell ref="CLZ3:CMG3"/>
    <mergeCell ref="CMH3:CMO3"/>
    <mergeCell ref="CIX3:CJE3"/>
    <mergeCell ref="CJF3:CJM3"/>
    <mergeCell ref="CJN3:CJU3"/>
    <mergeCell ref="CJV3:CKC3"/>
    <mergeCell ref="CKD3:CKK3"/>
    <mergeCell ref="CKL3:CKS3"/>
    <mergeCell ref="CHB3:CHI3"/>
    <mergeCell ref="CHJ3:CHQ3"/>
    <mergeCell ref="CHR3:CHY3"/>
    <mergeCell ref="CHZ3:CIG3"/>
    <mergeCell ref="CIH3:CIO3"/>
    <mergeCell ref="CIP3:CIW3"/>
    <mergeCell ref="CFF3:CFM3"/>
    <mergeCell ref="CFN3:CFU3"/>
    <mergeCell ref="CFV3:CGC3"/>
    <mergeCell ref="CGD3:CGK3"/>
    <mergeCell ref="CGL3:CGS3"/>
    <mergeCell ref="CGT3:CHA3"/>
    <mergeCell ref="CDJ3:CDQ3"/>
    <mergeCell ref="CDR3:CDY3"/>
    <mergeCell ref="CDZ3:CEG3"/>
    <mergeCell ref="CEH3:CEO3"/>
    <mergeCell ref="CEP3:CEW3"/>
    <mergeCell ref="CEX3:CFE3"/>
    <mergeCell ref="CBN3:CBU3"/>
    <mergeCell ref="CBV3:CCC3"/>
    <mergeCell ref="CCD3:CCK3"/>
    <mergeCell ref="CCL3:CCS3"/>
    <mergeCell ref="CCT3:CDA3"/>
    <mergeCell ref="CDB3:CDI3"/>
    <mergeCell ref="BZR3:BZY3"/>
    <mergeCell ref="BZZ3:CAG3"/>
    <mergeCell ref="CAH3:CAO3"/>
    <mergeCell ref="CAP3:CAW3"/>
    <mergeCell ref="CAX3:CBE3"/>
    <mergeCell ref="CBF3:CBM3"/>
    <mergeCell ref="BXV3:BYC3"/>
    <mergeCell ref="BYD3:BYK3"/>
    <mergeCell ref="BYL3:BYS3"/>
    <mergeCell ref="BYT3:BZA3"/>
    <mergeCell ref="BZB3:BZI3"/>
    <mergeCell ref="BZJ3:BZQ3"/>
    <mergeCell ref="BVZ3:BWG3"/>
    <mergeCell ref="BWH3:BWO3"/>
    <mergeCell ref="BWP3:BWW3"/>
    <mergeCell ref="BWX3:BXE3"/>
    <mergeCell ref="BXF3:BXM3"/>
    <mergeCell ref="BXN3:BXU3"/>
    <mergeCell ref="BUD3:BUK3"/>
    <mergeCell ref="BUL3:BUS3"/>
    <mergeCell ref="BUT3:BVA3"/>
    <mergeCell ref="BVB3:BVI3"/>
    <mergeCell ref="BVJ3:BVQ3"/>
    <mergeCell ref="BVR3:BVY3"/>
    <mergeCell ref="BSH3:BSO3"/>
    <mergeCell ref="BSP3:BSW3"/>
    <mergeCell ref="BSX3:BTE3"/>
    <mergeCell ref="BTF3:BTM3"/>
    <mergeCell ref="BTN3:BTU3"/>
    <mergeCell ref="BTV3:BUC3"/>
    <mergeCell ref="BQL3:BQS3"/>
    <mergeCell ref="BQT3:BRA3"/>
    <mergeCell ref="BRB3:BRI3"/>
    <mergeCell ref="BRJ3:BRQ3"/>
    <mergeCell ref="BRR3:BRY3"/>
    <mergeCell ref="BRZ3:BSG3"/>
    <mergeCell ref="BOP3:BOW3"/>
    <mergeCell ref="BOX3:BPE3"/>
    <mergeCell ref="BPF3:BPM3"/>
    <mergeCell ref="BPN3:BPU3"/>
    <mergeCell ref="BPV3:BQC3"/>
    <mergeCell ref="BQD3:BQK3"/>
    <mergeCell ref="BMT3:BNA3"/>
    <mergeCell ref="BNB3:BNI3"/>
    <mergeCell ref="BNJ3:BNQ3"/>
    <mergeCell ref="BNR3:BNY3"/>
    <mergeCell ref="BNZ3:BOG3"/>
    <mergeCell ref="BOH3:BOO3"/>
    <mergeCell ref="BKX3:BLE3"/>
    <mergeCell ref="BLF3:BLM3"/>
    <mergeCell ref="BLN3:BLU3"/>
    <mergeCell ref="BLV3:BMC3"/>
    <mergeCell ref="BMD3:BMK3"/>
    <mergeCell ref="BML3:BMS3"/>
    <mergeCell ref="BJB3:BJI3"/>
    <mergeCell ref="BJJ3:BJQ3"/>
    <mergeCell ref="BJR3:BJY3"/>
    <mergeCell ref="BJZ3:BKG3"/>
    <mergeCell ref="BKH3:BKO3"/>
    <mergeCell ref="BKP3:BKW3"/>
    <mergeCell ref="BHF3:BHM3"/>
    <mergeCell ref="BHN3:BHU3"/>
    <mergeCell ref="BHV3:BIC3"/>
    <mergeCell ref="BID3:BIK3"/>
    <mergeCell ref="BIL3:BIS3"/>
    <mergeCell ref="BIT3:BJA3"/>
    <mergeCell ref="BFJ3:BFQ3"/>
    <mergeCell ref="BFR3:BFY3"/>
    <mergeCell ref="BFZ3:BGG3"/>
    <mergeCell ref="BGH3:BGO3"/>
    <mergeCell ref="BGP3:BGW3"/>
    <mergeCell ref="BGX3:BHE3"/>
    <mergeCell ref="BDN3:BDU3"/>
    <mergeCell ref="BDV3:BEC3"/>
    <mergeCell ref="BED3:BEK3"/>
    <mergeCell ref="BEL3:BES3"/>
    <mergeCell ref="BET3:BFA3"/>
    <mergeCell ref="BFB3:BFI3"/>
    <mergeCell ref="BBR3:BBY3"/>
    <mergeCell ref="BBZ3:BCG3"/>
    <mergeCell ref="BCH3:BCO3"/>
    <mergeCell ref="BCP3:BCW3"/>
    <mergeCell ref="BCX3:BDE3"/>
    <mergeCell ref="BDF3:BDM3"/>
    <mergeCell ref="AZV3:BAC3"/>
    <mergeCell ref="BAD3:BAK3"/>
    <mergeCell ref="BAL3:BAS3"/>
    <mergeCell ref="BAT3:BBA3"/>
    <mergeCell ref="BBB3:BBI3"/>
    <mergeCell ref="BBJ3:BBQ3"/>
    <mergeCell ref="AXZ3:AYG3"/>
    <mergeCell ref="AYH3:AYO3"/>
    <mergeCell ref="AYP3:AYW3"/>
    <mergeCell ref="AYX3:AZE3"/>
    <mergeCell ref="AZF3:AZM3"/>
    <mergeCell ref="AZN3:AZU3"/>
    <mergeCell ref="AWD3:AWK3"/>
    <mergeCell ref="AWL3:AWS3"/>
    <mergeCell ref="AWT3:AXA3"/>
    <mergeCell ref="AXB3:AXI3"/>
    <mergeCell ref="AXJ3:AXQ3"/>
    <mergeCell ref="AXR3:AXY3"/>
    <mergeCell ref="AUH3:AUO3"/>
    <mergeCell ref="AUP3:AUW3"/>
    <mergeCell ref="AUX3:AVE3"/>
    <mergeCell ref="AVF3:AVM3"/>
    <mergeCell ref="AVN3:AVU3"/>
    <mergeCell ref="AVV3:AWC3"/>
    <mergeCell ref="ASL3:ASS3"/>
    <mergeCell ref="AST3:ATA3"/>
    <mergeCell ref="ATB3:ATI3"/>
    <mergeCell ref="ATJ3:ATQ3"/>
    <mergeCell ref="ATR3:ATY3"/>
    <mergeCell ref="ATZ3:AUG3"/>
    <mergeCell ref="AQP3:AQW3"/>
    <mergeCell ref="AQX3:ARE3"/>
    <mergeCell ref="ARF3:ARM3"/>
    <mergeCell ref="ARN3:ARU3"/>
    <mergeCell ref="ARV3:ASC3"/>
    <mergeCell ref="ASD3:ASK3"/>
    <mergeCell ref="AOT3:APA3"/>
    <mergeCell ref="APB3:API3"/>
    <mergeCell ref="APJ3:APQ3"/>
    <mergeCell ref="APR3:APY3"/>
    <mergeCell ref="APZ3:AQG3"/>
    <mergeCell ref="AQH3:AQO3"/>
    <mergeCell ref="AMX3:ANE3"/>
    <mergeCell ref="ANF3:ANM3"/>
    <mergeCell ref="ANN3:ANU3"/>
    <mergeCell ref="ANV3:AOC3"/>
    <mergeCell ref="AOD3:AOK3"/>
    <mergeCell ref="AOL3:AOS3"/>
    <mergeCell ref="ALB3:ALI3"/>
    <mergeCell ref="ALJ3:ALQ3"/>
    <mergeCell ref="ALR3:ALY3"/>
    <mergeCell ref="ALZ3:AMG3"/>
    <mergeCell ref="AMH3:AMO3"/>
    <mergeCell ref="AMP3:AMW3"/>
    <mergeCell ref="AJF3:AJM3"/>
    <mergeCell ref="AJN3:AJU3"/>
    <mergeCell ref="AJV3:AKC3"/>
    <mergeCell ref="AKD3:AKK3"/>
    <mergeCell ref="AKL3:AKS3"/>
    <mergeCell ref="AKT3:ALA3"/>
    <mergeCell ref="AHJ3:AHQ3"/>
    <mergeCell ref="AHR3:AHY3"/>
    <mergeCell ref="AHZ3:AIG3"/>
    <mergeCell ref="AIH3:AIO3"/>
    <mergeCell ref="AIP3:AIW3"/>
    <mergeCell ref="AIX3:AJE3"/>
    <mergeCell ref="AFN3:AFU3"/>
    <mergeCell ref="AFV3:AGC3"/>
    <mergeCell ref="AGD3:AGK3"/>
    <mergeCell ref="AGL3:AGS3"/>
    <mergeCell ref="AGT3:AHA3"/>
    <mergeCell ref="AHB3:AHI3"/>
    <mergeCell ref="ADR3:ADY3"/>
    <mergeCell ref="ADZ3:AEG3"/>
    <mergeCell ref="AEH3:AEO3"/>
    <mergeCell ref="AEP3:AEW3"/>
    <mergeCell ref="AEX3:AFE3"/>
    <mergeCell ref="AFF3:AFM3"/>
    <mergeCell ref="ABV3:ACC3"/>
    <mergeCell ref="ACD3:ACK3"/>
    <mergeCell ref="ACL3:ACS3"/>
    <mergeCell ref="ACT3:ADA3"/>
    <mergeCell ref="ADB3:ADI3"/>
    <mergeCell ref="ADJ3:ADQ3"/>
    <mergeCell ref="ZZ3:AAG3"/>
    <mergeCell ref="AAH3:AAO3"/>
    <mergeCell ref="AAP3:AAW3"/>
    <mergeCell ref="AAX3:ABE3"/>
    <mergeCell ref="ABF3:ABM3"/>
    <mergeCell ref="ABN3:ABU3"/>
    <mergeCell ref="YD3:YK3"/>
    <mergeCell ref="YL3:YS3"/>
    <mergeCell ref="YT3:ZA3"/>
    <mergeCell ref="ZB3:ZI3"/>
    <mergeCell ref="ZJ3:ZQ3"/>
    <mergeCell ref="ZR3:ZY3"/>
    <mergeCell ref="WH3:WO3"/>
    <mergeCell ref="WP3:WW3"/>
    <mergeCell ref="WX3:XE3"/>
    <mergeCell ref="XF3:XM3"/>
    <mergeCell ref="XN3:XU3"/>
    <mergeCell ref="XV3:YC3"/>
    <mergeCell ref="UL3:US3"/>
    <mergeCell ref="UT3:VA3"/>
    <mergeCell ref="VB3:VI3"/>
    <mergeCell ref="VJ3:VQ3"/>
    <mergeCell ref="VR3:VY3"/>
    <mergeCell ref="VZ3:WG3"/>
    <mergeCell ref="SP3:SW3"/>
    <mergeCell ref="SX3:TE3"/>
    <mergeCell ref="TF3:TM3"/>
    <mergeCell ref="TN3:TU3"/>
    <mergeCell ref="TV3:UC3"/>
    <mergeCell ref="UD3:UK3"/>
    <mergeCell ref="QT3:RA3"/>
    <mergeCell ref="RB3:RI3"/>
    <mergeCell ref="RJ3:RQ3"/>
    <mergeCell ref="RR3:RY3"/>
    <mergeCell ref="RZ3:SG3"/>
    <mergeCell ref="SH3:SO3"/>
    <mergeCell ref="OX3:PE3"/>
    <mergeCell ref="PF3:PM3"/>
    <mergeCell ref="PN3:PU3"/>
    <mergeCell ref="PV3:QC3"/>
    <mergeCell ref="QD3:QK3"/>
    <mergeCell ref="QL3:QS3"/>
    <mergeCell ref="NB3:NI3"/>
    <mergeCell ref="NJ3:NQ3"/>
    <mergeCell ref="NR3:NY3"/>
    <mergeCell ref="NZ3:OG3"/>
    <mergeCell ref="OH3:OO3"/>
    <mergeCell ref="OP3:OW3"/>
    <mergeCell ref="LF3:LM3"/>
    <mergeCell ref="LN3:LU3"/>
    <mergeCell ref="LV3:MC3"/>
    <mergeCell ref="MD3:MK3"/>
    <mergeCell ref="ML3:MS3"/>
    <mergeCell ref="MT3:NA3"/>
    <mergeCell ref="JJ3:JQ3"/>
    <mergeCell ref="JR3:JY3"/>
    <mergeCell ref="JZ3:KG3"/>
    <mergeCell ref="KH3:KO3"/>
    <mergeCell ref="KP3:KW3"/>
    <mergeCell ref="KX3:LE3"/>
    <mergeCell ref="HN3:HU3"/>
    <mergeCell ref="HV3:IC3"/>
    <mergeCell ref="ID3:IK3"/>
    <mergeCell ref="IL3:IS3"/>
    <mergeCell ref="IT3:JA3"/>
    <mergeCell ref="JB3:JI3"/>
    <mergeCell ref="FR3:FY3"/>
    <mergeCell ref="FZ3:GG3"/>
    <mergeCell ref="GH3:GO3"/>
    <mergeCell ref="GP3:GW3"/>
    <mergeCell ref="GX3:HE3"/>
    <mergeCell ref="HF3:HM3"/>
    <mergeCell ref="DV3:EC3"/>
    <mergeCell ref="ED3:EK3"/>
    <mergeCell ref="EL3:ES3"/>
    <mergeCell ref="ET3:FA3"/>
    <mergeCell ref="FB3:FI3"/>
    <mergeCell ref="FJ3:FQ3"/>
    <mergeCell ref="BZ3:CG3"/>
    <mergeCell ref="CH3:CO3"/>
    <mergeCell ref="CP3:CW3"/>
    <mergeCell ref="CX3:DE3"/>
    <mergeCell ref="DF3:DM3"/>
    <mergeCell ref="DN3:DU3"/>
    <mergeCell ref="XDN1:XDU1"/>
    <mergeCell ref="XDV1:XEC1"/>
    <mergeCell ref="C2:J2"/>
    <mergeCell ref="K3:M3"/>
    <mergeCell ref="N3:U3"/>
    <mergeCell ref="V3:AC3"/>
    <mergeCell ref="AD3:AK3"/>
    <mergeCell ref="AL3:AS3"/>
    <mergeCell ref="AT3:BA3"/>
    <mergeCell ref="BR3:BY3"/>
    <mergeCell ref="XBR1:XBY1"/>
    <mergeCell ref="XBZ1:XCG1"/>
    <mergeCell ref="XCH1:XCO1"/>
    <mergeCell ref="XCP1:XCW1"/>
    <mergeCell ref="XCX1:XDE1"/>
    <mergeCell ref="XDF1:XDM1"/>
    <mergeCell ref="WZV1:XAC1"/>
    <mergeCell ref="XAD1:XAK1"/>
    <mergeCell ref="XAL1:XAS1"/>
    <mergeCell ref="XAT1:XBA1"/>
    <mergeCell ref="XBB1:XBI1"/>
    <mergeCell ref="XBJ1:XBQ1"/>
    <mergeCell ref="WXZ1:WYG1"/>
    <mergeCell ref="WYH1:WYO1"/>
    <mergeCell ref="WYP1:WYW1"/>
    <mergeCell ref="WYX1:WZE1"/>
    <mergeCell ref="WZF1:WZM1"/>
    <mergeCell ref="WZN1:WZU1"/>
    <mergeCell ref="WWD1:WWK1"/>
    <mergeCell ref="WWL1:WWS1"/>
    <mergeCell ref="WWT1:WXA1"/>
    <mergeCell ref="WXB1:WXI1"/>
    <mergeCell ref="WXJ1:WXQ1"/>
    <mergeCell ref="WXR1:WXY1"/>
    <mergeCell ref="WUH1:WUO1"/>
    <mergeCell ref="WUP1:WUW1"/>
    <mergeCell ref="WUX1:WVE1"/>
    <mergeCell ref="WVF1:WVM1"/>
    <mergeCell ref="WVN1:WVU1"/>
    <mergeCell ref="WVV1:WWC1"/>
    <mergeCell ref="WSL1:WSS1"/>
    <mergeCell ref="WST1:WTA1"/>
    <mergeCell ref="WTB1:WTI1"/>
    <mergeCell ref="WTJ1:WTQ1"/>
    <mergeCell ref="WTR1:WTY1"/>
    <mergeCell ref="WTZ1:WUG1"/>
    <mergeCell ref="WQP1:WQW1"/>
    <mergeCell ref="WQX1:WRE1"/>
    <mergeCell ref="WRF1:WRM1"/>
    <mergeCell ref="WRN1:WRU1"/>
    <mergeCell ref="WRV1:WSC1"/>
    <mergeCell ref="WSD1:WSK1"/>
    <mergeCell ref="WOT1:WPA1"/>
    <mergeCell ref="WPB1:WPI1"/>
    <mergeCell ref="WPJ1:WPQ1"/>
    <mergeCell ref="WPR1:WPY1"/>
    <mergeCell ref="WPZ1:WQG1"/>
    <mergeCell ref="WQH1:WQO1"/>
    <mergeCell ref="WMX1:WNE1"/>
    <mergeCell ref="WNF1:WNM1"/>
    <mergeCell ref="WNN1:WNU1"/>
    <mergeCell ref="WNV1:WOC1"/>
    <mergeCell ref="WOD1:WOK1"/>
    <mergeCell ref="WOL1:WOS1"/>
    <mergeCell ref="WLB1:WLI1"/>
    <mergeCell ref="WLJ1:WLQ1"/>
    <mergeCell ref="WLR1:WLY1"/>
    <mergeCell ref="WLZ1:WMG1"/>
    <mergeCell ref="WMH1:WMO1"/>
    <mergeCell ref="WMP1:WMW1"/>
    <mergeCell ref="WJF1:WJM1"/>
    <mergeCell ref="WJN1:WJU1"/>
    <mergeCell ref="WJV1:WKC1"/>
    <mergeCell ref="WKD1:WKK1"/>
    <mergeCell ref="WKL1:WKS1"/>
    <mergeCell ref="WKT1:WLA1"/>
    <mergeCell ref="WHJ1:WHQ1"/>
    <mergeCell ref="WHR1:WHY1"/>
    <mergeCell ref="WHZ1:WIG1"/>
    <mergeCell ref="WIH1:WIO1"/>
    <mergeCell ref="WIP1:WIW1"/>
    <mergeCell ref="WIX1:WJE1"/>
    <mergeCell ref="WFN1:WFU1"/>
    <mergeCell ref="WFV1:WGC1"/>
    <mergeCell ref="WGD1:WGK1"/>
    <mergeCell ref="WGL1:WGS1"/>
    <mergeCell ref="WGT1:WHA1"/>
    <mergeCell ref="WHB1:WHI1"/>
    <mergeCell ref="WDR1:WDY1"/>
    <mergeCell ref="WDZ1:WEG1"/>
    <mergeCell ref="WEH1:WEO1"/>
    <mergeCell ref="WEP1:WEW1"/>
    <mergeCell ref="WEX1:WFE1"/>
    <mergeCell ref="WFF1:WFM1"/>
    <mergeCell ref="WBV1:WCC1"/>
    <mergeCell ref="WCD1:WCK1"/>
    <mergeCell ref="WCL1:WCS1"/>
    <mergeCell ref="WCT1:WDA1"/>
    <mergeCell ref="WDB1:WDI1"/>
    <mergeCell ref="WDJ1:WDQ1"/>
    <mergeCell ref="VZZ1:WAG1"/>
    <mergeCell ref="WAH1:WAO1"/>
    <mergeCell ref="WAP1:WAW1"/>
    <mergeCell ref="WAX1:WBE1"/>
    <mergeCell ref="WBF1:WBM1"/>
    <mergeCell ref="WBN1:WBU1"/>
    <mergeCell ref="VYD1:VYK1"/>
    <mergeCell ref="VYL1:VYS1"/>
    <mergeCell ref="VYT1:VZA1"/>
    <mergeCell ref="VZB1:VZI1"/>
    <mergeCell ref="VZJ1:VZQ1"/>
    <mergeCell ref="VZR1:VZY1"/>
    <mergeCell ref="VWH1:VWO1"/>
    <mergeCell ref="VWP1:VWW1"/>
    <mergeCell ref="VWX1:VXE1"/>
    <mergeCell ref="VXF1:VXM1"/>
    <mergeCell ref="VXN1:VXU1"/>
    <mergeCell ref="VXV1:VYC1"/>
    <mergeCell ref="VUL1:VUS1"/>
    <mergeCell ref="VUT1:VVA1"/>
    <mergeCell ref="VVB1:VVI1"/>
    <mergeCell ref="VVJ1:VVQ1"/>
    <mergeCell ref="VVR1:VVY1"/>
    <mergeCell ref="VVZ1:VWG1"/>
    <mergeCell ref="VSP1:VSW1"/>
    <mergeCell ref="VSX1:VTE1"/>
    <mergeCell ref="VTF1:VTM1"/>
    <mergeCell ref="VTN1:VTU1"/>
    <mergeCell ref="VTV1:VUC1"/>
    <mergeCell ref="VUD1:VUK1"/>
    <mergeCell ref="VQT1:VRA1"/>
    <mergeCell ref="VRB1:VRI1"/>
    <mergeCell ref="VRJ1:VRQ1"/>
    <mergeCell ref="VRR1:VRY1"/>
    <mergeCell ref="VRZ1:VSG1"/>
    <mergeCell ref="VSH1:VSO1"/>
    <mergeCell ref="VOX1:VPE1"/>
    <mergeCell ref="VPF1:VPM1"/>
    <mergeCell ref="VPN1:VPU1"/>
    <mergeCell ref="VPV1:VQC1"/>
    <mergeCell ref="VQD1:VQK1"/>
    <mergeCell ref="VQL1:VQS1"/>
    <mergeCell ref="VNB1:VNI1"/>
    <mergeCell ref="VNJ1:VNQ1"/>
    <mergeCell ref="VNR1:VNY1"/>
    <mergeCell ref="VNZ1:VOG1"/>
    <mergeCell ref="VOH1:VOO1"/>
    <mergeCell ref="VOP1:VOW1"/>
    <mergeCell ref="VLF1:VLM1"/>
    <mergeCell ref="VLN1:VLU1"/>
    <mergeCell ref="VLV1:VMC1"/>
    <mergeCell ref="VMD1:VMK1"/>
    <mergeCell ref="VML1:VMS1"/>
    <mergeCell ref="VMT1:VNA1"/>
    <mergeCell ref="VJJ1:VJQ1"/>
    <mergeCell ref="VJR1:VJY1"/>
    <mergeCell ref="VJZ1:VKG1"/>
    <mergeCell ref="VKH1:VKO1"/>
    <mergeCell ref="VKP1:VKW1"/>
    <mergeCell ref="VKX1:VLE1"/>
    <mergeCell ref="VHN1:VHU1"/>
    <mergeCell ref="VHV1:VIC1"/>
    <mergeCell ref="VID1:VIK1"/>
    <mergeCell ref="VIL1:VIS1"/>
    <mergeCell ref="VIT1:VJA1"/>
    <mergeCell ref="VJB1:VJI1"/>
    <mergeCell ref="VFR1:VFY1"/>
    <mergeCell ref="VFZ1:VGG1"/>
    <mergeCell ref="VGH1:VGO1"/>
    <mergeCell ref="VGP1:VGW1"/>
    <mergeCell ref="VGX1:VHE1"/>
    <mergeCell ref="VHF1:VHM1"/>
    <mergeCell ref="VDV1:VEC1"/>
    <mergeCell ref="VED1:VEK1"/>
    <mergeCell ref="VEL1:VES1"/>
    <mergeCell ref="VET1:VFA1"/>
    <mergeCell ref="VFB1:VFI1"/>
    <mergeCell ref="VFJ1:VFQ1"/>
    <mergeCell ref="VBZ1:VCG1"/>
    <mergeCell ref="VCH1:VCO1"/>
    <mergeCell ref="VCP1:VCW1"/>
    <mergeCell ref="VCX1:VDE1"/>
    <mergeCell ref="VDF1:VDM1"/>
    <mergeCell ref="VDN1:VDU1"/>
    <mergeCell ref="VAD1:VAK1"/>
    <mergeCell ref="VAL1:VAS1"/>
    <mergeCell ref="VAT1:VBA1"/>
    <mergeCell ref="VBB1:VBI1"/>
    <mergeCell ref="VBJ1:VBQ1"/>
    <mergeCell ref="VBR1:VBY1"/>
    <mergeCell ref="UYH1:UYO1"/>
    <mergeCell ref="UYP1:UYW1"/>
    <mergeCell ref="UYX1:UZE1"/>
    <mergeCell ref="UZF1:UZM1"/>
    <mergeCell ref="UZN1:UZU1"/>
    <mergeCell ref="UZV1:VAC1"/>
    <mergeCell ref="UWL1:UWS1"/>
    <mergeCell ref="UWT1:UXA1"/>
    <mergeCell ref="UXB1:UXI1"/>
    <mergeCell ref="UXJ1:UXQ1"/>
    <mergeCell ref="UXR1:UXY1"/>
    <mergeCell ref="UXZ1:UYG1"/>
    <mergeCell ref="UUP1:UUW1"/>
    <mergeCell ref="UUX1:UVE1"/>
    <mergeCell ref="UVF1:UVM1"/>
    <mergeCell ref="UVN1:UVU1"/>
    <mergeCell ref="UVV1:UWC1"/>
    <mergeCell ref="UWD1:UWK1"/>
    <mergeCell ref="UST1:UTA1"/>
    <mergeCell ref="UTB1:UTI1"/>
    <mergeCell ref="UTJ1:UTQ1"/>
    <mergeCell ref="UTR1:UTY1"/>
    <mergeCell ref="UTZ1:UUG1"/>
    <mergeCell ref="UUH1:UUO1"/>
    <mergeCell ref="UQX1:URE1"/>
    <mergeCell ref="URF1:URM1"/>
    <mergeCell ref="URN1:URU1"/>
    <mergeCell ref="URV1:USC1"/>
    <mergeCell ref="USD1:USK1"/>
    <mergeCell ref="USL1:USS1"/>
    <mergeCell ref="UPB1:UPI1"/>
    <mergeCell ref="UPJ1:UPQ1"/>
    <mergeCell ref="UPR1:UPY1"/>
    <mergeCell ref="UPZ1:UQG1"/>
    <mergeCell ref="UQH1:UQO1"/>
    <mergeCell ref="UQP1:UQW1"/>
    <mergeCell ref="UNF1:UNM1"/>
    <mergeCell ref="UNN1:UNU1"/>
    <mergeCell ref="UNV1:UOC1"/>
    <mergeCell ref="UOD1:UOK1"/>
    <mergeCell ref="UOL1:UOS1"/>
    <mergeCell ref="UOT1:UPA1"/>
    <mergeCell ref="ULJ1:ULQ1"/>
    <mergeCell ref="ULR1:ULY1"/>
    <mergeCell ref="ULZ1:UMG1"/>
    <mergeCell ref="UMH1:UMO1"/>
    <mergeCell ref="UMP1:UMW1"/>
    <mergeCell ref="UMX1:UNE1"/>
    <mergeCell ref="UJN1:UJU1"/>
    <mergeCell ref="UJV1:UKC1"/>
    <mergeCell ref="UKD1:UKK1"/>
    <mergeCell ref="UKL1:UKS1"/>
    <mergeCell ref="UKT1:ULA1"/>
    <mergeCell ref="ULB1:ULI1"/>
    <mergeCell ref="UHR1:UHY1"/>
    <mergeCell ref="UHZ1:UIG1"/>
    <mergeCell ref="UIH1:UIO1"/>
    <mergeCell ref="UIP1:UIW1"/>
    <mergeCell ref="UIX1:UJE1"/>
    <mergeCell ref="UJF1:UJM1"/>
    <mergeCell ref="UFV1:UGC1"/>
    <mergeCell ref="UGD1:UGK1"/>
    <mergeCell ref="UGL1:UGS1"/>
    <mergeCell ref="UGT1:UHA1"/>
    <mergeCell ref="UHB1:UHI1"/>
    <mergeCell ref="UHJ1:UHQ1"/>
    <mergeCell ref="UDZ1:UEG1"/>
    <mergeCell ref="UEH1:UEO1"/>
    <mergeCell ref="UEP1:UEW1"/>
    <mergeCell ref="UEX1:UFE1"/>
    <mergeCell ref="UFF1:UFM1"/>
    <mergeCell ref="UFN1:UFU1"/>
    <mergeCell ref="UCD1:UCK1"/>
    <mergeCell ref="UCL1:UCS1"/>
    <mergeCell ref="UCT1:UDA1"/>
    <mergeCell ref="UDB1:UDI1"/>
    <mergeCell ref="UDJ1:UDQ1"/>
    <mergeCell ref="UDR1:UDY1"/>
    <mergeCell ref="UAH1:UAO1"/>
    <mergeCell ref="UAP1:UAW1"/>
    <mergeCell ref="UAX1:UBE1"/>
    <mergeCell ref="UBF1:UBM1"/>
    <mergeCell ref="UBN1:UBU1"/>
    <mergeCell ref="UBV1:UCC1"/>
    <mergeCell ref="TYL1:TYS1"/>
    <mergeCell ref="TYT1:TZA1"/>
    <mergeCell ref="TZB1:TZI1"/>
    <mergeCell ref="TZJ1:TZQ1"/>
    <mergeCell ref="TZR1:TZY1"/>
    <mergeCell ref="TZZ1:UAG1"/>
    <mergeCell ref="TWP1:TWW1"/>
    <mergeCell ref="TWX1:TXE1"/>
    <mergeCell ref="TXF1:TXM1"/>
    <mergeCell ref="TXN1:TXU1"/>
    <mergeCell ref="TXV1:TYC1"/>
    <mergeCell ref="TYD1:TYK1"/>
    <mergeCell ref="TUT1:TVA1"/>
    <mergeCell ref="TVB1:TVI1"/>
    <mergeCell ref="TVJ1:TVQ1"/>
    <mergeCell ref="TVR1:TVY1"/>
    <mergeCell ref="TVZ1:TWG1"/>
    <mergeCell ref="TWH1:TWO1"/>
    <mergeCell ref="TSX1:TTE1"/>
    <mergeCell ref="TTF1:TTM1"/>
    <mergeCell ref="TTN1:TTU1"/>
    <mergeCell ref="TTV1:TUC1"/>
    <mergeCell ref="TUD1:TUK1"/>
    <mergeCell ref="TUL1:TUS1"/>
    <mergeCell ref="TRB1:TRI1"/>
    <mergeCell ref="TRJ1:TRQ1"/>
    <mergeCell ref="TRR1:TRY1"/>
    <mergeCell ref="TRZ1:TSG1"/>
    <mergeCell ref="TSH1:TSO1"/>
    <mergeCell ref="TSP1:TSW1"/>
    <mergeCell ref="TPF1:TPM1"/>
    <mergeCell ref="TPN1:TPU1"/>
    <mergeCell ref="TPV1:TQC1"/>
    <mergeCell ref="TQD1:TQK1"/>
    <mergeCell ref="TQL1:TQS1"/>
    <mergeCell ref="TQT1:TRA1"/>
    <mergeCell ref="TNJ1:TNQ1"/>
    <mergeCell ref="TNR1:TNY1"/>
    <mergeCell ref="TNZ1:TOG1"/>
    <mergeCell ref="TOH1:TOO1"/>
    <mergeCell ref="TOP1:TOW1"/>
    <mergeCell ref="TOX1:TPE1"/>
    <mergeCell ref="TLN1:TLU1"/>
    <mergeCell ref="TLV1:TMC1"/>
    <mergeCell ref="TMD1:TMK1"/>
    <mergeCell ref="TML1:TMS1"/>
    <mergeCell ref="TMT1:TNA1"/>
    <mergeCell ref="TNB1:TNI1"/>
    <mergeCell ref="TJR1:TJY1"/>
    <mergeCell ref="TJZ1:TKG1"/>
    <mergeCell ref="TKH1:TKO1"/>
    <mergeCell ref="TKP1:TKW1"/>
    <mergeCell ref="TKX1:TLE1"/>
    <mergeCell ref="TLF1:TLM1"/>
    <mergeCell ref="THV1:TIC1"/>
    <mergeCell ref="TID1:TIK1"/>
    <mergeCell ref="TIL1:TIS1"/>
    <mergeCell ref="TIT1:TJA1"/>
    <mergeCell ref="TJB1:TJI1"/>
    <mergeCell ref="TJJ1:TJQ1"/>
    <mergeCell ref="TFZ1:TGG1"/>
    <mergeCell ref="TGH1:TGO1"/>
    <mergeCell ref="TGP1:TGW1"/>
    <mergeCell ref="TGX1:THE1"/>
    <mergeCell ref="THF1:THM1"/>
    <mergeCell ref="THN1:THU1"/>
    <mergeCell ref="TED1:TEK1"/>
    <mergeCell ref="TEL1:TES1"/>
    <mergeCell ref="TET1:TFA1"/>
    <mergeCell ref="TFB1:TFI1"/>
    <mergeCell ref="TFJ1:TFQ1"/>
    <mergeCell ref="TFR1:TFY1"/>
    <mergeCell ref="TCH1:TCO1"/>
    <mergeCell ref="TCP1:TCW1"/>
    <mergeCell ref="TCX1:TDE1"/>
    <mergeCell ref="TDF1:TDM1"/>
    <mergeCell ref="TDN1:TDU1"/>
    <mergeCell ref="TDV1:TEC1"/>
    <mergeCell ref="TAL1:TAS1"/>
    <mergeCell ref="TAT1:TBA1"/>
    <mergeCell ref="TBB1:TBI1"/>
    <mergeCell ref="TBJ1:TBQ1"/>
    <mergeCell ref="TBR1:TBY1"/>
    <mergeCell ref="TBZ1:TCG1"/>
    <mergeCell ref="SYP1:SYW1"/>
    <mergeCell ref="SYX1:SZE1"/>
    <mergeCell ref="SZF1:SZM1"/>
    <mergeCell ref="SZN1:SZU1"/>
    <mergeCell ref="SZV1:TAC1"/>
    <mergeCell ref="TAD1:TAK1"/>
    <mergeCell ref="SWT1:SXA1"/>
    <mergeCell ref="SXB1:SXI1"/>
    <mergeCell ref="SXJ1:SXQ1"/>
    <mergeCell ref="SXR1:SXY1"/>
    <mergeCell ref="SXZ1:SYG1"/>
    <mergeCell ref="SYH1:SYO1"/>
    <mergeCell ref="SUX1:SVE1"/>
    <mergeCell ref="SVF1:SVM1"/>
    <mergeCell ref="SVN1:SVU1"/>
    <mergeCell ref="SVV1:SWC1"/>
    <mergeCell ref="SWD1:SWK1"/>
    <mergeCell ref="SWL1:SWS1"/>
    <mergeCell ref="STB1:STI1"/>
    <mergeCell ref="STJ1:STQ1"/>
    <mergeCell ref="STR1:STY1"/>
    <mergeCell ref="STZ1:SUG1"/>
    <mergeCell ref="SUH1:SUO1"/>
    <mergeCell ref="SUP1:SUW1"/>
    <mergeCell ref="SRF1:SRM1"/>
    <mergeCell ref="SRN1:SRU1"/>
    <mergeCell ref="SRV1:SSC1"/>
    <mergeCell ref="SSD1:SSK1"/>
    <mergeCell ref="SSL1:SSS1"/>
    <mergeCell ref="SST1:STA1"/>
    <mergeCell ref="SPJ1:SPQ1"/>
    <mergeCell ref="SPR1:SPY1"/>
    <mergeCell ref="SPZ1:SQG1"/>
    <mergeCell ref="SQH1:SQO1"/>
    <mergeCell ref="SQP1:SQW1"/>
    <mergeCell ref="SQX1:SRE1"/>
    <mergeCell ref="SNN1:SNU1"/>
    <mergeCell ref="SNV1:SOC1"/>
    <mergeCell ref="SOD1:SOK1"/>
    <mergeCell ref="SOL1:SOS1"/>
    <mergeCell ref="SOT1:SPA1"/>
    <mergeCell ref="SPB1:SPI1"/>
    <mergeCell ref="SLR1:SLY1"/>
    <mergeCell ref="SLZ1:SMG1"/>
    <mergeCell ref="SMH1:SMO1"/>
    <mergeCell ref="SMP1:SMW1"/>
    <mergeCell ref="SMX1:SNE1"/>
    <mergeCell ref="SNF1:SNM1"/>
    <mergeCell ref="SJV1:SKC1"/>
    <mergeCell ref="SKD1:SKK1"/>
    <mergeCell ref="SKL1:SKS1"/>
    <mergeCell ref="SKT1:SLA1"/>
    <mergeCell ref="SLB1:SLI1"/>
    <mergeCell ref="SLJ1:SLQ1"/>
    <mergeCell ref="SHZ1:SIG1"/>
    <mergeCell ref="SIH1:SIO1"/>
    <mergeCell ref="SIP1:SIW1"/>
    <mergeCell ref="SIX1:SJE1"/>
    <mergeCell ref="SJF1:SJM1"/>
    <mergeCell ref="SJN1:SJU1"/>
    <mergeCell ref="SGD1:SGK1"/>
    <mergeCell ref="SGL1:SGS1"/>
    <mergeCell ref="SGT1:SHA1"/>
    <mergeCell ref="SHB1:SHI1"/>
    <mergeCell ref="SHJ1:SHQ1"/>
    <mergeCell ref="SHR1:SHY1"/>
    <mergeCell ref="SEH1:SEO1"/>
    <mergeCell ref="SEP1:SEW1"/>
    <mergeCell ref="SEX1:SFE1"/>
    <mergeCell ref="SFF1:SFM1"/>
    <mergeCell ref="SFN1:SFU1"/>
    <mergeCell ref="SFV1:SGC1"/>
    <mergeCell ref="SCL1:SCS1"/>
    <mergeCell ref="SCT1:SDA1"/>
    <mergeCell ref="SDB1:SDI1"/>
    <mergeCell ref="SDJ1:SDQ1"/>
    <mergeCell ref="SDR1:SDY1"/>
    <mergeCell ref="SDZ1:SEG1"/>
    <mergeCell ref="SAP1:SAW1"/>
    <mergeCell ref="SAX1:SBE1"/>
    <mergeCell ref="SBF1:SBM1"/>
    <mergeCell ref="SBN1:SBU1"/>
    <mergeCell ref="SBV1:SCC1"/>
    <mergeCell ref="SCD1:SCK1"/>
    <mergeCell ref="RYT1:RZA1"/>
    <mergeCell ref="RZB1:RZI1"/>
    <mergeCell ref="RZJ1:RZQ1"/>
    <mergeCell ref="RZR1:RZY1"/>
    <mergeCell ref="RZZ1:SAG1"/>
    <mergeCell ref="SAH1:SAO1"/>
    <mergeCell ref="RWX1:RXE1"/>
    <mergeCell ref="RXF1:RXM1"/>
    <mergeCell ref="RXN1:RXU1"/>
    <mergeCell ref="RXV1:RYC1"/>
    <mergeCell ref="RYD1:RYK1"/>
    <mergeCell ref="RYL1:RYS1"/>
    <mergeCell ref="RVB1:RVI1"/>
    <mergeCell ref="RVJ1:RVQ1"/>
    <mergeCell ref="RVR1:RVY1"/>
    <mergeCell ref="RVZ1:RWG1"/>
    <mergeCell ref="RWH1:RWO1"/>
    <mergeCell ref="RWP1:RWW1"/>
    <mergeCell ref="RTF1:RTM1"/>
    <mergeCell ref="RTN1:RTU1"/>
    <mergeCell ref="RTV1:RUC1"/>
    <mergeCell ref="RUD1:RUK1"/>
    <mergeCell ref="RUL1:RUS1"/>
    <mergeCell ref="RUT1:RVA1"/>
    <mergeCell ref="RRJ1:RRQ1"/>
    <mergeCell ref="RRR1:RRY1"/>
    <mergeCell ref="RRZ1:RSG1"/>
    <mergeCell ref="RSH1:RSO1"/>
    <mergeCell ref="RSP1:RSW1"/>
    <mergeCell ref="RSX1:RTE1"/>
    <mergeCell ref="RPN1:RPU1"/>
    <mergeCell ref="RPV1:RQC1"/>
    <mergeCell ref="RQD1:RQK1"/>
    <mergeCell ref="RQL1:RQS1"/>
    <mergeCell ref="RQT1:RRA1"/>
    <mergeCell ref="RRB1:RRI1"/>
    <mergeCell ref="RNR1:RNY1"/>
    <mergeCell ref="RNZ1:ROG1"/>
    <mergeCell ref="ROH1:ROO1"/>
    <mergeCell ref="ROP1:ROW1"/>
    <mergeCell ref="ROX1:RPE1"/>
    <mergeCell ref="RPF1:RPM1"/>
    <mergeCell ref="RLV1:RMC1"/>
    <mergeCell ref="RMD1:RMK1"/>
    <mergeCell ref="RML1:RMS1"/>
    <mergeCell ref="RMT1:RNA1"/>
    <mergeCell ref="RNB1:RNI1"/>
    <mergeCell ref="RNJ1:RNQ1"/>
    <mergeCell ref="RJZ1:RKG1"/>
    <mergeCell ref="RKH1:RKO1"/>
    <mergeCell ref="RKP1:RKW1"/>
    <mergeCell ref="RKX1:RLE1"/>
    <mergeCell ref="RLF1:RLM1"/>
    <mergeCell ref="RLN1:RLU1"/>
    <mergeCell ref="RID1:RIK1"/>
    <mergeCell ref="RIL1:RIS1"/>
    <mergeCell ref="RIT1:RJA1"/>
    <mergeCell ref="RJB1:RJI1"/>
    <mergeCell ref="RJJ1:RJQ1"/>
    <mergeCell ref="RJR1:RJY1"/>
    <mergeCell ref="RGH1:RGO1"/>
    <mergeCell ref="RGP1:RGW1"/>
    <mergeCell ref="RGX1:RHE1"/>
    <mergeCell ref="RHF1:RHM1"/>
    <mergeCell ref="RHN1:RHU1"/>
    <mergeCell ref="RHV1:RIC1"/>
    <mergeCell ref="REL1:RES1"/>
    <mergeCell ref="RET1:RFA1"/>
    <mergeCell ref="RFB1:RFI1"/>
    <mergeCell ref="RFJ1:RFQ1"/>
    <mergeCell ref="RFR1:RFY1"/>
    <mergeCell ref="RFZ1:RGG1"/>
    <mergeCell ref="RCP1:RCW1"/>
    <mergeCell ref="RCX1:RDE1"/>
    <mergeCell ref="RDF1:RDM1"/>
    <mergeCell ref="RDN1:RDU1"/>
    <mergeCell ref="RDV1:REC1"/>
    <mergeCell ref="RED1:REK1"/>
    <mergeCell ref="RAT1:RBA1"/>
    <mergeCell ref="RBB1:RBI1"/>
    <mergeCell ref="RBJ1:RBQ1"/>
    <mergeCell ref="RBR1:RBY1"/>
    <mergeCell ref="RBZ1:RCG1"/>
    <mergeCell ref="RCH1:RCO1"/>
    <mergeCell ref="QYX1:QZE1"/>
    <mergeCell ref="QZF1:QZM1"/>
    <mergeCell ref="QZN1:QZU1"/>
    <mergeCell ref="QZV1:RAC1"/>
    <mergeCell ref="RAD1:RAK1"/>
    <mergeCell ref="RAL1:RAS1"/>
    <mergeCell ref="QXB1:QXI1"/>
    <mergeCell ref="QXJ1:QXQ1"/>
    <mergeCell ref="QXR1:QXY1"/>
    <mergeCell ref="QXZ1:QYG1"/>
    <mergeCell ref="QYH1:QYO1"/>
    <mergeCell ref="QYP1:QYW1"/>
    <mergeCell ref="QVF1:QVM1"/>
    <mergeCell ref="QVN1:QVU1"/>
    <mergeCell ref="QVV1:QWC1"/>
    <mergeCell ref="QWD1:QWK1"/>
    <mergeCell ref="QWL1:QWS1"/>
    <mergeCell ref="QWT1:QXA1"/>
    <mergeCell ref="QTJ1:QTQ1"/>
    <mergeCell ref="QTR1:QTY1"/>
    <mergeCell ref="QTZ1:QUG1"/>
    <mergeCell ref="QUH1:QUO1"/>
    <mergeCell ref="QUP1:QUW1"/>
    <mergeCell ref="QUX1:QVE1"/>
    <mergeCell ref="QRN1:QRU1"/>
    <mergeCell ref="QRV1:QSC1"/>
    <mergeCell ref="QSD1:QSK1"/>
    <mergeCell ref="QSL1:QSS1"/>
    <mergeCell ref="QST1:QTA1"/>
    <mergeCell ref="QTB1:QTI1"/>
    <mergeCell ref="QPR1:QPY1"/>
    <mergeCell ref="QPZ1:QQG1"/>
    <mergeCell ref="QQH1:QQO1"/>
    <mergeCell ref="QQP1:QQW1"/>
    <mergeCell ref="QQX1:QRE1"/>
    <mergeCell ref="QRF1:QRM1"/>
    <mergeCell ref="QNV1:QOC1"/>
    <mergeCell ref="QOD1:QOK1"/>
    <mergeCell ref="QOL1:QOS1"/>
    <mergeCell ref="QOT1:QPA1"/>
    <mergeCell ref="QPB1:QPI1"/>
    <mergeCell ref="QPJ1:QPQ1"/>
    <mergeCell ref="QLZ1:QMG1"/>
    <mergeCell ref="QMH1:QMO1"/>
    <mergeCell ref="QMP1:QMW1"/>
    <mergeCell ref="QMX1:QNE1"/>
    <mergeCell ref="QNF1:QNM1"/>
    <mergeCell ref="QNN1:QNU1"/>
    <mergeCell ref="QKD1:QKK1"/>
    <mergeCell ref="QKL1:QKS1"/>
    <mergeCell ref="QKT1:QLA1"/>
    <mergeCell ref="QLB1:QLI1"/>
    <mergeCell ref="QLJ1:QLQ1"/>
    <mergeCell ref="QLR1:QLY1"/>
    <mergeCell ref="QIH1:QIO1"/>
    <mergeCell ref="QIP1:QIW1"/>
    <mergeCell ref="QIX1:QJE1"/>
    <mergeCell ref="QJF1:QJM1"/>
    <mergeCell ref="QJN1:QJU1"/>
    <mergeCell ref="QJV1:QKC1"/>
    <mergeCell ref="QGL1:QGS1"/>
    <mergeCell ref="QGT1:QHA1"/>
    <mergeCell ref="QHB1:QHI1"/>
    <mergeCell ref="QHJ1:QHQ1"/>
    <mergeCell ref="QHR1:QHY1"/>
    <mergeCell ref="QHZ1:QIG1"/>
    <mergeCell ref="QEP1:QEW1"/>
    <mergeCell ref="QEX1:QFE1"/>
    <mergeCell ref="QFF1:QFM1"/>
    <mergeCell ref="QFN1:QFU1"/>
    <mergeCell ref="QFV1:QGC1"/>
    <mergeCell ref="QGD1:QGK1"/>
    <mergeCell ref="QCT1:QDA1"/>
    <mergeCell ref="QDB1:QDI1"/>
    <mergeCell ref="QDJ1:QDQ1"/>
    <mergeCell ref="QDR1:QDY1"/>
    <mergeCell ref="QDZ1:QEG1"/>
    <mergeCell ref="QEH1:QEO1"/>
    <mergeCell ref="QAX1:QBE1"/>
    <mergeCell ref="QBF1:QBM1"/>
    <mergeCell ref="QBN1:QBU1"/>
    <mergeCell ref="QBV1:QCC1"/>
    <mergeCell ref="QCD1:QCK1"/>
    <mergeCell ref="QCL1:QCS1"/>
    <mergeCell ref="PZB1:PZI1"/>
    <mergeCell ref="PZJ1:PZQ1"/>
    <mergeCell ref="PZR1:PZY1"/>
    <mergeCell ref="PZZ1:QAG1"/>
    <mergeCell ref="QAH1:QAO1"/>
    <mergeCell ref="QAP1:QAW1"/>
    <mergeCell ref="PXF1:PXM1"/>
    <mergeCell ref="PXN1:PXU1"/>
    <mergeCell ref="PXV1:PYC1"/>
    <mergeCell ref="PYD1:PYK1"/>
    <mergeCell ref="PYL1:PYS1"/>
    <mergeCell ref="PYT1:PZA1"/>
    <mergeCell ref="PVJ1:PVQ1"/>
    <mergeCell ref="PVR1:PVY1"/>
    <mergeCell ref="PVZ1:PWG1"/>
    <mergeCell ref="PWH1:PWO1"/>
    <mergeCell ref="PWP1:PWW1"/>
    <mergeCell ref="PWX1:PXE1"/>
    <mergeCell ref="PTN1:PTU1"/>
    <mergeCell ref="PTV1:PUC1"/>
    <mergeCell ref="PUD1:PUK1"/>
    <mergeCell ref="PUL1:PUS1"/>
    <mergeCell ref="PUT1:PVA1"/>
    <mergeCell ref="PVB1:PVI1"/>
    <mergeCell ref="PRR1:PRY1"/>
    <mergeCell ref="PRZ1:PSG1"/>
    <mergeCell ref="PSH1:PSO1"/>
    <mergeCell ref="PSP1:PSW1"/>
    <mergeCell ref="PSX1:PTE1"/>
    <mergeCell ref="PTF1:PTM1"/>
    <mergeCell ref="PPV1:PQC1"/>
    <mergeCell ref="PQD1:PQK1"/>
    <mergeCell ref="PQL1:PQS1"/>
    <mergeCell ref="PQT1:PRA1"/>
    <mergeCell ref="PRB1:PRI1"/>
    <mergeCell ref="PRJ1:PRQ1"/>
    <mergeCell ref="PNZ1:POG1"/>
    <mergeCell ref="POH1:POO1"/>
    <mergeCell ref="POP1:POW1"/>
    <mergeCell ref="POX1:PPE1"/>
    <mergeCell ref="PPF1:PPM1"/>
    <mergeCell ref="PPN1:PPU1"/>
    <mergeCell ref="PMD1:PMK1"/>
    <mergeCell ref="PML1:PMS1"/>
    <mergeCell ref="PMT1:PNA1"/>
    <mergeCell ref="PNB1:PNI1"/>
    <mergeCell ref="PNJ1:PNQ1"/>
    <mergeCell ref="PNR1:PNY1"/>
    <mergeCell ref="PKH1:PKO1"/>
    <mergeCell ref="PKP1:PKW1"/>
    <mergeCell ref="PKX1:PLE1"/>
    <mergeCell ref="PLF1:PLM1"/>
    <mergeCell ref="PLN1:PLU1"/>
    <mergeCell ref="PLV1:PMC1"/>
    <mergeCell ref="PIL1:PIS1"/>
    <mergeCell ref="PIT1:PJA1"/>
    <mergeCell ref="PJB1:PJI1"/>
    <mergeCell ref="PJJ1:PJQ1"/>
    <mergeCell ref="PJR1:PJY1"/>
    <mergeCell ref="PJZ1:PKG1"/>
    <mergeCell ref="PGP1:PGW1"/>
    <mergeCell ref="PGX1:PHE1"/>
    <mergeCell ref="PHF1:PHM1"/>
    <mergeCell ref="PHN1:PHU1"/>
    <mergeCell ref="PHV1:PIC1"/>
    <mergeCell ref="PID1:PIK1"/>
    <mergeCell ref="PET1:PFA1"/>
    <mergeCell ref="PFB1:PFI1"/>
    <mergeCell ref="PFJ1:PFQ1"/>
    <mergeCell ref="PFR1:PFY1"/>
    <mergeCell ref="PFZ1:PGG1"/>
    <mergeCell ref="PGH1:PGO1"/>
    <mergeCell ref="PCX1:PDE1"/>
    <mergeCell ref="PDF1:PDM1"/>
    <mergeCell ref="PDN1:PDU1"/>
    <mergeCell ref="PDV1:PEC1"/>
    <mergeCell ref="PED1:PEK1"/>
    <mergeCell ref="PEL1:PES1"/>
    <mergeCell ref="PBB1:PBI1"/>
    <mergeCell ref="PBJ1:PBQ1"/>
    <mergeCell ref="PBR1:PBY1"/>
    <mergeCell ref="PBZ1:PCG1"/>
    <mergeCell ref="PCH1:PCO1"/>
    <mergeCell ref="PCP1:PCW1"/>
    <mergeCell ref="OZF1:OZM1"/>
    <mergeCell ref="OZN1:OZU1"/>
    <mergeCell ref="OZV1:PAC1"/>
    <mergeCell ref="PAD1:PAK1"/>
    <mergeCell ref="PAL1:PAS1"/>
    <mergeCell ref="PAT1:PBA1"/>
    <mergeCell ref="OXJ1:OXQ1"/>
    <mergeCell ref="OXR1:OXY1"/>
    <mergeCell ref="OXZ1:OYG1"/>
    <mergeCell ref="OYH1:OYO1"/>
    <mergeCell ref="OYP1:OYW1"/>
    <mergeCell ref="OYX1:OZE1"/>
    <mergeCell ref="OVN1:OVU1"/>
    <mergeCell ref="OVV1:OWC1"/>
    <mergeCell ref="OWD1:OWK1"/>
    <mergeCell ref="OWL1:OWS1"/>
    <mergeCell ref="OWT1:OXA1"/>
    <mergeCell ref="OXB1:OXI1"/>
    <mergeCell ref="OTR1:OTY1"/>
    <mergeCell ref="OTZ1:OUG1"/>
    <mergeCell ref="OUH1:OUO1"/>
    <mergeCell ref="OUP1:OUW1"/>
    <mergeCell ref="OUX1:OVE1"/>
    <mergeCell ref="OVF1:OVM1"/>
    <mergeCell ref="ORV1:OSC1"/>
    <mergeCell ref="OSD1:OSK1"/>
    <mergeCell ref="OSL1:OSS1"/>
    <mergeCell ref="OST1:OTA1"/>
    <mergeCell ref="OTB1:OTI1"/>
    <mergeCell ref="OTJ1:OTQ1"/>
    <mergeCell ref="OPZ1:OQG1"/>
    <mergeCell ref="OQH1:OQO1"/>
    <mergeCell ref="OQP1:OQW1"/>
    <mergeCell ref="OQX1:ORE1"/>
    <mergeCell ref="ORF1:ORM1"/>
    <mergeCell ref="ORN1:ORU1"/>
    <mergeCell ref="OOD1:OOK1"/>
    <mergeCell ref="OOL1:OOS1"/>
    <mergeCell ref="OOT1:OPA1"/>
    <mergeCell ref="OPB1:OPI1"/>
    <mergeCell ref="OPJ1:OPQ1"/>
    <mergeCell ref="OPR1:OPY1"/>
    <mergeCell ref="OMH1:OMO1"/>
    <mergeCell ref="OMP1:OMW1"/>
    <mergeCell ref="OMX1:ONE1"/>
    <mergeCell ref="ONF1:ONM1"/>
    <mergeCell ref="ONN1:ONU1"/>
    <mergeCell ref="ONV1:OOC1"/>
    <mergeCell ref="OKL1:OKS1"/>
    <mergeCell ref="OKT1:OLA1"/>
    <mergeCell ref="OLB1:OLI1"/>
    <mergeCell ref="OLJ1:OLQ1"/>
    <mergeCell ref="OLR1:OLY1"/>
    <mergeCell ref="OLZ1:OMG1"/>
    <mergeCell ref="OIP1:OIW1"/>
    <mergeCell ref="OIX1:OJE1"/>
    <mergeCell ref="OJF1:OJM1"/>
    <mergeCell ref="OJN1:OJU1"/>
    <mergeCell ref="OJV1:OKC1"/>
    <mergeCell ref="OKD1:OKK1"/>
    <mergeCell ref="OGT1:OHA1"/>
    <mergeCell ref="OHB1:OHI1"/>
    <mergeCell ref="OHJ1:OHQ1"/>
    <mergeCell ref="OHR1:OHY1"/>
    <mergeCell ref="OHZ1:OIG1"/>
    <mergeCell ref="OIH1:OIO1"/>
    <mergeCell ref="OEX1:OFE1"/>
    <mergeCell ref="OFF1:OFM1"/>
    <mergeCell ref="OFN1:OFU1"/>
    <mergeCell ref="OFV1:OGC1"/>
    <mergeCell ref="OGD1:OGK1"/>
    <mergeCell ref="OGL1:OGS1"/>
    <mergeCell ref="ODB1:ODI1"/>
    <mergeCell ref="ODJ1:ODQ1"/>
    <mergeCell ref="ODR1:ODY1"/>
    <mergeCell ref="ODZ1:OEG1"/>
    <mergeCell ref="OEH1:OEO1"/>
    <mergeCell ref="OEP1:OEW1"/>
    <mergeCell ref="OBF1:OBM1"/>
    <mergeCell ref="OBN1:OBU1"/>
    <mergeCell ref="OBV1:OCC1"/>
    <mergeCell ref="OCD1:OCK1"/>
    <mergeCell ref="OCL1:OCS1"/>
    <mergeCell ref="OCT1:ODA1"/>
    <mergeCell ref="NZJ1:NZQ1"/>
    <mergeCell ref="NZR1:NZY1"/>
    <mergeCell ref="NZZ1:OAG1"/>
    <mergeCell ref="OAH1:OAO1"/>
    <mergeCell ref="OAP1:OAW1"/>
    <mergeCell ref="OAX1:OBE1"/>
    <mergeCell ref="NXN1:NXU1"/>
    <mergeCell ref="NXV1:NYC1"/>
    <mergeCell ref="NYD1:NYK1"/>
    <mergeCell ref="NYL1:NYS1"/>
    <mergeCell ref="NYT1:NZA1"/>
    <mergeCell ref="NZB1:NZI1"/>
    <mergeCell ref="NVR1:NVY1"/>
    <mergeCell ref="NVZ1:NWG1"/>
    <mergeCell ref="NWH1:NWO1"/>
    <mergeCell ref="NWP1:NWW1"/>
    <mergeCell ref="NWX1:NXE1"/>
    <mergeCell ref="NXF1:NXM1"/>
    <mergeCell ref="NTV1:NUC1"/>
    <mergeCell ref="NUD1:NUK1"/>
    <mergeCell ref="NUL1:NUS1"/>
    <mergeCell ref="NUT1:NVA1"/>
    <mergeCell ref="NVB1:NVI1"/>
    <mergeCell ref="NVJ1:NVQ1"/>
    <mergeCell ref="NRZ1:NSG1"/>
    <mergeCell ref="NSH1:NSO1"/>
    <mergeCell ref="NSP1:NSW1"/>
    <mergeCell ref="NSX1:NTE1"/>
    <mergeCell ref="NTF1:NTM1"/>
    <mergeCell ref="NTN1:NTU1"/>
    <mergeCell ref="NQD1:NQK1"/>
    <mergeCell ref="NQL1:NQS1"/>
    <mergeCell ref="NQT1:NRA1"/>
    <mergeCell ref="NRB1:NRI1"/>
    <mergeCell ref="NRJ1:NRQ1"/>
    <mergeCell ref="NRR1:NRY1"/>
    <mergeCell ref="NOH1:NOO1"/>
    <mergeCell ref="NOP1:NOW1"/>
    <mergeCell ref="NOX1:NPE1"/>
    <mergeCell ref="NPF1:NPM1"/>
    <mergeCell ref="NPN1:NPU1"/>
    <mergeCell ref="NPV1:NQC1"/>
    <mergeCell ref="NML1:NMS1"/>
    <mergeCell ref="NMT1:NNA1"/>
    <mergeCell ref="NNB1:NNI1"/>
    <mergeCell ref="NNJ1:NNQ1"/>
    <mergeCell ref="NNR1:NNY1"/>
    <mergeCell ref="NNZ1:NOG1"/>
    <mergeCell ref="NKP1:NKW1"/>
    <mergeCell ref="NKX1:NLE1"/>
    <mergeCell ref="NLF1:NLM1"/>
    <mergeCell ref="NLN1:NLU1"/>
    <mergeCell ref="NLV1:NMC1"/>
    <mergeCell ref="NMD1:NMK1"/>
    <mergeCell ref="NIT1:NJA1"/>
    <mergeCell ref="NJB1:NJI1"/>
    <mergeCell ref="NJJ1:NJQ1"/>
    <mergeCell ref="NJR1:NJY1"/>
    <mergeCell ref="NJZ1:NKG1"/>
    <mergeCell ref="NKH1:NKO1"/>
    <mergeCell ref="NGX1:NHE1"/>
    <mergeCell ref="NHF1:NHM1"/>
    <mergeCell ref="NHN1:NHU1"/>
    <mergeCell ref="NHV1:NIC1"/>
    <mergeCell ref="NID1:NIK1"/>
    <mergeCell ref="NIL1:NIS1"/>
    <mergeCell ref="NFB1:NFI1"/>
    <mergeCell ref="NFJ1:NFQ1"/>
    <mergeCell ref="NFR1:NFY1"/>
    <mergeCell ref="NFZ1:NGG1"/>
    <mergeCell ref="NGH1:NGO1"/>
    <mergeCell ref="NGP1:NGW1"/>
    <mergeCell ref="NDF1:NDM1"/>
    <mergeCell ref="NDN1:NDU1"/>
    <mergeCell ref="NDV1:NEC1"/>
    <mergeCell ref="NED1:NEK1"/>
    <mergeCell ref="NEL1:NES1"/>
    <mergeCell ref="NET1:NFA1"/>
    <mergeCell ref="NBJ1:NBQ1"/>
    <mergeCell ref="NBR1:NBY1"/>
    <mergeCell ref="NBZ1:NCG1"/>
    <mergeCell ref="NCH1:NCO1"/>
    <mergeCell ref="NCP1:NCW1"/>
    <mergeCell ref="NCX1:NDE1"/>
    <mergeCell ref="MZN1:MZU1"/>
    <mergeCell ref="MZV1:NAC1"/>
    <mergeCell ref="NAD1:NAK1"/>
    <mergeCell ref="NAL1:NAS1"/>
    <mergeCell ref="NAT1:NBA1"/>
    <mergeCell ref="NBB1:NBI1"/>
    <mergeCell ref="MXR1:MXY1"/>
    <mergeCell ref="MXZ1:MYG1"/>
    <mergeCell ref="MYH1:MYO1"/>
    <mergeCell ref="MYP1:MYW1"/>
    <mergeCell ref="MYX1:MZE1"/>
    <mergeCell ref="MZF1:MZM1"/>
    <mergeCell ref="MVV1:MWC1"/>
    <mergeCell ref="MWD1:MWK1"/>
    <mergeCell ref="MWL1:MWS1"/>
    <mergeCell ref="MWT1:MXA1"/>
    <mergeCell ref="MXB1:MXI1"/>
    <mergeCell ref="MXJ1:MXQ1"/>
    <mergeCell ref="MTZ1:MUG1"/>
    <mergeCell ref="MUH1:MUO1"/>
    <mergeCell ref="MUP1:MUW1"/>
    <mergeCell ref="MUX1:MVE1"/>
    <mergeCell ref="MVF1:MVM1"/>
    <mergeCell ref="MVN1:MVU1"/>
    <mergeCell ref="MSD1:MSK1"/>
    <mergeCell ref="MSL1:MSS1"/>
    <mergeCell ref="MST1:MTA1"/>
    <mergeCell ref="MTB1:MTI1"/>
    <mergeCell ref="MTJ1:MTQ1"/>
    <mergeCell ref="MTR1:MTY1"/>
    <mergeCell ref="MQH1:MQO1"/>
    <mergeCell ref="MQP1:MQW1"/>
    <mergeCell ref="MQX1:MRE1"/>
    <mergeCell ref="MRF1:MRM1"/>
    <mergeCell ref="MRN1:MRU1"/>
    <mergeCell ref="MRV1:MSC1"/>
    <mergeCell ref="MOL1:MOS1"/>
    <mergeCell ref="MOT1:MPA1"/>
    <mergeCell ref="MPB1:MPI1"/>
    <mergeCell ref="MPJ1:MPQ1"/>
    <mergeCell ref="MPR1:MPY1"/>
    <mergeCell ref="MPZ1:MQG1"/>
    <mergeCell ref="MMP1:MMW1"/>
    <mergeCell ref="MMX1:MNE1"/>
    <mergeCell ref="MNF1:MNM1"/>
    <mergeCell ref="MNN1:MNU1"/>
    <mergeCell ref="MNV1:MOC1"/>
    <mergeCell ref="MOD1:MOK1"/>
    <mergeCell ref="MKT1:MLA1"/>
    <mergeCell ref="MLB1:MLI1"/>
    <mergeCell ref="MLJ1:MLQ1"/>
    <mergeCell ref="MLR1:MLY1"/>
    <mergeCell ref="MLZ1:MMG1"/>
    <mergeCell ref="MMH1:MMO1"/>
    <mergeCell ref="MIX1:MJE1"/>
    <mergeCell ref="MJF1:MJM1"/>
    <mergeCell ref="MJN1:MJU1"/>
    <mergeCell ref="MJV1:MKC1"/>
    <mergeCell ref="MKD1:MKK1"/>
    <mergeCell ref="MKL1:MKS1"/>
    <mergeCell ref="MHB1:MHI1"/>
    <mergeCell ref="MHJ1:MHQ1"/>
    <mergeCell ref="MHR1:MHY1"/>
    <mergeCell ref="MHZ1:MIG1"/>
    <mergeCell ref="MIH1:MIO1"/>
    <mergeCell ref="MIP1:MIW1"/>
    <mergeCell ref="MFF1:MFM1"/>
    <mergeCell ref="MFN1:MFU1"/>
    <mergeCell ref="MFV1:MGC1"/>
    <mergeCell ref="MGD1:MGK1"/>
    <mergeCell ref="MGL1:MGS1"/>
    <mergeCell ref="MGT1:MHA1"/>
    <mergeCell ref="MDJ1:MDQ1"/>
    <mergeCell ref="MDR1:MDY1"/>
    <mergeCell ref="MDZ1:MEG1"/>
    <mergeCell ref="MEH1:MEO1"/>
    <mergeCell ref="MEP1:MEW1"/>
    <mergeCell ref="MEX1:MFE1"/>
    <mergeCell ref="MBN1:MBU1"/>
    <mergeCell ref="MBV1:MCC1"/>
    <mergeCell ref="MCD1:MCK1"/>
    <mergeCell ref="MCL1:MCS1"/>
    <mergeCell ref="MCT1:MDA1"/>
    <mergeCell ref="MDB1:MDI1"/>
    <mergeCell ref="LZR1:LZY1"/>
    <mergeCell ref="LZZ1:MAG1"/>
    <mergeCell ref="MAH1:MAO1"/>
    <mergeCell ref="MAP1:MAW1"/>
    <mergeCell ref="MAX1:MBE1"/>
    <mergeCell ref="MBF1:MBM1"/>
    <mergeCell ref="LXV1:LYC1"/>
    <mergeCell ref="LYD1:LYK1"/>
    <mergeCell ref="LYL1:LYS1"/>
    <mergeCell ref="LYT1:LZA1"/>
    <mergeCell ref="LZB1:LZI1"/>
    <mergeCell ref="LZJ1:LZQ1"/>
    <mergeCell ref="LVZ1:LWG1"/>
    <mergeCell ref="LWH1:LWO1"/>
    <mergeCell ref="LWP1:LWW1"/>
    <mergeCell ref="LWX1:LXE1"/>
    <mergeCell ref="LXF1:LXM1"/>
    <mergeCell ref="LXN1:LXU1"/>
    <mergeCell ref="LUD1:LUK1"/>
    <mergeCell ref="LUL1:LUS1"/>
    <mergeCell ref="LUT1:LVA1"/>
    <mergeCell ref="LVB1:LVI1"/>
    <mergeCell ref="LVJ1:LVQ1"/>
    <mergeCell ref="LVR1:LVY1"/>
    <mergeCell ref="LSH1:LSO1"/>
    <mergeCell ref="LSP1:LSW1"/>
    <mergeCell ref="LSX1:LTE1"/>
    <mergeCell ref="LTF1:LTM1"/>
    <mergeCell ref="LTN1:LTU1"/>
    <mergeCell ref="LTV1:LUC1"/>
    <mergeCell ref="LQL1:LQS1"/>
    <mergeCell ref="LQT1:LRA1"/>
    <mergeCell ref="LRB1:LRI1"/>
    <mergeCell ref="LRJ1:LRQ1"/>
    <mergeCell ref="LRR1:LRY1"/>
    <mergeCell ref="LRZ1:LSG1"/>
    <mergeCell ref="LOP1:LOW1"/>
    <mergeCell ref="LOX1:LPE1"/>
    <mergeCell ref="LPF1:LPM1"/>
    <mergeCell ref="LPN1:LPU1"/>
    <mergeCell ref="LPV1:LQC1"/>
    <mergeCell ref="LQD1:LQK1"/>
    <mergeCell ref="LMT1:LNA1"/>
    <mergeCell ref="LNB1:LNI1"/>
    <mergeCell ref="LNJ1:LNQ1"/>
    <mergeCell ref="LNR1:LNY1"/>
    <mergeCell ref="LNZ1:LOG1"/>
    <mergeCell ref="LOH1:LOO1"/>
    <mergeCell ref="LKX1:LLE1"/>
    <mergeCell ref="LLF1:LLM1"/>
    <mergeCell ref="LLN1:LLU1"/>
    <mergeCell ref="LLV1:LMC1"/>
    <mergeCell ref="LMD1:LMK1"/>
    <mergeCell ref="LML1:LMS1"/>
    <mergeCell ref="LJB1:LJI1"/>
    <mergeCell ref="LJJ1:LJQ1"/>
    <mergeCell ref="LJR1:LJY1"/>
    <mergeCell ref="LJZ1:LKG1"/>
    <mergeCell ref="LKH1:LKO1"/>
    <mergeCell ref="LKP1:LKW1"/>
    <mergeCell ref="LHF1:LHM1"/>
    <mergeCell ref="LHN1:LHU1"/>
    <mergeCell ref="LHV1:LIC1"/>
    <mergeCell ref="LID1:LIK1"/>
    <mergeCell ref="LIL1:LIS1"/>
    <mergeCell ref="LIT1:LJA1"/>
    <mergeCell ref="LFJ1:LFQ1"/>
    <mergeCell ref="LFR1:LFY1"/>
    <mergeCell ref="LFZ1:LGG1"/>
    <mergeCell ref="LGH1:LGO1"/>
    <mergeCell ref="LGP1:LGW1"/>
    <mergeCell ref="LGX1:LHE1"/>
    <mergeCell ref="LDN1:LDU1"/>
    <mergeCell ref="LDV1:LEC1"/>
    <mergeCell ref="LED1:LEK1"/>
    <mergeCell ref="LEL1:LES1"/>
    <mergeCell ref="LET1:LFA1"/>
    <mergeCell ref="LFB1:LFI1"/>
    <mergeCell ref="LBR1:LBY1"/>
    <mergeCell ref="LBZ1:LCG1"/>
    <mergeCell ref="LCH1:LCO1"/>
    <mergeCell ref="LCP1:LCW1"/>
    <mergeCell ref="LCX1:LDE1"/>
    <mergeCell ref="LDF1:LDM1"/>
    <mergeCell ref="KZV1:LAC1"/>
    <mergeCell ref="LAD1:LAK1"/>
    <mergeCell ref="LAL1:LAS1"/>
    <mergeCell ref="LAT1:LBA1"/>
    <mergeCell ref="LBB1:LBI1"/>
    <mergeCell ref="LBJ1:LBQ1"/>
    <mergeCell ref="KXZ1:KYG1"/>
    <mergeCell ref="KYH1:KYO1"/>
    <mergeCell ref="KYP1:KYW1"/>
    <mergeCell ref="KYX1:KZE1"/>
    <mergeCell ref="KZF1:KZM1"/>
    <mergeCell ref="KZN1:KZU1"/>
    <mergeCell ref="KWD1:KWK1"/>
    <mergeCell ref="KWL1:KWS1"/>
    <mergeCell ref="KWT1:KXA1"/>
    <mergeCell ref="KXB1:KXI1"/>
    <mergeCell ref="KXJ1:KXQ1"/>
    <mergeCell ref="KXR1:KXY1"/>
    <mergeCell ref="KUH1:KUO1"/>
    <mergeCell ref="KUP1:KUW1"/>
    <mergeCell ref="KUX1:KVE1"/>
    <mergeCell ref="KVF1:KVM1"/>
    <mergeCell ref="KVN1:KVU1"/>
    <mergeCell ref="KVV1:KWC1"/>
    <mergeCell ref="KSL1:KSS1"/>
    <mergeCell ref="KST1:KTA1"/>
    <mergeCell ref="KTB1:KTI1"/>
    <mergeCell ref="KTJ1:KTQ1"/>
    <mergeCell ref="KTR1:KTY1"/>
    <mergeCell ref="KTZ1:KUG1"/>
    <mergeCell ref="KQP1:KQW1"/>
    <mergeCell ref="KQX1:KRE1"/>
    <mergeCell ref="KRF1:KRM1"/>
    <mergeCell ref="KRN1:KRU1"/>
    <mergeCell ref="KRV1:KSC1"/>
    <mergeCell ref="KSD1:KSK1"/>
    <mergeCell ref="KOT1:KPA1"/>
    <mergeCell ref="KPB1:KPI1"/>
    <mergeCell ref="KPJ1:KPQ1"/>
    <mergeCell ref="KPR1:KPY1"/>
    <mergeCell ref="KPZ1:KQG1"/>
    <mergeCell ref="KQH1:KQO1"/>
    <mergeCell ref="KMX1:KNE1"/>
    <mergeCell ref="KNF1:KNM1"/>
    <mergeCell ref="KNN1:KNU1"/>
    <mergeCell ref="KNV1:KOC1"/>
    <mergeCell ref="KOD1:KOK1"/>
    <mergeCell ref="KOL1:KOS1"/>
    <mergeCell ref="KLB1:KLI1"/>
    <mergeCell ref="KLJ1:KLQ1"/>
    <mergeCell ref="KLR1:KLY1"/>
    <mergeCell ref="KLZ1:KMG1"/>
    <mergeCell ref="KMH1:KMO1"/>
    <mergeCell ref="KMP1:KMW1"/>
    <mergeCell ref="KJF1:KJM1"/>
    <mergeCell ref="KJN1:KJU1"/>
    <mergeCell ref="KJV1:KKC1"/>
    <mergeCell ref="KKD1:KKK1"/>
    <mergeCell ref="KKL1:KKS1"/>
    <mergeCell ref="KKT1:KLA1"/>
    <mergeCell ref="KHJ1:KHQ1"/>
    <mergeCell ref="KHR1:KHY1"/>
    <mergeCell ref="KHZ1:KIG1"/>
    <mergeCell ref="KIH1:KIO1"/>
    <mergeCell ref="KIP1:KIW1"/>
    <mergeCell ref="KIX1:KJE1"/>
    <mergeCell ref="KFN1:KFU1"/>
    <mergeCell ref="KFV1:KGC1"/>
    <mergeCell ref="KGD1:KGK1"/>
    <mergeCell ref="KGL1:KGS1"/>
    <mergeCell ref="KGT1:KHA1"/>
    <mergeCell ref="KHB1:KHI1"/>
    <mergeCell ref="KDR1:KDY1"/>
    <mergeCell ref="KDZ1:KEG1"/>
    <mergeCell ref="KEH1:KEO1"/>
    <mergeCell ref="KEP1:KEW1"/>
    <mergeCell ref="KEX1:KFE1"/>
    <mergeCell ref="KFF1:KFM1"/>
    <mergeCell ref="KBV1:KCC1"/>
    <mergeCell ref="KCD1:KCK1"/>
    <mergeCell ref="KCL1:KCS1"/>
    <mergeCell ref="KCT1:KDA1"/>
    <mergeCell ref="KDB1:KDI1"/>
    <mergeCell ref="KDJ1:KDQ1"/>
    <mergeCell ref="JZZ1:KAG1"/>
    <mergeCell ref="KAH1:KAO1"/>
    <mergeCell ref="KAP1:KAW1"/>
    <mergeCell ref="KAX1:KBE1"/>
    <mergeCell ref="KBF1:KBM1"/>
    <mergeCell ref="KBN1:KBU1"/>
    <mergeCell ref="JYD1:JYK1"/>
    <mergeCell ref="JYL1:JYS1"/>
    <mergeCell ref="JYT1:JZA1"/>
    <mergeCell ref="JZB1:JZI1"/>
    <mergeCell ref="JZJ1:JZQ1"/>
    <mergeCell ref="JZR1:JZY1"/>
    <mergeCell ref="JWH1:JWO1"/>
    <mergeCell ref="JWP1:JWW1"/>
    <mergeCell ref="JWX1:JXE1"/>
    <mergeCell ref="JXF1:JXM1"/>
    <mergeCell ref="JXN1:JXU1"/>
    <mergeCell ref="JXV1:JYC1"/>
    <mergeCell ref="JUL1:JUS1"/>
    <mergeCell ref="JUT1:JVA1"/>
    <mergeCell ref="JVB1:JVI1"/>
    <mergeCell ref="JVJ1:JVQ1"/>
    <mergeCell ref="JVR1:JVY1"/>
    <mergeCell ref="JVZ1:JWG1"/>
    <mergeCell ref="JSP1:JSW1"/>
    <mergeCell ref="JSX1:JTE1"/>
    <mergeCell ref="JTF1:JTM1"/>
    <mergeCell ref="JTN1:JTU1"/>
    <mergeCell ref="JTV1:JUC1"/>
    <mergeCell ref="JUD1:JUK1"/>
    <mergeCell ref="JQT1:JRA1"/>
    <mergeCell ref="JRB1:JRI1"/>
    <mergeCell ref="JRJ1:JRQ1"/>
    <mergeCell ref="JRR1:JRY1"/>
    <mergeCell ref="JRZ1:JSG1"/>
    <mergeCell ref="JSH1:JSO1"/>
    <mergeCell ref="JOX1:JPE1"/>
    <mergeCell ref="JPF1:JPM1"/>
    <mergeCell ref="JPN1:JPU1"/>
    <mergeCell ref="JPV1:JQC1"/>
    <mergeCell ref="JQD1:JQK1"/>
    <mergeCell ref="JQL1:JQS1"/>
    <mergeCell ref="JNB1:JNI1"/>
    <mergeCell ref="JNJ1:JNQ1"/>
    <mergeCell ref="JNR1:JNY1"/>
    <mergeCell ref="JNZ1:JOG1"/>
    <mergeCell ref="JOH1:JOO1"/>
    <mergeCell ref="JOP1:JOW1"/>
    <mergeCell ref="JLF1:JLM1"/>
    <mergeCell ref="JLN1:JLU1"/>
    <mergeCell ref="JLV1:JMC1"/>
    <mergeCell ref="JMD1:JMK1"/>
    <mergeCell ref="JML1:JMS1"/>
    <mergeCell ref="JMT1:JNA1"/>
    <mergeCell ref="JJJ1:JJQ1"/>
    <mergeCell ref="JJR1:JJY1"/>
    <mergeCell ref="JJZ1:JKG1"/>
    <mergeCell ref="JKH1:JKO1"/>
    <mergeCell ref="JKP1:JKW1"/>
    <mergeCell ref="JKX1:JLE1"/>
    <mergeCell ref="JHN1:JHU1"/>
    <mergeCell ref="JHV1:JIC1"/>
    <mergeCell ref="JID1:JIK1"/>
    <mergeCell ref="JIL1:JIS1"/>
    <mergeCell ref="JIT1:JJA1"/>
    <mergeCell ref="JJB1:JJI1"/>
    <mergeCell ref="JFR1:JFY1"/>
    <mergeCell ref="JFZ1:JGG1"/>
    <mergeCell ref="JGH1:JGO1"/>
    <mergeCell ref="JGP1:JGW1"/>
    <mergeCell ref="JGX1:JHE1"/>
    <mergeCell ref="JHF1:JHM1"/>
    <mergeCell ref="JDV1:JEC1"/>
    <mergeCell ref="JED1:JEK1"/>
    <mergeCell ref="JEL1:JES1"/>
    <mergeCell ref="JET1:JFA1"/>
    <mergeCell ref="JFB1:JFI1"/>
    <mergeCell ref="JFJ1:JFQ1"/>
    <mergeCell ref="JBZ1:JCG1"/>
    <mergeCell ref="JCH1:JCO1"/>
    <mergeCell ref="JCP1:JCW1"/>
    <mergeCell ref="JCX1:JDE1"/>
    <mergeCell ref="JDF1:JDM1"/>
    <mergeCell ref="JDN1:JDU1"/>
    <mergeCell ref="JAD1:JAK1"/>
    <mergeCell ref="JAL1:JAS1"/>
    <mergeCell ref="JAT1:JBA1"/>
    <mergeCell ref="JBB1:JBI1"/>
    <mergeCell ref="JBJ1:JBQ1"/>
    <mergeCell ref="JBR1:JBY1"/>
    <mergeCell ref="IYH1:IYO1"/>
    <mergeCell ref="IYP1:IYW1"/>
    <mergeCell ref="IYX1:IZE1"/>
    <mergeCell ref="IZF1:IZM1"/>
    <mergeCell ref="IZN1:IZU1"/>
    <mergeCell ref="IZV1:JAC1"/>
    <mergeCell ref="IWL1:IWS1"/>
    <mergeCell ref="IWT1:IXA1"/>
    <mergeCell ref="IXB1:IXI1"/>
    <mergeCell ref="IXJ1:IXQ1"/>
    <mergeCell ref="IXR1:IXY1"/>
    <mergeCell ref="IXZ1:IYG1"/>
    <mergeCell ref="IUP1:IUW1"/>
    <mergeCell ref="IUX1:IVE1"/>
    <mergeCell ref="IVF1:IVM1"/>
    <mergeCell ref="IVN1:IVU1"/>
    <mergeCell ref="IVV1:IWC1"/>
    <mergeCell ref="IWD1:IWK1"/>
    <mergeCell ref="IST1:ITA1"/>
    <mergeCell ref="ITB1:ITI1"/>
    <mergeCell ref="ITJ1:ITQ1"/>
    <mergeCell ref="ITR1:ITY1"/>
    <mergeCell ref="ITZ1:IUG1"/>
    <mergeCell ref="IUH1:IUO1"/>
    <mergeCell ref="IQX1:IRE1"/>
    <mergeCell ref="IRF1:IRM1"/>
    <mergeCell ref="IRN1:IRU1"/>
    <mergeCell ref="IRV1:ISC1"/>
    <mergeCell ref="ISD1:ISK1"/>
    <mergeCell ref="ISL1:ISS1"/>
    <mergeCell ref="IPB1:IPI1"/>
    <mergeCell ref="IPJ1:IPQ1"/>
    <mergeCell ref="IPR1:IPY1"/>
    <mergeCell ref="IPZ1:IQG1"/>
    <mergeCell ref="IQH1:IQO1"/>
    <mergeCell ref="IQP1:IQW1"/>
    <mergeCell ref="INF1:INM1"/>
    <mergeCell ref="INN1:INU1"/>
    <mergeCell ref="INV1:IOC1"/>
    <mergeCell ref="IOD1:IOK1"/>
    <mergeCell ref="IOL1:IOS1"/>
    <mergeCell ref="IOT1:IPA1"/>
    <mergeCell ref="ILJ1:ILQ1"/>
    <mergeCell ref="ILR1:ILY1"/>
    <mergeCell ref="ILZ1:IMG1"/>
    <mergeCell ref="IMH1:IMO1"/>
    <mergeCell ref="IMP1:IMW1"/>
    <mergeCell ref="IMX1:INE1"/>
    <mergeCell ref="IJN1:IJU1"/>
    <mergeCell ref="IJV1:IKC1"/>
    <mergeCell ref="IKD1:IKK1"/>
    <mergeCell ref="IKL1:IKS1"/>
    <mergeCell ref="IKT1:ILA1"/>
    <mergeCell ref="ILB1:ILI1"/>
    <mergeCell ref="IHR1:IHY1"/>
    <mergeCell ref="IHZ1:IIG1"/>
    <mergeCell ref="IIH1:IIO1"/>
    <mergeCell ref="IIP1:IIW1"/>
    <mergeCell ref="IIX1:IJE1"/>
    <mergeCell ref="IJF1:IJM1"/>
    <mergeCell ref="IFV1:IGC1"/>
    <mergeCell ref="IGD1:IGK1"/>
    <mergeCell ref="IGL1:IGS1"/>
    <mergeCell ref="IGT1:IHA1"/>
    <mergeCell ref="IHB1:IHI1"/>
    <mergeCell ref="IHJ1:IHQ1"/>
    <mergeCell ref="IDZ1:IEG1"/>
    <mergeCell ref="IEH1:IEO1"/>
    <mergeCell ref="IEP1:IEW1"/>
    <mergeCell ref="IEX1:IFE1"/>
    <mergeCell ref="IFF1:IFM1"/>
    <mergeCell ref="IFN1:IFU1"/>
    <mergeCell ref="ICD1:ICK1"/>
    <mergeCell ref="ICL1:ICS1"/>
    <mergeCell ref="ICT1:IDA1"/>
    <mergeCell ref="IDB1:IDI1"/>
    <mergeCell ref="IDJ1:IDQ1"/>
    <mergeCell ref="IDR1:IDY1"/>
    <mergeCell ref="IAH1:IAO1"/>
    <mergeCell ref="IAP1:IAW1"/>
    <mergeCell ref="IAX1:IBE1"/>
    <mergeCell ref="IBF1:IBM1"/>
    <mergeCell ref="IBN1:IBU1"/>
    <mergeCell ref="IBV1:ICC1"/>
    <mergeCell ref="HYL1:HYS1"/>
    <mergeCell ref="HYT1:HZA1"/>
    <mergeCell ref="HZB1:HZI1"/>
    <mergeCell ref="HZJ1:HZQ1"/>
    <mergeCell ref="HZR1:HZY1"/>
    <mergeCell ref="HZZ1:IAG1"/>
    <mergeCell ref="HWP1:HWW1"/>
    <mergeCell ref="HWX1:HXE1"/>
    <mergeCell ref="HXF1:HXM1"/>
    <mergeCell ref="HXN1:HXU1"/>
    <mergeCell ref="HXV1:HYC1"/>
    <mergeCell ref="HYD1:HYK1"/>
    <mergeCell ref="HUT1:HVA1"/>
    <mergeCell ref="HVB1:HVI1"/>
    <mergeCell ref="HVJ1:HVQ1"/>
    <mergeCell ref="HVR1:HVY1"/>
    <mergeCell ref="HVZ1:HWG1"/>
    <mergeCell ref="HWH1:HWO1"/>
    <mergeCell ref="HSX1:HTE1"/>
    <mergeCell ref="HTF1:HTM1"/>
    <mergeCell ref="HTN1:HTU1"/>
    <mergeCell ref="HTV1:HUC1"/>
    <mergeCell ref="HUD1:HUK1"/>
    <mergeCell ref="HUL1:HUS1"/>
    <mergeCell ref="HRB1:HRI1"/>
    <mergeCell ref="HRJ1:HRQ1"/>
    <mergeCell ref="HRR1:HRY1"/>
    <mergeCell ref="HRZ1:HSG1"/>
    <mergeCell ref="HSH1:HSO1"/>
    <mergeCell ref="HSP1:HSW1"/>
    <mergeCell ref="HPF1:HPM1"/>
    <mergeCell ref="HPN1:HPU1"/>
    <mergeCell ref="HPV1:HQC1"/>
    <mergeCell ref="HQD1:HQK1"/>
    <mergeCell ref="HQL1:HQS1"/>
    <mergeCell ref="HQT1:HRA1"/>
    <mergeCell ref="HNJ1:HNQ1"/>
    <mergeCell ref="HNR1:HNY1"/>
    <mergeCell ref="HNZ1:HOG1"/>
    <mergeCell ref="HOH1:HOO1"/>
    <mergeCell ref="HOP1:HOW1"/>
    <mergeCell ref="HOX1:HPE1"/>
    <mergeCell ref="HLN1:HLU1"/>
    <mergeCell ref="HLV1:HMC1"/>
    <mergeCell ref="HMD1:HMK1"/>
    <mergeCell ref="HML1:HMS1"/>
    <mergeCell ref="HMT1:HNA1"/>
    <mergeCell ref="HNB1:HNI1"/>
    <mergeCell ref="HJR1:HJY1"/>
    <mergeCell ref="HJZ1:HKG1"/>
    <mergeCell ref="HKH1:HKO1"/>
    <mergeCell ref="HKP1:HKW1"/>
    <mergeCell ref="HKX1:HLE1"/>
    <mergeCell ref="HLF1:HLM1"/>
    <mergeCell ref="HHV1:HIC1"/>
    <mergeCell ref="HID1:HIK1"/>
    <mergeCell ref="HIL1:HIS1"/>
    <mergeCell ref="HIT1:HJA1"/>
    <mergeCell ref="HJB1:HJI1"/>
    <mergeCell ref="HJJ1:HJQ1"/>
    <mergeCell ref="HFZ1:HGG1"/>
    <mergeCell ref="HGH1:HGO1"/>
    <mergeCell ref="HGP1:HGW1"/>
    <mergeCell ref="HGX1:HHE1"/>
    <mergeCell ref="HHF1:HHM1"/>
    <mergeCell ref="HHN1:HHU1"/>
    <mergeCell ref="HED1:HEK1"/>
    <mergeCell ref="HEL1:HES1"/>
    <mergeCell ref="HET1:HFA1"/>
    <mergeCell ref="HFB1:HFI1"/>
    <mergeCell ref="HFJ1:HFQ1"/>
    <mergeCell ref="HFR1:HFY1"/>
    <mergeCell ref="HCH1:HCO1"/>
    <mergeCell ref="HCP1:HCW1"/>
    <mergeCell ref="HCX1:HDE1"/>
    <mergeCell ref="HDF1:HDM1"/>
    <mergeCell ref="HDN1:HDU1"/>
    <mergeCell ref="HDV1:HEC1"/>
    <mergeCell ref="HAL1:HAS1"/>
    <mergeCell ref="HAT1:HBA1"/>
    <mergeCell ref="HBB1:HBI1"/>
    <mergeCell ref="HBJ1:HBQ1"/>
    <mergeCell ref="HBR1:HBY1"/>
    <mergeCell ref="HBZ1:HCG1"/>
    <mergeCell ref="GYP1:GYW1"/>
    <mergeCell ref="GYX1:GZE1"/>
    <mergeCell ref="GZF1:GZM1"/>
    <mergeCell ref="GZN1:GZU1"/>
    <mergeCell ref="GZV1:HAC1"/>
    <mergeCell ref="HAD1:HAK1"/>
    <mergeCell ref="GWT1:GXA1"/>
    <mergeCell ref="GXB1:GXI1"/>
    <mergeCell ref="GXJ1:GXQ1"/>
    <mergeCell ref="GXR1:GXY1"/>
    <mergeCell ref="GXZ1:GYG1"/>
    <mergeCell ref="GYH1:GYO1"/>
    <mergeCell ref="GUX1:GVE1"/>
    <mergeCell ref="GVF1:GVM1"/>
    <mergeCell ref="GVN1:GVU1"/>
    <mergeCell ref="GVV1:GWC1"/>
    <mergeCell ref="GWD1:GWK1"/>
    <mergeCell ref="GWL1:GWS1"/>
    <mergeCell ref="GTB1:GTI1"/>
    <mergeCell ref="GTJ1:GTQ1"/>
    <mergeCell ref="GTR1:GTY1"/>
    <mergeCell ref="GTZ1:GUG1"/>
    <mergeCell ref="GUH1:GUO1"/>
    <mergeCell ref="GUP1:GUW1"/>
    <mergeCell ref="GRF1:GRM1"/>
    <mergeCell ref="GRN1:GRU1"/>
    <mergeCell ref="GRV1:GSC1"/>
    <mergeCell ref="GSD1:GSK1"/>
    <mergeCell ref="GSL1:GSS1"/>
    <mergeCell ref="GST1:GTA1"/>
    <mergeCell ref="GPJ1:GPQ1"/>
    <mergeCell ref="GPR1:GPY1"/>
    <mergeCell ref="GPZ1:GQG1"/>
    <mergeCell ref="GQH1:GQO1"/>
    <mergeCell ref="GQP1:GQW1"/>
    <mergeCell ref="GQX1:GRE1"/>
    <mergeCell ref="GNN1:GNU1"/>
    <mergeCell ref="GNV1:GOC1"/>
    <mergeCell ref="GOD1:GOK1"/>
    <mergeCell ref="GOL1:GOS1"/>
    <mergeCell ref="GOT1:GPA1"/>
    <mergeCell ref="GPB1:GPI1"/>
    <mergeCell ref="GLR1:GLY1"/>
    <mergeCell ref="GLZ1:GMG1"/>
    <mergeCell ref="GMH1:GMO1"/>
    <mergeCell ref="GMP1:GMW1"/>
    <mergeCell ref="GMX1:GNE1"/>
    <mergeCell ref="GNF1:GNM1"/>
    <mergeCell ref="GJV1:GKC1"/>
    <mergeCell ref="GKD1:GKK1"/>
    <mergeCell ref="GKL1:GKS1"/>
    <mergeCell ref="GKT1:GLA1"/>
    <mergeCell ref="GLB1:GLI1"/>
    <mergeCell ref="GLJ1:GLQ1"/>
    <mergeCell ref="GHZ1:GIG1"/>
    <mergeCell ref="GIH1:GIO1"/>
    <mergeCell ref="GIP1:GIW1"/>
    <mergeCell ref="GIX1:GJE1"/>
    <mergeCell ref="GJF1:GJM1"/>
    <mergeCell ref="GJN1:GJU1"/>
    <mergeCell ref="GGD1:GGK1"/>
    <mergeCell ref="GGL1:GGS1"/>
    <mergeCell ref="GGT1:GHA1"/>
    <mergeCell ref="GHB1:GHI1"/>
    <mergeCell ref="GHJ1:GHQ1"/>
    <mergeCell ref="GHR1:GHY1"/>
    <mergeCell ref="GEH1:GEO1"/>
    <mergeCell ref="GEP1:GEW1"/>
    <mergeCell ref="GEX1:GFE1"/>
    <mergeCell ref="GFF1:GFM1"/>
    <mergeCell ref="GFN1:GFU1"/>
    <mergeCell ref="GFV1:GGC1"/>
    <mergeCell ref="GCL1:GCS1"/>
    <mergeCell ref="GCT1:GDA1"/>
    <mergeCell ref="GDB1:GDI1"/>
    <mergeCell ref="GDJ1:GDQ1"/>
    <mergeCell ref="GDR1:GDY1"/>
    <mergeCell ref="GDZ1:GEG1"/>
    <mergeCell ref="GAP1:GAW1"/>
    <mergeCell ref="GAX1:GBE1"/>
    <mergeCell ref="GBF1:GBM1"/>
    <mergeCell ref="GBN1:GBU1"/>
    <mergeCell ref="GBV1:GCC1"/>
    <mergeCell ref="GCD1:GCK1"/>
    <mergeCell ref="FYT1:FZA1"/>
    <mergeCell ref="FZB1:FZI1"/>
    <mergeCell ref="FZJ1:FZQ1"/>
    <mergeCell ref="FZR1:FZY1"/>
    <mergeCell ref="FZZ1:GAG1"/>
    <mergeCell ref="GAH1:GAO1"/>
    <mergeCell ref="FWX1:FXE1"/>
    <mergeCell ref="FXF1:FXM1"/>
    <mergeCell ref="FXN1:FXU1"/>
    <mergeCell ref="FXV1:FYC1"/>
    <mergeCell ref="FYD1:FYK1"/>
    <mergeCell ref="FYL1:FYS1"/>
    <mergeCell ref="FVB1:FVI1"/>
    <mergeCell ref="FVJ1:FVQ1"/>
    <mergeCell ref="FVR1:FVY1"/>
    <mergeCell ref="FVZ1:FWG1"/>
    <mergeCell ref="FWH1:FWO1"/>
    <mergeCell ref="FWP1:FWW1"/>
    <mergeCell ref="FTF1:FTM1"/>
    <mergeCell ref="FTN1:FTU1"/>
    <mergeCell ref="FTV1:FUC1"/>
    <mergeCell ref="FUD1:FUK1"/>
    <mergeCell ref="FUL1:FUS1"/>
    <mergeCell ref="FUT1:FVA1"/>
    <mergeCell ref="FRJ1:FRQ1"/>
    <mergeCell ref="FRR1:FRY1"/>
    <mergeCell ref="FRZ1:FSG1"/>
    <mergeCell ref="FSH1:FSO1"/>
    <mergeCell ref="FSP1:FSW1"/>
    <mergeCell ref="FSX1:FTE1"/>
    <mergeCell ref="FPN1:FPU1"/>
    <mergeCell ref="FPV1:FQC1"/>
    <mergeCell ref="FQD1:FQK1"/>
    <mergeCell ref="FQL1:FQS1"/>
    <mergeCell ref="FQT1:FRA1"/>
    <mergeCell ref="FRB1:FRI1"/>
    <mergeCell ref="FNR1:FNY1"/>
    <mergeCell ref="FNZ1:FOG1"/>
    <mergeCell ref="FOH1:FOO1"/>
    <mergeCell ref="FOP1:FOW1"/>
    <mergeCell ref="FOX1:FPE1"/>
    <mergeCell ref="FPF1:FPM1"/>
    <mergeCell ref="FLV1:FMC1"/>
    <mergeCell ref="FMD1:FMK1"/>
    <mergeCell ref="FML1:FMS1"/>
    <mergeCell ref="FMT1:FNA1"/>
    <mergeCell ref="FNB1:FNI1"/>
    <mergeCell ref="FNJ1:FNQ1"/>
    <mergeCell ref="FJZ1:FKG1"/>
    <mergeCell ref="FKH1:FKO1"/>
    <mergeCell ref="FKP1:FKW1"/>
    <mergeCell ref="FKX1:FLE1"/>
    <mergeCell ref="FLF1:FLM1"/>
    <mergeCell ref="FLN1:FLU1"/>
    <mergeCell ref="FID1:FIK1"/>
    <mergeCell ref="FIL1:FIS1"/>
    <mergeCell ref="FIT1:FJA1"/>
    <mergeCell ref="FJB1:FJI1"/>
    <mergeCell ref="FJJ1:FJQ1"/>
    <mergeCell ref="FJR1:FJY1"/>
    <mergeCell ref="FGH1:FGO1"/>
    <mergeCell ref="FGP1:FGW1"/>
    <mergeCell ref="FGX1:FHE1"/>
    <mergeCell ref="FHF1:FHM1"/>
    <mergeCell ref="FHN1:FHU1"/>
    <mergeCell ref="FHV1:FIC1"/>
    <mergeCell ref="FEL1:FES1"/>
    <mergeCell ref="FET1:FFA1"/>
    <mergeCell ref="FFB1:FFI1"/>
    <mergeCell ref="FFJ1:FFQ1"/>
    <mergeCell ref="FFR1:FFY1"/>
    <mergeCell ref="FFZ1:FGG1"/>
    <mergeCell ref="FCP1:FCW1"/>
    <mergeCell ref="FCX1:FDE1"/>
    <mergeCell ref="FDF1:FDM1"/>
    <mergeCell ref="FDN1:FDU1"/>
    <mergeCell ref="FDV1:FEC1"/>
    <mergeCell ref="FED1:FEK1"/>
    <mergeCell ref="FAT1:FBA1"/>
    <mergeCell ref="FBB1:FBI1"/>
    <mergeCell ref="FBJ1:FBQ1"/>
    <mergeCell ref="FBR1:FBY1"/>
    <mergeCell ref="FBZ1:FCG1"/>
    <mergeCell ref="FCH1:FCO1"/>
    <mergeCell ref="EYX1:EZE1"/>
    <mergeCell ref="EZF1:EZM1"/>
    <mergeCell ref="EZN1:EZU1"/>
    <mergeCell ref="EZV1:FAC1"/>
    <mergeCell ref="FAD1:FAK1"/>
    <mergeCell ref="FAL1:FAS1"/>
    <mergeCell ref="EXB1:EXI1"/>
    <mergeCell ref="EXJ1:EXQ1"/>
    <mergeCell ref="EXR1:EXY1"/>
    <mergeCell ref="EXZ1:EYG1"/>
    <mergeCell ref="EYH1:EYO1"/>
    <mergeCell ref="EYP1:EYW1"/>
    <mergeCell ref="EVF1:EVM1"/>
    <mergeCell ref="EVN1:EVU1"/>
    <mergeCell ref="EVV1:EWC1"/>
    <mergeCell ref="EWD1:EWK1"/>
    <mergeCell ref="EWL1:EWS1"/>
    <mergeCell ref="EWT1:EXA1"/>
    <mergeCell ref="ETJ1:ETQ1"/>
    <mergeCell ref="ETR1:ETY1"/>
    <mergeCell ref="ETZ1:EUG1"/>
    <mergeCell ref="EUH1:EUO1"/>
    <mergeCell ref="EUP1:EUW1"/>
    <mergeCell ref="EUX1:EVE1"/>
    <mergeCell ref="ERN1:ERU1"/>
    <mergeCell ref="ERV1:ESC1"/>
    <mergeCell ref="ESD1:ESK1"/>
    <mergeCell ref="ESL1:ESS1"/>
    <mergeCell ref="EST1:ETA1"/>
    <mergeCell ref="ETB1:ETI1"/>
    <mergeCell ref="EPR1:EPY1"/>
    <mergeCell ref="EPZ1:EQG1"/>
    <mergeCell ref="EQH1:EQO1"/>
    <mergeCell ref="EQP1:EQW1"/>
    <mergeCell ref="EQX1:ERE1"/>
    <mergeCell ref="ERF1:ERM1"/>
    <mergeCell ref="ENV1:EOC1"/>
    <mergeCell ref="EOD1:EOK1"/>
    <mergeCell ref="EOL1:EOS1"/>
    <mergeCell ref="EOT1:EPA1"/>
    <mergeCell ref="EPB1:EPI1"/>
    <mergeCell ref="EPJ1:EPQ1"/>
    <mergeCell ref="ELZ1:EMG1"/>
    <mergeCell ref="EMH1:EMO1"/>
    <mergeCell ref="EMP1:EMW1"/>
    <mergeCell ref="EMX1:ENE1"/>
    <mergeCell ref="ENF1:ENM1"/>
    <mergeCell ref="ENN1:ENU1"/>
    <mergeCell ref="EKD1:EKK1"/>
    <mergeCell ref="EKL1:EKS1"/>
    <mergeCell ref="EKT1:ELA1"/>
    <mergeCell ref="ELB1:ELI1"/>
    <mergeCell ref="ELJ1:ELQ1"/>
    <mergeCell ref="ELR1:ELY1"/>
    <mergeCell ref="EIH1:EIO1"/>
    <mergeCell ref="EIP1:EIW1"/>
    <mergeCell ref="EIX1:EJE1"/>
    <mergeCell ref="EJF1:EJM1"/>
    <mergeCell ref="EJN1:EJU1"/>
    <mergeCell ref="EJV1:EKC1"/>
    <mergeCell ref="EGL1:EGS1"/>
    <mergeCell ref="EGT1:EHA1"/>
    <mergeCell ref="EHB1:EHI1"/>
    <mergeCell ref="EHJ1:EHQ1"/>
    <mergeCell ref="EHR1:EHY1"/>
    <mergeCell ref="EHZ1:EIG1"/>
    <mergeCell ref="EEP1:EEW1"/>
    <mergeCell ref="EEX1:EFE1"/>
    <mergeCell ref="EFF1:EFM1"/>
    <mergeCell ref="EFN1:EFU1"/>
    <mergeCell ref="EFV1:EGC1"/>
    <mergeCell ref="EGD1:EGK1"/>
    <mergeCell ref="ECT1:EDA1"/>
    <mergeCell ref="EDB1:EDI1"/>
    <mergeCell ref="EDJ1:EDQ1"/>
    <mergeCell ref="EDR1:EDY1"/>
    <mergeCell ref="EDZ1:EEG1"/>
    <mergeCell ref="EEH1:EEO1"/>
    <mergeCell ref="EAX1:EBE1"/>
    <mergeCell ref="EBF1:EBM1"/>
    <mergeCell ref="EBN1:EBU1"/>
    <mergeCell ref="EBV1:ECC1"/>
    <mergeCell ref="ECD1:ECK1"/>
    <mergeCell ref="ECL1:ECS1"/>
    <mergeCell ref="DZB1:DZI1"/>
    <mergeCell ref="DZJ1:DZQ1"/>
    <mergeCell ref="DZR1:DZY1"/>
    <mergeCell ref="DZZ1:EAG1"/>
    <mergeCell ref="EAH1:EAO1"/>
    <mergeCell ref="EAP1:EAW1"/>
    <mergeCell ref="DXF1:DXM1"/>
    <mergeCell ref="DXN1:DXU1"/>
    <mergeCell ref="DXV1:DYC1"/>
    <mergeCell ref="DYD1:DYK1"/>
    <mergeCell ref="DYL1:DYS1"/>
    <mergeCell ref="DYT1:DZA1"/>
    <mergeCell ref="DVJ1:DVQ1"/>
    <mergeCell ref="DVR1:DVY1"/>
    <mergeCell ref="DVZ1:DWG1"/>
    <mergeCell ref="DWH1:DWO1"/>
    <mergeCell ref="DWP1:DWW1"/>
    <mergeCell ref="DWX1:DXE1"/>
    <mergeCell ref="DTN1:DTU1"/>
    <mergeCell ref="DTV1:DUC1"/>
    <mergeCell ref="DUD1:DUK1"/>
    <mergeCell ref="DUL1:DUS1"/>
    <mergeCell ref="DUT1:DVA1"/>
    <mergeCell ref="DVB1:DVI1"/>
    <mergeCell ref="DRR1:DRY1"/>
    <mergeCell ref="DRZ1:DSG1"/>
    <mergeCell ref="DSH1:DSO1"/>
    <mergeCell ref="DSP1:DSW1"/>
    <mergeCell ref="DSX1:DTE1"/>
    <mergeCell ref="DTF1:DTM1"/>
    <mergeCell ref="DPV1:DQC1"/>
    <mergeCell ref="DQD1:DQK1"/>
    <mergeCell ref="DQL1:DQS1"/>
    <mergeCell ref="DQT1:DRA1"/>
    <mergeCell ref="DRB1:DRI1"/>
    <mergeCell ref="DRJ1:DRQ1"/>
    <mergeCell ref="DNZ1:DOG1"/>
    <mergeCell ref="DOH1:DOO1"/>
    <mergeCell ref="DOP1:DOW1"/>
    <mergeCell ref="DOX1:DPE1"/>
    <mergeCell ref="DPF1:DPM1"/>
    <mergeCell ref="DPN1:DPU1"/>
    <mergeCell ref="DMD1:DMK1"/>
    <mergeCell ref="DML1:DMS1"/>
    <mergeCell ref="DMT1:DNA1"/>
    <mergeCell ref="DNB1:DNI1"/>
    <mergeCell ref="DNJ1:DNQ1"/>
    <mergeCell ref="DNR1:DNY1"/>
    <mergeCell ref="DKH1:DKO1"/>
    <mergeCell ref="DKP1:DKW1"/>
    <mergeCell ref="DKX1:DLE1"/>
    <mergeCell ref="DLF1:DLM1"/>
    <mergeCell ref="DLN1:DLU1"/>
    <mergeCell ref="DLV1:DMC1"/>
    <mergeCell ref="DIL1:DIS1"/>
    <mergeCell ref="DIT1:DJA1"/>
    <mergeCell ref="DJB1:DJI1"/>
    <mergeCell ref="DJJ1:DJQ1"/>
    <mergeCell ref="DJR1:DJY1"/>
    <mergeCell ref="DJZ1:DKG1"/>
    <mergeCell ref="DGP1:DGW1"/>
    <mergeCell ref="DGX1:DHE1"/>
    <mergeCell ref="DHF1:DHM1"/>
    <mergeCell ref="DHN1:DHU1"/>
    <mergeCell ref="DHV1:DIC1"/>
    <mergeCell ref="DID1:DIK1"/>
    <mergeCell ref="DET1:DFA1"/>
    <mergeCell ref="DFB1:DFI1"/>
    <mergeCell ref="DFJ1:DFQ1"/>
    <mergeCell ref="DFR1:DFY1"/>
    <mergeCell ref="DFZ1:DGG1"/>
    <mergeCell ref="DGH1:DGO1"/>
    <mergeCell ref="DCX1:DDE1"/>
    <mergeCell ref="DDF1:DDM1"/>
    <mergeCell ref="DDN1:DDU1"/>
    <mergeCell ref="DDV1:DEC1"/>
    <mergeCell ref="DED1:DEK1"/>
    <mergeCell ref="DEL1:DES1"/>
    <mergeCell ref="DBB1:DBI1"/>
    <mergeCell ref="DBJ1:DBQ1"/>
    <mergeCell ref="DBR1:DBY1"/>
    <mergeCell ref="DBZ1:DCG1"/>
    <mergeCell ref="DCH1:DCO1"/>
    <mergeCell ref="DCP1:DCW1"/>
    <mergeCell ref="CZF1:CZM1"/>
    <mergeCell ref="CZN1:CZU1"/>
    <mergeCell ref="CZV1:DAC1"/>
    <mergeCell ref="DAD1:DAK1"/>
    <mergeCell ref="DAL1:DAS1"/>
    <mergeCell ref="DAT1:DBA1"/>
    <mergeCell ref="CXJ1:CXQ1"/>
    <mergeCell ref="CXR1:CXY1"/>
    <mergeCell ref="CXZ1:CYG1"/>
    <mergeCell ref="CYH1:CYO1"/>
    <mergeCell ref="CYP1:CYW1"/>
    <mergeCell ref="CYX1:CZE1"/>
    <mergeCell ref="CVN1:CVU1"/>
    <mergeCell ref="CVV1:CWC1"/>
    <mergeCell ref="CWD1:CWK1"/>
    <mergeCell ref="CWL1:CWS1"/>
    <mergeCell ref="CWT1:CXA1"/>
    <mergeCell ref="CXB1:CXI1"/>
    <mergeCell ref="CTR1:CTY1"/>
    <mergeCell ref="CTZ1:CUG1"/>
    <mergeCell ref="CUH1:CUO1"/>
    <mergeCell ref="CUP1:CUW1"/>
    <mergeCell ref="CUX1:CVE1"/>
    <mergeCell ref="CVF1:CVM1"/>
    <mergeCell ref="CRV1:CSC1"/>
    <mergeCell ref="CSD1:CSK1"/>
    <mergeCell ref="CSL1:CSS1"/>
    <mergeCell ref="CST1:CTA1"/>
    <mergeCell ref="CTB1:CTI1"/>
    <mergeCell ref="CTJ1:CTQ1"/>
    <mergeCell ref="CPZ1:CQG1"/>
    <mergeCell ref="CQH1:CQO1"/>
    <mergeCell ref="CQP1:CQW1"/>
    <mergeCell ref="CQX1:CRE1"/>
    <mergeCell ref="CRF1:CRM1"/>
    <mergeCell ref="CRN1:CRU1"/>
    <mergeCell ref="COD1:COK1"/>
    <mergeCell ref="COL1:COS1"/>
    <mergeCell ref="COT1:CPA1"/>
    <mergeCell ref="CPB1:CPI1"/>
    <mergeCell ref="CPJ1:CPQ1"/>
    <mergeCell ref="CPR1:CPY1"/>
    <mergeCell ref="CMH1:CMO1"/>
    <mergeCell ref="CMP1:CMW1"/>
    <mergeCell ref="CMX1:CNE1"/>
    <mergeCell ref="CNF1:CNM1"/>
    <mergeCell ref="CNN1:CNU1"/>
    <mergeCell ref="CNV1:COC1"/>
    <mergeCell ref="CKL1:CKS1"/>
    <mergeCell ref="CKT1:CLA1"/>
    <mergeCell ref="CLB1:CLI1"/>
    <mergeCell ref="CLJ1:CLQ1"/>
    <mergeCell ref="CLR1:CLY1"/>
    <mergeCell ref="CLZ1:CMG1"/>
    <mergeCell ref="CIP1:CIW1"/>
    <mergeCell ref="CIX1:CJE1"/>
    <mergeCell ref="CJF1:CJM1"/>
    <mergeCell ref="CJN1:CJU1"/>
    <mergeCell ref="CJV1:CKC1"/>
    <mergeCell ref="CKD1:CKK1"/>
    <mergeCell ref="CGT1:CHA1"/>
    <mergeCell ref="CHB1:CHI1"/>
    <mergeCell ref="CHJ1:CHQ1"/>
    <mergeCell ref="CHR1:CHY1"/>
    <mergeCell ref="CHZ1:CIG1"/>
    <mergeCell ref="CIH1:CIO1"/>
    <mergeCell ref="CEX1:CFE1"/>
    <mergeCell ref="CFF1:CFM1"/>
    <mergeCell ref="CFN1:CFU1"/>
    <mergeCell ref="CFV1:CGC1"/>
    <mergeCell ref="CGD1:CGK1"/>
    <mergeCell ref="CGL1:CGS1"/>
    <mergeCell ref="CDB1:CDI1"/>
    <mergeCell ref="CDJ1:CDQ1"/>
    <mergeCell ref="CDR1:CDY1"/>
    <mergeCell ref="CDZ1:CEG1"/>
    <mergeCell ref="CEH1:CEO1"/>
    <mergeCell ref="CEP1:CEW1"/>
    <mergeCell ref="CBF1:CBM1"/>
    <mergeCell ref="CBN1:CBU1"/>
    <mergeCell ref="CBV1:CCC1"/>
    <mergeCell ref="CCD1:CCK1"/>
    <mergeCell ref="CCL1:CCS1"/>
    <mergeCell ref="CCT1:CDA1"/>
    <mergeCell ref="BZJ1:BZQ1"/>
    <mergeCell ref="BZR1:BZY1"/>
    <mergeCell ref="BZZ1:CAG1"/>
    <mergeCell ref="CAH1:CAO1"/>
    <mergeCell ref="CAP1:CAW1"/>
    <mergeCell ref="CAX1:CBE1"/>
    <mergeCell ref="BXN1:BXU1"/>
    <mergeCell ref="BXV1:BYC1"/>
    <mergeCell ref="BYD1:BYK1"/>
    <mergeCell ref="BYL1:BYS1"/>
    <mergeCell ref="BYT1:BZA1"/>
    <mergeCell ref="BZB1:BZI1"/>
    <mergeCell ref="BVR1:BVY1"/>
    <mergeCell ref="BVZ1:BWG1"/>
    <mergeCell ref="BWH1:BWO1"/>
    <mergeCell ref="BWP1:BWW1"/>
    <mergeCell ref="BWX1:BXE1"/>
    <mergeCell ref="BXF1:BXM1"/>
    <mergeCell ref="BTV1:BUC1"/>
    <mergeCell ref="BUD1:BUK1"/>
    <mergeCell ref="BUL1:BUS1"/>
    <mergeCell ref="BUT1:BVA1"/>
    <mergeCell ref="BVB1:BVI1"/>
    <mergeCell ref="BVJ1:BVQ1"/>
    <mergeCell ref="BRZ1:BSG1"/>
    <mergeCell ref="BSH1:BSO1"/>
    <mergeCell ref="BSP1:BSW1"/>
    <mergeCell ref="BSX1:BTE1"/>
    <mergeCell ref="BTF1:BTM1"/>
    <mergeCell ref="BTN1:BTU1"/>
    <mergeCell ref="BQD1:BQK1"/>
    <mergeCell ref="BQL1:BQS1"/>
    <mergeCell ref="BQT1:BRA1"/>
    <mergeCell ref="BRB1:BRI1"/>
    <mergeCell ref="BRJ1:BRQ1"/>
    <mergeCell ref="BRR1:BRY1"/>
    <mergeCell ref="BOH1:BOO1"/>
    <mergeCell ref="BOP1:BOW1"/>
    <mergeCell ref="BOX1:BPE1"/>
    <mergeCell ref="BPF1:BPM1"/>
    <mergeCell ref="BPN1:BPU1"/>
    <mergeCell ref="BPV1:BQC1"/>
    <mergeCell ref="BML1:BMS1"/>
    <mergeCell ref="BMT1:BNA1"/>
    <mergeCell ref="BNB1:BNI1"/>
    <mergeCell ref="BNJ1:BNQ1"/>
    <mergeCell ref="BNR1:BNY1"/>
    <mergeCell ref="BNZ1:BOG1"/>
    <mergeCell ref="BKP1:BKW1"/>
    <mergeCell ref="BKX1:BLE1"/>
    <mergeCell ref="BLF1:BLM1"/>
    <mergeCell ref="BLN1:BLU1"/>
    <mergeCell ref="BLV1:BMC1"/>
    <mergeCell ref="BMD1:BMK1"/>
    <mergeCell ref="BIT1:BJA1"/>
    <mergeCell ref="BJB1:BJI1"/>
    <mergeCell ref="BJJ1:BJQ1"/>
    <mergeCell ref="BJR1:BJY1"/>
    <mergeCell ref="BJZ1:BKG1"/>
    <mergeCell ref="BKH1:BKO1"/>
    <mergeCell ref="BGX1:BHE1"/>
    <mergeCell ref="BHF1:BHM1"/>
    <mergeCell ref="BHN1:BHU1"/>
    <mergeCell ref="BHV1:BIC1"/>
    <mergeCell ref="BID1:BIK1"/>
    <mergeCell ref="BIL1:BIS1"/>
    <mergeCell ref="BFB1:BFI1"/>
    <mergeCell ref="BFJ1:BFQ1"/>
    <mergeCell ref="BFR1:BFY1"/>
    <mergeCell ref="BFZ1:BGG1"/>
    <mergeCell ref="BGH1:BGO1"/>
    <mergeCell ref="BGP1:BGW1"/>
    <mergeCell ref="BDF1:BDM1"/>
    <mergeCell ref="BDN1:BDU1"/>
    <mergeCell ref="BDV1:BEC1"/>
    <mergeCell ref="BED1:BEK1"/>
    <mergeCell ref="BEL1:BES1"/>
    <mergeCell ref="BET1:BFA1"/>
    <mergeCell ref="BBJ1:BBQ1"/>
    <mergeCell ref="BBR1:BBY1"/>
    <mergeCell ref="BBZ1:BCG1"/>
    <mergeCell ref="BCH1:BCO1"/>
    <mergeCell ref="BCP1:BCW1"/>
    <mergeCell ref="BCX1:BDE1"/>
    <mergeCell ref="AZN1:AZU1"/>
    <mergeCell ref="AZV1:BAC1"/>
    <mergeCell ref="BAD1:BAK1"/>
    <mergeCell ref="BAL1:BAS1"/>
    <mergeCell ref="BAT1:BBA1"/>
    <mergeCell ref="BBB1:BBI1"/>
    <mergeCell ref="AXR1:AXY1"/>
    <mergeCell ref="AXZ1:AYG1"/>
    <mergeCell ref="AYH1:AYO1"/>
    <mergeCell ref="AYP1:AYW1"/>
    <mergeCell ref="AYX1:AZE1"/>
    <mergeCell ref="AZF1:AZM1"/>
    <mergeCell ref="AVV1:AWC1"/>
    <mergeCell ref="AWD1:AWK1"/>
    <mergeCell ref="AWL1:AWS1"/>
    <mergeCell ref="AWT1:AXA1"/>
    <mergeCell ref="AXB1:AXI1"/>
    <mergeCell ref="AXJ1:AXQ1"/>
    <mergeCell ref="ATZ1:AUG1"/>
    <mergeCell ref="AUH1:AUO1"/>
    <mergeCell ref="AUP1:AUW1"/>
    <mergeCell ref="AUX1:AVE1"/>
    <mergeCell ref="AVF1:AVM1"/>
    <mergeCell ref="AVN1:AVU1"/>
    <mergeCell ref="ASD1:ASK1"/>
    <mergeCell ref="ASL1:ASS1"/>
    <mergeCell ref="AST1:ATA1"/>
    <mergeCell ref="ATB1:ATI1"/>
    <mergeCell ref="ATJ1:ATQ1"/>
    <mergeCell ref="ATR1:ATY1"/>
    <mergeCell ref="AQH1:AQO1"/>
    <mergeCell ref="AQP1:AQW1"/>
    <mergeCell ref="AQX1:ARE1"/>
    <mergeCell ref="ARF1:ARM1"/>
    <mergeCell ref="ARN1:ARU1"/>
    <mergeCell ref="ARV1:ASC1"/>
    <mergeCell ref="AOL1:AOS1"/>
    <mergeCell ref="AOT1:APA1"/>
    <mergeCell ref="APB1:API1"/>
    <mergeCell ref="APJ1:APQ1"/>
    <mergeCell ref="APR1:APY1"/>
    <mergeCell ref="APZ1:AQG1"/>
    <mergeCell ref="AMP1:AMW1"/>
    <mergeCell ref="AMX1:ANE1"/>
    <mergeCell ref="ANF1:ANM1"/>
    <mergeCell ref="ANN1:ANU1"/>
    <mergeCell ref="ANV1:AOC1"/>
    <mergeCell ref="AOD1:AOK1"/>
    <mergeCell ref="AKT1:ALA1"/>
    <mergeCell ref="ALB1:ALI1"/>
    <mergeCell ref="ALJ1:ALQ1"/>
    <mergeCell ref="ALR1:ALY1"/>
    <mergeCell ref="ALZ1:AMG1"/>
    <mergeCell ref="AMH1:AMO1"/>
    <mergeCell ref="AIX1:AJE1"/>
    <mergeCell ref="AJF1:AJM1"/>
    <mergeCell ref="AJN1:AJU1"/>
    <mergeCell ref="AJV1:AKC1"/>
    <mergeCell ref="AKD1:AKK1"/>
    <mergeCell ref="AKL1:AKS1"/>
    <mergeCell ref="AHB1:AHI1"/>
    <mergeCell ref="AHJ1:AHQ1"/>
    <mergeCell ref="AHR1:AHY1"/>
    <mergeCell ref="AHZ1:AIG1"/>
    <mergeCell ref="AIH1:AIO1"/>
    <mergeCell ref="AIP1:AIW1"/>
    <mergeCell ref="AFF1:AFM1"/>
    <mergeCell ref="AFN1:AFU1"/>
    <mergeCell ref="AFV1:AGC1"/>
    <mergeCell ref="AGD1:AGK1"/>
    <mergeCell ref="AGL1:AGS1"/>
    <mergeCell ref="AGT1:AHA1"/>
    <mergeCell ref="ADJ1:ADQ1"/>
    <mergeCell ref="ADR1:ADY1"/>
    <mergeCell ref="ADZ1:AEG1"/>
    <mergeCell ref="AEH1:AEO1"/>
    <mergeCell ref="AEP1:AEW1"/>
    <mergeCell ref="AEX1:AFE1"/>
    <mergeCell ref="ABN1:ABU1"/>
    <mergeCell ref="ABV1:ACC1"/>
    <mergeCell ref="ACD1:ACK1"/>
    <mergeCell ref="ACL1:ACS1"/>
    <mergeCell ref="ACT1:ADA1"/>
    <mergeCell ref="ADB1:ADI1"/>
    <mergeCell ref="ZR1:ZY1"/>
    <mergeCell ref="ZZ1:AAG1"/>
    <mergeCell ref="AAH1:AAO1"/>
    <mergeCell ref="AAP1:AAW1"/>
    <mergeCell ref="AAX1:ABE1"/>
    <mergeCell ref="ABF1:ABM1"/>
    <mergeCell ref="XV1:YC1"/>
    <mergeCell ref="YD1:YK1"/>
    <mergeCell ref="YL1:YS1"/>
    <mergeCell ref="YT1:ZA1"/>
    <mergeCell ref="ZB1:ZI1"/>
    <mergeCell ref="ZJ1:ZQ1"/>
    <mergeCell ref="VZ1:WG1"/>
    <mergeCell ref="WH1:WO1"/>
    <mergeCell ref="WP1:WW1"/>
    <mergeCell ref="WX1:XE1"/>
    <mergeCell ref="XF1:XM1"/>
    <mergeCell ref="XN1:XU1"/>
    <mergeCell ref="UD1:UK1"/>
    <mergeCell ref="UL1:US1"/>
    <mergeCell ref="UT1:VA1"/>
    <mergeCell ref="VB1:VI1"/>
    <mergeCell ref="VJ1:VQ1"/>
    <mergeCell ref="VR1:VY1"/>
    <mergeCell ref="SH1:SO1"/>
    <mergeCell ref="SP1:SW1"/>
    <mergeCell ref="SX1:TE1"/>
    <mergeCell ref="TF1:TM1"/>
    <mergeCell ref="TN1:TU1"/>
    <mergeCell ref="TV1:UC1"/>
    <mergeCell ref="QL1:QS1"/>
    <mergeCell ref="QT1:RA1"/>
    <mergeCell ref="RB1:RI1"/>
    <mergeCell ref="RJ1:RQ1"/>
    <mergeCell ref="RR1:RY1"/>
    <mergeCell ref="RZ1:SG1"/>
    <mergeCell ref="OP1:OW1"/>
    <mergeCell ref="OX1:PE1"/>
    <mergeCell ref="PF1:PM1"/>
    <mergeCell ref="PN1:PU1"/>
    <mergeCell ref="PV1:QC1"/>
    <mergeCell ref="QD1:QK1"/>
    <mergeCell ref="MT1:NA1"/>
    <mergeCell ref="NB1:NI1"/>
    <mergeCell ref="NJ1:NQ1"/>
    <mergeCell ref="NR1:NY1"/>
    <mergeCell ref="NZ1:OG1"/>
    <mergeCell ref="OH1:OO1"/>
    <mergeCell ref="KX1:LE1"/>
    <mergeCell ref="LF1:LM1"/>
    <mergeCell ref="LN1:LU1"/>
    <mergeCell ref="LV1:MC1"/>
    <mergeCell ref="MD1:MK1"/>
    <mergeCell ref="ML1:MS1"/>
    <mergeCell ref="JB1:JI1"/>
    <mergeCell ref="JJ1:JQ1"/>
    <mergeCell ref="JR1:JY1"/>
    <mergeCell ref="JZ1:KG1"/>
    <mergeCell ref="KH1:KO1"/>
    <mergeCell ref="KP1:KW1"/>
    <mergeCell ref="HF1:HM1"/>
    <mergeCell ref="HN1:HU1"/>
    <mergeCell ref="HV1:IC1"/>
    <mergeCell ref="ID1:IK1"/>
    <mergeCell ref="IL1:IS1"/>
    <mergeCell ref="IT1:JA1"/>
    <mergeCell ref="FJ1:FQ1"/>
    <mergeCell ref="FR1:FY1"/>
    <mergeCell ref="FZ1:GG1"/>
    <mergeCell ref="GH1:GO1"/>
    <mergeCell ref="GP1:GW1"/>
    <mergeCell ref="GX1:HE1"/>
    <mergeCell ref="DN1:DU1"/>
    <mergeCell ref="DV1:EC1"/>
    <mergeCell ref="ED1:EK1"/>
    <mergeCell ref="EL1:ES1"/>
    <mergeCell ref="ET1:FA1"/>
    <mergeCell ref="FB1:FI1"/>
    <mergeCell ref="BR1:BY1"/>
    <mergeCell ref="BZ1:CG1"/>
    <mergeCell ref="CH1:CO1"/>
    <mergeCell ref="CP1:CW1"/>
    <mergeCell ref="CX1:DE1"/>
    <mergeCell ref="DF1:DM1"/>
    <mergeCell ref="K1:M1"/>
    <mergeCell ref="N1:U1"/>
    <mergeCell ref="V1:AC1"/>
    <mergeCell ref="AD1:AK1"/>
    <mergeCell ref="AL1:AS1"/>
    <mergeCell ref="AT1:BA1"/>
  </mergeCells>
  <pageMargins left="0.7" right="0.7" top="0.75" bottom="0.75" header="0.3" footer="0.3"/>
  <pageSetup orientation="portrait" horizontalDpi="4294967295" verticalDpi="4294967295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14999847407452621"/>
  </sheetPr>
  <dimension ref="A1:AF137"/>
  <sheetViews>
    <sheetView showGridLines="0" zoomScale="70" zoomScaleNormal="70" workbookViewId="0">
      <selection activeCell="B1" sqref="B1"/>
    </sheetView>
  </sheetViews>
  <sheetFormatPr baseColWidth="10" defaultRowHeight="15" x14ac:dyDescent="0.25"/>
  <cols>
    <col min="1" max="1" width="0.85546875" customWidth="1"/>
    <col min="2" max="2" width="63" bestFit="1" customWidth="1"/>
    <col min="3" max="5" width="15.42578125" customWidth="1"/>
    <col min="6" max="6" width="19.42578125" customWidth="1"/>
    <col min="7" max="7" width="19.7109375" bestFit="1" customWidth="1"/>
    <col min="8" max="9" width="16.7109375" bestFit="1" customWidth="1"/>
    <col min="10" max="10" width="18.85546875" bestFit="1" customWidth="1"/>
    <col min="11" max="11" width="13.42578125" bestFit="1" customWidth="1"/>
    <col min="12" max="12" width="20.42578125" customWidth="1"/>
    <col min="13" max="13" width="12" customWidth="1"/>
    <col min="14" max="14" width="13.42578125" customWidth="1"/>
    <col min="15" max="15" width="11.42578125" customWidth="1"/>
    <col min="16" max="16" width="13.5703125" customWidth="1"/>
    <col min="17" max="17" width="15" bestFit="1" customWidth="1"/>
    <col min="18" max="18" width="19.28515625" customWidth="1"/>
    <col min="19" max="19" width="13.5703125" bestFit="1" customWidth="1"/>
    <col min="20" max="20" width="19.5703125" customWidth="1"/>
    <col min="21" max="21" width="15.85546875" bestFit="1" customWidth="1"/>
    <col min="22" max="22" width="16.140625" bestFit="1" customWidth="1"/>
    <col min="23" max="23" width="13" bestFit="1" customWidth="1"/>
    <col min="24" max="24" width="20.140625" bestFit="1" customWidth="1"/>
    <col min="28" max="29" width="13.28515625" customWidth="1"/>
    <col min="30" max="32" width="9.85546875" customWidth="1"/>
  </cols>
  <sheetData>
    <row r="1" spans="1:32" ht="27.75" customHeight="1" x14ac:dyDescent="0.25">
      <c r="A1" t="s">
        <v>13964</v>
      </c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</row>
    <row r="2" spans="1:32" ht="32.25" customHeight="1" x14ac:dyDescent="0.25">
      <c r="B2" s="37"/>
      <c r="C2" s="248" t="s">
        <v>13983</v>
      </c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77"/>
      <c r="S2" s="77"/>
      <c r="T2" s="72"/>
      <c r="U2" s="72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</row>
    <row r="3" spans="1:32" x14ac:dyDescent="0.25">
      <c r="B3" s="37"/>
      <c r="C3" s="37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</row>
    <row r="4" spans="1:32" ht="18.75" x14ac:dyDescent="0.3">
      <c r="A4" s="81"/>
      <c r="B4" s="236" t="s">
        <v>13965</v>
      </c>
      <c r="C4" s="233" t="s">
        <v>13940</v>
      </c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5"/>
      <c r="R4" s="233" t="s">
        <v>13966</v>
      </c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5"/>
    </row>
    <row r="5" spans="1:32" x14ac:dyDescent="0.25">
      <c r="A5" s="81"/>
      <c r="B5" s="236"/>
      <c r="C5" s="243" t="s">
        <v>13967</v>
      </c>
      <c r="D5" s="243"/>
      <c r="E5" s="243"/>
      <c r="F5" s="243"/>
      <c r="G5" s="244"/>
      <c r="H5" s="245" t="s">
        <v>13968</v>
      </c>
      <c r="I5" s="246"/>
      <c r="J5" s="246"/>
      <c r="K5" s="246"/>
      <c r="L5" s="247"/>
      <c r="M5" s="242" t="s">
        <v>13969</v>
      </c>
      <c r="N5" s="243"/>
      <c r="O5" s="243"/>
      <c r="P5" s="243"/>
      <c r="Q5" s="244"/>
      <c r="R5" s="241" t="s">
        <v>13984</v>
      </c>
      <c r="S5" s="238"/>
      <c r="T5" s="238"/>
      <c r="U5" s="238"/>
      <c r="V5" s="239"/>
      <c r="W5" s="240" t="s">
        <v>13985</v>
      </c>
      <c r="X5" s="240"/>
      <c r="Y5" s="240"/>
      <c r="Z5" s="240"/>
      <c r="AA5" s="240"/>
      <c r="AB5" s="237" t="s">
        <v>13986</v>
      </c>
      <c r="AC5" s="238"/>
      <c r="AD5" s="238"/>
      <c r="AE5" s="238"/>
      <c r="AF5" s="239"/>
    </row>
    <row r="6" spans="1:32" s="37" customFormat="1" ht="15.75" customHeight="1" x14ac:dyDescent="0.25">
      <c r="B6" s="236"/>
      <c r="C6" s="203" t="s">
        <v>13970</v>
      </c>
      <c r="D6" s="174" t="s">
        <v>18</v>
      </c>
      <c r="E6" s="174" t="s">
        <v>84</v>
      </c>
      <c r="F6" s="174" t="s">
        <v>128</v>
      </c>
      <c r="G6" s="204" t="s">
        <v>200</v>
      </c>
      <c r="H6" s="207" t="s">
        <v>13970</v>
      </c>
      <c r="I6" s="176" t="s">
        <v>18</v>
      </c>
      <c r="J6" s="176" t="s">
        <v>84</v>
      </c>
      <c r="K6" s="176" t="s">
        <v>128</v>
      </c>
      <c r="L6" s="208" t="s">
        <v>200</v>
      </c>
      <c r="M6" s="174" t="s">
        <v>13970</v>
      </c>
      <c r="N6" s="174" t="s">
        <v>18</v>
      </c>
      <c r="O6" s="174" t="s">
        <v>84</v>
      </c>
      <c r="P6" s="174" t="s">
        <v>128</v>
      </c>
      <c r="Q6" s="175" t="s">
        <v>200</v>
      </c>
      <c r="R6" s="192" t="s">
        <v>13970</v>
      </c>
      <c r="S6" s="176" t="s">
        <v>18</v>
      </c>
      <c r="T6" s="176" t="s">
        <v>84</v>
      </c>
      <c r="U6" s="176" t="s">
        <v>128</v>
      </c>
      <c r="V6" s="176" t="s">
        <v>200</v>
      </c>
      <c r="W6" s="203" t="s">
        <v>13970</v>
      </c>
      <c r="X6" s="174" t="s">
        <v>18</v>
      </c>
      <c r="Y6" s="174" t="s">
        <v>84</v>
      </c>
      <c r="Z6" s="174" t="s">
        <v>128</v>
      </c>
      <c r="AA6" s="204" t="s">
        <v>200</v>
      </c>
      <c r="AB6" s="193" t="s">
        <v>13970</v>
      </c>
      <c r="AC6" s="193" t="s">
        <v>18</v>
      </c>
      <c r="AD6" s="193" t="s">
        <v>84</v>
      </c>
      <c r="AE6" s="193" t="s">
        <v>128</v>
      </c>
      <c r="AF6" s="193" t="s">
        <v>200</v>
      </c>
    </row>
    <row r="7" spans="1:32" x14ac:dyDescent="0.25">
      <c r="A7" s="81"/>
      <c r="B7" s="78" t="s">
        <v>265</v>
      </c>
      <c r="C7" s="197">
        <f>K62</f>
        <v>194</v>
      </c>
      <c r="D7" s="70">
        <f>C62</f>
        <v>176</v>
      </c>
      <c r="E7" s="70">
        <f>D62</f>
        <v>15</v>
      </c>
      <c r="F7" s="70">
        <f t="shared" ref="F7:G7" si="0">E62</f>
        <v>2</v>
      </c>
      <c r="G7" s="198">
        <f t="shared" si="0"/>
        <v>1</v>
      </c>
      <c r="H7" s="197">
        <f>I90</f>
        <v>129</v>
      </c>
      <c r="I7" s="70">
        <f>C90</f>
        <v>128</v>
      </c>
      <c r="J7" s="70" t="s">
        <v>14037</v>
      </c>
      <c r="K7" s="70">
        <f>D90</f>
        <v>0</v>
      </c>
      <c r="L7" s="198">
        <f>E90</f>
        <v>1</v>
      </c>
      <c r="M7" s="71">
        <f>I118</f>
        <v>122</v>
      </c>
      <c r="N7" s="70">
        <f>C118</f>
        <v>121</v>
      </c>
      <c r="O7" s="70" t="s">
        <v>14037</v>
      </c>
      <c r="P7" s="70">
        <f>D118</f>
        <v>0</v>
      </c>
      <c r="Q7" s="70">
        <f>E118</f>
        <v>1</v>
      </c>
      <c r="R7" s="197">
        <f>L62/1000</f>
        <v>130443.121</v>
      </c>
      <c r="S7" s="70">
        <f>G62/1000</f>
        <v>124552.183</v>
      </c>
      <c r="T7" s="70">
        <f t="shared" ref="T7:V22" si="1">H62/1000</f>
        <v>4946.97</v>
      </c>
      <c r="U7" s="70">
        <f t="shared" si="1"/>
        <v>166.78899999999999</v>
      </c>
      <c r="V7" s="70">
        <f t="shared" si="1"/>
        <v>777.17899999999997</v>
      </c>
      <c r="W7" s="197">
        <f>J90/1000</f>
        <v>87522.687514000005</v>
      </c>
      <c r="X7" s="70">
        <f>F90/1000</f>
        <v>86745.508514000001</v>
      </c>
      <c r="Y7" s="70" t="s">
        <v>14037</v>
      </c>
      <c r="Z7" s="70">
        <f>G90/1000</f>
        <v>0</v>
      </c>
      <c r="AA7" s="198">
        <f>H90/1000</f>
        <v>777.17899999999997</v>
      </c>
      <c r="AB7" s="71">
        <f>J118/1000</f>
        <v>70108.331844000015</v>
      </c>
      <c r="AC7" s="64">
        <f>F118/1000</f>
        <v>69331.152844000011</v>
      </c>
      <c r="AD7" s="70" t="s">
        <v>14037</v>
      </c>
      <c r="AE7" s="64">
        <f>G118/1000</f>
        <v>0</v>
      </c>
      <c r="AF7" s="64">
        <f>H118/1000</f>
        <v>777.17899999999997</v>
      </c>
    </row>
    <row r="8" spans="1:32" x14ac:dyDescent="0.25">
      <c r="A8" s="81"/>
      <c r="B8" s="180" t="s">
        <v>143</v>
      </c>
      <c r="C8" s="199">
        <f t="shared" ref="C8:C24" si="2">K63</f>
        <v>197</v>
      </c>
      <c r="D8" s="181">
        <f t="shared" ref="D8:D24" si="3">C63</f>
        <v>172</v>
      </c>
      <c r="E8" s="181">
        <f t="shared" ref="E8:G8" si="4">D63</f>
        <v>11</v>
      </c>
      <c r="F8" s="181">
        <f t="shared" si="4"/>
        <v>12</v>
      </c>
      <c r="G8" s="200">
        <f t="shared" si="4"/>
        <v>2</v>
      </c>
      <c r="H8" s="199">
        <f t="shared" ref="H8:H24" si="5">I91</f>
        <v>101</v>
      </c>
      <c r="I8" s="181">
        <f t="shared" ref="I8:I24" si="6">C91</f>
        <v>98</v>
      </c>
      <c r="J8" s="181" t="s">
        <v>14037</v>
      </c>
      <c r="K8" s="181">
        <f t="shared" ref="K8:L8" si="7">D91</f>
        <v>1</v>
      </c>
      <c r="L8" s="200">
        <f t="shared" si="7"/>
        <v>2</v>
      </c>
      <c r="M8" s="182">
        <f t="shared" ref="M8:M24" si="8">I119</f>
        <v>93</v>
      </c>
      <c r="N8" s="181">
        <f t="shared" ref="N8:N24" si="9">C119</f>
        <v>90</v>
      </c>
      <c r="O8" s="181" t="s">
        <v>14037</v>
      </c>
      <c r="P8" s="181">
        <f t="shared" ref="P8:Q8" si="10">D119</f>
        <v>1</v>
      </c>
      <c r="Q8" s="181">
        <f t="shared" si="10"/>
        <v>2</v>
      </c>
      <c r="R8" s="199">
        <f t="shared" ref="R8:R23" si="11">L63/1000</f>
        <v>119017.849</v>
      </c>
      <c r="S8" s="181">
        <f t="shared" ref="S8:S24" si="12">G63/1000</f>
        <v>106576.193</v>
      </c>
      <c r="T8" s="181">
        <f t="shared" si="1"/>
        <v>7815.8909999999996</v>
      </c>
      <c r="U8" s="181">
        <f t="shared" si="1"/>
        <v>1786.9</v>
      </c>
      <c r="V8" s="181">
        <f t="shared" si="1"/>
        <v>2838.8649999999998</v>
      </c>
      <c r="W8" s="199">
        <f t="shared" ref="W8:W24" si="13">J91/1000</f>
        <v>70443.672999999995</v>
      </c>
      <c r="X8" s="181">
        <f t="shared" ref="X8:X23" si="14">F91/1000</f>
        <v>69170.963000000003</v>
      </c>
      <c r="Y8" s="181" t="s">
        <v>14037</v>
      </c>
      <c r="Z8" s="181">
        <f t="shared" ref="Z8:AA8" si="15">G91/1000</f>
        <v>987.05</v>
      </c>
      <c r="AA8" s="200">
        <f t="shared" si="15"/>
        <v>285.66000000000003</v>
      </c>
      <c r="AB8" s="182">
        <f t="shared" ref="AB8:AB24" si="16">J119/1000</f>
        <v>60939.959756999997</v>
      </c>
      <c r="AC8" s="183">
        <f t="shared" ref="AC8:AC24" si="17">F119/1000</f>
        <v>60658.450871000001</v>
      </c>
      <c r="AD8" s="181" t="s">
        <v>14037</v>
      </c>
      <c r="AE8" s="183">
        <f t="shared" ref="AE8:AF8" si="18">G119/1000</f>
        <v>0.273343</v>
      </c>
      <c r="AF8" s="183">
        <f t="shared" si="18"/>
        <v>281.23554300000001</v>
      </c>
    </row>
    <row r="9" spans="1:32" x14ac:dyDescent="0.25">
      <c r="A9" s="81"/>
      <c r="B9" s="79" t="s">
        <v>81</v>
      </c>
      <c r="C9" s="197">
        <f t="shared" si="2"/>
        <v>213</v>
      </c>
      <c r="D9" s="70">
        <f t="shared" si="3"/>
        <v>174</v>
      </c>
      <c r="E9" s="70">
        <f t="shared" ref="E9:G9" si="19">D64</f>
        <v>26</v>
      </c>
      <c r="F9" s="70">
        <f t="shared" si="19"/>
        <v>11</v>
      </c>
      <c r="G9" s="198">
        <f t="shared" si="19"/>
        <v>2</v>
      </c>
      <c r="H9" s="197">
        <f t="shared" si="5"/>
        <v>126</v>
      </c>
      <c r="I9" s="70">
        <f t="shared" si="6"/>
        <v>126</v>
      </c>
      <c r="J9" s="70" t="s">
        <v>14037</v>
      </c>
      <c r="K9" s="70">
        <f t="shared" ref="K9:L9" si="20">D92</f>
        <v>0</v>
      </c>
      <c r="L9" s="198">
        <f t="shared" si="20"/>
        <v>0</v>
      </c>
      <c r="M9" s="71">
        <f t="shared" si="8"/>
        <v>107</v>
      </c>
      <c r="N9" s="70">
        <f t="shared" si="9"/>
        <v>107</v>
      </c>
      <c r="O9" s="70" t="s">
        <v>14037</v>
      </c>
      <c r="P9" s="70">
        <f t="shared" ref="P9:Q9" si="21">D120</f>
        <v>0</v>
      </c>
      <c r="Q9" s="70">
        <f t="shared" si="21"/>
        <v>0</v>
      </c>
      <c r="R9" s="197">
        <f t="shared" si="11"/>
        <v>133567.766</v>
      </c>
      <c r="S9" s="70">
        <f t="shared" si="12"/>
        <v>118018.099</v>
      </c>
      <c r="T9" s="70">
        <f t="shared" si="1"/>
        <v>10591.112999999999</v>
      </c>
      <c r="U9" s="70">
        <f t="shared" si="1"/>
        <v>4480.5990000000002</v>
      </c>
      <c r="V9" s="70">
        <f t="shared" si="1"/>
        <v>477.95499999999998</v>
      </c>
      <c r="W9" s="197">
        <f t="shared" si="13"/>
        <v>100117.67008699999</v>
      </c>
      <c r="X9" s="70">
        <f t="shared" si="14"/>
        <v>100117.67008699999</v>
      </c>
      <c r="Y9" s="70" t="s">
        <v>14037</v>
      </c>
      <c r="Z9" s="70">
        <f t="shared" ref="Z9:AA9" si="22">G92/1000</f>
        <v>0</v>
      </c>
      <c r="AA9" s="198">
        <f t="shared" si="22"/>
        <v>0</v>
      </c>
      <c r="AB9" s="71">
        <f t="shared" si="16"/>
        <v>64716.660233999995</v>
      </c>
      <c r="AC9" s="64">
        <f t="shared" si="17"/>
        <v>64716.660233999995</v>
      </c>
      <c r="AD9" s="70" t="s">
        <v>14037</v>
      </c>
      <c r="AE9" s="64">
        <f t="shared" ref="AE9:AF9" si="23">G120/1000</f>
        <v>0</v>
      </c>
      <c r="AF9" s="64">
        <f t="shared" si="23"/>
        <v>0</v>
      </c>
    </row>
    <row r="10" spans="1:32" x14ac:dyDescent="0.25">
      <c r="A10" s="81"/>
      <c r="B10" s="180" t="s">
        <v>167</v>
      </c>
      <c r="C10" s="199">
        <f t="shared" si="2"/>
        <v>242</v>
      </c>
      <c r="D10" s="181">
        <f t="shared" si="3"/>
        <v>206</v>
      </c>
      <c r="E10" s="181">
        <f t="shared" ref="E10:G10" si="24">D65</f>
        <v>18</v>
      </c>
      <c r="F10" s="181">
        <f t="shared" si="24"/>
        <v>18</v>
      </c>
      <c r="G10" s="200">
        <f t="shared" si="24"/>
        <v>0</v>
      </c>
      <c r="H10" s="199">
        <f t="shared" si="5"/>
        <v>148</v>
      </c>
      <c r="I10" s="181">
        <f t="shared" si="6"/>
        <v>148</v>
      </c>
      <c r="J10" s="181" t="s">
        <v>14037</v>
      </c>
      <c r="K10" s="181">
        <f t="shared" ref="K10:L10" si="25">D93</f>
        <v>0</v>
      </c>
      <c r="L10" s="200">
        <f t="shared" si="25"/>
        <v>0</v>
      </c>
      <c r="M10" s="182">
        <f t="shared" si="8"/>
        <v>133</v>
      </c>
      <c r="N10" s="181">
        <f t="shared" si="9"/>
        <v>133</v>
      </c>
      <c r="O10" s="181" t="s">
        <v>14037</v>
      </c>
      <c r="P10" s="181">
        <f t="shared" ref="P10:Q10" si="26">D121</f>
        <v>0</v>
      </c>
      <c r="Q10" s="181">
        <f t="shared" si="26"/>
        <v>0</v>
      </c>
      <c r="R10" s="199">
        <f t="shared" si="11"/>
        <v>141300.69500000001</v>
      </c>
      <c r="S10" s="181">
        <f t="shared" si="12"/>
        <v>111156.61500000001</v>
      </c>
      <c r="T10" s="181">
        <f t="shared" si="1"/>
        <v>17191.896000000001</v>
      </c>
      <c r="U10" s="181">
        <f t="shared" si="1"/>
        <v>12952.183999999999</v>
      </c>
      <c r="V10" s="181">
        <f t="shared" si="1"/>
        <v>0</v>
      </c>
      <c r="W10" s="199">
        <f t="shared" si="13"/>
        <v>61790.682575000006</v>
      </c>
      <c r="X10" s="181">
        <f t="shared" si="14"/>
        <v>61790.682575000006</v>
      </c>
      <c r="Y10" s="181" t="s">
        <v>14037</v>
      </c>
      <c r="Z10" s="181">
        <f t="shared" ref="Z10:AA10" si="27">G93/1000</f>
        <v>0</v>
      </c>
      <c r="AA10" s="200">
        <f t="shared" si="27"/>
        <v>0</v>
      </c>
      <c r="AB10" s="182">
        <f t="shared" si="16"/>
        <v>53364.059586999996</v>
      </c>
      <c r="AC10" s="183">
        <f t="shared" si="17"/>
        <v>53364.059586999996</v>
      </c>
      <c r="AD10" s="181" t="s">
        <v>14037</v>
      </c>
      <c r="AE10" s="183">
        <f t="shared" ref="AE10:AF10" si="28">G121/1000</f>
        <v>0</v>
      </c>
      <c r="AF10" s="183">
        <f t="shared" si="28"/>
        <v>0</v>
      </c>
    </row>
    <row r="11" spans="1:32" x14ac:dyDescent="0.25">
      <c r="A11" s="81"/>
      <c r="B11" s="79" t="s">
        <v>103</v>
      </c>
      <c r="C11" s="197">
        <f t="shared" si="2"/>
        <v>432</v>
      </c>
      <c r="D11" s="70">
        <f t="shared" si="3"/>
        <v>377</v>
      </c>
      <c r="E11" s="70">
        <f t="shared" ref="E11:G11" si="29">D66</f>
        <v>10</v>
      </c>
      <c r="F11" s="70">
        <f t="shared" si="29"/>
        <v>43</v>
      </c>
      <c r="G11" s="198">
        <f t="shared" si="29"/>
        <v>2</v>
      </c>
      <c r="H11" s="197">
        <f t="shared" si="5"/>
        <v>264</v>
      </c>
      <c r="I11" s="70">
        <f t="shared" si="6"/>
        <v>263</v>
      </c>
      <c r="J11" s="70" t="s">
        <v>14037</v>
      </c>
      <c r="K11" s="70">
        <f t="shared" ref="K11:L11" si="30">D94</f>
        <v>0</v>
      </c>
      <c r="L11" s="198">
        <f t="shared" si="30"/>
        <v>1</v>
      </c>
      <c r="M11" s="71">
        <f t="shared" si="8"/>
        <v>205</v>
      </c>
      <c r="N11" s="70">
        <f t="shared" si="9"/>
        <v>204</v>
      </c>
      <c r="O11" s="70" t="s">
        <v>14037</v>
      </c>
      <c r="P11" s="70">
        <f t="shared" ref="P11:Q11" si="31">D122</f>
        <v>0</v>
      </c>
      <c r="Q11" s="70">
        <f t="shared" si="31"/>
        <v>1</v>
      </c>
      <c r="R11" s="197">
        <f t="shared" si="11"/>
        <v>239099.92499999999</v>
      </c>
      <c r="S11" s="70">
        <f t="shared" si="12"/>
        <v>223872.723</v>
      </c>
      <c r="T11" s="70">
        <f t="shared" si="1"/>
        <v>2315.569</v>
      </c>
      <c r="U11" s="70">
        <f t="shared" si="1"/>
        <v>11430.094999999999</v>
      </c>
      <c r="V11" s="70">
        <f t="shared" si="1"/>
        <v>1481.538</v>
      </c>
      <c r="W11" s="197">
        <f t="shared" si="13"/>
        <v>158862.17842800001</v>
      </c>
      <c r="X11" s="70">
        <f t="shared" si="14"/>
        <v>157778.80642800001</v>
      </c>
      <c r="Y11" s="70" t="s">
        <v>14037</v>
      </c>
      <c r="Z11" s="70">
        <f t="shared" ref="Z11:AA11" si="32">G94/1000</f>
        <v>0</v>
      </c>
      <c r="AA11" s="198">
        <f t="shared" si="32"/>
        <v>1083.3720000000001</v>
      </c>
      <c r="AB11" s="71">
        <f t="shared" si="16"/>
        <v>119300.89632899992</v>
      </c>
      <c r="AC11" s="64">
        <f t="shared" si="17"/>
        <v>118121.40696499993</v>
      </c>
      <c r="AD11" s="70" t="s">
        <v>14037</v>
      </c>
      <c r="AE11" s="64">
        <f t="shared" ref="AE11:AF11" si="33">G122/1000</f>
        <v>0</v>
      </c>
      <c r="AF11" s="64">
        <f t="shared" si="33"/>
        <v>1179.4893639999998</v>
      </c>
    </row>
    <row r="12" spans="1:32" x14ac:dyDescent="0.25">
      <c r="A12" s="81"/>
      <c r="B12" s="180" t="s">
        <v>12</v>
      </c>
      <c r="C12" s="199">
        <f t="shared" si="2"/>
        <v>822</v>
      </c>
      <c r="D12" s="181">
        <f t="shared" si="3"/>
        <v>668</v>
      </c>
      <c r="E12" s="181">
        <f t="shared" ref="E12:G12" si="34">D67</f>
        <v>105</v>
      </c>
      <c r="F12" s="181">
        <f t="shared" si="34"/>
        <v>39</v>
      </c>
      <c r="G12" s="200">
        <f t="shared" si="34"/>
        <v>10</v>
      </c>
      <c r="H12" s="199">
        <f t="shared" si="5"/>
        <v>387</v>
      </c>
      <c r="I12" s="181">
        <f t="shared" si="6"/>
        <v>380</v>
      </c>
      <c r="J12" s="181" t="s">
        <v>14037</v>
      </c>
      <c r="K12" s="181">
        <f t="shared" ref="K12:L12" si="35">D95</f>
        <v>0</v>
      </c>
      <c r="L12" s="200">
        <f t="shared" si="35"/>
        <v>7</v>
      </c>
      <c r="M12" s="182">
        <f t="shared" si="8"/>
        <v>350</v>
      </c>
      <c r="N12" s="181">
        <f t="shared" si="9"/>
        <v>343</v>
      </c>
      <c r="O12" s="181" t="s">
        <v>14037</v>
      </c>
      <c r="P12" s="181">
        <f t="shared" ref="P12:Q12" si="36">D123</f>
        <v>0</v>
      </c>
      <c r="Q12" s="181">
        <f t="shared" si="36"/>
        <v>7</v>
      </c>
      <c r="R12" s="199">
        <f t="shared" si="11"/>
        <v>442353.40100000001</v>
      </c>
      <c r="S12" s="181">
        <f t="shared" si="12"/>
        <v>372900.17</v>
      </c>
      <c r="T12" s="181">
        <f t="shared" si="1"/>
        <v>45737.991000000002</v>
      </c>
      <c r="U12" s="181">
        <f t="shared" si="1"/>
        <v>13468.346</v>
      </c>
      <c r="V12" s="181">
        <f t="shared" si="1"/>
        <v>10246.894</v>
      </c>
      <c r="W12" s="199">
        <f t="shared" si="13"/>
        <v>257038.71410199997</v>
      </c>
      <c r="X12" s="181">
        <f t="shared" si="14"/>
        <v>249679.18610199998</v>
      </c>
      <c r="Y12" s="181" t="s">
        <v>14037</v>
      </c>
      <c r="Z12" s="181">
        <f t="shared" ref="Z12:AA12" si="37">G95/1000</f>
        <v>0</v>
      </c>
      <c r="AA12" s="200">
        <f t="shared" si="37"/>
        <v>7359.5280000000002</v>
      </c>
      <c r="AB12" s="182">
        <f t="shared" si="16"/>
        <v>224476.64626899993</v>
      </c>
      <c r="AC12" s="183">
        <f t="shared" si="17"/>
        <v>218348.29147599995</v>
      </c>
      <c r="AD12" s="181" t="s">
        <v>14037</v>
      </c>
      <c r="AE12" s="183">
        <f t="shared" ref="AE12:AF12" si="38">G123/1000</f>
        <v>0</v>
      </c>
      <c r="AF12" s="183">
        <f t="shared" si="38"/>
        <v>6128.3547929999995</v>
      </c>
    </row>
    <row r="13" spans="1:32" x14ac:dyDescent="0.25">
      <c r="A13" s="81"/>
      <c r="B13" s="79" t="s">
        <v>148</v>
      </c>
      <c r="C13" s="197">
        <f t="shared" si="2"/>
        <v>810</v>
      </c>
      <c r="D13" s="70">
        <f t="shared" si="3"/>
        <v>601</v>
      </c>
      <c r="E13" s="70">
        <f t="shared" ref="E13:G13" si="39">D68</f>
        <v>180</v>
      </c>
      <c r="F13" s="70">
        <f t="shared" si="39"/>
        <v>29</v>
      </c>
      <c r="G13" s="198">
        <f t="shared" si="39"/>
        <v>0</v>
      </c>
      <c r="H13" s="197">
        <f t="shared" si="5"/>
        <v>398</v>
      </c>
      <c r="I13" s="70">
        <f t="shared" si="6"/>
        <v>397</v>
      </c>
      <c r="J13" s="70" t="s">
        <v>14037</v>
      </c>
      <c r="K13" s="70">
        <f t="shared" ref="K13:L13" si="40">D96</f>
        <v>1</v>
      </c>
      <c r="L13" s="198">
        <f t="shared" si="40"/>
        <v>0</v>
      </c>
      <c r="M13" s="71">
        <f t="shared" si="8"/>
        <v>347</v>
      </c>
      <c r="N13" s="70">
        <f t="shared" si="9"/>
        <v>346</v>
      </c>
      <c r="O13" s="70" t="s">
        <v>14037</v>
      </c>
      <c r="P13" s="70">
        <f t="shared" ref="P13:Q13" si="41">D124</f>
        <v>1</v>
      </c>
      <c r="Q13" s="70">
        <f t="shared" si="41"/>
        <v>0</v>
      </c>
      <c r="R13" s="197">
        <f t="shared" si="11"/>
        <v>555976.15899999999</v>
      </c>
      <c r="S13" s="70">
        <f t="shared" si="12"/>
        <v>380449.087</v>
      </c>
      <c r="T13" s="70">
        <f t="shared" si="1"/>
        <v>148961.166</v>
      </c>
      <c r="U13" s="70">
        <f t="shared" si="1"/>
        <v>26565.905999999999</v>
      </c>
      <c r="V13" s="70">
        <f t="shared" si="1"/>
        <v>0</v>
      </c>
      <c r="W13" s="197">
        <f t="shared" si="13"/>
        <v>296813.04765600001</v>
      </c>
      <c r="X13" s="70">
        <f t="shared" si="14"/>
        <v>288543.30165600003</v>
      </c>
      <c r="Y13" s="70" t="s">
        <v>14037</v>
      </c>
      <c r="Z13" s="70">
        <f t="shared" ref="Z13:AA13" si="42">G96/1000</f>
        <v>8269.7459999999992</v>
      </c>
      <c r="AA13" s="198">
        <f t="shared" si="42"/>
        <v>0</v>
      </c>
      <c r="AB13" s="71">
        <f t="shared" si="16"/>
        <v>235734.70806099992</v>
      </c>
      <c r="AC13" s="64">
        <f t="shared" si="17"/>
        <v>227465.41653299992</v>
      </c>
      <c r="AD13" s="70" t="s">
        <v>14037</v>
      </c>
      <c r="AE13" s="64">
        <f t="shared" ref="AE13:AF13" si="43">G124/1000</f>
        <v>8269.2915279999997</v>
      </c>
      <c r="AF13" s="64">
        <f t="shared" si="43"/>
        <v>0</v>
      </c>
    </row>
    <row r="14" spans="1:32" x14ac:dyDescent="0.25">
      <c r="A14" s="81"/>
      <c r="B14" s="180" t="s">
        <v>133</v>
      </c>
      <c r="C14" s="199">
        <f t="shared" si="2"/>
        <v>489</v>
      </c>
      <c r="D14" s="181">
        <f t="shared" si="3"/>
        <v>352</v>
      </c>
      <c r="E14" s="181">
        <f t="shared" ref="E14:G14" si="44">D69</f>
        <v>56</v>
      </c>
      <c r="F14" s="181">
        <f t="shared" si="44"/>
        <v>81</v>
      </c>
      <c r="G14" s="200">
        <f t="shared" si="44"/>
        <v>0</v>
      </c>
      <c r="H14" s="199">
        <f t="shared" si="5"/>
        <v>239</v>
      </c>
      <c r="I14" s="181">
        <f t="shared" si="6"/>
        <v>239</v>
      </c>
      <c r="J14" s="181" t="s">
        <v>14037</v>
      </c>
      <c r="K14" s="181">
        <f t="shared" ref="K14:L14" si="45">D97</f>
        <v>0</v>
      </c>
      <c r="L14" s="200">
        <f t="shared" si="45"/>
        <v>0</v>
      </c>
      <c r="M14" s="182">
        <f t="shared" si="8"/>
        <v>211</v>
      </c>
      <c r="N14" s="181">
        <f t="shared" si="9"/>
        <v>211</v>
      </c>
      <c r="O14" s="181" t="s">
        <v>14037</v>
      </c>
      <c r="P14" s="181">
        <f t="shared" ref="P14:Q14" si="46">D125</f>
        <v>0</v>
      </c>
      <c r="Q14" s="181">
        <f t="shared" si="46"/>
        <v>0</v>
      </c>
      <c r="R14" s="199">
        <f t="shared" si="11"/>
        <v>253521.81299999999</v>
      </c>
      <c r="S14" s="181">
        <f t="shared" si="12"/>
        <v>136295.011</v>
      </c>
      <c r="T14" s="181">
        <f t="shared" si="1"/>
        <v>35240.118999999999</v>
      </c>
      <c r="U14" s="181">
        <f t="shared" si="1"/>
        <v>81986.683000000005</v>
      </c>
      <c r="V14" s="181">
        <f t="shared" si="1"/>
        <v>0</v>
      </c>
      <c r="W14" s="199">
        <f t="shared" si="13"/>
        <v>72272.924770999991</v>
      </c>
      <c r="X14" s="181">
        <f t="shared" si="14"/>
        <v>72272.924770999991</v>
      </c>
      <c r="Y14" s="181" t="s">
        <v>14037</v>
      </c>
      <c r="Z14" s="181">
        <f t="shared" ref="Z14:AA14" si="47">G97/1000</f>
        <v>0</v>
      </c>
      <c r="AA14" s="200">
        <f t="shared" si="47"/>
        <v>0</v>
      </c>
      <c r="AB14" s="182">
        <f t="shared" si="16"/>
        <v>57243.411823000039</v>
      </c>
      <c r="AC14" s="183">
        <f t="shared" si="17"/>
        <v>57243.411823000039</v>
      </c>
      <c r="AD14" s="181" t="s">
        <v>14037</v>
      </c>
      <c r="AE14" s="183">
        <f t="shared" ref="AE14:AF14" si="48">G125/1000</f>
        <v>0</v>
      </c>
      <c r="AF14" s="183">
        <f t="shared" si="48"/>
        <v>0</v>
      </c>
    </row>
    <row r="15" spans="1:32" x14ac:dyDescent="0.25">
      <c r="A15" s="81"/>
      <c r="B15" s="79" t="s">
        <v>52</v>
      </c>
      <c r="C15" s="197">
        <f t="shared" si="2"/>
        <v>339</v>
      </c>
      <c r="D15" s="70">
        <f t="shared" si="3"/>
        <v>280</v>
      </c>
      <c r="E15" s="70">
        <f t="shared" ref="E15:G15" si="49">D70</f>
        <v>47</v>
      </c>
      <c r="F15" s="70">
        <f t="shared" si="49"/>
        <v>7</v>
      </c>
      <c r="G15" s="198">
        <f t="shared" si="49"/>
        <v>5</v>
      </c>
      <c r="H15" s="197">
        <f t="shared" si="5"/>
        <v>223</v>
      </c>
      <c r="I15" s="70">
        <f t="shared" si="6"/>
        <v>218</v>
      </c>
      <c r="J15" s="70" t="s">
        <v>14037</v>
      </c>
      <c r="K15" s="70">
        <f t="shared" ref="K15:L15" si="50">D98</f>
        <v>0</v>
      </c>
      <c r="L15" s="198">
        <f t="shared" si="50"/>
        <v>5</v>
      </c>
      <c r="M15" s="71">
        <f t="shared" si="8"/>
        <v>161</v>
      </c>
      <c r="N15" s="70">
        <f t="shared" si="9"/>
        <v>157</v>
      </c>
      <c r="O15" s="70" t="s">
        <v>14037</v>
      </c>
      <c r="P15" s="70">
        <f t="shared" ref="P15:Q15" si="51">D126</f>
        <v>0</v>
      </c>
      <c r="Q15" s="70">
        <f t="shared" si="51"/>
        <v>4</v>
      </c>
      <c r="R15" s="197">
        <f t="shared" si="11"/>
        <v>257898.43100000001</v>
      </c>
      <c r="S15" s="70">
        <f t="shared" si="12"/>
        <v>241219.519</v>
      </c>
      <c r="T15" s="70">
        <f t="shared" si="1"/>
        <v>9318.1820000000007</v>
      </c>
      <c r="U15" s="70">
        <f t="shared" si="1"/>
        <v>606.15599999999995</v>
      </c>
      <c r="V15" s="70">
        <f t="shared" si="1"/>
        <v>6754.5739999999996</v>
      </c>
      <c r="W15" s="197">
        <f t="shared" si="13"/>
        <v>252831.44543599998</v>
      </c>
      <c r="X15" s="70">
        <f t="shared" si="14"/>
        <v>249484.21443599998</v>
      </c>
      <c r="Y15" s="70" t="s">
        <v>14037</v>
      </c>
      <c r="Z15" s="70">
        <f t="shared" ref="Z15:AA15" si="52">G98/1000</f>
        <v>0</v>
      </c>
      <c r="AA15" s="198">
        <f t="shared" si="52"/>
        <v>3347.2310000000002</v>
      </c>
      <c r="AB15" s="71">
        <f t="shared" si="16"/>
        <v>192273.61583200004</v>
      </c>
      <c r="AC15" s="64">
        <f t="shared" si="17"/>
        <v>188961.73777000007</v>
      </c>
      <c r="AD15" s="70" t="s">
        <v>14037</v>
      </c>
      <c r="AE15" s="64">
        <f t="shared" ref="AE15:AF15" si="53">G126/1000</f>
        <v>0</v>
      </c>
      <c r="AF15" s="64">
        <f t="shared" si="53"/>
        <v>3311.8780619999998</v>
      </c>
    </row>
    <row r="16" spans="1:32" x14ac:dyDescent="0.25">
      <c r="A16" s="81"/>
      <c r="B16" s="180" t="s">
        <v>92</v>
      </c>
      <c r="C16" s="199">
        <f t="shared" si="2"/>
        <v>267</v>
      </c>
      <c r="D16" s="181">
        <f t="shared" si="3"/>
        <v>203</v>
      </c>
      <c r="E16" s="181">
        <f t="shared" ref="E16:G16" si="54">D71</f>
        <v>57</v>
      </c>
      <c r="F16" s="181">
        <f t="shared" si="54"/>
        <v>6</v>
      </c>
      <c r="G16" s="200">
        <f t="shared" si="54"/>
        <v>1</v>
      </c>
      <c r="H16" s="199">
        <f t="shared" si="5"/>
        <v>151</v>
      </c>
      <c r="I16" s="181">
        <f t="shared" si="6"/>
        <v>149</v>
      </c>
      <c r="J16" s="181" t="s">
        <v>14037</v>
      </c>
      <c r="K16" s="181">
        <f t="shared" ref="K16:L16" si="55">D99</f>
        <v>1</v>
      </c>
      <c r="L16" s="200">
        <f t="shared" si="55"/>
        <v>1</v>
      </c>
      <c r="M16" s="182">
        <f t="shared" si="8"/>
        <v>107</v>
      </c>
      <c r="N16" s="181">
        <f t="shared" si="9"/>
        <v>106</v>
      </c>
      <c r="O16" s="181" t="s">
        <v>14037</v>
      </c>
      <c r="P16" s="181">
        <f t="shared" ref="P16:Q16" si="56">D127</f>
        <v>0</v>
      </c>
      <c r="Q16" s="181">
        <f t="shared" si="56"/>
        <v>1</v>
      </c>
      <c r="R16" s="199">
        <f t="shared" si="11"/>
        <v>129051.538</v>
      </c>
      <c r="S16" s="181">
        <f t="shared" si="12"/>
        <v>114181.534</v>
      </c>
      <c r="T16" s="181">
        <f t="shared" si="1"/>
        <v>12362.285</v>
      </c>
      <c r="U16" s="181">
        <f t="shared" si="1"/>
        <v>2124.1320000000001</v>
      </c>
      <c r="V16" s="181">
        <f t="shared" si="1"/>
        <v>383.58699999999999</v>
      </c>
      <c r="W16" s="199">
        <f t="shared" si="13"/>
        <v>52168.457179999998</v>
      </c>
      <c r="X16" s="181">
        <f t="shared" si="14"/>
        <v>51192.93518</v>
      </c>
      <c r="Y16" s="181" t="s">
        <v>14037</v>
      </c>
      <c r="Z16" s="181">
        <f t="shared" ref="Z16:AA16" si="57">G99/1000</f>
        <v>591.93499999999995</v>
      </c>
      <c r="AA16" s="200">
        <f t="shared" si="57"/>
        <v>383.58699999999999</v>
      </c>
      <c r="AB16" s="182">
        <f t="shared" si="16"/>
        <v>50119.199117999997</v>
      </c>
      <c r="AC16" s="183">
        <f t="shared" si="17"/>
        <v>49736.117117999995</v>
      </c>
      <c r="AD16" s="181" t="s">
        <v>14037</v>
      </c>
      <c r="AE16" s="183">
        <f t="shared" ref="AE16:AF16" si="58">G127/1000</f>
        <v>0</v>
      </c>
      <c r="AF16" s="183">
        <f t="shared" si="58"/>
        <v>383.08199999999999</v>
      </c>
    </row>
    <row r="17" spans="1:32" x14ac:dyDescent="0.25">
      <c r="A17" s="81"/>
      <c r="B17" s="79" t="s">
        <v>34</v>
      </c>
      <c r="C17" s="197">
        <f t="shared" si="2"/>
        <v>615</v>
      </c>
      <c r="D17" s="70">
        <f t="shared" si="3"/>
        <v>512</v>
      </c>
      <c r="E17" s="70">
        <f t="shared" ref="E17:G17" si="59">D72</f>
        <v>71</v>
      </c>
      <c r="F17" s="70">
        <f t="shared" si="59"/>
        <v>27</v>
      </c>
      <c r="G17" s="198">
        <f t="shared" si="59"/>
        <v>5</v>
      </c>
      <c r="H17" s="197">
        <f t="shared" si="5"/>
        <v>375</v>
      </c>
      <c r="I17" s="70">
        <f t="shared" si="6"/>
        <v>374</v>
      </c>
      <c r="J17" s="70" t="s">
        <v>14037</v>
      </c>
      <c r="K17" s="70">
        <f t="shared" ref="K17:L17" si="60">D100</f>
        <v>0</v>
      </c>
      <c r="L17" s="198">
        <f t="shared" si="60"/>
        <v>1</v>
      </c>
      <c r="M17" s="71">
        <f t="shared" si="8"/>
        <v>270</v>
      </c>
      <c r="N17" s="70">
        <f t="shared" si="9"/>
        <v>270</v>
      </c>
      <c r="O17" s="70" t="s">
        <v>14037</v>
      </c>
      <c r="P17" s="70">
        <f t="shared" ref="P17:Q17" si="61">D128</f>
        <v>0</v>
      </c>
      <c r="Q17" s="70">
        <f t="shared" si="61"/>
        <v>0</v>
      </c>
      <c r="R17" s="197">
        <f t="shared" si="11"/>
        <v>382788.51500000001</v>
      </c>
      <c r="S17" s="70">
        <f t="shared" si="12"/>
        <v>331438.424</v>
      </c>
      <c r="T17" s="70">
        <f t="shared" si="1"/>
        <v>17699.171999999999</v>
      </c>
      <c r="U17" s="70">
        <f t="shared" si="1"/>
        <v>32625.14</v>
      </c>
      <c r="V17" s="70">
        <f t="shared" si="1"/>
        <v>1025.779</v>
      </c>
      <c r="W17" s="197">
        <f t="shared" si="13"/>
        <v>153172.33592899999</v>
      </c>
      <c r="X17" s="70">
        <f t="shared" si="14"/>
        <v>153172.332929</v>
      </c>
      <c r="Y17" s="70" t="s">
        <v>14037</v>
      </c>
      <c r="Z17" s="70">
        <f t="shared" ref="Z17:AA17" si="62">G100/1000</f>
        <v>0</v>
      </c>
      <c r="AA17" s="198">
        <f t="shared" si="62"/>
        <v>3.0000000000000001E-3</v>
      </c>
      <c r="AB17" s="71">
        <f t="shared" si="16"/>
        <v>139577.47619500008</v>
      </c>
      <c r="AC17" s="64">
        <f t="shared" si="17"/>
        <v>139577.47619500008</v>
      </c>
      <c r="AD17" s="70" t="s">
        <v>14037</v>
      </c>
      <c r="AE17" s="64">
        <f t="shared" ref="AE17:AF17" si="63">G128/1000</f>
        <v>0</v>
      </c>
      <c r="AF17" s="64">
        <f t="shared" si="63"/>
        <v>0</v>
      </c>
    </row>
    <row r="18" spans="1:32" x14ac:dyDescent="0.25">
      <c r="A18" s="81"/>
      <c r="B18" s="180" t="s">
        <v>22</v>
      </c>
      <c r="C18" s="199">
        <f t="shared" si="2"/>
        <v>587</v>
      </c>
      <c r="D18" s="181">
        <f t="shared" si="3"/>
        <v>495</v>
      </c>
      <c r="E18" s="181">
        <f t="shared" ref="E18:G18" si="64">D73</f>
        <v>78</v>
      </c>
      <c r="F18" s="181">
        <f t="shared" si="64"/>
        <v>7</v>
      </c>
      <c r="G18" s="200">
        <f t="shared" si="64"/>
        <v>7</v>
      </c>
      <c r="H18" s="199">
        <f t="shared" si="5"/>
        <v>394</v>
      </c>
      <c r="I18" s="181">
        <f t="shared" si="6"/>
        <v>387</v>
      </c>
      <c r="J18" s="181" t="s">
        <v>14037</v>
      </c>
      <c r="K18" s="181">
        <f t="shared" ref="K18:L18" si="65">D101</f>
        <v>0</v>
      </c>
      <c r="L18" s="200">
        <f t="shared" si="65"/>
        <v>7</v>
      </c>
      <c r="M18" s="182">
        <f t="shared" si="8"/>
        <v>313</v>
      </c>
      <c r="N18" s="181">
        <f t="shared" si="9"/>
        <v>306</v>
      </c>
      <c r="O18" s="181" t="s">
        <v>14037</v>
      </c>
      <c r="P18" s="181">
        <f t="shared" ref="P18:Q18" si="66">D129</f>
        <v>0</v>
      </c>
      <c r="Q18" s="181">
        <f t="shared" si="66"/>
        <v>7</v>
      </c>
      <c r="R18" s="199">
        <f t="shared" si="11"/>
        <v>339306.18800000002</v>
      </c>
      <c r="S18" s="181">
        <f t="shared" si="12"/>
        <v>306610.19699999999</v>
      </c>
      <c r="T18" s="181">
        <f t="shared" si="1"/>
        <v>24284.077000000001</v>
      </c>
      <c r="U18" s="181">
        <f t="shared" si="1"/>
        <v>1220.3630000000001</v>
      </c>
      <c r="V18" s="181">
        <f t="shared" si="1"/>
        <v>7191.5510000000004</v>
      </c>
      <c r="W18" s="199">
        <f t="shared" si="13"/>
        <v>245509.02652699998</v>
      </c>
      <c r="X18" s="181">
        <f t="shared" si="14"/>
        <v>238697.51652699997</v>
      </c>
      <c r="Y18" s="181" t="s">
        <v>14037</v>
      </c>
      <c r="Z18" s="181">
        <f t="shared" ref="Z18:AA18" si="67">G101/1000</f>
        <v>0</v>
      </c>
      <c r="AA18" s="200">
        <f t="shared" si="67"/>
        <v>6811.51</v>
      </c>
      <c r="AB18" s="182">
        <f t="shared" si="16"/>
        <v>226116.09285799996</v>
      </c>
      <c r="AC18" s="183">
        <f t="shared" si="17"/>
        <v>219391.46619199996</v>
      </c>
      <c r="AD18" s="181" t="s">
        <v>14037</v>
      </c>
      <c r="AE18" s="183">
        <f t="shared" ref="AE18:AF18" si="68">G129/1000</f>
        <v>0</v>
      </c>
      <c r="AF18" s="183">
        <f t="shared" si="68"/>
        <v>6724.6266660000001</v>
      </c>
    </row>
    <row r="19" spans="1:32" x14ac:dyDescent="0.25">
      <c r="A19" s="81"/>
      <c r="B19" s="79" t="s">
        <v>257</v>
      </c>
      <c r="C19" s="197">
        <f t="shared" si="2"/>
        <v>374</v>
      </c>
      <c r="D19" s="70">
        <f t="shared" si="3"/>
        <v>348</v>
      </c>
      <c r="E19" s="70">
        <f t="shared" ref="E19:G19" si="69">D74</f>
        <v>15</v>
      </c>
      <c r="F19" s="70">
        <f t="shared" si="69"/>
        <v>9</v>
      </c>
      <c r="G19" s="198">
        <f t="shared" si="69"/>
        <v>2</v>
      </c>
      <c r="H19" s="197">
        <f t="shared" si="5"/>
        <v>284</v>
      </c>
      <c r="I19" s="70">
        <f t="shared" si="6"/>
        <v>282</v>
      </c>
      <c r="J19" s="70" t="s">
        <v>14037</v>
      </c>
      <c r="K19" s="70">
        <f t="shared" ref="K19:L19" si="70">D102</f>
        <v>0</v>
      </c>
      <c r="L19" s="198">
        <f t="shared" si="70"/>
        <v>2</v>
      </c>
      <c r="M19" s="71">
        <f t="shared" si="8"/>
        <v>219</v>
      </c>
      <c r="N19" s="70">
        <f t="shared" si="9"/>
        <v>217</v>
      </c>
      <c r="O19" s="70" t="s">
        <v>14037</v>
      </c>
      <c r="P19" s="70">
        <f t="shared" ref="P19:Q19" si="71">D130</f>
        <v>0</v>
      </c>
      <c r="Q19" s="70">
        <f t="shared" si="71"/>
        <v>2</v>
      </c>
      <c r="R19" s="197">
        <f t="shared" si="11"/>
        <v>185391.88500000001</v>
      </c>
      <c r="S19" s="70">
        <f t="shared" si="12"/>
        <v>176670.77299999999</v>
      </c>
      <c r="T19" s="70">
        <f t="shared" si="1"/>
        <v>6195.4539999999997</v>
      </c>
      <c r="U19" s="70">
        <f t="shared" si="1"/>
        <v>1028.4649999999999</v>
      </c>
      <c r="V19" s="70">
        <f t="shared" si="1"/>
        <v>1497.193</v>
      </c>
      <c r="W19" s="197">
        <f t="shared" si="13"/>
        <v>116016.01110099998</v>
      </c>
      <c r="X19" s="70">
        <f t="shared" si="14"/>
        <v>115558.68510099998</v>
      </c>
      <c r="Y19" s="70" t="s">
        <v>14037</v>
      </c>
      <c r="Z19" s="70">
        <f t="shared" ref="Z19:AA19" si="72">G102/1000</f>
        <v>0</v>
      </c>
      <c r="AA19" s="198">
        <f t="shared" si="72"/>
        <v>457.32600000000002</v>
      </c>
      <c r="AB19" s="71">
        <f t="shared" si="16"/>
        <v>75078.537754000004</v>
      </c>
      <c r="AC19" s="64">
        <f t="shared" si="17"/>
        <v>74625.157725000012</v>
      </c>
      <c r="AD19" s="70" t="s">
        <v>14037</v>
      </c>
      <c r="AE19" s="64">
        <f t="shared" ref="AE19:AF19" si="73">G130/1000</f>
        <v>0</v>
      </c>
      <c r="AF19" s="64">
        <f t="shared" si="73"/>
        <v>453.38002899999998</v>
      </c>
    </row>
    <row r="20" spans="1:32" x14ac:dyDescent="0.25">
      <c r="A20" s="81"/>
      <c r="B20" s="180" t="s">
        <v>37</v>
      </c>
      <c r="C20" s="199">
        <f t="shared" si="2"/>
        <v>513</v>
      </c>
      <c r="D20" s="181">
        <f t="shared" si="3"/>
        <v>448</v>
      </c>
      <c r="E20" s="181">
        <f t="shared" ref="E20:G20" si="74">D75</f>
        <v>29</v>
      </c>
      <c r="F20" s="181">
        <f t="shared" si="74"/>
        <v>33</v>
      </c>
      <c r="G20" s="200">
        <f t="shared" si="74"/>
        <v>3</v>
      </c>
      <c r="H20" s="199">
        <f t="shared" si="5"/>
        <v>324</v>
      </c>
      <c r="I20" s="181">
        <f t="shared" si="6"/>
        <v>318</v>
      </c>
      <c r="J20" s="181" t="s">
        <v>14037</v>
      </c>
      <c r="K20" s="181">
        <f t="shared" ref="K20:L20" si="75">D103</f>
        <v>3</v>
      </c>
      <c r="L20" s="200">
        <f t="shared" si="75"/>
        <v>3</v>
      </c>
      <c r="M20" s="182">
        <f t="shared" si="8"/>
        <v>284</v>
      </c>
      <c r="N20" s="181">
        <f t="shared" si="9"/>
        <v>278</v>
      </c>
      <c r="O20" s="181" t="s">
        <v>14037</v>
      </c>
      <c r="P20" s="181">
        <f t="shared" ref="P20:Q20" si="76">D131</f>
        <v>3</v>
      </c>
      <c r="Q20" s="181">
        <f t="shared" si="76"/>
        <v>3</v>
      </c>
      <c r="R20" s="199">
        <f t="shared" si="11"/>
        <v>291612.93900000001</v>
      </c>
      <c r="S20" s="181">
        <f t="shared" si="12"/>
        <v>275437.94199999998</v>
      </c>
      <c r="T20" s="181">
        <f t="shared" si="1"/>
        <v>5123.8230000000003</v>
      </c>
      <c r="U20" s="181">
        <f t="shared" si="1"/>
        <v>9744.4950000000008</v>
      </c>
      <c r="V20" s="181">
        <f t="shared" si="1"/>
        <v>1306.6790000000001</v>
      </c>
      <c r="W20" s="199">
        <f t="shared" si="13"/>
        <v>216787.147436</v>
      </c>
      <c r="X20" s="181">
        <f t="shared" si="14"/>
        <v>213984.20843599999</v>
      </c>
      <c r="Y20" s="181" t="s">
        <v>14037</v>
      </c>
      <c r="Z20" s="181">
        <f t="shared" ref="Z20:AA20" si="77">G103/1000</f>
        <v>1238.08</v>
      </c>
      <c r="AA20" s="200">
        <f t="shared" si="77"/>
        <v>1564.8589999999999</v>
      </c>
      <c r="AB20" s="182">
        <f t="shared" si="16"/>
        <v>171693.80564899993</v>
      </c>
      <c r="AC20" s="183">
        <f t="shared" si="17"/>
        <v>169272.82576999994</v>
      </c>
      <c r="AD20" s="181" t="s">
        <v>14037</v>
      </c>
      <c r="AE20" s="183">
        <f t="shared" ref="AE20:AF20" si="78">G131/1000</f>
        <v>1236.0713949999999</v>
      </c>
      <c r="AF20" s="183">
        <f t="shared" si="78"/>
        <v>1184.908484</v>
      </c>
    </row>
    <row r="21" spans="1:32" x14ac:dyDescent="0.25">
      <c r="A21" s="81"/>
      <c r="B21" s="79" t="s">
        <v>14038</v>
      </c>
      <c r="C21" s="197">
        <f t="shared" si="2"/>
        <v>210</v>
      </c>
      <c r="D21" s="70">
        <f t="shared" si="3"/>
        <v>184</v>
      </c>
      <c r="E21" s="70">
        <f t="shared" ref="E21:G21" si="79">D76</f>
        <v>13</v>
      </c>
      <c r="F21" s="70">
        <f t="shared" si="79"/>
        <v>13</v>
      </c>
      <c r="G21" s="198">
        <f t="shared" si="79"/>
        <v>0</v>
      </c>
      <c r="H21" s="197">
        <f t="shared" si="5"/>
        <v>125</v>
      </c>
      <c r="I21" s="70">
        <f t="shared" si="6"/>
        <v>124</v>
      </c>
      <c r="J21" s="70" t="s">
        <v>14037</v>
      </c>
      <c r="K21" s="70">
        <f t="shared" ref="K21:L21" si="80">D104</f>
        <v>1</v>
      </c>
      <c r="L21" s="198">
        <f t="shared" si="80"/>
        <v>0</v>
      </c>
      <c r="M21" s="71">
        <f t="shared" si="8"/>
        <v>121</v>
      </c>
      <c r="N21" s="70">
        <f t="shared" si="9"/>
        <v>120</v>
      </c>
      <c r="O21" s="70" t="s">
        <v>14037</v>
      </c>
      <c r="P21" s="70">
        <f t="shared" ref="P21:Q21" si="81">D132</f>
        <v>1</v>
      </c>
      <c r="Q21" s="70">
        <f t="shared" si="81"/>
        <v>0</v>
      </c>
      <c r="R21" s="197">
        <f t="shared" si="11"/>
        <v>174439.34700000001</v>
      </c>
      <c r="S21" s="70">
        <f t="shared" si="12"/>
        <v>155919.62100000001</v>
      </c>
      <c r="T21" s="70">
        <f t="shared" si="1"/>
        <v>3408.3020000000001</v>
      </c>
      <c r="U21" s="70">
        <f t="shared" si="1"/>
        <v>15111.424000000001</v>
      </c>
      <c r="V21" s="70">
        <f t="shared" si="1"/>
        <v>0</v>
      </c>
      <c r="W21" s="197">
        <f t="shared" si="13"/>
        <v>67059.770403000002</v>
      </c>
      <c r="X21" s="70">
        <f t="shared" si="14"/>
        <v>66960.251403000002</v>
      </c>
      <c r="Y21" s="70" t="s">
        <v>14037</v>
      </c>
      <c r="Z21" s="70">
        <f t="shared" ref="Z21:AA21" si="82">G104/1000</f>
        <v>99.519000000000005</v>
      </c>
      <c r="AA21" s="198">
        <f t="shared" si="82"/>
        <v>0</v>
      </c>
      <c r="AB21" s="71">
        <f t="shared" si="16"/>
        <v>51669.227578000035</v>
      </c>
      <c r="AC21" s="64">
        <f t="shared" si="17"/>
        <v>51605.264713000026</v>
      </c>
      <c r="AD21" s="70" t="s">
        <v>14037</v>
      </c>
      <c r="AE21" s="64">
        <f t="shared" ref="AE21:AF21" si="83">G132/1000</f>
        <v>63.962865000000001</v>
      </c>
      <c r="AF21" s="64">
        <f t="shared" si="83"/>
        <v>0</v>
      </c>
    </row>
    <row r="22" spans="1:32" x14ac:dyDescent="0.25">
      <c r="A22" s="81"/>
      <c r="B22" s="180" t="s">
        <v>27</v>
      </c>
      <c r="C22" s="199">
        <f t="shared" si="2"/>
        <v>322</v>
      </c>
      <c r="D22" s="181">
        <f t="shared" si="3"/>
        <v>299</v>
      </c>
      <c r="E22" s="181">
        <f t="shared" ref="E22:G22" si="84">D77</f>
        <v>18</v>
      </c>
      <c r="F22" s="181">
        <f t="shared" si="84"/>
        <v>4</v>
      </c>
      <c r="G22" s="200">
        <f t="shared" si="84"/>
        <v>1</v>
      </c>
      <c r="H22" s="199">
        <f t="shared" si="5"/>
        <v>175</v>
      </c>
      <c r="I22" s="181">
        <f t="shared" si="6"/>
        <v>173</v>
      </c>
      <c r="J22" s="181" t="s">
        <v>14037</v>
      </c>
      <c r="K22" s="181">
        <f t="shared" ref="K22:L22" si="85">D105</f>
        <v>1</v>
      </c>
      <c r="L22" s="200">
        <f t="shared" si="85"/>
        <v>1</v>
      </c>
      <c r="M22" s="182">
        <f t="shared" si="8"/>
        <v>156</v>
      </c>
      <c r="N22" s="181">
        <f t="shared" si="9"/>
        <v>154</v>
      </c>
      <c r="O22" s="181" t="s">
        <v>14037</v>
      </c>
      <c r="P22" s="181">
        <f t="shared" ref="P22:Q22" si="86">D133</f>
        <v>1</v>
      </c>
      <c r="Q22" s="181">
        <f t="shared" si="86"/>
        <v>1</v>
      </c>
      <c r="R22" s="199">
        <f t="shared" si="11"/>
        <v>301366.66399999999</v>
      </c>
      <c r="S22" s="181">
        <f t="shared" si="12"/>
        <v>291684.16200000001</v>
      </c>
      <c r="T22" s="181">
        <f t="shared" si="1"/>
        <v>8217.32</v>
      </c>
      <c r="U22" s="181">
        <f t="shared" si="1"/>
        <v>1460.626</v>
      </c>
      <c r="V22" s="181">
        <f t="shared" si="1"/>
        <v>4.556</v>
      </c>
      <c r="W22" s="199">
        <f t="shared" si="13"/>
        <v>95630.775363999986</v>
      </c>
      <c r="X22" s="181">
        <f t="shared" si="14"/>
        <v>95294.719559999983</v>
      </c>
      <c r="Y22" s="181" t="s">
        <v>14037</v>
      </c>
      <c r="Z22" s="181">
        <f t="shared" ref="Z22:AA22" si="87">G105/1000</f>
        <v>331.5</v>
      </c>
      <c r="AA22" s="200">
        <f t="shared" si="87"/>
        <v>4.5558040000000002</v>
      </c>
      <c r="AB22" s="182">
        <f t="shared" si="16"/>
        <v>74666.564270000017</v>
      </c>
      <c r="AC22" s="183">
        <f t="shared" si="17"/>
        <v>74330.508465999999</v>
      </c>
      <c r="AD22" s="181" t="s">
        <v>14037</v>
      </c>
      <c r="AE22" s="183">
        <f t="shared" ref="AE22:AF22" si="88">G133/1000</f>
        <v>331.5</v>
      </c>
      <c r="AF22" s="183">
        <f t="shared" si="88"/>
        <v>4.5558040000000002</v>
      </c>
    </row>
    <row r="23" spans="1:32" x14ac:dyDescent="0.25">
      <c r="A23" s="81"/>
      <c r="B23" s="79" t="s">
        <v>297</v>
      </c>
      <c r="C23" s="197">
        <f t="shared" si="2"/>
        <v>82</v>
      </c>
      <c r="D23" s="70">
        <f t="shared" si="3"/>
        <v>68</v>
      </c>
      <c r="E23" s="70">
        <f t="shared" ref="E23:G23" si="89">D78</f>
        <v>4</v>
      </c>
      <c r="F23" s="70">
        <f t="shared" si="89"/>
        <v>9</v>
      </c>
      <c r="G23" s="198">
        <f t="shared" si="89"/>
        <v>1</v>
      </c>
      <c r="H23" s="197">
        <f t="shared" si="5"/>
        <v>58</v>
      </c>
      <c r="I23" s="70">
        <f t="shared" si="6"/>
        <v>57</v>
      </c>
      <c r="J23" s="70" t="s">
        <v>14037</v>
      </c>
      <c r="K23" s="70">
        <f t="shared" ref="K23:L23" si="90">D106</f>
        <v>0</v>
      </c>
      <c r="L23" s="198">
        <f t="shared" si="90"/>
        <v>1</v>
      </c>
      <c r="M23" s="71">
        <f t="shared" si="8"/>
        <v>52</v>
      </c>
      <c r="N23" s="70">
        <f t="shared" si="9"/>
        <v>51</v>
      </c>
      <c r="O23" s="70" t="s">
        <v>14037</v>
      </c>
      <c r="P23" s="70">
        <f t="shared" ref="P23:Q23" si="91">D134</f>
        <v>0</v>
      </c>
      <c r="Q23" s="70">
        <f t="shared" si="91"/>
        <v>1</v>
      </c>
      <c r="R23" s="197">
        <f t="shared" si="11"/>
        <v>39145.508000000002</v>
      </c>
      <c r="S23" s="70">
        <f t="shared" si="12"/>
        <v>36300.983</v>
      </c>
      <c r="T23" s="70">
        <f t="shared" ref="T23:T24" si="92">H78/1000</f>
        <v>448.48099999999999</v>
      </c>
      <c r="U23" s="70">
        <f t="shared" ref="U23:U24" si="93">I78/1000</f>
        <v>1585.8389999999999</v>
      </c>
      <c r="V23" s="70">
        <f t="shared" ref="V23:V24" si="94">J78/1000</f>
        <v>810.20500000000004</v>
      </c>
      <c r="W23" s="197">
        <f t="shared" si="13"/>
        <v>13711.813256000001</v>
      </c>
      <c r="X23" s="70">
        <f t="shared" si="14"/>
        <v>12962.813256000001</v>
      </c>
      <c r="Y23" s="70" t="s">
        <v>14037</v>
      </c>
      <c r="Z23" s="70">
        <f t="shared" ref="Z23:AA23" si="95">G106/1000</f>
        <v>0</v>
      </c>
      <c r="AA23" s="198">
        <f t="shared" si="95"/>
        <v>749</v>
      </c>
      <c r="AB23" s="71">
        <f t="shared" si="16"/>
        <v>12778.237889999997</v>
      </c>
      <c r="AC23" s="64">
        <f t="shared" si="17"/>
        <v>12055.291889999997</v>
      </c>
      <c r="AD23" s="70" t="s">
        <v>14037</v>
      </c>
      <c r="AE23" s="64">
        <f t="shared" ref="AE23:AF23" si="96">G134/1000</f>
        <v>0</v>
      </c>
      <c r="AF23" s="64">
        <f t="shared" si="96"/>
        <v>722.94600000000003</v>
      </c>
    </row>
    <row r="24" spans="1:32" x14ac:dyDescent="0.25">
      <c r="A24" s="81"/>
      <c r="B24" s="180" t="s">
        <v>2594</v>
      </c>
      <c r="C24" s="199">
        <f t="shared" si="2"/>
        <v>7</v>
      </c>
      <c r="D24" s="181">
        <f t="shared" si="3"/>
        <v>7</v>
      </c>
      <c r="E24" s="181">
        <f t="shared" ref="E24:G24" si="97">D79</f>
        <v>0</v>
      </c>
      <c r="F24" s="181">
        <f t="shared" si="97"/>
        <v>0</v>
      </c>
      <c r="G24" s="200">
        <f t="shared" si="97"/>
        <v>0</v>
      </c>
      <c r="H24" s="199">
        <f t="shared" si="5"/>
        <v>1</v>
      </c>
      <c r="I24" s="181">
        <f t="shared" si="6"/>
        <v>1</v>
      </c>
      <c r="J24" s="181" t="s">
        <v>14037</v>
      </c>
      <c r="K24" s="181">
        <f t="shared" ref="K24:L24" si="98">D107</f>
        <v>0</v>
      </c>
      <c r="L24" s="200">
        <f t="shared" si="98"/>
        <v>0</v>
      </c>
      <c r="M24" s="182">
        <f t="shared" si="8"/>
        <v>1</v>
      </c>
      <c r="N24" s="181">
        <f t="shared" si="9"/>
        <v>1</v>
      </c>
      <c r="O24" s="181" t="s">
        <v>14037</v>
      </c>
      <c r="P24" s="181">
        <f t="shared" ref="P24:Q24" si="99">D135</f>
        <v>0</v>
      </c>
      <c r="Q24" s="181">
        <f t="shared" si="99"/>
        <v>0</v>
      </c>
      <c r="R24" s="199">
        <f>L79/1000</f>
        <v>3383.1379999999999</v>
      </c>
      <c r="S24" s="181">
        <f t="shared" si="12"/>
        <v>3383.1379999999999</v>
      </c>
      <c r="T24" s="181">
        <f t="shared" si="92"/>
        <v>0</v>
      </c>
      <c r="U24" s="181">
        <f t="shared" si="93"/>
        <v>0</v>
      </c>
      <c r="V24" s="181">
        <f t="shared" si="94"/>
        <v>0</v>
      </c>
      <c r="W24" s="199">
        <f t="shared" si="13"/>
        <v>453.56599999999997</v>
      </c>
      <c r="X24" s="181">
        <f>F107/1000</f>
        <v>453.56599999999997</v>
      </c>
      <c r="Y24" s="181" t="s">
        <v>14037</v>
      </c>
      <c r="Z24" s="181">
        <f t="shared" ref="Z24:AA24" si="100">G107/1000</f>
        <v>0</v>
      </c>
      <c r="AA24" s="200">
        <f t="shared" si="100"/>
        <v>0</v>
      </c>
      <c r="AB24" s="182">
        <f t="shared" si="16"/>
        <v>453.56599999999997</v>
      </c>
      <c r="AC24" s="183">
        <f t="shared" si="17"/>
        <v>453.56599999999997</v>
      </c>
      <c r="AD24" s="181" t="s">
        <v>14037</v>
      </c>
      <c r="AE24" s="183">
        <f t="shared" ref="AE24:AF24" si="101">G135/1000</f>
        <v>0</v>
      </c>
      <c r="AF24" s="183">
        <f t="shared" si="101"/>
        <v>0</v>
      </c>
    </row>
    <row r="25" spans="1:32" s="73" customFormat="1" x14ac:dyDescent="0.25">
      <c r="B25" s="177" t="s">
        <v>13970</v>
      </c>
      <c r="C25" s="205">
        <f t="shared" ref="C25:L25" si="102">SUM(C7:C24)</f>
        <v>6715</v>
      </c>
      <c r="D25" s="178">
        <f>SUM(D7:D24)</f>
        <v>5570</v>
      </c>
      <c r="E25" s="178">
        <f t="shared" si="102"/>
        <v>753</v>
      </c>
      <c r="F25" s="178">
        <f t="shared" si="102"/>
        <v>350</v>
      </c>
      <c r="G25" s="206">
        <f t="shared" si="102"/>
        <v>42</v>
      </c>
      <c r="H25" s="201">
        <f t="shared" si="102"/>
        <v>3902</v>
      </c>
      <c r="I25" s="179">
        <f t="shared" si="102"/>
        <v>3862</v>
      </c>
      <c r="J25" s="209" t="s">
        <v>14037</v>
      </c>
      <c r="K25" s="179">
        <f t="shared" si="102"/>
        <v>8</v>
      </c>
      <c r="L25" s="202">
        <f t="shared" si="102"/>
        <v>32</v>
      </c>
      <c r="M25" s="196">
        <f>SUM(M7:M24)</f>
        <v>3252</v>
      </c>
      <c r="N25" s="178">
        <f>SUM(N7:N24)</f>
        <v>3215</v>
      </c>
      <c r="O25" s="178" t="s">
        <v>14037</v>
      </c>
      <c r="P25" s="178">
        <f t="shared" ref="P25:X25" si="103">SUM(P7:P24)</f>
        <v>7</v>
      </c>
      <c r="Q25" s="178">
        <f>SUM(Q7:Q24)</f>
        <v>30</v>
      </c>
      <c r="R25" s="201">
        <f t="shared" si="103"/>
        <v>4119664.8820000002</v>
      </c>
      <c r="S25" s="179">
        <f t="shared" si="103"/>
        <v>3506666.3739999998</v>
      </c>
      <c r="T25" s="179">
        <f t="shared" si="103"/>
        <v>359857.81100000005</v>
      </c>
      <c r="U25" s="179">
        <f t="shared" si="103"/>
        <v>218344.14199999999</v>
      </c>
      <c r="V25" s="179">
        <f t="shared" si="103"/>
        <v>34796.554999999993</v>
      </c>
      <c r="W25" s="205">
        <f t="shared" si="103"/>
        <v>2318201.926765</v>
      </c>
      <c r="X25" s="178">
        <f t="shared" si="103"/>
        <v>2283860.2859610002</v>
      </c>
      <c r="Y25" s="178" t="s">
        <v>14037</v>
      </c>
      <c r="Z25" s="178">
        <f>SUM(Z7:Z24)</f>
        <v>11517.829999999998</v>
      </c>
      <c r="AA25" s="206">
        <f>SUM(AA7:AA24)</f>
        <v>22823.810804000001</v>
      </c>
      <c r="AB25" s="194">
        <f>SUM(AB7:AB24)</f>
        <v>1880310.9970479999</v>
      </c>
      <c r="AC25" s="195">
        <f>SUM(AC7:AC24)</f>
        <v>1849258.262172</v>
      </c>
      <c r="AD25" s="178" t="s">
        <v>14037</v>
      </c>
      <c r="AE25" s="195">
        <f>SUM(AE7:AE24)</f>
        <v>9901.0991310000009</v>
      </c>
      <c r="AF25" s="195">
        <f>SUM(AF7:AF24)</f>
        <v>21151.635745</v>
      </c>
    </row>
    <row r="26" spans="1:32" x14ac:dyDescent="0.25">
      <c r="B26" s="57" t="s">
        <v>13971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 t="s">
        <v>19</v>
      </c>
    </row>
    <row r="27" spans="1:32" x14ac:dyDescent="0.25">
      <c r="B27" s="52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AC27" s="58"/>
    </row>
    <row r="28" spans="1:32" x14ac:dyDescent="0.25">
      <c r="B28" s="52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</row>
    <row r="29" spans="1:32" x14ac:dyDescent="0.25">
      <c r="B29" s="52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</row>
    <row r="30" spans="1:32" ht="21.75" customHeight="1" x14ac:dyDescent="0.25">
      <c r="B30" s="82"/>
      <c r="C30" s="251" t="s">
        <v>18</v>
      </c>
      <c r="D30" s="251"/>
      <c r="E30" s="251"/>
      <c r="F30" s="251" t="s">
        <v>84</v>
      </c>
      <c r="G30" s="251"/>
      <c r="H30" s="251"/>
      <c r="I30" s="251" t="s">
        <v>128</v>
      </c>
      <c r="J30" s="251"/>
      <c r="K30" s="251"/>
      <c r="L30" s="251" t="s">
        <v>200</v>
      </c>
      <c r="M30" s="251"/>
      <c r="N30" s="251"/>
      <c r="O30" s="252" t="s">
        <v>13972</v>
      </c>
      <c r="P30" s="252" t="s">
        <v>13973</v>
      </c>
      <c r="Q30" s="249" t="s">
        <v>13974</v>
      </c>
    </row>
    <row r="31" spans="1:32" s="45" customFormat="1" ht="49.5" customHeight="1" x14ac:dyDescent="0.25">
      <c r="B31" s="184" t="s">
        <v>13965</v>
      </c>
      <c r="C31" s="185" t="s">
        <v>13975</v>
      </c>
      <c r="D31" s="185" t="s">
        <v>13976</v>
      </c>
      <c r="E31" s="185" t="s">
        <v>13977</v>
      </c>
      <c r="F31" s="185" t="s">
        <v>13975</v>
      </c>
      <c r="G31" s="185" t="s">
        <v>13976</v>
      </c>
      <c r="H31" s="185" t="s">
        <v>13977</v>
      </c>
      <c r="I31" s="185" t="s">
        <v>13975</v>
      </c>
      <c r="J31" s="185" t="s">
        <v>13976</v>
      </c>
      <c r="K31" s="185" t="s">
        <v>13977</v>
      </c>
      <c r="L31" s="185" t="s">
        <v>13975</v>
      </c>
      <c r="M31" s="185" t="s">
        <v>13976</v>
      </c>
      <c r="N31" s="185" t="s">
        <v>13977</v>
      </c>
      <c r="O31" s="253"/>
      <c r="P31" s="253"/>
      <c r="Q31" s="250"/>
    </row>
    <row r="32" spans="1:32" ht="15.75" customHeight="1" x14ac:dyDescent="0.25">
      <c r="B32" s="69" t="s">
        <v>265</v>
      </c>
      <c r="C32" s="114">
        <f>I7</f>
        <v>128</v>
      </c>
      <c r="D32" s="114">
        <f>X7</f>
        <v>86745.508514000001</v>
      </c>
      <c r="E32" s="114">
        <f>AC7</f>
        <v>69331.152844000011</v>
      </c>
      <c r="F32" s="70" t="s">
        <v>14037</v>
      </c>
      <c r="G32" s="70" t="s">
        <v>14037</v>
      </c>
      <c r="H32" s="70" t="s">
        <v>14037</v>
      </c>
      <c r="I32" s="114">
        <f>K7</f>
        <v>0</v>
      </c>
      <c r="J32" s="114">
        <f>Z7</f>
        <v>0</v>
      </c>
      <c r="K32" s="114">
        <f>AE7</f>
        <v>0</v>
      </c>
      <c r="L32" s="114">
        <f>L7</f>
        <v>1</v>
      </c>
      <c r="M32" s="114">
        <f>AA7</f>
        <v>777.17899999999997</v>
      </c>
      <c r="N32" s="114">
        <f>AE7</f>
        <v>0</v>
      </c>
      <c r="O32" s="113">
        <f>H7</f>
        <v>129</v>
      </c>
      <c r="P32" s="113">
        <f>W7</f>
        <v>87522.687514000005</v>
      </c>
      <c r="Q32" s="112">
        <f>AB7</f>
        <v>70108.331844000015</v>
      </c>
    </row>
    <row r="33" spans="2:24" x14ac:dyDescent="0.25">
      <c r="B33" s="186" t="s">
        <v>143</v>
      </c>
      <c r="C33" s="187">
        <f t="shared" ref="C33:C49" si="104">I8</f>
        <v>98</v>
      </c>
      <c r="D33" s="187">
        <f t="shared" ref="D33:D49" si="105">X8</f>
        <v>69170.963000000003</v>
      </c>
      <c r="E33" s="187">
        <f t="shared" ref="E33:E49" si="106">AC8</f>
        <v>60658.450871000001</v>
      </c>
      <c r="F33" s="181" t="s">
        <v>14037</v>
      </c>
      <c r="G33" s="181" t="s">
        <v>14037</v>
      </c>
      <c r="H33" s="181" t="s">
        <v>14037</v>
      </c>
      <c r="I33" s="187">
        <f t="shared" ref="I33:I49" si="107">K8</f>
        <v>1</v>
      </c>
      <c r="J33" s="187">
        <f t="shared" ref="J33:J49" si="108">Z8</f>
        <v>987.05</v>
      </c>
      <c r="K33" s="187">
        <f t="shared" ref="K33:K49" si="109">AE8</f>
        <v>0.273343</v>
      </c>
      <c r="L33" s="187">
        <f t="shared" ref="L33:L49" si="110">L8</f>
        <v>2</v>
      </c>
      <c r="M33" s="187">
        <f t="shared" ref="M33:M49" si="111">AA8</f>
        <v>285.66000000000003</v>
      </c>
      <c r="N33" s="187">
        <f t="shared" ref="N33:N49" si="112">AE8</f>
        <v>0.273343</v>
      </c>
      <c r="O33" s="188">
        <f t="shared" ref="O33:O49" si="113">H8</f>
        <v>101</v>
      </c>
      <c r="P33" s="188">
        <f t="shared" ref="P33:P49" si="114">W8</f>
        <v>70443.672999999995</v>
      </c>
      <c r="Q33" s="182">
        <f t="shared" ref="Q33:Q49" si="115">AB8</f>
        <v>60939.959756999997</v>
      </c>
    </row>
    <row r="34" spans="2:24" x14ac:dyDescent="0.25">
      <c r="B34" s="69" t="s">
        <v>81</v>
      </c>
      <c r="C34" s="114">
        <f t="shared" si="104"/>
        <v>126</v>
      </c>
      <c r="D34" s="114">
        <f t="shared" si="105"/>
        <v>100117.67008699999</v>
      </c>
      <c r="E34" s="114">
        <f t="shared" si="106"/>
        <v>64716.660233999995</v>
      </c>
      <c r="F34" s="70" t="s">
        <v>14037</v>
      </c>
      <c r="G34" s="70" t="s">
        <v>14037</v>
      </c>
      <c r="H34" s="70" t="s">
        <v>14037</v>
      </c>
      <c r="I34" s="114">
        <f t="shared" si="107"/>
        <v>0</v>
      </c>
      <c r="J34" s="114">
        <f t="shared" si="108"/>
        <v>0</v>
      </c>
      <c r="K34" s="114">
        <f t="shared" si="109"/>
        <v>0</v>
      </c>
      <c r="L34" s="114">
        <f t="shared" si="110"/>
        <v>0</v>
      </c>
      <c r="M34" s="114">
        <f t="shared" si="111"/>
        <v>0</v>
      </c>
      <c r="N34" s="114">
        <f t="shared" si="112"/>
        <v>0</v>
      </c>
      <c r="O34" s="115">
        <f t="shared" si="113"/>
        <v>126</v>
      </c>
      <c r="P34" s="115">
        <f t="shared" si="114"/>
        <v>100117.67008699999</v>
      </c>
      <c r="Q34" s="71">
        <f t="shared" si="115"/>
        <v>64716.660233999995</v>
      </c>
      <c r="S34" s="65"/>
      <c r="T34" s="65"/>
      <c r="U34" s="65"/>
      <c r="V34" s="46"/>
      <c r="W34" s="46"/>
      <c r="X34" s="46"/>
    </row>
    <row r="35" spans="2:24" x14ac:dyDescent="0.25">
      <c r="B35" s="186" t="s">
        <v>167</v>
      </c>
      <c r="C35" s="187">
        <f t="shared" si="104"/>
        <v>148</v>
      </c>
      <c r="D35" s="187">
        <f t="shared" si="105"/>
        <v>61790.682575000006</v>
      </c>
      <c r="E35" s="187">
        <f t="shared" si="106"/>
        <v>53364.059586999996</v>
      </c>
      <c r="F35" s="181" t="s">
        <v>14037</v>
      </c>
      <c r="G35" s="181" t="s">
        <v>14037</v>
      </c>
      <c r="H35" s="181" t="s">
        <v>14037</v>
      </c>
      <c r="I35" s="187">
        <f t="shared" si="107"/>
        <v>0</v>
      </c>
      <c r="J35" s="187">
        <f t="shared" si="108"/>
        <v>0</v>
      </c>
      <c r="K35" s="187">
        <f t="shared" si="109"/>
        <v>0</v>
      </c>
      <c r="L35" s="187">
        <f t="shared" si="110"/>
        <v>0</v>
      </c>
      <c r="M35" s="187">
        <f t="shared" si="111"/>
        <v>0</v>
      </c>
      <c r="N35" s="187">
        <f t="shared" si="112"/>
        <v>0</v>
      </c>
      <c r="O35" s="188">
        <f t="shared" si="113"/>
        <v>148</v>
      </c>
      <c r="P35" s="188">
        <f t="shared" si="114"/>
        <v>61790.682575000006</v>
      </c>
      <c r="Q35" s="182">
        <f t="shared" si="115"/>
        <v>53364.059586999996</v>
      </c>
    </row>
    <row r="36" spans="2:24" x14ac:dyDescent="0.25">
      <c r="B36" s="69" t="s">
        <v>103</v>
      </c>
      <c r="C36" s="114">
        <f t="shared" si="104"/>
        <v>263</v>
      </c>
      <c r="D36" s="114">
        <f t="shared" si="105"/>
        <v>157778.80642800001</v>
      </c>
      <c r="E36" s="114">
        <f t="shared" si="106"/>
        <v>118121.40696499993</v>
      </c>
      <c r="F36" s="70" t="s">
        <v>14037</v>
      </c>
      <c r="G36" s="70" t="s">
        <v>14037</v>
      </c>
      <c r="H36" s="70" t="s">
        <v>14037</v>
      </c>
      <c r="I36" s="114">
        <f t="shared" si="107"/>
        <v>0</v>
      </c>
      <c r="J36" s="114">
        <f t="shared" si="108"/>
        <v>0</v>
      </c>
      <c r="K36" s="114">
        <f t="shared" si="109"/>
        <v>0</v>
      </c>
      <c r="L36" s="114">
        <f t="shared" si="110"/>
        <v>1</v>
      </c>
      <c r="M36" s="114">
        <f t="shared" si="111"/>
        <v>1083.3720000000001</v>
      </c>
      <c r="N36" s="114">
        <f t="shared" si="112"/>
        <v>0</v>
      </c>
      <c r="O36" s="115">
        <f t="shared" si="113"/>
        <v>264</v>
      </c>
      <c r="P36" s="115">
        <f t="shared" si="114"/>
        <v>158862.17842800001</v>
      </c>
      <c r="Q36" s="71">
        <f t="shared" si="115"/>
        <v>119300.89632899992</v>
      </c>
      <c r="S36" s="65"/>
      <c r="T36" s="65"/>
      <c r="U36" s="65"/>
      <c r="V36" s="46"/>
      <c r="W36" s="46"/>
      <c r="X36" s="46"/>
    </row>
    <row r="37" spans="2:24" x14ac:dyDescent="0.25">
      <c r="B37" s="186" t="s">
        <v>12</v>
      </c>
      <c r="C37" s="187">
        <f t="shared" si="104"/>
        <v>380</v>
      </c>
      <c r="D37" s="187">
        <f t="shared" si="105"/>
        <v>249679.18610199998</v>
      </c>
      <c r="E37" s="187">
        <f t="shared" si="106"/>
        <v>218348.29147599995</v>
      </c>
      <c r="F37" s="181" t="s">
        <v>14037</v>
      </c>
      <c r="G37" s="181" t="s">
        <v>14037</v>
      </c>
      <c r="H37" s="181" t="s">
        <v>14037</v>
      </c>
      <c r="I37" s="187">
        <f t="shared" si="107"/>
        <v>0</v>
      </c>
      <c r="J37" s="187">
        <f t="shared" si="108"/>
        <v>0</v>
      </c>
      <c r="K37" s="187">
        <f t="shared" si="109"/>
        <v>0</v>
      </c>
      <c r="L37" s="187">
        <f t="shared" si="110"/>
        <v>7</v>
      </c>
      <c r="M37" s="187">
        <f t="shared" si="111"/>
        <v>7359.5280000000002</v>
      </c>
      <c r="N37" s="187">
        <f t="shared" si="112"/>
        <v>0</v>
      </c>
      <c r="O37" s="188">
        <f t="shared" si="113"/>
        <v>387</v>
      </c>
      <c r="P37" s="188">
        <f t="shared" si="114"/>
        <v>257038.71410199997</v>
      </c>
      <c r="Q37" s="182">
        <f t="shared" si="115"/>
        <v>224476.64626899993</v>
      </c>
    </row>
    <row r="38" spans="2:24" x14ac:dyDescent="0.25">
      <c r="B38" s="69" t="s">
        <v>148</v>
      </c>
      <c r="C38" s="114">
        <f t="shared" si="104"/>
        <v>397</v>
      </c>
      <c r="D38" s="114">
        <f t="shared" si="105"/>
        <v>288543.30165600003</v>
      </c>
      <c r="E38" s="114">
        <f t="shared" si="106"/>
        <v>227465.41653299992</v>
      </c>
      <c r="F38" s="70" t="s">
        <v>14037</v>
      </c>
      <c r="G38" s="70" t="s">
        <v>14037</v>
      </c>
      <c r="H38" s="70" t="s">
        <v>14037</v>
      </c>
      <c r="I38" s="114">
        <f t="shared" si="107"/>
        <v>1</v>
      </c>
      <c r="J38" s="114">
        <f t="shared" si="108"/>
        <v>8269.7459999999992</v>
      </c>
      <c r="K38" s="114">
        <f t="shared" si="109"/>
        <v>8269.2915279999997</v>
      </c>
      <c r="L38" s="114">
        <f t="shared" si="110"/>
        <v>0</v>
      </c>
      <c r="M38" s="114">
        <f t="shared" si="111"/>
        <v>0</v>
      </c>
      <c r="N38" s="114">
        <f t="shared" si="112"/>
        <v>8269.2915279999997</v>
      </c>
      <c r="O38" s="115">
        <f t="shared" si="113"/>
        <v>398</v>
      </c>
      <c r="P38" s="115">
        <f t="shared" si="114"/>
        <v>296813.04765600001</v>
      </c>
      <c r="Q38" s="71">
        <f t="shared" si="115"/>
        <v>235734.70806099992</v>
      </c>
      <c r="S38" s="65"/>
      <c r="T38" s="65"/>
      <c r="U38" s="65"/>
      <c r="V38" s="46"/>
      <c r="W38" s="46"/>
      <c r="X38" s="46"/>
    </row>
    <row r="39" spans="2:24" x14ac:dyDescent="0.25">
      <c r="B39" s="186" t="s">
        <v>133</v>
      </c>
      <c r="C39" s="187">
        <f t="shared" si="104"/>
        <v>239</v>
      </c>
      <c r="D39" s="187">
        <f t="shared" si="105"/>
        <v>72272.924770999991</v>
      </c>
      <c r="E39" s="187">
        <f t="shared" si="106"/>
        <v>57243.411823000039</v>
      </c>
      <c r="F39" s="181" t="s">
        <v>14037</v>
      </c>
      <c r="G39" s="181" t="s">
        <v>14037</v>
      </c>
      <c r="H39" s="181" t="s">
        <v>14037</v>
      </c>
      <c r="I39" s="187">
        <f t="shared" si="107"/>
        <v>0</v>
      </c>
      <c r="J39" s="187">
        <f t="shared" si="108"/>
        <v>0</v>
      </c>
      <c r="K39" s="187">
        <f t="shared" si="109"/>
        <v>0</v>
      </c>
      <c r="L39" s="187">
        <f t="shared" si="110"/>
        <v>0</v>
      </c>
      <c r="M39" s="187">
        <f t="shared" si="111"/>
        <v>0</v>
      </c>
      <c r="N39" s="187">
        <f t="shared" si="112"/>
        <v>0</v>
      </c>
      <c r="O39" s="188">
        <f t="shared" si="113"/>
        <v>239</v>
      </c>
      <c r="P39" s="188">
        <f t="shared" si="114"/>
        <v>72272.924770999991</v>
      </c>
      <c r="Q39" s="182">
        <f t="shared" si="115"/>
        <v>57243.411823000039</v>
      </c>
    </row>
    <row r="40" spans="2:24" x14ac:dyDescent="0.25">
      <c r="B40" s="69" t="s">
        <v>52</v>
      </c>
      <c r="C40" s="114">
        <f t="shared" si="104"/>
        <v>218</v>
      </c>
      <c r="D40" s="114">
        <f t="shared" si="105"/>
        <v>249484.21443599998</v>
      </c>
      <c r="E40" s="114">
        <f t="shared" si="106"/>
        <v>188961.73777000007</v>
      </c>
      <c r="F40" s="70" t="s">
        <v>14037</v>
      </c>
      <c r="G40" s="70" t="s">
        <v>14037</v>
      </c>
      <c r="H40" s="70" t="s">
        <v>14037</v>
      </c>
      <c r="I40" s="114">
        <f t="shared" si="107"/>
        <v>0</v>
      </c>
      <c r="J40" s="114">
        <f t="shared" si="108"/>
        <v>0</v>
      </c>
      <c r="K40" s="114">
        <f t="shared" si="109"/>
        <v>0</v>
      </c>
      <c r="L40" s="114">
        <f t="shared" si="110"/>
        <v>5</v>
      </c>
      <c r="M40" s="114">
        <f t="shared" si="111"/>
        <v>3347.2310000000002</v>
      </c>
      <c r="N40" s="114">
        <f t="shared" si="112"/>
        <v>0</v>
      </c>
      <c r="O40" s="115">
        <f t="shared" si="113"/>
        <v>223</v>
      </c>
      <c r="P40" s="115">
        <f t="shared" si="114"/>
        <v>252831.44543599998</v>
      </c>
      <c r="Q40" s="71">
        <f t="shared" si="115"/>
        <v>192273.61583200004</v>
      </c>
      <c r="S40" s="58"/>
      <c r="T40" s="58"/>
      <c r="U40" s="58"/>
    </row>
    <row r="41" spans="2:24" x14ac:dyDescent="0.25">
      <c r="B41" s="186" t="s">
        <v>92</v>
      </c>
      <c r="C41" s="187">
        <f t="shared" si="104"/>
        <v>149</v>
      </c>
      <c r="D41" s="187">
        <f t="shared" si="105"/>
        <v>51192.93518</v>
      </c>
      <c r="E41" s="187">
        <f t="shared" si="106"/>
        <v>49736.117117999995</v>
      </c>
      <c r="F41" s="181" t="s">
        <v>14037</v>
      </c>
      <c r="G41" s="181" t="s">
        <v>14037</v>
      </c>
      <c r="H41" s="181" t="s">
        <v>14037</v>
      </c>
      <c r="I41" s="187">
        <f t="shared" si="107"/>
        <v>1</v>
      </c>
      <c r="J41" s="187">
        <f t="shared" si="108"/>
        <v>591.93499999999995</v>
      </c>
      <c r="K41" s="187">
        <f t="shared" si="109"/>
        <v>0</v>
      </c>
      <c r="L41" s="187">
        <f t="shared" si="110"/>
        <v>1</v>
      </c>
      <c r="M41" s="187">
        <f t="shared" si="111"/>
        <v>383.58699999999999</v>
      </c>
      <c r="N41" s="187">
        <f t="shared" si="112"/>
        <v>0</v>
      </c>
      <c r="O41" s="188">
        <f t="shared" si="113"/>
        <v>151</v>
      </c>
      <c r="P41" s="188">
        <f t="shared" si="114"/>
        <v>52168.457179999998</v>
      </c>
      <c r="Q41" s="182">
        <f t="shared" si="115"/>
        <v>50119.199117999997</v>
      </c>
    </row>
    <row r="42" spans="2:24" x14ac:dyDescent="0.25">
      <c r="B42" s="69" t="s">
        <v>34</v>
      </c>
      <c r="C42" s="114">
        <f t="shared" si="104"/>
        <v>374</v>
      </c>
      <c r="D42" s="114">
        <f t="shared" si="105"/>
        <v>153172.332929</v>
      </c>
      <c r="E42" s="114">
        <f t="shared" si="106"/>
        <v>139577.47619500008</v>
      </c>
      <c r="F42" s="70" t="s">
        <v>14037</v>
      </c>
      <c r="G42" s="70" t="s">
        <v>14037</v>
      </c>
      <c r="H42" s="70" t="s">
        <v>14037</v>
      </c>
      <c r="I42" s="114">
        <f t="shared" si="107"/>
        <v>0</v>
      </c>
      <c r="J42" s="114">
        <f t="shared" si="108"/>
        <v>0</v>
      </c>
      <c r="K42" s="114">
        <f t="shared" si="109"/>
        <v>0</v>
      </c>
      <c r="L42" s="114">
        <f t="shared" si="110"/>
        <v>1</v>
      </c>
      <c r="M42" s="114">
        <f t="shared" si="111"/>
        <v>3.0000000000000001E-3</v>
      </c>
      <c r="N42" s="114">
        <f t="shared" si="112"/>
        <v>0</v>
      </c>
      <c r="O42" s="115">
        <f t="shared" si="113"/>
        <v>375</v>
      </c>
      <c r="P42" s="115">
        <f t="shared" si="114"/>
        <v>153172.33592899999</v>
      </c>
      <c r="Q42" s="71">
        <f t="shared" si="115"/>
        <v>139577.47619500008</v>
      </c>
      <c r="S42" s="58"/>
      <c r="T42" s="58"/>
      <c r="U42" s="58"/>
    </row>
    <row r="43" spans="2:24" x14ac:dyDescent="0.25">
      <c r="B43" s="186" t="s">
        <v>22</v>
      </c>
      <c r="C43" s="187">
        <f t="shared" si="104"/>
        <v>387</v>
      </c>
      <c r="D43" s="187">
        <f t="shared" si="105"/>
        <v>238697.51652699997</v>
      </c>
      <c r="E43" s="187">
        <f t="shared" si="106"/>
        <v>219391.46619199996</v>
      </c>
      <c r="F43" s="181" t="s">
        <v>14037</v>
      </c>
      <c r="G43" s="181" t="s">
        <v>14037</v>
      </c>
      <c r="H43" s="181" t="s">
        <v>14037</v>
      </c>
      <c r="I43" s="187">
        <f t="shared" si="107"/>
        <v>0</v>
      </c>
      <c r="J43" s="187">
        <f t="shared" si="108"/>
        <v>0</v>
      </c>
      <c r="K43" s="187">
        <f t="shared" si="109"/>
        <v>0</v>
      </c>
      <c r="L43" s="187">
        <f t="shared" si="110"/>
        <v>7</v>
      </c>
      <c r="M43" s="187">
        <f t="shared" si="111"/>
        <v>6811.51</v>
      </c>
      <c r="N43" s="187">
        <f t="shared" si="112"/>
        <v>0</v>
      </c>
      <c r="O43" s="188">
        <f t="shared" si="113"/>
        <v>394</v>
      </c>
      <c r="P43" s="188">
        <f t="shared" si="114"/>
        <v>245509.02652699998</v>
      </c>
      <c r="Q43" s="182">
        <f t="shared" si="115"/>
        <v>226116.09285799996</v>
      </c>
    </row>
    <row r="44" spans="2:24" x14ac:dyDescent="0.25">
      <c r="B44" s="69" t="s">
        <v>257</v>
      </c>
      <c r="C44" s="114">
        <f t="shared" si="104"/>
        <v>282</v>
      </c>
      <c r="D44" s="114">
        <f t="shared" si="105"/>
        <v>115558.68510099998</v>
      </c>
      <c r="E44" s="114">
        <f t="shared" si="106"/>
        <v>74625.157725000012</v>
      </c>
      <c r="F44" s="70" t="s">
        <v>14037</v>
      </c>
      <c r="G44" s="70" t="s">
        <v>14037</v>
      </c>
      <c r="H44" s="70" t="s">
        <v>14037</v>
      </c>
      <c r="I44" s="114">
        <f t="shared" si="107"/>
        <v>0</v>
      </c>
      <c r="J44" s="114">
        <f t="shared" si="108"/>
        <v>0</v>
      </c>
      <c r="K44" s="114">
        <f t="shared" si="109"/>
        <v>0</v>
      </c>
      <c r="L44" s="114">
        <f t="shared" si="110"/>
        <v>2</v>
      </c>
      <c r="M44" s="114">
        <f t="shared" si="111"/>
        <v>457.32600000000002</v>
      </c>
      <c r="N44" s="114">
        <f t="shared" si="112"/>
        <v>0</v>
      </c>
      <c r="O44" s="115">
        <f t="shared" si="113"/>
        <v>284</v>
      </c>
      <c r="P44" s="115">
        <f t="shared" si="114"/>
        <v>116016.01110099998</v>
      </c>
      <c r="Q44" s="71">
        <f t="shared" si="115"/>
        <v>75078.537754000004</v>
      </c>
      <c r="S44" s="58"/>
      <c r="T44" s="58"/>
      <c r="U44" s="58"/>
    </row>
    <row r="45" spans="2:24" x14ac:dyDescent="0.25">
      <c r="B45" s="186" t="s">
        <v>37</v>
      </c>
      <c r="C45" s="187">
        <f t="shared" si="104"/>
        <v>318</v>
      </c>
      <c r="D45" s="187">
        <f t="shared" si="105"/>
        <v>213984.20843599999</v>
      </c>
      <c r="E45" s="187">
        <f t="shared" si="106"/>
        <v>169272.82576999994</v>
      </c>
      <c r="F45" s="181" t="s">
        <v>14037</v>
      </c>
      <c r="G45" s="181" t="s">
        <v>14037</v>
      </c>
      <c r="H45" s="181" t="s">
        <v>14037</v>
      </c>
      <c r="I45" s="187">
        <f t="shared" si="107"/>
        <v>3</v>
      </c>
      <c r="J45" s="187">
        <f t="shared" si="108"/>
        <v>1238.08</v>
      </c>
      <c r="K45" s="187">
        <f t="shared" si="109"/>
        <v>1236.0713949999999</v>
      </c>
      <c r="L45" s="187">
        <f t="shared" si="110"/>
        <v>3</v>
      </c>
      <c r="M45" s="187">
        <f t="shared" si="111"/>
        <v>1564.8589999999999</v>
      </c>
      <c r="N45" s="187">
        <f t="shared" si="112"/>
        <v>1236.0713949999999</v>
      </c>
      <c r="O45" s="188">
        <f t="shared" si="113"/>
        <v>324</v>
      </c>
      <c r="P45" s="188">
        <f t="shared" si="114"/>
        <v>216787.147436</v>
      </c>
      <c r="Q45" s="182">
        <f t="shared" si="115"/>
        <v>171693.80564899993</v>
      </c>
    </row>
    <row r="46" spans="2:24" x14ac:dyDescent="0.25">
      <c r="B46" s="69" t="s">
        <v>14038</v>
      </c>
      <c r="C46" s="114">
        <f t="shared" si="104"/>
        <v>124</v>
      </c>
      <c r="D46" s="114">
        <f t="shared" si="105"/>
        <v>66960.251403000002</v>
      </c>
      <c r="E46" s="114">
        <f t="shared" si="106"/>
        <v>51605.264713000026</v>
      </c>
      <c r="F46" s="70" t="s">
        <v>14037</v>
      </c>
      <c r="G46" s="70" t="s">
        <v>14037</v>
      </c>
      <c r="H46" s="70" t="s">
        <v>14037</v>
      </c>
      <c r="I46" s="114">
        <f t="shared" si="107"/>
        <v>1</v>
      </c>
      <c r="J46" s="114">
        <f t="shared" si="108"/>
        <v>99.519000000000005</v>
      </c>
      <c r="K46" s="114">
        <f t="shared" si="109"/>
        <v>63.962865000000001</v>
      </c>
      <c r="L46" s="114">
        <f t="shared" si="110"/>
        <v>0</v>
      </c>
      <c r="M46" s="114">
        <f t="shared" si="111"/>
        <v>0</v>
      </c>
      <c r="N46" s="114">
        <f t="shared" si="112"/>
        <v>63.962865000000001</v>
      </c>
      <c r="O46" s="115">
        <f t="shared" si="113"/>
        <v>125</v>
      </c>
      <c r="P46" s="115">
        <f t="shared" si="114"/>
        <v>67059.770403000002</v>
      </c>
      <c r="Q46" s="71">
        <f t="shared" si="115"/>
        <v>51669.227578000035</v>
      </c>
      <c r="S46" s="58"/>
      <c r="T46" s="58"/>
      <c r="U46" s="58"/>
    </row>
    <row r="47" spans="2:24" x14ac:dyDescent="0.25">
      <c r="B47" s="186" t="s">
        <v>27</v>
      </c>
      <c r="C47" s="187">
        <f t="shared" si="104"/>
        <v>173</v>
      </c>
      <c r="D47" s="187">
        <f t="shared" si="105"/>
        <v>95294.719559999983</v>
      </c>
      <c r="E47" s="187">
        <f t="shared" si="106"/>
        <v>74330.508465999999</v>
      </c>
      <c r="F47" s="181" t="s">
        <v>14037</v>
      </c>
      <c r="G47" s="181" t="s">
        <v>14037</v>
      </c>
      <c r="H47" s="181" t="s">
        <v>14037</v>
      </c>
      <c r="I47" s="187">
        <f t="shared" si="107"/>
        <v>1</v>
      </c>
      <c r="J47" s="187">
        <f t="shared" si="108"/>
        <v>331.5</v>
      </c>
      <c r="K47" s="187">
        <f t="shared" si="109"/>
        <v>331.5</v>
      </c>
      <c r="L47" s="187">
        <f t="shared" si="110"/>
        <v>1</v>
      </c>
      <c r="M47" s="187">
        <f t="shared" si="111"/>
        <v>4.5558040000000002</v>
      </c>
      <c r="N47" s="187">
        <f t="shared" si="112"/>
        <v>331.5</v>
      </c>
      <c r="O47" s="188">
        <f t="shared" si="113"/>
        <v>175</v>
      </c>
      <c r="P47" s="188">
        <f t="shared" si="114"/>
        <v>95630.775363999986</v>
      </c>
      <c r="Q47" s="182">
        <f t="shared" si="115"/>
        <v>74666.564270000017</v>
      </c>
    </row>
    <row r="48" spans="2:24" x14ac:dyDescent="0.25">
      <c r="B48" s="69" t="s">
        <v>297</v>
      </c>
      <c r="C48" s="114">
        <f t="shared" si="104"/>
        <v>57</v>
      </c>
      <c r="D48" s="114">
        <f t="shared" si="105"/>
        <v>12962.813256000001</v>
      </c>
      <c r="E48" s="114">
        <f t="shared" si="106"/>
        <v>12055.291889999997</v>
      </c>
      <c r="F48" s="70" t="s">
        <v>14037</v>
      </c>
      <c r="G48" s="70" t="s">
        <v>14037</v>
      </c>
      <c r="H48" s="70" t="s">
        <v>14037</v>
      </c>
      <c r="I48" s="114">
        <f t="shared" si="107"/>
        <v>0</v>
      </c>
      <c r="J48" s="114">
        <f t="shared" si="108"/>
        <v>0</v>
      </c>
      <c r="K48" s="114">
        <f t="shared" si="109"/>
        <v>0</v>
      </c>
      <c r="L48" s="114">
        <f t="shared" si="110"/>
        <v>1</v>
      </c>
      <c r="M48" s="114">
        <f t="shared" si="111"/>
        <v>749</v>
      </c>
      <c r="N48" s="114">
        <f t="shared" si="112"/>
        <v>0</v>
      </c>
      <c r="O48" s="115">
        <f t="shared" si="113"/>
        <v>58</v>
      </c>
      <c r="P48" s="115">
        <f t="shared" si="114"/>
        <v>13711.813256000001</v>
      </c>
      <c r="Q48" s="71">
        <f t="shared" si="115"/>
        <v>12778.237889999997</v>
      </c>
      <c r="S48" s="58"/>
      <c r="T48" s="58"/>
      <c r="U48" s="58"/>
    </row>
    <row r="49" spans="2:21" x14ac:dyDescent="0.25">
      <c r="B49" s="186" t="s">
        <v>2594</v>
      </c>
      <c r="C49" s="187">
        <f t="shared" si="104"/>
        <v>1</v>
      </c>
      <c r="D49" s="187">
        <f t="shared" si="105"/>
        <v>453.56599999999997</v>
      </c>
      <c r="E49" s="187">
        <f t="shared" si="106"/>
        <v>453.56599999999997</v>
      </c>
      <c r="F49" s="181" t="s">
        <v>14037</v>
      </c>
      <c r="G49" s="181" t="s">
        <v>14037</v>
      </c>
      <c r="H49" s="181" t="s">
        <v>14037</v>
      </c>
      <c r="I49" s="187">
        <f t="shared" si="107"/>
        <v>0</v>
      </c>
      <c r="J49" s="187">
        <f t="shared" si="108"/>
        <v>0</v>
      </c>
      <c r="K49" s="187">
        <f t="shared" si="109"/>
        <v>0</v>
      </c>
      <c r="L49" s="187">
        <f t="shared" si="110"/>
        <v>0</v>
      </c>
      <c r="M49" s="187">
        <f t="shared" si="111"/>
        <v>0</v>
      </c>
      <c r="N49" s="187">
        <f t="shared" si="112"/>
        <v>0</v>
      </c>
      <c r="O49" s="188">
        <f t="shared" si="113"/>
        <v>1</v>
      </c>
      <c r="P49" s="188">
        <f t="shared" si="114"/>
        <v>453.56599999999997</v>
      </c>
      <c r="Q49" s="182">
        <f t="shared" si="115"/>
        <v>453.56599999999997</v>
      </c>
    </row>
    <row r="50" spans="2:21" s="66" customFormat="1" x14ac:dyDescent="0.25">
      <c r="B50" s="210" t="s">
        <v>13970</v>
      </c>
      <c r="C50" s="189">
        <f t="shared" ref="C50:E50" si="116">SUM(C32:C49)</f>
        <v>3862</v>
      </c>
      <c r="D50" s="189">
        <f>SUM(D32:D49)</f>
        <v>2283860.2859610002</v>
      </c>
      <c r="E50" s="189">
        <f t="shared" si="116"/>
        <v>1849258.262172</v>
      </c>
      <c r="F50" s="209" t="s">
        <v>14037</v>
      </c>
      <c r="G50" s="209" t="s">
        <v>14037</v>
      </c>
      <c r="H50" s="209" t="s">
        <v>14037</v>
      </c>
      <c r="I50" s="189">
        <f>SUM(I32:I49)</f>
        <v>8</v>
      </c>
      <c r="J50" s="189">
        <f>SUM(J32:J49)</f>
        <v>11517.829999999998</v>
      </c>
      <c r="K50" s="189">
        <f t="shared" ref="K50:Q50" si="117">SUM(K32:K49)</f>
        <v>9901.0991310000009</v>
      </c>
      <c r="L50" s="189">
        <f t="shared" si="117"/>
        <v>32</v>
      </c>
      <c r="M50" s="189">
        <f t="shared" si="117"/>
        <v>22823.810804000001</v>
      </c>
      <c r="N50" s="189">
        <f t="shared" si="117"/>
        <v>9901.0991310000009</v>
      </c>
      <c r="O50" s="190">
        <f t="shared" si="117"/>
        <v>3902</v>
      </c>
      <c r="P50" s="190">
        <f t="shared" si="117"/>
        <v>2318201.926765</v>
      </c>
      <c r="Q50" s="191">
        <f t="shared" si="117"/>
        <v>1880310.9970479999</v>
      </c>
      <c r="S50" s="67"/>
      <c r="T50" s="67"/>
      <c r="U50" s="67"/>
    </row>
    <row r="51" spans="2:21" x14ac:dyDescent="0.25">
      <c r="B51" s="57" t="s">
        <v>13971</v>
      </c>
    </row>
    <row r="52" spans="2:21" x14ac:dyDescent="0.25">
      <c r="E52" t="s">
        <v>19</v>
      </c>
      <c r="O52" s="58"/>
      <c r="P52" s="58"/>
      <c r="Q52" s="58"/>
    </row>
    <row r="56" spans="2:21" x14ac:dyDescent="0.25">
      <c r="B56" s="59" t="s">
        <v>13930</v>
      </c>
      <c r="C56" t="s">
        <v>13959</v>
      </c>
    </row>
    <row r="57" spans="2:21" x14ac:dyDescent="0.25">
      <c r="B57" s="59" t="s">
        <v>13931</v>
      </c>
      <c r="C57" t="s">
        <v>13959</v>
      </c>
    </row>
    <row r="59" spans="2:21" x14ac:dyDescent="0.25">
      <c r="C59" s="75" t="s">
        <v>13978</v>
      </c>
      <c r="D59" s="76"/>
      <c r="E59" s="75"/>
      <c r="F59" s="75"/>
    </row>
    <row r="60" spans="2:21" s="47" customFormat="1" ht="45" x14ac:dyDescent="0.25">
      <c r="B60"/>
      <c r="C60" s="74" t="s">
        <v>13979</v>
      </c>
      <c r="D60" s="74"/>
      <c r="E60" s="74"/>
      <c r="F60" s="74"/>
      <c r="G60" s="30" t="s">
        <v>13994</v>
      </c>
      <c r="H60" s="30"/>
      <c r="I60" s="30"/>
      <c r="J60" s="30"/>
      <c r="K60" s="68" t="s">
        <v>13980</v>
      </c>
      <c r="L60" s="30" t="s">
        <v>13995</v>
      </c>
    </row>
    <row r="61" spans="2:21" x14ac:dyDescent="0.25">
      <c r="B61" s="59" t="s">
        <v>13932</v>
      </c>
      <c r="C61" s="48" t="s">
        <v>18</v>
      </c>
      <c r="D61" s="48" t="s">
        <v>84</v>
      </c>
      <c r="E61" s="48" t="s">
        <v>128</v>
      </c>
      <c r="F61" s="48" t="s">
        <v>200</v>
      </c>
      <c r="G61" s="48" t="s">
        <v>18</v>
      </c>
      <c r="H61" s="48" t="s">
        <v>84</v>
      </c>
      <c r="I61" s="48" t="s">
        <v>128</v>
      </c>
      <c r="J61" s="48" t="s">
        <v>200</v>
      </c>
      <c r="K61" s="68"/>
    </row>
    <row r="62" spans="2:21" x14ac:dyDescent="0.25">
      <c r="B62" s="50" t="s">
        <v>265</v>
      </c>
      <c r="C62" s="49">
        <v>176</v>
      </c>
      <c r="D62" s="49">
        <v>15</v>
      </c>
      <c r="E62" s="49">
        <v>2</v>
      </c>
      <c r="F62" s="49">
        <v>1</v>
      </c>
      <c r="G62" s="49">
        <v>124552183</v>
      </c>
      <c r="H62" s="49">
        <v>4946970</v>
      </c>
      <c r="I62" s="49">
        <v>166789</v>
      </c>
      <c r="J62" s="49">
        <v>777179</v>
      </c>
      <c r="K62" s="51">
        <v>194</v>
      </c>
      <c r="L62" s="51">
        <v>130443121</v>
      </c>
    </row>
    <row r="63" spans="2:21" x14ac:dyDescent="0.25">
      <c r="B63" s="50" t="s">
        <v>143</v>
      </c>
      <c r="C63" s="49">
        <v>172</v>
      </c>
      <c r="D63" s="49">
        <v>11</v>
      </c>
      <c r="E63" s="49">
        <v>12</v>
      </c>
      <c r="F63" s="49">
        <v>2</v>
      </c>
      <c r="G63" s="49">
        <v>106576193</v>
      </c>
      <c r="H63" s="49">
        <v>7815891</v>
      </c>
      <c r="I63" s="49">
        <v>1786900</v>
      </c>
      <c r="J63" s="49">
        <v>2838865</v>
      </c>
      <c r="K63" s="51">
        <v>197</v>
      </c>
      <c r="L63" s="51">
        <v>119017849</v>
      </c>
    </row>
    <row r="64" spans="2:21" x14ac:dyDescent="0.25">
      <c r="B64" s="50" t="s">
        <v>81</v>
      </c>
      <c r="C64" s="49">
        <v>174</v>
      </c>
      <c r="D64" s="49">
        <v>26</v>
      </c>
      <c r="E64" s="49">
        <v>11</v>
      </c>
      <c r="F64" s="49">
        <v>2</v>
      </c>
      <c r="G64" s="49">
        <v>118018099</v>
      </c>
      <c r="H64" s="49">
        <v>10591113</v>
      </c>
      <c r="I64" s="49">
        <v>4480599</v>
      </c>
      <c r="J64" s="49">
        <v>477955</v>
      </c>
      <c r="K64" s="51">
        <v>213</v>
      </c>
      <c r="L64" s="51">
        <v>133567766</v>
      </c>
    </row>
    <row r="65" spans="2:12" x14ac:dyDescent="0.25">
      <c r="B65" s="50" t="s">
        <v>167</v>
      </c>
      <c r="C65" s="49">
        <v>206</v>
      </c>
      <c r="D65" s="49">
        <v>18</v>
      </c>
      <c r="E65" s="49">
        <v>18</v>
      </c>
      <c r="F65" s="49"/>
      <c r="G65" s="49">
        <v>111156615</v>
      </c>
      <c r="H65" s="49">
        <v>17191896</v>
      </c>
      <c r="I65" s="49">
        <v>12952184</v>
      </c>
      <c r="J65" s="49"/>
      <c r="K65" s="51">
        <v>242</v>
      </c>
      <c r="L65" s="51">
        <v>141300695</v>
      </c>
    </row>
    <row r="66" spans="2:12" x14ac:dyDescent="0.25">
      <c r="B66" s="50" t="s">
        <v>103</v>
      </c>
      <c r="C66" s="49">
        <v>377</v>
      </c>
      <c r="D66" s="49">
        <v>10</v>
      </c>
      <c r="E66" s="49">
        <v>43</v>
      </c>
      <c r="F66" s="49">
        <v>2</v>
      </c>
      <c r="G66" s="49">
        <v>223872723</v>
      </c>
      <c r="H66" s="49">
        <v>2315569</v>
      </c>
      <c r="I66" s="49">
        <v>11430095</v>
      </c>
      <c r="J66" s="49">
        <v>1481538</v>
      </c>
      <c r="K66" s="51">
        <v>432</v>
      </c>
      <c r="L66" s="51">
        <v>239099925</v>
      </c>
    </row>
    <row r="67" spans="2:12" x14ac:dyDescent="0.25">
      <c r="B67" s="50" t="s">
        <v>12</v>
      </c>
      <c r="C67" s="49">
        <v>668</v>
      </c>
      <c r="D67" s="49">
        <v>105</v>
      </c>
      <c r="E67" s="49">
        <v>39</v>
      </c>
      <c r="F67" s="49">
        <v>10</v>
      </c>
      <c r="G67" s="49">
        <v>372900170</v>
      </c>
      <c r="H67" s="49">
        <v>45737991</v>
      </c>
      <c r="I67" s="49">
        <v>13468346</v>
      </c>
      <c r="J67" s="49">
        <v>10246894</v>
      </c>
      <c r="K67" s="51">
        <v>822</v>
      </c>
      <c r="L67" s="51">
        <v>442353401</v>
      </c>
    </row>
    <row r="68" spans="2:12" x14ac:dyDescent="0.25">
      <c r="B68" s="50" t="s">
        <v>148</v>
      </c>
      <c r="C68" s="49">
        <v>601</v>
      </c>
      <c r="D68" s="49">
        <v>180</v>
      </c>
      <c r="E68" s="49">
        <v>29</v>
      </c>
      <c r="F68" s="49"/>
      <c r="G68" s="49">
        <v>380449087</v>
      </c>
      <c r="H68" s="49">
        <v>148961166</v>
      </c>
      <c r="I68" s="49">
        <v>26565906</v>
      </c>
      <c r="J68" s="49"/>
      <c r="K68" s="51">
        <v>810</v>
      </c>
      <c r="L68" s="51">
        <v>555976159</v>
      </c>
    </row>
    <row r="69" spans="2:12" x14ac:dyDescent="0.25">
      <c r="B69" s="50" t="s">
        <v>133</v>
      </c>
      <c r="C69" s="49">
        <v>352</v>
      </c>
      <c r="D69" s="49">
        <v>56</v>
      </c>
      <c r="E69" s="49">
        <v>81</v>
      </c>
      <c r="F69" s="49"/>
      <c r="G69" s="49">
        <v>136295011</v>
      </c>
      <c r="H69" s="49">
        <v>35240119</v>
      </c>
      <c r="I69" s="49">
        <v>81986683</v>
      </c>
      <c r="J69" s="49"/>
      <c r="K69" s="51">
        <v>489</v>
      </c>
      <c r="L69" s="51">
        <v>253521813</v>
      </c>
    </row>
    <row r="70" spans="2:12" x14ac:dyDescent="0.25">
      <c r="B70" s="50" t="s">
        <v>52</v>
      </c>
      <c r="C70" s="49">
        <v>280</v>
      </c>
      <c r="D70" s="49">
        <v>47</v>
      </c>
      <c r="E70" s="49">
        <v>7</v>
      </c>
      <c r="F70" s="49">
        <v>5</v>
      </c>
      <c r="G70" s="49">
        <v>241219519</v>
      </c>
      <c r="H70" s="49">
        <v>9318182</v>
      </c>
      <c r="I70" s="49">
        <v>606156</v>
      </c>
      <c r="J70" s="49">
        <v>6754574</v>
      </c>
      <c r="K70" s="51">
        <v>339</v>
      </c>
      <c r="L70" s="51">
        <v>257898431</v>
      </c>
    </row>
    <row r="71" spans="2:12" x14ac:dyDescent="0.25">
      <c r="B71" s="50" t="s">
        <v>92</v>
      </c>
      <c r="C71" s="49">
        <v>203</v>
      </c>
      <c r="D71" s="49">
        <v>57</v>
      </c>
      <c r="E71" s="49">
        <v>6</v>
      </c>
      <c r="F71" s="49">
        <v>1</v>
      </c>
      <c r="G71" s="49">
        <v>114181534</v>
      </c>
      <c r="H71" s="49">
        <v>12362285</v>
      </c>
      <c r="I71" s="49">
        <v>2124132</v>
      </c>
      <c r="J71" s="49">
        <v>383587</v>
      </c>
      <c r="K71" s="51">
        <v>267</v>
      </c>
      <c r="L71" s="51">
        <v>129051538</v>
      </c>
    </row>
    <row r="72" spans="2:12" x14ac:dyDescent="0.25">
      <c r="B72" s="50" t="s">
        <v>34</v>
      </c>
      <c r="C72" s="49">
        <v>512</v>
      </c>
      <c r="D72" s="49">
        <v>71</v>
      </c>
      <c r="E72" s="49">
        <v>27</v>
      </c>
      <c r="F72" s="49">
        <v>5</v>
      </c>
      <c r="G72" s="49">
        <v>331438424</v>
      </c>
      <c r="H72" s="49">
        <v>17699172</v>
      </c>
      <c r="I72" s="49">
        <v>32625140</v>
      </c>
      <c r="J72" s="49">
        <v>1025779</v>
      </c>
      <c r="K72" s="51">
        <v>615</v>
      </c>
      <c r="L72" s="51">
        <v>382788515</v>
      </c>
    </row>
    <row r="73" spans="2:12" x14ac:dyDescent="0.25">
      <c r="B73" s="50" t="s">
        <v>22</v>
      </c>
      <c r="C73" s="49">
        <v>495</v>
      </c>
      <c r="D73" s="49">
        <v>78</v>
      </c>
      <c r="E73" s="49">
        <v>7</v>
      </c>
      <c r="F73" s="49">
        <v>7</v>
      </c>
      <c r="G73" s="49">
        <v>306610197</v>
      </c>
      <c r="H73" s="49">
        <v>24284077</v>
      </c>
      <c r="I73" s="49">
        <v>1220363</v>
      </c>
      <c r="J73" s="49">
        <v>7191551</v>
      </c>
      <c r="K73" s="51">
        <v>587</v>
      </c>
      <c r="L73" s="51">
        <v>339306188</v>
      </c>
    </row>
    <row r="74" spans="2:12" x14ac:dyDescent="0.25">
      <c r="B74" s="50" t="s">
        <v>257</v>
      </c>
      <c r="C74" s="49">
        <v>348</v>
      </c>
      <c r="D74" s="49">
        <v>15</v>
      </c>
      <c r="E74" s="49">
        <v>9</v>
      </c>
      <c r="F74" s="49">
        <v>2</v>
      </c>
      <c r="G74" s="49">
        <v>176670773</v>
      </c>
      <c r="H74" s="49">
        <v>6195454</v>
      </c>
      <c r="I74" s="49">
        <v>1028465</v>
      </c>
      <c r="J74" s="49">
        <v>1497193</v>
      </c>
      <c r="K74" s="51">
        <v>374</v>
      </c>
      <c r="L74" s="51">
        <v>185391885</v>
      </c>
    </row>
    <row r="75" spans="2:12" x14ac:dyDescent="0.25">
      <c r="B75" s="50" t="s">
        <v>37</v>
      </c>
      <c r="C75" s="49">
        <v>448</v>
      </c>
      <c r="D75" s="49">
        <v>29</v>
      </c>
      <c r="E75" s="49">
        <v>33</v>
      </c>
      <c r="F75" s="49">
        <v>3</v>
      </c>
      <c r="G75" s="49">
        <v>275437942</v>
      </c>
      <c r="H75" s="49">
        <v>5123823</v>
      </c>
      <c r="I75" s="49">
        <v>9744495</v>
      </c>
      <c r="J75" s="49">
        <v>1306679</v>
      </c>
      <c r="K75" s="51">
        <v>513</v>
      </c>
      <c r="L75" s="51">
        <v>291612939</v>
      </c>
    </row>
    <row r="76" spans="2:12" x14ac:dyDescent="0.25">
      <c r="B76" s="50" t="s">
        <v>14038</v>
      </c>
      <c r="C76" s="49">
        <v>184</v>
      </c>
      <c r="D76" s="49">
        <v>13</v>
      </c>
      <c r="E76" s="49">
        <v>13</v>
      </c>
      <c r="F76" s="49"/>
      <c r="G76" s="49">
        <v>155919621</v>
      </c>
      <c r="H76" s="49">
        <v>3408302</v>
      </c>
      <c r="I76" s="49">
        <v>15111424</v>
      </c>
      <c r="J76" s="49"/>
      <c r="K76" s="51">
        <v>210</v>
      </c>
      <c r="L76" s="51">
        <v>174439347</v>
      </c>
    </row>
    <row r="77" spans="2:12" x14ac:dyDescent="0.25">
      <c r="B77" s="50" t="s">
        <v>27</v>
      </c>
      <c r="C77" s="49">
        <v>299</v>
      </c>
      <c r="D77" s="49">
        <v>18</v>
      </c>
      <c r="E77" s="49">
        <v>4</v>
      </c>
      <c r="F77" s="49">
        <v>1</v>
      </c>
      <c r="G77" s="49">
        <v>291684162</v>
      </c>
      <c r="H77" s="49">
        <v>8217320</v>
      </c>
      <c r="I77" s="49">
        <v>1460626</v>
      </c>
      <c r="J77" s="49">
        <v>4556</v>
      </c>
      <c r="K77" s="51">
        <v>322</v>
      </c>
      <c r="L77" s="51">
        <v>301366664</v>
      </c>
    </row>
    <row r="78" spans="2:12" x14ac:dyDescent="0.25">
      <c r="B78" s="50" t="s">
        <v>297</v>
      </c>
      <c r="C78" s="49">
        <v>68</v>
      </c>
      <c r="D78" s="49">
        <v>4</v>
      </c>
      <c r="E78" s="49">
        <v>9</v>
      </c>
      <c r="F78" s="49">
        <v>1</v>
      </c>
      <c r="G78" s="49">
        <v>36300983</v>
      </c>
      <c r="H78" s="49">
        <v>448481</v>
      </c>
      <c r="I78" s="49">
        <v>1585839</v>
      </c>
      <c r="J78" s="49">
        <v>810205</v>
      </c>
      <c r="K78" s="51">
        <v>82</v>
      </c>
      <c r="L78" s="51">
        <v>39145508</v>
      </c>
    </row>
    <row r="79" spans="2:12" x14ac:dyDescent="0.25">
      <c r="B79" s="50" t="s">
        <v>2594</v>
      </c>
      <c r="C79" s="49">
        <v>7</v>
      </c>
      <c r="D79" s="49"/>
      <c r="E79" s="49"/>
      <c r="F79" s="49"/>
      <c r="G79" s="49">
        <v>3383138</v>
      </c>
      <c r="H79" s="49"/>
      <c r="I79" s="49"/>
      <c r="J79" s="49"/>
      <c r="K79" s="51">
        <v>7</v>
      </c>
      <c r="L79" s="51">
        <v>3383138</v>
      </c>
    </row>
    <row r="80" spans="2:12" x14ac:dyDescent="0.25">
      <c r="B80" s="50" t="s">
        <v>13935</v>
      </c>
      <c r="C80" s="49">
        <v>5570</v>
      </c>
      <c r="D80" s="49">
        <v>753</v>
      </c>
      <c r="E80" s="49">
        <v>350</v>
      </c>
      <c r="F80" s="49">
        <v>42</v>
      </c>
      <c r="G80" s="49">
        <v>3506666374</v>
      </c>
      <c r="H80" s="49">
        <v>359857811</v>
      </c>
      <c r="I80" s="49">
        <v>218344142</v>
      </c>
      <c r="J80" s="49">
        <v>34796555</v>
      </c>
      <c r="K80" s="51">
        <v>6715</v>
      </c>
      <c r="L80" s="51">
        <v>4119664882</v>
      </c>
    </row>
    <row r="81" spans="2:22" x14ac:dyDescent="0.25">
      <c r="B81" s="57" t="s">
        <v>13971</v>
      </c>
    </row>
    <row r="82" spans="2:22" x14ac:dyDescent="0.25">
      <c r="B82" s="57"/>
    </row>
    <row r="84" spans="2:22" x14ac:dyDescent="0.25">
      <c r="B84" s="59" t="s">
        <v>13930</v>
      </c>
      <c r="C84" t="s">
        <v>13937</v>
      </c>
    </row>
    <row r="85" spans="2:22" x14ac:dyDescent="0.25">
      <c r="B85" s="59" t="s">
        <v>13931</v>
      </c>
      <c r="C85" t="s">
        <v>13959</v>
      </c>
    </row>
    <row r="87" spans="2:22" x14ac:dyDescent="0.25">
      <c r="C87" s="75" t="s">
        <v>13978</v>
      </c>
      <c r="D87" s="76"/>
      <c r="E87" s="75"/>
    </row>
    <row r="88" spans="2:22" s="47" customFormat="1" ht="45" x14ac:dyDescent="0.25">
      <c r="B88"/>
      <c r="C88" s="74" t="s">
        <v>13979</v>
      </c>
      <c r="D88" s="74"/>
      <c r="E88" s="74"/>
      <c r="F88" s="68" t="s">
        <v>13996</v>
      </c>
      <c r="G88" s="68"/>
      <c r="H88" s="68"/>
      <c r="I88" s="68" t="s">
        <v>13980</v>
      </c>
      <c r="J88" s="68" t="s">
        <v>13997</v>
      </c>
      <c r="K88"/>
      <c r="U88"/>
      <c r="V88"/>
    </row>
    <row r="89" spans="2:22" s="47" customFormat="1" x14ac:dyDescent="0.25">
      <c r="B89" s="59" t="s">
        <v>13932</v>
      </c>
      <c r="C89" s="48" t="s">
        <v>18</v>
      </c>
      <c r="D89" s="48" t="s">
        <v>128</v>
      </c>
      <c r="E89" s="48" t="s">
        <v>200</v>
      </c>
      <c r="F89" s="48" t="s">
        <v>18</v>
      </c>
      <c r="G89" s="48" t="s">
        <v>128</v>
      </c>
      <c r="H89" s="48" t="s">
        <v>200</v>
      </c>
      <c r="I89" s="68"/>
      <c r="J89" s="68"/>
      <c r="K89"/>
      <c r="U89"/>
      <c r="V89"/>
    </row>
    <row r="90" spans="2:22" x14ac:dyDescent="0.25">
      <c r="B90" s="50" t="s">
        <v>265</v>
      </c>
      <c r="C90" s="49">
        <v>128</v>
      </c>
      <c r="D90" s="49"/>
      <c r="E90" s="49">
        <v>1</v>
      </c>
      <c r="F90" s="49">
        <v>86745508.513999999</v>
      </c>
      <c r="G90" s="49"/>
      <c r="H90" s="49">
        <v>777179</v>
      </c>
      <c r="I90" s="51">
        <v>129</v>
      </c>
      <c r="J90" s="51">
        <v>87522687.513999999</v>
      </c>
    </row>
    <row r="91" spans="2:22" x14ac:dyDescent="0.25">
      <c r="B91" s="50" t="s">
        <v>143</v>
      </c>
      <c r="C91" s="49">
        <v>98</v>
      </c>
      <c r="D91" s="49">
        <v>1</v>
      </c>
      <c r="E91" s="49">
        <v>2</v>
      </c>
      <c r="F91" s="49">
        <v>69170963</v>
      </c>
      <c r="G91" s="49">
        <v>987050</v>
      </c>
      <c r="H91" s="49">
        <v>285660</v>
      </c>
      <c r="I91" s="51">
        <v>101</v>
      </c>
      <c r="J91" s="51">
        <v>70443673</v>
      </c>
    </row>
    <row r="92" spans="2:22" x14ac:dyDescent="0.25">
      <c r="B92" s="50" t="s">
        <v>81</v>
      </c>
      <c r="C92" s="49">
        <v>126</v>
      </c>
      <c r="D92" s="49"/>
      <c r="E92" s="49"/>
      <c r="F92" s="49">
        <v>100117670.087</v>
      </c>
      <c r="G92" s="49"/>
      <c r="H92" s="49"/>
      <c r="I92" s="51">
        <v>126</v>
      </c>
      <c r="J92" s="51">
        <v>100117670.087</v>
      </c>
    </row>
    <row r="93" spans="2:22" x14ac:dyDescent="0.25">
      <c r="B93" s="50" t="s">
        <v>167</v>
      </c>
      <c r="C93" s="49">
        <v>148</v>
      </c>
      <c r="D93" s="49"/>
      <c r="E93" s="49"/>
      <c r="F93" s="49">
        <v>61790682.575000003</v>
      </c>
      <c r="G93" s="49"/>
      <c r="H93" s="49"/>
      <c r="I93" s="51">
        <v>148</v>
      </c>
      <c r="J93" s="51">
        <v>61790682.575000003</v>
      </c>
    </row>
    <row r="94" spans="2:22" x14ac:dyDescent="0.25">
      <c r="B94" s="50" t="s">
        <v>103</v>
      </c>
      <c r="C94" s="49">
        <v>263</v>
      </c>
      <c r="D94" s="49"/>
      <c r="E94" s="49">
        <v>1</v>
      </c>
      <c r="F94" s="49">
        <v>157778806.428</v>
      </c>
      <c r="G94" s="49"/>
      <c r="H94" s="49">
        <v>1083372</v>
      </c>
      <c r="I94" s="51">
        <v>264</v>
      </c>
      <c r="J94" s="51">
        <v>158862178.428</v>
      </c>
    </row>
    <row r="95" spans="2:22" x14ac:dyDescent="0.25">
      <c r="B95" s="50" t="s">
        <v>12</v>
      </c>
      <c r="C95" s="49">
        <v>380</v>
      </c>
      <c r="D95" s="49"/>
      <c r="E95" s="49">
        <v>7</v>
      </c>
      <c r="F95" s="49">
        <v>249679186.10199997</v>
      </c>
      <c r="G95" s="49"/>
      <c r="H95" s="49">
        <v>7359528</v>
      </c>
      <c r="I95" s="51">
        <v>387</v>
      </c>
      <c r="J95" s="51">
        <v>257038714.10199997</v>
      </c>
    </row>
    <row r="96" spans="2:22" x14ac:dyDescent="0.25">
      <c r="B96" s="50" t="s">
        <v>148</v>
      </c>
      <c r="C96" s="49">
        <v>397</v>
      </c>
      <c r="D96" s="49">
        <v>1</v>
      </c>
      <c r="E96" s="49"/>
      <c r="F96" s="49">
        <v>288543301.65600002</v>
      </c>
      <c r="G96" s="49">
        <v>8269746</v>
      </c>
      <c r="H96" s="49"/>
      <c r="I96" s="51">
        <v>398</v>
      </c>
      <c r="J96" s="51">
        <v>296813047.65600002</v>
      </c>
    </row>
    <row r="97" spans="2:10" x14ac:dyDescent="0.25">
      <c r="B97" s="50" t="s">
        <v>133</v>
      </c>
      <c r="C97" s="49">
        <v>239</v>
      </c>
      <c r="D97" s="49"/>
      <c r="E97" s="49"/>
      <c r="F97" s="49">
        <v>72272924.770999998</v>
      </c>
      <c r="G97" s="49"/>
      <c r="H97" s="49"/>
      <c r="I97" s="51">
        <v>239</v>
      </c>
      <c r="J97" s="51">
        <v>72272924.770999998</v>
      </c>
    </row>
    <row r="98" spans="2:10" x14ac:dyDescent="0.25">
      <c r="B98" s="50" t="s">
        <v>52</v>
      </c>
      <c r="C98" s="49">
        <v>218</v>
      </c>
      <c r="D98" s="49"/>
      <c r="E98" s="49">
        <v>5</v>
      </c>
      <c r="F98" s="49">
        <v>249484214.43599999</v>
      </c>
      <c r="G98" s="49"/>
      <c r="H98" s="49">
        <v>3347231</v>
      </c>
      <c r="I98" s="51">
        <v>223</v>
      </c>
      <c r="J98" s="51">
        <v>252831445.43599999</v>
      </c>
    </row>
    <row r="99" spans="2:10" x14ac:dyDescent="0.25">
      <c r="B99" s="50" t="s">
        <v>92</v>
      </c>
      <c r="C99" s="49">
        <v>149</v>
      </c>
      <c r="D99" s="49">
        <v>1</v>
      </c>
      <c r="E99" s="49">
        <v>1</v>
      </c>
      <c r="F99" s="49">
        <v>51192935.18</v>
      </c>
      <c r="G99" s="49">
        <v>591935</v>
      </c>
      <c r="H99" s="49">
        <v>383587</v>
      </c>
      <c r="I99" s="51">
        <v>151</v>
      </c>
      <c r="J99" s="51">
        <v>52168457.18</v>
      </c>
    </row>
    <row r="100" spans="2:10" x14ac:dyDescent="0.25">
      <c r="B100" s="50" t="s">
        <v>34</v>
      </c>
      <c r="C100" s="49">
        <v>374</v>
      </c>
      <c r="D100" s="49"/>
      <c r="E100" s="49">
        <v>1</v>
      </c>
      <c r="F100" s="49">
        <v>153172332.92899999</v>
      </c>
      <c r="G100" s="49"/>
      <c r="H100" s="49">
        <v>3</v>
      </c>
      <c r="I100" s="51">
        <v>375</v>
      </c>
      <c r="J100" s="51">
        <v>153172335.92899999</v>
      </c>
    </row>
    <row r="101" spans="2:10" x14ac:dyDescent="0.25">
      <c r="B101" s="50" t="s">
        <v>22</v>
      </c>
      <c r="C101" s="49">
        <v>387</v>
      </c>
      <c r="D101" s="49"/>
      <c r="E101" s="49">
        <v>7</v>
      </c>
      <c r="F101" s="49">
        <v>238697516.52699998</v>
      </c>
      <c r="G101" s="49"/>
      <c r="H101" s="49">
        <v>6811510</v>
      </c>
      <c r="I101" s="51">
        <v>394</v>
      </c>
      <c r="J101" s="51">
        <v>245509026.52699998</v>
      </c>
    </row>
    <row r="102" spans="2:10" x14ac:dyDescent="0.25">
      <c r="B102" s="50" t="s">
        <v>257</v>
      </c>
      <c r="C102" s="49">
        <v>282</v>
      </c>
      <c r="D102" s="49"/>
      <c r="E102" s="49">
        <v>2</v>
      </c>
      <c r="F102" s="49">
        <v>115558685.10099998</v>
      </c>
      <c r="G102" s="49"/>
      <c r="H102" s="49">
        <v>457326</v>
      </c>
      <c r="I102" s="51">
        <v>284</v>
      </c>
      <c r="J102" s="51">
        <v>116016011.10099998</v>
      </c>
    </row>
    <row r="103" spans="2:10" x14ac:dyDescent="0.25">
      <c r="B103" s="50" t="s">
        <v>37</v>
      </c>
      <c r="C103" s="49">
        <v>318</v>
      </c>
      <c r="D103" s="49">
        <v>3</v>
      </c>
      <c r="E103" s="49">
        <v>3</v>
      </c>
      <c r="F103" s="49">
        <v>213984208.43599999</v>
      </c>
      <c r="G103" s="49">
        <v>1238080</v>
      </c>
      <c r="H103" s="49">
        <v>1564859</v>
      </c>
      <c r="I103" s="51">
        <v>324</v>
      </c>
      <c r="J103" s="51">
        <v>216787147.43599999</v>
      </c>
    </row>
    <row r="104" spans="2:10" x14ac:dyDescent="0.25">
      <c r="B104" s="50" t="s">
        <v>14038</v>
      </c>
      <c r="C104" s="49">
        <v>124</v>
      </c>
      <c r="D104" s="49">
        <v>1</v>
      </c>
      <c r="E104" s="49"/>
      <c r="F104" s="49">
        <v>66960251.402999997</v>
      </c>
      <c r="G104" s="49">
        <v>99519</v>
      </c>
      <c r="H104" s="49"/>
      <c r="I104" s="51">
        <v>125</v>
      </c>
      <c r="J104" s="51">
        <v>67059770.402999997</v>
      </c>
    </row>
    <row r="105" spans="2:10" x14ac:dyDescent="0.25">
      <c r="B105" s="50" t="s">
        <v>27</v>
      </c>
      <c r="C105" s="49">
        <v>173</v>
      </c>
      <c r="D105" s="49">
        <v>1</v>
      </c>
      <c r="E105" s="49">
        <v>1</v>
      </c>
      <c r="F105" s="49">
        <v>95294719.559999987</v>
      </c>
      <c r="G105" s="49">
        <v>331500</v>
      </c>
      <c r="H105" s="49">
        <v>4555.8040000000001</v>
      </c>
      <c r="I105" s="51">
        <v>175</v>
      </c>
      <c r="J105" s="51">
        <v>95630775.363999993</v>
      </c>
    </row>
    <row r="106" spans="2:10" x14ac:dyDescent="0.25">
      <c r="B106" s="50" t="s">
        <v>297</v>
      </c>
      <c r="C106" s="49">
        <v>57</v>
      </c>
      <c r="D106" s="49"/>
      <c r="E106" s="49">
        <v>1</v>
      </c>
      <c r="F106" s="49">
        <v>12962813.256000001</v>
      </c>
      <c r="G106" s="49"/>
      <c r="H106" s="49">
        <v>749000</v>
      </c>
      <c r="I106" s="51">
        <v>58</v>
      </c>
      <c r="J106" s="51">
        <v>13711813.256000001</v>
      </c>
    </row>
    <row r="107" spans="2:10" x14ac:dyDescent="0.25">
      <c r="B107" s="50" t="s">
        <v>2594</v>
      </c>
      <c r="C107" s="49">
        <v>1</v>
      </c>
      <c r="D107" s="49"/>
      <c r="E107" s="49"/>
      <c r="F107" s="49">
        <v>453566</v>
      </c>
      <c r="G107" s="49"/>
      <c r="H107" s="49"/>
      <c r="I107" s="51">
        <v>1</v>
      </c>
      <c r="J107" s="51">
        <v>453566</v>
      </c>
    </row>
    <row r="108" spans="2:10" x14ac:dyDescent="0.25">
      <c r="B108" s="50" t="s">
        <v>13935</v>
      </c>
      <c r="C108" s="49">
        <v>3862</v>
      </c>
      <c r="D108" s="49">
        <v>8</v>
      </c>
      <c r="E108" s="49">
        <v>32</v>
      </c>
      <c r="F108" s="49">
        <v>2283860285.960999</v>
      </c>
      <c r="G108" s="49">
        <v>11517830</v>
      </c>
      <c r="H108" s="49">
        <v>22823810.804000001</v>
      </c>
      <c r="I108" s="51">
        <v>3902</v>
      </c>
      <c r="J108" s="51">
        <v>2318201926.7649994</v>
      </c>
    </row>
    <row r="109" spans="2:10" x14ac:dyDescent="0.25">
      <c r="B109" s="57" t="s">
        <v>13971</v>
      </c>
    </row>
    <row r="110" spans="2:10" x14ac:dyDescent="0.25">
      <c r="B110" s="52"/>
    </row>
    <row r="112" spans="2:10" x14ac:dyDescent="0.25">
      <c r="B112" s="59" t="s">
        <v>13930</v>
      </c>
      <c r="C112" t="s">
        <v>13937</v>
      </c>
    </row>
    <row r="113" spans="2:11" x14ac:dyDescent="0.25">
      <c r="B113" s="59" t="s">
        <v>13931</v>
      </c>
      <c r="C113" t="s">
        <v>13937</v>
      </c>
    </row>
    <row r="115" spans="2:11" s="47" customFormat="1" ht="15" customHeight="1" x14ac:dyDescent="0.25">
      <c r="B115"/>
      <c r="C115" s="75" t="s">
        <v>13978</v>
      </c>
      <c r="D115" s="76"/>
      <c r="E115" s="75"/>
      <c r="F115" s="75"/>
      <c r="G115"/>
      <c r="H115"/>
      <c r="I115"/>
      <c r="J115"/>
      <c r="K115"/>
    </row>
    <row r="116" spans="2:11" s="68" customFormat="1" ht="45" x14ac:dyDescent="0.25">
      <c r="B116"/>
      <c r="C116" s="74" t="s">
        <v>13979</v>
      </c>
      <c r="D116" s="74"/>
      <c r="E116" s="74"/>
      <c r="F116" s="74" t="s">
        <v>13981</v>
      </c>
      <c r="I116" s="68" t="s">
        <v>13980</v>
      </c>
      <c r="J116" s="68" t="s">
        <v>13982</v>
      </c>
    </row>
    <row r="117" spans="2:11" s="47" customFormat="1" ht="15" customHeight="1" x14ac:dyDescent="0.25">
      <c r="B117" s="59" t="s">
        <v>13932</v>
      </c>
      <c r="C117" s="48" t="s">
        <v>18</v>
      </c>
      <c r="D117" s="48" t="s">
        <v>128</v>
      </c>
      <c r="E117" s="48" t="s">
        <v>200</v>
      </c>
      <c r="F117" s="48" t="s">
        <v>18</v>
      </c>
      <c r="G117" s="48" t="s">
        <v>128</v>
      </c>
      <c r="H117" s="48" t="s">
        <v>200</v>
      </c>
      <c r="I117" s="68"/>
      <c r="J117"/>
      <c r="K117"/>
    </row>
    <row r="118" spans="2:11" ht="15" customHeight="1" x14ac:dyDescent="0.25">
      <c r="B118" s="50" t="s">
        <v>265</v>
      </c>
      <c r="C118" s="49">
        <v>121</v>
      </c>
      <c r="D118" s="49"/>
      <c r="E118" s="49">
        <v>1</v>
      </c>
      <c r="F118" s="49">
        <v>69331152.844000012</v>
      </c>
      <c r="G118" s="49"/>
      <c r="H118" s="49">
        <v>777179</v>
      </c>
      <c r="I118" s="51">
        <v>122</v>
      </c>
      <c r="J118" s="51">
        <v>70108331.844000012</v>
      </c>
    </row>
    <row r="119" spans="2:11" x14ac:dyDescent="0.25">
      <c r="B119" s="50" t="s">
        <v>143</v>
      </c>
      <c r="C119" s="49">
        <v>90</v>
      </c>
      <c r="D119" s="49">
        <v>1</v>
      </c>
      <c r="E119" s="49">
        <v>2</v>
      </c>
      <c r="F119" s="49">
        <v>60658450.870999999</v>
      </c>
      <c r="G119" s="49">
        <v>273.34300000000002</v>
      </c>
      <c r="H119" s="49">
        <v>281235.54300000001</v>
      </c>
      <c r="I119" s="51">
        <v>93</v>
      </c>
      <c r="J119" s="51">
        <v>60939959.756999999</v>
      </c>
    </row>
    <row r="120" spans="2:11" x14ac:dyDescent="0.25">
      <c r="B120" s="50" t="s">
        <v>81</v>
      </c>
      <c r="C120" s="49">
        <v>107</v>
      </c>
      <c r="D120" s="49"/>
      <c r="E120" s="49"/>
      <c r="F120" s="49">
        <v>64716660.233999997</v>
      </c>
      <c r="G120" s="49"/>
      <c r="H120" s="49"/>
      <c r="I120" s="51">
        <v>107</v>
      </c>
      <c r="J120" s="51">
        <v>64716660.233999997</v>
      </c>
    </row>
    <row r="121" spans="2:11" x14ac:dyDescent="0.25">
      <c r="B121" s="50" t="s">
        <v>167</v>
      </c>
      <c r="C121" s="49">
        <v>133</v>
      </c>
      <c r="D121" s="49"/>
      <c r="E121" s="49"/>
      <c r="F121" s="49">
        <v>53364059.586999997</v>
      </c>
      <c r="G121" s="49"/>
      <c r="H121" s="49"/>
      <c r="I121" s="51">
        <v>133</v>
      </c>
      <c r="J121" s="51">
        <v>53364059.586999997</v>
      </c>
    </row>
    <row r="122" spans="2:11" x14ac:dyDescent="0.25">
      <c r="B122" s="50" t="s">
        <v>103</v>
      </c>
      <c r="C122" s="49">
        <v>204</v>
      </c>
      <c r="D122" s="49"/>
      <c r="E122" s="49">
        <v>1</v>
      </c>
      <c r="F122" s="49">
        <v>118121406.96499993</v>
      </c>
      <c r="G122" s="49"/>
      <c r="H122" s="49">
        <v>1179489.3639999998</v>
      </c>
      <c r="I122" s="51">
        <v>205</v>
      </c>
      <c r="J122" s="51">
        <v>119300896.32899992</v>
      </c>
    </row>
    <row r="123" spans="2:11" x14ac:dyDescent="0.25">
      <c r="B123" s="50" t="s">
        <v>12</v>
      </c>
      <c r="C123" s="49">
        <v>343</v>
      </c>
      <c r="D123" s="49"/>
      <c r="E123" s="49">
        <v>7</v>
      </c>
      <c r="F123" s="49">
        <v>218348291.47599995</v>
      </c>
      <c r="G123" s="49"/>
      <c r="H123" s="49">
        <v>6128354.7929999996</v>
      </c>
      <c r="I123" s="51">
        <v>350</v>
      </c>
      <c r="J123" s="51">
        <v>224476646.26899993</v>
      </c>
    </row>
    <row r="124" spans="2:11" x14ac:dyDescent="0.25">
      <c r="B124" s="50" t="s">
        <v>148</v>
      </c>
      <c r="C124" s="49">
        <v>346</v>
      </c>
      <c r="D124" s="49">
        <v>1</v>
      </c>
      <c r="E124" s="49"/>
      <c r="F124" s="49">
        <v>227465416.53299993</v>
      </c>
      <c r="G124" s="49">
        <v>8269291.5279999999</v>
      </c>
      <c r="H124" s="49"/>
      <c r="I124" s="51">
        <v>347</v>
      </c>
      <c r="J124" s="51">
        <v>235734708.06099993</v>
      </c>
    </row>
    <row r="125" spans="2:11" x14ac:dyDescent="0.25">
      <c r="B125" s="50" t="s">
        <v>133</v>
      </c>
      <c r="C125" s="49">
        <v>211</v>
      </c>
      <c r="D125" s="49"/>
      <c r="E125" s="49"/>
      <c r="F125" s="49">
        <v>57243411.823000036</v>
      </c>
      <c r="G125" s="49"/>
      <c r="H125" s="49"/>
      <c r="I125" s="51">
        <v>211</v>
      </c>
      <c r="J125" s="51">
        <v>57243411.823000036</v>
      </c>
    </row>
    <row r="126" spans="2:11" x14ac:dyDescent="0.25">
      <c r="B126" s="50" t="s">
        <v>52</v>
      </c>
      <c r="C126" s="49">
        <v>157</v>
      </c>
      <c r="D126" s="49"/>
      <c r="E126" s="49">
        <v>4</v>
      </c>
      <c r="F126" s="49">
        <v>188961737.77000007</v>
      </c>
      <c r="G126" s="49"/>
      <c r="H126" s="49">
        <v>3311878.0619999999</v>
      </c>
      <c r="I126" s="51">
        <v>161</v>
      </c>
      <c r="J126" s="51">
        <v>192273615.83200005</v>
      </c>
    </row>
    <row r="127" spans="2:11" x14ac:dyDescent="0.25">
      <c r="B127" s="50" t="s">
        <v>92</v>
      </c>
      <c r="C127" s="49">
        <v>106</v>
      </c>
      <c r="D127" s="49"/>
      <c r="E127" s="49">
        <v>1</v>
      </c>
      <c r="F127" s="49">
        <v>49736117.117999993</v>
      </c>
      <c r="G127" s="49"/>
      <c r="H127" s="49">
        <v>383082</v>
      </c>
      <c r="I127" s="51">
        <v>107</v>
      </c>
      <c r="J127" s="51">
        <v>50119199.117999993</v>
      </c>
    </row>
    <row r="128" spans="2:11" x14ac:dyDescent="0.25">
      <c r="B128" s="50" t="s">
        <v>34</v>
      </c>
      <c r="C128" s="49">
        <v>270</v>
      </c>
      <c r="D128" s="49"/>
      <c r="E128" s="49"/>
      <c r="F128" s="49">
        <v>139577476.19500008</v>
      </c>
      <c r="G128" s="49"/>
      <c r="H128" s="49"/>
      <c r="I128" s="51">
        <v>270</v>
      </c>
      <c r="J128" s="51">
        <v>139577476.19500008</v>
      </c>
    </row>
    <row r="129" spans="2:10" x14ac:dyDescent="0.25">
      <c r="B129" s="50" t="s">
        <v>22</v>
      </c>
      <c r="C129" s="49">
        <v>306</v>
      </c>
      <c r="D129" s="49"/>
      <c r="E129" s="49">
        <v>7</v>
      </c>
      <c r="F129" s="49">
        <v>219391466.19199997</v>
      </c>
      <c r="G129" s="49"/>
      <c r="H129" s="49">
        <v>6724626.6660000002</v>
      </c>
      <c r="I129" s="51">
        <v>313</v>
      </c>
      <c r="J129" s="51">
        <v>226116092.85799995</v>
      </c>
    </row>
    <row r="130" spans="2:10" x14ac:dyDescent="0.25">
      <c r="B130" s="50" t="s">
        <v>257</v>
      </c>
      <c r="C130" s="49">
        <v>217</v>
      </c>
      <c r="D130" s="49"/>
      <c r="E130" s="49">
        <v>2</v>
      </c>
      <c r="F130" s="49">
        <v>74625157.725000009</v>
      </c>
      <c r="G130" s="49"/>
      <c r="H130" s="49">
        <v>453380.02899999998</v>
      </c>
      <c r="I130" s="51">
        <v>219</v>
      </c>
      <c r="J130" s="51">
        <v>75078537.754000008</v>
      </c>
    </row>
    <row r="131" spans="2:10" x14ac:dyDescent="0.25">
      <c r="B131" s="50" t="s">
        <v>37</v>
      </c>
      <c r="C131" s="49">
        <v>278</v>
      </c>
      <c r="D131" s="49">
        <v>3</v>
      </c>
      <c r="E131" s="49">
        <v>3</v>
      </c>
      <c r="F131" s="49">
        <v>169272825.76999995</v>
      </c>
      <c r="G131" s="49">
        <v>1236071.395</v>
      </c>
      <c r="H131" s="49">
        <v>1184908.4839999999</v>
      </c>
      <c r="I131" s="51">
        <v>284</v>
      </c>
      <c r="J131" s="51">
        <v>171693805.64899993</v>
      </c>
    </row>
    <row r="132" spans="2:10" x14ac:dyDescent="0.25">
      <c r="B132" s="50" t="s">
        <v>14038</v>
      </c>
      <c r="C132" s="49">
        <v>120</v>
      </c>
      <c r="D132" s="49">
        <v>1</v>
      </c>
      <c r="E132" s="49"/>
      <c r="F132" s="49">
        <v>51605264.713000029</v>
      </c>
      <c r="G132" s="49">
        <v>63962.864999999998</v>
      </c>
      <c r="H132" s="49"/>
      <c r="I132" s="51">
        <v>121</v>
      </c>
      <c r="J132" s="51">
        <v>51669227.578000031</v>
      </c>
    </row>
    <row r="133" spans="2:10" x14ac:dyDescent="0.25">
      <c r="B133" s="50" t="s">
        <v>27</v>
      </c>
      <c r="C133" s="49">
        <v>154</v>
      </c>
      <c r="D133" s="49">
        <v>1</v>
      </c>
      <c r="E133" s="49">
        <v>1</v>
      </c>
      <c r="F133" s="49">
        <v>74330508.466000006</v>
      </c>
      <c r="G133" s="49">
        <v>331500</v>
      </c>
      <c r="H133" s="49">
        <v>4555.8040000000001</v>
      </c>
      <c r="I133" s="51">
        <v>156</v>
      </c>
      <c r="J133" s="51">
        <v>74666564.270000011</v>
      </c>
    </row>
    <row r="134" spans="2:10" x14ac:dyDescent="0.25">
      <c r="B134" s="50" t="s">
        <v>297</v>
      </c>
      <c r="C134" s="49">
        <v>51</v>
      </c>
      <c r="D134" s="49"/>
      <c r="E134" s="49">
        <v>1</v>
      </c>
      <c r="F134" s="49">
        <v>12055291.889999997</v>
      </c>
      <c r="G134" s="49"/>
      <c r="H134" s="49">
        <v>722946</v>
      </c>
      <c r="I134" s="51">
        <v>52</v>
      </c>
      <c r="J134" s="51">
        <v>12778237.889999997</v>
      </c>
    </row>
    <row r="135" spans="2:10" x14ac:dyDescent="0.25">
      <c r="B135" s="50" t="s">
        <v>2594</v>
      </c>
      <c r="C135" s="49">
        <v>1</v>
      </c>
      <c r="D135" s="49"/>
      <c r="E135" s="49"/>
      <c r="F135" s="49">
        <v>453566</v>
      </c>
      <c r="G135" s="49"/>
      <c r="H135" s="49"/>
      <c r="I135" s="51">
        <v>1</v>
      </c>
      <c r="J135" s="51">
        <v>453566</v>
      </c>
    </row>
    <row r="136" spans="2:10" x14ac:dyDescent="0.25">
      <c r="B136" s="50" t="s">
        <v>13935</v>
      </c>
      <c r="C136" s="49">
        <v>3215</v>
      </c>
      <c r="D136" s="49">
        <v>7</v>
      </c>
      <c r="E136" s="49">
        <v>30</v>
      </c>
      <c r="F136" s="49">
        <v>1849258262.1719987</v>
      </c>
      <c r="G136" s="49">
        <v>9901099.1309999991</v>
      </c>
      <c r="H136" s="49">
        <v>21151635.745000005</v>
      </c>
      <c r="I136" s="51">
        <v>3252</v>
      </c>
      <c r="J136" s="51">
        <v>1880310997.0480003</v>
      </c>
    </row>
    <row r="137" spans="2:10" x14ac:dyDescent="0.25">
      <c r="B137" s="57" t="s">
        <v>13971</v>
      </c>
    </row>
  </sheetData>
  <mergeCells count="17">
    <mergeCell ref="C2:Q2"/>
    <mergeCell ref="Q30:Q31"/>
    <mergeCell ref="C30:E30"/>
    <mergeCell ref="F30:H30"/>
    <mergeCell ref="I30:K30"/>
    <mergeCell ref="L30:N30"/>
    <mergeCell ref="O30:O31"/>
    <mergeCell ref="P30:P31"/>
    <mergeCell ref="C5:G5"/>
    <mergeCell ref="R4:AF4"/>
    <mergeCell ref="C4:Q4"/>
    <mergeCell ref="B4:B6"/>
    <mergeCell ref="AB5:AF5"/>
    <mergeCell ref="W5:AA5"/>
    <mergeCell ref="R5:V5"/>
    <mergeCell ref="M5:Q5"/>
    <mergeCell ref="H5:L5"/>
  </mergeCells>
  <pageMargins left="0.7" right="0.7" top="0.75" bottom="0.75" header="0.3" footer="0.3"/>
  <pageSetup orientation="portrait" horizontalDpi="4294967295" verticalDpi="4294967295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</sheetPr>
  <dimension ref="A1:M6724"/>
  <sheetViews>
    <sheetView showGridLines="0" zoomScale="80" zoomScaleNormal="80" workbookViewId="0">
      <selection sqref="A1:M1"/>
    </sheetView>
  </sheetViews>
  <sheetFormatPr baseColWidth="10" defaultColWidth="8.85546875" defaultRowHeight="11.25" x14ac:dyDescent="0.2"/>
  <cols>
    <col min="1" max="1" width="10.7109375" style="3" bestFit="1" customWidth="1"/>
    <col min="2" max="2" width="70" style="3" customWidth="1"/>
    <col min="3" max="3" width="23.42578125" style="3" customWidth="1"/>
    <col min="4" max="5" width="11.28515625" style="3" customWidth="1"/>
    <col min="6" max="6" width="11.28515625" style="18" customWidth="1"/>
    <col min="7" max="7" width="11.28515625" style="3" customWidth="1"/>
    <col min="8" max="8" width="14.5703125" style="3" customWidth="1"/>
    <col min="9" max="9" width="11.28515625" style="3" customWidth="1"/>
    <col min="10" max="10" width="11.28515625" style="4" customWidth="1"/>
    <col min="11" max="11" width="15.42578125" style="6" customWidth="1"/>
    <col min="12" max="12" width="15.28515625" style="6" bestFit="1" customWidth="1"/>
    <col min="13" max="13" width="16.140625" style="6" bestFit="1" customWidth="1"/>
    <col min="14" max="14" width="5.42578125" style="3" customWidth="1"/>
    <col min="15" max="16384" width="8.85546875" style="3"/>
  </cols>
  <sheetData>
    <row r="1" spans="1:13" s="1" customFormat="1" ht="33.75" customHeight="1" x14ac:dyDescent="0.2">
      <c r="A1" s="254" t="s">
        <v>13928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</row>
    <row r="2" spans="1:13" s="2" customFormat="1" ht="24.75" customHeight="1" x14ac:dyDescent="0.25">
      <c r="A2" s="93" t="s">
        <v>0</v>
      </c>
      <c r="B2" s="93" t="s">
        <v>1</v>
      </c>
      <c r="C2" s="93" t="s">
        <v>2</v>
      </c>
      <c r="D2" s="93" t="s">
        <v>3</v>
      </c>
      <c r="E2" s="93" t="s">
        <v>4</v>
      </c>
      <c r="F2" s="126" t="s">
        <v>5</v>
      </c>
      <c r="G2" s="93" t="s">
        <v>8</v>
      </c>
      <c r="H2" s="93" t="s">
        <v>6</v>
      </c>
      <c r="I2" s="93" t="s">
        <v>7</v>
      </c>
      <c r="J2" s="88" t="s">
        <v>9</v>
      </c>
      <c r="K2" s="27" t="s">
        <v>13929</v>
      </c>
      <c r="L2" s="27" t="s">
        <v>13930</v>
      </c>
      <c r="M2" s="27" t="s">
        <v>13931</v>
      </c>
    </row>
    <row r="3" spans="1:13" x14ac:dyDescent="0.2">
      <c r="A3" s="19" t="s">
        <v>765</v>
      </c>
      <c r="B3" s="19" t="s">
        <v>766</v>
      </c>
      <c r="C3" s="19" t="s">
        <v>52</v>
      </c>
      <c r="D3" s="19" t="s">
        <v>99</v>
      </c>
      <c r="E3" s="19"/>
      <c r="F3" s="20">
        <v>2019</v>
      </c>
      <c r="G3" s="19" t="s">
        <v>17</v>
      </c>
      <c r="H3" s="19" t="s">
        <v>15</v>
      </c>
      <c r="I3" s="19" t="s">
        <v>70</v>
      </c>
      <c r="J3" s="21" t="s">
        <v>18</v>
      </c>
      <c r="K3" s="22">
        <v>77244833</v>
      </c>
      <c r="L3" s="24">
        <v>107492552</v>
      </c>
      <c r="M3" s="23">
        <v>76811680.047999993</v>
      </c>
    </row>
    <row r="4" spans="1:13" x14ac:dyDescent="0.2">
      <c r="A4" s="19" t="s">
        <v>2849</v>
      </c>
      <c r="B4" s="19" t="s">
        <v>2850</v>
      </c>
      <c r="C4" s="19" t="s">
        <v>12</v>
      </c>
      <c r="D4" s="19"/>
      <c r="E4" s="19"/>
      <c r="F4" s="20">
        <v>2020</v>
      </c>
      <c r="G4" s="19" t="s">
        <v>17</v>
      </c>
      <c r="H4" s="19" t="s">
        <v>15</v>
      </c>
      <c r="I4" s="19" t="s">
        <v>70</v>
      </c>
      <c r="J4" s="21" t="s">
        <v>18</v>
      </c>
      <c r="K4" s="22">
        <v>49008992</v>
      </c>
      <c r="L4" s="24">
        <v>49008992</v>
      </c>
      <c r="M4" s="23">
        <v>48903997.484999999</v>
      </c>
    </row>
    <row r="5" spans="1:13" x14ac:dyDescent="0.2">
      <c r="A5" s="19" t="s">
        <v>2110</v>
      </c>
      <c r="B5" s="19" t="s">
        <v>2111</v>
      </c>
      <c r="C5" s="19" t="s">
        <v>143</v>
      </c>
      <c r="D5" s="19" t="s">
        <v>144</v>
      </c>
      <c r="E5" s="19" t="s">
        <v>1397</v>
      </c>
      <c r="F5" s="20">
        <v>2020</v>
      </c>
      <c r="G5" s="19" t="s">
        <v>17</v>
      </c>
      <c r="H5" s="19" t="s">
        <v>15</v>
      </c>
      <c r="I5" s="19" t="s">
        <v>48</v>
      </c>
      <c r="J5" s="21" t="s">
        <v>18</v>
      </c>
      <c r="K5" s="22">
        <v>36772075</v>
      </c>
      <c r="L5" s="24">
        <v>41560375</v>
      </c>
      <c r="M5" s="23">
        <v>36694517.818000004</v>
      </c>
    </row>
    <row r="6" spans="1:13" x14ac:dyDescent="0.2">
      <c r="A6" s="19" t="s">
        <v>455</v>
      </c>
      <c r="B6" s="19" t="s">
        <v>456</v>
      </c>
      <c r="C6" s="19" t="s">
        <v>265</v>
      </c>
      <c r="D6" s="19" t="s">
        <v>457</v>
      </c>
      <c r="E6" s="19"/>
      <c r="F6" s="20">
        <v>2019</v>
      </c>
      <c r="G6" s="19" t="s">
        <v>17</v>
      </c>
      <c r="H6" s="19" t="s">
        <v>54</v>
      </c>
      <c r="I6" s="19" t="s">
        <v>199</v>
      </c>
      <c r="J6" s="21" t="s">
        <v>18</v>
      </c>
      <c r="K6" s="22">
        <v>30553209</v>
      </c>
      <c r="L6" s="24">
        <v>30144316</v>
      </c>
      <c r="M6" s="23">
        <v>30144259.631999999</v>
      </c>
    </row>
    <row r="7" spans="1:13" x14ac:dyDescent="0.2">
      <c r="A7" s="19" t="s">
        <v>2600</v>
      </c>
      <c r="B7" s="19" t="s">
        <v>2601</v>
      </c>
      <c r="C7" s="19" t="s">
        <v>52</v>
      </c>
      <c r="D7" s="19"/>
      <c r="E7" s="19"/>
      <c r="F7" s="20">
        <v>2019</v>
      </c>
      <c r="G7" s="19" t="s">
        <v>17</v>
      </c>
      <c r="H7" s="19" t="s">
        <v>253</v>
      </c>
      <c r="I7" s="19" t="s">
        <v>1254</v>
      </c>
      <c r="J7" s="21" t="s">
        <v>18</v>
      </c>
      <c r="K7" s="22">
        <v>28892222</v>
      </c>
      <c r="L7" s="24">
        <v>34119368</v>
      </c>
      <c r="M7" s="23">
        <v>28890780.704</v>
      </c>
    </row>
    <row r="8" spans="1:13" x14ac:dyDescent="0.2">
      <c r="A8" s="19" t="s">
        <v>763</v>
      </c>
      <c r="B8" s="19" t="s">
        <v>764</v>
      </c>
      <c r="C8" s="19" t="s">
        <v>12</v>
      </c>
      <c r="D8" s="19" t="s">
        <v>219</v>
      </c>
      <c r="E8" s="19" t="s">
        <v>219</v>
      </c>
      <c r="F8" s="20">
        <v>2020</v>
      </c>
      <c r="G8" s="19" t="s">
        <v>17</v>
      </c>
      <c r="H8" s="19" t="s">
        <v>15</v>
      </c>
      <c r="I8" s="19" t="s">
        <v>70</v>
      </c>
      <c r="J8" s="21" t="s">
        <v>18</v>
      </c>
      <c r="K8" s="22">
        <v>29695827</v>
      </c>
      <c r="L8" s="24">
        <v>29695827</v>
      </c>
      <c r="M8" s="22">
        <v>28651981</v>
      </c>
    </row>
    <row r="9" spans="1:13" x14ac:dyDescent="0.2">
      <c r="A9" s="19" t="s">
        <v>192</v>
      </c>
      <c r="B9" s="19" t="s">
        <v>193</v>
      </c>
      <c r="C9" s="19" t="s">
        <v>103</v>
      </c>
      <c r="D9" s="19" t="s">
        <v>194</v>
      </c>
      <c r="E9" s="19" t="s">
        <v>195</v>
      </c>
      <c r="F9" s="20">
        <v>2020</v>
      </c>
      <c r="G9" s="19" t="s">
        <v>17</v>
      </c>
      <c r="H9" s="19" t="s">
        <v>15</v>
      </c>
      <c r="I9" s="19" t="s">
        <v>48</v>
      </c>
      <c r="J9" s="21" t="s">
        <v>18</v>
      </c>
      <c r="K9" s="22">
        <v>28543450</v>
      </c>
      <c r="L9" s="22">
        <v>30006760</v>
      </c>
      <c r="M9" s="23">
        <v>26762179.153999999</v>
      </c>
    </row>
    <row r="10" spans="1:13" x14ac:dyDescent="0.2">
      <c r="A10" s="19" t="s">
        <v>1933</v>
      </c>
      <c r="B10" s="19" t="s">
        <v>1934</v>
      </c>
      <c r="C10" s="19" t="s">
        <v>34</v>
      </c>
      <c r="D10" s="19"/>
      <c r="E10" s="19"/>
      <c r="F10" s="20">
        <v>2020</v>
      </c>
      <c r="G10" s="19" t="s">
        <v>17</v>
      </c>
      <c r="H10" s="19" t="s">
        <v>15</v>
      </c>
      <c r="I10" s="19" t="s">
        <v>70</v>
      </c>
      <c r="J10" s="21" t="s">
        <v>18</v>
      </c>
      <c r="K10" s="22">
        <v>19349409</v>
      </c>
      <c r="L10" s="24">
        <v>20168434</v>
      </c>
      <c r="M10" s="22">
        <v>19603466</v>
      </c>
    </row>
    <row r="11" spans="1:13" x14ac:dyDescent="0.2">
      <c r="A11" s="19" t="s">
        <v>5292</v>
      </c>
      <c r="B11" s="19" t="s">
        <v>5293</v>
      </c>
      <c r="C11" s="19" t="s">
        <v>148</v>
      </c>
      <c r="D11" s="19" t="s">
        <v>329</v>
      </c>
      <c r="E11" s="19"/>
      <c r="F11" s="20">
        <v>2019</v>
      </c>
      <c r="G11" s="19" t="s">
        <v>17</v>
      </c>
      <c r="H11" s="19" t="s">
        <v>15</v>
      </c>
      <c r="I11" s="19" t="s">
        <v>70</v>
      </c>
      <c r="J11" s="21" t="s">
        <v>18</v>
      </c>
      <c r="K11" s="22">
        <v>18976110</v>
      </c>
      <c r="L11" s="24">
        <v>18976110</v>
      </c>
      <c r="M11" s="22">
        <v>18931729</v>
      </c>
    </row>
    <row r="12" spans="1:13" x14ac:dyDescent="0.2">
      <c r="A12" s="19" t="s">
        <v>1429</v>
      </c>
      <c r="B12" s="19" t="s">
        <v>1430</v>
      </c>
      <c r="C12" s="19" t="s">
        <v>37</v>
      </c>
      <c r="D12" s="19" t="s">
        <v>123</v>
      </c>
      <c r="E12" s="19"/>
      <c r="F12" s="20">
        <v>2020</v>
      </c>
      <c r="G12" s="19" t="s">
        <v>17</v>
      </c>
      <c r="H12" s="19" t="s">
        <v>15</v>
      </c>
      <c r="I12" s="19" t="s">
        <v>48</v>
      </c>
      <c r="J12" s="21" t="s">
        <v>18</v>
      </c>
      <c r="K12" s="22">
        <v>23090803</v>
      </c>
      <c r="L12" s="24">
        <v>18920015</v>
      </c>
      <c r="M12" s="23">
        <v>18907895.962000001</v>
      </c>
    </row>
    <row r="13" spans="1:13" x14ac:dyDescent="0.2">
      <c r="A13" s="19" t="s">
        <v>1431</v>
      </c>
      <c r="B13" s="19" t="s">
        <v>1432</v>
      </c>
      <c r="C13" s="19" t="s">
        <v>37</v>
      </c>
      <c r="D13" s="19" t="s">
        <v>123</v>
      </c>
      <c r="E13" s="19" t="s">
        <v>850</v>
      </c>
      <c r="F13" s="20">
        <v>2020</v>
      </c>
      <c r="G13" s="19" t="s">
        <v>17</v>
      </c>
      <c r="H13" s="19" t="s">
        <v>15</v>
      </c>
      <c r="I13" s="19" t="s">
        <v>48</v>
      </c>
      <c r="J13" s="21" t="s">
        <v>18</v>
      </c>
      <c r="K13" s="22">
        <v>19681478</v>
      </c>
      <c r="L13" s="24">
        <v>18892361</v>
      </c>
      <c r="M13" s="23">
        <v>18249916.068</v>
      </c>
    </row>
    <row r="14" spans="1:13" x14ac:dyDescent="0.2">
      <c r="A14" s="19" t="s">
        <v>9942</v>
      </c>
      <c r="B14" s="19" t="s">
        <v>9943</v>
      </c>
      <c r="C14" s="19" t="s">
        <v>148</v>
      </c>
      <c r="D14" s="19"/>
      <c r="E14" s="19"/>
      <c r="F14" s="20">
        <v>2019</v>
      </c>
      <c r="G14" s="19" t="s">
        <v>17</v>
      </c>
      <c r="H14" s="19" t="s">
        <v>30</v>
      </c>
      <c r="I14" s="19" t="s">
        <v>145</v>
      </c>
      <c r="J14" s="21" t="s">
        <v>18</v>
      </c>
      <c r="K14" s="22">
        <v>17678380</v>
      </c>
      <c r="L14" s="24">
        <v>17653680</v>
      </c>
      <c r="M14" s="22">
        <v>17076775</v>
      </c>
    </row>
    <row r="15" spans="1:13" x14ac:dyDescent="0.2">
      <c r="A15" s="19" t="s">
        <v>648</v>
      </c>
      <c r="B15" s="19" t="s">
        <v>649</v>
      </c>
      <c r="C15" s="19" t="s">
        <v>52</v>
      </c>
      <c r="D15" s="19"/>
      <c r="E15" s="19"/>
      <c r="F15" s="20">
        <v>2019</v>
      </c>
      <c r="G15" s="19" t="s">
        <v>17</v>
      </c>
      <c r="H15" s="19" t="s">
        <v>30</v>
      </c>
      <c r="I15" s="19" t="s">
        <v>31</v>
      </c>
      <c r="J15" s="21" t="s">
        <v>18</v>
      </c>
      <c r="K15" s="22">
        <v>18204233</v>
      </c>
      <c r="L15" s="24">
        <v>15831491</v>
      </c>
      <c r="M15" s="23">
        <v>15826246.949999999</v>
      </c>
    </row>
    <row r="16" spans="1:13" x14ac:dyDescent="0.2">
      <c r="A16" s="19" t="s">
        <v>5939</v>
      </c>
      <c r="B16" s="19" t="s">
        <v>5940</v>
      </c>
      <c r="C16" s="19" t="s">
        <v>148</v>
      </c>
      <c r="D16" s="19" t="s">
        <v>373</v>
      </c>
      <c r="E16" s="19"/>
      <c r="F16" s="20">
        <v>2019</v>
      </c>
      <c r="G16" s="19" t="s">
        <v>17</v>
      </c>
      <c r="H16" s="19" t="s">
        <v>30</v>
      </c>
      <c r="I16" s="19" t="s">
        <v>145</v>
      </c>
      <c r="J16" s="21" t="s">
        <v>18</v>
      </c>
      <c r="K16" s="22">
        <v>17694620</v>
      </c>
      <c r="L16" s="24">
        <v>15818070</v>
      </c>
      <c r="M16" s="23">
        <v>15796523.845000001</v>
      </c>
    </row>
    <row r="17" spans="1:13" x14ac:dyDescent="0.2">
      <c r="A17" s="19" t="s">
        <v>88</v>
      </c>
      <c r="B17" s="19" t="s">
        <v>89</v>
      </c>
      <c r="C17" s="19" t="s">
        <v>12</v>
      </c>
      <c r="D17" s="19" t="s">
        <v>69</v>
      </c>
      <c r="E17" s="19"/>
      <c r="F17" s="20">
        <v>2020</v>
      </c>
      <c r="G17" s="19" t="s">
        <v>17</v>
      </c>
      <c r="H17" s="19" t="s">
        <v>15</v>
      </c>
      <c r="I17" s="19" t="s">
        <v>70</v>
      </c>
      <c r="J17" s="21" t="s">
        <v>18</v>
      </c>
      <c r="K17" s="22">
        <v>14274998</v>
      </c>
      <c r="L17" s="22">
        <v>14274998</v>
      </c>
      <c r="M17" s="23">
        <v>13825788.193</v>
      </c>
    </row>
    <row r="18" spans="1:13" x14ac:dyDescent="0.2">
      <c r="A18" s="19" t="s">
        <v>2092</v>
      </c>
      <c r="B18" s="19" t="s">
        <v>2093</v>
      </c>
      <c r="C18" s="19" t="s">
        <v>148</v>
      </c>
      <c r="D18" s="19"/>
      <c r="E18" s="19"/>
      <c r="F18" s="20">
        <v>2020</v>
      </c>
      <c r="G18" s="19" t="s">
        <v>17</v>
      </c>
      <c r="H18" s="19" t="s">
        <v>130</v>
      </c>
      <c r="I18" s="19" t="s">
        <v>130</v>
      </c>
      <c r="J18" s="21" t="s">
        <v>18</v>
      </c>
      <c r="K18" s="22">
        <v>13176461</v>
      </c>
      <c r="L18" s="24">
        <v>13559372</v>
      </c>
      <c r="M18" s="23">
        <v>13171595.942</v>
      </c>
    </row>
    <row r="19" spans="1:13" x14ac:dyDescent="0.2">
      <c r="A19" s="19" t="s">
        <v>12278</v>
      </c>
      <c r="B19" s="19" t="s">
        <v>12279</v>
      </c>
      <c r="C19" s="19" t="s">
        <v>148</v>
      </c>
      <c r="D19" s="19" t="s">
        <v>373</v>
      </c>
      <c r="E19" s="19"/>
      <c r="F19" s="20">
        <v>2019</v>
      </c>
      <c r="G19" s="19" t="s">
        <v>17</v>
      </c>
      <c r="H19" s="19" t="s">
        <v>63</v>
      </c>
      <c r="I19" s="19" t="s">
        <v>174</v>
      </c>
      <c r="J19" s="21" t="s">
        <v>18</v>
      </c>
      <c r="K19" s="22">
        <v>13402023</v>
      </c>
      <c r="L19" s="22">
        <v>12851100</v>
      </c>
      <c r="M19" s="22">
        <v>12788713</v>
      </c>
    </row>
    <row r="20" spans="1:13" x14ac:dyDescent="0.2">
      <c r="A20" s="19" t="s">
        <v>2428</v>
      </c>
      <c r="B20" s="19" t="s">
        <v>2429</v>
      </c>
      <c r="C20" s="19" t="s">
        <v>92</v>
      </c>
      <c r="D20" s="19"/>
      <c r="E20" s="19"/>
      <c r="F20" s="20">
        <v>2020</v>
      </c>
      <c r="G20" s="19" t="s">
        <v>17</v>
      </c>
      <c r="H20" s="19" t="s">
        <v>15</v>
      </c>
      <c r="I20" s="19" t="s">
        <v>70</v>
      </c>
      <c r="J20" s="21" t="s">
        <v>18</v>
      </c>
      <c r="K20" s="22">
        <v>12019465</v>
      </c>
      <c r="L20" s="24">
        <v>12019465</v>
      </c>
      <c r="M20" s="23">
        <v>12015882.280999999</v>
      </c>
    </row>
    <row r="21" spans="1:13" x14ac:dyDescent="0.2">
      <c r="A21" s="19" t="s">
        <v>3138</v>
      </c>
      <c r="B21" s="19" t="s">
        <v>3139</v>
      </c>
      <c r="C21" s="19" t="s">
        <v>22</v>
      </c>
      <c r="D21" s="19" t="s">
        <v>46</v>
      </c>
      <c r="E21" s="19" t="s">
        <v>777</v>
      </c>
      <c r="F21" s="20">
        <v>2020</v>
      </c>
      <c r="G21" s="19" t="s">
        <v>17</v>
      </c>
      <c r="H21" s="19" t="s">
        <v>15</v>
      </c>
      <c r="I21" s="19" t="s">
        <v>48</v>
      </c>
      <c r="J21" s="21" t="s">
        <v>18</v>
      </c>
      <c r="K21" s="22">
        <v>12677128</v>
      </c>
      <c r="L21" s="24">
        <v>12677128</v>
      </c>
      <c r="M21" s="23">
        <v>11934314.895</v>
      </c>
    </row>
    <row r="22" spans="1:13" x14ac:dyDescent="0.2">
      <c r="A22" s="19" t="s">
        <v>1348</v>
      </c>
      <c r="B22" s="19" t="s">
        <v>1349</v>
      </c>
      <c r="C22" s="19" t="s">
        <v>81</v>
      </c>
      <c r="D22" s="19" t="s">
        <v>1350</v>
      </c>
      <c r="E22" s="19" t="s">
        <v>1351</v>
      </c>
      <c r="F22" s="20">
        <v>2019</v>
      </c>
      <c r="G22" s="19" t="s">
        <v>17</v>
      </c>
      <c r="H22" s="19" t="s">
        <v>30</v>
      </c>
      <c r="I22" s="19" t="s">
        <v>31</v>
      </c>
      <c r="J22" s="21" t="s">
        <v>18</v>
      </c>
      <c r="K22" s="22">
        <v>11955011</v>
      </c>
      <c r="L22" s="24">
        <v>11280424</v>
      </c>
      <c r="M22" s="22">
        <v>11280061</v>
      </c>
    </row>
    <row r="23" spans="1:13" x14ac:dyDescent="0.2">
      <c r="A23" s="19" t="s">
        <v>3220</v>
      </c>
      <c r="B23" s="19" t="s">
        <v>3221</v>
      </c>
      <c r="C23" s="19" t="s">
        <v>103</v>
      </c>
      <c r="D23" s="19" t="s">
        <v>194</v>
      </c>
      <c r="E23" s="19" t="s">
        <v>195</v>
      </c>
      <c r="F23" s="20">
        <v>2019</v>
      </c>
      <c r="G23" s="19" t="s">
        <v>17</v>
      </c>
      <c r="H23" s="19" t="s">
        <v>253</v>
      </c>
      <c r="I23" s="19" t="s">
        <v>254</v>
      </c>
      <c r="J23" s="21" t="s">
        <v>18</v>
      </c>
      <c r="K23" s="22">
        <v>11868363</v>
      </c>
      <c r="L23" s="24">
        <v>11058577</v>
      </c>
      <c r="M23" s="22">
        <v>11058210</v>
      </c>
    </row>
    <row r="24" spans="1:13" x14ac:dyDescent="0.2">
      <c r="A24" s="19" t="s">
        <v>44</v>
      </c>
      <c r="B24" s="19" t="s">
        <v>45</v>
      </c>
      <c r="C24" s="19" t="s">
        <v>22</v>
      </c>
      <c r="D24" s="19" t="s">
        <v>46</v>
      </c>
      <c r="E24" s="19" t="s">
        <v>47</v>
      </c>
      <c r="F24" s="20">
        <v>2020</v>
      </c>
      <c r="G24" s="19" t="s">
        <v>17</v>
      </c>
      <c r="H24" s="19" t="s">
        <v>15</v>
      </c>
      <c r="I24" s="19" t="s">
        <v>48</v>
      </c>
      <c r="J24" s="21" t="s">
        <v>18</v>
      </c>
      <c r="K24" s="22">
        <v>10785027</v>
      </c>
      <c r="L24" s="22">
        <v>10785027</v>
      </c>
      <c r="M24" s="23">
        <v>10783250.664999999</v>
      </c>
    </row>
    <row r="25" spans="1:13" x14ac:dyDescent="0.2">
      <c r="A25" s="19" t="s">
        <v>3156</v>
      </c>
      <c r="B25" s="19" t="s">
        <v>3157</v>
      </c>
      <c r="C25" s="19" t="s">
        <v>148</v>
      </c>
      <c r="D25" s="19"/>
      <c r="E25" s="19"/>
      <c r="F25" s="20">
        <v>2019</v>
      </c>
      <c r="G25" s="19" t="s">
        <v>17</v>
      </c>
      <c r="H25" s="19" t="s">
        <v>54</v>
      </c>
      <c r="I25" s="19" t="s">
        <v>288</v>
      </c>
      <c r="J25" s="21" t="s">
        <v>18</v>
      </c>
      <c r="K25" s="22">
        <v>10394577</v>
      </c>
      <c r="L25" s="24">
        <v>10394577</v>
      </c>
      <c r="M25" s="23">
        <v>10394502.710999999</v>
      </c>
    </row>
    <row r="26" spans="1:13" x14ac:dyDescent="0.2">
      <c r="A26" s="19" t="s">
        <v>1851</v>
      </c>
      <c r="B26" s="19" t="s">
        <v>1852</v>
      </c>
      <c r="C26" s="19" t="s">
        <v>52</v>
      </c>
      <c r="D26" s="19" t="s">
        <v>99</v>
      </c>
      <c r="E26" s="19" t="s">
        <v>99</v>
      </c>
      <c r="F26" s="20">
        <v>2019</v>
      </c>
      <c r="G26" s="19" t="s">
        <v>17</v>
      </c>
      <c r="H26" s="19" t="s">
        <v>30</v>
      </c>
      <c r="I26" s="19" t="s">
        <v>145</v>
      </c>
      <c r="J26" s="21" t="s">
        <v>18</v>
      </c>
      <c r="K26" s="22">
        <v>10000643</v>
      </c>
      <c r="L26" s="24">
        <v>10000643</v>
      </c>
      <c r="M26" s="22">
        <v>9986304</v>
      </c>
    </row>
    <row r="27" spans="1:13" x14ac:dyDescent="0.2">
      <c r="A27" s="19" t="s">
        <v>3090</v>
      </c>
      <c r="B27" s="19" t="s">
        <v>3091</v>
      </c>
      <c r="C27" s="19" t="s">
        <v>37</v>
      </c>
      <c r="D27" s="19"/>
      <c r="E27" s="19"/>
      <c r="F27" s="20">
        <v>2019</v>
      </c>
      <c r="G27" s="19" t="s">
        <v>17</v>
      </c>
      <c r="H27" s="19" t="s">
        <v>30</v>
      </c>
      <c r="I27" s="19" t="s">
        <v>31</v>
      </c>
      <c r="J27" s="21" t="s">
        <v>18</v>
      </c>
      <c r="K27" s="22">
        <v>16123573</v>
      </c>
      <c r="L27" s="22">
        <v>26982000</v>
      </c>
      <c r="M27" s="23">
        <v>9782389.0449999999</v>
      </c>
    </row>
    <row r="28" spans="1:13" x14ac:dyDescent="0.2">
      <c r="A28" s="19" t="s">
        <v>339</v>
      </c>
      <c r="B28" s="19" t="s">
        <v>340</v>
      </c>
      <c r="C28" s="19" t="s">
        <v>22</v>
      </c>
      <c r="D28" s="19" t="s">
        <v>46</v>
      </c>
      <c r="E28" s="19" t="s">
        <v>210</v>
      </c>
      <c r="F28" s="20">
        <v>2019</v>
      </c>
      <c r="G28" s="19" t="s">
        <v>17</v>
      </c>
      <c r="H28" s="19" t="s">
        <v>30</v>
      </c>
      <c r="I28" s="19" t="s">
        <v>31</v>
      </c>
      <c r="J28" s="21" t="s">
        <v>18</v>
      </c>
      <c r="K28" s="22">
        <v>14718483</v>
      </c>
      <c r="L28" s="24">
        <v>9512010</v>
      </c>
      <c r="M28" s="23">
        <v>9507912.6530000009</v>
      </c>
    </row>
    <row r="29" spans="1:13" x14ac:dyDescent="0.2">
      <c r="A29" s="19" t="s">
        <v>289</v>
      </c>
      <c r="B29" s="19" t="s">
        <v>290</v>
      </c>
      <c r="C29" s="19" t="s">
        <v>22</v>
      </c>
      <c r="D29" s="19" t="s">
        <v>46</v>
      </c>
      <c r="E29" s="19"/>
      <c r="F29" s="20">
        <v>2019</v>
      </c>
      <c r="G29" s="19" t="s">
        <v>17</v>
      </c>
      <c r="H29" s="19" t="s">
        <v>30</v>
      </c>
      <c r="I29" s="19" t="s">
        <v>145</v>
      </c>
      <c r="J29" s="21" t="s">
        <v>18</v>
      </c>
      <c r="K29" s="22">
        <v>10020451</v>
      </c>
      <c r="L29" s="22">
        <v>9430649</v>
      </c>
      <c r="M29" s="23">
        <v>9423649.1769999992</v>
      </c>
    </row>
    <row r="30" spans="1:13" x14ac:dyDescent="0.2">
      <c r="A30" s="19" t="s">
        <v>717</v>
      </c>
      <c r="B30" s="19" t="s">
        <v>718</v>
      </c>
      <c r="C30" s="19" t="s">
        <v>148</v>
      </c>
      <c r="D30" s="19" t="s">
        <v>149</v>
      </c>
      <c r="E30" s="19" t="s">
        <v>150</v>
      </c>
      <c r="F30" s="20">
        <v>2019</v>
      </c>
      <c r="G30" s="19" t="s">
        <v>17</v>
      </c>
      <c r="H30" s="19" t="s">
        <v>30</v>
      </c>
      <c r="I30" s="19" t="s">
        <v>31</v>
      </c>
      <c r="J30" s="21" t="s">
        <v>18</v>
      </c>
      <c r="K30" s="22">
        <v>10507062</v>
      </c>
      <c r="L30" s="24">
        <v>9262780</v>
      </c>
      <c r="M30" s="23">
        <v>9261112.8609999996</v>
      </c>
    </row>
    <row r="31" spans="1:13" x14ac:dyDescent="0.2">
      <c r="A31" s="19" t="s">
        <v>2874</v>
      </c>
      <c r="B31" s="19" t="s">
        <v>2875</v>
      </c>
      <c r="C31" s="19" t="s">
        <v>22</v>
      </c>
      <c r="D31" s="19" t="s">
        <v>46</v>
      </c>
      <c r="E31" s="19" t="s">
        <v>345</v>
      </c>
      <c r="F31" s="20">
        <v>2020</v>
      </c>
      <c r="G31" s="19" t="s">
        <v>17</v>
      </c>
      <c r="H31" s="19" t="s">
        <v>30</v>
      </c>
      <c r="I31" s="19" t="s">
        <v>145</v>
      </c>
      <c r="J31" s="21" t="s">
        <v>18</v>
      </c>
      <c r="K31" s="22">
        <v>10057368</v>
      </c>
      <c r="L31" s="24">
        <v>8668177</v>
      </c>
      <c r="M31" s="23">
        <v>8618165.9900000002</v>
      </c>
    </row>
    <row r="32" spans="1:13" x14ac:dyDescent="0.2">
      <c r="A32" s="19" t="s">
        <v>887</v>
      </c>
      <c r="B32" s="19" t="s">
        <v>888</v>
      </c>
      <c r="C32" s="19" t="s">
        <v>22</v>
      </c>
      <c r="D32" s="19" t="s">
        <v>23</v>
      </c>
      <c r="E32" s="19" t="s">
        <v>889</v>
      </c>
      <c r="F32" s="20">
        <v>2020</v>
      </c>
      <c r="G32" s="19" t="s">
        <v>17</v>
      </c>
      <c r="H32" s="19" t="s">
        <v>15</v>
      </c>
      <c r="I32" s="19" t="s">
        <v>16</v>
      </c>
      <c r="J32" s="21" t="s">
        <v>18</v>
      </c>
      <c r="K32" s="22">
        <v>8480891</v>
      </c>
      <c r="L32" s="24">
        <v>8480891</v>
      </c>
      <c r="M32" s="22">
        <v>8428250</v>
      </c>
    </row>
    <row r="33" spans="1:13" x14ac:dyDescent="0.2">
      <c r="A33" s="19" t="s">
        <v>807</v>
      </c>
      <c r="B33" s="19" t="s">
        <v>808</v>
      </c>
      <c r="C33" s="19" t="s">
        <v>22</v>
      </c>
      <c r="D33" s="19" t="s">
        <v>23</v>
      </c>
      <c r="E33" s="19" t="s">
        <v>287</v>
      </c>
      <c r="F33" s="20">
        <v>2020</v>
      </c>
      <c r="G33" s="19" t="s">
        <v>17</v>
      </c>
      <c r="H33" s="19" t="s">
        <v>15</v>
      </c>
      <c r="I33" s="19" t="s">
        <v>70</v>
      </c>
      <c r="J33" s="21" t="s">
        <v>18</v>
      </c>
      <c r="K33" s="22">
        <v>8497173</v>
      </c>
      <c r="L33" s="24">
        <v>8497173</v>
      </c>
      <c r="M33" s="23">
        <v>8275336.4750000006</v>
      </c>
    </row>
    <row r="34" spans="1:13" x14ac:dyDescent="0.2">
      <c r="A34" s="19" t="s">
        <v>1489</v>
      </c>
      <c r="B34" s="19" t="s">
        <v>1490</v>
      </c>
      <c r="C34" s="19" t="s">
        <v>148</v>
      </c>
      <c r="D34" s="19" t="s">
        <v>149</v>
      </c>
      <c r="E34" s="19" t="s">
        <v>592</v>
      </c>
      <c r="F34" s="20">
        <v>2019</v>
      </c>
      <c r="G34" s="19" t="s">
        <v>17</v>
      </c>
      <c r="H34" s="19" t="s">
        <v>30</v>
      </c>
      <c r="I34" s="19" t="s">
        <v>1454</v>
      </c>
      <c r="J34" s="21" t="s">
        <v>128</v>
      </c>
      <c r="K34" s="22">
        <v>8269746</v>
      </c>
      <c r="L34" s="24">
        <v>8269746</v>
      </c>
      <c r="M34" s="23">
        <v>8269291.5279999999</v>
      </c>
    </row>
    <row r="35" spans="1:13" x14ac:dyDescent="0.2">
      <c r="A35" s="19" t="s">
        <v>3354</v>
      </c>
      <c r="B35" s="19" t="s">
        <v>3355</v>
      </c>
      <c r="C35" s="19" t="s">
        <v>81</v>
      </c>
      <c r="D35" s="19" t="s">
        <v>82</v>
      </c>
      <c r="E35" s="19" t="s">
        <v>1134</v>
      </c>
      <c r="F35" s="20">
        <v>2019</v>
      </c>
      <c r="G35" s="19" t="s">
        <v>17</v>
      </c>
      <c r="H35" s="19" t="s">
        <v>30</v>
      </c>
      <c r="I35" s="19" t="s">
        <v>31</v>
      </c>
      <c r="J35" s="21" t="s">
        <v>18</v>
      </c>
      <c r="K35" s="22">
        <v>13417308</v>
      </c>
      <c r="L35" s="24">
        <v>7917780</v>
      </c>
      <c r="M35" s="22">
        <v>7901458</v>
      </c>
    </row>
    <row r="36" spans="1:13" x14ac:dyDescent="0.2">
      <c r="A36" s="19" t="s">
        <v>11317</v>
      </c>
      <c r="B36" s="19" t="s">
        <v>11318</v>
      </c>
      <c r="C36" s="19" t="s">
        <v>22</v>
      </c>
      <c r="D36" s="19" t="s">
        <v>23</v>
      </c>
      <c r="E36" s="19" t="s">
        <v>287</v>
      </c>
      <c r="F36" s="20">
        <v>2020</v>
      </c>
      <c r="G36" s="19" t="s">
        <v>17</v>
      </c>
      <c r="H36" s="19" t="s">
        <v>15</v>
      </c>
      <c r="I36" s="19" t="s">
        <v>70</v>
      </c>
      <c r="J36" s="21" t="s">
        <v>18</v>
      </c>
      <c r="K36" s="22">
        <v>8334001</v>
      </c>
      <c r="L36" s="24">
        <v>8334001</v>
      </c>
      <c r="M36" s="22">
        <v>7578309</v>
      </c>
    </row>
    <row r="37" spans="1:13" x14ac:dyDescent="0.2">
      <c r="A37" s="19" t="s">
        <v>1838</v>
      </c>
      <c r="B37" s="19" t="s">
        <v>1839</v>
      </c>
      <c r="C37" s="19" t="s">
        <v>22</v>
      </c>
      <c r="D37" s="19" t="s">
        <v>46</v>
      </c>
      <c r="E37" s="19" t="s">
        <v>345</v>
      </c>
      <c r="F37" s="20">
        <v>2019</v>
      </c>
      <c r="G37" s="19" t="s">
        <v>17</v>
      </c>
      <c r="H37" s="19" t="s">
        <v>30</v>
      </c>
      <c r="I37" s="19" t="s">
        <v>145</v>
      </c>
      <c r="J37" s="21" t="s">
        <v>18</v>
      </c>
      <c r="K37" s="22">
        <v>11715286</v>
      </c>
      <c r="L37" s="24">
        <v>7573083</v>
      </c>
      <c r="M37" s="23">
        <v>7566921.9539999999</v>
      </c>
    </row>
    <row r="38" spans="1:13" x14ac:dyDescent="0.2">
      <c r="A38" s="19" t="s">
        <v>11077</v>
      </c>
      <c r="B38" s="19" t="s">
        <v>11078</v>
      </c>
      <c r="C38" s="19" t="s">
        <v>12</v>
      </c>
      <c r="D38" s="19"/>
      <c r="E38" s="19"/>
      <c r="F38" s="20">
        <v>2020</v>
      </c>
      <c r="G38" s="19" t="s">
        <v>17</v>
      </c>
      <c r="H38" s="19" t="s">
        <v>30</v>
      </c>
      <c r="I38" s="19" t="s">
        <v>145</v>
      </c>
      <c r="J38" s="21" t="s">
        <v>18</v>
      </c>
      <c r="K38" s="22">
        <v>7297782</v>
      </c>
      <c r="L38" s="24">
        <v>7321350</v>
      </c>
      <c r="M38" s="23">
        <v>7280791.1710000001</v>
      </c>
    </row>
    <row r="39" spans="1:13" x14ac:dyDescent="0.2">
      <c r="A39" s="19" t="s">
        <v>2671</v>
      </c>
      <c r="B39" s="19" t="s">
        <v>2672</v>
      </c>
      <c r="C39" s="19" t="s">
        <v>34</v>
      </c>
      <c r="D39" s="19" t="s">
        <v>215</v>
      </c>
      <c r="E39" s="19" t="s">
        <v>1853</v>
      </c>
      <c r="F39" s="20">
        <v>2019</v>
      </c>
      <c r="G39" s="19" t="s">
        <v>17</v>
      </c>
      <c r="H39" s="19" t="s">
        <v>54</v>
      </c>
      <c r="I39" s="19" t="s">
        <v>288</v>
      </c>
      <c r="J39" s="21" t="s">
        <v>18</v>
      </c>
      <c r="K39" s="22">
        <v>7171524</v>
      </c>
      <c r="L39" s="24">
        <v>7171516</v>
      </c>
      <c r="M39" s="23">
        <v>7169293.4139999999</v>
      </c>
    </row>
    <row r="40" spans="1:13" x14ac:dyDescent="0.2">
      <c r="A40" s="19" t="s">
        <v>815</v>
      </c>
      <c r="B40" s="19" t="s">
        <v>816</v>
      </c>
      <c r="C40" s="19" t="s">
        <v>37</v>
      </c>
      <c r="D40" s="19"/>
      <c r="E40" s="19"/>
      <c r="F40" s="20">
        <v>2019</v>
      </c>
      <c r="G40" s="19" t="s">
        <v>17</v>
      </c>
      <c r="H40" s="19" t="s">
        <v>30</v>
      </c>
      <c r="I40" s="19" t="s">
        <v>31</v>
      </c>
      <c r="J40" s="21" t="s">
        <v>18</v>
      </c>
      <c r="K40" s="22">
        <v>7480463</v>
      </c>
      <c r="L40" s="24">
        <v>7120935</v>
      </c>
      <c r="M40" s="22">
        <v>7098139</v>
      </c>
    </row>
    <row r="41" spans="1:13" x14ac:dyDescent="0.2">
      <c r="A41" s="19" t="s">
        <v>4589</v>
      </c>
      <c r="B41" s="19" t="s">
        <v>4590</v>
      </c>
      <c r="C41" s="19" t="s">
        <v>92</v>
      </c>
      <c r="D41" s="19" t="s">
        <v>93</v>
      </c>
      <c r="E41" s="19" t="s">
        <v>315</v>
      </c>
      <c r="F41" s="20">
        <v>2019</v>
      </c>
      <c r="G41" s="19" t="s">
        <v>17</v>
      </c>
      <c r="H41" s="19" t="s">
        <v>253</v>
      </c>
      <c r="I41" s="19" t="s">
        <v>254</v>
      </c>
      <c r="J41" s="21" t="s">
        <v>18</v>
      </c>
      <c r="K41" s="22">
        <v>9164103</v>
      </c>
      <c r="L41" s="24">
        <v>6983623</v>
      </c>
      <c r="M41" s="23">
        <v>6981824.824</v>
      </c>
    </row>
    <row r="42" spans="1:13" x14ac:dyDescent="0.2">
      <c r="A42" s="19" t="s">
        <v>2614</v>
      </c>
      <c r="B42" s="19" t="s">
        <v>2615</v>
      </c>
      <c r="C42" s="19" t="s">
        <v>359</v>
      </c>
      <c r="D42" s="19" t="s">
        <v>360</v>
      </c>
      <c r="E42" s="19" t="s">
        <v>361</v>
      </c>
      <c r="F42" s="20">
        <v>2019</v>
      </c>
      <c r="G42" s="19" t="s">
        <v>17</v>
      </c>
      <c r="H42" s="19" t="s">
        <v>30</v>
      </c>
      <c r="I42" s="19" t="s">
        <v>31</v>
      </c>
      <c r="J42" s="21" t="s">
        <v>18</v>
      </c>
      <c r="K42" s="22">
        <v>11998858</v>
      </c>
      <c r="L42" s="24">
        <v>6893755</v>
      </c>
      <c r="M42" s="23">
        <v>6887602.7450000001</v>
      </c>
    </row>
    <row r="43" spans="1:13" x14ac:dyDescent="0.2">
      <c r="A43" s="19" t="s">
        <v>2847</v>
      </c>
      <c r="B43" s="19" t="s">
        <v>2848</v>
      </c>
      <c r="C43" s="19" t="s">
        <v>12</v>
      </c>
      <c r="D43" s="19" t="s">
        <v>422</v>
      </c>
      <c r="E43" s="19"/>
      <c r="F43" s="20">
        <v>2020</v>
      </c>
      <c r="G43" s="19" t="s">
        <v>17</v>
      </c>
      <c r="H43" s="19" t="s">
        <v>15</v>
      </c>
      <c r="I43" s="19" t="s">
        <v>70</v>
      </c>
      <c r="J43" s="21" t="s">
        <v>18</v>
      </c>
      <c r="K43" s="22">
        <v>6677522</v>
      </c>
      <c r="L43" s="24">
        <v>6677522</v>
      </c>
      <c r="M43" s="23">
        <v>6543801.3909999998</v>
      </c>
    </row>
    <row r="44" spans="1:13" x14ac:dyDescent="0.2">
      <c r="A44" s="19" t="s">
        <v>1372</v>
      </c>
      <c r="B44" s="19" t="s">
        <v>1373</v>
      </c>
      <c r="C44" s="19" t="s">
        <v>52</v>
      </c>
      <c r="D44" s="19" t="s">
        <v>99</v>
      </c>
      <c r="E44" s="19" t="s">
        <v>324</v>
      </c>
      <c r="F44" s="20">
        <v>2019</v>
      </c>
      <c r="G44" s="19" t="s">
        <v>17</v>
      </c>
      <c r="H44" s="19" t="s">
        <v>30</v>
      </c>
      <c r="I44" s="19" t="s">
        <v>31</v>
      </c>
      <c r="J44" s="21" t="s">
        <v>18</v>
      </c>
      <c r="K44" s="22">
        <v>10364986</v>
      </c>
      <c r="L44" s="24">
        <v>6763750</v>
      </c>
      <c r="M44" s="22">
        <v>6521511</v>
      </c>
    </row>
    <row r="45" spans="1:13" x14ac:dyDescent="0.2">
      <c r="A45" s="19" t="s">
        <v>4559</v>
      </c>
      <c r="B45" s="19" t="s">
        <v>4560</v>
      </c>
      <c r="C45" s="19" t="s">
        <v>27</v>
      </c>
      <c r="D45" s="19" t="s">
        <v>73</v>
      </c>
      <c r="E45" s="19"/>
      <c r="F45" s="20">
        <v>2020</v>
      </c>
      <c r="G45" s="19" t="s">
        <v>17</v>
      </c>
      <c r="H45" s="19" t="s">
        <v>30</v>
      </c>
      <c r="I45" s="19" t="s">
        <v>31</v>
      </c>
      <c r="J45" s="21" t="s">
        <v>18</v>
      </c>
      <c r="K45" s="22">
        <v>46204957</v>
      </c>
      <c r="L45" s="24">
        <v>6295219</v>
      </c>
      <c r="M45" s="23">
        <v>6295217.3779999996</v>
      </c>
    </row>
    <row r="46" spans="1:13" x14ac:dyDescent="0.2">
      <c r="A46" s="19" t="s">
        <v>1471</v>
      </c>
      <c r="B46" s="19" t="s">
        <v>1472</v>
      </c>
      <c r="C46" s="19" t="s">
        <v>81</v>
      </c>
      <c r="D46" s="19" t="s">
        <v>1350</v>
      </c>
      <c r="E46" s="19" t="s">
        <v>1351</v>
      </c>
      <c r="F46" s="20">
        <v>2019</v>
      </c>
      <c r="G46" s="19" t="s">
        <v>17</v>
      </c>
      <c r="H46" s="19" t="s">
        <v>30</v>
      </c>
      <c r="I46" s="19" t="s">
        <v>31</v>
      </c>
      <c r="J46" s="21" t="s">
        <v>18</v>
      </c>
      <c r="K46" s="22">
        <v>6226893</v>
      </c>
      <c r="L46" s="24">
        <v>6292170</v>
      </c>
      <c r="M46" s="23">
        <v>6291631.21</v>
      </c>
    </row>
    <row r="47" spans="1:13" x14ac:dyDescent="0.2">
      <c r="A47" s="19" t="s">
        <v>1395</v>
      </c>
      <c r="B47" s="19" t="s">
        <v>1396</v>
      </c>
      <c r="C47" s="19" t="s">
        <v>143</v>
      </c>
      <c r="D47" s="19" t="s">
        <v>144</v>
      </c>
      <c r="E47" s="19" t="s">
        <v>1397</v>
      </c>
      <c r="F47" s="20">
        <v>2019</v>
      </c>
      <c r="G47" s="19" t="s">
        <v>17</v>
      </c>
      <c r="H47" s="19" t="s">
        <v>30</v>
      </c>
      <c r="I47" s="19" t="s">
        <v>145</v>
      </c>
      <c r="J47" s="21" t="s">
        <v>18</v>
      </c>
      <c r="K47" s="22">
        <v>6171566</v>
      </c>
      <c r="L47" s="24">
        <v>6171566</v>
      </c>
      <c r="M47" s="23">
        <v>6164672.3779999996</v>
      </c>
    </row>
    <row r="48" spans="1:13" x14ac:dyDescent="0.2">
      <c r="A48" s="19" t="s">
        <v>1645</v>
      </c>
      <c r="B48" s="19" t="s">
        <v>1646</v>
      </c>
      <c r="C48" s="19" t="s">
        <v>257</v>
      </c>
      <c r="D48" s="19"/>
      <c r="E48" s="19"/>
      <c r="F48" s="20">
        <v>2019</v>
      </c>
      <c r="G48" s="19" t="s">
        <v>17</v>
      </c>
      <c r="H48" s="19" t="s">
        <v>30</v>
      </c>
      <c r="I48" s="19" t="s">
        <v>31</v>
      </c>
      <c r="J48" s="21" t="s">
        <v>18</v>
      </c>
      <c r="K48" s="22">
        <v>7194158</v>
      </c>
      <c r="L48" s="22">
        <v>6857650</v>
      </c>
      <c r="M48" s="22">
        <v>6146692</v>
      </c>
    </row>
    <row r="49" spans="1:13" x14ac:dyDescent="0.2">
      <c r="A49" s="19" t="s">
        <v>3032</v>
      </c>
      <c r="B49" s="19" t="s">
        <v>3033</v>
      </c>
      <c r="C49" s="19" t="s">
        <v>22</v>
      </c>
      <c r="D49" s="19" t="s">
        <v>46</v>
      </c>
      <c r="E49" s="19" t="s">
        <v>345</v>
      </c>
      <c r="F49" s="20">
        <v>2020</v>
      </c>
      <c r="G49" s="19" t="s">
        <v>17</v>
      </c>
      <c r="H49" s="19" t="s">
        <v>63</v>
      </c>
      <c r="I49" s="19" t="s">
        <v>174</v>
      </c>
      <c r="J49" s="21" t="s">
        <v>200</v>
      </c>
      <c r="K49" s="22">
        <v>5886700</v>
      </c>
      <c r="L49" s="24">
        <v>5886700</v>
      </c>
      <c r="M49" s="23">
        <v>5886700</v>
      </c>
    </row>
    <row r="50" spans="1:13" x14ac:dyDescent="0.2">
      <c r="A50" s="19" t="s">
        <v>3847</v>
      </c>
      <c r="B50" s="19" t="s">
        <v>3848</v>
      </c>
      <c r="C50" s="19" t="s">
        <v>27</v>
      </c>
      <c r="D50" s="19"/>
      <c r="E50" s="19"/>
      <c r="F50" s="20">
        <v>2019</v>
      </c>
      <c r="G50" s="19" t="s">
        <v>17</v>
      </c>
      <c r="H50" s="19" t="s">
        <v>30</v>
      </c>
      <c r="I50" s="19" t="s">
        <v>31</v>
      </c>
      <c r="J50" s="21" t="s">
        <v>18</v>
      </c>
      <c r="K50" s="22">
        <v>8519815</v>
      </c>
      <c r="L50" s="22">
        <v>7820000</v>
      </c>
      <c r="M50" s="23">
        <v>5818026.6090000002</v>
      </c>
    </row>
    <row r="51" spans="1:13" x14ac:dyDescent="0.2">
      <c r="A51" s="19" t="s">
        <v>7092</v>
      </c>
      <c r="B51" s="19" t="s">
        <v>7093</v>
      </c>
      <c r="C51" s="19" t="s">
        <v>27</v>
      </c>
      <c r="D51" s="19" t="s">
        <v>73</v>
      </c>
      <c r="E51" s="19"/>
      <c r="F51" s="20">
        <v>2020</v>
      </c>
      <c r="G51" s="19" t="s">
        <v>17</v>
      </c>
      <c r="H51" s="19" t="s">
        <v>30</v>
      </c>
      <c r="I51" s="19" t="s">
        <v>31</v>
      </c>
      <c r="J51" s="21" t="s">
        <v>18</v>
      </c>
      <c r="K51" s="22">
        <v>55146606</v>
      </c>
      <c r="L51" s="24">
        <v>5698619</v>
      </c>
      <c r="M51" s="22">
        <v>5698619</v>
      </c>
    </row>
    <row r="52" spans="1:13" x14ac:dyDescent="0.2">
      <c r="A52" s="19" t="s">
        <v>1210</v>
      </c>
      <c r="B52" s="19" t="s">
        <v>1211</v>
      </c>
      <c r="C52" s="19" t="s">
        <v>265</v>
      </c>
      <c r="D52" s="19" t="s">
        <v>457</v>
      </c>
      <c r="E52" s="19"/>
      <c r="F52" s="20">
        <v>2019</v>
      </c>
      <c r="G52" s="19" t="s">
        <v>17</v>
      </c>
      <c r="H52" s="19" t="s">
        <v>30</v>
      </c>
      <c r="I52" s="19" t="s">
        <v>31</v>
      </c>
      <c r="J52" s="21" t="s">
        <v>18</v>
      </c>
      <c r="K52" s="22">
        <v>6988253</v>
      </c>
      <c r="L52" s="24">
        <v>5668120</v>
      </c>
      <c r="M52" s="23">
        <v>5664873.943</v>
      </c>
    </row>
    <row r="53" spans="1:13" x14ac:dyDescent="0.2">
      <c r="A53" s="19" t="s">
        <v>1603</v>
      </c>
      <c r="B53" s="19" t="s">
        <v>1604</v>
      </c>
      <c r="C53" s="19" t="s">
        <v>37</v>
      </c>
      <c r="D53" s="19" t="s">
        <v>545</v>
      </c>
      <c r="E53" s="19"/>
      <c r="F53" s="20">
        <v>2020</v>
      </c>
      <c r="G53" s="19" t="s">
        <v>17</v>
      </c>
      <c r="H53" s="19" t="s">
        <v>130</v>
      </c>
      <c r="I53" s="19" t="s">
        <v>130</v>
      </c>
      <c r="J53" s="21" t="s">
        <v>18</v>
      </c>
      <c r="K53" s="22">
        <v>6114963</v>
      </c>
      <c r="L53" s="24">
        <v>5533499</v>
      </c>
      <c r="M53" s="22">
        <v>5533408</v>
      </c>
    </row>
    <row r="54" spans="1:13" x14ac:dyDescent="0.2">
      <c r="A54" s="19" t="s">
        <v>864</v>
      </c>
      <c r="B54" s="19" t="s">
        <v>865</v>
      </c>
      <c r="C54" s="19" t="s">
        <v>167</v>
      </c>
      <c r="D54" s="19" t="s">
        <v>431</v>
      </c>
      <c r="E54" s="19" t="s">
        <v>431</v>
      </c>
      <c r="F54" s="20">
        <v>2019</v>
      </c>
      <c r="G54" s="19" t="s">
        <v>17</v>
      </c>
      <c r="H54" s="19" t="s">
        <v>15</v>
      </c>
      <c r="I54" s="19" t="s">
        <v>16</v>
      </c>
      <c r="J54" s="21" t="s">
        <v>18</v>
      </c>
      <c r="K54" s="22">
        <v>15701892</v>
      </c>
      <c r="L54" s="24">
        <v>5474911</v>
      </c>
      <c r="M54" s="23">
        <v>5376386.1849999996</v>
      </c>
    </row>
    <row r="55" spans="1:13" x14ac:dyDescent="0.2">
      <c r="A55" s="19" t="s">
        <v>6640</v>
      </c>
      <c r="B55" s="19" t="s">
        <v>6641</v>
      </c>
      <c r="C55" s="19" t="s">
        <v>37</v>
      </c>
      <c r="D55" s="19" t="s">
        <v>545</v>
      </c>
      <c r="E55" s="19"/>
      <c r="F55" s="20">
        <v>2019</v>
      </c>
      <c r="G55" s="19" t="s">
        <v>17</v>
      </c>
      <c r="H55" s="19" t="s">
        <v>30</v>
      </c>
      <c r="I55" s="19" t="s">
        <v>31</v>
      </c>
      <c r="J55" s="21" t="s">
        <v>18</v>
      </c>
      <c r="K55" s="22">
        <v>5494069</v>
      </c>
      <c r="L55" s="24">
        <v>5464410</v>
      </c>
      <c r="M55" s="23">
        <v>5357687.9139999999</v>
      </c>
    </row>
    <row r="56" spans="1:13" x14ac:dyDescent="0.2">
      <c r="A56" s="19" t="s">
        <v>8573</v>
      </c>
      <c r="B56" s="19" t="s">
        <v>8574</v>
      </c>
      <c r="C56" s="19" t="s">
        <v>148</v>
      </c>
      <c r="D56" s="19" t="s">
        <v>373</v>
      </c>
      <c r="E56" s="19" t="s">
        <v>1835</v>
      </c>
      <c r="F56" s="20">
        <v>2019</v>
      </c>
      <c r="G56" s="19" t="s">
        <v>17</v>
      </c>
      <c r="H56" s="19" t="s">
        <v>63</v>
      </c>
      <c r="I56" s="19" t="s">
        <v>174</v>
      </c>
      <c r="J56" s="21" t="s">
        <v>18</v>
      </c>
      <c r="K56" s="22">
        <v>5524536</v>
      </c>
      <c r="L56" s="24">
        <v>5320983</v>
      </c>
      <c r="M56" s="23">
        <v>5316031.0449999999</v>
      </c>
    </row>
    <row r="57" spans="1:13" x14ac:dyDescent="0.2">
      <c r="A57" s="19" t="s">
        <v>11449</v>
      </c>
      <c r="B57" s="19" t="s">
        <v>11450</v>
      </c>
      <c r="C57" s="19" t="s">
        <v>148</v>
      </c>
      <c r="D57" s="19"/>
      <c r="E57" s="19"/>
      <c r="F57" s="20">
        <v>2020</v>
      </c>
      <c r="G57" s="19" t="s">
        <v>17</v>
      </c>
      <c r="H57" s="19" t="s">
        <v>30</v>
      </c>
      <c r="I57" s="19" t="s">
        <v>145</v>
      </c>
      <c r="J57" s="21" t="s">
        <v>18</v>
      </c>
      <c r="K57" s="22">
        <v>5501137</v>
      </c>
      <c r="L57" s="22">
        <v>5458233</v>
      </c>
      <c r="M57" s="23">
        <v>5111153.4689999996</v>
      </c>
    </row>
    <row r="58" spans="1:13" x14ac:dyDescent="0.2">
      <c r="A58" s="19" t="s">
        <v>1455</v>
      </c>
      <c r="B58" s="19" t="s">
        <v>1456</v>
      </c>
      <c r="C58" s="19" t="s">
        <v>265</v>
      </c>
      <c r="D58" s="19"/>
      <c r="E58" s="19"/>
      <c r="F58" s="20">
        <v>2019</v>
      </c>
      <c r="G58" s="19" t="s">
        <v>17</v>
      </c>
      <c r="H58" s="19" t="s">
        <v>30</v>
      </c>
      <c r="I58" s="19" t="s">
        <v>31</v>
      </c>
      <c r="J58" s="21" t="s">
        <v>18</v>
      </c>
      <c r="K58" s="22">
        <v>5182084</v>
      </c>
      <c r="L58" s="24">
        <v>5103640</v>
      </c>
      <c r="M58" s="23">
        <v>5054623.4029999999</v>
      </c>
    </row>
    <row r="59" spans="1:13" x14ac:dyDescent="0.2">
      <c r="A59" s="19" t="s">
        <v>6457</v>
      </c>
      <c r="B59" s="19" t="s">
        <v>6458</v>
      </c>
      <c r="C59" s="19" t="s">
        <v>27</v>
      </c>
      <c r="D59" s="19" t="s">
        <v>387</v>
      </c>
      <c r="E59" s="19"/>
      <c r="F59" s="20">
        <v>2020</v>
      </c>
      <c r="G59" s="19" t="s">
        <v>17</v>
      </c>
      <c r="H59" s="19" t="s">
        <v>30</v>
      </c>
      <c r="I59" s="19" t="s">
        <v>1454</v>
      </c>
      <c r="J59" s="21" t="s">
        <v>18</v>
      </c>
      <c r="K59" s="22">
        <v>4968949</v>
      </c>
      <c r="L59" s="23">
        <v>5038526.5259999996</v>
      </c>
      <c r="M59" s="23">
        <v>5038526.5259999996</v>
      </c>
    </row>
    <row r="60" spans="1:13" x14ac:dyDescent="0.2">
      <c r="A60" s="19" t="s">
        <v>7230</v>
      </c>
      <c r="B60" s="19" t="s">
        <v>7231</v>
      </c>
      <c r="C60" s="19" t="s">
        <v>22</v>
      </c>
      <c r="D60" s="19" t="s">
        <v>46</v>
      </c>
      <c r="E60" s="19" t="s">
        <v>345</v>
      </c>
      <c r="F60" s="20">
        <v>2019</v>
      </c>
      <c r="G60" s="19" t="s">
        <v>17</v>
      </c>
      <c r="H60" s="19" t="s">
        <v>42</v>
      </c>
      <c r="I60" s="19" t="s">
        <v>278</v>
      </c>
      <c r="J60" s="21" t="s">
        <v>18</v>
      </c>
      <c r="K60" s="22">
        <v>5291479</v>
      </c>
      <c r="L60" s="24">
        <v>7700000</v>
      </c>
      <c r="M60" s="22">
        <v>4782254</v>
      </c>
    </row>
    <row r="61" spans="1:13" x14ac:dyDescent="0.2">
      <c r="A61" s="19" t="s">
        <v>3236</v>
      </c>
      <c r="B61" s="19" t="s">
        <v>3237</v>
      </c>
      <c r="C61" s="19" t="s">
        <v>148</v>
      </c>
      <c r="D61" s="19"/>
      <c r="E61" s="19"/>
      <c r="F61" s="20">
        <v>2020</v>
      </c>
      <c r="G61" s="19" t="s">
        <v>17</v>
      </c>
      <c r="H61" s="19" t="s">
        <v>15</v>
      </c>
      <c r="I61" s="19" t="s">
        <v>70</v>
      </c>
      <c r="J61" s="21" t="s">
        <v>18</v>
      </c>
      <c r="K61" s="22">
        <v>4657463</v>
      </c>
      <c r="L61" s="24">
        <v>4657465</v>
      </c>
      <c r="M61" s="23">
        <v>4635892.22</v>
      </c>
    </row>
    <row r="62" spans="1:13" x14ac:dyDescent="0.2">
      <c r="A62" s="19" t="s">
        <v>3433</v>
      </c>
      <c r="B62" s="19" t="s">
        <v>3434</v>
      </c>
      <c r="C62" s="19" t="s">
        <v>37</v>
      </c>
      <c r="D62" s="19" t="s">
        <v>601</v>
      </c>
      <c r="E62" s="19" t="s">
        <v>721</v>
      </c>
      <c r="F62" s="20">
        <v>2019</v>
      </c>
      <c r="G62" s="19" t="s">
        <v>17</v>
      </c>
      <c r="H62" s="19" t="s">
        <v>30</v>
      </c>
      <c r="I62" s="19" t="s">
        <v>31</v>
      </c>
      <c r="J62" s="21" t="s">
        <v>18</v>
      </c>
      <c r="K62" s="22">
        <v>5339289</v>
      </c>
      <c r="L62" s="22">
        <v>4898540</v>
      </c>
      <c r="M62" s="22">
        <v>4632261</v>
      </c>
    </row>
    <row r="63" spans="1:13" x14ac:dyDescent="0.2">
      <c r="A63" s="19" t="s">
        <v>1670</v>
      </c>
      <c r="B63" s="19" t="s">
        <v>1671</v>
      </c>
      <c r="C63" s="19" t="s">
        <v>265</v>
      </c>
      <c r="D63" s="19" t="s">
        <v>266</v>
      </c>
      <c r="E63" s="19" t="s">
        <v>267</v>
      </c>
      <c r="F63" s="20">
        <v>2019</v>
      </c>
      <c r="G63" s="19" t="s">
        <v>17</v>
      </c>
      <c r="H63" s="19" t="s">
        <v>30</v>
      </c>
      <c r="I63" s="19" t="s">
        <v>31</v>
      </c>
      <c r="J63" s="21" t="s">
        <v>18</v>
      </c>
      <c r="K63" s="22">
        <v>9521401</v>
      </c>
      <c r="L63" s="22">
        <v>6020000</v>
      </c>
      <c r="M63" s="23">
        <v>4566216.0710000005</v>
      </c>
    </row>
    <row r="64" spans="1:13" x14ac:dyDescent="0.2">
      <c r="A64" s="19" t="s">
        <v>1316</v>
      </c>
      <c r="B64" s="19" t="s">
        <v>1317</v>
      </c>
      <c r="C64" s="19" t="s">
        <v>22</v>
      </c>
      <c r="D64" s="19" t="s">
        <v>46</v>
      </c>
      <c r="E64" s="19" t="s">
        <v>183</v>
      </c>
      <c r="F64" s="20">
        <v>2020</v>
      </c>
      <c r="G64" s="19" t="s">
        <v>17</v>
      </c>
      <c r="H64" s="19" t="s">
        <v>42</v>
      </c>
      <c r="I64" s="19" t="s">
        <v>188</v>
      </c>
      <c r="J64" s="21" t="s">
        <v>18</v>
      </c>
      <c r="K64" s="22">
        <v>4623253</v>
      </c>
      <c r="L64" s="24">
        <v>4533623</v>
      </c>
      <c r="M64" s="23">
        <v>4531360.7479999997</v>
      </c>
    </row>
    <row r="65" spans="1:13" x14ac:dyDescent="0.2">
      <c r="A65" s="19" t="s">
        <v>5206</v>
      </c>
      <c r="B65" s="19" t="s">
        <v>5207</v>
      </c>
      <c r="C65" s="19" t="s">
        <v>103</v>
      </c>
      <c r="D65" s="19" t="s">
        <v>105</v>
      </c>
      <c r="E65" s="19"/>
      <c r="F65" s="20">
        <v>2019</v>
      </c>
      <c r="G65" s="19" t="s">
        <v>17</v>
      </c>
      <c r="H65" s="19" t="s">
        <v>30</v>
      </c>
      <c r="I65" s="19" t="s">
        <v>31</v>
      </c>
      <c r="J65" s="21" t="s">
        <v>18</v>
      </c>
      <c r="K65" s="22">
        <v>7930525</v>
      </c>
      <c r="L65" s="22">
        <v>5012000</v>
      </c>
      <c r="M65" s="22">
        <v>4502464</v>
      </c>
    </row>
    <row r="66" spans="1:13" x14ac:dyDescent="0.2">
      <c r="A66" s="19" t="s">
        <v>3743</v>
      </c>
      <c r="B66" s="19" t="s">
        <v>3744</v>
      </c>
      <c r="C66" s="19" t="s">
        <v>359</v>
      </c>
      <c r="D66" s="19"/>
      <c r="E66" s="19"/>
      <c r="F66" s="20">
        <v>2019</v>
      </c>
      <c r="G66" s="19" t="s">
        <v>17</v>
      </c>
      <c r="H66" s="19" t="s">
        <v>30</v>
      </c>
      <c r="I66" s="19" t="s">
        <v>31</v>
      </c>
      <c r="J66" s="21" t="s">
        <v>18</v>
      </c>
      <c r="K66" s="22">
        <v>5847215</v>
      </c>
      <c r="L66" s="24">
        <v>4493069</v>
      </c>
      <c r="M66" s="22">
        <v>4492065</v>
      </c>
    </row>
    <row r="67" spans="1:13" x14ac:dyDescent="0.2">
      <c r="A67" s="19" t="s">
        <v>949</v>
      </c>
      <c r="B67" s="19" t="s">
        <v>950</v>
      </c>
      <c r="C67" s="19" t="s">
        <v>12</v>
      </c>
      <c r="D67" s="19" t="s">
        <v>219</v>
      </c>
      <c r="E67" s="19" t="s">
        <v>219</v>
      </c>
      <c r="F67" s="20">
        <v>2019</v>
      </c>
      <c r="G67" s="19" t="s">
        <v>17</v>
      </c>
      <c r="H67" s="19" t="s">
        <v>54</v>
      </c>
      <c r="I67" s="19" t="s">
        <v>199</v>
      </c>
      <c r="J67" s="21" t="s">
        <v>200</v>
      </c>
      <c r="K67" s="22">
        <v>5775289</v>
      </c>
      <c r="L67" s="24">
        <v>4789242</v>
      </c>
      <c r="M67" s="23">
        <v>4375501.5990000004</v>
      </c>
    </row>
    <row r="68" spans="1:13" x14ac:dyDescent="0.2">
      <c r="A68" s="19" t="s">
        <v>2608</v>
      </c>
      <c r="B68" s="19" t="s">
        <v>2609</v>
      </c>
      <c r="C68" s="19" t="s">
        <v>148</v>
      </c>
      <c r="D68" s="19"/>
      <c r="E68" s="19"/>
      <c r="F68" s="20">
        <v>2020</v>
      </c>
      <c r="G68" s="19" t="s">
        <v>17</v>
      </c>
      <c r="H68" s="19" t="s">
        <v>30</v>
      </c>
      <c r="I68" s="19" t="s">
        <v>145</v>
      </c>
      <c r="J68" s="21" t="s">
        <v>18</v>
      </c>
      <c r="K68" s="22">
        <v>4279546</v>
      </c>
      <c r="L68" s="24">
        <v>4279546</v>
      </c>
      <c r="M68" s="23">
        <v>4273978.78</v>
      </c>
    </row>
    <row r="69" spans="1:13" x14ac:dyDescent="0.2">
      <c r="A69" s="19" t="s">
        <v>11775</v>
      </c>
      <c r="B69" s="19" t="s">
        <v>11776</v>
      </c>
      <c r="C69" s="19" t="s">
        <v>34</v>
      </c>
      <c r="D69" s="19"/>
      <c r="E69" s="19"/>
      <c r="F69" s="20">
        <v>2019</v>
      </c>
      <c r="G69" s="19" t="s">
        <v>17</v>
      </c>
      <c r="H69" s="19" t="s">
        <v>30</v>
      </c>
      <c r="I69" s="19" t="s">
        <v>145</v>
      </c>
      <c r="J69" s="21" t="s">
        <v>18</v>
      </c>
      <c r="K69" s="22">
        <v>4837136</v>
      </c>
      <c r="L69" s="22">
        <v>4968041</v>
      </c>
      <c r="M69" s="22">
        <v>4246360</v>
      </c>
    </row>
    <row r="70" spans="1:13" x14ac:dyDescent="0.2">
      <c r="A70" s="19" t="s">
        <v>6555</v>
      </c>
      <c r="B70" s="19" t="s">
        <v>6556</v>
      </c>
      <c r="C70" s="19" t="s">
        <v>167</v>
      </c>
      <c r="D70" s="19"/>
      <c r="E70" s="19"/>
      <c r="F70" s="20">
        <v>2019</v>
      </c>
      <c r="G70" s="19" t="s">
        <v>17</v>
      </c>
      <c r="H70" s="19" t="s">
        <v>30</v>
      </c>
      <c r="I70" s="19" t="s">
        <v>31</v>
      </c>
      <c r="J70" s="21" t="s">
        <v>18</v>
      </c>
      <c r="K70" s="22">
        <v>4226000</v>
      </c>
      <c r="L70" s="24">
        <v>4223000</v>
      </c>
      <c r="M70" s="23">
        <v>4222984.7429999998</v>
      </c>
    </row>
    <row r="71" spans="1:13" x14ac:dyDescent="0.2">
      <c r="A71" s="19" t="s">
        <v>1354</v>
      </c>
      <c r="B71" s="19" t="s">
        <v>1355</v>
      </c>
      <c r="C71" s="19" t="s">
        <v>148</v>
      </c>
      <c r="D71" s="19" t="s">
        <v>617</v>
      </c>
      <c r="E71" s="19" t="s">
        <v>618</v>
      </c>
      <c r="F71" s="20">
        <v>2019</v>
      </c>
      <c r="G71" s="19" t="s">
        <v>17</v>
      </c>
      <c r="H71" s="19" t="s">
        <v>30</v>
      </c>
      <c r="I71" s="19" t="s">
        <v>31</v>
      </c>
      <c r="J71" s="21" t="s">
        <v>18</v>
      </c>
      <c r="K71" s="22">
        <v>4367195</v>
      </c>
      <c r="L71" s="24">
        <v>4217560</v>
      </c>
      <c r="M71" s="22">
        <v>4215862</v>
      </c>
    </row>
    <row r="72" spans="1:13" x14ac:dyDescent="0.2">
      <c r="A72" s="19" t="s">
        <v>5307</v>
      </c>
      <c r="B72" s="19" t="s">
        <v>5308</v>
      </c>
      <c r="C72" s="19" t="s">
        <v>103</v>
      </c>
      <c r="D72" s="19"/>
      <c r="E72" s="19"/>
      <c r="F72" s="20">
        <v>2019</v>
      </c>
      <c r="G72" s="19" t="s">
        <v>17</v>
      </c>
      <c r="H72" s="19" t="s">
        <v>30</v>
      </c>
      <c r="I72" s="19" t="s">
        <v>31</v>
      </c>
      <c r="J72" s="21" t="s">
        <v>18</v>
      </c>
      <c r="K72" s="22">
        <v>5466167</v>
      </c>
      <c r="L72" s="22">
        <v>4488000</v>
      </c>
      <c r="M72" s="23">
        <v>4214701.5810000002</v>
      </c>
    </row>
    <row r="73" spans="1:13" x14ac:dyDescent="0.2">
      <c r="A73" s="19" t="s">
        <v>1979</v>
      </c>
      <c r="B73" s="19" t="s">
        <v>1980</v>
      </c>
      <c r="C73" s="19" t="s">
        <v>257</v>
      </c>
      <c r="D73" s="19" t="s">
        <v>441</v>
      </c>
      <c r="E73" s="19" t="s">
        <v>442</v>
      </c>
      <c r="F73" s="20">
        <v>2019</v>
      </c>
      <c r="G73" s="19" t="s">
        <v>17</v>
      </c>
      <c r="H73" s="19" t="s">
        <v>30</v>
      </c>
      <c r="I73" s="19" t="s">
        <v>31</v>
      </c>
      <c r="J73" s="21" t="s">
        <v>18</v>
      </c>
      <c r="K73" s="22">
        <v>4532056</v>
      </c>
      <c r="L73" s="24">
        <v>4190070</v>
      </c>
      <c r="M73" s="22">
        <v>4174786</v>
      </c>
    </row>
    <row r="74" spans="1:13" x14ac:dyDescent="0.2">
      <c r="A74" s="19" t="s">
        <v>4643</v>
      </c>
      <c r="B74" s="19" t="s">
        <v>4644</v>
      </c>
      <c r="C74" s="19" t="s">
        <v>257</v>
      </c>
      <c r="D74" s="19" t="s">
        <v>441</v>
      </c>
      <c r="E74" s="19" t="s">
        <v>488</v>
      </c>
      <c r="F74" s="20">
        <v>2019</v>
      </c>
      <c r="G74" s="19" t="s">
        <v>17</v>
      </c>
      <c r="H74" s="19" t="s">
        <v>63</v>
      </c>
      <c r="I74" s="19" t="s">
        <v>174</v>
      </c>
      <c r="J74" s="21" t="s">
        <v>18</v>
      </c>
      <c r="K74" s="22">
        <v>4115000</v>
      </c>
      <c r="L74" s="24">
        <v>4115000</v>
      </c>
      <c r="M74" s="23">
        <v>4106159.9240000001</v>
      </c>
    </row>
    <row r="75" spans="1:13" x14ac:dyDescent="0.2">
      <c r="A75" s="19" t="s">
        <v>8083</v>
      </c>
      <c r="B75" s="19" t="s">
        <v>8084</v>
      </c>
      <c r="C75" s="19" t="s">
        <v>12</v>
      </c>
      <c r="D75" s="19" t="s">
        <v>422</v>
      </c>
      <c r="E75" s="19" t="s">
        <v>1699</v>
      </c>
      <c r="F75" s="20">
        <v>2019</v>
      </c>
      <c r="G75" s="19" t="s">
        <v>17</v>
      </c>
      <c r="H75" s="19" t="s">
        <v>30</v>
      </c>
      <c r="I75" s="19" t="s">
        <v>145</v>
      </c>
      <c r="J75" s="21" t="s">
        <v>18</v>
      </c>
      <c r="K75" s="22">
        <v>4044961</v>
      </c>
      <c r="L75" s="24">
        <v>4047961</v>
      </c>
      <c r="M75" s="23">
        <v>4038461</v>
      </c>
    </row>
    <row r="76" spans="1:13" x14ac:dyDescent="0.2">
      <c r="A76" s="19" t="s">
        <v>1230</v>
      </c>
      <c r="B76" s="19" t="s">
        <v>1231</v>
      </c>
      <c r="C76" s="19" t="s">
        <v>37</v>
      </c>
      <c r="D76" s="19"/>
      <c r="E76" s="19"/>
      <c r="F76" s="20">
        <v>2019</v>
      </c>
      <c r="G76" s="19" t="s">
        <v>17</v>
      </c>
      <c r="H76" s="19" t="s">
        <v>253</v>
      </c>
      <c r="I76" s="19" t="s">
        <v>1232</v>
      </c>
      <c r="J76" s="21" t="s">
        <v>18</v>
      </c>
      <c r="K76" s="22">
        <v>4068113</v>
      </c>
      <c r="L76" s="24">
        <v>4068113</v>
      </c>
      <c r="M76" s="23">
        <v>4023722.5780000002</v>
      </c>
    </row>
    <row r="77" spans="1:13" x14ac:dyDescent="0.2">
      <c r="A77" s="19" t="s">
        <v>10018</v>
      </c>
      <c r="B77" s="19" t="s">
        <v>10019</v>
      </c>
      <c r="C77" s="19" t="s">
        <v>34</v>
      </c>
      <c r="D77" s="19"/>
      <c r="E77" s="19"/>
      <c r="F77" s="20">
        <v>2019</v>
      </c>
      <c r="G77" s="19" t="s">
        <v>17</v>
      </c>
      <c r="H77" s="19" t="s">
        <v>30</v>
      </c>
      <c r="I77" s="19" t="s">
        <v>145</v>
      </c>
      <c r="J77" s="21" t="s">
        <v>18</v>
      </c>
      <c r="K77" s="22">
        <v>4048511</v>
      </c>
      <c r="L77" s="24">
        <v>4048511</v>
      </c>
      <c r="M77" s="23">
        <v>4013069.7450000001</v>
      </c>
    </row>
    <row r="78" spans="1:13" x14ac:dyDescent="0.2">
      <c r="A78" s="19" t="s">
        <v>5103</v>
      </c>
      <c r="B78" s="19" t="s">
        <v>5104</v>
      </c>
      <c r="C78" s="19" t="s">
        <v>37</v>
      </c>
      <c r="D78" s="19" t="s">
        <v>601</v>
      </c>
      <c r="E78" s="19" t="s">
        <v>602</v>
      </c>
      <c r="F78" s="20">
        <v>2019</v>
      </c>
      <c r="G78" s="19" t="s">
        <v>17</v>
      </c>
      <c r="H78" s="19" t="s">
        <v>30</v>
      </c>
      <c r="I78" s="19" t="s">
        <v>389</v>
      </c>
      <c r="J78" s="21" t="s">
        <v>18</v>
      </c>
      <c r="K78" s="22">
        <v>4802614</v>
      </c>
      <c r="L78" s="24">
        <v>4431940</v>
      </c>
      <c r="M78" s="22">
        <v>4002113</v>
      </c>
    </row>
    <row r="79" spans="1:13" x14ac:dyDescent="0.2">
      <c r="A79" s="19" t="s">
        <v>1761</v>
      </c>
      <c r="B79" s="19" t="s">
        <v>1762</v>
      </c>
      <c r="C79" s="19" t="s">
        <v>257</v>
      </c>
      <c r="D79" s="19"/>
      <c r="E79" s="19"/>
      <c r="F79" s="20">
        <v>2019</v>
      </c>
      <c r="G79" s="19" t="s">
        <v>17</v>
      </c>
      <c r="H79" s="19" t="s">
        <v>30</v>
      </c>
      <c r="I79" s="19" t="s">
        <v>31</v>
      </c>
      <c r="J79" s="21" t="s">
        <v>18</v>
      </c>
      <c r="K79" s="22">
        <v>4868695</v>
      </c>
      <c r="L79" s="24">
        <v>4064340</v>
      </c>
      <c r="M79" s="22">
        <v>4000364</v>
      </c>
    </row>
    <row r="80" spans="1:13" x14ac:dyDescent="0.2">
      <c r="A80" s="19" t="s">
        <v>4918</v>
      </c>
      <c r="B80" s="19" t="s">
        <v>4919</v>
      </c>
      <c r="C80" s="19" t="s">
        <v>34</v>
      </c>
      <c r="D80" s="19" t="s">
        <v>215</v>
      </c>
      <c r="E80" s="19" t="s">
        <v>1853</v>
      </c>
      <c r="F80" s="20">
        <v>2020</v>
      </c>
      <c r="G80" s="19" t="s">
        <v>17</v>
      </c>
      <c r="H80" s="19" t="s">
        <v>30</v>
      </c>
      <c r="I80" s="19" t="s">
        <v>145</v>
      </c>
      <c r="J80" s="21" t="s">
        <v>18</v>
      </c>
      <c r="K80" s="22">
        <v>5284896</v>
      </c>
      <c r="L80" s="24">
        <v>3988947</v>
      </c>
      <c r="M80" s="22">
        <v>3956033</v>
      </c>
    </row>
    <row r="81" spans="1:13" x14ac:dyDescent="0.2">
      <c r="A81" s="19" t="s">
        <v>1961</v>
      </c>
      <c r="B81" s="19" t="s">
        <v>1962</v>
      </c>
      <c r="C81" s="19" t="s">
        <v>34</v>
      </c>
      <c r="D81" s="19" t="s">
        <v>215</v>
      </c>
      <c r="E81" s="19"/>
      <c r="F81" s="20">
        <v>2019</v>
      </c>
      <c r="G81" s="19" t="s">
        <v>17</v>
      </c>
      <c r="H81" s="19" t="s">
        <v>30</v>
      </c>
      <c r="I81" s="19" t="s">
        <v>145</v>
      </c>
      <c r="J81" s="21" t="s">
        <v>18</v>
      </c>
      <c r="K81" s="22">
        <v>3972709</v>
      </c>
      <c r="L81" s="22">
        <v>6825276</v>
      </c>
      <c r="M81" s="22">
        <v>3939763</v>
      </c>
    </row>
    <row r="82" spans="1:13" x14ac:dyDescent="0.2">
      <c r="A82" s="19" t="s">
        <v>8300</v>
      </c>
      <c r="B82" s="19" t="s">
        <v>8301</v>
      </c>
      <c r="C82" s="19" t="s">
        <v>81</v>
      </c>
      <c r="D82" s="19" t="s">
        <v>82</v>
      </c>
      <c r="E82" s="19" t="s">
        <v>82</v>
      </c>
      <c r="F82" s="20">
        <v>2019</v>
      </c>
      <c r="G82" s="19" t="s">
        <v>17</v>
      </c>
      <c r="H82" s="19" t="s">
        <v>63</v>
      </c>
      <c r="I82" s="19" t="s">
        <v>705</v>
      </c>
      <c r="J82" s="21" t="s">
        <v>18</v>
      </c>
      <c r="K82" s="22">
        <v>3920825</v>
      </c>
      <c r="L82" s="24">
        <v>3950127</v>
      </c>
      <c r="M82" s="23">
        <v>3920825.0159999998</v>
      </c>
    </row>
    <row r="83" spans="1:13" x14ac:dyDescent="0.2">
      <c r="A83" s="19" t="s">
        <v>3364</v>
      </c>
      <c r="B83" s="19" t="s">
        <v>3365</v>
      </c>
      <c r="C83" s="19" t="s">
        <v>359</v>
      </c>
      <c r="D83" s="19"/>
      <c r="E83" s="19"/>
      <c r="F83" s="20">
        <v>2019</v>
      </c>
      <c r="G83" s="19" t="s">
        <v>17</v>
      </c>
      <c r="H83" s="19" t="s">
        <v>30</v>
      </c>
      <c r="I83" s="19" t="s">
        <v>31</v>
      </c>
      <c r="J83" s="21" t="s">
        <v>18</v>
      </c>
      <c r="K83" s="22">
        <v>6842752</v>
      </c>
      <c r="L83" s="22">
        <v>7570000</v>
      </c>
      <c r="M83" s="22">
        <v>3824309</v>
      </c>
    </row>
    <row r="84" spans="1:13" x14ac:dyDescent="0.2">
      <c r="A84" s="19" t="s">
        <v>2800</v>
      </c>
      <c r="B84" s="19" t="s">
        <v>2801</v>
      </c>
      <c r="C84" s="19" t="s">
        <v>133</v>
      </c>
      <c r="D84" s="19" t="s">
        <v>206</v>
      </c>
      <c r="E84" s="19" t="s">
        <v>1635</v>
      </c>
      <c r="F84" s="20">
        <v>2019</v>
      </c>
      <c r="G84" s="19" t="s">
        <v>17</v>
      </c>
      <c r="H84" s="19" t="s">
        <v>30</v>
      </c>
      <c r="I84" s="19" t="s">
        <v>145</v>
      </c>
      <c r="J84" s="21" t="s">
        <v>18</v>
      </c>
      <c r="K84" s="22">
        <v>4596795</v>
      </c>
      <c r="L84" s="24">
        <v>4596795</v>
      </c>
      <c r="M84" s="23">
        <v>3806000</v>
      </c>
    </row>
    <row r="85" spans="1:13" x14ac:dyDescent="0.2">
      <c r="A85" s="19" t="s">
        <v>882</v>
      </c>
      <c r="B85" s="19" t="s">
        <v>883</v>
      </c>
      <c r="C85" s="19" t="s">
        <v>37</v>
      </c>
      <c r="D85" s="19"/>
      <c r="E85" s="19"/>
      <c r="F85" s="20">
        <v>2019</v>
      </c>
      <c r="G85" s="19" t="s">
        <v>17</v>
      </c>
      <c r="H85" s="19" t="s">
        <v>30</v>
      </c>
      <c r="I85" s="19" t="s">
        <v>31</v>
      </c>
      <c r="J85" s="21" t="s">
        <v>18</v>
      </c>
      <c r="K85" s="22">
        <v>12712275</v>
      </c>
      <c r="L85" s="22">
        <v>6815920</v>
      </c>
      <c r="M85" s="23">
        <v>3782147.82</v>
      </c>
    </row>
    <row r="86" spans="1:13" x14ac:dyDescent="0.2">
      <c r="A86" s="19" t="s">
        <v>2261</v>
      </c>
      <c r="B86" s="19" t="s">
        <v>2262</v>
      </c>
      <c r="C86" s="19" t="s">
        <v>297</v>
      </c>
      <c r="D86" s="19"/>
      <c r="E86" s="19"/>
      <c r="F86" s="20">
        <v>2019</v>
      </c>
      <c r="G86" s="19" t="s">
        <v>17</v>
      </c>
      <c r="H86" s="19" t="s">
        <v>130</v>
      </c>
      <c r="I86" s="19" t="s">
        <v>130</v>
      </c>
      <c r="J86" s="21" t="s">
        <v>18</v>
      </c>
      <c r="K86" s="22">
        <v>4055529</v>
      </c>
      <c r="L86" s="24">
        <v>4055529</v>
      </c>
      <c r="M86" s="23">
        <v>3775673.61</v>
      </c>
    </row>
    <row r="87" spans="1:13" x14ac:dyDescent="0.2">
      <c r="A87" s="19" t="s">
        <v>2656</v>
      </c>
      <c r="B87" s="19" t="s">
        <v>2657</v>
      </c>
      <c r="C87" s="19" t="s">
        <v>27</v>
      </c>
      <c r="D87" s="19" t="s">
        <v>28</v>
      </c>
      <c r="E87" s="19" t="s">
        <v>29</v>
      </c>
      <c r="F87" s="20">
        <v>2019</v>
      </c>
      <c r="G87" s="19" t="s">
        <v>17</v>
      </c>
      <c r="H87" s="19" t="s">
        <v>662</v>
      </c>
      <c r="I87" s="19" t="s">
        <v>663</v>
      </c>
      <c r="J87" s="21" t="s">
        <v>18</v>
      </c>
      <c r="K87" s="22">
        <v>3765098</v>
      </c>
      <c r="L87" s="22">
        <v>2963443</v>
      </c>
      <c r="M87" s="23">
        <v>3764952.5610000002</v>
      </c>
    </row>
    <row r="88" spans="1:13" x14ac:dyDescent="0.2">
      <c r="A88" s="19" t="s">
        <v>9704</v>
      </c>
      <c r="B88" s="19" t="s">
        <v>9705</v>
      </c>
      <c r="C88" s="19" t="s">
        <v>12</v>
      </c>
      <c r="D88" s="19"/>
      <c r="E88" s="19"/>
      <c r="F88" s="20">
        <v>2019</v>
      </c>
      <c r="G88" s="19" t="s">
        <v>17</v>
      </c>
      <c r="H88" s="19" t="s">
        <v>30</v>
      </c>
      <c r="I88" s="19" t="s">
        <v>145</v>
      </c>
      <c r="J88" s="21" t="s">
        <v>18</v>
      </c>
      <c r="K88" s="22">
        <v>3736769</v>
      </c>
      <c r="L88" s="24">
        <v>3954758</v>
      </c>
      <c r="M88" s="22">
        <v>3713531</v>
      </c>
    </row>
    <row r="89" spans="1:13" x14ac:dyDescent="0.2">
      <c r="A89" s="19" t="s">
        <v>9920</v>
      </c>
      <c r="B89" s="19" t="s">
        <v>9921</v>
      </c>
      <c r="C89" s="19" t="s">
        <v>22</v>
      </c>
      <c r="D89" s="19"/>
      <c r="E89" s="19"/>
      <c r="F89" s="20">
        <v>2019</v>
      </c>
      <c r="G89" s="19" t="s">
        <v>17</v>
      </c>
      <c r="H89" s="19" t="s">
        <v>30</v>
      </c>
      <c r="I89" s="19" t="s">
        <v>145</v>
      </c>
      <c r="J89" s="21" t="s">
        <v>18</v>
      </c>
      <c r="K89" s="22">
        <v>3801055</v>
      </c>
      <c r="L89" s="24">
        <v>3690337</v>
      </c>
      <c r="M89" s="23">
        <v>3660906.4920000001</v>
      </c>
    </row>
    <row r="90" spans="1:13" x14ac:dyDescent="0.2">
      <c r="A90" s="19" t="s">
        <v>8467</v>
      </c>
      <c r="B90" s="19" t="s">
        <v>8468</v>
      </c>
      <c r="C90" s="19" t="s">
        <v>22</v>
      </c>
      <c r="D90" s="19" t="s">
        <v>46</v>
      </c>
      <c r="E90" s="19"/>
      <c r="F90" s="20">
        <v>2019</v>
      </c>
      <c r="G90" s="19" t="s">
        <v>17</v>
      </c>
      <c r="H90" s="19" t="s">
        <v>54</v>
      </c>
      <c r="I90" s="19" t="s">
        <v>62</v>
      </c>
      <c r="J90" s="21" t="s">
        <v>18</v>
      </c>
      <c r="K90" s="22">
        <v>3611749</v>
      </c>
      <c r="L90" s="24">
        <v>3611749</v>
      </c>
      <c r="M90" s="23">
        <v>3611749</v>
      </c>
    </row>
    <row r="91" spans="1:13" x14ac:dyDescent="0.2">
      <c r="A91" s="19" t="s">
        <v>4631</v>
      </c>
      <c r="B91" s="19" t="s">
        <v>4632</v>
      </c>
      <c r="C91" s="19" t="s">
        <v>22</v>
      </c>
      <c r="D91" s="19" t="s">
        <v>46</v>
      </c>
      <c r="E91" s="19" t="s">
        <v>153</v>
      </c>
      <c r="F91" s="20">
        <v>2019</v>
      </c>
      <c r="G91" s="19" t="s">
        <v>17</v>
      </c>
      <c r="H91" s="19" t="s">
        <v>352</v>
      </c>
      <c r="I91" s="19" t="s">
        <v>353</v>
      </c>
      <c r="J91" s="21" t="s">
        <v>18</v>
      </c>
      <c r="K91" s="22">
        <v>3619082</v>
      </c>
      <c r="L91" s="24">
        <v>3612610</v>
      </c>
      <c r="M91" s="22">
        <v>3610073</v>
      </c>
    </row>
    <row r="92" spans="1:13" x14ac:dyDescent="0.2">
      <c r="A92" s="19" t="s">
        <v>1071</v>
      </c>
      <c r="B92" s="19" t="s">
        <v>1072</v>
      </c>
      <c r="C92" s="19" t="s">
        <v>359</v>
      </c>
      <c r="D92" s="19" t="s">
        <v>774</v>
      </c>
      <c r="E92" s="19" t="s">
        <v>1073</v>
      </c>
      <c r="F92" s="20">
        <v>2020</v>
      </c>
      <c r="G92" s="19" t="s">
        <v>17</v>
      </c>
      <c r="H92" s="19" t="s">
        <v>54</v>
      </c>
      <c r="I92" s="19" t="s">
        <v>58</v>
      </c>
      <c r="J92" s="21" t="s">
        <v>18</v>
      </c>
      <c r="K92" s="22">
        <v>4973927</v>
      </c>
      <c r="L92" s="24">
        <v>3586648</v>
      </c>
      <c r="M92" s="23">
        <v>3586645.6</v>
      </c>
    </row>
    <row r="93" spans="1:13" x14ac:dyDescent="0.2">
      <c r="A93" s="19" t="s">
        <v>1293</v>
      </c>
      <c r="B93" s="19" t="s">
        <v>1294</v>
      </c>
      <c r="C93" s="19" t="s">
        <v>22</v>
      </c>
      <c r="D93" s="19" t="s">
        <v>23</v>
      </c>
      <c r="E93" s="19" t="s">
        <v>24</v>
      </c>
      <c r="F93" s="20">
        <v>2019</v>
      </c>
      <c r="G93" s="19" t="s">
        <v>17</v>
      </c>
      <c r="H93" s="19" t="s">
        <v>30</v>
      </c>
      <c r="I93" s="19" t="s">
        <v>31</v>
      </c>
      <c r="J93" s="21" t="s">
        <v>18</v>
      </c>
      <c r="K93" s="22">
        <v>11421982</v>
      </c>
      <c r="L93" s="22">
        <v>4093000</v>
      </c>
      <c r="M93" s="22">
        <v>3554448</v>
      </c>
    </row>
    <row r="94" spans="1:13" x14ac:dyDescent="0.2">
      <c r="A94" s="19" t="s">
        <v>4587</v>
      </c>
      <c r="B94" s="19" t="s">
        <v>4588</v>
      </c>
      <c r="C94" s="19" t="s">
        <v>81</v>
      </c>
      <c r="D94" s="19"/>
      <c r="E94" s="19"/>
      <c r="F94" s="20">
        <v>2019</v>
      </c>
      <c r="G94" s="19" t="s">
        <v>17</v>
      </c>
      <c r="H94" s="19" t="s">
        <v>54</v>
      </c>
      <c r="I94" s="19" t="s">
        <v>83</v>
      </c>
      <c r="J94" s="21" t="s">
        <v>18</v>
      </c>
      <c r="K94" s="22">
        <v>4029094</v>
      </c>
      <c r="L94" s="24">
        <v>3551387</v>
      </c>
      <c r="M94" s="23">
        <v>3551383.1970000002</v>
      </c>
    </row>
    <row r="95" spans="1:13" x14ac:dyDescent="0.2">
      <c r="A95" s="19" t="s">
        <v>841</v>
      </c>
      <c r="B95" s="19" t="s">
        <v>842</v>
      </c>
      <c r="C95" s="19" t="s">
        <v>148</v>
      </c>
      <c r="D95" s="19"/>
      <c r="E95" s="19"/>
      <c r="F95" s="20">
        <v>2019</v>
      </c>
      <c r="G95" s="19" t="s">
        <v>17</v>
      </c>
      <c r="H95" s="19" t="s">
        <v>30</v>
      </c>
      <c r="I95" s="19" t="s">
        <v>31</v>
      </c>
      <c r="J95" s="21" t="s">
        <v>18</v>
      </c>
      <c r="K95" s="22">
        <v>3827731</v>
      </c>
      <c r="L95" s="22">
        <v>4620000</v>
      </c>
      <c r="M95" s="22">
        <v>3538370</v>
      </c>
    </row>
    <row r="96" spans="1:13" x14ac:dyDescent="0.2">
      <c r="A96" s="19" t="s">
        <v>8489</v>
      </c>
      <c r="B96" s="19" t="s">
        <v>8490</v>
      </c>
      <c r="C96" s="19" t="s">
        <v>81</v>
      </c>
      <c r="D96" s="19" t="s">
        <v>82</v>
      </c>
      <c r="E96" s="19" t="s">
        <v>82</v>
      </c>
      <c r="F96" s="20">
        <v>2019</v>
      </c>
      <c r="G96" s="19" t="s">
        <v>17</v>
      </c>
      <c r="H96" s="19" t="s">
        <v>30</v>
      </c>
      <c r="I96" s="19" t="s">
        <v>145</v>
      </c>
      <c r="J96" s="21" t="s">
        <v>18</v>
      </c>
      <c r="K96" s="22">
        <v>3484565</v>
      </c>
      <c r="L96" s="24">
        <v>18451908</v>
      </c>
      <c r="M96" s="23">
        <v>3484565</v>
      </c>
    </row>
    <row r="97" spans="1:13" x14ac:dyDescent="0.2">
      <c r="A97" s="19" t="s">
        <v>1836</v>
      </c>
      <c r="B97" s="19" t="s">
        <v>1837</v>
      </c>
      <c r="C97" s="19" t="s">
        <v>22</v>
      </c>
      <c r="D97" s="19" t="s">
        <v>23</v>
      </c>
      <c r="E97" s="19" t="s">
        <v>287</v>
      </c>
      <c r="F97" s="20">
        <v>2019</v>
      </c>
      <c r="G97" s="19" t="s">
        <v>17</v>
      </c>
      <c r="H97" s="19" t="s">
        <v>30</v>
      </c>
      <c r="I97" s="19" t="s">
        <v>145</v>
      </c>
      <c r="J97" s="21" t="s">
        <v>18</v>
      </c>
      <c r="K97" s="22">
        <v>3462690</v>
      </c>
      <c r="L97" s="24">
        <v>3462582</v>
      </c>
      <c r="M97" s="23">
        <v>3448493.9180000001</v>
      </c>
    </row>
    <row r="98" spans="1:13" x14ac:dyDescent="0.2">
      <c r="A98" s="19" t="s">
        <v>2039</v>
      </c>
      <c r="B98" s="19" t="s">
        <v>2040</v>
      </c>
      <c r="C98" s="19" t="s">
        <v>103</v>
      </c>
      <c r="D98" s="19" t="s">
        <v>194</v>
      </c>
      <c r="E98" s="19" t="s">
        <v>203</v>
      </c>
      <c r="F98" s="20">
        <v>2020</v>
      </c>
      <c r="G98" s="19" t="s">
        <v>17</v>
      </c>
      <c r="H98" s="19" t="s">
        <v>130</v>
      </c>
      <c r="I98" s="19" t="s">
        <v>130</v>
      </c>
      <c r="J98" s="21" t="s">
        <v>18</v>
      </c>
      <c r="K98" s="22">
        <v>3719563</v>
      </c>
      <c r="L98" s="24">
        <v>3446561</v>
      </c>
      <c r="M98" s="23">
        <v>3446560.6030000001</v>
      </c>
    </row>
    <row r="99" spans="1:13" x14ac:dyDescent="0.2">
      <c r="A99" s="19" t="s">
        <v>5978</v>
      </c>
      <c r="B99" s="19" t="s">
        <v>5979</v>
      </c>
      <c r="C99" s="19" t="s">
        <v>103</v>
      </c>
      <c r="D99" s="19" t="s">
        <v>105</v>
      </c>
      <c r="E99" s="19" t="s">
        <v>106</v>
      </c>
      <c r="F99" s="20">
        <v>2019</v>
      </c>
      <c r="G99" s="19" t="s">
        <v>17</v>
      </c>
      <c r="H99" s="19" t="s">
        <v>130</v>
      </c>
      <c r="I99" s="19" t="s">
        <v>130</v>
      </c>
      <c r="J99" s="21" t="s">
        <v>18</v>
      </c>
      <c r="K99" s="22">
        <v>2776886</v>
      </c>
      <c r="L99" s="24">
        <v>3412748</v>
      </c>
      <c r="M99" s="23">
        <v>3382719.9640000002</v>
      </c>
    </row>
    <row r="100" spans="1:13" x14ac:dyDescent="0.2">
      <c r="A100" s="19" t="s">
        <v>8675</v>
      </c>
      <c r="B100" s="19" t="s">
        <v>8676</v>
      </c>
      <c r="C100" s="19" t="s">
        <v>103</v>
      </c>
      <c r="D100" s="19" t="s">
        <v>194</v>
      </c>
      <c r="E100" s="19" t="s">
        <v>203</v>
      </c>
      <c r="F100" s="20">
        <v>2020</v>
      </c>
      <c r="G100" s="19" t="s">
        <v>17</v>
      </c>
      <c r="H100" s="19" t="s">
        <v>15</v>
      </c>
      <c r="I100" s="19" t="s">
        <v>558</v>
      </c>
      <c r="J100" s="21" t="s">
        <v>18</v>
      </c>
      <c r="K100" s="22">
        <v>3454312</v>
      </c>
      <c r="L100" s="24">
        <v>3347531</v>
      </c>
      <c r="M100" s="23">
        <v>3347530.7689999999</v>
      </c>
    </row>
    <row r="101" spans="1:13" x14ac:dyDescent="0.2">
      <c r="A101" s="19" t="s">
        <v>4342</v>
      </c>
      <c r="B101" s="19" t="s">
        <v>4343</v>
      </c>
      <c r="C101" s="19" t="s">
        <v>37</v>
      </c>
      <c r="D101" s="19" t="s">
        <v>38</v>
      </c>
      <c r="E101" s="19" t="s">
        <v>120</v>
      </c>
      <c r="F101" s="20">
        <v>2019</v>
      </c>
      <c r="G101" s="19" t="s">
        <v>17</v>
      </c>
      <c r="H101" s="19" t="s">
        <v>30</v>
      </c>
      <c r="I101" s="19" t="s">
        <v>145</v>
      </c>
      <c r="J101" s="21" t="s">
        <v>18</v>
      </c>
      <c r="K101" s="22">
        <v>3466130</v>
      </c>
      <c r="L101" s="24">
        <v>3462537</v>
      </c>
      <c r="M101" s="23">
        <v>3347408.4759999998</v>
      </c>
    </row>
    <row r="102" spans="1:13" x14ac:dyDescent="0.2">
      <c r="A102" s="19" t="s">
        <v>9180</v>
      </c>
      <c r="B102" s="19" t="s">
        <v>9181</v>
      </c>
      <c r="C102" s="19" t="s">
        <v>27</v>
      </c>
      <c r="D102" s="19"/>
      <c r="E102" s="19"/>
      <c r="F102" s="20">
        <v>2020</v>
      </c>
      <c r="G102" s="19" t="s">
        <v>17</v>
      </c>
      <c r="H102" s="19" t="s">
        <v>54</v>
      </c>
      <c r="I102" s="19" t="s">
        <v>62</v>
      </c>
      <c r="J102" s="21" t="s">
        <v>18</v>
      </c>
      <c r="K102" s="22">
        <v>7272059</v>
      </c>
      <c r="L102" s="24">
        <v>3338421</v>
      </c>
      <c r="M102" s="23">
        <v>3338420.47</v>
      </c>
    </row>
    <row r="103" spans="1:13" x14ac:dyDescent="0.2">
      <c r="A103" s="19" t="s">
        <v>909</v>
      </c>
      <c r="B103" s="19" t="s">
        <v>910</v>
      </c>
      <c r="C103" s="19" t="s">
        <v>167</v>
      </c>
      <c r="D103" s="19" t="s">
        <v>310</v>
      </c>
      <c r="E103" s="19" t="s">
        <v>310</v>
      </c>
      <c r="F103" s="20">
        <v>2020</v>
      </c>
      <c r="G103" s="19" t="s">
        <v>17</v>
      </c>
      <c r="H103" s="19" t="s">
        <v>30</v>
      </c>
      <c r="I103" s="19" t="s">
        <v>145</v>
      </c>
      <c r="J103" s="21" t="s">
        <v>18</v>
      </c>
      <c r="K103" s="22">
        <v>3325843</v>
      </c>
      <c r="L103" s="24">
        <v>3400000</v>
      </c>
      <c r="M103" s="23">
        <v>3327304.4279999998</v>
      </c>
    </row>
    <row r="104" spans="1:13" x14ac:dyDescent="0.2">
      <c r="A104" s="19" t="s">
        <v>3533</v>
      </c>
      <c r="B104" s="19" t="s">
        <v>3534</v>
      </c>
      <c r="C104" s="19" t="s">
        <v>34</v>
      </c>
      <c r="D104" s="19" t="s">
        <v>51</v>
      </c>
      <c r="E104" s="19" t="s">
        <v>1515</v>
      </c>
      <c r="F104" s="20">
        <v>2020</v>
      </c>
      <c r="G104" s="19" t="s">
        <v>17</v>
      </c>
      <c r="H104" s="19" t="s">
        <v>95</v>
      </c>
      <c r="I104" s="19" t="s">
        <v>173</v>
      </c>
      <c r="J104" s="21" t="s">
        <v>18</v>
      </c>
      <c r="K104" s="22">
        <v>4076543</v>
      </c>
      <c r="L104" s="24">
        <v>3323567</v>
      </c>
      <c r="M104" s="22">
        <v>3323563</v>
      </c>
    </row>
    <row r="105" spans="1:13" x14ac:dyDescent="0.2">
      <c r="A105" s="19" t="s">
        <v>4701</v>
      </c>
      <c r="B105" s="19" t="s">
        <v>4702</v>
      </c>
      <c r="C105" s="19" t="s">
        <v>37</v>
      </c>
      <c r="D105" s="19" t="s">
        <v>38</v>
      </c>
      <c r="E105" s="19" t="s">
        <v>1508</v>
      </c>
      <c r="F105" s="20">
        <v>2020</v>
      </c>
      <c r="G105" s="19" t="s">
        <v>17</v>
      </c>
      <c r="H105" s="19" t="s">
        <v>30</v>
      </c>
      <c r="I105" s="19" t="s">
        <v>31</v>
      </c>
      <c r="J105" s="21" t="s">
        <v>18</v>
      </c>
      <c r="K105" s="22">
        <v>3646912</v>
      </c>
      <c r="L105" s="24">
        <v>3319341</v>
      </c>
      <c r="M105" s="23">
        <v>3319333.503</v>
      </c>
    </row>
    <row r="106" spans="1:13" x14ac:dyDescent="0.2">
      <c r="A106" s="19" t="s">
        <v>424</v>
      </c>
      <c r="B106" s="19" t="s">
        <v>425</v>
      </c>
      <c r="C106" s="19" t="s">
        <v>12</v>
      </c>
      <c r="D106" s="19" t="s">
        <v>69</v>
      </c>
      <c r="E106" s="19" t="s">
        <v>426</v>
      </c>
      <c r="F106" s="20">
        <v>2019</v>
      </c>
      <c r="G106" s="19" t="s">
        <v>17</v>
      </c>
      <c r="H106" s="19" t="s">
        <v>30</v>
      </c>
      <c r="I106" s="19" t="s">
        <v>145</v>
      </c>
      <c r="J106" s="21" t="s">
        <v>18</v>
      </c>
      <c r="K106" s="22">
        <v>3811356</v>
      </c>
      <c r="L106" s="24">
        <v>3619320</v>
      </c>
      <c r="M106" s="22">
        <v>3295341</v>
      </c>
    </row>
    <row r="107" spans="1:13" x14ac:dyDescent="0.2">
      <c r="A107" s="19" t="s">
        <v>11627</v>
      </c>
      <c r="B107" s="19" t="s">
        <v>11628</v>
      </c>
      <c r="C107" s="19" t="s">
        <v>22</v>
      </c>
      <c r="D107" s="19"/>
      <c r="E107" s="19"/>
      <c r="F107" s="20">
        <v>2020</v>
      </c>
      <c r="G107" s="19" t="s">
        <v>17</v>
      </c>
      <c r="H107" s="19" t="s">
        <v>30</v>
      </c>
      <c r="I107" s="19" t="s">
        <v>145</v>
      </c>
      <c r="J107" s="21" t="s">
        <v>18</v>
      </c>
      <c r="K107" s="22">
        <v>3283131</v>
      </c>
      <c r="L107" s="22">
        <v>3283131</v>
      </c>
      <c r="M107" s="23">
        <v>3265731</v>
      </c>
    </row>
    <row r="108" spans="1:13" x14ac:dyDescent="0.2">
      <c r="A108" s="19" t="s">
        <v>3817</v>
      </c>
      <c r="B108" s="19" t="s">
        <v>3818</v>
      </c>
      <c r="C108" s="19" t="s">
        <v>359</v>
      </c>
      <c r="D108" s="19" t="s">
        <v>677</v>
      </c>
      <c r="E108" s="19" t="s">
        <v>677</v>
      </c>
      <c r="F108" s="20">
        <v>2020</v>
      </c>
      <c r="G108" s="19" t="s">
        <v>17</v>
      </c>
      <c r="H108" s="19" t="s">
        <v>30</v>
      </c>
      <c r="I108" s="19" t="s">
        <v>145</v>
      </c>
      <c r="J108" s="21" t="s">
        <v>18</v>
      </c>
      <c r="K108" s="22">
        <v>3271001</v>
      </c>
      <c r="L108" s="24">
        <v>3265394</v>
      </c>
      <c r="M108" s="23">
        <v>3265393.9019999998</v>
      </c>
    </row>
    <row r="109" spans="1:13" x14ac:dyDescent="0.2">
      <c r="A109" s="19" t="s">
        <v>1200</v>
      </c>
      <c r="B109" s="19" t="s">
        <v>1201</v>
      </c>
      <c r="C109" s="19" t="s">
        <v>12</v>
      </c>
      <c r="D109" s="19" t="s">
        <v>69</v>
      </c>
      <c r="E109" s="19" t="s">
        <v>1202</v>
      </c>
      <c r="F109" s="20">
        <v>2020</v>
      </c>
      <c r="G109" s="19" t="s">
        <v>17</v>
      </c>
      <c r="H109" s="19" t="s">
        <v>15</v>
      </c>
      <c r="I109" s="19" t="s">
        <v>16</v>
      </c>
      <c r="J109" s="21" t="s">
        <v>18</v>
      </c>
      <c r="K109" s="22">
        <v>4351681</v>
      </c>
      <c r="L109" s="24">
        <v>4351680</v>
      </c>
      <c r="M109" s="22">
        <v>3195212</v>
      </c>
    </row>
    <row r="110" spans="1:13" x14ac:dyDescent="0.2">
      <c r="A110" s="19" t="s">
        <v>10930</v>
      </c>
      <c r="B110" s="19" t="s">
        <v>10931</v>
      </c>
      <c r="C110" s="19" t="s">
        <v>359</v>
      </c>
      <c r="D110" s="19"/>
      <c r="E110" s="19"/>
      <c r="F110" s="20">
        <v>2020</v>
      </c>
      <c r="G110" s="19" t="s">
        <v>17</v>
      </c>
      <c r="H110" s="19" t="s">
        <v>30</v>
      </c>
      <c r="I110" s="19" t="s">
        <v>31</v>
      </c>
      <c r="J110" s="21" t="s">
        <v>18</v>
      </c>
      <c r="K110" s="22">
        <v>6005410</v>
      </c>
      <c r="L110" s="24">
        <v>3196185</v>
      </c>
      <c r="M110" s="23">
        <v>3193621.9019999998</v>
      </c>
    </row>
    <row r="111" spans="1:13" x14ac:dyDescent="0.2">
      <c r="A111" s="19" t="s">
        <v>6825</v>
      </c>
      <c r="B111" s="19" t="s">
        <v>6826</v>
      </c>
      <c r="C111" s="19" t="s">
        <v>22</v>
      </c>
      <c r="D111" s="19"/>
      <c r="E111" s="19"/>
      <c r="F111" s="20">
        <v>2019</v>
      </c>
      <c r="G111" s="19" t="s">
        <v>17</v>
      </c>
      <c r="H111" s="19" t="s">
        <v>30</v>
      </c>
      <c r="I111" s="19" t="s">
        <v>31</v>
      </c>
      <c r="J111" s="21" t="s">
        <v>18</v>
      </c>
      <c r="K111" s="22">
        <v>3938903</v>
      </c>
      <c r="L111" s="22">
        <v>3244000</v>
      </c>
      <c r="M111" s="22">
        <v>3188848</v>
      </c>
    </row>
    <row r="112" spans="1:13" x14ac:dyDescent="0.2">
      <c r="A112" s="19" t="s">
        <v>5927</v>
      </c>
      <c r="B112" s="19" t="s">
        <v>5928</v>
      </c>
      <c r="C112" s="19" t="s">
        <v>12</v>
      </c>
      <c r="D112" s="19" t="s">
        <v>69</v>
      </c>
      <c r="E112" s="19" t="s">
        <v>1781</v>
      </c>
      <c r="F112" s="20">
        <v>2019</v>
      </c>
      <c r="G112" s="19" t="s">
        <v>17</v>
      </c>
      <c r="H112" s="19" t="s">
        <v>130</v>
      </c>
      <c r="I112" s="19" t="s">
        <v>130</v>
      </c>
      <c r="J112" s="21" t="s">
        <v>18</v>
      </c>
      <c r="K112" s="22">
        <v>3122260</v>
      </c>
      <c r="L112" s="24">
        <v>3122260</v>
      </c>
      <c r="M112" s="23">
        <v>3098076.196</v>
      </c>
    </row>
    <row r="113" spans="1:13" x14ac:dyDescent="0.2">
      <c r="A113" s="19" t="s">
        <v>8427</v>
      </c>
      <c r="B113" s="19" t="s">
        <v>8428</v>
      </c>
      <c r="C113" s="19" t="s">
        <v>148</v>
      </c>
      <c r="D113" s="19" t="s">
        <v>373</v>
      </c>
      <c r="E113" s="19" t="s">
        <v>587</v>
      </c>
      <c r="F113" s="20">
        <v>2020</v>
      </c>
      <c r="G113" s="19" t="s">
        <v>17</v>
      </c>
      <c r="H113" s="19" t="s">
        <v>63</v>
      </c>
      <c r="I113" s="19" t="s">
        <v>174</v>
      </c>
      <c r="J113" s="21" t="s">
        <v>18</v>
      </c>
      <c r="K113" s="22">
        <v>3032258</v>
      </c>
      <c r="L113" s="24">
        <v>3032258</v>
      </c>
      <c r="M113" s="23">
        <v>3028350.2340000002</v>
      </c>
    </row>
    <row r="114" spans="1:13" x14ac:dyDescent="0.2">
      <c r="A114" s="19" t="s">
        <v>9386</v>
      </c>
      <c r="B114" s="19" t="s">
        <v>9387</v>
      </c>
      <c r="C114" s="19" t="s">
        <v>81</v>
      </c>
      <c r="D114" s="19" t="s">
        <v>1350</v>
      </c>
      <c r="E114" s="19" t="s">
        <v>1350</v>
      </c>
      <c r="F114" s="20">
        <v>2019</v>
      </c>
      <c r="G114" s="19" t="s">
        <v>17</v>
      </c>
      <c r="H114" s="19" t="s">
        <v>63</v>
      </c>
      <c r="I114" s="19" t="s">
        <v>705</v>
      </c>
      <c r="J114" s="21" t="s">
        <v>18</v>
      </c>
      <c r="K114" s="22">
        <v>3019572</v>
      </c>
      <c r="L114" s="24">
        <v>3104814</v>
      </c>
      <c r="M114" s="23">
        <v>3019329.9219999998</v>
      </c>
    </row>
    <row r="115" spans="1:13" x14ac:dyDescent="0.2">
      <c r="A115" s="19" t="s">
        <v>2094</v>
      </c>
      <c r="B115" s="19" t="s">
        <v>2095</v>
      </c>
      <c r="C115" s="19" t="s">
        <v>34</v>
      </c>
      <c r="D115" s="19" t="s">
        <v>215</v>
      </c>
      <c r="E115" s="19" t="s">
        <v>216</v>
      </c>
      <c r="F115" s="20">
        <v>2020</v>
      </c>
      <c r="G115" s="19" t="s">
        <v>17</v>
      </c>
      <c r="H115" s="19" t="s">
        <v>130</v>
      </c>
      <c r="I115" s="19" t="s">
        <v>130</v>
      </c>
      <c r="J115" s="21" t="s">
        <v>18</v>
      </c>
      <c r="K115" s="22">
        <v>3031891</v>
      </c>
      <c r="L115" s="23">
        <v>3017032.057</v>
      </c>
      <c r="M115" s="23">
        <v>3017032.057</v>
      </c>
    </row>
    <row r="116" spans="1:13" x14ac:dyDescent="0.2">
      <c r="A116" s="19" t="s">
        <v>1208</v>
      </c>
      <c r="B116" s="19" t="s">
        <v>1209</v>
      </c>
      <c r="C116" s="19" t="s">
        <v>12</v>
      </c>
      <c r="D116" s="19" t="s">
        <v>219</v>
      </c>
      <c r="E116" s="19" t="s">
        <v>219</v>
      </c>
      <c r="F116" s="20">
        <v>2020</v>
      </c>
      <c r="G116" s="19" t="s">
        <v>17</v>
      </c>
      <c r="H116" s="19" t="s">
        <v>15</v>
      </c>
      <c r="I116" s="19" t="s">
        <v>16</v>
      </c>
      <c r="J116" s="21" t="s">
        <v>18</v>
      </c>
      <c r="K116" s="22">
        <v>3562350</v>
      </c>
      <c r="L116" s="24">
        <v>3562350</v>
      </c>
      <c r="M116" s="23">
        <v>2949609.1469999999</v>
      </c>
    </row>
    <row r="117" spans="1:13" x14ac:dyDescent="0.2">
      <c r="A117" s="19" t="s">
        <v>2164</v>
      </c>
      <c r="B117" s="19" t="s">
        <v>2165</v>
      </c>
      <c r="C117" s="19" t="s">
        <v>148</v>
      </c>
      <c r="D117" s="19" t="s">
        <v>373</v>
      </c>
      <c r="E117" s="19" t="s">
        <v>373</v>
      </c>
      <c r="F117" s="20">
        <v>2020</v>
      </c>
      <c r="G117" s="19" t="s">
        <v>17</v>
      </c>
      <c r="H117" s="19" t="s">
        <v>15</v>
      </c>
      <c r="I117" s="19" t="s">
        <v>16</v>
      </c>
      <c r="J117" s="21" t="s">
        <v>18</v>
      </c>
      <c r="K117" s="22">
        <v>3346106</v>
      </c>
      <c r="L117" s="24">
        <v>3759799</v>
      </c>
      <c r="M117" s="23">
        <v>2933595.0100000002</v>
      </c>
    </row>
    <row r="118" spans="1:13" x14ac:dyDescent="0.2">
      <c r="A118" s="19" t="s">
        <v>2626</v>
      </c>
      <c r="B118" s="19" t="s">
        <v>2627</v>
      </c>
      <c r="C118" s="19" t="s">
        <v>22</v>
      </c>
      <c r="D118" s="19" t="s">
        <v>46</v>
      </c>
      <c r="E118" s="19" t="s">
        <v>345</v>
      </c>
      <c r="F118" s="20">
        <v>2019</v>
      </c>
      <c r="G118" s="19" t="s">
        <v>17</v>
      </c>
      <c r="H118" s="19" t="s">
        <v>253</v>
      </c>
      <c r="I118" s="19" t="s">
        <v>254</v>
      </c>
      <c r="J118" s="21" t="s">
        <v>18</v>
      </c>
      <c r="K118" s="22">
        <v>3421526</v>
      </c>
      <c r="L118" s="24">
        <v>2943728</v>
      </c>
      <c r="M118" s="22">
        <v>2894187</v>
      </c>
    </row>
    <row r="119" spans="1:13" x14ac:dyDescent="0.2">
      <c r="A119" s="19" t="s">
        <v>4091</v>
      </c>
      <c r="B119" s="19" t="s">
        <v>4092</v>
      </c>
      <c r="C119" s="19" t="s">
        <v>92</v>
      </c>
      <c r="D119" s="19"/>
      <c r="E119" s="19"/>
      <c r="F119" s="20">
        <v>2019</v>
      </c>
      <c r="G119" s="19" t="s">
        <v>17</v>
      </c>
      <c r="H119" s="19" t="s">
        <v>30</v>
      </c>
      <c r="I119" s="19" t="s">
        <v>31</v>
      </c>
      <c r="J119" s="21" t="s">
        <v>18</v>
      </c>
      <c r="K119" s="22">
        <v>2849459</v>
      </c>
      <c r="L119" s="24">
        <v>2878920</v>
      </c>
      <c r="M119" s="23">
        <v>2876434.9049999998</v>
      </c>
    </row>
    <row r="120" spans="1:13" x14ac:dyDescent="0.2">
      <c r="A120" s="19" t="s">
        <v>6595</v>
      </c>
      <c r="B120" s="19" t="s">
        <v>6596</v>
      </c>
      <c r="C120" s="19" t="s">
        <v>103</v>
      </c>
      <c r="D120" s="19" t="s">
        <v>238</v>
      </c>
      <c r="E120" s="19" t="s">
        <v>995</v>
      </c>
      <c r="F120" s="20">
        <v>2019</v>
      </c>
      <c r="G120" s="19" t="s">
        <v>17</v>
      </c>
      <c r="H120" s="19" t="s">
        <v>30</v>
      </c>
      <c r="I120" s="19" t="s">
        <v>31</v>
      </c>
      <c r="J120" s="21" t="s">
        <v>18</v>
      </c>
      <c r="K120" s="22">
        <v>2900000</v>
      </c>
      <c r="L120" s="24">
        <v>2882000</v>
      </c>
      <c r="M120" s="23">
        <v>2874862.4040000001</v>
      </c>
    </row>
    <row r="121" spans="1:13" x14ac:dyDescent="0.2">
      <c r="A121" s="19" t="s">
        <v>2426</v>
      </c>
      <c r="B121" s="19" t="s">
        <v>2427</v>
      </c>
      <c r="C121" s="19" t="s">
        <v>34</v>
      </c>
      <c r="D121" s="19" t="s">
        <v>215</v>
      </c>
      <c r="E121" s="19" t="s">
        <v>216</v>
      </c>
      <c r="F121" s="20">
        <v>2019</v>
      </c>
      <c r="G121" s="19" t="s">
        <v>17</v>
      </c>
      <c r="H121" s="19" t="s">
        <v>253</v>
      </c>
      <c r="I121" s="19" t="s">
        <v>254</v>
      </c>
      <c r="J121" s="21" t="s">
        <v>18</v>
      </c>
      <c r="K121" s="22">
        <v>3017082</v>
      </c>
      <c r="L121" s="24">
        <v>2885040</v>
      </c>
      <c r="M121" s="22">
        <v>2872954</v>
      </c>
    </row>
    <row r="122" spans="1:13" x14ac:dyDescent="0.2">
      <c r="A122" s="19" t="s">
        <v>5179</v>
      </c>
      <c r="B122" s="19" t="s">
        <v>5180</v>
      </c>
      <c r="C122" s="19" t="s">
        <v>34</v>
      </c>
      <c r="D122" s="19" t="s">
        <v>51</v>
      </c>
      <c r="E122" s="19" t="s">
        <v>384</v>
      </c>
      <c r="F122" s="20">
        <v>2019</v>
      </c>
      <c r="G122" s="19" t="s">
        <v>17</v>
      </c>
      <c r="H122" s="19" t="s">
        <v>54</v>
      </c>
      <c r="I122" s="19" t="s">
        <v>62</v>
      </c>
      <c r="J122" s="21" t="s">
        <v>18</v>
      </c>
      <c r="K122" s="22">
        <v>2814605</v>
      </c>
      <c r="L122" s="24">
        <v>2814605</v>
      </c>
      <c r="M122" s="23">
        <v>2809655.426</v>
      </c>
    </row>
    <row r="123" spans="1:13" x14ac:dyDescent="0.2">
      <c r="A123" s="19" t="s">
        <v>890</v>
      </c>
      <c r="B123" s="19" t="s">
        <v>891</v>
      </c>
      <c r="C123" s="19" t="s">
        <v>22</v>
      </c>
      <c r="D123" s="19" t="s">
        <v>23</v>
      </c>
      <c r="E123" s="19" t="s">
        <v>502</v>
      </c>
      <c r="F123" s="20">
        <v>2020</v>
      </c>
      <c r="G123" s="19" t="s">
        <v>17</v>
      </c>
      <c r="H123" s="19" t="s">
        <v>15</v>
      </c>
      <c r="I123" s="19" t="s">
        <v>16</v>
      </c>
      <c r="J123" s="21" t="s">
        <v>18</v>
      </c>
      <c r="K123" s="22">
        <v>2850374</v>
      </c>
      <c r="L123" s="24">
        <v>2850374</v>
      </c>
      <c r="M123" s="23">
        <v>2778639.6120000002</v>
      </c>
    </row>
    <row r="124" spans="1:13" x14ac:dyDescent="0.2">
      <c r="A124" s="19" t="s">
        <v>3599</v>
      </c>
      <c r="B124" s="19" t="s">
        <v>3600</v>
      </c>
      <c r="C124" s="19" t="s">
        <v>34</v>
      </c>
      <c r="D124" s="19" t="s">
        <v>215</v>
      </c>
      <c r="E124" s="19" t="s">
        <v>851</v>
      </c>
      <c r="F124" s="20">
        <v>2019</v>
      </c>
      <c r="G124" s="19" t="s">
        <v>17</v>
      </c>
      <c r="H124" s="19" t="s">
        <v>30</v>
      </c>
      <c r="I124" s="19" t="s">
        <v>145</v>
      </c>
      <c r="J124" s="21" t="s">
        <v>18</v>
      </c>
      <c r="K124" s="22">
        <v>2758782</v>
      </c>
      <c r="L124" s="24">
        <v>2758781</v>
      </c>
      <c r="M124" s="22">
        <v>2755618</v>
      </c>
    </row>
    <row r="125" spans="1:13" x14ac:dyDescent="0.2">
      <c r="A125" s="19" t="s">
        <v>9374</v>
      </c>
      <c r="B125" s="19" t="s">
        <v>9375</v>
      </c>
      <c r="C125" s="19" t="s">
        <v>12</v>
      </c>
      <c r="D125" s="19" t="s">
        <v>69</v>
      </c>
      <c r="E125" s="19" t="s">
        <v>69</v>
      </c>
      <c r="F125" s="20">
        <v>2019</v>
      </c>
      <c r="G125" s="19" t="s">
        <v>17</v>
      </c>
      <c r="H125" s="19" t="s">
        <v>54</v>
      </c>
      <c r="I125" s="19" t="s">
        <v>62</v>
      </c>
      <c r="J125" s="21" t="s">
        <v>18</v>
      </c>
      <c r="K125" s="22">
        <v>2751849</v>
      </c>
      <c r="L125" s="24">
        <v>2751849</v>
      </c>
      <c r="M125" s="23">
        <v>2751848.1860000002</v>
      </c>
    </row>
    <row r="126" spans="1:13" x14ac:dyDescent="0.2">
      <c r="A126" s="19" t="s">
        <v>439</v>
      </c>
      <c r="B126" s="19" t="s">
        <v>440</v>
      </c>
      <c r="C126" s="19" t="s">
        <v>257</v>
      </c>
      <c r="D126" s="19" t="s">
        <v>441</v>
      </c>
      <c r="E126" s="19" t="s">
        <v>442</v>
      </c>
      <c r="F126" s="20">
        <v>2019</v>
      </c>
      <c r="G126" s="19" t="s">
        <v>17</v>
      </c>
      <c r="H126" s="19" t="s">
        <v>42</v>
      </c>
      <c r="I126" s="19" t="s">
        <v>188</v>
      </c>
      <c r="J126" s="21" t="s">
        <v>18</v>
      </c>
      <c r="K126" s="22">
        <v>5503125</v>
      </c>
      <c r="L126" s="24">
        <v>2730960</v>
      </c>
      <c r="M126" s="23">
        <v>2730872.6090000002</v>
      </c>
    </row>
    <row r="127" spans="1:13" x14ac:dyDescent="0.2">
      <c r="A127" s="19" t="s">
        <v>7114</v>
      </c>
      <c r="B127" s="19" t="s">
        <v>7115</v>
      </c>
      <c r="C127" s="19" t="s">
        <v>12</v>
      </c>
      <c r="D127" s="19" t="s">
        <v>422</v>
      </c>
      <c r="E127" s="19" t="s">
        <v>1699</v>
      </c>
      <c r="F127" s="20">
        <v>2020</v>
      </c>
      <c r="G127" s="19" t="s">
        <v>17</v>
      </c>
      <c r="H127" s="19" t="s">
        <v>130</v>
      </c>
      <c r="I127" s="19" t="s">
        <v>130</v>
      </c>
      <c r="J127" s="21" t="s">
        <v>18</v>
      </c>
      <c r="K127" s="22">
        <v>3449652</v>
      </c>
      <c r="L127" s="24">
        <v>3449652</v>
      </c>
      <c r="M127" s="22">
        <v>2726103</v>
      </c>
    </row>
    <row r="128" spans="1:13" x14ac:dyDescent="0.2">
      <c r="A128" s="19" t="s">
        <v>333</v>
      </c>
      <c r="B128" s="19" t="s">
        <v>334</v>
      </c>
      <c r="C128" s="19" t="s">
        <v>143</v>
      </c>
      <c r="D128" s="19"/>
      <c r="E128" s="19"/>
      <c r="F128" s="20">
        <v>2019</v>
      </c>
      <c r="G128" s="19" t="s">
        <v>17</v>
      </c>
      <c r="H128" s="19" t="s">
        <v>30</v>
      </c>
      <c r="I128" s="19" t="s">
        <v>31</v>
      </c>
      <c r="J128" s="21" t="s">
        <v>18</v>
      </c>
      <c r="K128" s="22">
        <v>2848447</v>
      </c>
      <c r="L128" s="24">
        <v>2722252</v>
      </c>
      <c r="M128" s="22">
        <v>2722041</v>
      </c>
    </row>
    <row r="129" spans="1:13" x14ac:dyDescent="0.2">
      <c r="A129" s="19" t="s">
        <v>1324</v>
      </c>
      <c r="B129" s="19" t="s">
        <v>1325</v>
      </c>
      <c r="C129" s="19" t="s">
        <v>22</v>
      </c>
      <c r="D129" s="19"/>
      <c r="E129" s="19"/>
      <c r="F129" s="20">
        <v>2019</v>
      </c>
      <c r="G129" s="19" t="s">
        <v>17</v>
      </c>
      <c r="H129" s="19" t="s">
        <v>30</v>
      </c>
      <c r="I129" s="19" t="s">
        <v>31</v>
      </c>
      <c r="J129" s="21" t="s">
        <v>18</v>
      </c>
      <c r="K129" s="22">
        <v>4976708</v>
      </c>
      <c r="L129" s="24">
        <v>2721794</v>
      </c>
      <c r="M129" s="23">
        <v>2721688.5210000002</v>
      </c>
    </row>
    <row r="130" spans="1:13" x14ac:dyDescent="0.2">
      <c r="A130" s="19" t="s">
        <v>8366</v>
      </c>
      <c r="B130" s="19" t="s">
        <v>8367</v>
      </c>
      <c r="C130" s="19" t="s">
        <v>12</v>
      </c>
      <c r="D130" s="19" t="s">
        <v>69</v>
      </c>
      <c r="E130" s="19" t="s">
        <v>69</v>
      </c>
      <c r="F130" s="20">
        <v>2019</v>
      </c>
      <c r="G130" s="19" t="s">
        <v>17</v>
      </c>
      <c r="H130" s="19" t="s">
        <v>30</v>
      </c>
      <c r="I130" s="19" t="s">
        <v>145</v>
      </c>
      <c r="J130" s="21" t="s">
        <v>18</v>
      </c>
      <c r="K130" s="22">
        <v>2706411</v>
      </c>
      <c r="L130" s="24">
        <v>2826397</v>
      </c>
      <c r="M130" s="23">
        <v>2706411</v>
      </c>
    </row>
    <row r="131" spans="1:13" x14ac:dyDescent="0.2">
      <c r="A131" s="19" t="s">
        <v>678</v>
      </c>
      <c r="B131" s="19" t="s">
        <v>679</v>
      </c>
      <c r="C131" s="19" t="s">
        <v>22</v>
      </c>
      <c r="D131" s="19" t="s">
        <v>46</v>
      </c>
      <c r="E131" s="19" t="s">
        <v>345</v>
      </c>
      <c r="F131" s="20">
        <v>2019</v>
      </c>
      <c r="G131" s="19" t="s">
        <v>17</v>
      </c>
      <c r="H131" s="19" t="s">
        <v>54</v>
      </c>
      <c r="I131" s="19" t="s">
        <v>288</v>
      </c>
      <c r="J131" s="21" t="s">
        <v>18</v>
      </c>
      <c r="K131" s="22">
        <v>2698888</v>
      </c>
      <c r="L131" s="24">
        <v>2697074</v>
      </c>
      <c r="M131" s="23">
        <v>2685845.5449999999</v>
      </c>
    </row>
    <row r="132" spans="1:13" x14ac:dyDescent="0.2">
      <c r="A132" s="19" t="s">
        <v>2371</v>
      </c>
      <c r="B132" s="19" t="s">
        <v>2372</v>
      </c>
      <c r="C132" s="19" t="s">
        <v>22</v>
      </c>
      <c r="D132" s="19" t="s">
        <v>46</v>
      </c>
      <c r="E132" s="19" t="s">
        <v>345</v>
      </c>
      <c r="F132" s="20">
        <v>2019</v>
      </c>
      <c r="G132" s="19" t="s">
        <v>17</v>
      </c>
      <c r="H132" s="19" t="s">
        <v>54</v>
      </c>
      <c r="I132" s="19" t="s">
        <v>83</v>
      </c>
      <c r="J132" s="21" t="s">
        <v>18</v>
      </c>
      <c r="K132" s="22">
        <v>2680117</v>
      </c>
      <c r="L132" s="24">
        <v>2680117</v>
      </c>
      <c r="M132" s="23">
        <v>2676551.003</v>
      </c>
    </row>
    <row r="133" spans="1:13" x14ac:dyDescent="0.2">
      <c r="A133" s="19" t="s">
        <v>2739</v>
      </c>
      <c r="B133" s="19" t="s">
        <v>2740</v>
      </c>
      <c r="C133" s="19" t="s">
        <v>52</v>
      </c>
      <c r="D133" s="19" t="s">
        <v>139</v>
      </c>
      <c r="E133" s="19" t="s">
        <v>139</v>
      </c>
      <c r="F133" s="20">
        <v>2019</v>
      </c>
      <c r="G133" s="19" t="s">
        <v>17</v>
      </c>
      <c r="H133" s="19" t="s">
        <v>30</v>
      </c>
      <c r="I133" s="19" t="s">
        <v>145</v>
      </c>
      <c r="J133" s="21" t="s">
        <v>18</v>
      </c>
      <c r="K133" s="22">
        <v>3924325</v>
      </c>
      <c r="L133" s="24">
        <v>2671990</v>
      </c>
      <c r="M133" s="22">
        <v>2670397</v>
      </c>
    </row>
    <row r="134" spans="1:13" x14ac:dyDescent="0.2">
      <c r="A134" s="19" t="s">
        <v>2606</v>
      </c>
      <c r="B134" s="19" t="s">
        <v>2607</v>
      </c>
      <c r="C134" s="19" t="s">
        <v>34</v>
      </c>
      <c r="D134" s="19"/>
      <c r="E134" s="19"/>
      <c r="F134" s="20">
        <v>2019</v>
      </c>
      <c r="G134" s="19" t="s">
        <v>17</v>
      </c>
      <c r="H134" s="19" t="s">
        <v>30</v>
      </c>
      <c r="I134" s="19" t="s">
        <v>145</v>
      </c>
      <c r="J134" s="21" t="s">
        <v>18</v>
      </c>
      <c r="K134" s="22">
        <v>2946693</v>
      </c>
      <c r="L134" s="24">
        <v>2946693</v>
      </c>
      <c r="M134" s="23">
        <v>2654604.0380000002</v>
      </c>
    </row>
    <row r="135" spans="1:13" x14ac:dyDescent="0.2">
      <c r="A135" s="19" t="s">
        <v>5877</v>
      </c>
      <c r="B135" s="19" t="s">
        <v>5878</v>
      </c>
      <c r="C135" s="19" t="s">
        <v>12</v>
      </c>
      <c r="D135" s="19" t="s">
        <v>422</v>
      </c>
      <c r="E135" s="19" t="s">
        <v>423</v>
      </c>
      <c r="F135" s="20">
        <v>2020</v>
      </c>
      <c r="G135" s="19" t="s">
        <v>17</v>
      </c>
      <c r="H135" s="19" t="s">
        <v>42</v>
      </c>
      <c r="I135" s="19" t="s">
        <v>188</v>
      </c>
      <c r="J135" s="21" t="s">
        <v>18</v>
      </c>
      <c r="K135" s="22">
        <v>2795846</v>
      </c>
      <c r="L135" s="24">
        <v>2870421</v>
      </c>
      <c r="M135" s="22">
        <v>2645657</v>
      </c>
    </row>
    <row r="136" spans="1:13" x14ac:dyDescent="0.2">
      <c r="A136" s="19" t="s">
        <v>104</v>
      </c>
      <c r="B136" s="19" t="s">
        <v>13927</v>
      </c>
      <c r="C136" s="19" t="s">
        <v>103</v>
      </c>
      <c r="D136" s="19" t="s">
        <v>105</v>
      </c>
      <c r="E136" s="19" t="s">
        <v>106</v>
      </c>
      <c r="F136" s="20">
        <v>2020</v>
      </c>
      <c r="G136" s="19" t="s">
        <v>17</v>
      </c>
      <c r="H136" s="19" t="s">
        <v>15</v>
      </c>
      <c r="I136" s="19" t="s">
        <v>70</v>
      </c>
      <c r="J136" s="21" t="s">
        <v>18</v>
      </c>
      <c r="K136" s="22">
        <v>2679644</v>
      </c>
      <c r="L136" s="22">
        <v>8104867</v>
      </c>
      <c r="M136" s="23">
        <v>2620521.9950000001</v>
      </c>
    </row>
    <row r="137" spans="1:13" x14ac:dyDescent="0.2">
      <c r="A137" s="19" t="s">
        <v>642</v>
      </c>
      <c r="B137" s="19" t="s">
        <v>643</v>
      </c>
      <c r="C137" s="19" t="s">
        <v>37</v>
      </c>
      <c r="D137" s="19"/>
      <c r="E137" s="19"/>
      <c r="F137" s="20">
        <v>2019</v>
      </c>
      <c r="G137" s="19" t="s">
        <v>17</v>
      </c>
      <c r="H137" s="19" t="s">
        <v>30</v>
      </c>
      <c r="I137" s="19" t="s">
        <v>31</v>
      </c>
      <c r="J137" s="21" t="s">
        <v>18</v>
      </c>
      <c r="K137" s="22">
        <v>2567019</v>
      </c>
      <c r="L137" s="24">
        <v>2620340</v>
      </c>
      <c r="M137" s="22">
        <v>2615603</v>
      </c>
    </row>
    <row r="138" spans="1:13" x14ac:dyDescent="0.2">
      <c r="A138" s="19" t="s">
        <v>4097</v>
      </c>
      <c r="B138" s="19" t="s">
        <v>4098</v>
      </c>
      <c r="C138" s="19" t="s">
        <v>92</v>
      </c>
      <c r="D138" s="19" t="s">
        <v>93</v>
      </c>
      <c r="E138" s="19" t="s">
        <v>4099</v>
      </c>
      <c r="F138" s="20">
        <v>2020</v>
      </c>
      <c r="G138" s="19" t="s">
        <v>17</v>
      </c>
      <c r="H138" s="19" t="s">
        <v>15</v>
      </c>
      <c r="I138" s="19" t="s">
        <v>16</v>
      </c>
      <c r="J138" s="21" t="s">
        <v>18</v>
      </c>
      <c r="K138" s="22">
        <v>2952709</v>
      </c>
      <c r="L138" s="24">
        <v>2952709</v>
      </c>
      <c r="M138" s="23">
        <v>2615097.159</v>
      </c>
    </row>
    <row r="139" spans="1:13" x14ac:dyDescent="0.2">
      <c r="A139" s="19" t="s">
        <v>8316</v>
      </c>
      <c r="B139" s="19" t="s">
        <v>8317</v>
      </c>
      <c r="C139" s="19" t="s">
        <v>148</v>
      </c>
      <c r="D139" s="19" t="s">
        <v>646</v>
      </c>
      <c r="E139" s="19"/>
      <c r="F139" s="20">
        <v>2020</v>
      </c>
      <c r="G139" s="19" t="s">
        <v>17</v>
      </c>
      <c r="H139" s="19" t="s">
        <v>15</v>
      </c>
      <c r="I139" s="19" t="s">
        <v>70</v>
      </c>
      <c r="J139" s="21" t="s">
        <v>18</v>
      </c>
      <c r="K139" s="22">
        <v>2627316</v>
      </c>
      <c r="L139" s="24">
        <v>2627315</v>
      </c>
      <c r="M139" s="23">
        <v>2611848.4909999999</v>
      </c>
    </row>
    <row r="140" spans="1:13" x14ac:dyDescent="0.2">
      <c r="A140" s="19" t="s">
        <v>1542</v>
      </c>
      <c r="B140" s="19" t="s">
        <v>1543</v>
      </c>
      <c r="C140" s="19" t="s">
        <v>148</v>
      </c>
      <c r="D140" s="19" t="s">
        <v>329</v>
      </c>
      <c r="E140" s="19" t="s">
        <v>1544</v>
      </c>
      <c r="F140" s="20">
        <v>2019</v>
      </c>
      <c r="G140" s="19" t="s">
        <v>17</v>
      </c>
      <c r="H140" s="19" t="s">
        <v>15</v>
      </c>
      <c r="I140" s="19" t="s">
        <v>16</v>
      </c>
      <c r="J140" s="21" t="s">
        <v>18</v>
      </c>
      <c r="K140" s="22">
        <v>2675445</v>
      </c>
      <c r="L140" s="24">
        <v>2675445</v>
      </c>
      <c r="M140" s="23">
        <v>2602790.102</v>
      </c>
    </row>
    <row r="141" spans="1:13" x14ac:dyDescent="0.2">
      <c r="A141" s="19" t="s">
        <v>3737</v>
      </c>
      <c r="B141" s="19" t="s">
        <v>3738</v>
      </c>
      <c r="C141" s="19" t="s">
        <v>81</v>
      </c>
      <c r="D141" s="19" t="s">
        <v>82</v>
      </c>
      <c r="E141" s="19" t="s">
        <v>82</v>
      </c>
      <c r="F141" s="20">
        <v>2019</v>
      </c>
      <c r="G141" s="19" t="s">
        <v>17</v>
      </c>
      <c r="H141" s="19" t="s">
        <v>253</v>
      </c>
      <c r="I141" s="19" t="s">
        <v>1232</v>
      </c>
      <c r="J141" s="21" t="s">
        <v>18</v>
      </c>
      <c r="K141" s="22">
        <v>2938805</v>
      </c>
      <c r="L141" s="24">
        <v>2938805</v>
      </c>
      <c r="M141" s="23">
        <v>2601934.39</v>
      </c>
    </row>
    <row r="142" spans="1:13" x14ac:dyDescent="0.2">
      <c r="A142" s="19" t="s">
        <v>787</v>
      </c>
      <c r="B142" s="19" t="s">
        <v>788</v>
      </c>
      <c r="C142" s="19" t="s">
        <v>22</v>
      </c>
      <c r="D142" s="19" t="s">
        <v>46</v>
      </c>
      <c r="E142" s="19" t="s">
        <v>129</v>
      </c>
      <c r="F142" s="20">
        <v>2019</v>
      </c>
      <c r="G142" s="19" t="s">
        <v>17</v>
      </c>
      <c r="H142" s="19" t="s">
        <v>54</v>
      </c>
      <c r="I142" s="19" t="s">
        <v>62</v>
      </c>
      <c r="J142" s="21" t="s">
        <v>18</v>
      </c>
      <c r="K142" s="22">
        <v>2560194</v>
      </c>
      <c r="L142" s="24">
        <v>2585000</v>
      </c>
      <c r="M142" s="23">
        <v>2585000</v>
      </c>
    </row>
    <row r="143" spans="1:13" x14ac:dyDescent="0.2">
      <c r="A143" s="19" t="s">
        <v>2133</v>
      </c>
      <c r="B143" s="19" t="s">
        <v>2134</v>
      </c>
      <c r="C143" s="19" t="s">
        <v>148</v>
      </c>
      <c r="D143" s="19" t="s">
        <v>373</v>
      </c>
      <c r="E143" s="19" t="s">
        <v>584</v>
      </c>
      <c r="F143" s="20">
        <v>2020</v>
      </c>
      <c r="G143" s="19" t="s">
        <v>17</v>
      </c>
      <c r="H143" s="19" t="s">
        <v>15</v>
      </c>
      <c r="I143" s="19" t="s">
        <v>16</v>
      </c>
      <c r="J143" s="21" t="s">
        <v>18</v>
      </c>
      <c r="K143" s="22">
        <v>2564588</v>
      </c>
      <c r="L143" s="24">
        <v>2564588</v>
      </c>
      <c r="M143" s="22">
        <v>2563480</v>
      </c>
    </row>
    <row r="144" spans="1:13" x14ac:dyDescent="0.2">
      <c r="A144" s="19" t="s">
        <v>9978</v>
      </c>
      <c r="B144" s="19" t="s">
        <v>9979</v>
      </c>
      <c r="C144" s="19" t="s">
        <v>103</v>
      </c>
      <c r="D144" s="19"/>
      <c r="E144" s="19"/>
      <c r="F144" s="20">
        <v>2019</v>
      </c>
      <c r="G144" s="19" t="s">
        <v>17</v>
      </c>
      <c r="H144" s="19" t="s">
        <v>30</v>
      </c>
      <c r="I144" s="19" t="s">
        <v>145</v>
      </c>
      <c r="J144" s="21" t="s">
        <v>18</v>
      </c>
      <c r="K144" s="22">
        <v>2341530</v>
      </c>
      <c r="L144" s="24">
        <v>3166088</v>
      </c>
      <c r="M144" s="22">
        <v>2538700</v>
      </c>
    </row>
    <row r="145" spans="1:13" x14ac:dyDescent="0.2">
      <c r="A145" s="19" t="s">
        <v>2928</v>
      </c>
      <c r="B145" s="19" t="s">
        <v>2929</v>
      </c>
      <c r="C145" s="19" t="s">
        <v>148</v>
      </c>
      <c r="D145" s="19" t="s">
        <v>373</v>
      </c>
      <c r="E145" s="19" t="s">
        <v>624</v>
      </c>
      <c r="F145" s="20">
        <v>2019</v>
      </c>
      <c r="G145" s="19" t="s">
        <v>17</v>
      </c>
      <c r="H145" s="19" t="s">
        <v>30</v>
      </c>
      <c r="I145" s="19" t="s">
        <v>145</v>
      </c>
      <c r="J145" s="21" t="s">
        <v>18</v>
      </c>
      <c r="K145" s="22">
        <v>2660295</v>
      </c>
      <c r="L145" s="24">
        <v>2510006</v>
      </c>
      <c r="M145" s="23">
        <v>2510005.9240000001</v>
      </c>
    </row>
    <row r="146" spans="1:13" x14ac:dyDescent="0.2">
      <c r="A146" s="19" t="s">
        <v>482</v>
      </c>
      <c r="B146" s="19" t="s">
        <v>483</v>
      </c>
      <c r="C146" s="19" t="s">
        <v>167</v>
      </c>
      <c r="D146" s="19" t="s">
        <v>168</v>
      </c>
      <c r="E146" s="19" t="s">
        <v>168</v>
      </c>
      <c r="F146" s="20">
        <v>2019</v>
      </c>
      <c r="G146" s="19" t="s">
        <v>17</v>
      </c>
      <c r="H146" s="19" t="s">
        <v>95</v>
      </c>
      <c r="I146" s="19" t="s">
        <v>356</v>
      </c>
      <c r="J146" s="21" t="s">
        <v>18</v>
      </c>
      <c r="K146" s="22">
        <v>2900435</v>
      </c>
      <c r="L146" s="24">
        <v>2998902</v>
      </c>
      <c r="M146" s="22">
        <v>2499361</v>
      </c>
    </row>
    <row r="147" spans="1:13" x14ac:dyDescent="0.2">
      <c r="A147" s="19" t="s">
        <v>9108</v>
      </c>
      <c r="B147" s="19" t="s">
        <v>9109</v>
      </c>
      <c r="C147" s="19" t="s">
        <v>22</v>
      </c>
      <c r="D147" s="19" t="s">
        <v>46</v>
      </c>
      <c r="E147" s="19" t="s">
        <v>227</v>
      </c>
      <c r="F147" s="20">
        <v>2019</v>
      </c>
      <c r="G147" s="19" t="s">
        <v>17</v>
      </c>
      <c r="H147" s="19" t="s">
        <v>54</v>
      </c>
      <c r="I147" s="19" t="s">
        <v>62</v>
      </c>
      <c r="J147" s="21" t="s">
        <v>18</v>
      </c>
      <c r="K147" s="22">
        <v>2476043</v>
      </c>
      <c r="L147" s="24">
        <v>2476043</v>
      </c>
      <c r="M147" s="23">
        <v>2476043</v>
      </c>
    </row>
    <row r="148" spans="1:13" x14ac:dyDescent="0.2">
      <c r="A148" s="19" t="s">
        <v>2358</v>
      </c>
      <c r="B148" s="19" t="s">
        <v>2359</v>
      </c>
      <c r="C148" s="19" t="s">
        <v>257</v>
      </c>
      <c r="D148" s="19"/>
      <c r="E148" s="19"/>
      <c r="F148" s="20">
        <v>2019</v>
      </c>
      <c r="G148" s="19" t="s">
        <v>17</v>
      </c>
      <c r="H148" s="19" t="s">
        <v>30</v>
      </c>
      <c r="I148" s="19" t="s">
        <v>31</v>
      </c>
      <c r="J148" s="21" t="s">
        <v>18</v>
      </c>
      <c r="K148" s="22">
        <v>9023402</v>
      </c>
      <c r="L148" s="22">
        <v>3177180</v>
      </c>
      <c r="M148" s="23">
        <v>2444886.841</v>
      </c>
    </row>
    <row r="149" spans="1:13" x14ac:dyDescent="0.2">
      <c r="A149" s="19" t="s">
        <v>10114</v>
      </c>
      <c r="B149" s="19" t="s">
        <v>10115</v>
      </c>
      <c r="C149" s="19" t="s">
        <v>81</v>
      </c>
      <c r="D149" s="19"/>
      <c r="E149" s="19"/>
      <c r="F149" s="20">
        <v>2019</v>
      </c>
      <c r="G149" s="19" t="s">
        <v>17</v>
      </c>
      <c r="H149" s="19" t="s">
        <v>30</v>
      </c>
      <c r="I149" s="19" t="s">
        <v>145</v>
      </c>
      <c r="J149" s="21" t="s">
        <v>18</v>
      </c>
      <c r="K149" s="22">
        <v>2430348</v>
      </c>
      <c r="L149" s="24">
        <v>2430496</v>
      </c>
      <c r="M149" s="22">
        <v>2430494</v>
      </c>
    </row>
    <row r="150" spans="1:13" x14ac:dyDescent="0.2">
      <c r="A150" s="19" t="s">
        <v>2324</v>
      </c>
      <c r="B150" s="19" t="s">
        <v>2325</v>
      </c>
      <c r="C150" s="19" t="s">
        <v>12</v>
      </c>
      <c r="D150" s="19" t="s">
        <v>630</v>
      </c>
      <c r="E150" s="19" t="s">
        <v>908</v>
      </c>
      <c r="F150" s="20">
        <v>2019</v>
      </c>
      <c r="G150" s="19" t="s">
        <v>17</v>
      </c>
      <c r="H150" s="19" t="s">
        <v>130</v>
      </c>
      <c r="I150" s="19" t="s">
        <v>130</v>
      </c>
      <c r="J150" s="21" t="s">
        <v>18</v>
      </c>
      <c r="K150" s="22">
        <v>2446485</v>
      </c>
      <c r="L150" s="24">
        <v>2446485</v>
      </c>
      <c r="M150" s="23">
        <v>2427865.8330000001</v>
      </c>
    </row>
    <row r="151" spans="1:13" x14ac:dyDescent="0.2">
      <c r="A151" s="19" t="s">
        <v>5801</v>
      </c>
      <c r="B151" s="19" t="s">
        <v>5802</v>
      </c>
      <c r="C151" s="19" t="s">
        <v>143</v>
      </c>
      <c r="D151" s="19" t="s">
        <v>857</v>
      </c>
      <c r="E151" s="19" t="s">
        <v>2387</v>
      </c>
      <c r="F151" s="20">
        <v>2019</v>
      </c>
      <c r="G151" s="19" t="s">
        <v>17</v>
      </c>
      <c r="H151" s="19" t="s">
        <v>30</v>
      </c>
      <c r="I151" s="19" t="s">
        <v>31</v>
      </c>
      <c r="J151" s="21" t="s">
        <v>18</v>
      </c>
      <c r="K151" s="22">
        <v>3692185</v>
      </c>
      <c r="L151" s="22">
        <v>3281000</v>
      </c>
      <c r="M151" s="23">
        <v>2422853.4410000001</v>
      </c>
    </row>
    <row r="152" spans="1:13" x14ac:dyDescent="0.2">
      <c r="A152" s="19" t="s">
        <v>1504</v>
      </c>
      <c r="B152" s="19" t="s">
        <v>1505</v>
      </c>
      <c r="C152" s="19" t="s">
        <v>37</v>
      </c>
      <c r="D152" s="19"/>
      <c r="E152" s="19"/>
      <c r="F152" s="20">
        <v>2019</v>
      </c>
      <c r="G152" s="19" t="s">
        <v>17</v>
      </c>
      <c r="H152" s="19" t="s">
        <v>253</v>
      </c>
      <c r="I152" s="19" t="s">
        <v>254</v>
      </c>
      <c r="J152" s="21" t="s">
        <v>18</v>
      </c>
      <c r="K152" s="22">
        <v>2616703</v>
      </c>
      <c r="L152" s="24">
        <v>2617052</v>
      </c>
      <c r="M152" s="22">
        <v>2422808</v>
      </c>
    </row>
    <row r="153" spans="1:13" x14ac:dyDescent="0.2">
      <c r="A153" s="19" t="s">
        <v>2737</v>
      </c>
      <c r="B153" s="19" t="s">
        <v>2738</v>
      </c>
      <c r="C153" s="19" t="s">
        <v>27</v>
      </c>
      <c r="D153" s="19" t="s">
        <v>387</v>
      </c>
      <c r="E153" s="19" t="s">
        <v>388</v>
      </c>
      <c r="F153" s="20">
        <v>2019</v>
      </c>
      <c r="G153" s="19" t="s">
        <v>17</v>
      </c>
      <c r="H153" s="19" t="s">
        <v>95</v>
      </c>
      <c r="I153" s="19" t="s">
        <v>173</v>
      </c>
      <c r="J153" s="21" t="s">
        <v>18</v>
      </c>
      <c r="K153" s="22">
        <v>4063786</v>
      </c>
      <c r="L153" s="24">
        <v>3863197</v>
      </c>
      <c r="M153" s="22">
        <v>2406336</v>
      </c>
    </row>
    <row r="154" spans="1:13" x14ac:dyDescent="0.2">
      <c r="A154" s="19" t="s">
        <v>5382</v>
      </c>
      <c r="B154" s="19" t="s">
        <v>5383</v>
      </c>
      <c r="C154" s="19" t="s">
        <v>27</v>
      </c>
      <c r="D154" s="19" t="s">
        <v>28</v>
      </c>
      <c r="E154" s="19" t="s">
        <v>29</v>
      </c>
      <c r="F154" s="20">
        <v>2019</v>
      </c>
      <c r="G154" s="19" t="s">
        <v>17</v>
      </c>
      <c r="H154" s="19" t="s">
        <v>54</v>
      </c>
      <c r="I154" s="19" t="s">
        <v>83</v>
      </c>
      <c r="J154" s="21" t="s">
        <v>18</v>
      </c>
      <c r="K154" s="22">
        <v>2380260</v>
      </c>
      <c r="L154" s="24">
        <v>2379951</v>
      </c>
      <c r="M154" s="23">
        <v>2379938.7030000002</v>
      </c>
    </row>
    <row r="155" spans="1:13" x14ac:dyDescent="0.2">
      <c r="A155" s="19" t="s">
        <v>497</v>
      </c>
      <c r="B155" s="19" t="s">
        <v>498</v>
      </c>
      <c r="C155" s="19" t="s">
        <v>133</v>
      </c>
      <c r="D155" s="19" t="s">
        <v>206</v>
      </c>
      <c r="E155" s="19" t="s">
        <v>207</v>
      </c>
      <c r="F155" s="20">
        <v>2020</v>
      </c>
      <c r="G155" s="19" t="s">
        <v>17</v>
      </c>
      <c r="H155" s="19" t="s">
        <v>54</v>
      </c>
      <c r="I155" s="19" t="s">
        <v>499</v>
      </c>
      <c r="J155" s="21" t="s">
        <v>18</v>
      </c>
      <c r="K155" s="22">
        <v>1077306</v>
      </c>
      <c r="L155" s="24">
        <v>2370850</v>
      </c>
      <c r="M155" s="23">
        <v>2370848.8139999998</v>
      </c>
    </row>
    <row r="156" spans="1:13" x14ac:dyDescent="0.2">
      <c r="A156" s="19" t="s">
        <v>2653</v>
      </c>
      <c r="B156" s="19" t="s">
        <v>2654</v>
      </c>
      <c r="C156" s="19" t="s">
        <v>359</v>
      </c>
      <c r="D156" s="19" t="s">
        <v>774</v>
      </c>
      <c r="E156" s="19" t="s">
        <v>2655</v>
      </c>
      <c r="F156" s="20">
        <v>2019</v>
      </c>
      <c r="G156" s="19" t="s">
        <v>17</v>
      </c>
      <c r="H156" s="19" t="s">
        <v>30</v>
      </c>
      <c r="I156" s="19" t="s">
        <v>31</v>
      </c>
      <c r="J156" s="21" t="s">
        <v>18</v>
      </c>
      <c r="K156" s="22">
        <v>5191365</v>
      </c>
      <c r="L156" s="24">
        <v>2362110</v>
      </c>
      <c r="M156" s="22">
        <v>2359070</v>
      </c>
    </row>
    <row r="157" spans="1:13" x14ac:dyDescent="0.2">
      <c r="A157" s="19" t="s">
        <v>11343</v>
      </c>
      <c r="B157" s="19" t="s">
        <v>11344</v>
      </c>
      <c r="C157" s="19" t="s">
        <v>92</v>
      </c>
      <c r="D157" s="19"/>
      <c r="E157" s="19"/>
      <c r="F157" s="20">
        <v>2019</v>
      </c>
      <c r="G157" s="19" t="s">
        <v>17</v>
      </c>
      <c r="H157" s="19" t="s">
        <v>30</v>
      </c>
      <c r="I157" s="19" t="s">
        <v>145</v>
      </c>
      <c r="J157" s="21" t="s">
        <v>18</v>
      </c>
      <c r="K157" s="22">
        <v>2328628</v>
      </c>
      <c r="L157" s="24">
        <v>2328628</v>
      </c>
      <c r="M157" s="23">
        <v>2328420.7650000001</v>
      </c>
    </row>
    <row r="158" spans="1:13" x14ac:dyDescent="0.2">
      <c r="A158" s="19" t="s">
        <v>3344</v>
      </c>
      <c r="B158" s="19" t="s">
        <v>3345</v>
      </c>
      <c r="C158" s="19" t="s">
        <v>12</v>
      </c>
      <c r="D158" s="19" t="s">
        <v>630</v>
      </c>
      <c r="E158" s="19"/>
      <c r="F158" s="20">
        <v>2019</v>
      </c>
      <c r="G158" s="19" t="s">
        <v>17</v>
      </c>
      <c r="H158" s="19" t="s">
        <v>30</v>
      </c>
      <c r="I158" s="19" t="s">
        <v>31</v>
      </c>
      <c r="J158" s="21" t="s">
        <v>18</v>
      </c>
      <c r="K158" s="22">
        <v>2377821</v>
      </c>
      <c r="L158" s="24">
        <v>2315250</v>
      </c>
      <c r="M158" s="23">
        <v>2313258.713</v>
      </c>
    </row>
    <row r="159" spans="1:13" x14ac:dyDescent="0.2">
      <c r="A159" s="19" t="s">
        <v>562</v>
      </c>
      <c r="B159" s="19" t="s">
        <v>563</v>
      </c>
      <c r="C159" s="19" t="s">
        <v>22</v>
      </c>
      <c r="D159" s="19" t="s">
        <v>23</v>
      </c>
      <c r="E159" s="19" t="s">
        <v>502</v>
      </c>
      <c r="F159" s="20">
        <v>2020</v>
      </c>
      <c r="G159" s="19" t="s">
        <v>17</v>
      </c>
      <c r="H159" s="19" t="s">
        <v>95</v>
      </c>
      <c r="I159" s="19" t="s">
        <v>173</v>
      </c>
      <c r="J159" s="21" t="s">
        <v>18</v>
      </c>
      <c r="K159" s="22">
        <v>2526403</v>
      </c>
      <c r="L159" s="24">
        <v>2310402</v>
      </c>
      <c r="M159" s="23">
        <v>2309844.7390000001</v>
      </c>
    </row>
    <row r="160" spans="1:13" x14ac:dyDescent="0.2">
      <c r="A160" s="19" t="s">
        <v>11365</v>
      </c>
      <c r="B160" s="19" t="s">
        <v>11366</v>
      </c>
      <c r="C160" s="19" t="s">
        <v>92</v>
      </c>
      <c r="D160" s="19"/>
      <c r="E160" s="19"/>
      <c r="F160" s="20">
        <v>2020</v>
      </c>
      <c r="G160" s="19" t="s">
        <v>17</v>
      </c>
      <c r="H160" s="19" t="s">
        <v>30</v>
      </c>
      <c r="I160" s="19" t="s">
        <v>145</v>
      </c>
      <c r="J160" s="21" t="s">
        <v>18</v>
      </c>
      <c r="K160" s="22">
        <v>2298891</v>
      </c>
      <c r="L160" s="24">
        <v>2298891</v>
      </c>
      <c r="M160" s="23">
        <v>2298871.5780000002</v>
      </c>
    </row>
    <row r="161" spans="1:13" x14ac:dyDescent="0.2">
      <c r="A161" s="19" t="s">
        <v>9830</v>
      </c>
      <c r="B161" s="19" t="s">
        <v>9831</v>
      </c>
      <c r="C161" s="19" t="s">
        <v>103</v>
      </c>
      <c r="D161" s="19" t="s">
        <v>238</v>
      </c>
      <c r="E161" s="19" t="s">
        <v>995</v>
      </c>
      <c r="F161" s="20">
        <v>2019</v>
      </c>
      <c r="G161" s="19" t="s">
        <v>17</v>
      </c>
      <c r="H161" s="19" t="s">
        <v>30</v>
      </c>
      <c r="I161" s="19" t="s">
        <v>31</v>
      </c>
      <c r="J161" s="21" t="s">
        <v>18</v>
      </c>
      <c r="K161" s="22">
        <v>2631151</v>
      </c>
      <c r="L161" s="22">
        <v>2309000</v>
      </c>
      <c r="M161" s="23">
        <v>2288274.9389999998</v>
      </c>
    </row>
    <row r="162" spans="1:13" x14ac:dyDescent="0.2">
      <c r="A162" s="19" t="s">
        <v>10170</v>
      </c>
      <c r="B162" s="19" t="s">
        <v>10171</v>
      </c>
      <c r="C162" s="19" t="s">
        <v>34</v>
      </c>
      <c r="D162" s="19" t="s">
        <v>51</v>
      </c>
      <c r="E162" s="19"/>
      <c r="F162" s="20">
        <v>2020</v>
      </c>
      <c r="G162" s="19" t="s">
        <v>17</v>
      </c>
      <c r="H162" s="19" t="s">
        <v>15</v>
      </c>
      <c r="I162" s="19" t="s">
        <v>70</v>
      </c>
      <c r="J162" s="21" t="s">
        <v>18</v>
      </c>
      <c r="K162" s="22">
        <v>2284970</v>
      </c>
      <c r="L162" s="24">
        <v>2284970</v>
      </c>
      <c r="M162" s="23">
        <v>2282777.71</v>
      </c>
    </row>
    <row r="163" spans="1:13" x14ac:dyDescent="0.2">
      <c r="A163" s="19" t="s">
        <v>2667</v>
      </c>
      <c r="B163" s="19" t="s">
        <v>2668</v>
      </c>
      <c r="C163" s="19" t="s">
        <v>27</v>
      </c>
      <c r="D163" s="19"/>
      <c r="E163" s="19"/>
      <c r="F163" s="20">
        <v>2019</v>
      </c>
      <c r="G163" s="19" t="s">
        <v>17</v>
      </c>
      <c r="H163" s="19" t="s">
        <v>30</v>
      </c>
      <c r="I163" s="19" t="s">
        <v>31</v>
      </c>
      <c r="J163" s="21" t="s">
        <v>18</v>
      </c>
      <c r="K163" s="22">
        <v>3035000</v>
      </c>
      <c r="L163" s="22">
        <v>3475000</v>
      </c>
      <c r="M163" s="23">
        <v>2280241.4810000001</v>
      </c>
    </row>
    <row r="164" spans="1:13" x14ac:dyDescent="0.2">
      <c r="A164" s="19" t="s">
        <v>1983</v>
      </c>
      <c r="B164" s="19" t="s">
        <v>1984</v>
      </c>
      <c r="C164" s="19" t="s">
        <v>12</v>
      </c>
      <c r="D164" s="19" t="s">
        <v>69</v>
      </c>
      <c r="E164" s="19" t="s">
        <v>1985</v>
      </c>
      <c r="F164" s="20">
        <v>2019</v>
      </c>
      <c r="G164" s="19" t="s">
        <v>17</v>
      </c>
      <c r="H164" s="19" t="s">
        <v>63</v>
      </c>
      <c r="I164" s="19" t="s">
        <v>705</v>
      </c>
      <c r="J164" s="21" t="s">
        <v>18</v>
      </c>
      <c r="K164" s="22">
        <v>2320332</v>
      </c>
      <c r="L164" s="22">
        <v>2899476</v>
      </c>
      <c r="M164" s="23">
        <v>2275144.2420000001</v>
      </c>
    </row>
    <row r="165" spans="1:13" x14ac:dyDescent="0.2">
      <c r="A165" s="19" t="s">
        <v>2418</v>
      </c>
      <c r="B165" s="19" t="s">
        <v>2419</v>
      </c>
      <c r="C165" s="19" t="s">
        <v>257</v>
      </c>
      <c r="D165" s="19" t="s">
        <v>441</v>
      </c>
      <c r="E165" s="19" t="s">
        <v>595</v>
      </c>
      <c r="F165" s="20">
        <v>2019</v>
      </c>
      <c r="G165" s="19" t="s">
        <v>17</v>
      </c>
      <c r="H165" s="19" t="s">
        <v>662</v>
      </c>
      <c r="I165" s="19" t="s">
        <v>663</v>
      </c>
      <c r="J165" s="21" t="s">
        <v>18</v>
      </c>
      <c r="K165" s="22">
        <v>2241000</v>
      </c>
      <c r="L165" s="22">
        <v>2040238</v>
      </c>
      <c r="M165" s="23">
        <v>2239819.9330000002</v>
      </c>
    </row>
    <row r="166" spans="1:13" x14ac:dyDescent="0.2">
      <c r="A166" s="19" t="s">
        <v>6696</v>
      </c>
      <c r="B166" s="19" t="s">
        <v>6697</v>
      </c>
      <c r="C166" s="19" t="s">
        <v>37</v>
      </c>
      <c r="D166" s="19" t="s">
        <v>123</v>
      </c>
      <c r="E166" s="19" t="s">
        <v>948</v>
      </c>
      <c r="F166" s="20">
        <v>2019</v>
      </c>
      <c r="G166" s="19" t="s">
        <v>17</v>
      </c>
      <c r="H166" s="19" t="s">
        <v>30</v>
      </c>
      <c r="I166" s="19" t="s">
        <v>31</v>
      </c>
      <c r="J166" s="21" t="s">
        <v>18</v>
      </c>
      <c r="K166" s="22">
        <v>2225000</v>
      </c>
      <c r="L166" s="24">
        <v>2239050</v>
      </c>
      <c r="M166" s="23">
        <v>2239048.5150000001</v>
      </c>
    </row>
    <row r="167" spans="1:13" x14ac:dyDescent="0.2">
      <c r="A167" s="19" t="s">
        <v>3932</v>
      </c>
      <c r="B167" s="19" t="s">
        <v>3933</v>
      </c>
      <c r="C167" s="19" t="s">
        <v>148</v>
      </c>
      <c r="D167" s="19" t="s">
        <v>373</v>
      </c>
      <c r="E167" s="19" t="s">
        <v>1449</v>
      </c>
      <c r="F167" s="20">
        <v>2020</v>
      </c>
      <c r="G167" s="19" t="s">
        <v>17</v>
      </c>
      <c r="H167" s="19" t="s">
        <v>63</v>
      </c>
      <c r="I167" s="19" t="s">
        <v>174</v>
      </c>
      <c r="J167" s="21" t="s">
        <v>18</v>
      </c>
      <c r="K167" s="22">
        <v>2569779</v>
      </c>
      <c r="L167" s="24">
        <v>2229361</v>
      </c>
      <c r="M167" s="23">
        <v>2229360.6430000002</v>
      </c>
    </row>
    <row r="168" spans="1:13" x14ac:dyDescent="0.2">
      <c r="A168" s="19" t="s">
        <v>2966</v>
      </c>
      <c r="B168" s="19" t="s">
        <v>2967</v>
      </c>
      <c r="C168" s="19" t="s">
        <v>133</v>
      </c>
      <c r="D168" s="19"/>
      <c r="E168" s="19"/>
      <c r="F168" s="20">
        <v>2019</v>
      </c>
      <c r="G168" s="19" t="s">
        <v>17</v>
      </c>
      <c r="H168" s="19" t="s">
        <v>30</v>
      </c>
      <c r="I168" s="19" t="s">
        <v>31</v>
      </c>
      <c r="J168" s="21" t="s">
        <v>18</v>
      </c>
      <c r="K168" s="22">
        <v>2257000</v>
      </c>
      <c r="L168" s="22">
        <v>2363440</v>
      </c>
      <c r="M168" s="23">
        <v>2217541.4819999998</v>
      </c>
    </row>
    <row r="169" spans="1:13" x14ac:dyDescent="0.2">
      <c r="A169" s="19" t="s">
        <v>13588</v>
      </c>
      <c r="B169" s="19" t="s">
        <v>13589</v>
      </c>
      <c r="C169" s="19" t="s">
        <v>133</v>
      </c>
      <c r="D169" s="19" t="s">
        <v>392</v>
      </c>
      <c r="E169" s="19" t="s">
        <v>1096</v>
      </c>
      <c r="F169" s="20">
        <v>2020</v>
      </c>
      <c r="G169" s="19" t="s">
        <v>17</v>
      </c>
      <c r="H169" s="19" t="s">
        <v>352</v>
      </c>
      <c r="I169" s="19" t="s">
        <v>1725</v>
      </c>
      <c r="J169" s="21" t="s">
        <v>18</v>
      </c>
      <c r="K169" s="22">
        <v>387500</v>
      </c>
      <c r="L169" s="23">
        <v>2210405</v>
      </c>
      <c r="M169" s="23">
        <v>2210405</v>
      </c>
    </row>
    <row r="170" spans="1:13" x14ac:dyDescent="0.2">
      <c r="A170" s="19" t="s">
        <v>4338</v>
      </c>
      <c r="B170" s="19" t="s">
        <v>4339</v>
      </c>
      <c r="C170" s="19" t="s">
        <v>37</v>
      </c>
      <c r="D170" s="19" t="s">
        <v>38</v>
      </c>
      <c r="E170" s="19" t="s">
        <v>120</v>
      </c>
      <c r="F170" s="20">
        <v>2020</v>
      </c>
      <c r="G170" s="19" t="s">
        <v>17</v>
      </c>
      <c r="H170" s="19" t="s">
        <v>30</v>
      </c>
      <c r="I170" s="19" t="s">
        <v>145</v>
      </c>
      <c r="J170" s="21" t="s">
        <v>18</v>
      </c>
      <c r="K170" s="22">
        <v>2227121</v>
      </c>
      <c r="L170" s="24">
        <v>2227120</v>
      </c>
      <c r="M170" s="23">
        <v>2207744.9750000001</v>
      </c>
    </row>
    <row r="171" spans="1:13" x14ac:dyDescent="0.2">
      <c r="A171" s="19" t="s">
        <v>1638</v>
      </c>
      <c r="B171" s="19" t="s">
        <v>1639</v>
      </c>
      <c r="C171" s="19" t="s">
        <v>52</v>
      </c>
      <c r="D171" s="19" t="s">
        <v>139</v>
      </c>
      <c r="E171" s="19" t="s">
        <v>139</v>
      </c>
      <c r="F171" s="20">
        <v>2019</v>
      </c>
      <c r="G171" s="19" t="s">
        <v>17</v>
      </c>
      <c r="H171" s="19" t="s">
        <v>30</v>
      </c>
      <c r="I171" s="19" t="s">
        <v>145</v>
      </c>
      <c r="J171" s="21" t="s">
        <v>18</v>
      </c>
      <c r="K171" s="22">
        <v>7438305</v>
      </c>
      <c r="L171" s="24">
        <v>2054894</v>
      </c>
      <c r="M171" s="23">
        <v>2191284.9139999999</v>
      </c>
    </row>
    <row r="172" spans="1:13" x14ac:dyDescent="0.2">
      <c r="A172" s="19" t="s">
        <v>2564</v>
      </c>
      <c r="B172" s="19" t="s">
        <v>2565</v>
      </c>
      <c r="C172" s="19" t="s">
        <v>133</v>
      </c>
      <c r="D172" s="19" t="s">
        <v>206</v>
      </c>
      <c r="E172" s="19"/>
      <c r="F172" s="20">
        <v>2019</v>
      </c>
      <c r="G172" s="19" t="s">
        <v>17</v>
      </c>
      <c r="H172" s="19" t="s">
        <v>30</v>
      </c>
      <c r="I172" s="19" t="s">
        <v>145</v>
      </c>
      <c r="J172" s="21" t="s">
        <v>18</v>
      </c>
      <c r="K172" s="22">
        <v>2441199</v>
      </c>
      <c r="L172" s="24">
        <v>2456199</v>
      </c>
      <c r="M172" s="23">
        <v>2190860.5219999999</v>
      </c>
    </row>
    <row r="173" spans="1:13" x14ac:dyDescent="0.2">
      <c r="A173" s="19" t="s">
        <v>9622</v>
      </c>
      <c r="B173" s="19" t="s">
        <v>9623</v>
      </c>
      <c r="C173" s="19" t="s">
        <v>37</v>
      </c>
      <c r="D173" s="19"/>
      <c r="E173" s="19"/>
      <c r="F173" s="20">
        <v>2019</v>
      </c>
      <c r="G173" s="19" t="s">
        <v>17</v>
      </c>
      <c r="H173" s="19" t="s">
        <v>30</v>
      </c>
      <c r="I173" s="19" t="s">
        <v>145</v>
      </c>
      <c r="J173" s="21" t="s">
        <v>18</v>
      </c>
      <c r="K173" s="22">
        <v>2420183</v>
      </c>
      <c r="L173" s="24">
        <v>2174442</v>
      </c>
      <c r="M173" s="23">
        <v>2174441.54</v>
      </c>
    </row>
    <row r="174" spans="1:13" x14ac:dyDescent="0.2">
      <c r="A174" s="19" t="s">
        <v>8661</v>
      </c>
      <c r="B174" s="19" t="s">
        <v>8662</v>
      </c>
      <c r="C174" s="19" t="s">
        <v>27</v>
      </c>
      <c r="D174" s="19" t="s">
        <v>1774</v>
      </c>
      <c r="E174" s="19" t="s">
        <v>1775</v>
      </c>
      <c r="F174" s="20">
        <v>2020</v>
      </c>
      <c r="G174" s="19" t="s">
        <v>17</v>
      </c>
      <c r="H174" s="19" t="s">
        <v>63</v>
      </c>
      <c r="I174" s="19" t="s">
        <v>619</v>
      </c>
      <c r="J174" s="21" t="s">
        <v>18</v>
      </c>
      <c r="K174" s="22">
        <v>2444285</v>
      </c>
      <c r="L174" s="23">
        <v>2172900</v>
      </c>
      <c r="M174" s="23">
        <v>2172900</v>
      </c>
    </row>
    <row r="175" spans="1:13" x14ac:dyDescent="0.2">
      <c r="A175" s="19" t="s">
        <v>1894</v>
      </c>
      <c r="B175" s="19" t="s">
        <v>1895</v>
      </c>
      <c r="C175" s="19" t="s">
        <v>92</v>
      </c>
      <c r="D175" s="19" t="s">
        <v>93</v>
      </c>
      <c r="E175" s="19" t="s">
        <v>315</v>
      </c>
      <c r="F175" s="20">
        <v>2019</v>
      </c>
      <c r="G175" s="19" t="s">
        <v>17</v>
      </c>
      <c r="H175" s="19" t="s">
        <v>15</v>
      </c>
      <c r="I175" s="19" t="s">
        <v>16</v>
      </c>
      <c r="J175" s="21" t="s">
        <v>18</v>
      </c>
      <c r="K175" s="22">
        <v>2318246</v>
      </c>
      <c r="L175" s="24">
        <v>2318246</v>
      </c>
      <c r="M175" s="22">
        <v>2144359</v>
      </c>
    </row>
    <row r="176" spans="1:13" x14ac:dyDescent="0.2">
      <c r="A176" s="19" t="s">
        <v>234</v>
      </c>
      <c r="B176" s="19" t="s">
        <v>235</v>
      </c>
      <c r="C176" s="19" t="s">
        <v>103</v>
      </c>
      <c r="D176" s="19" t="s">
        <v>194</v>
      </c>
      <c r="E176" s="19" t="s">
        <v>203</v>
      </c>
      <c r="F176" s="20">
        <v>2020</v>
      </c>
      <c r="G176" s="19" t="s">
        <v>17</v>
      </c>
      <c r="H176" s="19" t="s">
        <v>95</v>
      </c>
      <c r="I176" s="19" t="s">
        <v>173</v>
      </c>
      <c r="J176" s="21" t="s">
        <v>18</v>
      </c>
      <c r="K176" s="22">
        <v>12877884</v>
      </c>
      <c r="L176" s="22">
        <v>2129556</v>
      </c>
      <c r="M176" s="23">
        <v>2129554.4219999998</v>
      </c>
    </row>
    <row r="177" spans="1:13" x14ac:dyDescent="0.2">
      <c r="A177" s="19" t="s">
        <v>1442</v>
      </c>
      <c r="B177" s="19" t="s">
        <v>1443</v>
      </c>
      <c r="C177" s="19" t="s">
        <v>52</v>
      </c>
      <c r="D177" s="19" t="s">
        <v>139</v>
      </c>
      <c r="E177" s="19" t="s">
        <v>1444</v>
      </c>
      <c r="F177" s="20">
        <v>2019</v>
      </c>
      <c r="G177" s="19" t="s">
        <v>17</v>
      </c>
      <c r="H177" s="19" t="s">
        <v>30</v>
      </c>
      <c r="I177" s="19" t="s">
        <v>31</v>
      </c>
      <c r="J177" s="21" t="s">
        <v>18</v>
      </c>
      <c r="K177" s="22">
        <v>2445642</v>
      </c>
      <c r="L177" s="24">
        <v>2180170</v>
      </c>
      <c r="M177" s="22">
        <v>2110497</v>
      </c>
    </row>
    <row r="178" spans="1:13" x14ac:dyDescent="0.2">
      <c r="A178" s="19" t="s">
        <v>1697</v>
      </c>
      <c r="B178" s="19" t="s">
        <v>1698</v>
      </c>
      <c r="C178" s="19" t="s">
        <v>12</v>
      </c>
      <c r="D178" s="19" t="s">
        <v>422</v>
      </c>
      <c r="E178" s="19" t="s">
        <v>1699</v>
      </c>
      <c r="F178" s="20">
        <v>2020</v>
      </c>
      <c r="G178" s="19" t="s">
        <v>17</v>
      </c>
      <c r="H178" s="19" t="s">
        <v>15</v>
      </c>
      <c r="I178" s="19" t="s">
        <v>16</v>
      </c>
      <c r="J178" s="21" t="s">
        <v>18</v>
      </c>
      <c r="K178" s="22">
        <v>2352853</v>
      </c>
      <c r="L178" s="24">
        <v>2352853</v>
      </c>
      <c r="M178" s="23">
        <v>2105876.17</v>
      </c>
    </row>
    <row r="179" spans="1:13" x14ac:dyDescent="0.2">
      <c r="A179" s="19" t="s">
        <v>4753</v>
      </c>
      <c r="B179" s="19" t="s">
        <v>4754</v>
      </c>
      <c r="C179" s="19" t="s">
        <v>257</v>
      </c>
      <c r="D179" s="19" t="s">
        <v>441</v>
      </c>
      <c r="E179" s="19" t="s">
        <v>488</v>
      </c>
      <c r="F179" s="20">
        <v>2019</v>
      </c>
      <c r="G179" s="19" t="s">
        <v>17</v>
      </c>
      <c r="H179" s="19" t="s">
        <v>15</v>
      </c>
      <c r="I179" s="19" t="s">
        <v>16</v>
      </c>
      <c r="J179" s="21" t="s">
        <v>18</v>
      </c>
      <c r="K179" s="22">
        <v>2492304</v>
      </c>
      <c r="L179" s="24">
        <v>2492304</v>
      </c>
      <c r="M179" s="23">
        <v>2101290.4709999999</v>
      </c>
    </row>
    <row r="180" spans="1:13" x14ac:dyDescent="0.2">
      <c r="A180" s="19" t="s">
        <v>5549</v>
      </c>
      <c r="B180" s="19" t="s">
        <v>5550</v>
      </c>
      <c r="C180" s="19" t="s">
        <v>359</v>
      </c>
      <c r="D180" s="19" t="s">
        <v>1466</v>
      </c>
      <c r="E180" s="19" t="s">
        <v>1466</v>
      </c>
      <c r="F180" s="20">
        <v>2020</v>
      </c>
      <c r="G180" s="19" t="s">
        <v>17</v>
      </c>
      <c r="H180" s="19" t="s">
        <v>54</v>
      </c>
      <c r="I180" s="19" t="s">
        <v>83</v>
      </c>
      <c r="J180" s="21" t="s">
        <v>18</v>
      </c>
      <c r="K180" s="22">
        <v>2185387</v>
      </c>
      <c r="L180" s="24">
        <v>2093307</v>
      </c>
      <c r="M180" s="23">
        <v>2092307.284</v>
      </c>
    </row>
    <row r="181" spans="1:13" x14ac:dyDescent="0.2">
      <c r="A181" s="19" t="s">
        <v>2898</v>
      </c>
      <c r="B181" s="19" t="s">
        <v>2899</v>
      </c>
      <c r="C181" s="19" t="s">
        <v>148</v>
      </c>
      <c r="D181" s="19" t="s">
        <v>617</v>
      </c>
      <c r="E181" s="19" t="s">
        <v>625</v>
      </c>
      <c r="F181" s="20">
        <v>2020</v>
      </c>
      <c r="G181" s="19" t="s">
        <v>17</v>
      </c>
      <c r="H181" s="19" t="s">
        <v>63</v>
      </c>
      <c r="I181" s="19" t="s">
        <v>174</v>
      </c>
      <c r="J181" s="21" t="s">
        <v>18</v>
      </c>
      <c r="K181" s="22">
        <v>2561540</v>
      </c>
      <c r="L181" s="24">
        <v>2074769</v>
      </c>
      <c r="M181" s="23">
        <v>2074769.537</v>
      </c>
    </row>
    <row r="182" spans="1:13" x14ac:dyDescent="0.2">
      <c r="A182" s="19" t="s">
        <v>9620</v>
      </c>
      <c r="B182" s="19" t="s">
        <v>9621</v>
      </c>
      <c r="C182" s="19" t="s">
        <v>148</v>
      </c>
      <c r="D182" s="19" t="s">
        <v>329</v>
      </c>
      <c r="E182" s="19" t="s">
        <v>329</v>
      </c>
      <c r="F182" s="20">
        <v>2020</v>
      </c>
      <c r="G182" s="19" t="s">
        <v>17</v>
      </c>
      <c r="H182" s="19" t="s">
        <v>352</v>
      </c>
      <c r="I182" s="19" t="s">
        <v>1725</v>
      </c>
      <c r="J182" s="21" t="s">
        <v>18</v>
      </c>
      <c r="K182" s="22">
        <v>4692056</v>
      </c>
      <c r="L182" s="24">
        <v>2072956</v>
      </c>
      <c r="M182" s="23">
        <v>2072956.5160000001</v>
      </c>
    </row>
    <row r="183" spans="1:13" x14ac:dyDescent="0.2">
      <c r="A183" s="19" t="s">
        <v>1918</v>
      </c>
      <c r="B183" s="19" t="s">
        <v>1919</v>
      </c>
      <c r="C183" s="19" t="s">
        <v>52</v>
      </c>
      <c r="D183" s="19" t="s">
        <v>99</v>
      </c>
      <c r="E183" s="19" t="s">
        <v>1920</v>
      </c>
      <c r="F183" s="20">
        <v>2020</v>
      </c>
      <c r="G183" s="19" t="s">
        <v>17</v>
      </c>
      <c r="H183" s="19" t="s">
        <v>54</v>
      </c>
      <c r="I183" s="19" t="s">
        <v>58</v>
      </c>
      <c r="J183" s="21" t="s">
        <v>18</v>
      </c>
      <c r="K183" s="22">
        <v>2773976</v>
      </c>
      <c r="L183" s="24">
        <v>2072118</v>
      </c>
      <c r="M183" s="23">
        <v>2072117.66</v>
      </c>
    </row>
    <row r="184" spans="1:13" x14ac:dyDescent="0.2">
      <c r="A184" s="19" t="s">
        <v>7392</v>
      </c>
      <c r="B184" s="19" t="s">
        <v>7393</v>
      </c>
      <c r="C184" s="19" t="s">
        <v>133</v>
      </c>
      <c r="D184" s="19" t="s">
        <v>534</v>
      </c>
      <c r="E184" s="19" t="s">
        <v>535</v>
      </c>
      <c r="F184" s="20">
        <v>2019</v>
      </c>
      <c r="G184" s="19" t="s">
        <v>17</v>
      </c>
      <c r="H184" s="19" t="s">
        <v>54</v>
      </c>
      <c r="I184" s="19" t="s">
        <v>62</v>
      </c>
      <c r="J184" s="21" t="s">
        <v>18</v>
      </c>
      <c r="K184" s="22">
        <v>2220620</v>
      </c>
      <c r="L184" s="24">
        <v>2092097</v>
      </c>
      <c r="M184" s="22">
        <v>2059075</v>
      </c>
    </row>
    <row r="185" spans="1:13" x14ac:dyDescent="0.2">
      <c r="A185" s="19" t="s">
        <v>9276</v>
      </c>
      <c r="B185" s="19" t="s">
        <v>9277</v>
      </c>
      <c r="C185" s="19" t="s">
        <v>22</v>
      </c>
      <c r="D185" s="19" t="s">
        <v>23</v>
      </c>
      <c r="E185" s="19" t="s">
        <v>1910</v>
      </c>
      <c r="F185" s="20">
        <v>2019</v>
      </c>
      <c r="G185" s="19" t="s">
        <v>17</v>
      </c>
      <c r="H185" s="19" t="s">
        <v>54</v>
      </c>
      <c r="I185" s="19" t="s">
        <v>62</v>
      </c>
      <c r="J185" s="21" t="s">
        <v>18</v>
      </c>
      <c r="K185" s="22">
        <v>2046838</v>
      </c>
      <c r="L185" s="24">
        <v>2342188</v>
      </c>
      <c r="M185" s="23">
        <v>2046839</v>
      </c>
    </row>
    <row r="186" spans="1:13" x14ac:dyDescent="0.2">
      <c r="A186" s="19" t="s">
        <v>1219</v>
      </c>
      <c r="B186" s="19" t="s">
        <v>1220</v>
      </c>
      <c r="C186" s="19" t="s">
        <v>12</v>
      </c>
      <c r="D186" s="19" t="s">
        <v>219</v>
      </c>
      <c r="E186" s="19" t="s">
        <v>636</v>
      </c>
      <c r="F186" s="20">
        <v>2019</v>
      </c>
      <c r="G186" s="19" t="s">
        <v>17</v>
      </c>
      <c r="H186" s="19" t="s">
        <v>662</v>
      </c>
      <c r="I186" s="19" t="s">
        <v>663</v>
      </c>
      <c r="J186" s="21" t="s">
        <v>18</v>
      </c>
      <c r="K186" s="22">
        <v>2084926</v>
      </c>
      <c r="L186" s="24">
        <v>2093752</v>
      </c>
      <c r="M186" s="22">
        <v>2042328</v>
      </c>
    </row>
    <row r="187" spans="1:13" x14ac:dyDescent="0.2">
      <c r="A187" s="19" t="s">
        <v>2098</v>
      </c>
      <c r="B187" s="19" t="s">
        <v>2099</v>
      </c>
      <c r="C187" s="19" t="s">
        <v>148</v>
      </c>
      <c r="D187" s="19" t="s">
        <v>373</v>
      </c>
      <c r="E187" s="19" t="s">
        <v>374</v>
      </c>
      <c r="F187" s="20">
        <v>2019</v>
      </c>
      <c r="G187" s="19" t="s">
        <v>17</v>
      </c>
      <c r="H187" s="19" t="s">
        <v>253</v>
      </c>
      <c r="I187" s="19" t="s">
        <v>254</v>
      </c>
      <c r="J187" s="21" t="s">
        <v>18</v>
      </c>
      <c r="K187" s="22">
        <v>2268060</v>
      </c>
      <c r="L187" s="24">
        <v>2191965</v>
      </c>
      <c r="M187" s="22">
        <v>2038917</v>
      </c>
    </row>
    <row r="188" spans="1:13" x14ac:dyDescent="0.2">
      <c r="A188" s="19" t="s">
        <v>1876</v>
      </c>
      <c r="B188" s="19" t="s">
        <v>1877</v>
      </c>
      <c r="C188" s="19" t="s">
        <v>34</v>
      </c>
      <c r="D188" s="19" t="s">
        <v>215</v>
      </c>
      <c r="E188" s="19" t="s">
        <v>523</v>
      </c>
      <c r="F188" s="20">
        <v>2019</v>
      </c>
      <c r="G188" s="19" t="s">
        <v>17</v>
      </c>
      <c r="H188" s="19" t="s">
        <v>15</v>
      </c>
      <c r="I188" s="19" t="s">
        <v>16</v>
      </c>
      <c r="J188" s="21" t="s">
        <v>18</v>
      </c>
      <c r="K188" s="22">
        <v>1991105</v>
      </c>
      <c r="L188" s="24">
        <v>3809739</v>
      </c>
      <c r="M188" s="23">
        <v>2030411.9469999999</v>
      </c>
    </row>
    <row r="189" spans="1:13" x14ac:dyDescent="0.2">
      <c r="A189" s="19" t="s">
        <v>7671</v>
      </c>
      <c r="B189" s="19" t="s">
        <v>7672</v>
      </c>
      <c r="C189" s="19" t="s">
        <v>22</v>
      </c>
      <c r="D189" s="19" t="s">
        <v>23</v>
      </c>
      <c r="E189" s="19" t="s">
        <v>287</v>
      </c>
      <c r="F189" s="20">
        <v>2020</v>
      </c>
      <c r="G189" s="19" t="s">
        <v>17</v>
      </c>
      <c r="H189" s="19" t="s">
        <v>352</v>
      </c>
      <c r="I189" s="19" t="s">
        <v>1767</v>
      </c>
      <c r="J189" s="21" t="s">
        <v>18</v>
      </c>
      <c r="K189" s="22">
        <v>508521</v>
      </c>
      <c r="L189" s="23">
        <v>2021654</v>
      </c>
      <c r="M189" s="23">
        <v>2021654</v>
      </c>
    </row>
    <row r="190" spans="1:13" x14ac:dyDescent="0.2">
      <c r="A190" s="19" t="s">
        <v>782</v>
      </c>
      <c r="B190" s="19" t="s">
        <v>783</v>
      </c>
      <c r="C190" s="19" t="s">
        <v>92</v>
      </c>
      <c r="D190" s="19" t="s">
        <v>93</v>
      </c>
      <c r="E190" s="19" t="s">
        <v>315</v>
      </c>
      <c r="F190" s="20">
        <v>2019</v>
      </c>
      <c r="G190" s="19" t="s">
        <v>17</v>
      </c>
      <c r="H190" s="19" t="s">
        <v>54</v>
      </c>
      <c r="I190" s="19" t="s">
        <v>288</v>
      </c>
      <c r="J190" s="21" t="s">
        <v>18</v>
      </c>
      <c r="K190" s="22">
        <v>2014503</v>
      </c>
      <c r="L190" s="24">
        <v>2014503</v>
      </c>
      <c r="M190" s="23">
        <v>2005943.247</v>
      </c>
    </row>
    <row r="191" spans="1:13" x14ac:dyDescent="0.2">
      <c r="A191" s="19" t="s">
        <v>9890</v>
      </c>
      <c r="B191" s="19" t="s">
        <v>9891</v>
      </c>
      <c r="C191" s="19" t="s">
        <v>167</v>
      </c>
      <c r="D191" s="19" t="s">
        <v>310</v>
      </c>
      <c r="E191" s="19" t="s">
        <v>310</v>
      </c>
      <c r="F191" s="20">
        <v>2019</v>
      </c>
      <c r="G191" s="19" t="s">
        <v>17</v>
      </c>
      <c r="H191" s="19" t="s">
        <v>63</v>
      </c>
      <c r="I191" s="19" t="s">
        <v>174</v>
      </c>
      <c r="J191" s="21" t="s">
        <v>18</v>
      </c>
      <c r="K191" s="22">
        <v>2677314</v>
      </c>
      <c r="L191" s="24">
        <v>2000699</v>
      </c>
      <c r="M191" s="23">
        <v>1998398.554</v>
      </c>
    </row>
    <row r="192" spans="1:13" x14ac:dyDescent="0.2">
      <c r="A192" s="19" t="s">
        <v>10042</v>
      </c>
      <c r="B192" s="19" t="s">
        <v>10043</v>
      </c>
      <c r="C192" s="19" t="s">
        <v>52</v>
      </c>
      <c r="D192" s="19"/>
      <c r="E192" s="19"/>
      <c r="F192" s="20">
        <v>2019</v>
      </c>
      <c r="G192" s="19" t="s">
        <v>17</v>
      </c>
      <c r="H192" s="19" t="s">
        <v>30</v>
      </c>
      <c r="I192" s="19" t="s">
        <v>145</v>
      </c>
      <c r="J192" s="21" t="s">
        <v>18</v>
      </c>
      <c r="K192" s="22">
        <v>2037143</v>
      </c>
      <c r="L192" s="24">
        <v>2015617</v>
      </c>
      <c r="M192" s="23">
        <v>1982548.709</v>
      </c>
    </row>
    <row r="193" spans="1:13" x14ac:dyDescent="0.2">
      <c r="A193" s="19" t="s">
        <v>2478</v>
      </c>
      <c r="B193" s="19" t="s">
        <v>2479</v>
      </c>
      <c r="C193" s="19" t="s">
        <v>133</v>
      </c>
      <c r="D193" s="19" t="s">
        <v>206</v>
      </c>
      <c r="E193" s="19"/>
      <c r="F193" s="20">
        <v>2020</v>
      </c>
      <c r="G193" s="19" t="s">
        <v>17</v>
      </c>
      <c r="H193" s="19" t="s">
        <v>30</v>
      </c>
      <c r="I193" s="19" t="s">
        <v>145</v>
      </c>
      <c r="J193" s="21" t="s">
        <v>18</v>
      </c>
      <c r="K193" s="22">
        <v>5002512</v>
      </c>
      <c r="L193" s="24">
        <v>1991000</v>
      </c>
      <c r="M193" s="23">
        <v>1977584.041</v>
      </c>
    </row>
    <row r="194" spans="1:13" x14ac:dyDescent="0.2">
      <c r="A194" s="19" t="s">
        <v>6642</v>
      </c>
      <c r="B194" s="19" t="s">
        <v>6643</v>
      </c>
      <c r="C194" s="19" t="s">
        <v>37</v>
      </c>
      <c r="D194" s="19" t="s">
        <v>123</v>
      </c>
      <c r="E194" s="19"/>
      <c r="F194" s="20">
        <v>2019</v>
      </c>
      <c r="G194" s="19" t="s">
        <v>17</v>
      </c>
      <c r="H194" s="19" t="s">
        <v>30</v>
      </c>
      <c r="I194" s="19" t="s">
        <v>31</v>
      </c>
      <c r="J194" s="21" t="s">
        <v>18</v>
      </c>
      <c r="K194" s="22">
        <v>1477906</v>
      </c>
      <c r="L194" s="24">
        <v>1995000</v>
      </c>
      <c r="M194" s="23">
        <v>1973296.733</v>
      </c>
    </row>
    <row r="195" spans="1:13" x14ac:dyDescent="0.2">
      <c r="A195" s="19" t="s">
        <v>11843</v>
      </c>
      <c r="B195" s="19" t="s">
        <v>11844</v>
      </c>
      <c r="C195" s="19" t="s">
        <v>37</v>
      </c>
      <c r="D195" s="19"/>
      <c r="E195" s="19"/>
      <c r="F195" s="20">
        <v>2020</v>
      </c>
      <c r="G195" s="19" t="s">
        <v>17</v>
      </c>
      <c r="H195" s="19" t="s">
        <v>30</v>
      </c>
      <c r="I195" s="19" t="s">
        <v>145</v>
      </c>
      <c r="J195" s="21" t="s">
        <v>18</v>
      </c>
      <c r="K195" s="22">
        <v>1170028</v>
      </c>
      <c r="L195" s="22">
        <v>1970028</v>
      </c>
      <c r="M195" s="23">
        <v>1970028</v>
      </c>
    </row>
    <row r="196" spans="1:13" x14ac:dyDescent="0.2">
      <c r="A196" s="19" t="s">
        <v>10496</v>
      </c>
      <c r="B196" s="19" t="s">
        <v>10497</v>
      </c>
      <c r="C196" s="19" t="s">
        <v>148</v>
      </c>
      <c r="D196" s="19" t="s">
        <v>373</v>
      </c>
      <c r="E196" s="19" t="s">
        <v>6356</v>
      </c>
      <c r="F196" s="20">
        <v>2020</v>
      </c>
      <c r="G196" s="19" t="s">
        <v>17</v>
      </c>
      <c r="H196" s="19" t="s">
        <v>15</v>
      </c>
      <c r="I196" s="19" t="s">
        <v>16</v>
      </c>
      <c r="J196" s="21" t="s">
        <v>18</v>
      </c>
      <c r="K196" s="22">
        <v>1974612</v>
      </c>
      <c r="L196" s="24">
        <v>1966731</v>
      </c>
      <c r="M196" s="23">
        <v>1966731.175</v>
      </c>
    </row>
    <row r="197" spans="1:13" x14ac:dyDescent="0.2">
      <c r="A197" s="19" t="s">
        <v>1015</v>
      </c>
      <c r="B197" s="19" t="s">
        <v>1016</v>
      </c>
      <c r="C197" s="19" t="s">
        <v>12</v>
      </c>
      <c r="D197" s="19" t="s">
        <v>853</v>
      </c>
      <c r="E197" s="19"/>
      <c r="F197" s="20">
        <v>2019</v>
      </c>
      <c r="G197" s="19" t="s">
        <v>17</v>
      </c>
      <c r="H197" s="19" t="s">
        <v>30</v>
      </c>
      <c r="I197" s="19" t="s">
        <v>31</v>
      </c>
      <c r="J197" s="21" t="s">
        <v>18</v>
      </c>
      <c r="K197" s="22">
        <v>2361435</v>
      </c>
      <c r="L197" s="24">
        <v>1985250</v>
      </c>
      <c r="M197" s="23">
        <v>1964007.602</v>
      </c>
    </row>
    <row r="198" spans="1:13" x14ac:dyDescent="0.2">
      <c r="A198" s="19" t="s">
        <v>5700</v>
      </c>
      <c r="B198" s="19" t="s">
        <v>5701</v>
      </c>
      <c r="C198" s="19" t="s">
        <v>103</v>
      </c>
      <c r="D198" s="19" t="s">
        <v>194</v>
      </c>
      <c r="E198" s="19" t="s">
        <v>195</v>
      </c>
      <c r="F198" s="20">
        <v>2019</v>
      </c>
      <c r="G198" s="19" t="s">
        <v>17</v>
      </c>
      <c r="H198" s="19" t="s">
        <v>15</v>
      </c>
      <c r="I198" s="19" t="s">
        <v>16</v>
      </c>
      <c r="J198" s="21" t="s">
        <v>18</v>
      </c>
      <c r="K198" s="22">
        <v>1980879</v>
      </c>
      <c r="L198" s="24">
        <v>2674093</v>
      </c>
      <c r="M198" s="23">
        <v>1962224.6340000001</v>
      </c>
    </row>
    <row r="199" spans="1:13" x14ac:dyDescent="0.2">
      <c r="A199" s="19" t="s">
        <v>10560</v>
      </c>
      <c r="B199" s="19" t="s">
        <v>10561</v>
      </c>
      <c r="C199" s="19" t="s">
        <v>148</v>
      </c>
      <c r="D199" s="19" t="s">
        <v>373</v>
      </c>
      <c r="E199" s="19" t="s">
        <v>624</v>
      </c>
      <c r="F199" s="20">
        <v>2019</v>
      </c>
      <c r="G199" s="19" t="s">
        <v>17</v>
      </c>
      <c r="H199" s="19" t="s">
        <v>240</v>
      </c>
      <c r="I199" s="19" t="s">
        <v>2394</v>
      </c>
      <c r="J199" s="21" t="s">
        <v>18</v>
      </c>
      <c r="K199" s="22">
        <v>2588203</v>
      </c>
      <c r="L199" s="24">
        <v>1960989</v>
      </c>
      <c r="M199" s="23">
        <v>1960989.625</v>
      </c>
    </row>
    <row r="200" spans="1:13" x14ac:dyDescent="0.2">
      <c r="A200" s="19" t="s">
        <v>2274</v>
      </c>
      <c r="B200" s="19" t="s">
        <v>2275</v>
      </c>
      <c r="C200" s="19" t="s">
        <v>22</v>
      </c>
      <c r="D200" s="19" t="s">
        <v>46</v>
      </c>
      <c r="E200" s="19" t="s">
        <v>87</v>
      </c>
      <c r="F200" s="20">
        <v>2020</v>
      </c>
      <c r="G200" s="19" t="s">
        <v>17</v>
      </c>
      <c r="H200" s="19" t="s">
        <v>352</v>
      </c>
      <c r="I200" s="19" t="s">
        <v>353</v>
      </c>
      <c r="J200" s="21" t="s">
        <v>18</v>
      </c>
      <c r="K200" s="22">
        <v>1958175</v>
      </c>
      <c r="L200" s="24">
        <v>1958174</v>
      </c>
      <c r="M200" s="23">
        <v>1958171.466</v>
      </c>
    </row>
    <row r="201" spans="1:13" x14ac:dyDescent="0.2">
      <c r="A201" s="19" t="s">
        <v>2029</v>
      </c>
      <c r="B201" s="19" t="s">
        <v>2030</v>
      </c>
      <c r="C201" s="19" t="s">
        <v>103</v>
      </c>
      <c r="D201" s="19" t="s">
        <v>194</v>
      </c>
      <c r="E201" s="19" t="s">
        <v>598</v>
      </c>
      <c r="F201" s="20">
        <v>2020</v>
      </c>
      <c r="G201" s="19" t="s">
        <v>17</v>
      </c>
      <c r="H201" s="19" t="s">
        <v>54</v>
      </c>
      <c r="I201" s="19" t="s">
        <v>58</v>
      </c>
      <c r="J201" s="21" t="s">
        <v>18</v>
      </c>
      <c r="K201" s="22">
        <v>1656649</v>
      </c>
      <c r="L201" s="24">
        <v>2636684</v>
      </c>
      <c r="M201" s="23">
        <v>1947503.1529999999</v>
      </c>
    </row>
    <row r="202" spans="1:13" x14ac:dyDescent="0.2">
      <c r="A202" s="19" t="s">
        <v>4421</v>
      </c>
      <c r="B202" s="19" t="s">
        <v>4422</v>
      </c>
      <c r="C202" s="19" t="s">
        <v>37</v>
      </c>
      <c r="D202" s="19" t="s">
        <v>38</v>
      </c>
      <c r="E202" s="19" t="s">
        <v>120</v>
      </c>
      <c r="F202" s="20">
        <v>2019</v>
      </c>
      <c r="G202" s="19" t="s">
        <v>17</v>
      </c>
      <c r="H202" s="19" t="s">
        <v>30</v>
      </c>
      <c r="I202" s="19" t="s">
        <v>145</v>
      </c>
      <c r="J202" s="21" t="s">
        <v>18</v>
      </c>
      <c r="K202" s="22">
        <v>2060214</v>
      </c>
      <c r="L202" s="24">
        <v>2060212</v>
      </c>
      <c r="M202" s="23">
        <v>1944954.5460000001</v>
      </c>
    </row>
    <row r="203" spans="1:13" x14ac:dyDescent="0.2">
      <c r="A203" s="19" t="s">
        <v>1993</v>
      </c>
      <c r="B203" s="19" t="s">
        <v>1994</v>
      </c>
      <c r="C203" s="19" t="s">
        <v>257</v>
      </c>
      <c r="D203" s="19"/>
      <c r="E203" s="19"/>
      <c r="F203" s="20">
        <v>2019</v>
      </c>
      <c r="G203" s="19" t="s">
        <v>17</v>
      </c>
      <c r="H203" s="19" t="s">
        <v>30</v>
      </c>
      <c r="I203" s="19" t="s">
        <v>31</v>
      </c>
      <c r="J203" s="21" t="s">
        <v>18</v>
      </c>
      <c r="K203" s="22">
        <v>2351591</v>
      </c>
      <c r="L203" s="22">
        <v>5923000</v>
      </c>
      <c r="M203" s="22">
        <v>1921821</v>
      </c>
    </row>
    <row r="204" spans="1:13" x14ac:dyDescent="0.2">
      <c r="A204" s="19" t="s">
        <v>6710</v>
      </c>
      <c r="B204" s="19" t="s">
        <v>6711</v>
      </c>
      <c r="C204" s="19" t="s">
        <v>34</v>
      </c>
      <c r="D204" s="19" t="s">
        <v>215</v>
      </c>
      <c r="E204" s="19" t="s">
        <v>1063</v>
      </c>
      <c r="F204" s="20">
        <v>2019</v>
      </c>
      <c r="G204" s="19" t="s">
        <v>17</v>
      </c>
      <c r="H204" s="19" t="s">
        <v>15</v>
      </c>
      <c r="I204" s="19" t="s">
        <v>16</v>
      </c>
      <c r="J204" s="21" t="s">
        <v>18</v>
      </c>
      <c r="K204" s="22">
        <v>1913861</v>
      </c>
      <c r="L204" s="24">
        <v>1924098</v>
      </c>
      <c r="M204" s="23">
        <v>1913856.8530000001</v>
      </c>
    </row>
    <row r="205" spans="1:13" x14ac:dyDescent="0.2">
      <c r="A205" s="19" t="s">
        <v>1521</v>
      </c>
      <c r="B205" s="19" t="s">
        <v>1522</v>
      </c>
      <c r="C205" s="19" t="s">
        <v>12</v>
      </c>
      <c r="D205" s="19" t="s">
        <v>853</v>
      </c>
      <c r="E205" s="19" t="s">
        <v>1290</v>
      </c>
      <c r="F205" s="20">
        <v>2019</v>
      </c>
      <c r="G205" s="19" t="s">
        <v>17</v>
      </c>
      <c r="H205" s="19" t="s">
        <v>30</v>
      </c>
      <c r="I205" s="19" t="s">
        <v>31</v>
      </c>
      <c r="J205" s="21" t="s">
        <v>18</v>
      </c>
      <c r="K205" s="22">
        <v>1941757</v>
      </c>
      <c r="L205" s="22">
        <v>1948200</v>
      </c>
      <c r="M205" s="23">
        <v>1908342.541</v>
      </c>
    </row>
    <row r="206" spans="1:13" x14ac:dyDescent="0.2">
      <c r="A206" s="19" t="s">
        <v>9069</v>
      </c>
      <c r="B206" s="19" t="s">
        <v>9070</v>
      </c>
      <c r="C206" s="19" t="s">
        <v>12</v>
      </c>
      <c r="D206" s="19" t="s">
        <v>630</v>
      </c>
      <c r="E206" s="19"/>
      <c r="F206" s="20">
        <v>2020</v>
      </c>
      <c r="G206" s="19" t="s">
        <v>17</v>
      </c>
      <c r="H206" s="19" t="s">
        <v>15</v>
      </c>
      <c r="I206" s="19" t="s">
        <v>70</v>
      </c>
      <c r="J206" s="21" t="s">
        <v>18</v>
      </c>
      <c r="K206" s="22">
        <v>2049343</v>
      </c>
      <c r="L206" s="24">
        <v>2049343</v>
      </c>
      <c r="M206" s="23">
        <v>1906655.648</v>
      </c>
    </row>
    <row r="207" spans="1:13" x14ac:dyDescent="0.2">
      <c r="A207" s="19" t="s">
        <v>5475</v>
      </c>
      <c r="B207" s="19" t="s">
        <v>5476</v>
      </c>
      <c r="C207" s="19" t="s">
        <v>148</v>
      </c>
      <c r="D207" s="19" t="s">
        <v>460</v>
      </c>
      <c r="E207" s="19" t="s">
        <v>1415</v>
      </c>
      <c r="F207" s="20">
        <v>2019</v>
      </c>
      <c r="G207" s="19" t="s">
        <v>17</v>
      </c>
      <c r="H207" s="19" t="s">
        <v>54</v>
      </c>
      <c r="I207" s="19" t="s">
        <v>62</v>
      </c>
      <c r="J207" s="21" t="s">
        <v>18</v>
      </c>
      <c r="K207" s="22">
        <v>1901574</v>
      </c>
      <c r="L207" s="24">
        <v>1901575</v>
      </c>
      <c r="M207" s="23">
        <v>1901574.7860000001</v>
      </c>
    </row>
    <row r="208" spans="1:13" x14ac:dyDescent="0.2">
      <c r="A208" s="19" t="s">
        <v>8246</v>
      </c>
      <c r="B208" s="19" t="s">
        <v>8247</v>
      </c>
      <c r="C208" s="19" t="s">
        <v>167</v>
      </c>
      <c r="D208" s="19" t="s">
        <v>168</v>
      </c>
      <c r="E208" s="19" t="s">
        <v>168</v>
      </c>
      <c r="F208" s="20">
        <v>2019</v>
      </c>
      <c r="G208" s="19" t="s">
        <v>17</v>
      </c>
      <c r="H208" s="19" t="s">
        <v>42</v>
      </c>
      <c r="I208" s="19" t="s">
        <v>228</v>
      </c>
      <c r="J208" s="21" t="s">
        <v>18</v>
      </c>
      <c r="K208" s="22">
        <v>3186208</v>
      </c>
      <c r="L208" s="24">
        <v>1873946</v>
      </c>
      <c r="M208" s="23">
        <v>1873631.7649999999</v>
      </c>
    </row>
    <row r="209" spans="1:13" x14ac:dyDescent="0.2">
      <c r="A209" s="19" t="s">
        <v>1031</v>
      </c>
      <c r="B209" s="19" t="s">
        <v>1032</v>
      </c>
      <c r="C209" s="19" t="s">
        <v>103</v>
      </c>
      <c r="D209" s="19" t="s">
        <v>238</v>
      </c>
      <c r="E209" s="19" t="s">
        <v>239</v>
      </c>
      <c r="F209" s="20">
        <v>2020</v>
      </c>
      <c r="G209" s="19" t="s">
        <v>17</v>
      </c>
      <c r="H209" s="19" t="s">
        <v>54</v>
      </c>
      <c r="I209" s="19" t="s">
        <v>58</v>
      </c>
      <c r="J209" s="21" t="s">
        <v>18</v>
      </c>
      <c r="K209" s="22">
        <v>297213</v>
      </c>
      <c r="L209" s="24">
        <v>1078000</v>
      </c>
      <c r="M209" s="23">
        <v>1859056.7139999999</v>
      </c>
    </row>
    <row r="210" spans="1:13" x14ac:dyDescent="0.2">
      <c r="A210" s="19" t="s">
        <v>959</v>
      </c>
      <c r="B210" s="19" t="s">
        <v>960</v>
      </c>
      <c r="C210" s="19" t="s">
        <v>22</v>
      </c>
      <c r="D210" s="19" t="s">
        <v>46</v>
      </c>
      <c r="E210" s="19" t="s">
        <v>777</v>
      </c>
      <c r="F210" s="20">
        <v>2020</v>
      </c>
      <c r="G210" s="19" t="s">
        <v>17</v>
      </c>
      <c r="H210" s="19" t="s">
        <v>15</v>
      </c>
      <c r="I210" s="19" t="s">
        <v>16</v>
      </c>
      <c r="J210" s="21" t="s">
        <v>18</v>
      </c>
      <c r="K210" s="22">
        <v>1858399</v>
      </c>
      <c r="L210" s="24">
        <v>1858399</v>
      </c>
      <c r="M210" s="23">
        <v>1858398.9790000001</v>
      </c>
    </row>
    <row r="211" spans="1:13" x14ac:dyDescent="0.2">
      <c r="A211" s="19" t="s">
        <v>892</v>
      </c>
      <c r="B211" s="19" t="s">
        <v>893</v>
      </c>
      <c r="C211" s="19" t="s">
        <v>148</v>
      </c>
      <c r="D211" s="19" t="s">
        <v>373</v>
      </c>
      <c r="E211" s="19" t="s">
        <v>894</v>
      </c>
      <c r="F211" s="20">
        <v>2020</v>
      </c>
      <c r="G211" s="19" t="s">
        <v>17</v>
      </c>
      <c r="H211" s="19" t="s">
        <v>15</v>
      </c>
      <c r="I211" s="19" t="s">
        <v>16</v>
      </c>
      <c r="J211" s="21" t="s">
        <v>18</v>
      </c>
      <c r="K211" s="22">
        <v>1839974</v>
      </c>
      <c r="L211" s="24">
        <v>3089970</v>
      </c>
      <c r="M211" s="22">
        <v>1839968</v>
      </c>
    </row>
    <row r="212" spans="1:13" x14ac:dyDescent="0.2">
      <c r="A212" s="19" t="s">
        <v>354</v>
      </c>
      <c r="B212" s="19" t="s">
        <v>355</v>
      </c>
      <c r="C212" s="19" t="s">
        <v>34</v>
      </c>
      <c r="D212" s="19" t="s">
        <v>134</v>
      </c>
      <c r="E212" s="19" t="s">
        <v>134</v>
      </c>
      <c r="F212" s="20">
        <v>2019</v>
      </c>
      <c r="G212" s="19" t="s">
        <v>17</v>
      </c>
      <c r="H212" s="19" t="s">
        <v>95</v>
      </c>
      <c r="I212" s="19" t="s">
        <v>356</v>
      </c>
      <c r="J212" s="21" t="s">
        <v>18</v>
      </c>
      <c r="K212" s="22">
        <v>2625000</v>
      </c>
      <c r="L212" s="24">
        <v>1839147</v>
      </c>
      <c r="M212" s="22">
        <v>1837547</v>
      </c>
    </row>
    <row r="213" spans="1:13" x14ac:dyDescent="0.2">
      <c r="A213" s="19" t="s">
        <v>2292</v>
      </c>
      <c r="B213" s="19" t="s">
        <v>2293</v>
      </c>
      <c r="C213" s="19" t="s">
        <v>34</v>
      </c>
      <c r="D213" s="19" t="s">
        <v>134</v>
      </c>
      <c r="E213" s="19" t="s">
        <v>134</v>
      </c>
      <c r="F213" s="20">
        <v>2019</v>
      </c>
      <c r="G213" s="19" t="s">
        <v>17</v>
      </c>
      <c r="H213" s="19" t="s">
        <v>130</v>
      </c>
      <c r="I213" s="19" t="s">
        <v>130</v>
      </c>
      <c r="J213" s="21" t="s">
        <v>18</v>
      </c>
      <c r="K213" s="22">
        <v>2542471</v>
      </c>
      <c r="L213" s="24">
        <v>2542471</v>
      </c>
      <c r="M213" s="22">
        <v>1825198</v>
      </c>
    </row>
    <row r="214" spans="1:13" x14ac:dyDescent="0.2">
      <c r="A214" s="19" t="s">
        <v>368</v>
      </c>
      <c r="B214" s="19" t="s">
        <v>369</v>
      </c>
      <c r="C214" s="19" t="s">
        <v>52</v>
      </c>
      <c r="D214" s="19" t="s">
        <v>77</v>
      </c>
      <c r="E214" s="19" t="s">
        <v>77</v>
      </c>
      <c r="F214" s="20">
        <v>2020</v>
      </c>
      <c r="G214" s="19" t="s">
        <v>17</v>
      </c>
      <c r="H214" s="19" t="s">
        <v>54</v>
      </c>
      <c r="I214" s="19" t="s">
        <v>288</v>
      </c>
      <c r="J214" s="21" t="s">
        <v>200</v>
      </c>
      <c r="K214" s="22">
        <v>1822990</v>
      </c>
      <c r="L214" s="24">
        <v>1822990</v>
      </c>
      <c r="M214" s="22">
        <v>1822886</v>
      </c>
    </row>
    <row r="215" spans="1:13" x14ac:dyDescent="0.2">
      <c r="A215" s="19" t="s">
        <v>9600</v>
      </c>
      <c r="B215" s="19" t="s">
        <v>9601</v>
      </c>
      <c r="C215" s="19" t="s">
        <v>37</v>
      </c>
      <c r="D215" s="19"/>
      <c r="E215" s="19"/>
      <c r="F215" s="20">
        <v>2019</v>
      </c>
      <c r="G215" s="19" t="s">
        <v>17</v>
      </c>
      <c r="H215" s="19" t="s">
        <v>30</v>
      </c>
      <c r="I215" s="19" t="s">
        <v>31</v>
      </c>
      <c r="J215" s="21" t="s">
        <v>18</v>
      </c>
      <c r="K215" s="22">
        <v>3661999</v>
      </c>
      <c r="L215" s="24">
        <v>1830020</v>
      </c>
      <c r="M215" s="23">
        <v>1822855.7819999999</v>
      </c>
    </row>
    <row r="216" spans="1:13" x14ac:dyDescent="0.2">
      <c r="A216" s="19" t="s">
        <v>2550</v>
      </c>
      <c r="B216" s="19" t="s">
        <v>2551</v>
      </c>
      <c r="C216" s="19" t="s">
        <v>148</v>
      </c>
      <c r="D216" s="19" t="s">
        <v>373</v>
      </c>
      <c r="E216" s="19" t="s">
        <v>894</v>
      </c>
      <c r="F216" s="20">
        <v>2020</v>
      </c>
      <c r="G216" s="19" t="s">
        <v>17</v>
      </c>
      <c r="H216" s="19" t="s">
        <v>95</v>
      </c>
      <c r="I216" s="19" t="s">
        <v>173</v>
      </c>
      <c r="J216" s="21" t="s">
        <v>18</v>
      </c>
      <c r="K216" s="22">
        <v>4116524</v>
      </c>
      <c r="L216" s="23">
        <v>1811335.666</v>
      </c>
      <c r="M216" s="23">
        <v>1811335.666</v>
      </c>
    </row>
    <row r="217" spans="1:13" x14ac:dyDescent="0.2">
      <c r="A217" s="19" t="s">
        <v>3030</v>
      </c>
      <c r="B217" s="19" t="s">
        <v>3031</v>
      </c>
      <c r="C217" s="19" t="s">
        <v>34</v>
      </c>
      <c r="D217" s="19" t="s">
        <v>215</v>
      </c>
      <c r="E217" s="19" t="s">
        <v>2463</v>
      </c>
      <c r="F217" s="20">
        <v>2019</v>
      </c>
      <c r="G217" s="19" t="s">
        <v>17</v>
      </c>
      <c r="H217" s="19" t="s">
        <v>15</v>
      </c>
      <c r="I217" s="19" t="s">
        <v>16</v>
      </c>
      <c r="J217" s="21" t="s">
        <v>18</v>
      </c>
      <c r="K217" s="22">
        <v>1868957</v>
      </c>
      <c r="L217" s="24">
        <v>2078397</v>
      </c>
      <c r="M217" s="23">
        <v>1805317.102</v>
      </c>
    </row>
    <row r="218" spans="1:13" x14ac:dyDescent="0.2">
      <c r="A218" s="19" t="s">
        <v>9226</v>
      </c>
      <c r="B218" s="19" t="s">
        <v>9227</v>
      </c>
      <c r="C218" s="19" t="s">
        <v>34</v>
      </c>
      <c r="D218" s="19" t="s">
        <v>215</v>
      </c>
      <c r="E218" s="19" t="s">
        <v>3169</v>
      </c>
      <c r="F218" s="20">
        <v>2019</v>
      </c>
      <c r="G218" s="19" t="s">
        <v>17</v>
      </c>
      <c r="H218" s="19" t="s">
        <v>30</v>
      </c>
      <c r="I218" s="19" t="s">
        <v>31</v>
      </c>
      <c r="J218" s="21" t="s">
        <v>18</v>
      </c>
      <c r="K218" s="22">
        <v>2164958</v>
      </c>
      <c r="L218" s="24">
        <v>1795079</v>
      </c>
      <c r="M218" s="22">
        <v>1795079</v>
      </c>
    </row>
    <row r="219" spans="1:13" x14ac:dyDescent="0.2">
      <c r="A219" s="19" t="s">
        <v>6228</v>
      </c>
      <c r="B219" s="19" t="s">
        <v>6229</v>
      </c>
      <c r="C219" s="19" t="s">
        <v>148</v>
      </c>
      <c r="D219" s="19" t="s">
        <v>373</v>
      </c>
      <c r="E219" s="19" t="s">
        <v>1835</v>
      </c>
      <c r="F219" s="20">
        <v>2020</v>
      </c>
      <c r="G219" s="19" t="s">
        <v>17</v>
      </c>
      <c r="H219" s="19" t="s">
        <v>63</v>
      </c>
      <c r="I219" s="19" t="s">
        <v>174</v>
      </c>
      <c r="J219" s="21" t="s">
        <v>18</v>
      </c>
      <c r="K219" s="22">
        <v>2890279</v>
      </c>
      <c r="L219" s="23">
        <v>1789985.0390000001</v>
      </c>
      <c r="M219" s="23">
        <v>1789985.0390000001</v>
      </c>
    </row>
    <row r="220" spans="1:13" x14ac:dyDescent="0.2">
      <c r="A220" s="19" t="s">
        <v>4964</v>
      </c>
      <c r="B220" s="19" t="s">
        <v>4965</v>
      </c>
      <c r="C220" s="19" t="s">
        <v>37</v>
      </c>
      <c r="D220" s="19"/>
      <c r="E220" s="19"/>
      <c r="F220" s="20">
        <v>2020</v>
      </c>
      <c r="G220" s="19" t="s">
        <v>17</v>
      </c>
      <c r="H220" s="19" t="s">
        <v>15</v>
      </c>
      <c r="I220" s="19" t="s">
        <v>16</v>
      </c>
      <c r="J220" s="21" t="s">
        <v>18</v>
      </c>
      <c r="K220" s="22">
        <v>1793735</v>
      </c>
      <c r="L220" s="24">
        <v>1793733</v>
      </c>
      <c r="M220" s="23">
        <v>1789853.9410000001</v>
      </c>
    </row>
    <row r="221" spans="1:13" x14ac:dyDescent="0.2">
      <c r="A221" s="19" t="s">
        <v>10258</v>
      </c>
      <c r="B221" s="19" t="s">
        <v>10259</v>
      </c>
      <c r="C221" s="19" t="s">
        <v>265</v>
      </c>
      <c r="D221" s="19"/>
      <c r="E221" s="19"/>
      <c r="F221" s="20">
        <v>2019</v>
      </c>
      <c r="G221" s="19" t="s">
        <v>17</v>
      </c>
      <c r="H221" s="19" t="s">
        <v>15</v>
      </c>
      <c r="I221" s="19" t="s">
        <v>70</v>
      </c>
      <c r="J221" s="21" t="s">
        <v>18</v>
      </c>
      <c r="K221" s="22">
        <v>1879126</v>
      </c>
      <c r="L221" s="24">
        <v>1783888</v>
      </c>
      <c r="M221" s="22">
        <v>1783888</v>
      </c>
    </row>
    <row r="222" spans="1:13" x14ac:dyDescent="0.2">
      <c r="A222" s="19" t="s">
        <v>4583</v>
      </c>
      <c r="B222" s="19" t="s">
        <v>4584</v>
      </c>
      <c r="C222" s="19" t="s">
        <v>81</v>
      </c>
      <c r="D222" s="19"/>
      <c r="E222" s="19"/>
      <c r="F222" s="20">
        <v>2019</v>
      </c>
      <c r="G222" s="19" t="s">
        <v>17</v>
      </c>
      <c r="H222" s="19" t="s">
        <v>54</v>
      </c>
      <c r="I222" s="19" t="s">
        <v>83</v>
      </c>
      <c r="J222" s="21" t="s">
        <v>18</v>
      </c>
      <c r="K222" s="22">
        <v>2326824</v>
      </c>
      <c r="L222" s="24">
        <v>1790693</v>
      </c>
      <c r="M222" s="23">
        <v>1781970.4310000001</v>
      </c>
    </row>
    <row r="223" spans="1:13" x14ac:dyDescent="0.2">
      <c r="A223" s="19" t="s">
        <v>382</v>
      </c>
      <c r="B223" s="19" t="s">
        <v>383</v>
      </c>
      <c r="C223" s="19" t="s">
        <v>34</v>
      </c>
      <c r="D223" s="19" t="s">
        <v>51</v>
      </c>
      <c r="E223" s="19" t="s">
        <v>384</v>
      </c>
      <c r="F223" s="20">
        <v>2019</v>
      </c>
      <c r="G223" s="19" t="s">
        <v>17</v>
      </c>
      <c r="H223" s="19" t="s">
        <v>253</v>
      </c>
      <c r="I223" s="19" t="s">
        <v>254</v>
      </c>
      <c r="J223" s="21" t="s">
        <v>18</v>
      </c>
      <c r="K223" s="22">
        <v>2413940</v>
      </c>
      <c r="L223" s="24">
        <v>28928</v>
      </c>
      <c r="M223" s="23">
        <v>1778626.666</v>
      </c>
    </row>
    <row r="224" spans="1:13" x14ac:dyDescent="0.2">
      <c r="A224" s="19" t="s">
        <v>8278</v>
      </c>
      <c r="B224" s="19" t="s">
        <v>8279</v>
      </c>
      <c r="C224" s="19" t="s">
        <v>12</v>
      </c>
      <c r="D224" s="19" t="s">
        <v>630</v>
      </c>
      <c r="E224" s="19" t="s">
        <v>908</v>
      </c>
      <c r="F224" s="20">
        <v>2019</v>
      </c>
      <c r="G224" s="19" t="s">
        <v>17</v>
      </c>
      <c r="H224" s="19" t="s">
        <v>30</v>
      </c>
      <c r="I224" s="19" t="s">
        <v>145</v>
      </c>
      <c r="J224" s="21" t="s">
        <v>18</v>
      </c>
      <c r="K224" s="22">
        <v>1799244</v>
      </c>
      <c r="L224" s="24">
        <v>1799244</v>
      </c>
      <c r="M224" s="22">
        <v>1777895</v>
      </c>
    </row>
    <row r="225" spans="1:13" x14ac:dyDescent="0.2">
      <c r="A225" s="19" t="s">
        <v>7124</v>
      </c>
      <c r="B225" s="19" t="s">
        <v>7125</v>
      </c>
      <c r="C225" s="19" t="s">
        <v>12</v>
      </c>
      <c r="D225" s="19" t="s">
        <v>69</v>
      </c>
      <c r="E225" s="19" t="s">
        <v>1781</v>
      </c>
      <c r="F225" s="20">
        <v>2020</v>
      </c>
      <c r="G225" s="19" t="s">
        <v>17</v>
      </c>
      <c r="H225" s="19" t="s">
        <v>30</v>
      </c>
      <c r="I225" s="19" t="s">
        <v>145</v>
      </c>
      <c r="J225" s="21" t="s">
        <v>18</v>
      </c>
      <c r="K225" s="22">
        <v>1777974</v>
      </c>
      <c r="L225" s="24">
        <v>1777974</v>
      </c>
      <c r="M225" s="23">
        <v>1775324.2420000001</v>
      </c>
    </row>
    <row r="226" spans="1:13" x14ac:dyDescent="0.2">
      <c r="A226" s="19" t="s">
        <v>4374</v>
      </c>
      <c r="B226" s="19" t="s">
        <v>4375</v>
      </c>
      <c r="C226" s="19" t="s">
        <v>37</v>
      </c>
      <c r="D226" s="19"/>
      <c r="E226" s="19"/>
      <c r="F226" s="20">
        <v>2019</v>
      </c>
      <c r="G226" s="19" t="s">
        <v>17</v>
      </c>
      <c r="H226" s="19" t="s">
        <v>30</v>
      </c>
      <c r="I226" s="19" t="s">
        <v>31</v>
      </c>
      <c r="J226" s="21" t="s">
        <v>18</v>
      </c>
      <c r="K226" s="22">
        <v>2453267</v>
      </c>
      <c r="L226" s="22">
        <v>2622960</v>
      </c>
      <c r="M226" s="23">
        <v>1769841.264</v>
      </c>
    </row>
    <row r="227" spans="1:13" x14ac:dyDescent="0.2">
      <c r="A227" s="19" t="s">
        <v>1929</v>
      </c>
      <c r="B227" s="19" t="s">
        <v>1930</v>
      </c>
      <c r="C227" s="19" t="s">
        <v>143</v>
      </c>
      <c r="D227" s="19" t="s">
        <v>144</v>
      </c>
      <c r="E227" s="19" t="s">
        <v>1397</v>
      </c>
      <c r="F227" s="20">
        <v>2019</v>
      </c>
      <c r="G227" s="19" t="s">
        <v>17</v>
      </c>
      <c r="H227" s="19" t="s">
        <v>95</v>
      </c>
      <c r="I227" s="19" t="s">
        <v>178</v>
      </c>
      <c r="J227" s="21" t="s">
        <v>18</v>
      </c>
      <c r="K227" s="22">
        <v>2772809</v>
      </c>
      <c r="L227" s="24">
        <v>1759594</v>
      </c>
      <c r="M227" s="23">
        <v>1759594</v>
      </c>
    </row>
    <row r="228" spans="1:13" x14ac:dyDescent="0.2">
      <c r="A228" s="19" t="s">
        <v>2616</v>
      </c>
      <c r="B228" s="19" t="s">
        <v>2617</v>
      </c>
      <c r="C228" s="19" t="s">
        <v>52</v>
      </c>
      <c r="D228" s="19" t="s">
        <v>77</v>
      </c>
      <c r="E228" s="19"/>
      <c r="F228" s="20">
        <v>2019</v>
      </c>
      <c r="G228" s="19" t="s">
        <v>17</v>
      </c>
      <c r="H228" s="19" t="s">
        <v>15</v>
      </c>
      <c r="I228" s="19" t="s">
        <v>70</v>
      </c>
      <c r="J228" s="21" t="s">
        <v>18</v>
      </c>
      <c r="K228" s="22">
        <v>1741688</v>
      </c>
      <c r="L228" s="24">
        <v>13457428</v>
      </c>
      <c r="M228" s="22">
        <v>1747790</v>
      </c>
    </row>
    <row r="229" spans="1:13" x14ac:dyDescent="0.2">
      <c r="A229" s="19" t="s">
        <v>1623</v>
      </c>
      <c r="B229" s="19" t="s">
        <v>1624</v>
      </c>
      <c r="C229" s="19" t="s">
        <v>167</v>
      </c>
      <c r="D229" s="19" t="s">
        <v>431</v>
      </c>
      <c r="E229" s="19" t="s">
        <v>431</v>
      </c>
      <c r="F229" s="20">
        <v>2019</v>
      </c>
      <c r="G229" s="19" t="s">
        <v>17</v>
      </c>
      <c r="H229" s="19" t="s">
        <v>63</v>
      </c>
      <c r="I229" s="19" t="s">
        <v>174</v>
      </c>
      <c r="J229" s="21" t="s">
        <v>18</v>
      </c>
      <c r="K229" s="22">
        <v>2054806</v>
      </c>
      <c r="L229" s="24">
        <v>1794960</v>
      </c>
      <c r="M229" s="23">
        <v>1745798.152</v>
      </c>
    </row>
    <row r="230" spans="1:13" x14ac:dyDescent="0.2">
      <c r="A230" s="19" t="s">
        <v>5008</v>
      </c>
      <c r="B230" s="19" t="s">
        <v>5009</v>
      </c>
      <c r="C230" s="19" t="s">
        <v>52</v>
      </c>
      <c r="D230" s="19" t="s">
        <v>139</v>
      </c>
      <c r="E230" s="19" t="s">
        <v>1099</v>
      </c>
      <c r="F230" s="20">
        <v>2020</v>
      </c>
      <c r="G230" s="19" t="s">
        <v>17</v>
      </c>
      <c r="H230" s="19" t="s">
        <v>54</v>
      </c>
      <c r="I230" s="19" t="s">
        <v>58</v>
      </c>
      <c r="J230" s="21" t="s">
        <v>18</v>
      </c>
      <c r="K230" s="22">
        <v>1139821</v>
      </c>
      <c r="L230" s="24">
        <v>1733203</v>
      </c>
      <c r="M230" s="23">
        <v>1733202.1740000001</v>
      </c>
    </row>
    <row r="231" spans="1:13" x14ac:dyDescent="0.2">
      <c r="A231" s="19" t="s">
        <v>2412</v>
      </c>
      <c r="B231" s="19" t="s">
        <v>2413</v>
      </c>
      <c r="C231" s="19" t="s">
        <v>22</v>
      </c>
      <c r="D231" s="19"/>
      <c r="E231" s="19"/>
      <c r="F231" s="20">
        <v>2019</v>
      </c>
      <c r="G231" s="19" t="s">
        <v>17</v>
      </c>
      <c r="H231" s="19" t="s">
        <v>30</v>
      </c>
      <c r="I231" s="19" t="s">
        <v>31</v>
      </c>
      <c r="J231" s="21" t="s">
        <v>18</v>
      </c>
      <c r="K231" s="22">
        <v>1870263</v>
      </c>
      <c r="L231" s="22">
        <v>2062560</v>
      </c>
      <c r="M231" s="23">
        <v>1732580.6240000001</v>
      </c>
    </row>
    <row r="232" spans="1:13" x14ac:dyDescent="0.2">
      <c r="A232" s="19" t="s">
        <v>9424</v>
      </c>
      <c r="B232" s="19" t="s">
        <v>9425</v>
      </c>
      <c r="C232" s="19" t="s">
        <v>27</v>
      </c>
      <c r="D232" s="19"/>
      <c r="E232" s="19"/>
      <c r="F232" s="20">
        <v>2019</v>
      </c>
      <c r="G232" s="19" t="s">
        <v>17</v>
      </c>
      <c r="H232" s="19" t="s">
        <v>30</v>
      </c>
      <c r="I232" s="19" t="s">
        <v>145</v>
      </c>
      <c r="J232" s="21" t="s">
        <v>18</v>
      </c>
      <c r="K232" s="22">
        <v>1728742</v>
      </c>
      <c r="L232" s="24">
        <v>1728814</v>
      </c>
      <c r="M232" s="22">
        <v>1728742</v>
      </c>
    </row>
    <row r="233" spans="1:13" x14ac:dyDescent="0.2">
      <c r="A233" s="19" t="s">
        <v>6561</v>
      </c>
      <c r="B233" s="19" t="s">
        <v>6562</v>
      </c>
      <c r="C233" s="19" t="s">
        <v>52</v>
      </c>
      <c r="D233" s="19" t="s">
        <v>77</v>
      </c>
      <c r="E233" s="19"/>
      <c r="F233" s="20">
        <v>2019</v>
      </c>
      <c r="G233" s="19" t="s">
        <v>17</v>
      </c>
      <c r="H233" s="19" t="s">
        <v>54</v>
      </c>
      <c r="I233" s="19" t="s">
        <v>62</v>
      </c>
      <c r="J233" s="21" t="s">
        <v>18</v>
      </c>
      <c r="K233" s="22">
        <v>1725699</v>
      </c>
      <c r="L233" s="24">
        <v>1747488</v>
      </c>
      <c r="M233" s="23">
        <v>1725697.942</v>
      </c>
    </row>
    <row r="234" spans="1:13" x14ac:dyDescent="0.2">
      <c r="A234" s="19" t="s">
        <v>2673</v>
      </c>
      <c r="B234" s="19" t="s">
        <v>2674</v>
      </c>
      <c r="C234" s="19" t="s">
        <v>148</v>
      </c>
      <c r="D234" s="19" t="s">
        <v>617</v>
      </c>
      <c r="E234" s="19" t="s">
        <v>863</v>
      </c>
      <c r="F234" s="20">
        <v>2020</v>
      </c>
      <c r="G234" s="19" t="s">
        <v>17</v>
      </c>
      <c r="H234" s="19" t="s">
        <v>42</v>
      </c>
      <c r="I234" s="19" t="s">
        <v>228</v>
      </c>
      <c r="J234" s="21" t="s">
        <v>18</v>
      </c>
      <c r="K234" s="22">
        <v>1793831</v>
      </c>
      <c r="L234" s="24">
        <v>1723428</v>
      </c>
      <c r="M234" s="23">
        <v>1723428.93</v>
      </c>
    </row>
    <row r="235" spans="1:13" x14ac:dyDescent="0.2">
      <c r="A235" s="19" t="s">
        <v>4027</v>
      </c>
      <c r="B235" s="19" t="s">
        <v>4028</v>
      </c>
      <c r="C235" s="19" t="s">
        <v>103</v>
      </c>
      <c r="D235" s="19" t="s">
        <v>105</v>
      </c>
      <c r="E235" s="19"/>
      <c r="F235" s="20">
        <v>2019</v>
      </c>
      <c r="G235" s="19" t="s">
        <v>17</v>
      </c>
      <c r="H235" s="19" t="s">
        <v>30</v>
      </c>
      <c r="I235" s="19" t="s">
        <v>31</v>
      </c>
      <c r="J235" s="21" t="s">
        <v>18</v>
      </c>
      <c r="K235" s="22">
        <v>2087500</v>
      </c>
      <c r="L235" s="24">
        <v>1786979</v>
      </c>
      <c r="M235" s="22">
        <v>1717693</v>
      </c>
    </row>
    <row r="236" spans="1:13" x14ac:dyDescent="0.2">
      <c r="A236" s="19" t="s">
        <v>1104</v>
      </c>
      <c r="B236" s="19" t="s">
        <v>1105</v>
      </c>
      <c r="C236" s="19" t="s">
        <v>167</v>
      </c>
      <c r="D236" s="19" t="s">
        <v>168</v>
      </c>
      <c r="E236" s="19" t="s">
        <v>246</v>
      </c>
      <c r="F236" s="20">
        <v>2019</v>
      </c>
      <c r="G236" s="19" t="s">
        <v>17</v>
      </c>
      <c r="H236" s="19" t="s">
        <v>15</v>
      </c>
      <c r="I236" s="19" t="s">
        <v>16</v>
      </c>
      <c r="J236" s="21" t="s">
        <v>18</v>
      </c>
      <c r="K236" s="22">
        <v>4774878</v>
      </c>
      <c r="L236" s="24">
        <v>1704237</v>
      </c>
      <c r="M236" s="23">
        <v>1714266.3160000001</v>
      </c>
    </row>
    <row r="237" spans="1:13" x14ac:dyDescent="0.2">
      <c r="A237" s="19" t="s">
        <v>3668</v>
      </c>
      <c r="B237" s="19" t="s">
        <v>3669</v>
      </c>
      <c r="C237" s="19" t="s">
        <v>37</v>
      </c>
      <c r="D237" s="19" t="s">
        <v>123</v>
      </c>
      <c r="E237" s="19"/>
      <c r="F237" s="20">
        <v>2020</v>
      </c>
      <c r="G237" s="19" t="s">
        <v>17</v>
      </c>
      <c r="H237" s="19" t="s">
        <v>42</v>
      </c>
      <c r="I237" s="19" t="s">
        <v>1205</v>
      </c>
      <c r="J237" s="21" t="s">
        <v>18</v>
      </c>
      <c r="K237" s="22">
        <v>1836458</v>
      </c>
      <c r="L237" s="24">
        <v>1698446</v>
      </c>
      <c r="M237" s="22">
        <v>1698445</v>
      </c>
    </row>
    <row r="238" spans="1:13" x14ac:dyDescent="0.2">
      <c r="A238" s="19" t="s">
        <v>1140</v>
      </c>
      <c r="B238" s="19" t="s">
        <v>1141</v>
      </c>
      <c r="C238" s="19" t="s">
        <v>148</v>
      </c>
      <c r="D238" s="19"/>
      <c r="E238" s="19"/>
      <c r="F238" s="20">
        <v>2019</v>
      </c>
      <c r="G238" s="19" t="s">
        <v>17</v>
      </c>
      <c r="H238" s="19" t="s">
        <v>30</v>
      </c>
      <c r="I238" s="19" t="s">
        <v>31</v>
      </c>
      <c r="J238" s="21" t="s">
        <v>18</v>
      </c>
      <c r="K238" s="22">
        <v>2028696</v>
      </c>
      <c r="L238" s="22">
        <v>1863000</v>
      </c>
      <c r="M238" s="23">
        <v>1696962.639</v>
      </c>
    </row>
    <row r="239" spans="1:13" x14ac:dyDescent="0.2">
      <c r="A239" s="19" t="s">
        <v>7419</v>
      </c>
      <c r="B239" s="19" t="s">
        <v>7420</v>
      </c>
      <c r="C239" s="19" t="s">
        <v>37</v>
      </c>
      <c r="D239" s="19" t="s">
        <v>123</v>
      </c>
      <c r="E239" s="19" t="s">
        <v>850</v>
      </c>
      <c r="F239" s="20">
        <v>2020</v>
      </c>
      <c r="G239" s="19" t="s">
        <v>17</v>
      </c>
      <c r="H239" s="19" t="s">
        <v>42</v>
      </c>
      <c r="I239" s="19" t="s">
        <v>188</v>
      </c>
      <c r="J239" s="21" t="s">
        <v>18</v>
      </c>
      <c r="K239" s="22">
        <v>2262625</v>
      </c>
      <c r="L239" s="24">
        <v>1693557</v>
      </c>
      <c r="M239" s="23">
        <v>1693556.8529999999</v>
      </c>
    </row>
    <row r="240" spans="1:13" x14ac:dyDescent="0.2">
      <c r="A240" s="19" t="s">
        <v>6658</v>
      </c>
      <c r="B240" s="19" t="s">
        <v>6659</v>
      </c>
      <c r="C240" s="19" t="s">
        <v>22</v>
      </c>
      <c r="D240" s="19" t="s">
        <v>46</v>
      </c>
      <c r="E240" s="19" t="s">
        <v>272</v>
      </c>
      <c r="F240" s="20">
        <v>2019</v>
      </c>
      <c r="G240" s="19" t="s">
        <v>17</v>
      </c>
      <c r="H240" s="19" t="s">
        <v>30</v>
      </c>
      <c r="I240" s="19" t="s">
        <v>31</v>
      </c>
      <c r="J240" s="21" t="s">
        <v>18</v>
      </c>
      <c r="K240" s="22">
        <v>3294577</v>
      </c>
      <c r="L240" s="22">
        <v>2159000</v>
      </c>
      <c r="M240" s="23">
        <v>1689647.1810000001</v>
      </c>
    </row>
    <row r="241" spans="1:13" x14ac:dyDescent="0.2">
      <c r="A241" s="19" t="s">
        <v>687</v>
      </c>
      <c r="B241" s="19" t="s">
        <v>688</v>
      </c>
      <c r="C241" s="19" t="s">
        <v>22</v>
      </c>
      <c r="D241" s="19" t="s">
        <v>46</v>
      </c>
      <c r="E241" s="19" t="s">
        <v>345</v>
      </c>
      <c r="F241" s="20">
        <v>2019</v>
      </c>
      <c r="G241" s="19" t="s">
        <v>17</v>
      </c>
      <c r="H241" s="19" t="s">
        <v>54</v>
      </c>
      <c r="I241" s="19" t="s">
        <v>62</v>
      </c>
      <c r="J241" s="21" t="s">
        <v>18</v>
      </c>
      <c r="K241" s="22">
        <v>1680800</v>
      </c>
      <c r="L241" s="24">
        <v>1680801</v>
      </c>
      <c r="M241" s="23">
        <v>1680800</v>
      </c>
    </row>
    <row r="242" spans="1:13" x14ac:dyDescent="0.2">
      <c r="A242" s="19" t="s">
        <v>6489</v>
      </c>
      <c r="B242" s="19" t="s">
        <v>6490</v>
      </c>
      <c r="C242" s="19" t="s">
        <v>12</v>
      </c>
      <c r="D242" s="19" t="s">
        <v>422</v>
      </c>
      <c r="E242" s="19" t="s">
        <v>1699</v>
      </c>
      <c r="F242" s="20">
        <v>2019</v>
      </c>
      <c r="G242" s="19" t="s">
        <v>17</v>
      </c>
      <c r="H242" s="19" t="s">
        <v>54</v>
      </c>
      <c r="I242" s="19" t="s">
        <v>62</v>
      </c>
      <c r="J242" s="21" t="s">
        <v>18</v>
      </c>
      <c r="K242" s="22">
        <v>1670083</v>
      </c>
      <c r="L242" s="24">
        <v>1670083</v>
      </c>
      <c r="M242" s="22">
        <v>1670082</v>
      </c>
    </row>
    <row r="243" spans="1:13" x14ac:dyDescent="0.2">
      <c r="A243" s="19" t="s">
        <v>3114</v>
      </c>
      <c r="B243" s="19" t="s">
        <v>3115</v>
      </c>
      <c r="C243" s="19" t="s">
        <v>27</v>
      </c>
      <c r="D243" s="19" t="s">
        <v>73</v>
      </c>
      <c r="E243" s="19"/>
      <c r="F243" s="20">
        <v>2019</v>
      </c>
      <c r="G243" s="19" t="s">
        <v>17</v>
      </c>
      <c r="H243" s="19" t="s">
        <v>30</v>
      </c>
      <c r="I243" s="19" t="s">
        <v>31</v>
      </c>
      <c r="J243" s="21" t="s">
        <v>18</v>
      </c>
      <c r="K243" s="22">
        <v>2570590</v>
      </c>
      <c r="L243" s="22">
        <v>2141000</v>
      </c>
      <c r="M243" s="22">
        <v>1666103</v>
      </c>
    </row>
    <row r="244" spans="1:13" x14ac:dyDescent="0.2">
      <c r="A244" s="19" t="s">
        <v>6571</v>
      </c>
      <c r="B244" s="19" t="s">
        <v>6572</v>
      </c>
      <c r="C244" s="19" t="s">
        <v>52</v>
      </c>
      <c r="D244" s="19" t="s">
        <v>139</v>
      </c>
      <c r="E244" s="19" t="s">
        <v>139</v>
      </c>
      <c r="F244" s="20">
        <v>2019</v>
      </c>
      <c r="G244" s="19" t="s">
        <v>17</v>
      </c>
      <c r="H244" s="19" t="s">
        <v>30</v>
      </c>
      <c r="I244" s="19" t="s">
        <v>145</v>
      </c>
      <c r="J244" s="21" t="s">
        <v>18</v>
      </c>
      <c r="K244" s="22">
        <v>1905290</v>
      </c>
      <c r="L244" s="24">
        <v>1664035</v>
      </c>
      <c r="M244" s="23">
        <v>1664030.581</v>
      </c>
    </row>
    <row r="245" spans="1:13" x14ac:dyDescent="0.2">
      <c r="A245" s="19" t="s">
        <v>6232</v>
      </c>
      <c r="B245" s="19" t="s">
        <v>6233</v>
      </c>
      <c r="C245" s="19" t="s">
        <v>167</v>
      </c>
      <c r="D245" s="19" t="s">
        <v>431</v>
      </c>
      <c r="E245" s="19" t="s">
        <v>432</v>
      </c>
      <c r="F245" s="20">
        <v>2020</v>
      </c>
      <c r="G245" s="19" t="s">
        <v>17</v>
      </c>
      <c r="H245" s="19" t="s">
        <v>42</v>
      </c>
      <c r="I245" s="19" t="s">
        <v>228</v>
      </c>
      <c r="J245" s="21" t="s">
        <v>18</v>
      </c>
      <c r="K245" s="22">
        <v>1796299</v>
      </c>
      <c r="L245" s="24">
        <v>1770273</v>
      </c>
      <c r="M245" s="23">
        <v>1661197.5179999999</v>
      </c>
    </row>
    <row r="246" spans="1:13" x14ac:dyDescent="0.2">
      <c r="A246" s="19" t="s">
        <v>10858</v>
      </c>
      <c r="B246" s="19" t="s">
        <v>10859</v>
      </c>
      <c r="C246" s="19" t="s">
        <v>257</v>
      </c>
      <c r="D246" s="19"/>
      <c r="E246" s="19"/>
      <c r="F246" s="20">
        <v>2019</v>
      </c>
      <c r="G246" s="19" t="s">
        <v>17</v>
      </c>
      <c r="H246" s="19" t="s">
        <v>54</v>
      </c>
      <c r="I246" s="19" t="s">
        <v>62</v>
      </c>
      <c r="J246" s="21" t="s">
        <v>18</v>
      </c>
      <c r="K246" s="22">
        <v>1659451</v>
      </c>
      <c r="L246" s="24">
        <v>1659451</v>
      </c>
      <c r="M246" s="23">
        <v>1650967.199</v>
      </c>
    </row>
    <row r="247" spans="1:13" x14ac:dyDescent="0.2">
      <c r="A247" s="19" t="s">
        <v>2683</v>
      </c>
      <c r="B247" s="19" t="s">
        <v>2684</v>
      </c>
      <c r="C247" s="19" t="s">
        <v>37</v>
      </c>
      <c r="D247" s="19"/>
      <c r="E247" s="19"/>
      <c r="F247" s="20">
        <v>2019</v>
      </c>
      <c r="G247" s="19" t="s">
        <v>17</v>
      </c>
      <c r="H247" s="19" t="s">
        <v>30</v>
      </c>
      <c r="I247" s="19" t="s">
        <v>31</v>
      </c>
      <c r="J247" s="21" t="s">
        <v>18</v>
      </c>
      <c r="K247" s="22">
        <v>5646854</v>
      </c>
      <c r="L247" s="22">
        <v>3427920</v>
      </c>
      <c r="M247" s="22">
        <v>1635482</v>
      </c>
    </row>
    <row r="248" spans="1:13" x14ac:dyDescent="0.2">
      <c r="A248" s="19" t="s">
        <v>9820</v>
      </c>
      <c r="B248" s="19" t="s">
        <v>9821</v>
      </c>
      <c r="C248" s="19" t="s">
        <v>22</v>
      </c>
      <c r="D248" s="19"/>
      <c r="E248" s="19"/>
      <c r="F248" s="20">
        <v>2019</v>
      </c>
      <c r="G248" s="19" t="s">
        <v>17</v>
      </c>
      <c r="H248" s="19" t="s">
        <v>30</v>
      </c>
      <c r="I248" s="19" t="s">
        <v>31</v>
      </c>
      <c r="J248" s="21" t="s">
        <v>18</v>
      </c>
      <c r="K248" s="22">
        <v>1902573</v>
      </c>
      <c r="L248" s="24">
        <v>1629740</v>
      </c>
      <c r="M248" s="23">
        <v>1628576.2180000001</v>
      </c>
    </row>
    <row r="249" spans="1:13" x14ac:dyDescent="0.2">
      <c r="A249" s="19" t="s">
        <v>3785</v>
      </c>
      <c r="B249" s="19" t="s">
        <v>3786</v>
      </c>
      <c r="C249" s="19" t="s">
        <v>22</v>
      </c>
      <c r="D249" s="19"/>
      <c r="E249" s="19"/>
      <c r="F249" s="20">
        <v>2019</v>
      </c>
      <c r="G249" s="19" t="s">
        <v>17</v>
      </c>
      <c r="H249" s="19" t="s">
        <v>30</v>
      </c>
      <c r="I249" s="19" t="s">
        <v>31</v>
      </c>
      <c r="J249" s="21" t="s">
        <v>18</v>
      </c>
      <c r="K249" s="22">
        <v>3906119</v>
      </c>
      <c r="L249" s="22">
        <v>2651000</v>
      </c>
      <c r="M249" s="23">
        <v>1622574.4180000001</v>
      </c>
    </row>
    <row r="250" spans="1:13" x14ac:dyDescent="0.2">
      <c r="A250" s="19" t="s">
        <v>1965</v>
      </c>
      <c r="B250" s="19" t="s">
        <v>1966</v>
      </c>
      <c r="C250" s="19" t="s">
        <v>12</v>
      </c>
      <c r="D250" s="19" t="s">
        <v>69</v>
      </c>
      <c r="E250" s="19"/>
      <c r="F250" s="20">
        <v>2019</v>
      </c>
      <c r="G250" s="19" t="s">
        <v>17</v>
      </c>
      <c r="H250" s="19" t="s">
        <v>30</v>
      </c>
      <c r="I250" s="19" t="s">
        <v>31</v>
      </c>
      <c r="J250" s="21" t="s">
        <v>18</v>
      </c>
      <c r="K250" s="22">
        <v>2088155</v>
      </c>
      <c r="L250" s="22">
        <v>1783000</v>
      </c>
      <c r="M250" s="23">
        <v>1610689.9620000001</v>
      </c>
    </row>
    <row r="251" spans="1:13" x14ac:dyDescent="0.2">
      <c r="A251" s="19" t="s">
        <v>8883</v>
      </c>
      <c r="B251" s="19" t="s">
        <v>8884</v>
      </c>
      <c r="C251" s="19" t="s">
        <v>148</v>
      </c>
      <c r="D251" s="19" t="s">
        <v>373</v>
      </c>
      <c r="E251" s="19" t="s">
        <v>522</v>
      </c>
      <c r="F251" s="20">
        <v>2019</v>
      </c>
      <c r="G251" s="19" t="s">
        <v>17</v>
      </c>
      <c r="H251" s="19" t="s">
        <v>30</v>
      </c>
      <c r="I251" s="19" t="s">
        <v>145</v>
      </c>
      <c r="J251" s="21" t="s">
        <v>18</v>
      </c>
      <c r="K251" s="22">
        <v>2368789</v>
      </c>
      <c r="L251" s="24">
        <v>1607028</v>
      </c>
      <c r="M251" s="23">
        <v>1607028.023</v>
      </c>
    </row>
    <row r="252" spans="1:13" x14ac:dyDescent="0.2">
      <c r="A252" s="19" t="s">
        <v>4535</v>
      </c>
      <c r="B252" s="19" t="s">
        <v>4536</v>
      </c>
      <c r="C252" s="19" t="s">
        <v>37</v>
      </c>
      <c r="D252" s="19" t="s">
        <v>601</v>
      </c>
      <c r="E252" s="19" t="s">
        <v>721</v>
      </c>
      <c r="F252" s="20">
        <v>2019</v>
      </c>
      <c r="G252" s="19" t="s">
        <v>17</v>
      </c>
      <c r="H252" s="19" t="s">
        <v>662</v>
      </c>
      <c r="I252" s="19" t="s">
        <v>663</v>
      </c>
      <c r="J252" s="21" t="s">
        <v>18</v>
      </c>
      <c r="K252" s="22">
        <v>1612191</v>
      </c>
      <c r="L252" s="22">
        <v>1926899</v>
      </c>
      <c r="M252" s="23">
        <v>1605908.166</v>
      </c>
    </row>
    <row r="253" spans="1:13" x14ac:dyDescent="0.2">
      <c r="A253" s="19" t="s">
        <v>1388</v>
      </c>
      <c r="B253" s="19" t="s">
        <v>1389</v>
      </c>
      <c r="C253" s="19" t="s">
        <v>167</v>
      </c>
      <c r="D253" s="19" t="s">
        <v>310</v>
      </c>
      <c r="E253" s="19" t="s">
        <v>1390</v>
      </c>
      <c r="F253" s="20">
        <v>2019</v>
      </c>
      <c r="G253" s="19" t="s">
        <v>17</v>
      </c>
      <c r="H253" s="19" t="s">
        <v>63</v>
      </c>
      <c r="I253" s="19" t="s">
        <v>705</v>
      </c>
      <c r="J253" s="21" t="s">
        <v>18</v>
      </c>
      <c r="K253" s="22">
        <v>3930480</v>
      </c>
      <c r="L253" s="24">
        <v>1605381</v>
      </c>
      <c r="M253" s="23">
        <v>1605379.7520000001</v>
      </c>
    </row>
    <row r="254" spans="1:13" x14ac:dyDescent="0.2">
      <c r="A254" s="19" t="s">
        <v>7382</v>
      </c>
      <c r="B254" s="19" t="s">
        <v>7383</v>
      </c>
      <c r="C254" s="19" t="s">
        <v>12</v>
      </c>
      <c r="D254" s="19" t="s">
        <v>630</v>
      </c>
      <c r="E254" s="19" t="s">
        <v>1655</v>
      </c>
      <c r="F254" s="20">
        <v>2019</v>
      </c>
      <c r="G254" s="19" t="s">
        <v>17</v>
      </c>
      <c r="H254" s="19" t="s">
        <v>54</v>
      </c>
      <c r="I254" s="19" t="s">
        <v>62</v>
      </c>
      <c r="J254" s="21" t="s">
        <v>18</v>
      </c>
      <c r="K254" s="22">
        <v>1590550</v>
      </c>
      <c r="L254" s="24">
        <v>1590560</v>
      </c>
      <c r="M254" s="23">
        <v>1590549.9979999999</v>
      </c>
    </row>
    <row r="255" spans="1:13" x14ac:dyDescent="0.2">
      <c r="A255" s="19" t="s">
        <v>2610</v>
      </c>
      <c r="B255" s="19" t="s">
        <v>2611</v>
      </c>
      <c r="C255" s="19" t="s">
        <v>148</v>
      </c>
      <c r="D255" s="19" t="s">
        <v>373</v>
      </c>
      <c r="E255" s="19"/>
      <c r="F255" s="20">
        <v>2020</v>
      </c>
      <c r="G255" s="19" t="s">
        <v>17</v>
      </c>
      <c r="H255" s="19" t="s">
        <v>30</v>
      </c>
      <c r="I255" s="19" t="s">
        <v>145</v>
      </c>
      <c r="J255" s="21" t="s">
        <v>18</v>
      </c>
      <c r="K255" s="22">
        <v>1577000</v>
      </c>
      <c r="L255" s="24">
        <v>1577000</v>
      </c>
      <c r="M255" s="23">
        <v>1573897.6129999999</v>
      </c>
    </row>
    <row r="256" spans="1:13" x14ac:dyDescent="0.2">
      <c r="A256" s="19" t="s">
        <v>6503</v>
      </c>
      <c r="B256" s="19" t="s">
        <v>6504</v>
      </c>
      <c r="C256" s="19" t="s">
        <v>12</v>
      </c>
      <c r="D256" s="19" t="s">
        <v>219</v>
      </c>
      <c r="E256" s="19" t="s">
        <v>2273</v>
      </c>
      <c r="F256" s="20">
        <v>2020</v>
      </c>
      <c r="G256" s="19" t="s">
        <v>17</v>
      </c>
      <c r="H256" s="19" t="s">
        <v>30</v>
      </c>
      <c r="I256" s="19" t="s">
        <v>145</v>
      </c>
      <c r="J256" s="21" t="s">
        <v>18</v>
      </c>
      <c r="K256" s="22">
        <v>2328834</v>
      </c>
      <c r="L256" s="24">
        <v>2322377</v>
      </c>
      <c r="M256" s="23">
        <v>1572584.067</v>
      </c>
    </row>
    <row r="257" spans="1:13" x14ac:dyDescent="0.2">
      <c r="A257" s="19" t="s">
        <v>3048</v>
      </c>
      <c r="B257" s="19" t="s">
        <v>3049</v>
      </c>
      <c r="C257" s="19" t="s">
        <v>22</v>
      </c>
      <c r="D257" s="19" t="s">
        <v>46</v>
      </c>
      <c r="E257" s="19" t="s">
        <v>847</v>
      </c>
      <c r="F257" s="20">
        <v>2019</v>
      </c>
      <c r="G257" s="19" t="s">
        <v>17</v>
      </c>
      <c r="H257" s="19" t="s">
        <v>54</v>
      </c>
      <c r="I257" s="19" t="s">
        <v>62</v>
      </c>
      <c r="J257" s="21" t="s">
        <v>18</v>
      </c>
      <c r="K257" s="22">
        <v>1571178</v>
      </c>
      <c r="L257" s="24">
        <v>1571178</v>
      </c>
      <c r="M257" s="22">
        <v>1571178</v>
      </c>
    </row>
    <row r="258" spans="1:13" x14ac:dyDescent="0.2">
      <c r="A258" s="19" t="s">
        <v>2604</v>
      </c>
      <c r="B258" s="19" t="s">
        <v>2605</v>
      </c>
      <c r="C258" s="19" t="s">
        <v>34</v>
      </c>
      <c r="D258" s="19"/>
      <c r="E258" s="19"/>
      <c r="F258" s="20">
        <v>2019</v>
      </c>
      <c r="G258" s="19" t="s">
        <v>17</v>
      </c>
      <c r="H258" s="19" t="s">
        <v>30</v>
      </c>
      <c r="I258" s="19" t="s">
        <v>145</v>
      </c>
      <c r="J258" s="21" t="s">
        <v>18</v>
      </c>
      <c r="K258" s="22">
        <v>1819183</v>
      </c>
      <c r="L258" s="24">
        <v>1819183</v>
      </c>
      <c r="M258" s="23">
        <v>1561516.1310000001</v>
      </c>
    </row>
    <row r="259" spans="1:13" x14ac:dyDescent="0.2">
      <c r="A259" s="19" t="s">
        <v>8857</v>
      </c>
      <c r="B259" s="19" t="s">
        <v>8858</v>
      </c>
      <c r="C259" s="19" t="s">
        <v>22</v>
      </c>
      <c r="D259" s="19" t="s">
        <v>46</v>
      </c>
      <c r="E259" s="19" t="s">
        <v>321</v>
      </c>
      <c r="F259" s="20">
        <v>2019</v>
      </c>
      <c r="G259" s="19" t="s">
        <v>17</v>
      </c>
      <c r="H259" s="19" t="s">
        <v>54</v>
      </c>
      <c r="I259" s="19" t="s">
        <v>62</v>
      </c>
      <c r="J259" s="21" t="s">
        <v>18</v>
      </c>
      <c r="K259" s="22">
        <v>1766682</v>
      </c>
      <c r="L259" s="24">
        <v>2339182</v>
      </c>
      <c r="M259" s="23">
        <v>1560254</v>
      </c>
    </row>
    <row r="260" spans="1:13" x14ac:dyDescent="0.2">
      <c r="A260" s="19" t="s">
        <v>809</v>
      </c>
      <c r="B260" s="19" t="s">
        <v>810</v>
      </c>
      <c r="C260" s="19" t="s">
        <v>34</v>
      </c>
      <c r="D260" s="19" t="s">
        <v>51</v>
      </c>
      <c r="E260" s="19" t="s">
        <v>384</v>
      </c>
      <c r="F260" s="20">
        <v>2019</v>
      </c>
      <c r="G260" s="19" t="s">
        <v>17</v>
      </c>
      <c r="H260" s="19" t="s">
        <v>54</v>
      </c>
      <c r="I260" s="19" t="s">
        <v>58</v>
      </c>
      <c r="J260" s="21" t="s">
        <v>18</v>
      </c>
      <c r="K260" s="22">
        <v>1872981</v>
      </c>
      <c r="L260" s="24">
        <v>1599483</v>
      </c>
      <c r="M260" s="23">
        <v>1556638.9439999999</v>
      </c>
    </row>
    <row r="261" spans="1:13" x14ac:dyDescent="0.2">
      <c r="A261" s="19" t="s">
        <v>11805</v>
      </c>
      <c r="B261" s="19" t="s">
        <v>11806</v>
      </c>
      <c r="C261" s="19" t="s">
        <v>257</v>
      </c>
      <c r="D261" s="19"/>
      <c r="E261" s="19"/>
      <c r="F261" s="20">
        <v>2019</v>
      </c>
      <c r="G261" s="19" t="s">
        <v>17</v>
      </c>
      <c r="H261" s="19" t="s">
        <v>54</v>
      </c>
      <c r="I261" s="19" t="s">
        <v>62</v>
      </c>
      <c r="J261" s="21" t="s">
        <v>18</v>
      </c>
      <c r="K261" s="22">
        <v>1569145</v>
      </c>
      <c r="L261" s="22">
        <v>1569145</v>
      </c>
      <c r="M261" s="23">
        <v>1554106.15</v>
      </c>
    </row>
    <row r="262" spans="1:13" x14ac:dyDescent="0.2">
      <c r="A262" s="19" t="s">
        <v>4853</v>
      </c>
      <c r="B262" s="19" t="s">
        <v>4854</v>
      </c>
      <c r="C262" s="19" t="s">
        <v>22</v>
      </c>
      <c r="D262" s="19" t="s">
        <v>46</v>
      </c>
      <c r="E262" s="19" t="s">
        <v>183</v>
      </c>
      <c r="F262" s="20">
        <v>2020</v>
      </c>
      <c r="G262" s="19" t="s">
        <v>17</v>
      </c>
      <c r="H262" s="19" t="s">
        <v>15</v>
      </c>
      <c r="I262" s="19" t="s">
        <v>16</v>
      </c>
      <c r="J262" s="21" t="s">
        <v>18</v>
      </c>
      <c r="K262" s="22">
        <v>1544867</v>
      </c>
      <c r="L262" s="24">
        <v>1544867</v>
      </c>
      <c r="M262" s="23">
        <v>1534958.4280000001</v>
      </c>
    </row>
    <row r="263" spans="1:13" x14ac:dyDescent="0.2">
      <c r="A263" s="19" t="s">
        <v>10420</v>
      </c>
      <c r="B263" s="19" t="s">
        <v>10421</v>
      </c>
      <c r="C263" s="19" t="s">
        <v>265</v>
      </c>
      <c r="D263" s="19" t="s">
        <v>266</v>
      </c>
      <c r="E263" s="19" t="s">
        <v>267</v>
      </c>
      <c r="F263" s="20">
        <v>2019</v>
      </c>
      <c r="G263" s="19" t="s">
        <v>17</v>
      </c>
      <c r="H263" s="19" t="s">
        <v>54</v>
      </c>
      <c r="I263" s="19" t="s">
        <v>62</v>
      </c>
      <c r="J263" s="21" t="s">
        <v>18</v>
      </c>
      <c r="K263" s="22">
        <v>1720894</v>
      </c>
      <c r="L263" s="24">
        <v>1532743</v>
      </c>
      <c r="M263" s="23">
        <v>1532743</v>
      </c>
    </row>
    <row r="264" spans="1:13" x14ac:dyDescent="0.2">
      <c r="A264" s="19" t="s">
        <v>9952</v>
      </c>
      <c r="B264" s="19" t="s">
        <v>9953</v>
      </c>
      <c r="C264" s="19" t="s">
        <v>359</v>
      </c>
      <c r="D264" s="19"/>
      <c r="E264" s="19"/>
      <c r="F264" s="20">
        <v>2019</v>
      </c>
      <c r="G264" s="19" t="s">
        <v>17</v>
      </c>
      <c r="H264" s="19" t="s">
        <v>30</v>
      </c>
      <c r="I264" s="19" t="s">
        <v>145</v>
      </c>
      <c r="J264" s="21" t="s">
        <v>18</v>
      </c>
      <c r="K264" s="22">
        <v>1689433</v>
      </c>
      <c r="L264" s="24">
        <v>1646625</v>
      </c>
      <c r="M264" s="23">
        <v>1530668.388</v>
      </c>
    </row>
    <row r="265" spans="1:13" x14ac:dyDescent="0.2">
      <c r="A265" s="19" t="s">
        <v>4475</v>
      </c>
      <c r="B265" s="19" t="s">
        <v>4476</v>
      </c>
      <c r="C265" s="19" t="s">
        <v>22</v>
      </c>
      <c r="D265" s="19" t="s">
        <v>46</v>
      </c>
      <c r="E265" s="19" t="s">
        <v>210</v>
      </c>
      <c r="F265" s="20">
        <v>2020</v>
      </c>
      <c r="G265" s="19" t="s">
        <v>17</v>
      </c>
      <c r="H265" s="19" t="s">
        <v>42</v>
      </c>
      <c r="I265" s="19" t="s">
        <v>188</v>
      </c>
      <c r="J265" s="21" t="s">
        <v>18</v>
      </c>
      <c r="K265" s="22">
        <v>1586920</v>
      </c>
      <c r="L265" s="24">
        <v>1522333</v>
      </c>
      <c r="M265" s="23">
        <v>1522330.3829999999</v>
      </c>
    </row>
    <row r="266" spans="1:13" x14ac:dyDescent="0.2">
      <c r="A266" s="19" t="s">
        <v>4799</v>
      </c>
      <c r="B266" s="19" t="s">
        <v>4800</v>
      </c>
      <c r="C266" s="19" t="s">
        <v>37</v>
      </c>
      <c r="D266" s="19" t="s">
        <v>123</v>
      </c>
      <c r="E266" s="19" t="s">
        <v>1261</v>
      </c>
      <c r="F266" s="20">
        <v>2019</v>
      </c>
      <c r="G266" s="19" t="s">
        <v>17</v>
      </c>
      <c r="H266" s="19" t="s">
        <v>63</v>
      </c>
      <c r="I266" s="19" t="s">
        <v>705</v>
      </c>
      <c r="J266" s="21" t="s">
        <v>18</v>
      </c>
      <c r="K266" s="22">
        <v>1516605</v>
      </c>
      <c r="L266" s="24">
        <v>1516604</v>
      </c>
      <c r="M266" s="23">
        <v>1518022.2819999999</v>
      </c>
    </row>
    <row r="267" spans="1:13" x14ac:dyDescent="0.2">
      <c r="A267" s="19" t="s">
        <v>4509</v>
      </c>
      <c r="B267" s="19" t="s">
        <v>4510</v>
      </c>
      <c r="C267" s="19" t="s">
        <v>148</v>
      </c>
      <c r="D267" s="19" t="s">
        <v>373</v>
      </c>
      <c r="E267" s="19" t="s">
        <v>1093</v>
      </c>
      <c r="F267" s="20">
        <v>2019</v>
      </c>
      <c r="G267" s="19" t="s">
        <v>17</v>
      </c>
      <c r="H267" s="19" t="s">
        <v>63</v>
      </c>
      <c r="I267" s="19" t="s">
        <v>619</v>
      </c>
      <c r="J267" s="21" t="s">
        <v>18</v>
      </c>
      <c r="K267" s="22">
        <v>1551813</v>
      </c>
      <c r="L267" s="24">
        <v>1521813</v>
      </c>
      <c r="M267" s="23">
        <v>1517769.358</v>
      </c>
    </row>
    <row r="268" spans="1:13" x14ac:dyDescent="0.2">
      <c r="A268" s="19" t="s">
        <v>4368</v>
      </c>
      <c r="B268" s="19" t="s">
        <v>4369</v>
      </c>
      <c r="C268" s="19" t="s">
        <v>37</v>
      </c>
      <c r="D268" s="19" t="s">
        <v>601</v>
      </c>
      <c r="E268" s="19" t="s">
        <v>602</v>
      </c>
      <c r="F268" s="20">
        <v>2019</v>
      </c>
      <c r="G268" s="19" t="s">
        <v>17</v>
      </c>
      <c r="H268" s="19" t="s">
        <v>63</v>
      </c>
      <c r="I268" s="19" t="s">
        <v>174</v>
      </c>
      <c r="J268" s="21" t="s">
        <v>18</v>
      </c>
      <c r="K268" s="22">
        <v>1506001</v>
      </c>
      <c r="L268" s="24">
        <v>1506000</v>
      </c>
      <c r="M268" s="23">
        <v>1506000</v>
      </c>
    </row>
    <row r="269" spans="1:13" x14ac:dyDescent="0.2">
      <c r="A269" s="19" t="s">
        <v>4797</v>
      </c>
      <c r="B269" s="19" t="s">
        <v>4798</v>
      </c>
      <c r="C269" s="19" t="s">
        <v>37</v>
      </c>
      <c r="D269" s="19" t="s">
        <v>123</v>
      </c>
      <c r="E269" s="19" t="s">
        <v>948</v>
      </c>
      <c r="F269" s="20">
        <v>2019</v>
      </c>
      <c r="G269" s="19" t="s">
        <v>17</v>
      </c>
      <c r="H269" s="19" t="s">
        <v>63</v>
      </c>
      <c r="I269" s="19" t="s">
        <v>174</v>
      </c>
      <c r="J269" s="21" t="s">
        <v>18</v>
      </c>
      <c r="K269" s="22">
        <v>1504622</v>
      </c>
      <c r="L269" s="22">
        <v>1629383</v>
      </c>
      <c r="M269" s="23">
        <v>1504544.7749999999</v>
      </c>
    </row>
    <row r="270" spans="1:13" x14ac:dyDescent="0.2">
      <c r="A270" s="19" t="s">
        <v>9031</v>
      </c>
      <c r="B270" s="19" t="s">
        <v>9032</v>
      </c>
      <c r="C270" s="19" t="s">
        <v>257</v>
      </c>
      <c r="D270" s="19" t="s">
        <v>441</v>
      </c>
      <c r="E270" s="19" t="s">
        <v>488</v>
      </c>
      <c r="F270" s="20">
        <v>2019</v>
      </c>
      <c r="G270" s="19" t="s">
        <v>17</v>
      </c>
      <c r="H270" s="19" t="s">
        <v>54</v>
      </c>
      <c r="I270" s="19" t="s">
        <v>62</v>
      </c>
      <c r="J270" s="21" t="s">
        <v>18</v>
      </c>
      <c r="K270" s="22">
        <v>1606250</v>
      </c>
      <c r="L270" s="24">
        <v>1500723</v>
      </c>
      <c r="M270" s="23">
        <v>1500183.5819999999</v>
      </c>
    </row>
    <row r="271" spans="1:13" x14ac:dyDescent="0.2">
      <c r="A271" s="19" t="s">
        <v>811</v>
      </c>
      <c r="B271" s="19" t="s">
        <v>812</v>
      </c>
      <c r="C271" s="19" t="s">
        <v>34</v>
      </c>
      <c r="D271" s="19" t="s">
        <v>51</v>
      </c>
      <c r="E271" s="19" t="s">
        <v>384</v>
      </c>
      <c r="F271" s="20">
        <v>2019</v>
      </c>
      <c r="G271" s="19" t="s">
        <v>17</v>
      </c>
      <c r="H271" s="19" t="s">
        <v>54</v>
      </c>
      <c r="I271" s="19" t="s">
        <v>58</v>
      </c>
      <c r="J271" s="21" t="s">
        <v>18</v>
      </c>
      <c r="K271" s="22">
        <v>562055</v>
      </c>
      <c r="L271" s="24">
        <v>1564338</v>
      </c>
      <c r="M271" s="23">
        <v>1489670.2779999999</v>
      </c>
    </row>
    <row r="272" spans="1:13" x14ac:dyDescent="0.2">
      <c r="A272" s="19" t="s">
        <v>1308</v>
      </c>
      <c r="B272" s="19" t="s">
        <v>1309</v>
      </c>
      <c r="C272" s="19" t="s">
        <v>52</v>
      </c>
      <c r="D272" s="19"/>
      <c r="E272" s="19"/>
      <c r="F272" s="20">
        <v>2019</v>
      </c>
      <c r="G272" s="19" t="s">
        <v>17</v>
      </c>
      <c r="H272" s="19" t="s">
        <v>30</v>
      </c>
      <c r="I272" s="19" t="s">
        <v>31</v>
      </c>
      <c r="J272" s="21" t="s">
        <v>18</v>
      </c>
      <c r="K272" s="22">
        <v>9702026</v>
      </c>
      <c r="L272" s="24">
        <v>1526220</v>
      </c>
      <c r="M272" s="23">
        <v>1486590.2139999999</v>
      </c>
    </row>
    <row r="273" spans="1:13" x14ac:dyDescent="0.2">
      <c r="A273" s="19" t="s">
        <v>6439</v>
      </c>
      <c r="B273" s="19" t="s">
        <v>6440</v>
      </c>
      <c r="C273" s="19" t="s">
        <v>34</v>
      </c>
      <c r="D273" s="19" t="s">
        <v>215</v>
      </c>
      <c r="E273" s="19"/>
      <c r="F273" s="20">
        <v>2019</v>
      </c>
      <c r="G273" s="19" t="s">
        <v>17</v>
      </c>
      <c r="H273" s="19" t="s">
        <v>15</v>
      </c>
      <c r="I273" s="19" t="s">
        <v>16</v>
      </c>
      <c r="J273" s="21" t="s">
        <v>18</v>
      </c>
      <c r="K273" s="22">
        <v>1426834</v>
      </c>
      <c r="L273" s="24">
        <v>1492573</v>
      </c>
      <c r="M273" s="23">
        <v>1486368.318</v>
      </c>
    </row>
    <row r="274" spans="1:13" x14ac:dyDescent="0.2">
      <c r="A274" s="19" t="s">
        <v>3617</v>
      </c>
      <c r="B274" s="19" t="s">
        <v>3618</v>
      </c>
      <c r="C274" s="19" t="s">
        <v>34</v>
      </c>
      <c r="D274" s="19" t="s">
        <v>134</v>
      </c>
      <c r="E274" s="19" t="s">
        <v>1564</v>
      </c>
      <c r="F274" s="20">
        <v>2019</v>
      </c>
      <c r="G274" s="19" t="s">
        <v>17</v>
      </c>
      <c r="H274" s="19" t="s">
        <v>63</v>
      </c>
      <c r="I274" s="19" t="s">
        <v>174</v>
      </c>
      <c r="J274" s="21" t="s">
        <v>18</v>
      </c>
      <c r="K274" s="22">
        <v>1485667</v>
      </c>
      <c r="L274" s="24">
        <v>1485668</v>
      </c>
      <c r="M274" s="23">
        <v>1485596.5149999999</v>
      </c>
    </row>
    <row r="275" spans="1:13" x14ac:dyDescent="0.2">
      <c r="A275" s="19" t="s">
        <v>3098</v>
      </c>
      <c r="B275" s="19" t="s">
        <v>3099</v>
      </c>
      <c r="C275" s="19" t="s">
        <v>27</v>
      </c>
      <c r="D275" s="19" t="s">
        <v>28</v>
      </c>
      <c r="E275" s="19" t="s">
        <v>29</v>
      </c>
      <c r="F275" s="20">
        <v>2019</v>
      </c>
      <c r="G275" s="19" t="s">
        <v>17</v>
      </c>
      <c r="H275" s="19" t="s">
        <v>30</v>
      </c>
      <c r="I275" s="19" t="s">
        <v>145</v>
      </c>
      <c r="J275" s="21" t="s">
        <v>18</v>
      </c>
      <c r="K275" s="22">
        <v>1483704</v>
      </c>
      <c r="L275" s="24">
        <v>1483703</v>
      </c>
      <c r="M275" s="23">
        <v>1483702.1850000001</v>
      </c>
    </row>
    <row r="276" spans="1:13" x14ac:dyDescent="0.2">
      <c r="A276" s="19" t="s">
        <v>8445</v>
      </c>
      <c r="B276" s="19" t="s">
        <v>8446</v>
      </c>
      <c r="C276" s="19" t="s">
        <v>167</v>
      </c>
      <c r="D276" s="19" t="s">
        <v>168</v>
      </c>
      <c r="E276" s="19" t="s">
        <v>168</v>
      </c>
      <c r="F276" s="20">
        <v>2019</v>
      </c>
      <c r="G276" s="19" t="s">
        <v>17</v>
      </c>
      <c r="H276" s="19" t="s">
        <v>63</v>
      </c>
      <c r="I276" s="19" t="s">
        <v>174</v>
      </c>
      <c r="J276" s="21" t="s">
        <v>18</v>
      </c>
      <c r="K276" s="22">
        <v>1480629</v>
      </c>
      <c r="L276" s="24">
        <v>1480629</v>
      </c>
      <c r="M276" s="23">
        <v>1480628.175</v>
      </c>
    </row>
    <row r="277" spans="1:13" x14ac:dyDescent="0.2">
      <c r="A277" s="19" t="s">
        <v>834</v>
      </c>
      <c r="B277" s="19" t="s">
        <v>835</v>
      </c>
      <c r="C277" s="19" t="s">
        <v>133</v>
      </c>
      <c r="D277" s="19" t="s">
        <v>534</v>
      </c>
      <c r="E277" s="19" t="s">
        <v>535</v>
      </c>
      <c r="F277" s="20">
        <v>2019</v>
      </c>
      <c r="G277" s="19" t="s">
        <v>17</v>
      </c>
      <c r="H277" s="19" t="s">
        <v>63</v>
      </c>
      <c r="I277" s="19" t="s">
        <v>174</v>
      </c>
      <c r="J277" s="21" t="s">
        <v>18</v>
      </c>
      <c r="K277" s="22">
        <v>1608561</v>
      </c>
      <c r="L277" s="24">
        <v>1607929</v>
      </c>
      <c r="M277" s="23">
        <v>1479304.7990000001</v>
      </c>
    </row>
    <row r="278" spans="1:13" x14ac:dyDescent="0.2">
      <c r="A278" s="19" t="s">
        <v>13584</v>
      </c>
      <c r="B278" s="19" t="s">
        <v>13585</v>
      </c>
      <c r="C278" s="19" t="s">
        <v>133</v>
      </c>
      <c r="D278" s="19" t="s">
        <v>206</v>
      </c>
      <c r="E278" s="19" t="s">
        <v>1635</v>
      </c>
      <c r="F278" s="20">
        <v>2020</v>
      </c>
      <c r="G278" s="19" t="s">
        <v>17</v>
      </c>
      <c r="H278" s="19" t="s">
        <v>352</v>
      </c>
      <c r="I278" s="19" t="s">
        <v>1725</v>
      </c>
      <c r="J278" s="21" t="s">
        <v>18</v>
      </c>
      <c r="K278" s="22">
        <v>487499</v>
      </c>
      <c r="L278" s="23">
        <v>1478282</v>
      </c>
      <c r="M278" s="23">
        <v>1478282</v>
      </c>
    </row>
    <row r="279" spans="1:13" x14ac:dyDescent="0.2">
      <c r="A279" s="19" t="s">
        <v>6660</v>
      </c>
      <c r="B279" s="19" t="s">
        <v>6661</v>
      </c>
      <c r="C279" s="19" t="s">
        <v>22</v>
      </c>
      <c r="D279" s="19" t="s">
        <v>46</v>
      </c>
      <c r="E279" s="19" t="s">
        <v>777</v>
      </c>
      <c r="F279" s="20">
        <v>2019</v>
      </c>
      <c r="G279" s="19" t="s">
        <v>17</v>
      </c>
      <c r="H279" s="19" t="s">
        <v>30</v>
      </c>
      <c r="I279" s="19" t="s">
        <v>31</v>
      </c>
      <c r="J279" s="21" t="s">
        <v>18</v>
      </c>
      <c r="K279" s="22">
        <v>1601941</v>
      </c>
      <c r="L279" s="22">
        <v>1531000</v>
      </c>
      <c r="M279" s="23">
        <v>1464747.2290000001</v>
      </c>
    </row>
    <row r="280" spans="1:13" x14ac:dyDescent="0.2">
      <c r="A280" s="19" t="s">
        <v>7907</v>
      </c>
      <c r="B280" s="19" t="s">
        <v>7908</v>
      </c>
      <c r="C280" s="19" t="s">
        <v>27</v>
      </c>
      <c r="D280" s="19" t="s">
        <v>28</v>
      </c>
      <c r="E280" s="19" t="s">
        <v>29</v>
      </c>
      <c r="F280" s="20">
        <v>2020</v>
      </c>
      <c r="G280" s="19" t="s">
        <v>17</v>
      </c>
      <c r="H280" s="19" t="s">
        <v>63</v>
      </c>
      <c r="I280" s="19" t="s">
        <v>619</v>
      </c>
      <c r="J280" s="21" t="s">
        <v>18</v>
      </c>
      <c r="K280" s="22">
        <v>1473961</v>
      </c>
      <c r="L280" s="23">
        <v>1460514.5719999999</v>
      </c>
      <c r="M280" s="23">
        <v>1460514.5719999999</v>
      </c>
    </row>
    <row r="281" spans="1:13" x14ac:dyDescent="0.2">
      <c r="A281" s="19" t="s">
        <v>1368</v>
      </c>
      <c r="B281" s="19" t="s">
        <v>1369</v>
      </c>
      <c r="C281" s="19" t="s">
        <v>12</v>
      </c>
      <c r="D281" s="19"/>
      <c r="E281" s="19"/>
      <c r="F281" s="20">
        <v>2020</v>
      </c>
      <c r="G281" s="19" t="s">
        <v>17</v>
      </c>
      <c r="H281" s="19" t="s">
        <v>15</v>
      </c>
      <c r="I281" s="19" t="s">
        <v>48</v>
      </c>
      <c r="J281" s="21" t="s">
        <v>18</v>
      </c>
      <c r="K281" s="22">
        <v>1461158</v>
      </c>
      <c r="L281" s="24">
        <v>1461158</v>
      </c>
      <c r="M281" s="23">
        <v>1459337.996</v>
      </c>
    </row>
    <row r="282" spans="1:13" x14ac:dyDescent="0.2">
      <c r="A282" s="19" t="s">
        <v>5149</v>
      </c>
      <c r="B282" s="19" t="s">
        <v>5150</v>
      </c>
      <c r="C282" s="19" t="s">
        <v>133</v>
      </c>
      <c r="D282" s="19" t="s">
        <v>206</v>
      </c>
      <c r="E282" s="19" t="s">
        <v>1635</v>
      </c>
      <c r="F282" s="20">
        <v>2019</v>
      </c>
      <c r="G282" s="19" t="s">
        <v>17</v>
      </c>
      <c r="H282" s="19" t="s">
        <v>30</v>
      </c>
      <c r="I282" s="19" t="s">
        <v>145</v>
      </c>
      <c r="J282" s="21" t="s">
        <v>18</v>
      </c>
      <c r="K282" s="22">
        <v>2401209</v>
      </c>
      <c r="L282" s="24">
        <v>2401209</v>
      </c>
      <c r="M282" s="23">
        <v>1452571.477</v>
      </c>
    </row>
    <row r="283" spans="1:13" x14ac:dyDescent="0.2">
      <c r="A283" s="19" t="s">
        <v>221</v>
      </c>
      <c r="B283" s="19" t="s">
        <v>222</v>
      </c>
      <c r="C283" s="19" t="s">
        <v>52</v>
      </c>
      <c r="D283" s="19" t="s">
        <v>53</v>
      </c>
      <c r="E283" s="19" t="s">
        <v>53</v>
      </c>
      <c r="F283" s="20">
        <v>2020</v>
      </c>
      <c r="G283" s="19" t="s">
        <v>17</v>
      </c>
      <c r="H283" s="19" t="s">
        <v>30</v>
      </c>
      <c r="I283" s="19" t="s">
        <v>31</v>
      </c>
      <c r="J283" s="21" t="s">
        <v>200</v>
      </c>
      <c r="K283" s="22">
        <v>4598860</v>
      </c>
      <c r="L283" s="22">
        <v>1460930</v>
      </c>
      <c r="M283" s="22">
        <v>1447470</v>
      </c>
    </row>
    <row r="284" spans="1:13" x14ac:dyDescent="0.2">
      <c r="A284" s="19" t="s">
        <v>302</v>
      </c>
      <c r="B284" s="19" t="s">
        <v>303</v>
      </c>
      <c r="C284" s="19" t="s">
        <v>81</v>
      </c>
      <c r="D284" s="19"/>
      <c r="E284" s="19"/>
      <c r="F284" s="20">
        <v>2019</v>
      </c>
      <c r="G284" s="19" t="s">
        <v>17</v>
      </c>
      <c r="H284" s="19" t="s">
        <v>54</v>
      </c>
      <c r="I284" s="19" t="s">
        <v>83</v>
      </c>
      <c r="J284" s="21" t="s">
        <v>18</v>
      </c>
      <c r="K284" s="22">
        <v>1487972</v>
      </c>
      <c r="L284" s="24">
        <v>1445180</v>
      </c>
      <c r="M284" s="23">
        <v>1445111.291</v>
      </c>
    </row>
    <row r="285" spans="1:13" x14ac:dyDescent="0.2">
      <c r="A285" s="19" t="s">
        <v>8803</v>
      </c>
      <c r="B285" s="19" t="s">
        <v>8804</v>
      </c>
      <c r="C285" s="19" t="s">
        <v>103</v>
      </c>
      <c r="D285" s="19" t="s">
        <v>105</v>
      </c>
      <c r="E285" s="19" t="s">
        <v>557</v>
      </c>
      <c r="F285" s="20">
        <v>2019</v>
      </c>
      <c r="G285" s="19" t="s">
        <v>17</v>
      </c>
      <c r="H285" s="19" t="s">
        <v>30</v>
      </c>
      <c r="I285" s="19" t="s">
        <v>31</v>
      </c>
      <c r="J285" s="21" t="s">
        <v>18</v>
      </c>
      <c r="K285" s="22">
        <v>2175064</v>
      </c>
      <c r="L285" s="24">
        <v>1447290</v>
      </c>
      <c r="M285" s="23">
        <v>1444622.8589999999</v>
      </c>
    </row>
    <row r="286" spans="1:13" x14ac:dyDescent="0.2">
      <c r="A286" s="19" t="s">
        <v>1946</v>
      </c>
      <c r="B286" s="19" t="s">
        <v>1947</v>
      </c>
      <c r="C286" s="19" t="s">
        <v>257</v>
      </c>
      <c r="D286" s="19" t="s">
        <v>441</v>
      </c>
      <c r="E286" s="19" t="s">
        <v>488</v>
      </c>
      <c r="F286" s="20">
        <v>2019</v>
      </c>
      <c r="G286" s="19" t="s">
        <v>17</v>
      </c>
      <c r="H286" s="19" t="s">
        <v>662</v>
      </c>
      <c r="I286" s="19" t="s">
        <v>663</v>
      </c>
      <c r="J286" s="21" t="s">
        <v>18</v>
      </c>
      <c r="K286" s="22">
        <v>1443084</v>
      </c>
      <c r="L286" s="22">
        <v>1672517</v>
      </c>
      <c r="M286" s="23">
        <v>1443064.372</v>
      </c>
    </row>
    <row r="287" spans="1:13" x14ac:dyDescent="0.2">
      <c r="A287" s="19" t="s">
        <v>1963</v>
      </c>
      <c r="B287" s="19" t="s">
        <v>1964</v>
      </c>
      <c r="C287" s="19" t="s">
        <v>257</v>
      </c>
      <c r="D287" s="19" t="s">
        <v>441</v>
      </c>
      <c r="E287" s="19" t="s">
        <v>989</v>
      </c>
      <c r="F287" s="20">
        <v>2019</v>
      </c>
      <c r="G287" s="19" t="s">
        <v>17</v>
      </c>
      <c r="H287" s="19" t="s">
        <v>30</v>
      </c>
      <c r="I287" s="19" t="s">
        <v>31</v>
      </c>
      <c r="J287" s="21" t="s">
        <v>18</v>
      </c>
      <c r="K287" s="22">
        <v>1552484</v>
      </c>
      <c r="L287" s="22">
        <v>1473500</v>
      </c>
      <c r="M287" s="22">
        <v>1429548</v>
      </c>
    </row>
    <row r="288" spans="1:13" x14ac:dyDescent="0.2">
      <c r="A288" s="19" t="s">
        <v>3574</v>
      </c>
      <c r="B288" s="19" t="s">
        <v>3575</v>
      </c>
      <c r="C288" s="19" t="s">
        <v>27</v>
      </c>
      <c r="D288" s="19" t="s">
        <v>1774</v>
      </c>
      <c r="E288" s="19" t="s">
        <v>1775</v>
      </c>
      <c r="F288" s="20">
        <v>2019</v>
      </c>
      <c r="G288" s="19" t="s">
        <v>17</v>
      </c>
      <c r="H288" s="19" t="s">
        <v>63</v>
      </c>
      <c r="I288" s="19" t="s">
        <v>174</v>
      </c>
      <c r="J288" s="21" t="s">
        <v>18</v>
      </c>
      <c r="K288" s="22">
        <v>1428384</v>
      </c>
      <c r="L288" s="24">
        <v>1428381</v>
      </c>
      <c r="M288" s="23">
        <v>1428365.159</v>
      </c>
    </row>
    <row r="289" spans="1:13" x14ac:dyDescent="0.2">
      <c r="A289" s="19" t="s">
        <v>2490</v>
      </c>
      <c r="B289" s="19" t="s">
        <v>2491</v>
      </c>
      <c r="C289" s="19" t="s">
        <v>103</v>
      </c>
      <c r="D289" s="19" t="s">
        <v>194</v>
      </c>
      <c r="E289" s="19" t="s">
        <v>195</v>
      </c>
      <c r="F289" s="20">
        <v>2020</v>
      </c>
      <c r="G289" s="19" t="s">
        <v>17</v>
      </c>
      <c r="H289" s="19" t="s">
        <v>253</v>
      </c>
      <c r="I289" s="19" t="s">
        <v>254</v>
      </c>
      <c r="J289" s="21" t="s">
        <v>18</v>
      </c>
      <c r="K289" s="22">
        <v>1434271</v>
      </c>
      <c r="L289" s="24">
        <v>1412191</v>
      </c>
      <c r="M289" s="23">
        <v>1412188.1270000001</v>
      </c>
    </row>
    <row r="290" spans="1:13" x14ac:dyDescent="0.2">
      <c r="A290" s="19" t="s">
        <v>4130</v>
      </c>
      <c r="B290" s="19" t="s">
        <v>4131</v>
      </c>
      <c r="C290" s="19" t="s">
        <v>34</v>
      </c>
      <c r="D290" s="19" t="s">
        <v>134</v>
      </c>
      <c r="E290" s="19" t="s">
        <v>803</v>
      </c>
      <c r="F290" s="20">
        <v>2019</v>
      </c>
      <c r="G290" s="19" t="s">
        <v>17</v>
      </c>
      <c r="H290" s="19" t="s">
        <v>352</v>
      </c>
      <c r="I290" s="19" t="s">
        <v>1725</v>
      </c>
      <c r="J290" s="21" t="s">
        <v>18</v>
      </c>
      <c r="K290" s="22">
        <v>2091881</v>
      </c>
      <c r="L290" s="24">
        <v>1401997</v>
      </c>
      <c r="M290" s="23">
        <v>1401993.192</v>
      </c>
    </row>
    <row r="291" spans="1:13" x14ac:dyDescent="0.2">
      <c r="A291" s="19" t="s">
        <v>7793</v>
      </c>
      <c r="B291" s="19" t="s">
        <v>7794</v>
      </c>
      <c r="C291" s="19" t="s">
        <v>34</v>
      </c>
      <c r="D291" s="19" t="s">
        <v>215</v>
      </c>
      <c r="E291" s="19" t="s">
        <v>215</v>
      </c>
      <c r="F291" s="20">
        <v>2019</v>
      </c>
      <c r="G291" s="19" t="s">
        <v>17</v>
      </c>
      <c r="H291" s="19" t="s">
        <v>130</v>
      </c>
      <c r="I291" s="19" t="s">
        <v>130</v>
      </c>
      <c r="J291" s="21" t="s">
        <v>18</v>
      </c>
      <c r="K291" s="22">
        <v>1570815</v>
      </c>
      <c r="L291" s="24">
        <v>1398144</v>
      </c>
      <c r="M291" s="22">
        <v>1398143</v>
      </c>
    </row>
    <row r="292" spans="1:13" x14ac:dyDescent="0.2">
      <c r="A292" s="19" t="s">
        <v>1322</v>
      </c>
      <c r="B292" s="19" t="s">
        <v>1323</v>
      </c>
      <c r="C292" s="19" t="s">
        <v>167</v>
      </c>
      <c r="D292" s="19" t="s">
        <v>431</v>
      </c>
      <c r="E292" s="19"/>
      <c r="F292" s="20">
        <v>2019</v>
      </c>
      <c r="G292" s="19" t="s">
        <v>17</v>
      </c>
      <c r="H292" s="19" t="s">
        <v>30</v>
      </c>
      <c r="I292" s="19" t="s">
        <v>31</v>
      </c>
      <c r="J292" s="21" t="s">
        <v>18</v>
      </c>
      <c r="K292" s="22">
        <v>2322023</v>
      </c>
      <c r="L292" s="22">
        <v>3016000</v>
      </c>
      <c r="M292" s="23">
        <v>1396140.4380000001</v>
      </c>
    </row>
    <row r="293" spans="1:13" x14ac:dyDescent="0.2">
      <c r="A293" s="19" t="s">
        <v>11685</v>
      </c>
      <c r="B293" s="19" t="s">
        <v>11686</v>
      </c>
      <c r="C293" s="19" t="s">
        <v>359</v>
      </c>
      <c r="D293" s="19"/>
      <c r="E293" s="19"/>
      <c r="F293" s="20">
        <v>2020</v>
      </c>
      <c r="G293" s="19" t="s">
        <v>17</v>
      </c>
      <c r="H293" s="19" t="s">
        <v>30</v>
      </c>
      <c r="I293" s="19" t="s">
        <v>145</v>
      </c>
      <c r="J293" s="21" t="s">
        <v>18</v>
      </c>
      <c r="K293" s="22">
        <v>1389454</v>
      </c>
      <c r="L293" s="22">
        <v>2824321</v>
      </c>
      <c r="M293" s="23">
        <v>1389455</v>
      </c>
    </row>
    <row r="294" spans="1:13" x14ac:dyDescent="0.2">
      <c r="A294" s="19" t="s">
        <v>10718</v>
      </c>
      <c r="B294" s="19" t="s">
        <v>10719</v>
      </c>
      <c r="C294" s="19" t="s">
        <v>81</v>
      </c>
      <c r="D294" s="19"/>
      <c r="E294" s="19"/>
      <c r="F294" s="20">
        <v>2020</v>
      </c>
      <c r="G294" s="19" t="s">
        <v>17</v>
      </c>
      <c r="H294" s="19" t="s">
        <v>30</v>
      </c>
      <c r="I294" s="19" t="s">
        <v>1454</v>
      </c>
      <c r="J294" s="21" t="s">
        <v>18</v>
      </c>
      <c r="K294" s="22">
        <v>2035606</v>
      </c>
      <c r="L294" s="24">
        <v>1389185</v>
      </c>
      <c r="M294" s="23">
        <v>1389145.9310000001</v>
      </c>
    </row>
    <row r="295" spans="1:13" x14ac:dyDescent="0.2">
      <c r="A295" s="19" t="s">
        <v>3709</v>
      </c>
      <c r="B295" s="19" t="s">
        <v>3710</v>
      </c>
      <c r="C295" s="19" t="s">
        <v>52</v>
      </c>
      <c r="D295" s="19" t="s">
        <v>139</v>
      </c>
      <c r="E295" s="19" t="s">
        <v>139</v>
      </c>
      <c r="F295" s="20">
        <v>2019</v>
      </c>
      <c r="G295" s="19" t="s">
        <v>17</v>
      </c>
      <c r="H295" s="19" t="s">
        <v>63</v>
      </c>
      <c r="I295" s="19" t="s">
        <v>174</v>
      </c>
      <c r="J295" s="21" t="s">
        <v>18</v>
      </c>
      <c r="K295" s="22">
        <v>1422947</v>
      </c>
      <c r="L295" s="24">
        <v>1388585</v>
      </c>
      <c r="M295" s="23">
        <v>1388584.9779999999</v>
      </c>
    </row>
    <row r="296" spans="1:13" x14ac:dyDescent="0.2">
      <c r="A296" s="19" t="s">
        <v>6379</v>
      </c>
      <c r="B296" s="19" t="s">
        <v>6380</v>
      </c>
      <c r="C296" s="19" t="s">
        <v>12</v>
      </c>
      <c r="D296" s="19" t="s">
        <v>69</v>
      </c>
      <c r="E296" s="19" t="s">
        <v>1781</v>
      </c>
      <c r="F296" s="20">
        <v>2020</v>
      </c>
      <c r="G296" s="19" t="s">
        <v>17</v>
      </c>
      <c r="H296" s="19" t="s">
        <v>30</v>
      </c>
      <c r="I296" s="19" t="s">
        <v>145</v>
      </c>
      <c r="J296" s="21" t="s">
        <v>18</v>
      </c>
      <c r="K296" s="22">
        <v>1517912</v>
      </c>
      <c r="L296" s="24">
        <v>1382703</v>
      </c>
      <c r="M296" s="23">
        <v>1382703.456</v>
      </c>
    </row>
    <row r="297" spans="1:13" x14ac:dyDescent="0.2">
      <c r="A297" s="19" t="s">
        <v>1916</v>
      </c>
      <c r="B297" s="19" t="s">
        <v>1917</v>
      </c>
      <c r="C297" s="19" t="s">
        <v>12</v>
      </c>
      <c r="D297" s="19" t="s">
        <v>630</v>
      </c>
      <c r="E297" s="19"/>
      <c r="F297" s="20">
        <v>2019</v>
      </c>
      <c r="G297" s="19" t="s">
        <v>17</v>
      </c>
      <c r="H297" s="19" t="s">
        <v>30</v>
      </c>
      <c r="I297" s="19" t="s">
        <v>31</v>
      </c>
      <c r="J297" s="21" t="s">
        <v>18</v>
      </c>
      <c r="K297" s="22">
        <v>1510900</v>
      </c>
      <c r="L297" s="24">
        <v>1379340</v>
      </c>
      <c r="M297" s="22">
        <v>1379012</v>
      </c>
    </row>
    <row r="298" spans="1:13" x14ac:dyDescent="0.2">
      <c r="A298" s="19" t="s">
        <v>3595</v>
      </c>
      <c r="B298" s="19" t="s">
        <v>3596</v>
      </c>
      <c r="C298" s="19" t="s">
        <v>133</v>
      </c>
      <c r="D298" s="19" t="s">
        <v>206</v>
      </c>
      <c r="E298" s="19" t="s">
        <v>2051</v>
      </c>
      <c r="F298" s="20">
        <v>2019</v>
      </c>
      <c r="G298" s="19" t="s">
        <v>17</v>
      </c>
      <c r="H298" s="19" t="s">
        <v>54</v>
      </c>
      <c r="I298" s="19" t="s">
        <v>62</v>
      </c>
      <c r="J298" s="21" t="s">
        <v>18</v>
      </c>
      <c r="K298" s="22">
        <v>1374050</v>
      </c>
      <c r="L298" s="24">
        <v>1945427</v>
      </c>
      <c r="M298" s="22">
        <v>1373935</v>
      </c>
    </row>
    <row r="299" spans="1:13" x14ac:dyDescent="0.2">
      <c r="A299" s="19" t="s">
        <v>8653</v>
      </c>
      <c r="B299" s="19" t="s">
        <v>8654</v>
      </c>
      <c r="C299" s="19" t="s">
        <v>34</v>
      </c>
      <c r="D299" s="19" t="s">
        <v>215</v>
      </c>
      <c r="E299" s="19" t="s">
        <v>1063</v>
      </c>
      <c r="F299" s="20">
        <v>2019</v>
      </c>
      <c r="G299" s="19" t="s">
        <v>17</v>
      </c>
      <c r="H299" s="19" t="s">
        <v>662</v>
      </c>
      <c r="I299" s="19" t="s">
        <v>663</v>
      </c>
      <c r="J299" s="21" t="s">
        <v>18</v>
      </c>
      <c r="K299" s="22">
        <v>1853964</v>
      </c>
      <c r="L299" s="22">
        <v>1906899</v>
      </c>
      <c r="M299" s="23">
        <v>1365469.703</v>
      </c>
    </row>
    <row r="300" spans="1:13" x14ac:dyDescent="0.2">
      <c r="A300" s="19" t="s">
        <v>10844</v>
      </c>
      <c r="B300" s="19" t="s">
        <v>10845</v>
      </c>
      <c r="C300" s="19" t="s">
        <v>34</v>
      </c>
      <c r="D300" s="19"/>
      <c r="E300" s="19"/>
      <c r="F300" s="20">
        <v>2020</v>
      </c>
      <c r="G300" s="19" t="s">
        <v>17</v>
      </c>
      <c r="H300" s="19" t="s">
        <v>30</v>
      </c>
      <c r="I300" s="19" t="s">
        <v>1454</v>
      </c>
      <c r="J300" s="21" t="s">
        <v>18</v>
      </c>
      <c r="K300" s="22">
        <v>518673</v>
      </c>
      <c r="L300" s="24">
        <v>1363630</v>
      </c>
      <c r="M300" s="23">
        <v>1363022.1540000001</v>
      </c>
    </row>
    <row r="301" spans="1:13" x14ac:dyDescent="0.2">
      <c r="A301" s="19" t="s">
        <v>11339</v>
      </c>
      <c r="B301" s="19" t="s">
        <v>11340</v>
      </c>
      <c r="C301" s="19" t="s">
        <v>103</v>
      </c>
      <c r="D301" s="19" t="s">
        <v>194</v>
      </c>
      <c r="E301" s="19" t="s">
        <v>203</v>
      </c>
      <c r="F301" s="20">
        <v>2019</v>
      </c>
      <c r="G301" s="19" t="s">
        <v>17</v>
      </c>
      <c r="H301" s="19" t="s">
        <v>30</v>
      </c>
      <c r="I301" s="19" t="s">
        <v>31</v>
      </c>
      <c r="J301" s="21" t="s">
        <v>18</v>
      </c>
      <c r="K301" s="22">
        <v>1363796</v>
      </c>
      <c r="L301" s="24">
        <v>1350000</v>
      </c>
      <c r="M301" s="23">
        <v>1349954.8289999999</v>
      </c>
    </row>
    <row r="302" spans="1:13" x14ac:dyDescent="0.2">
      <c r="A302" s="19" t="s">
        <v>9816</v>
      </c>
      <c r="B302" s="19" t="s">
        <v>9817</v>
      </c>
      <c r="C302" s="19" t="s">
        <v>143</v>
      </c>
      <c r="D302" s="19"/>
      <c r="E302" s="19"/>
      <c r="F302" s="20">
        <v>2019</v>
      </c>
      <c r="G302" s="19" t="s">
        <v>17</v>
      </c>
      <c r="H302" s="19" t="s">
        <v>30</v>
      </c>
      <c r="I302" s="19" t="s">
        <v>145</v>
      </c>
      <c r="J302" s="21" t="s">
        <v>18</v>
      </c>
      <c r="K302" s="22">
        <v>1356597</v>
      </c>
      <c r="L302" s="24">
        <v>1762994</v>
      </c>
      <c r="M302" s="23">
        <v>1343678</v>
      </c>
    </row>
    <row r="303" spans="1:13" x14ac:dyDescent="0.2">
      <c r="A303" s="19" t="s">
        <v>1049</v>
      </c>
      <c r="B303" s="19" t="s">
        <v>1050</v>
      </c>
      <c r="C303" s="19" t="s">
        <v>22</v>
      </c>
      <c r="D303" s="19" t="s">
        <v>46</v>
      </c>
      <c r="E303" s="19" t="s">
        <v>177</v>
      </c>
      <c r="F303" s="20">
        <v>2020</v>
      </c>
      <c r="G303" s="19" t="s">
        <v>17</v>
      </c>
      <c r="H303" s="19" t="s">
        <v>15</v>
      </c>
      <c r="I303" s="19" t="s">
        <v>16</v>
      </c>
      <c r="J303" s="21" t="s">
        <v>18</v>
      </c>
      <c r="K303" s="22">
        <v>4446263</v>
      </c>
      <c r="L303" s="24">
        <v>1340566</v>
      </c>
      <c r="M303" s="22">
        <v>1340052</v>
      </c>
    </row>
    <row r="304" spans="1:13" x14ac:dyDescent="0.2">
      <c r="A304" s="19" t="s">
        <v>4523</v>
      </c>
      <c r="B304" s="19" t="s">
        <v>4524</v>
      </c>
      <c r="C304" s="19" t="s">
        <v>148</v>
      </c>
      <c r="D304" s="19" t="s">
        <v>373</v>
      </c>
      <c r="E304" s="19" t="s">
        <v>1093</v>
      </c>
      <c r="F304" s="20">
        <v>2019</v>
      </c>
      <c r="G304" s="19" t="s">
        <v>17</v>
      </c>
      <c r="H304" s="19" t="s">
        <v>30</v>
      </c>
      <c r="I304" s="19" t="s">
        <v>145</v>
      </c>
      <c r="J304" s="21" t="s">
        <v>18</v>
      </c>
      <c r="K304" s="22">
        <v>1787898</v>
      </c>
      <c r="L304" s="24">
        <v>1336838</v>
      </c>
      <c r="M304" s="23">
        <v>1335593.5279999999</v>
      </c>
    </row>
    <row r="305" spans="1:13" x14ac:dyDescent="0.2">
      <c r="A305" s="19" t="s">
        <v>2470</v>
      </c>
      <c r="B305" s="19" t="s">
        <v>2471</v>
      </c>
      <c r="C305" s="19" t="s">
        <v>103</v>
      </c>
      <c r="D305" s="19" t="s">
        <v>194</v>
      </c>
      <c r="E305" s="19" t="s">
        <v>1575</v>
      </c>
      <c r="F305" s="20">
        <v>2019</v>
      </c>
      <c r="G305" s="19" t="s">
        <v>17</v>
      </c>
      <c r="H305" s="19" t="s">
        <v>30</v>
      </c>
      <c r="I305" s="19" t="s">
        <v>31</v>
      </c>
      <c r="J305" s="21" t="s">
        <v>18</v>
      </c>
      <c r="K305" s="22">
        <v>1368673</v>
      </c>
      <c r="L305" s="22">
        <v>1935000</v>
      </c>
      <c r="M305" s="23">
        <v>1333562.929</v>
      </c>
    </row>
    <row r="306" spans="1:13" x14ac:dyDescent="0.2">
      <c r="A306" s="19" t="s">
        <v>3012</v>
      </c>
      <c r="B306" s="19" t="s">
        <v>3013</v>
      </c>
      <c r="C306" s="19" t="s">
        <v>34</v>
      </c>
      <c r="D306" s="19" t="s">
        <v>134</v>
      </c>
      <c r="E306" s="19" t="s">
        <v>135</v>
      </c>
      <c r="F306" s="20">
        <v>2019</v>
      </c>
      <c r="G306" s="19" t="s">
        <v>17</v>
      </c>
      <c r="H306" s="19" t="s">
        <v>42</v>
      </c>
      <c r="I306" s="19" t="s">
        <v>228</v>
      </c>
      <c r="J306" s="21" t="s">
        <v>18</v>
      </c>
      <c r="K306" s="22">
        <v>1610388</v>
      </c>
      <c r="L306" s="24">
        <v>1331951</v>
      </c>
      <c r="M306" s="23">
        <v>1331950.246</v>
      </c>
    </row>
    <row r="307" spans="1:13" x14ac:dyDescent="0.2">
      <c r="A307" s="19" t="s">
        <v>2941</v>
      </c>
      <c r="B307" s="19" t="s">
        <v>2942</v>
      </c>
      <c r="C307" s="19" t="s">
        <v>37</v>
      </c>
      <c r="D307" s="19" t="s">
        <v>545</v>
      </c>
      <c r="E307" s="19" t="s">
        <v>545</v>
      </c>
      <c r="F307" s="20">
        <v>2019</v>
      </c>
      <c r="G307" s="19" t="s">
        <v>17</v>
      </c>
      <c r="H307" s="19" t="s">
        <v>63</v>
      </c>
      <c r="I307" s="19" t="s">
        <v>174</v>
      </c>
      <c r="J307" s="21" t="s">
        <v>18</v>
      </c>
      <c r="K307" s="22">
        <v>1331001</v>
      </c>
      <c r="L307" s="24">
        <v>1329000</v>
      </c>
      <c r="M307" s="23">
        <v>1328955</v>
      </c>
    </row>
    <row r="308" spans="1:13" x14ac:dyDescent="0.2">
      <c r="A308" s="19" t="s">
        <v>3056</v>
      </c>
      <c r="B308" s="19" t="s">
        <v>3057</v>
      </c>
      <c r="C308" s="19" t="s">
        <v>103</v>
      </c>
      <c r="D308" s="19" t="s">
        <v>194</v>
      </c>
      <c r="E308" s="19" t="s">
        <v>953</v>
      </c>
      <c r="F308" s="20">
        <v>2020</v>
      </c>
      <c r="G308" s="19" t="s">
        <v>17</v>
      </c>
      <c r="H308" s="19" t="s">
        <v>95</v>
      </c>
      <c r="I308" s="19" t="s">
        <v>356</v>
      </c>
      <c r="J308" s="21" t="s">
        <v>18</v>
      </c>
      <c r="K308" s="22">
        <v>1349751</v>
      </c>
      <c r="L308" s="24">
        <v>1325680</v>
      </c>
      <c r="M308" s="23">
        <v>1324828.6850000001</v>
      </c>
    </row>
    <row r="309" spans="1:13" x14ac:dyDescent="0.2">
      <c r="A309" s="19" t="s">
        <v>7749</v>
      </c>
      <c r="B309" s="19" t="s">
        <v>7750</v>
      </c>
      <c r="C309" s="19" t="s">
        <v>103</v>
      </c>
      <c r="D309" s="19" t="s">
        <v>194</v>
      </c>
      <c r="E309" s="19" t="s">
        <v>203</v>
      </c>
      <c r="F309" s="20">
        <v>2019</v>
      </c>
      <c r="G309" s="19" t="s">
        <v>17</v>
      </c>
      <c r="H309" s="19" t="s">
        <v>30</v>
      </c>
      <c r="I309" s="19" t="s">
        <v>145</v>
      </c>
      <c r="J309" s="21" t="s">
        <v>18</v>
      </c>
      <c r="K309" s="22">
        <v>1340001</v>
      </c>
      <c r="L309" s="24">
        <v>1511757</v>
      </c>
      <c r="M309" s="23">
        <v>1319071.905</v>
      </c>
    </row>
    <row r="310" spans="1:13" x14ac:dyDescent="0.2">
      <c r="A310" s="19" t="s">
        <v>4198</v>
      </c>
      <c r="B310" s="19" t="s">
        <v>4199</v>
      </c>
      <c r="C310" s="19" t="s">
        <v>148</v>
      </c>
      <c r="D310" s="19"/>
      <c r="E310" s="19"/>
      <c r="F310" s="20">
        <v>2019</v>
      </c>
      <c r="G310" s="19" t="s">
        <v>17</v>
      </c>
      <c r="H310" s="19" t="s">
        <v>15</v>
      </c>
      <c r="I310" s="19" t="s">
        <v>70</v>
      </c>
      <c r="J310" s="21" t="s">
        <v>18</v>
      </c>
      <c r="K310" s="22">
        <v>1334444</v>
      </c>
      <c r="L310" s="24">
        <v>29555975</v>
      </c>
      <c r="M310" s="23">
        <v>1311383.2109999999</v>
      </c>
    </row>
    <row r="311" spans="1:13" x14ac:dyDescent="0.2">
      <c r="A311" s="19" t="s">
        <v>7413</v>
      </c>
      <c r="B311" s="19" t="s">
        <v>7414</v>
      </c>
      <c r="C311" s="19" t="s">
        <v>27</v>
      </c>
      <c r="D311" s="19" t="s">
        <v>1774</v>
      </c>
      <c r="E311" s="19" t="s">
        <v>1775</v>
      </c>
      <c r="F311" s="20">
        <v>2019</v>
      </c>
      <c r="G311" s="19" t="s">
        <v>17</v>
      </c>
      <c r="H311" s="19" t="s">
        <v>63</v>
      </c>
      <c r="I311" s="19" t="s">
        <v>174</v>
      </c>
      <c r="J311" s="21" t="s">
        <v>18</v>
      </c>
      <c r="K311" s="22">
        <v>1483795</v>
      </c>
      <c r="L311" s="24">
        <v>1483795</v>
      </c>
      <c r="M311" s="22">
        <v>1306844</v>
      </c>
    </row>
    <row r="312" spans="1:13" x14ac:dyDescent="0.2">
      <c r="A312" s="19" t="s">
        <v>11769</v>
      </c>
      <c r="B312" s="19" t="s">
        <v>11770</v>
      </c>
      <c r="C312" s="19" t="s">
        <v>81</v>
      </c>
      <c r="D312" s="19"/>
      <c r="E312" s="19"/>
      <c r="F312" s="20">
        <v>2020</v>
      </c>
      <c r="G312" s="19" t="s">
        <v>17</v>
      </c>
      <c r="H312" s="19" t="s">
        <v>30</v>
      </c>
      <c r="I312" s="19" t="s">
        <v>145</v>
      </c>
      <c r="J312" s="21" t="s">
        <v>18</v>
      </c>
      <c r="K312" s="22">
        <v>1304321</v>
      </c>
      <c r="L312" s="22">
        <v>1304321</v>
      </c>
      <c r="M312" s="23">
        <v>1304321</v>
      </c>
    </row>
    <row r="313" spans="1:13" x14ac:dyDescent="0.2">
      <c r="A313" s="19" t="s">
        <v>1175</v>
      </c>
      <c r="B313" s="19" t="s">
        <v>1176</v>
      </c>
      <c r="C313" s="19" t="s">
        <v>148</v>
      </c>
      <c r="D313" s="19" t="s">
        <v>329</v>
      </c>
      <c r="E313" s="19" t="s">
        <v>1177</v>
      </c>
      <c r="F313" s="20">
        <v>2019</v>
      </c>
      <c r="G313" s="19" t="s">
        <v>17</v>
      </c>
      <c r="H313" s="19" t="s">
        <v>30</v>
      </c>
      <c r="I313" s="19" t="s">
        <v>31</v>
      </c>
      <c r="J313" s="21" t="s">
        <v>18</v>
      </c>
      <c r="K313" s="22">
        <v>1380307</v>
      </c>
      <c r="L313" s="22">
        <v>1315000</v>
      </c>
      <c r="M313" s="23">
        <v>1302185.334</v>
      </c>
    </row>
    <row r="314" spans="1:13" x14ac:dyDescent="0.2">
      <c r="A314" s="19" t="s">
        <v>9558</v>
      </c>
      <c r="B314" s="19" t="s">
        <v>9559</v>
      </c>
      <c r="C314" s="19" t="s">
        <v>34</v>
      </c>
      <c r="D314" s="19" t="s">
        <v>215</v>
      </c>
      <c r="E314" s="19"/>
      <c r="F314" s="20">
        <v>2019</v>
      </c>
      <c r="G314" s="19" t="s">
        <v>17</v>
      </c>
      <c r="H314" s="19" t="s">
        <v>30</v>
      </c>
      <c r="I314" s="19" t="s">
        <v>145</v>
      </c>
      <c r="J314" s="21" t="s">
        <v>18</v>
      </c>
      <c r="K314" s="22">
        <v>1482028</v>
      </c>
      <c r="L314" s="24">
        <v>1300421</v>
      </c>
      <c r="M314" s="23">
        <v>1299243.0490000001</v>
      </c>
    </row>
    <row r="315" spans="1:13" x14ac:dyDescent="0.2">
      <c r="A315" s="19" t="s">
        <v>4843</v>
      </c>
      <c r="B315" s="19" t="s">
        <v>4844</v>
      </c>
      <c r="C315" s="19" t="s">
        <v>34</v>
      </c>
      <c r="D315" s="19" t="s">
        <v>134</v>
      </c>
      <c r="E315" s="19" t="s">
        <v>2123</v>
      </c>
      <c r="F315" s="20">
        <v>2020</v>
      </c>
      <c r="G315" s="19" t="s">
        <v>17</v>
      </c>
      <c r="H315" s="19" t="s">
        <v>352</v>
      </c>
      <c r="I315" s="19" t="s">
        <v>353</v>
      </c>
      <c r="J315" s="21" t="s">
        <v>18</v>
      </c>
      <c r="K315" s="22">
        <v>1659213</v>
      </c>
      <c r="L315" s="24">
        <v>1347293</v>
      </c>
      <c r="M315" s="23">
        <v>1299219.4339999999</v>
      </c>
    </row>
    <row r="316" spans="1:13" x14ac:dyDescent="0.2">
      <c r="A316" s="19" t="s">
        <v>2178</v>
      </c>
      <c r="B316" s="19" t="s">
        <v>2179</v>
      </c>
      <c r="C316" s="19" t="s">
        <v>34</v>
      </c>
      <c r="D316" s="19" t="s">
        <v>215</v>
      </c>
      <c r="E316" s="19" t="s">
        <v>216</v>
      </c>
      <c r="F316" s="20">
        <v>2020</v>
      </c>
      <c r="G316" s="19" t="s">
        <v>17</v>
      </c>
      <c r="H316" s="19" t="s">
        <v>30</v>
      </c>
      <c r="I316" s="19" t="s">
        <v>145</v>
      </c>
      <c r="J316" s="21" t="s">
        <v>18</v>
      </c>
      <c r="K316" s="22">
        <v>1847978</v>
      </c>
      <c r="L316" s="24">
        <v>1297161</v>
      </c>
      <c r="M316" s="23">
        <v>1296360.7050000001</v>
      </c>
    </row>
    <row r="317" spans="1:13" x14ac:dyDescent="0.2">
      <c r="A317" s="19" t="s">
        <v>4297</v>
      </c>
      <c r="B317" s="19" t="s">
        <v>4298</v>
      </c>
      <c r="C317" s="19" t="s">
        <v>148</v>
      </c>
      <c r="D317" s="19" t="s">
        <v>460</v>
      </c>
      <c r="E317" s="19" t="s">
        <v>460</v>
      </c>
      <c r="F317" s="20">
        <v>2020</v>
      </c>
      <c r="G317" s="19" t="s">
        <v>17</v>
      </c>
      <c r="H317" s="19" t="s">
        <v>63</v>
      </c>
      <c r="I317" s="19" t="s">
        <v>174</v>
      </c>
      <c r="J317" s="21" t="s">
        <v>18</v>
      </c>
      <c r="K317" s="22">
        <v>1683408</v>
      </c>
      <c r="L317" s="24">
        <v>1290225</v>
      </c>
      <c r="M317" s="22">
        <v>1290225</v>
      </c>
    </row>
    <row r="318" spans="1:13" x14ac:dyDescent="0.2">
      <c r="A318" s="19" t="s">
        <v>8647</v>
      </c>
      <c r="B318" s="19" t="s">
        <v>8648</v>
      </c>
      <c r="C318" s="19" t="s">
        <v>133</v>
      </c>
      <c r="D318" s="19" t="s">
        <v>206</v>
      </c>
      <c r="E318" s="19" t="s">
        <v>370</v>
      </c>
      <c r="F318" s="20">
        <v>2019</v>
      </c>
      <c r="G318" s="19" t="s">
        <v>17</v>
      </c>
      <c r="H318" s="19" t="s">
        <v>54</v>
      </c>
      <c r="I318" s="19" t="s">
        <v>62</v>
      </c>
      <c r="J318" s="21" t="s">
        <v>18</v>
      </c>
      <c r="K318" s="22">
        <v>1210659</v>
      </c>
      <c r="L318" s="24">
        <v>1282616</v>
      </c>
      <c r="M318" s="22">
        <v>1282615</v>
      </c>
    </row>
    <row r="319" spans="1:13" x14ac:dyDescent="0.2">
      <c r="A319" s="19" t="s">
        <v>1080</v>
      </c>
      <c r="B319" s="19" t="s">
        <v>1081</v>
      </c>
      <c r="C319" s="19" t="s">
        <v>27</v>
      </c>
      <c r="D319" s="19" t="s">
        <v>387</v>
      </c>
      <c r="E319" s="19" t="s">
        <v>388</v>
      </c>
      <c r="F319" s="20">
        <v>2019</v>
      </c>
      <c r="G319" s="19" t="s">
        <v>17</v>
      </c>
      <c r="H319" s="19" t="s">
        <v>30</v>
      </c>
      <c r="I319" s="19" t="s">
        <v>31</v>
      </c>
      <c r="J319" s="21" t="s">
        <v>18</v>
      </c>
      <c r="K319" s="22">
        <v>3365825</v>
      </c>
      <c r="L319" s="22">
        <v>3064000</v>
      </c>
      <c r="M319" s="23">
        <v>1275030.845</v>
      </c>
    </row>
    <row r="320" spans="1:13" x14ac:dyDescent="0.2">
      <c r="A320" s="19" t="s">
        <v>3588</v>
      </c>
      <c r="B320" s="19" t="s">
        <v>3589</v>
      </c>
      <c r="C320" s="19" t="s">
        <v>133</v>
      </c>
      <c r="D320" s="19" t="s">
        <v>206</v>
      </c>
      <c r="E320" s="19" t="s">
        <v>1635</v>
      </c>
      <c r="F320" s="20">
        <v>2020</v>
      </c>
      <c r="G320" s="19" t="s">
        <v>17</v>
      </c>
      <c r="H320" s="19" t="s">
        <v>30</v>
      </c>
      <c r="I320" s="19" t="s">
        <v>145</v>
      </c>
      <c r="J320" s="21" t="s">
        <v>18</v>
      </c>
      <c r="K320" s="22">
        <v>1314926</v>
      </c>
      <c r="L320" s="24">
        <v>1270926</v>
      </c>
      <c r="M320" s="23">
        <v>1270925.7320000001</v>
      </c>
    </row>
    <row r="321" spans="1:13" x14ac:dyDescent="0.2">
      <c r="A321" s="19" t="s">
        <v>4173</v>
      </c>
      <c r="B321" s="19" t="s">
        <v>4174</v>
      </c>
      <c r="C321" s="19" t="s">
        <v>148</v>
      </c>
      <c r="D321" s="19" t="s">
        <v>373</v>
      </c>
      <c r="E321" s="19" t="s">
        <v>2401</v>
      </c>
      <c r="F321" s="20">
        <v>2019</v>
      </c>
      <c r="G321" s="19" t="s">
        <v>17</v>
      </c>
      <c r="H321" s="19" t="s">
        <v>15</v>
      </c>
      <c r="I321" s="19" t="s">
        <v>16</v>
      </c>
      <c r="J321" s="21" t="s">
        <v>18</v>
      </c>
      <c r="K321" s="22">
        <v>1253003</v>
      </c>
      <c r="L321" s="24">
        <v>1582240</v>
      </c>
      <c r="M321" s="22">
        <v>1256922</v>
      </c>
    </row>
    <row r="322" spans="1:13" x14ac:dyDescent="0.2">
      <c r="A322" s="19" t="s">
        <v>885</v>
      </c>
      <c r="B322" s="19" t="s">
        <v>886</v>
      </c>
      <c r="C322" s="19" t="s">
        <v>37</v>
      </c>
      <c r="D322" s="19" t="s">
        <v>545</v>
      </c>
      <c r="E322" s="19" t="s">
        <v>545</v>
      </c>
      <c r="F322" s="20">
        <v>2020</v>
      </c>
      <c r="G322" s="19" t="s">
        <v>17</v>
      </c>
      <c r="H322" s="19" t="s">
        <v>42</v>
      </c>
      <c r="I322" s="19" t="s">
        <v>188</v>
      </c>
      <c r="J322" s="21" t="s">
        <v>18</v>
      </c>
      <c r="K322" s="22">
        <v>1852938</v>
      </c>
      <c r="L322" s="24">
        <v>1245601</v>
      </c>
      <c r="M322" s="22">
        <v>1245601</v>
      </c>
    </row>
    <row r="323" spans="1:13" x14ac:dyDescent="0.2">
      <c r="A323" s="19" t="s">
        <v>10972</v>
      </c>
      <c r="B323" s="19" t="s">
        <v>10973</v>
      </c>
      <c r="C323" s="19" t="s">
        <v>12</v>
      </c>
      <c r="D323" s="19" t="s">
        <v>69</v>
      </c>
      <c r="E323" s="19" t="s">
        <v>1781</v>
      </c>
      <c r="F323" s="20">
        <v>2019</v>
      </c>
      <c r="G323" s="19" t="s">
        <v>17</v>
      </c>
      <c r="H323" s="19" t="s">
        <v>30</v>
      </c>
      <c r="I323" s="19" t="s">
        <v>145</v>
      </c>
      <c r="J323" s="21" t="s">
        <v>18</v>
      </c>
      <c r="K323" s="22">
        <v>1232248</v>
      </c>
      <c r="L323" s="24">
        <v>2045056</v>
      </c>
      <c r="M323" s="23">
        <v>1232248</v>
      </c>
    </row>
    <row r="324" spans="1:13" x14ac:dyDescent="0.2">
      <c r="A324" s="19" t="s">
        <v>1599</v>
      </c>
      <c r="B324" s="19" t="s">
        <v>1600</v>
      </c>
      <c r="C324" s="19" t="s">
        <v>34</v>
      </c>
      <c r="D324" s="19"/>
      <c r="E324" s="19"/>
      <c r="F324" s="20">
        <v>2019</v>
      </c>
      <c r="G324" s="19" t="s">
        <v>17</v>
      </c>
      <c r="H324" s="19" t="s">
        <v>130</v>
      </c>
      <c r="I324" s="19" t="s">
        <v>130</v>
      </c>
      <c r="J324" s="21" t="s">
        <v>18</v>
      </c>
      <c r="K324" s="22">
        <v>1351833</v>
      </c>
      <c r="L324" s="24">
        <v>1362299</v>
      </c>
      <c r="M324" s="23">
        <v>1228938.602</v>
      </c>
    </row>
    <row r="325" spans="1:13" x14ac:dyDescent="0.2">
      <c r="A325" s="19" t="s">
        <v>3403</v>
      </c>
      <c r="B325" s="19" t="s">
        <v>3404</v>
      </c>
      <c r="C325" s="19" t="s">
        <v>37</v>
      </c>
      <c r="D325" s="19"/>
      <c r="E325" s="19"/>
      <c r="F325" s="20">
        <v>2019</v>
      </c>
      <c r="G325" s="19" t="s">
        <v>17</v>
      </c>
      <c r="H325" s="19" t="s">
        <v>30</v>
      </c>
      <c r="I325" s="19" t="s">
        <v>31</v>
      </c>
      <c r="J325" s="21" t="s">
        <v>18</v>
      </c>
      <c r="K325" s="22">
        <v>1140852</v>
      </c>
      <c r="L325" s="24">
        <v>1225910</v>
      </c>
      <c r="M325" s="23">
        <v>1223142.76</v>
      </c>
    </row>
    <row r="326" spans="1:13" x14ac:dyDescent="0.2">
      <c r="A326" s="19" t="s">
        <v>11693</v>
      </c>
      <c r="B326" s="19" t="s">
        <v>11694</v>
      </c>
      <c r="C326" s="19" t="s">
        <v>52</v>
      </c>
      <c r="D326" s="19"/>
      <c r="E326" s="19"/>
      <c r="F326" s="20">
        <v>2020</v>
      </c>
      <c r="G326" s="19" t="s">
        <v>17</v>
      </c>
      <c r="H326" s="19" t="s">
        <v>30</v>
      </c>
      <c r="I326" s="19" t="s">
        <v>145</v>
      </c>
      <c r="J326" s="21" t="s">
        <v>18</v>
      </c>
      <c r="K326" s="22">
        <v>1506114</v>
      </c>
      <c r="L326" s="22">
        <v>1506114</v>
      </c>
      <c r="M326" s="23">
        <v>1222647.3859999999</v>
      </c>
    </row>
    <row r="327" spans="1:13" x14ac:dyDescent="0.2">
      <c r="A327" s="19" t="s">
        <v>3863</v>
      </c>
      <c r="B327" s="19" t="s">
        <v>3864</v>
      </c>
      <c r="C327" s="19" t="s">
        <v>92</v>
      </c>
      <c r="D327" s="19" t="s">
        <v>93</v>
      </c>
      <c r="E327" s="19" t="s">
        <v>94</v>
      </c>
      <c r="F327" s="20">
        <v>2019</v>
      </c>
      <c r="G327" s="19" t="s">
        <v>17</v>
      </c>
      <c r="H327" s="19" t="s">
        <v>15</v>
      </c>
      <c r="I327" s="19" t="s">
        <v>16</v>
      </c>
      <c r="J327" s="21" t="s">
        <v>18</v>
      </c>
      <c r="K327" s="22">
        <v>1454756</v>
      </c>
      <c r="L327" s="24">
        <v>1223365</v>
      </c>
      <c r="M327" s="22">
        <v>1222458</v>
      </c>
    </row>
    <row r="328" spans="1:13" x14ac:dyDescent="0.2">
      <c r="A328" s="19" t="s">
        <v>10240</v>
      </c>
      <c r="B328" s="19" t="s">
        <v>10241</v>
      </c>
      <c r="C328" s="19" t="s">
        <v>52</v>
      </c>
      <c r="D328" s="19" t="s">
        <v>53</v>
      </c>
      <c r="E328" s="19" t="s">
        <v>233</v>
      </c>
      <c r="F328" s="20">
        <v>2019</v>
      </c>
      <c r="G328" s="19" t="s">
        <v>17</v>
      </c>
      <c r="H328" s="19" t="s">
        <v>63</v>
      </c>
      <c r="I328" s="19" t="s">
        <v>705</v>
      </c>
      <c r="J328" s="21" t="s">
        <v>18</v>
      </c>
      <c r="K328" s="22">
        <v>1221101</v>
      </c>
      <c r="L328" s="22">
        <v>500500</v>
      </c>
      <c r="M328" s="23">
        <v>1219820.125</v>
      </c>
    </row>
    <row r="329" spans="1:13" x14ac:dyDescent="0.2">
      <c r="A329" s="19" t="s">
        <v>11041</v>
      </c>
      <c r="B329" s="19" t="s">
        <v>11042</v>
      </c>
      <c r="C329" s="19" t="s">
        <v>257</v>
      </c>
      <c r="D329" s="19"/>
      <c r="E329" s="19"/>
      <c r="F329" s="20">
        <v>2019</v>
      </c>
      <c r="G329" s="19" t="s">
        <v>17</v>
      </c>
      <c r="H329" s="19" t="s">
        <v>54</v>
      </c>
      <c r="I329" s="19" t="s">
        <v>62</v>
      </c>
      <c r="J329" s="21" t="s">
        <v>18</v>
      </c>
      <c r="K329" s="22">
        <v>1341122</v>
      </c>
      <c r="L329" s="24">
        <v>1219900</v>
      </c>
      <c r="M329" s="23">
        <v>1219429.28</v>
      </c>
    </row>
    <row r="330" spans="1:13" x14ac:dyDescent="0.2">
      <c r="A330" s="19" t="s">
        <v>7471</v>
      </c>
      <c r="B330" s="19" t="s">
        <v>7472</v>
      </c>
      <c r="C330" s="19" t="s">
        <v>22</v>
      </c>
      <c r="D330" s="19" t="s">
        <v>46</v>
      </c>
      <c r="E330" s="19" t="s">
        <v>109</v>
      </c>
      <c r="F330" s="20">
        <v>2019</v>
      </c>
      <c r="G330" s="19" t="s">
        <v>17</v>
      </c>
      <c r="H330" s="19" t="s">
        <v>54</v>
      </c>
      <c r="I330" s="19" t="s">
        <v>62</v>
      </c>
      <c r="J330" s="21" t="s">
        <v>18</v>
      </c>
      <c r="K330" s="22">
        <v>1225118</v>
      </c>
      <c r="L330" s="24">
        <v>1225120</v>
      </c>
      <c r="M330" s="23">
        <v>1216972.656</v>
      </c>
    </row>
    <row r="331" spans="1:13" x14ac:dyDescent="0.2">
      <c r="A331" s="19" t="s">
        <v>2497</v>
      </c>
      <c r="B331" s="19" t="s">
        <v>2498</v>
      </c>
      <c r="C331" s="19" t="s">
        <v>103</v>
      </c>
      <c r="D331" s="19" t="s">
        <v>194</v>
      </c>
      <c r="E331" s="19" t="s">
        <v>195</v>
      </c>
      <c r="F331" s="20">
        <v>2020</v>
      </c>
      <c r="G331" s="19" t="s">
        <v>17</v>
      </c>
      <c r="H331" s="19" t="s">
        <v>42</v>
      </c>
      <c r="I331" s="19" t="s">
        <v>1205</v>
      </c>
      <c r="J331" s="21" t="s">
        <v>18</v>
      </c>
      <c r="K331" s="22">
        <v>1209490</v>
      </c>
      <c r="L331" s="24">
        <v>1209490</v>
      </c>
      <c r="M331" s="22">
        <v>1209490</v>
      </c>
    </row>
    <row r="332" spans="1:13" x14ac:dyDescent="0.2">
      <c r="A332" s="19" t="s">
        <v>3206</v>
      </c>
      <c r="B332" s="19" t="s">
        <v>3207</v>
      </c>
      <c r="C332" s="19" t="s">
        <v>37</v>
      </c>
      <c r="D332" s="19"/>
      <c r="E332" s="19"/>
      <c r="F332" s="20">
        <v>2019</v>
      </c>
      <c r="G332" s="19" t="s">
        <v>17</v>
      </c>
      <c r="H332" s="19" t="s">
        <v>30</v>
      </c>
      <c r="I332" s="19" t="s">
        <v>31</v>
      </c>
      <c r="J332" s="21" t="s">
        <v>128</v>
      </c>
      <c r="K332" s="22">
        <v>1307500</v>
      </c>
      <c r="L332" s="24">
        <v>1209080</v>
      </c>
      <c r="M332" s="23">
        <v>1208646.1189999999</v>
      </c>
    </row>
    <row r="333" spans="1:13" x14ac:dyDescent="0.2">
      <c r="A333" s="19" t="s">
        <v>9492</v>
      </c>
      <c r="B333" s="19" t="s">
        <v>9493</v>
      </c>
      <c r="C333" s="19" t="s">
        <v>52</v>
      </c>
      <c r="D333" s="19" t="s">
        <v>99</v>
      </c>
      <c r="E333" s="19" t="s">
        <v>1920</v>
      </c>
      <c r="F333" s="20">
        <v>2019</v>
      </c>
      <c r="G333" s="19" t="s">
        <v>17</v>
      </c>
      <c r="H333" s="19" t="s">
        <v>662</v>
      </c>
      <c r="I333" s="19" t="s">
        <v>663</v>
      </c>
      <c r="J333" s="21" t="s">
        <v>18</v>
      </c>
      <c r="K333" s="22">
        <v>1202974</v>
      </c>
      <c r="L333" s="22">
        <v>1100000</v>
      </c>
      <c r="M333" s="23">
        <v>1202833.0290000001</v>
      </c>
    </row>
    <row r="334" spans="1:13" x14ac:dyDescent="0.2">
      <c r="A334" s="19" t="s">
        <v>8264</v>
      </c>
      <c r="B334" s="19" t="s">
        <v>8265</v>
      </c>
      <c r="C334" s="19" t="s">
        <v>12</v>
      </c>
      <c r="D334" s="19" t="s">
        <v>219</v>
      </c>
      <c r="E334" s="19" t="s">
        <v>220</v>
      </c>
      <c r="F334" s="20">
        <v>2020</v>
      </c>
      <c r="G334" s="19" t="s">
        <v>17</v>
      </c>
      <c r="H334" s="19" t="s">
        <v>30</v>
      </c>
      <c r="I334" s="19" t="s">
        <v>145</v>
      </c>
      <c r="J334" s="21" t="s">
        <v>18</v>
      </c>
      <c r="K334" s="22">
        <v>1497019</v>
      </c>
      <c r="L334" s="24">
        <v>1201168</v>
      </c>
      <c r="M334" s="23">
        <v>1201165.5989999999</v>
      </c>
    </row>
    <row r="335" spans="1:13" x14ac:dyDescent="0.2">
      <c r="A335" s="19" t="s">
        <v>8777</v>
      </c>
      <c r="B335" s="19" t="s">
        <v>8778</v>
      </c>
      <c r="C335" s="19" t="s">
        <v>133</v>
      </c>
      <c r="D335" s="19" t="s">
        <v>206</v>
      </c>
      <c r="E335" s="19" t="s">
        <v>1635</v>
      </c>
      <c r="F335" s="20">
        <v>2020</v>
      </c>
      <c r="G335" s="19" t="s">
        <v>17</v>
      </c>
      <c r="H335" s="19" t="s">
        <v>240</v>
      </c>
      <c r="I335" s="19" t="s">
        <v>2394</v>
      </c>
      <c r="J335" s="21" t="s">
        <v>18</v>
      </c>
      <c r="K335" s="22">
        <v>1750000</v>
      </c>
      <c r="L335" s="24">
        <v>1942284</v>
      </c>
      <c r="M335" s="23">
        <v>1197141.5519999999</v>
      </c>
    </row>
    <row r="336" spans="1:13" x14ac:dyDescent="0.2">
      <c r="A336" s="19" t="s">
        <v>2078</v>
      </c>
      <c r="B336" s="19" t="s">
        <v>2079</v>
      </c>
      <c r="C336" s="19" t="s">
        <v>81</v>
      </c>
      <c r="D336" s="19"/>
      <c r="E336" s="19"/>
      <c r="F336" s="20">
        <v>2019</v>
      </c>
      <c r="G336" s="19" t="s">
        <v>17</v>
      </c>
      <c r="H336" s="19" t="s">
        <v>30</v>
      </c>
      <c r="I336" s="19" t="s">
        <v>145</v>
      </c>
      <c r="J336" s="21" t="s">
        <v>18</v>
      </c>
      <c r="K336" s="22">
        <v>1244000</v>
      </c>
      <c r="L336" s="24">
        <v>1200130</v>
      </c>
      <c r="M336" s="23">
        <v>1197071.7620000001</v>
      </c>
    </row>
    <row r="337" spans="1:13" x14ac:dyDescent="0.2">
      <c r="A337" s="19" t="s">
        <v>9416</v>
      </c>
      <c r="B337" s="19" t="s">
        <v>9417</v>
      </c>
      <c r="C337" s="19" t="s">
        <v>133</v>
      </c>
      <c r="D337" s="19" t="s">
        <v>392</v>
      </c>
      <c r="E337" s="19" t="s">
        <v>1199</v>
      </c>
      <c r="F337" s="20">
        <v>2019</v>
      </c>
      <c r="G337" s="19" t="s">
        <v>17</v>
      </c>
      <c r="H337" s="19" t="s">
        <v>54</v>
      </c>
      <c r="I337" s="19" t="s">
        <v>62</v>
      </c>
      <c r="J337" s="21" t="s">
        <v>18</v>
      </c>
      <c r="K337" s="22">
        <v>1192758</v>
      </c>
      <c r="L337" s="24">
        <v>1192761</v>
      </c>
      <c r="M337" s="22">
        <v>1192759</v>
      </c>
    </row>
    <row r="338" spans="1:13" x14ac:dyDescent="0.2">
      <c r="A338" s="19" t="s">
        <v>1187</v>
      </c>
      <c r="B338" s="19" t="s">
        <v>1188</v>
      </c>
      <c r="C338" s="19" t="s">
        <v>37</v>
      </c>
      <c r="D338" s="19" t="s">
        <v>38</v>
      </c>
      <c r="E338" s="19" t="s">
        <v>1186</v>
      </c>
      <c r="F338" s="20">
        <v>2020</v>
      </c>
      <c r="G338" s="19" t="s">
        <v>17</v>
      </c>
      <c r="H338" s="19" t="s">
        <v>30</v>
      </c>
      <c r="I338" s="19" t="s">
        <v>145</v>
      </c>
      <c r="J338" s="21" t="s">
        <v>18</v>
      </c>
      <c r="K338" s="22">
        <v>1241972</v>
      </c>
      <c r="L338" s="24">
        <v>1191329</v>
      </c>
      <c r="M338" s="23">
        <v>1191328.101</v>
      </c>
    </row>
    <row r="339" spans="1:13" x14ac:dyDescent="0.2">
      <c r="A339" s="19" t="s">
        <v>5865</v>
      </c>
      <c r="B339" s="19" t="s">
        <v>5866</v>
      </c>
      <c r="C339" s="19" t="s">
        <v>34</v>
      </c>
      <c r="D339" s="19" t="s">
        <v>215</v>
      </c>
      <c r="E339" s="19" t="s">
        <v>215</v>
      </c>
      <c r="F339" s="20">
        <v>2019</v>
      </c>
      <c r="G339" s="19" t="s">
        <v>17</v>
      </c>
      <c r="H339" s="19" t="s">
        <v>63</v>
      </c>
      <c r="I339" s="19" t="s">
        <v>174</v>
      </c>
      <c r="J339" s="21" t="s">
        <v>18</v>
      </c>
      <c r="K339" s="22">
        <v>1184390</v>
      </c>
      <c r="L339" s="24">
        <v>1184390</v>
      </c>
      <c r="M339" s="23">
        <v>1184381.3119999999</v>
      </c>
    </row>
    <row r="340" spans="1:13" x14ac:dyDescent="0.2">
      <c r="A340" s="19" t="s">
        <v>6000</v>
      </c>
      <c r="B340" s="19" t="s">
        <v>6001</v>
      </c>
      <c r="C340" s="19" t="s">
        <v>52</v>
      </c>
      <c r="D340" s="19" t="s">
        <v>139</v>
      </c>
      <c r="E340" s="19" t="s">
        <v>3988</v>
      </c>
      <c r="F340" s="20">
        <v>2020</v>
      </c>
      <c r="G340" s="19" t="s">
        <v>17</v>
      </c>
      <c r="H340" s="19" t="s">
        <v>54</v>
      </c>
      <c r="I340" s="19" t="s">
        <v>499</v>
      </c>
      <c r="J340" s="21" t="s">
        <v>18</v>
      </c>
      <c r="K340" s="22">
        <v>1145000</v>
      </c>
      <c r="L340" s="24">
        <v>1183674</v>
      </c>
      <c r="M340" s="22">
        <v>1183674</v>
      </c>
    </row>
    <row r="341" spans="1:13" x14ac:dyDescent="0.2">
      <c r="A341" s="19" t="s">
        <v>4221</v>
      </c>
      <c r="B341" s="19" t="s">
        <v>4222</v>
      </c>
      <c r="C341" s="19" t="s">
        <v>34</v>
      </c>
      <c r="D341" s="19" t="s">
        <v>134</v>
      </c>
      <c r="E341" s="19" t="s">
        <v>1564</v>
      </c>
      <c r="F341" s="20">
        <v>2020</v>
      </c>
      <c r="G341" s="19" t="s">
        <v>17</v>
      </c>
      <c r="H341" s="19" t="s">
        <v>54</v>
      </c>
      <c r="I341" s="19" t="s">
        <v>62</v>
      </c>
      <c r="J341" s="21" t="s">
        <v>18</v>
      </c>
      <c r="K341" s="22">
        <v>405727</v>
      </c>
      <c r="L341" s="24">
        <v>1257340</v>
      </c>
      <c r="M341" s="22">
        <v>1182841</v>
      </c>
    </row>
    <row r="342" spans="1:13" x14ac:dyDescent="0.2">
      <c r="A342" s="19" t="s">
        <v>9296</v>
      </c>
      <c r="B342" s="19" t="s">
        <v>9297</v>
      </c>
      <c r="C342" s="19" t="s">
        <v>34</v>
      </c>
      <c r="D342" s="19" t="s">
        <v>51</v>
      </c>
      <c r="E342" s="19" t="s">
        <v>2938</v>
      </c>
      <c r="F342" s="20">
        <v>2019</v>
      </c>
      <c r="G342" s="19" t="s">
        <v>17</v>
      </c>
      <c r="H342" s="19" t="s">
        <v>63</v>
      </c>
      <c r="I342" s="19" t="s">
        <v>174</v>
      </c>
      <c r="J342" s="21" t="s">
        <v>18</v>
      </c>
      <c r="K342" s="22">
        <v>1551308</v>
      </c>
      <c r="L342" s="24">
        <v>1180010</v>
      </c>
      <c r="M342" s="23">
        <v>1180010</v>
      </c>
    </row>
    <row r="343" spans="1:13" x14ac:dyDescent="0.2">
      <c r="A343" s="19" t="s">
        <v>1950</v>
      </c>
      <c r="B343" s="19" t="s">
        <v>1951</v>
      </c>
      <c r="C343" s="19" t="s">
        <v>103</v>
      </c>
      <c r="D343" s="19" t="s">
        <v>238</v>
      </c>
      <c r="E343" s="19" t="s">
        <v>239</v>
      </c>
      <c r="F343" s="20">
        <v>2020</v>
      </c>
      <c r="G343" s="19" t="s">
        <v>17</v>
      </c>
      <c r="H343" s="19" t="s">
        <v>662</v>
      </c>
      <c r="I343" s="19" t="s">
        <v>663</v>
      </c>
      <c r="J343" s="21" t="s">
        <v>200</v>
      </c>
      <c r="K343" s="22">
        <v>1369710</v>
      </c>
      <c r="L343" s="24">
        <v>1083372</v>
      </c>
      <c r="M343" s="23">
        <v>1179489.3639999998</v>
      </c>
    </row>
    <row r="344" spans="1:13" x14ac:dyDescent="0.2">
      <c r="A344" s="19" t="s">
        <v>492</v>
      </c>
      <c r="B344" s="19" t="s">
        <v>493</v>
      </c>
      <c r="C344" s="19" t="s">
        <v>103</v>
      </c>
      <c r="D344" s="19" t="s">
        <v>105</v>
      </c>
      <c r="E344" s="19" t="s">
        <v>494</v>
      </c>
      <c r="F344" s="20">
        <v>2020</v>
      </c>
      <c r="G344" s="19" t="s">
        <v>17</v>
      </c>
      <c r="H344" s="19" t="s">
        <v>30</v>
      </c>
      <c r="I344" s="19" t="s">
        <v>31</v>
      </c>
      <c r="J344" s="21" t="s">
        <v>18</v>
      </c>
      <c r="K344" s="22">
        <v>1447034</v>
      </c>
      <c r="L344" s="24">
        <v>1177226</v>
      </c>
      <c r="M344" s="23">
        <v>1177224.6910000001</v>
      </c>
    </row>
    <row r="345" spans="1:13" x14ac:dyDescent="0.2">
      <c r="A345" s="19" t="s">
        <v>7777</v>
      </c>
      <c r="B345" s="19" t="s">
        <v>7778</v>
      </c>
      <c r="C345" s="19" t="s">
        <v>34</v>
      </c>
      <c r="D345" s="19" t="s">
        <v>215</v>
      </c>
      <c r="E345" s="19" t="s">
        <v>851</v>
      </c>
      <c r="F345" s="20">
        <v>2019</v>
      </c>
      <c r="G345" s="19" t="s">
        <v>17</v>
      </c>
      <c r="H345" s="19" t="s">
        <v>352</v>
      </c>
      <c r="I345" s="19" t="s">
        <v>1725</v>
      </c>
      <c r="J345" s="21" t="s">
        <v>18</v>
      </c>
      <c r="K345" s="22">
        <v>1389009</v>
      </c>
      <c r="L345" s="24">
        <v>1225387</v>
      </c>
      <c r="M345" s="23">
        <v>1176729.047</v>
      </c>
    </row>
    <row r="346" spans="1:13" x14ac:dyDescent="0.2">
      <c r="A346" s="19" t="s">
        <v>8003</v>
      </c>
      <c r="B346" s="19" t="s">
        <v>8004</v>
      </c>
      <c r="C346" s="19" t="s">
        <v>167</v>
      </c>
      <c r="D346" s="19" t="s">
        <v>310</v>
      </c>
      <c r="E346" s="19" t="s">
        <v>1390</v>
      </c>
      <c r="F346" s="20">
        <v>2019</v>
      </c>
      <c r="G346" s="19" t="s">
        <v>17</v>
      </c>
      <c r="H346" s="19" t="s">
        <v>15</v>
      </c>
      <c r="I346" s="19" t="s">
        <v>16</v>
      </c>
      <c r="J346" s="21" t="s">
        <v>18</v>
      </c>
      <c r="K346" s="22">
        <v>1176514</v>
      </c>
      <c r="L346" s="24">
        <v>1184063</v>
      </c>
      <c r="M346" s="22">
        <v>1175083</v>
      </c>
    </row>
    <row r="347" spans="1:13" x14ac:dyDescent="0.2">
      <c r="A347" s="19" t="s">
        <v>2528</v>
      </c>
      <c r="B347" s="19" t="s">
        <v>2529</v>
      </c>
      <c r="C347" s="19" t="s">
        <v>103</v>
      </c>
      <c r="D347" s="19" t="s">
        <v>105</v>
      </c>
      <c r="E347" s="19" t="s">
        <v>106</v>
      </c>
      <c r="F347" s="20">
        <v>2020</v>
      </c>
      <c r="G347" s="19" t="s">
        <v>17</v>
      </c>
      <c r="H347" s="19" t="s">
        <v>42</v>
      </c>
      <c r="I347" s="19" t="s">
        <v>1079</v>
      </c>
      <c r="J347" s="21" t="s">
        <v>18</v>
      </c>
      <c r="K347" s="22">
        <v>1633247</v>
      </c>
      <c r="L347" s="24">
        <v>1173314</v>
      </c>
      <c r="M347" s="23">
        <v>1173313.659</v>
      </c>
    </row>
    <row r="348" spans="1:13" x14ac:dyDescent="0.2">
      <c r="A348" s="19" t="s">
        <v>3952</v>
      </c>
      <c r="B348" s="19" t="s">
        <v>3953</v>
      </c>
      <c r="C348" s="19" t="s">
        <v>257</v>
      </c>
      <c r="D348" s="19"/>
      <c r="E348" s="19"/>
      <c r="F348" s="20">
        <v>2019</v>
      </c>
      <c r="G348" s="19" t="s">
        <v>17</v>
      </c>
      <c r="H348" s="19" t="s">
        <v>30</v>
      </c>
      <c r="I348" s="19" t="s">
        <v>31</v>
      </c>
      <c r="J348" s="21" t="s">
        <v>18</v>
      </c>
      <c r="K348" s="22">
        <v>3476494</v>
      </c>
      <c r="L348" s="22">
        <v>3369800</v>
      </c>
      <c r="M348" s="22">
        <v>1171624</v>
      </c>
    </row>
    <row r="349" spans="1:13" x14ac:dyDescent="0.2">
      <c r="A349" s="19" t="s">
        <v>7799</v>
      </c>
      <c r="B349" s="19" t="s">
        <v>7800</v>
      </c>
      <c r="C349" s="19" t="s">
        <v>92</v>
      </c>
      <c r="D349" s="19" t="s">
        <v>112</v>
      </c>
      <c r="E349" s="19" t="s">
        <v>956</v>
      </c>
      <c r="F349" s="20">
        <v>2019</v>
      </c>
      <c r="G349" s="19" t="s">
        <v>17</v>
      </c>
      <c r="H349" s="19" t="s">
        <v>54</v>
      </c>
      <c r="I349" s="19" t="s">
        <v>58</v>
      </c>
      <c r="J349" s="21" t="s">
        <v>18</v>
      </c>
      <c r="K349" s="22">
        <v>1345286</v>
      </c>
      <c r="L349" s="24">
        <v>1161729</v>
      </c>
      <c r="M349" s="23">
        <v>1159954.5660000001</v>
      </c>
    </row>
    <row r="350" spans="1:13" x14ac:dyDescent="0.2">
      <c r="A350" s="19" t="s">
        <v>5684</v>
      </c>
      <c r="B350" s="19" t="s">
        <v>5685</v>
      </c>
      <c r="C350" s="19" t="s">
        <v>92</v>
      </c>
      <c r="D350" s="19" t="s">
        <v>93</v>
      </c>
      <c r="E350" s="19" t="s">
        <v>1875</v>
      </c>
      <c r="F350" s="20">
        <v>2019</v>
      </c>
      <c r="G350" s="19" t="s">
        <v>17</v>
      </c>
      <c r="H350" s="19" t="s">
        <v>54</v>
      </c>
      <c r="I350" s="19" t="s">
        <v>499</v>
      </c>
      <c r="J350" s="21" t="s">
        <v>18</v>
      </c>
      <c r="K350" s="22">
        <v>1639163</v>
      </c>
      <c r="L350" s="24">
        <v>1158963</v>
      </c>
      <c r="M350" s="23">
        <v>1158961.041</v>
      </c>
    </row>
    <row r="351" spans="1:13" x14ac:dyDescent="0.2">
      <c r="A351" s="19" t="s">
        <v>550</v>
      </c>
      <c r="B351" s="19" t="s">
        <v>551</v>
      </c>
      <c r="C351" s="19" t="s">
        <v>22</v>
      </c>
      <c r="D351" s="19" t="s">
        <v>23</v>
      </c>
      <c r="E351" s="19" t="s">
        <v>552</v>
      </c>
      <c r="F351" s="20">
        <v>2019</v>
      </c>
      <c r="G351" s="19" t="s">
        <v>17</v>
      </c>
      <c r="H351" s="19" t="s">
        <v>54</v>
      </c>
      <c r="I351" s="19" t="s">
        <v>62</v>
      </c>
      <c r="J351" s="21" t="s">
        <v>18</v>
      </c>
      <c r="K351" s="22">
        <v>1158837</v>
      </c>
      <c r="L351" s="24">
        <v>1247339</v>
      </c>
      <c r="M351" s="23">
        <v>1158837</v>
      </c>
    </row>
    <row r="352" spans="1:13" x14ac:dyDescent="0.2">
      <c r="A352" s="19" t="s">
        <v>4136</v>
      </c>
      <c r="B352" s="19" t="s">
        <v>4137</v>
      </c>
      <c r="C352" s="19" t="s">
        <v>103</v>
      </c>
      <c r="D352" s="19"/>
      <c r="E352" s="19"/>
      <c r="F352" s="20">
        <v>2019</v>
      </c>
      <c r="G352" s="19" t="s">
        <v>17</v>
      </c>
      <c r="H352" s="19" t="s">
        <v>30</v>
      </c>
      <c r="I352" s="19" t="s">
        <v>31</v>
      </c>
      <c r="J352" s="21" t="s">
        <v>18</v>
      </c>
      <c r="K352" s="22">
        <v>2594001</v>
      </c>
      <c r="L352" s="22">
        <v>2519000</v>
      </c>
      <c r="M352" s="22">
        <v>1157069</v>
      </c>
    </row>
    <row r="353" spans="1:13" x14ac:dyDescent="0.2">
      <c r="A353" s="19" t="s">
        <v>5706</v>
      </c>
      <c r="B353" s="19" t="s">
        <v>5707</v>
      </c>
      <c r="C353" s="19" t="s">
        <v>167</v>
      </c>
      <c r="D353" s="19" t="s">
        <v>431</v>
      </c>
      <c r="E353" s="19" t="s">
        <v>431</v>
      </c>
      <c r="F353" s="20">
        <v>2019</v>
      </c>
      <c r="G353" s="19" t="s">
        <v>17</v>
      </c>
      <c r="H353" s="19" t="s">
        <v>63</v>
      </c>
      <c r="I353" s="19" t="s">
        <v>174</v>
      </c>
      <c r="J353" s="21" t="s">
        <v>18</v>
      </c>
      <c r="K353" s="22">
        <v>1224822</v>
      </c>
      <c r="L353" s="24">
        <v>1152766</v>
      </c>
      <c r="M353" s="23">
        <v>1152765.4180000001</v>
      </c>
    </row>
    <row r="354" spans="1:13" x14ac:dyDescent="0.2">
      <c r="A354" s="19" t="s">
        <v>8033</v>
      </c>
      <c r="B354" s="19" t="s">
        <v>8034</v>
      </c>
      <c r="C354" s="19" t="s">
        <v>22</v>
      </c>
      <c r="D354" s="19" t="s">
        <v>46</v>
      </c>
      <c r="E354" s="19" t="s">
        <v>57</v>
      </c>
      <c r="F354" s="20">
        <v>2019</v>
      </c>
      <c r="G354" s="19" t="s">
        <v>17</v>
      </c>
      <c r="H354" s="19" t="s">
        <v>30</v>
      </c>
      <c r="I354" s="19" t="s">
        <v>31</v>
      </c>
      <c r="J354" s="21" t="s">
        <v>18</v>
      </c>
      <c r="K354" s="22">
        <v>2080366</v>
      </c>
      <c r="L354" s="22">
        <v>1847210</v>
      </c>
      <c r="M354" s="23">
        <v>1145272.2180000001</v>
      </c>
    </row>
    <row r="355" spans="1:13" x14ac:dyDescent="0.2">
      <c r="A355" s="19" t="s">
        <v>566</v>
      </c>
      <c r="B355" s="19" t="s">
        <v>567</v>
      </c>
      <c r="C355" s="19" t="s">
        <v>22</v>
      </c>
      <c r="D355" s="19" t="s">
        <v>23</v>
      </c>
      <c r="E355" s="19" t="s">
        <v>568</v>
      </c>
      <c r="F355" s="20">
        <v>2019</v>
      </c>
      <c r="G355" s="19" t="s">
        <v>17</v>
      </c>
      <c r="H355" s="19" t="s">
        <v>54</v>
      </c>
      <c r="I355" s="19" t="s">
        <v>62</v>
      </c>
      <c r="J355" s="21" t="s">
        <v>18</v>
      </c>
      <c r="K355" s="22">
        <v>1133607</v>
      </c>
      <c r="L355" s="24">
        <v>1410377</v>
      </c>
      <c r="M355" s="22">
        <v>1133787</v>
      </c>
    </row>
    <row r="356" spans="1:13" x14ac:dyDescent="0.2">
      <c r="A356" s="19" t="s">
        <v>8509</v>
      </c>
      <c r="B356" s="19" t="s">
        <v>8510</v>
      </c>
      <c r="C356" s="19" t="s">
        <v>12</v>
      </c>
      <c r="D356" s="19" t="s">
        <v>69</v>
      </c>
      <c r="E356" s="19" t="s">
        <v>69</v>
      </c>
      <c r="F356" s="20">
        <v>2019</v>
      </c>
      <c r="G356" s="19" t="s">
        <v>17</v>
      </c>
      <c r="H356" s="19" t="s">
        <v>63</v>
      </c>
      <c r="I356" s="19" t="s">
        <v>174</v>
      </c>
      <c r="J356" s="21" t="s">
        <v>18</v>
      </c>
      <c r="K356" s="22">
        <v>1130088</v>
      </c>
      <c r="L356" s="24">
        <v>1130088</v>
      </c>
      <c r="M356" s="23">
        <v>1129727.925</v>
      </c>
    </row>
    <row r="357" spans="1:13" x14ac:dyDescent="0.2">
      <c r="A357" s="19" t="s">
        <v>6421</v>
      </c>
      <c r="B357" s="19" t="s">
        <v>6422</v>
      </c>
      <c r="C357" s="19" t="s">
        <v>265</v>
      </c>
      <c r="D357" s="19" t="s">
        <v>266</v>
      </c>
      <c r="E357" s="19" t="s">
        <v>4468</v>
      </c>
      <c r="F357" s="20">
        <v>2019</v>
      </c>
      <c r="G357" s="19" t="s">
        <v>17</v>
      </c>
      <c r="H357" s="19" t="s">
        <v>54</v>
      </c>
      <c r="I357" s="19" t="s">
        <v>62</v>
      </c>
      <c r="J357" s="21" t="s">
        <v>18</v>
      </c>
      <c r="K357" s="22">
        <v>1047487</v>
      </c>
      <c r="L357" s="24">
        <v>1128129</v>
      </c>
      <c r="M357" s="23">
        <v>1128129</v>
      </c>
    </row>
    <row r="358" spans="1:13" x14ac:dyDescent="0.2">
      <c r="A358" s="19" t="s">
        <v>6966</v>
      </c>
      <c r="B358" s="19" t="s">
        <v>6967</v>
      </c>
      <c r="C358" s="19" t="s">
        <v>359</v>
      </c>
      <c r="D358" s="19"/>
      <c r="E358" s="19"/>
      <c r="F358" s="20">
        <v>2019</v>
      </c>
      <c r="G358" s="19" t="s">
        <v>17</v>
      </c>
      <c r="H358" s="19" t="s">
        <v>30</v>
      </c>
      <c r="I358" s="19" t="s">
        <v>145</v>
      </c>
      <c r="J358" s="21" t="s">
        <v>18</v>
      </c>
      <c r="K358" s="22">
        <v>1548341</v>
      </c>
      <c r="L358" s="24">
        <v>1507501</v>
      </c>
      <c r="M358" s="23">
        <v>1124791.3030000001</v>
      </c>
    </row>
    <row r="359" spans="1:13" x14ac:dyDescent="0.2">
      <c r="A359" s="19" t="s">
        <v>11625</v>
      </c>
      <c r="B359" s="19" t="s">
        <v>11626</v>
      </c>
      <c r="C359" s="19" t="s">
        <v>148</v>
      </c>
      <c r="D359" s="19" t="s">
        <v>617</v>
      </c>
      <c r="E359" s="19" t="s">
        <v>618</v>
      </c>
      <c r="F359" s="20">
        <v>2020</v>
      </c>
      <c r="G359" s="19" t="s">
        <v>17</v>
      </c>
      <c r="H359" s="19" t="s">
        <v>63</v>
      </c>
      <c r="I359" s="19" t="s">
        <v>174</v>
      </c>
      <c r="J359" s="21" t="s">
        <v>18</v>
      </c>
      <c r="K359" s="22">
        <v>1125287</v>
      </c>
      <c r="L359" s="22">
        <v>1124778</v>
      </c>
      <c r="M359" s="22">
        <v>1124777</v>
      </c>
    </row>
    <row r="360" spans="1:13" x14ac:dyDescent="0.2">
      <c r="A360" s="19" t="s">
        <v>2630</v>
      </c>
      <c r="B360" s="19" t="s">
        <v>2631</v>
      </c>
      <c r="C360" s="19" t="s">
        <v>133</v>
      </c>
      <c r="D360" s="19" t="s">
        <v>206</v>
      </c>
      <c r="E360" s="19"/>
      <c r="F360" s="20">
        <v>2019</v>
      </c>
      <c r="G360" s="19" t="s">
        <v>17</v>
      </c>
      <c r="H360" s="19" t="s">
        <v>30</v>
      </c>
      <c r="I360" s="19" t="s">
        <v>31</v>
      </c>
      <c r="J360" s="21" t="s">
        <v>18</v>
      </c>
      <c r="K360" s="22">
        <v>1218000</v>
      </c>
      <c r="L360" s="22">
        <v>1177000</v>
      </c>
      <c r="M360" s="22">
        <v>1121719</v>
      </c>
    </row>
    <row r="361" spans="1:13" x14ac:dyDescent="0.2">
      <c r="A361" s="19" t="s">
        <v>8005</v>
      </c>
      <c r="B361" s="19" t="s">
        <v>8006</v>
      </c>
      <c r="C361" s="19" t="s">
        <v>133</v>
      </c>
      <c r="D361" s="19" t="s">
        <v>206</v>
      </c>
      <c r="E361" s="19" t="s">
        <v>1913</v>
      </c>
      <c r="F361" s="20">
        <v>2019</v>
      </c>
      <c r="G361" s="19" t="s">
        <v>17</v>
      </c>
      <c r="H361" s="19" t="s">
        <v>54</v>
      </c>
      <c r="I361" s="19" t="s">
        <v>62</v>
      </c>
      <c r="J361" s="21" t="s">
        <v>18</v>
      </c>
      <c r="K361" s="22">
        <v>1349895</v>
      </c>
      <c r="L361" s="24">
        <v>1120895</v>
      </c>
      <c r="M361" s="23">
        <v>1120854.3600000001</v>
      </c>
    </row>
    <row r="362" spans="1:13" x14ac:dyDescent="0.2">
      <c r="A362" s="19" t="s">
        <v>1119</v>
      </c>
      <c r="B362" s="19" t="s">
        <v>1120</v>
      </c>
      <c r="C362" s="19" t="s">
        <v>103</v>
      </c>
      <c r="D362" s="19" t="s">
        <v>238</v>
      </c>
      <c r="E362" s="19" t="s">
        <v>995</v>
      </c>
      <c r="F362" s="20">
        <v>2020</v>
      </c>
      <c r="G362" s="19" t="s">
        <v>17</v>
      </c>
      <c r="H362" s="19" t="s">
        <v>63</v>
      </c>
      <c r="I362" s="19" t="s">
        <v>705</v>
      </c>
      <c r="J362" s="21" t="s">
        <v>18</v>
      </c>
      <c r="K362" s="22">
        <v>1198312</v>
      </c>
      <c r="L362" s="24">
        <v>1121144</v>
      </c>
      <c r="M362" s="23">
        <v>1120076.5430000001</v>
      </c>
    </row>
    <row r="363" spans="1:13" x14ac:dyDescent="0.2">
      <c r="A363" s="19" t="s">
        <v>5953</v>
      </c>
      <c r="B363" s="19" t="s">
        <v>5954</v>
      </c>
      <c r="C363" s="19" t="s">
        <v>167</v>
      </c>
      <c r="D363" s="19" t="s">
        <v>310</v>
      </c>
      <c r="E363" s="19" t="s">
        <v>310</v>
      </c>
      <c r="F363" s="20">
        <v>2019</v>
      </c>
      <c r="G363" s="19" t="s">
        <v>17</v>
      </c>
      <c r="H363" s="19" t="s">
        <v>15</v>
      </c>
      <c r="I363" s="19" t="s">
        <v>16</v>
      </c>
      <c r="J363" s="21" t="s">
        <v>18</v>
      </c>
      <c r="K363" s="22">
        <v>1210960</v>
      </c>
      <c r="L363" s="24">
        <v>1215434</v>
      </c>
      <c r="M363" s="22">
        <v>1117953</v>
      </c>
    </row>
    <row r="364" spans="1:13" x14ac:dyDescent="0.2">
      <c r="A364" s="19" t="s">
        <v>10404</v>
      </c>
      <c r="B364" s="19" t="s">
        <v>10405</v>
      </c>
      <c r="C364" s="19" t="s">
        <v>22</v>
      </c>
      <c r="D364" s="19" t="s">
        <v>46</v>
      </c>
      <c r="E364" s="19" t="s">
        <v>127</v>
      </c>
      <c r="F364" s="20">
        <v>2019</v>
      </c>
      <c r="G364" s="19" t="s">
        <v>17</v>
      </c>
      <c r="H364" s="19" t="s">
        <v>54</v>
      </c>
      <c r="I364" s="19" t="s">
        <v>62</v>
      </c>
      <c r="J364" s="21" t="s">
        <v>18</v>
      </c>
      <c r="K364" s="22">
        <v>1108632</v>
      </c>
      <c r="L364" s="24">
        <v>1394671</v>
      </c>
      <c r="M364" s="23">
        <v>1108632</v>
      </c>
    </row>
    <row r="365" spans="1:13" x14ac:dyDescent="0.2">
      <c r="A365" s="19" t="s">
        <v>9077</v>
      </c>
      <c r="B365" s="19" t="s">
        <v>9078</v>
      </c>
      <c r="C365" s="19" t="s">
        <v>103</v>
      </c>
      <c r="D365" s="19" t="s">
        <v>194</v>
      </c>
      <c r="E365" s="19" t="s">
        <v>203</v>
      </c>
      <c r="F365" s="20">
        <v>2019</v>
      </c>
      <c r="G365" s="19" t="s">
        <v>17</v>
      </c>
      <c r="H365" s="19" t="s">
        <v>30</v>
      </c>
      <c r="I365" s="19" t="s">
        <v>145</v>
      </c>
      <c r="J365" s="21" t="s">
        <v>18</v>
      </c>
      <c r="K365" s="22">
        <v>1101670</v>
      </c>
      <c r="L365" s="24">
        <v>1108247</v>
      </c>
      <c r="M365" s="23">
        <v>1101670</v>
      </c>
    </row>
    <row r="366" spans="1:13" x14ac:dyDescent="0.2">
      <c r="A366" s="19" t="s">
        <v>1038</v>
      </c>
      <c r="B366" s="19" t="s">
        <v>1039</v>
      </c>
      <c r="C366" s="19" t="s">
        <v>22</v>
      </c>
      <c r="D366" s="19" t="s">
        <v>46</v>
      </c>
      <c r="E366" s="19" t="s">
        <v>227</v>
      </c>
      <c r="F366" s="20">
        <v>2019</v>
      </c>
      <c r="G366" s="19" t="s">
        <v>17</v>
      </c>
      <c r="H366" s="19" t="s">
        <v>54</v>
      </c>
      <c r="I366" s="19" t="s">
        <v>62</v>
      </c>
      <c r="J366" s="21" t="s">
        <v>18</v>
      </c>
      <c r="K366" s="22">
        <v>1100000</v>
      </c>
      <c r="L366" s="24">
        <v>1100000</v>
      </c>
      <c r="M366" s="23">
        <v>1100000</v>
      </c>
    </row>
    <row r="367" spans="1:13" x14ac:dyDescent="0.2">
      <c r="A367" s="19" t="s">
        <v>2168</v>
      </c>
      <c r="B367" s="19" t="s">
        <v>2169</v>
      </c>
      <c r="C367" s="19" t="s">
        <v>34</v>
      </c>
      <c r="D367" s="19" t="s">
        <v>215</v>
      </c>
      <c r="E367" s="19" t="s">
        <v>2128</v>
      </c>
      <c r="F367" s="20">
        <v>2020</v>
      </c>
      <c r="G367" s="19" t="s">
        <v>17</v>
      </c>
      <c r="H367" s="19" t="s">
        <v>54</v>
      </c>
      <c r="I367" s="19" t="s">
        <v>58</v>
      </c>
      <c r="J367" s="21" t="s">
        <v>18</v>
      </c>
      <c r="K367" s="22">
        <v>1277711</v>
      </c>
      <c r="L367" s="24">
        <v>1096231</v>
      </c>
      <c r="M367" s="23">
        <v>1096229.7860000001</v>
      </c>
    </row>
    <row r="368" spans="1:13" x14ac:dyDescent="0.2">
      <c r="A368" s="19" t="s">
        <v>5069</v>
      </c>
      <c r="B368" s="19" t="s">
        <v>5070</v>
      </c>
      <c r="C368" s="19" t="s">
        <v>12</v>
      </c>
      <c r="D368" s="19"/>
      <c r="E368" s="19"/>
      <c r="F368" s="20">
        <v>2019</v>
      </c>
      <c r="G368" s="19" t="s">
        <v>17</v>
      </c>
      <c r="H368" s="19" t="s">
        <v>30</v>
      </c>
      <c r="I368" s="19" t="s">
        <v>31</v>
      </c>
      <c r="J368" s="21" t="s">
        <v>18</v>
      </c>
      <c r="K368" s="22">
        <v>1191023</v>
      </c>
      <c r="L368" s="24">
        <v>1095130</v>
      </c>
      <c r="M368" s="23">
        <v>1095069.351</v>
      </c>
    </row>
    <row r="369" spans="1:13" x14ac:dyDescent="0.2">
      <c r="A369" s="19" t="s">
        <v>8899</v>
      </c>
      <c r="B369" s="19" t="s">
        <v>8900</v>
      </c>
      <c r="C369" s="19" t="s">
        <v>27</v>
      </c>
      <c r="D369" s="19" t="s">
        <v>28</v>
      </c>
      <c r="E369" s="19" t="s">
        <v>29</v>
      </c>
      <c r="F369" s="20">
        <v>2020</v>
      </c>
      <c r="G369" s="19" t="s">
        <v>17</v>
      </c>
      <c r="H369" s="19" t="s">
        <v>63</v>
      </c>
      <c r="I369" s="19" t="s">
        <v>619</v>
      </c>
      <c r="J369" s="21" t="s">
        <v>18</v>
      </c>
      <c r="K369" s="22">
        <v>1263735</v>
      </c>
      <c r="L369" s="24">
        <v>1163643</v>
      </c>
      <c r="M369" s="23">
        <v>1094796</v>
      </c>
    </row>
    <row r="370" spans="1:13" x14ac:dyDescent="0.2">
      <c r="A370" s="19" t="s">
        <v>2510</v>
      </c>
      <c r="B370" s="19" t="s">
        <v>2511</v>
      </c>
      <c r="C370" s="19" t="s">
        <v>34</v>
      </c>
      <c r="D370" s="19" t="s">
        <v>134</v>
      </c>
      <c r="E370" s="19"/>
      <c r="F370" s="20">
        <v>2019</v>
      </c>
      <c r="G370" s="19" t="s">
        <v>17</v>
      </c>
      <c r="H370" s="19" t="s">
        <v>253</v>
      </c>
      <c r="I370" s="19" t="s">
        <v>254</v>
      </c>
      <c r="J370" s="21" t="s">
        <v>18</v>
      </c>
      <c r="K370" s="22">
        <v>1393379</v>
      </c>
      <c r="L370" s="24">
        <v>1091925</v>
      </c>
      <c r="M370" s="22">
        <v>1091923</v>
      </c>
    </row>
    <row r="371" spans="1:13" x14ac:dyDescent="0.2">
      <c r="A371" s="19" t="s">
        <v>4219</v>
      </c>
      <c r="B371" s="19" t="s">
        <v>4220</v>
      </c>
      <c r="C371" s="19" t="s">
        <v>359</v>
      </c>
      <c r="D371" s="19" t="s">
        <v>360</v>
      </c>
      <c r="E371" s="19" t="s">
        <v>361</v>
      </c>
      <c r="F371" s="20">
        <v>2019</v>
      </c>
      <c r="G371" s="19" t="s">
        <v>17</v>
      </c>
      <c r="H371" s="19" t="s">
        <v>30</v>
      </c>
      <c r="I371" s="19" t="s">
        <v>31</v>
      </c>
      <c r="J371" s="21" t="s">
        <v>18</v>
      </c>
      <c r="K371" s="22">
        <v>6526980</v>
      </c>
      <c r="L371" s="24">
        <v>1111414</v>
      </c>
      <c r="M371" s="22">
        <v>1089941</v>
      </c>
    </row>
    <row r="372" spans="1:13" x14ac:dyDescent="0.2">
      <c r="A372" s="19" t="s">
        <v>385</v>
      </c>
      <c r="B372" s="19" t="s">
        <v>386</v>
      </c>
      <c r="C372" s="19" t="s">
        <v>27</v>
      </c>
      <c r="D372" s="19" t="s">
        <v>387</v>
      </c>
      <c r="E372" s="19" t="s">
        <v>388</v>
      </c>
      <c r="F372" s="20">
        <v>2019</v>
      </c>
      <c r="G372" s="19" t="s">
        <v>17</v>
      </c>
      <c r="H372" s="19" t="s">
        <v>30</v>
      </c>
      <c r="I372" s="19" t="s">
        <v>389</v>
      </c>
      <c r="J372" s="21" t="s">
        <v>18</v>
      </c>
      <c r="K372" s="22">
        <v>1489018</v>
      </c>
      <c r="L372" s="22">
        <v>1553775</v>
      </c>
      <c r="M372" s="23">
        <v>1081601.405</v>
      </c>
    </row>
    <row r="373" spans="1:13" x14ac:dyDescent="0.2">
      <c r="A373" s="19" t="s">
        <v>1418</v>
      </c>
      <c r="B373" s="19" t="s">
        <v>1419</v>
      </c>
      <c r="C373" s="19" t="s">
        <v>257</v>
      </c>
      <c r="D373" s="19" t="s">
        <v>441</v>
      </c>
      <c r="E373" s="19" t="s">
        <v>595</v>
      </c>
      <c r="F373" s="20">
        <v>2019</v>
      </c>
      <c r="G373" s="19" t="s">
        <v>17</v>
      </c>
      <c r="H373" s="19" t="s">
        <v>30</v>
      </c>
      <c r="I373" s="19" t="s">
        <v>389</v>
      </c>
      <c r="J373" s="21" t="s">
        <v>18</v>
      </c>
      <c r="K373" s="22">
        <v>1081001</v>
      </c>
      <c r="L373" s="22">
        <v>1077214</v>
      </c>
      <c r="M373" s="23">
        <v>1079272.1189999999</v>
      </c>
    </row>
    <row r="374" spans="1:13" x14ac:dyDescent="0.2">
      <c r="A374" s="19" t="s">
        <v>6162</v>
      </c>
      <c r="B374" s="19" t="s">
        <v>6163</v>
      </c>
      <c r="C374" s="19" t="s">
        <v>27</v>
      </c>
      <c r="D374" s="19" t="s">
        <v>28</v>
      </c>
      <c r="E374" s="19" t="s">
        <v>29</v>
      </c>
      <c r="F374" s="20">
        <v>2019</v>
      </c>
      <c r="G374" s="19" t="s">
        <v>17</v>
      </c>
      <c r="H374" s="19" t="s">
        <v>63</v>
      </c>
      <c r="I374" s="19" t="s">
        <v>174</v>
      </c>
      <c r="J374" s="21" t="s">
        <v>18</v>
      </c>
      <c r="K374" s="22">
        <v>1109335</v>
      </c>
      <c r="L374" s="24">
        <v>1079523</v>
      </c>
      <c r="M374" s="22">
        <v>1079159</v>
      </c>
    </row>
    <row r="375" spans="1:13" x14ac:dyDescent="0.2">
      <c r="A375" s="19" t="s">
        <v>813</v>
      </c>
      <c r="B375" s="19" t="s">
        <v>814</v>
      </c>
      <c r="C375" s="19" t="s">
        <v>37</v>
      </c>
      <c r="D375" s="19"/>
      <c r="E375" s="19"/>
      <c r="F375" s="20">
        <v>2019</v>
      </c>
      <c r="G375" s="19" t="s">
        <v>17</v>
      </c>
      <c r="H375" s="19" t="s">
        <v>30</v>
      </c>
      <c r="I375" s="19" t="s">
        <v>31</v>
      </c>
      <c r="J375" s="21" t="s">
        <v>18</v>
      </c>
      <c r="K375" s="22">
        <v>1516279</v>
      </c>
      <c r="L375" s="22">
        <v>1317750</v>
      </c>
      <c r="M375" s="23">
        <v>1077997.486</v>
      </c>
    </row>
    <row r="376" spans="1:13" x14ac:dyDescent="0.2">
      <c r="A376" s="19" t="s">
        <v>3882</v>
      </c>
      <c r="B376" s="19" t="s">
        <v>3883</v>
      </c>
      <c r="C376" s="19" t="s">
        <v>34</v>
      </c>
      <c r="D376" s="19" t="s">
        <v>134</v>
      </c>
      <c r="E376" s="19" t="s">
        <v>2123</v>
      </c>
      <c r="F376" s="20">
        <v>2019</v>
      </c>
      <c r="G376" s="19" t="s">
        <v>17</v>
      </c>
      <c r="H376" s="19" t="s">
        <v>42</v>
      </c>
      <c r="I376" s="19" t="s">
        <v>188</v>
      </c>
      <c r="J376" s="21" t="s">
        <v>18</v>
      </c>
      <c r="K376" s="22">
        <v>1265206</v>
      </c>
      <c r="L376" s="24">
        <v>1069928</v>
      </c>
      <c r="M376" s="23">
        <v>1069925.2649999999</v>
      </c>
    </row>
    <row r="377" spans="1:13" x14ac:dyDescent="0.2">
      <c r="A377" s="19" t="s">
        <v>8623</v>
      </c>
      <c r="B377" s="19" t="s">
        <v>8624</v>
      </c>
      <c r="C377" s="19" t="s">
        <v>22</v>
      </c>
      <c r="D377" s="19" t="s">
        <v>46</v>
      </c>
      <c r="E377" s="19" t="s">
        <v>321</v>
      </c>
      <c r="F377" s="20">
        <v>2019</v>
      </c>
      <c r="G377" s="19" t="s">
        <v>17</v>
      </c>
      <c r="H377" s="19" t="s">
        <v>54</v>
      </c>
      <c r="I377" s="19" t="s">
        <v>62</v>
      </c>
      <c r="J377" s="21" t="s">
        <v>18</v>
      </c>
      <c r="K377" s="22">
        <v>1064192</v>
      </c>
      <c r="L377" s="24">
        <v>1064192</v>
      </c>
      <c r="M377" s="23">
        <v>1064192</v>
      </c>
    </row>
    <row r="378" spans="1:13" x14ac:dyDescent="0.2">
      <c r="A378" s="19" t="s">
        <v>3042</v>
      </c>
      <c r="B378" s="19" t="s">
        <v>3043</v>
      </c>
      <c r="C378" s="19" t="s">
        <v>167</v>
      </c>
      <c r="D378" s="19" t="s">
        <v>431</v>
      </c>
      <c r="E378" s="19" t="s">
        <v>431</v>
      </c>
      <c r="F378" s="20">
        <v>2019</v>
      </c>
      <c r="G378" s="19" t="s">
        <v>17</v>
      </c>
      <c r="H378" s="19" t="s">
        <v>63</v>
      </c>
      <c r="I378" s="19" t="s">
        <v>174</v>
      </c>
      <c r="J378" s="21" t="s">
        <v>18</v>
      </c>
      <c r="K378" s="22">
        <v>2005681</v>
      </c>
      <c r="L378" s="24">
        <v>1062413</v>
      </c>
      <c r="M378" s="23">
        <v>1062375.358</v>
      </c>
    </row>
    <row r="379" spans="1:13" x14ac:dyDescent="0.2">
      <c r="A379" s="19" t="s">
        <v>6342</v>
      </c>
      <c r="B379" s="19" t="s">
        <v>6343</v>
      </c>
      <c r="C379" s="19" t="s">
        <v>148</v>
      </c>
      <c r="D379" s="19" t="s">
        <v>460</v>
      </c>
      <c r="E379" s="19" t="s">
        <v>1415</v>
      </c>
      <c r="F379" s="20">
        <v>2020</v>
      </c>
      <c r="G379" s="19" t="s">
        <v>17</v>
      </c>
      <c r="H379" s="19" t="s">
        <v>30</v>
      </c>
      <c r="I379" s="19" t="s">
        <v>145</v>
      </c>
      <c r="J379" s="21" t="s">
        <v>18</v>
      </c>
      <c r="K379" s="22">
        <v>1064775</v>
      </c>
      <c r="L379" s="24">
        <v>1062062</v>
      </c>
      <c r="M379" s="23">
        <v>1062061.362</v>
      </c>
    </row>
    <row r="380" spans="1:13" x14ac:dyDescent="0.2">
      <c r="A380" s="19" t="s">
        <v>3493</v>
      </c>
      <c r="B380" s="19" t="s">
        <v>3494</v>
      </c>
      <c r="C380" s="19" t="s">
        <v>167</v>
      </c>
      <c r="D380" s="19" t="s">
        <v>431</v>
      </c>
      <c r="E380" s="19" t="s">
        <v>432</v>
      </c>
      <c r="F380" s="20">
        <v>2019</v>
      </c>
      <c r="G380" s="19" t="s">
        <v>17</v>
      </c>
      <c r="H380" s="19" t="s">
        <v>30</v>
      </c>
      <c r="I380" s="19" t="s">
        <v>31</v>
      </c>
      <c r="J380" s="21" t="s">
        <v>18</v>
      </c>
      <c r="K380" s="22">
        <v>1203403</v>
      </c>
      <c r="L380" s="24">
        <v>1125631</v>
      </c>
      <c r="M380" s="22">
        <v>1060771</v>
      </c>
    </row>
    <row r="381" spans="1:13" x14ac:dyDescent="0.2">
      <c r="A381" s="19" t="s">
        <v>5988</v>
      </c>
      <c r="B381" s="19" t="s">
        <v>5989</v>
      </c>
      <c r="C381" s="19" t="s">
        <v>37</v>
      </c>
      <c r="D381" s="19" t="s">
        <v>38</v>
      </c>
      <c r="E381" s="19" t="s">
        <v>1186</v>
      </c>
      <c r="F381" s="20">
        <v>2019</v>
      </c>
      <c r="G381" s="19" t="s">
        <v>17</v>
      </c>
      <c r="H381" s="19" t="s">
        <v>30</v>
      </c>
      <c r="I381" s="19" t="s">
        <v>31</v>
      </c>
      <c r="J381" s="21" t="s">
        <v>18</v>
      </c>
      <c r="K381" s="22">
        <v>1679865</v>
      </c>
      <c r="L381" s="22">
        <v>1795760</v>
      </c>
      <c r="M381" s="23">
        <v>1054222.483</v>
      </c>
    </row>
    <row r="382" spans="1:13" x14ac:dyDescent="0.2">
      <c r="A382" s="19" t="s">
        <v>2058</v>
      </c>
      <c r="B382" s="19" t="s">
        <v>2059</v>
      </c>
      <c r="C382" s="19" t="s">
        <v>103</v>
      </c>
      <c r="D382" s="19" t="s">
        <v>105</v>
      </c>
      <c r="E382" s="19" t="s">
        <v>494</v>
      </c>
      <c r="F382" s="20">
        <v>2020</v>
      </c>
      <c r="G382" s="19" t="s">
        <v>17</v>
      </c>
      <c r="H382" s="19" t="s">
        <v>42</v>
      </c>
      <c r="I382" s="19" t="s">
        <v>188</v>
      </c>
      <c r="J382" s="21" t="s">
        <v>18</v>
      </c>
      <c r="K382" s="22">
        <v>1156941</v>
      </c>
      <c r="L382" s="24">
        <v>1049916</v>
      </c>
      <c r="M382" s="23">
        <v>1049913.416</v>
      </c>
    </row>
    <row r="383" spans="1:13" x14ac:dyDescent="0.2">
      <c r="A383" s="19" t="s">
        <v>4085</v>
      </c>
      <c r="B383" s="19" t="s">
        <v>4086</v>
      </c>
      <c r="C383" s="19" t="s">
        <v>359</v>
      </c>
      <c r="D383" s="19"/>
      <c r="E383" s="19"/>
      <c r="F383" s="20">
        <v>2019</v>
      </c>
      <c r="G383" s="19" t="s">
        <v>17</v>
      </c>
      <c r="H383" s="19" t="s">
        <v>30</v>
      </c>
      <c r="I383" s="19" t="s">
        <v>31</v>
      </c>
      <c r="J383" s="21" t="s">
        <v>18</v>
      </c>
      <c r="K383" s="22">
        <v>4945281</v>
      </c>
      <c r="L383" s="24">
        <v>1064937</v>
      </c>
      <c r="M383" s="23">
        <v>1047427.747</v>
      </c>
    </row>
    <row r="384" spans="1:13" x14ac:dyDescent="0.2">
      <c r="A384" s="19" t="s">
        <v>4501</v>
      </c>
      <c r="B384" s="19" t="s">
        <v>4502</v>
      </c>
      <c r="C384" s="19" t="s">
        <v>148</v>
      </c>
      <c r="D384" s="19" t="s">
        <v>373</v>
      </c>
      <c r="E384" s="19" t="s">
        <v>1835</v>
      </c>
      <c r="F384" s="20">
        <v>2019</v>
      </c>
      <c r="G384" s="19" t="s">
        <v>17</v>
      </c>
      <c r="H384" s="19" t="s">
        <v>352</v>
      </c>
      <c r="I384" s="19" t="s">
        <v>353</v>
      </c>
      <c r="J384" s="21" t="s">
        <v>18</v>
      </c>
      <c r="K384" s="22">
        <v>5545416</v>
      </c>
      <c r="L384" s="24">
        <v>12500</v>
      </c>
      <c r="M384" s="23">
        <v>1042496</v>
      </c>
    </row>
    <row r="385" spans="1:13" x14ac:dyDescent="0.2">
      <c r="A385" s="19" t="s">
        <v>2813</v>
      </c>
      <c r="B385" s="19" t="s">
        <v>2814</v>
      </c>
      <c r="C385" s="19" t="s">
        <v>27</v>
      </c>
      <c r="D385" s="19" t="s">
        <v>1774</v>
      </c>
      <c r="E385" s="19" t="s">
        <v>1775</v>
      </c>
      <c r="F385" s="20">
        <v>2019</v>
      </c>
      <c r="G385" s="19" t="s">
        <v>17</v>
      </c>
      <c r="H385" s="19" t="s">
        <v>352</v>
      </c>
      <c r="I385" s="19" t="s">
        <v>1767</v>
      </c>
      <c r="J385" s="21" t="s">
        <v>18</v>
      </c>
      <c r="K385" s="22">
        <v>1112402</v>
      </c>
      <c r="L385" s="24">
        <v>1097789</v>
      </c>
      <c r="M385" s="22">
        <v>1039694</v>
      </c>
    </row>
    <row r="386" spans="1:13" x14ac:dyDescent="0.2">
      <c r="A386" s="19" t="s">
        <v>3727</v>
      </c>
      <c r="B386" s="19" t="s">
        <v>3728</v>
      </c>
      <c r="C386" s="19" t="s">
        <v>22</v>
      </c>
      <c r="D386" s="19" t="s">
        <v>23</v>
      </c>
      <c r="E386" s="19" t="s">
        <v>24</v>
      </c>
      <c r="F386" s="20">
        <v>2020</v>
      </c>
      <c r="G386" s="19" t="s">
        <v>17</v>
      </c>
      <c r="H386" s="19" t="s">
        <v>95</v>
      </c>
      <c r="I386" s="19" t="s">
        <v>173</v>
      </c>
      <c r="J386" s="21" t="s">
        <v>18</v>
      </c>
      <c r="K386" s="22">
        <v>1062225</v>
      </c>
      <c r="L386" s="24">
        <v>1035810</v>
      </c>
      <c r="M386" s="23">
        <v>1035113.552</v>
      </c>
    </row>
    <row r="387" spans="1:13" x14ac:dyDescent="0.2">
      <c r="A387" s="19" t="s">
        <v>8983</v>
      </c>
      <c r="B387" s="19" t="s">
        <v>8984</v>
      </c>
      <c r="C387" s="19" t="s">
        <v>52</v>
      </c>
      <c r="D387" s="19" t="s">
        <v>99</v>
      </c>
      <c r="E387" s="19"/>
      <c r="F387" s="20">
        <v>2019</v>
      </c>
      <c r="G387" s="19" t="s">
        <v>17</v>
      </c>
      <c r="H387" s="19" t="s">
        <v>54</v>
      </c>
      <c r="I387" s="19" t="s">
        <v>62</v>
      </c>
      <c r="J387" s="21" t="s">
        <v>18</v>
      </c>
      <c r="K387" s="22">
        <v>1046640</v>
      </c>
      <c r="L387" s="24">
        <v>1046639</v>
      </c>
      <c r="M387" s="22">
        <v>1027880</v>
      </c>
    </row>
    <row r="388" spans="1:13" x14ac:dyDescent="0.2">
      <c r="A388" s="19" t="s">
        <v>4399</v>
      </c>
      <c r="B388" s="19" t="s">
        <v>4400</v>
      </c>
      <c r="C388" s="19" t="s">
        <v>37</v>
      </c>
      <c r="D388" s="19" t="s">
        <v>38</v>
      </c>
      <c r="E388" s="19" t="s">
        <v>2199</v>
      </c>
      <c r="F388" s="20">
        <v>2020</v>
      </c>
      <c r="G388" s="19" t="s">
        <v>17</v>
      </c>
      <c r="H388" s="19" t="s">
        <v>54</v>
      </c>
      <c r="I388" s="19" t="s">
        <v>62</v>
      </c>
      <c r="J388" s="21" t="s">
        <v>200</v>
      </c>
      <c r="K388" s="22">
        <v>1083004</v>
      </c>
      <c r="L388" s="24">
        <v>1026600</v>
      </c>
      <c r="M388" s="22">
        <v>1026592</v>
      </c>
    </row>
    <row r="389" spans="1:13" x14ac:dyDescent="0.2">
      <c r="A389" s="19" t="s">
        <v>8667</v>
      </c>
      <c r="B389" s="19" t="s">
        <v>8668</v>
      </c>
      <c r="C389" s="19" t="s">
        <v>359</v>
      </c>
      <c r="D389" s="19"/>
      <c r="E389" s="19"/>
      <c r="F389" s="20">
        <v>2019</v>
      </c>
      <c r="G389" s="19" t="s">
        <v>17</v>
      </c>
      <c r="H389" s="19" t="s">
        <v>54</v>
      </c>
      <c r="I389" s="19" t="s">
        <v>62</v>
      </c>
      <c r="J389" s="21" t="s">
        <v>18</v>
      </c>
      <c r="K389" s="22">
        <v>1029061</v>
      </c>
      <c r="L389" s="24">
        <v>1029061</v>
      </c>
      <c r="M389" s="22">
        <v>1025748</v>
      </c>
    </row>
    <row r="390" spans="1:13" x14ac:dyDescent="0.2">
      <c r="A390" s="19" t="s">
        <v>7975</v>
      </c>
      <c r="B390" s="19" t="s">
        <v>7976</v>
      </c>
      <c r="C390" s="19" t="s">
        <v>12</v>
      </c>
      <c r="D390" s="19" t="s">
        <v>630</v>
      </c>
      <c r="E390" s="19" t="s">
        <v>908</v>
      </c>
      <c r="F390" s="20">
        <v>2020</v>
      </c>
      <c r="G390" s="19" t="s">
        <v>17</v>
      </c>
      <c r="H390" s="19" t="s">
        <v>54</v>
      </c>
      <c r="I390" s="19" t="s">
        <v>58</v>
      </c>
      <c r="J390" s="21" t="s">
        <v>18</v>
      </c>
      <c r="K390" s="22">
        <v>1573508</v>
      </c>
      <c r="L390" s="24">
        <v>1023631</v>
      </c>
      <c r="M390" s="23">
        <v>1021731.335</v>
      </c>
    </row>
    <row r="391" spans="1:13" x14ac:dyDescent="0.2">
      <c r="A391" s="19" t="s">
        <v>3849</v>
      </c>
      <c r="B391" s="19" t="s">
        <v>3850</v>
      </c>
      <c r="C391" s="19" t="s">
        <v>103</v>
      </c>
      <c r="D391" s="19" t="s">
        <v>238</v>
      </c>
      <c r="E391" s="19" t="s">
        <v>795</v>
      </c>
      <c r="F391" s="20">
        <v>2020</v>
      </c>
      <c r="G391" s="19" t="s">
        <v>17</v>
      </c>
      <c r="H391" s="19" t="s">
        <v>30</v>
      </c>
      <c r="I391" s="19" t="s">
        <v>145</v>
      </c>
      <c r="J391" s="21" t="s">
        <v>18</v>
      </c>
      <c r="K391" s="22">
        <v>1081585</v>
      </c>
      <c r="L391" s="24">
        <v>1012096</v>
      </c>
      <c r="M391" s="23">
        <v>1012095.883</v>
      </c>
    </row>
    <row r="392" spans="1:13" x14ac:dyDescent="0.2">
      <c r="A392" s="19" t="s">
        <v>5690</v>
      </c>
      <c r="B392" s="19" t="s">
        <v>5691</v>
      </c>
      <c r="C392" s="19" t="s">
        <v>22</v>
      </c>
      <c r="D392" s="19" t="s">
        <v>23</v>
      </c>
      <c r="E392" s="19" t="s">
        <v>287</v>
      </c>
      <c r="F392" s="20">
        <v>2019</v>
      </c>
      <c r="G392" s="19" t="s">
        <v>17</v>
      </c>
      <c r="H392" s="19" t="s">
        <v>30</v>
      </c>
      <c r="I392" s="19" t="s">
        <v>31</v>
      </c>
      <c r="J392" s="21" t="s">
        <v>18</v>
      </c>
      <c r="K392" s="22">
        <v>1036870</v>
      </c>
      <c r="L392" s="22">
        <v>2346360</v>
      </c>
      <c r="M392" s="23">
        <v>1007888.885</v>
      </c>
    </row>
    <row r="393" spans="1:13" x14ac:dyDescent="0.2">
      <c r="A393" s="19" t="s">
        <v>7066</v>
      </c>
      <c r="B393" s="19" t="s">
        <v>7067</v>
      </c>
      <c r="C393" s="19" t="s">
        <v>143</v>
      </c>
      <c r="D393" s="19" t="s">
        <v>144</v>
      </c>
      <c r="E393" s="19" t="s">
        <v>1397</v>
      </c>
      <c r="F393" s="20">
        <v>2020</v>
      </c>
      <c r="G393" s="19" t="s">
        <v>17</v>
      </c>
      <c r="H393" s="19" t="s">
        <v>15</v>
      </c>
      <c r="I393" s="19" t="s">
        <v>16</v>
      </c>
      <c r="J393" s="21" t="s">
        <v>18</v>
      </c>
      <c r="K393" s="22">
        <v>1009861</v>
      </c>
      <c r="L393" s="24">
        <v>1139458</v>
      </c>
      <c r="M393" s="22">
        <v>1006400</v>
      </c>
    </row>
    <row r="394" spans="1:13" x14ac:dyDescent="0.2">
      <c r="A394" s="19" t="s">
        <v>3652</v>
      </c>
      <c r="B394" s="19" t="s">
        <v>3653</v>
      </c>
      <c r="C394" s="19" t="s">
        <v>37</v>
      </c>
      <c r="D394" s="19" t="s">
        <v>545</v>
      </c>
      <c r="E394" s="19" t="s">
        <v>545</v>
      </c>
      <c r="F394" s="20">
        <v>2020</v>
      </c>
      <c r="G394" s="19" t="s">
        <v>17</v>
      </c>
      <c r="H394" s="19" t="s">
        <v>42</v>
      </c>
      <c r="I394" s="19" t="s">
        <v>188</v>
      </c>
      <c r="J394" s="21" t="s">
        <v>18</v>
      </c>
      <c r="K394" s="22">
        <v>2006668</v>
      </c>
      <c r="L394" s="24">
        <v>1000147</v>
      </c>
      <c r="M394" s="22">
        <v>1000147</v>
      </c>
    </row>
    <row r="395" spans="1:13" x14ac:dyDescent="0.2">
      <c r="A395" s="19" t="s">
        <v>1391</v>
      </c>
      <c r="B395" s="19" t="s">
        <v>1392</v>
      </c>
      <c r="C395" s="19" t="s">
        <v>167</v>
      </c>
      <c r="D395" s="19" t="s">
        <v>310</v>
      </c>
      <c r="E395" s="19" t="s">
        <v>1390</v>
      </c>
      <c r="F395" s="20">
        <v>2019</v>
      </c>
      <c r="G395" s="19" t="s">
        <v>17</v>
      </c>
      <c r="H395" s="19" t="s">
        <v>63</v>
      </c>
      <c r="I395" s="19" t="s">
        <v>705</v>
      </c>
      <c r="J395" s="21" t="s">
        <v>18</v>
      </c>
      <c r="K395" s="22">
        <v>1113813</v>
      </c>
      <c r="L395" s="22">
        <v>1916641</v>
      </c>
      <c r="M395" s="23">
        <v>998506.11399999994</v>
      </c>
    </row>
    <row r="396" spans="1:13" x14ac:dyDescent="0.2">
      <c r="A396" s="19" t="s">
        <v>9772</v>
      </c>
      <c r="B396" s="19" t="s">
        <v>9773</v>
      </c>
      <c r="C396" s="19" t="s">
        <v>265</v>
      </c>
      <c r="D396" s="19"/>
      <c r="E396" s="19"/>
      <c r="F396" s="20">
        <v>2019</v>
      </c>
      <c r="G396" s="19" t="s">
        <v>17</v>
      </c>
      <c r="H396" s="19" t="s">
        <v>30</v>
      </c>
      <c r="I396" s="19" t="s">
        <v>145</v>
      </c>
      <c r="J396" s="21" t="s">
        <v>18</v>
      </c>
      <c r="K396" s="22">
        <v>992823</v>
      </c>
      <c r="L396" s="24">
        <v>1744669</v>
      </c>
      <c r="M396" s="23">
        <v>992823</v>
      </c>
    </row>
    <row r="397" spans="1:13" x14ac:dyDescent="0.2">
      <c r="A397" s="19" t="s">
        <v>1473</v>
      </c>
      <c r="B397" s="19" t="s">
        <v>1474</v>
      </c>
      <c r="C397" s="19" t="s">
        <v>22</v>
      </c>
      <c r="D397" s="19" t="s">
        <v>46</v>
      </c>
      <c r="E397" s="19" t="s">
        <v>61</v>
      </c>
      <c r="F397" s="20">
        <v>2019</v>
      </c>
      <c r="G397" s="19" t="s">
        <v>17</v>
      </c>
      <c r="H397" s="19" t="s">
        <v>54</v>
      </c>
      <c r="I397" s="19" t="s">
        <v>62</v>
      </c>
      <c r="J397" s="21" t="s">
        <v>18</v>
      </c>
      <c r="K397" s="22">
        <v>990000</v>
      </c>
      <c r="L397" s="24">
        <v>990000</v>
      </c>
      <c r="M397" s="23">
        <v>990000</v>
      </c>
    </row>
    <row r="398" spans="1:13" x14ac:dyDescent="0.2">
      <c r="A398" s="19" t="s">
        <v>1900</v>
      </c>
      <c r="B398" s="19" t="s">
        <v>1901</v>
      </c>
      <c r="C398" s="19" t="s">
        <v>22</v>
      </c>
      <c r="D398" s="19" t="s">
        <v>46</v>
      </c>
      <c r="E398" s="19" t="s">
        <v>129</v>
      </c>
      <c r="F398" s="20">
        <v>2019</v>
      </c>
      <c r="G398" s="19" t="s">
        <v>17</v>
      </c>
      <c r="H398" s="19" t="s">
        <v>54</v>
      </c>
      <c r="I398" s="19" t="s">
        <v>62</v>
      </c>
      <c r="J398" s="21" t="s">
        <v>18</v>
      </c>
      <c r="K398" s="22">
        <v>990000</v>
      </c>
      <c r="L398" s="24">
        <v>990000</v>
      </c>
      <c r="M398" s="23">
        <v>990000</v>
      </c>
    </row>
    <row r="399" spans="1:13" x14ac:dyDescent="0.2">
      <c r="A399" s="19" t="s">
        <v>7601</v>
      </c>
      <c r="B399" s="19" t="s">
        <v>7602</v>
      </c>
      <c r="C399" s="19" t="s">
        <v>37</v>
      </c>
      <c r="D399" s="19" t="s">
        <v>545</v>
      </c>
      <c r="E399" s="19" t="s">
        <v>3894</v>
      </c>
      <c r="F399" s="20">
        <v>2020</v>
      </c>
      <c r="G399" s="19" t="s">
        <v>17</v>
      </c>
      <c r="H399" s="19" t="s">
        <v>42</v>
      </c>
      <c r="I399" s="19" t="s">
        <v>188</v>
      </c>
      <c r="J399" s="21" t="s">
        <v>18</v>
      </c>
      <c r="K399" s="22">
        <v>1270100</v>
      </c>
      <c r="L399" s="24">
        <v>987599</v>
      </c>
      <c r="M399" s="23">
        <v>987598.93</v>
      </c>
    </row>
    <row r="400" spans="1:13" x14ac:dyDescent="0.2">
      <c r="A400" s="19" t="s">
        <v>4059</v>
      </c>
      <c r="B400" s="19" t="s">
        <v>4060</v>
      </c>
      <c r="C400" s="19" t="s">
        <v>22</v>
      </c>
      <c r="D400" s="19" t="s">
        <v>46</v>
      </c>
      <c r="E400" s="19" t="s">
        <v>561</v>
      </c>
      <c r="F400" s="20">
        <v>2020</v>
      </c>
      <c r="G400" s="19" t="s">
        <v>17</v>
      </c>
      <c r="H400" s="19" t="s">
        <v>95</v>
      </c>
      <c r="I400" s="19" t="s">
        <v>173</v>
      </c>
      <c r="J400" s="21" t="s">
        <v>18</v>
      </c>
      <c r="K400" s="22">
        <v>994411</v>
      </c>
      <c r="L400" s="24">
        <v>981294</v>
      </c>
      <c r="M400" s="23">
        <v>981291.522</v>
      </c>
    </row>
    <row r="401" spans="1:13" x14ac:dyDescent="0.2">
      <c r="A401" s="19" t="s">
        <v>5805</v>
      </c>
      <c r="B401" s="19" t="s">
        <v>5806</v>
      </c>
      <c r="C401" s="19" t="s">
        <v>12</v>
      </c>
      <c r="D401" s="19" t="s">
        <v>163</v>
      </c>
      <c r="E401" s="19" t="s">
        <v>163</v>
      </c>
      <c r="F401" s="20">
        <v>2020</v>
      </c>
      <c r="G401" s="19" t="s">
        <v>17</v>
      </c>
      <c r="H401" s="19" t="s">
        <v>54</v>
      </c>
      <c r="I401" s="19" t="s">
        <v>184</v>
      </c>
      <c r="J401" s="21" t="s">
        <v>18</v>
      </c>
      <c r="K401" s="22">
        <v>1292502</v>
      </c>
      <c r="L401" s="24">
        <v>979821</v>
      </c>
      <c r="M401" s="23">
        <v>979818.50600000005</v>
      </c>
    </row>
    <row r="402" spans="1:13" x14ac:dyDescent="0.2">
      <c r="A402" s="19" t="s">
        <v>8258</v>
      </c>
      <c r="B402" s="19" t="s">
        <v>8259</v>
      </c>
      <c r="C402" s="19" t="s">
        <v>52</v>
      </c>
      <c r="D402" s="19" t="s">
        <v>99</v>
      </c>
      <c r="E402" s="19" t="s">
        <v>1920</v>
      </c>
      <c r="F402" s="20">
        <v>2020</v>
      </c>
      <c r="G402" s="19" t="s">
        <v>17</v>
      </c>
      <c r="H402" s="19" t="s">
        <v>30</v>
      </c>
      <c r="I402" s="19" t="s">
        <v>145</v>
      </c>
      <c r="J402" s="21" t="s">
        <v>18</v>
      </c>
      <c r="K402" s="22">
        <v>979458</v>
      </c>
      <c r="L402" s="24">
        <v>979456</v>
      </c>
      <c r="M402" s="23">
        <v>979455.57400000002</v>
      </c>
    </row>
    <row r="403" spans="1:13" x14ac:dyDescent="0.2">
      <c r="A403" s="19" t="s">
        <v>5077</v>
      </c>
      <c r="B403" s="19" t="s">
        <v>5078</v>
      </c>
      <c r="C403" s="19" t="s">
        <v>34</v>
      </c>
      <c r="D403" s="19"/>
      <c r="E403" s="19"/>
      <c r="F403" s="20">
        <v>2019</v>
      </c>
      <c r="G403" s="19" t="s">
        <v>17</v>
      </c>
      <c r="H403" s="19" t="s">
        <v>42</v>
      </c>
      <c r="I403" s="19" t="s">
        <v>1205</v>
      </c>
      <c r="J403" s="21" t="s">
        <v>18</v>
      </c>
      <c r="K403" s="22">
        <v>1241552</v>
      </c>
      <c r="L403" s="24">
        <v>969786</v>
      </c>
      <c r="M403" s="23">
        <v>969783.99100000004</v>
      </c>
    </row>
    <row r="404" spans="1:13" x14ac:dyDescent="0.2">
      <c r="A404" s="19" t="s">
        <v>10772</v>
      </c>
      <c r="B404" s="19" t="s">
        <v>10773</v>
      </c>
      <c r="C404" s="19" t="s">
        <v>148</v>
      </c>
      <c r="D404" s="19" t="s">
        <v>460</v>
      </c>
      <c r="E404" s="19" t="s">
        <v>2734</v>
      </c>
      <c r="F404" s="20">
        <v>2019</v>
      </c>
      <c r="G404" s="19" t="s">
        <v>17</v>
      </c>
      <c r="H404" s="19" t="s">
        <v>54</v>
      </c>
      <c r="I404" s="19" t="s">
        <v>62</v>
      </c>
      <c r="J404" s="21" t="s">
        <v>18</v>
      </c>
      <c r="K404" s="22">
        <v>889585</v>
      </c>
      <c r="L404" s="24">
        <v>1333705</v>
      </c>
      <c r="M404" s="23">
        <v>967159.33400000003</v>
      </c>
    </row>
    <row r="405" spans="1:13" x14ac:dyDescent="0.2">
      <c r="A405" s="19" t="s">
        <v>6120</v>
      </c>
      <c r="B405" s="19" t="s">
        <v>6121</v>
      </c>
      <c r="C405" s="19" t="s">
        <v>103</v>
      </c>
      <c r="D405" s="19" t="s">
        <v>194</v>
      </c>
      <c r="E405" s="19" t="s">
        <v>203</v>
      </c>
      <c r="F405" s="20">
        <v>2019</v>
      </c>
      <c r="G405" s="19" t="s">
        <v>17</v>
      </c>
      <c r="H405" s="19" t="s">
        <v>95</v>
      </c>
      <c r="I405" s="19" t="s">
        <v>173</v>
      </c>
      <c r="J405" s="21" t="s">
        <v>18</v>
      </c>
      <c r="K405" s="22">
        <v>960171</v>
      </c>
      <c r="L405" s="24">
        <v>960169</v>
      </c>
      <c r="M405" s="23">
        <v>960166.51899999997</v>
      </c>
    </row>
    <row r="406" spans="1:13" x14ac:dyDescent="0.2">
      <c r="A406" s="19" t="s">
        <v>4184</v>
      </c>
      <c r="B406" s="19" t="s">
        <v>4185</v>
      </c>
      <c r="C406" s="19" t="s">
        <v>148</v>
      </c>
      <c r="D406" s="19" t="s">
        <v>373</v>
      </c>
      <c r="E406" s="19" t="s">
        <v>1000</v>
      </c>
      <c r="F406" s="20">
        <v>2019</v>
      </c>
      <c r="G406" s="19" t="s">
        <v>17</v>
      </c>
      <c r="H406" s="19" t="s">
        <v>63</v>
      </c>
      <c r="I406" s="19" t="s">
        <v>174</v>
      </c>
      <c r="J406" s="21" t="s">
        <v>18</v>
      </c>
      <c r="K406" s="22">
        <v>1115388</v>
      </c>
      <c r="L406" s="24">
        <v>991172</v>
      </c>
      <c r="M406" s="23">
        <v>959015.72900000005</v>
      </c>
    </row>
    <row r="407" spans="1:13" x14ac:dyDescent="0.2">
      <c r="A407" s="19" t="s">
        <v>2356</v>
      </c>
      <c r="B407" s="19" t="s">
        <v>2357</v>
      </c>
      <c r="C407" s="19" t="s">
        <v>81</v>
      </c>
      <c r="D407" s="19" t="s">
        <v>1350</v>
      </c>
      <c r="E407" s="19" t="s">
        <v>1351</v>
      </c>
      <c r="F407" s="20">
        <v>2019</v>
      </c>
      <c r="G407" s="19" t="s">
        <v>17</v>
      </c>
      <c r="H407" s="19" t="s">
        <v>30</v>
      </c>
      <c r="I407" s="19" t="s">
        <v>31</v>
      </c>
      <c r="J407" s="21" t="s">
        <v>18</v>
      </c>
      <c r="K407" s="22">
        <v>1019821</v>
      </c>
      <c r="L407" s="22">
        <v>4445000</v>
      </c>
      <c r="M407" s="23">
        <v>958034.13100000005</v>
      </c>
    </row>
    <row r="408" spans="1:13" x14ac:dyDescent="0.2">
      <c r="A408" s="19" t="s">
        <v>9270</v>
      </c>
      <c r="B408" s="19" t="s">
        <v>9271</v>
      </c>
      <c r="C408" s="19" t="s">
        <v>34</v>
      </c>
      <c r="D408" s="19" t="s">
        <v>134</v>
      </c>
      <c r="E408" s="19" t="s">
        <v>2743</v>
      </c>
      <c r="F408" s="20">
        <v>2019</v>
      </c>
      <c r="G408" s="19" t="s">
        <v>17</v>
      </c>
      <c r="H408" s="19" t="s">
        <v>352</v>
      </c>
      <c r="I408" s="19" t="s">
        <v>353</v>
      </c>
      <c r="J408" s="21" t="s">
        <v>18</v>
      </c>
      <c r="K408" s="22">
        <v>1156175</v>
      </c>
      <c r="L408" s="24">
        <v>953681</v>
      </c>
      <c r="M408" s="23">
        <v>953678.79700000002</v>
      </c>
    </row>
    <row r="409" spans="1:13" x14ac:dyDescent="0.2">
      <c r="A409" s="19" t="s">
        <v>11865</v>
      </c>
      <c r="B409" s="19" t="s">
        <v>11866</v>
      </c>
      <c r="C409" s="19" t="s">
        <v>257</v>
      </c>
      <c r="D409" s="19"/>
      <c r="E409" s="19"/>
      <c r="F409" s="20">
        <v>2019</v>
      </c>
      <c r="G409" s="19" t="s">
        <v>17</v>
      </c>
      <c r="H409" s="19" t="s">
        <v>54</v>
      </c>
      <c r="I409" s="19" t="s">
        <v>62</v>
      </c>
      <c r="J409" s="21" t="s">
        <v>18</v>
      </c>
      <c r="K409" s="22">
        <v>956333</v>
      </c>
      <c r="L409" s="22">
        <v>956333</v>
      </c>
      <c r="M409" s="23">
        <v>952151.08600000001</v>
      </c>
    </row>
    <row r="410" spans="1:13" x14ac:dyDescent="0.2">
      <c r="A410" s="19" t="s">
        <v>2184</v>
      </c>
      <c r="B410" s="19" t="s">
        <v>2185</v>
      </c>
      <c r="C410" s="19" t="s">
        <v>148</v>
      </c>
      <c r="D410" s="19" t="s">
        <v>460</v>
      </c>
      <c r="E410" s="19" t="s">
        <v>1415</v>
      </c>
      <c r="F410" s="20">
        <v>2020</v>
      </c>
      <c r="G410" s="19" t="s">
        <v>17</v>
      </c>
      <c r="H410" s="19" t="s">
        <v>95</v>
      </c>
      <c r="I410" s="19" t="s">
        <v>173</v>
      </c>
      <c r="J410" s="21" t="s">
        <v>18</v>
      </c>
      <c r="K410" s="22">
        <v>689120</v>
      </c>
      <c r="L410" s="23">
        <v>951792.19700000004</v>
      </c>
      <c r="M410" s="23">
        <v>951792.19700000004</v>
      </c>
    </row>
    <row r="411" spans="1:13" x14ac:dyDescent="0.2">
      <c r="A411" s="19" t="s">
        <v>5813</v>
      </c>
      <c r="B411" s="19" t="s">
        <v>5814</v>
      </c>
      <c r="C411" s="19" t="s">
        <v>148</v>
      </c>
      <c r="D411" s="19" t="s">
        <v>373</v>
      </c>
      <c r="E411" s="19" t="s">
        <v>435</v>
      </c>
      <c r="F411" s="20">
        <v>2020</v>
      </c>
      <c r="G411" s="19" t="s">
        <v>17</v>
      </c>
      <c r="H411" s="19" t="s">
        <v>15</v>
      </c>
      <c r="I411" s="19" t="s">
        <v>16</v>
      </c>
      <c r="J411" s="21" t="s">
        <v>18</v>
      </c>
      <c r="K411" s="22">
        <v>908741</v>
      </c>
      <c r="L411" s="24">
        <v>965501</v>
      </c>
      <c r="M411" s="22">
        <v>943966</v>
      </c>
    </row>
    <row r="412" spans="1:13" x14ac:dyDescent="0.2">
      <c r="A412" s="19" t="s">
        <v>1943</v>
      </c>
      <c r="B412" s="19" t="s">
        <v>1944</v>
      </c>
      <c r="C412" s="19" t="s">
        <v>359</v>
      </c>
      <c r="D412" s="19" t="s">
        <v>1466</v>
      </c>
      <c r="E412" s="19" t="s">
        <v>1823</v>
      </c>
      <c r="F412" s="20">
        <v>2019</v>
      </c>
      <c r="G412" s="19" t="s">
        <v>17</v>
      </c>
      <c r="H412" s="19" t="s">
        <v>30</v>
      </c>
      <c r="I412" s="19" t="s">
        <v>389</v>
      </c>
      <c r="J412" s="21" t="s">
        <v>18</v>
      </c>
      <c r="K412" s="22">
        <v>942522</v>
      </c>
      <c r="L412" s="22">
        <v>1062412</v>
      </c>
      <c r="M412" s="23">
        <v>942472.50199999998</v>
      </c>
    </row>
    <row r="413" spans="1:13" x14ac:dyDescent="0.2">
      <c r="A413" s="19" t="s">
        <v>3721</v>
      </c>
      <c r="B413" s="19" t="s">
        <v>3722</v>
      </c>
      <c r="C413" s="19" t="s">
        <v>12</v>
      </c>
      <c r="D413" s="19" t="s">
        <v>69</v>
      </c>
      <c r="E413" s="19" t="s">
        <v>1202</v>
      </c>
      <c r="F413" s="20">
        <v>2019</v>
      </c>
      <c r="G413" s="19" t="s">
        <v>17</v>
      </c>
      <c r="H413" s="19" t="s">
        <v>63</v>
      </c>
      <c r="I413" s="19" t="s">
        <v>174</v>
      </c>
      <c r="J413" s="21" t="s">
        <v>18</v>
      </c>
      <c r="K413" s="22">
        <v>941094</v>
      </c>
      <c r="L413" s="24">
        <v>942668</v>
      </c>
      <c r="M413" s="23">
        <v>941094</v>
      </c>
    </row>
    <row r="414" spans="1:13" x14ac:dyDescent="0.2">
      <c r="A414" s="19" t="s">
        <v>59</v>
      </c>
      <c r="B414" s="19" t="s">
        <v>60</v>
      </c>
      <c r="C414" s="19" t="s">
        <v>22</v>
      </c>
      <c r="D414" s="19" t="s">
        <v>46</v>
      </c>
      <c r="E414" s="19" t="s">
        <v>61</v>
      </c>
      <c r="F414" s="20">
        <v>2019</v>
      </c>
      <c r="G414" s="19" t="s">
        <v>17</v>
      </c>
      <c r="H414" s="19" t="s">
        <v>54</v>
      </c>
      <c r="I414" s="19" t="s">
        <v>62</v>
      </c>
      <c r="J414" s="21" t="s">
        <v>18</v>
      </c>
      <c r="K414" s="22">
        <v>1100000</v>
      </c>
      <c r="L414" s="22">
        <v>940500</v>
      </c>
      <c r="M414" s="23">
        <v>940500</v>
      </c>
    </row>
    <row r="415" spans="1:13" x14ac:dyDescent="0.2">
      <c r="A415" s="19" t="s">
        <v>911</v>
      </c>
      <c r="B415" s="19" t="s">
        <v>912</v>
      </c>
      <c r="C415" s="19" t="s">
        <v>34</v>
      </c>
      <c r="D415" s="19"/>
      <c r="E415" s="19"/>
      <c r="F415" s="20">
        <v>2019</v>
      </c>
      <c r="G415" s="19" t="s">
        <v>17</v>
      </c>
      <c r="H415" s="19" t="s">
        <v>30</v>
      </c>
      <c r="I415" s="19" t="s">
        <v>31</v>
      </c>
      <c r="J415" s="21" t="s">
        <v>18</v>
      </c>
      <c r="K415" s="22">
        <v>1381713</v>
      </c>
      <c r="L415" s="22">
        <v>1157000</v>
      </c>
      <c r="M415" s="23">
        <v>939102.53</v>
      </c>
    </row>
    <row r="416" spans="1:13" x14ac:dyDescent="0.2">
      <c r="A416" s="19" t="s">
        <v>7244</v>
      </c>
      <c r="B416" s="19" t="s">
        <v>7245</v>
      </c>
      <c r="C416" s="19" t="s">
        <v>27</v>
      </c>
      <c r="D416" s="19" t="s">
        <v>73</v>
      </c>
      <c r="E416" s="19" t="s">
        <v>968</v>
      </c>
      <c r="F416" s="20">
        <v>2019</v>
      </c>
      <c r="G416" s="19" t="s">
        <v>17</v>
      </c>
      <c r="H416" s="19" t="s">
        <v>30</v>
      </c>
      <c r="I416" s="19" t="s">
        <v>145</v>
      </c>
      <c r="J416" s="21" t="s">
        <v>18</v>
      </c>
      <c r="K416" s="22">
        <v>959632</v>
      </c>
      <c r="L416" s="24">
        <v>938286</v>
      </c>
      <c r="M416" s="23">
        <v>938285.55900000001</v>
      </c>
    </row>
    <row r="417" spans="1:13" x14ac:dyDescent="0.2">
      <c r="A417" s="19" t="s">
        <v>4122</v>
      </c>
      <c r="B417" s="19" t="s">
        <v>4123</v>
      </c>
      <c r="C417" s="19" t="s">
        <v>92</v>
      </c>
      <c r="D417" s="19" t="s">
        <v>112</v>
      </c>
      <c r="E417" s="19" t="s">
        <v>956</v>
      </c>
      <c r="F417" s="20">
        <v>2019</v>
      </c>
      <c r="G417" s="19" t="s">
        <v>17</v>
      </c>
      <c r="H417" s="19" t="s">
        <v>130</v>
      </c>
      <c r="I417" s="19" t="s">
        <v>130</v>
      </c>
      <c r="J417" s="21" t="s">
        <v>18</v>
      </c>
      <c r="K417" s="22">
        <v>940012</v>
      </c>
      <c r="L417" s="24">
        <v>934158</v>
      </c>
      <c r="M417" s="23">
        <v>934156.473</v>
      </c>
    </row>
    <row r="418" spans="1:13" x14ac:dyDescent="0.2">
      <c r="A418" s="19" t="s">
        <v>3120</v>
      </c>
      <c r="B418" s="19" t="s">
        <v>3121</v>
      </c>
      <c r="C418" s="19" t="s">
        <v>265</v>
      </c>
      <c r="D418" s="19" t="s">
        <v>266</v>
      </c>
      <c r="E418" s="19" t="s">
        <v>267</v>
      </c>
      <c r="F418" s="20">
        <v>2019</v>
      </c>
      <c r="G418" s="19" t="s">
        <v>17</v>
      </c>
      <c r="H418" s="19" t="s">
        <v>63</v>
      </c>
      <c r="I418" s="19" t="s">
        <v>174</v>
      </c>
      <c r="J418" s="21" t="s">
        <v>18</v>
      </c>
      <c r="K418" s="22">
        <v>1033588</v>
      </c>
      <c r="L418" s="24">
        <v>1841427</v>
      </c>
      <c r="M418" s="22">
        <v>933920</v>
      </c>
    </row>
    <row r="419" spans="1:13" x14ac:dyDescent="0.2">
      <c r="A419" s="19" t="s">
        <v>3104</v>
      </c>
      <c r="B419" s="19" t="s">
        <v>3105</v>
      </c>
      <c r="C419" s="19" t="s">
        <v>27</v>
      </c>
      <c r="D419" s="19" t="s">
        <v>28</v>
      </c>
      <c r="E419" s="19" t="s">
        <v>29</v>
      </c>
      <c r="F419" s="20">
        <v>2019</v>
      </c>
      <c r="G419" s="19" t="s">
        <v>17</v>
      </c>
      <c r="H419" s="19" t="s">
        <v>63</v>
      </c>
      <c r="I419" s="19" t="s">
        <v>174</v>
      </c>
      <c r="J419" s="21" t="s">
        <v>18</v>
      </c>
      <c r="K419" s="22">
        <v>933390</v>
      </c>
      <c r="L419" s="24">
        <v>933390</v>
      </c>
      <c r="M419" s="22">
        <v>933390</v>
      </c>
    </row>
    <row r="420" spans="1:13" x14ac:dyDescent="0.2">
      <c r="A420" s="19" t="s">
        <v>9734</v>
      </c>
      <c r="B420" s="19" t="s">
        <v>9735</v>
      </c>
      <c r="C420" s="19" t="s">
        <v>52</v>
      </c>
      <c r="D420" s="19" t="s">
        <v>139</v>
      </c>
      <c r="E420" s="19" t="s">
        <v>1099</v>
      </c>
      <c r="F420" s="20">
        <v>2019</v>
      </c>
      <c r="G420" s="19" t="s">
        <v>17</v>
      </c>
      <c r="H420" s="19" t="s">
        <v>30</v>
      </c>
      <c r="I420" s="19" t="s">
        <v>31</v>
      </c>
      <c r="J420" s="21" t="s">
        <v>18</v>
      </c>
      <c r="K420" s="22">
        <v>1525203</v>
      </c>
      <c r="L420" s="22">
        <v>2711000</v>
      </c>
      <c r="M420" s="23">
        <v>928659.995</v>
      </c>
    </row>
    <row r="421" spans="1:13" x14ac:dyDescent="0.2">
      <c r="A421" s="19" t="s">
        <v>4126</v>
      </c>
      <c r="B421" s="19" t="s">
        <v>4127</v>
      </c>
      <c r="C421" s="19" t="s">
        <v>148</v>
      </c>
      <c r="D421" s="19"/>
      <c r="E421" s="19"/>
      <c r="F421" s="20">
        <v>2020</v>
      </c>
      <c r="G421" s="19" t="s">
        <v>17</v>
      </c>
      <c r="H421" s="19" t="s">
        <v>240</v>
      </c>
      <c r="I421" s="19" t="s">
        <v>3563</v>
      </c>
      <c r="J421" s="21" t="s">
        <v>18</v>
      </c>
      <c r="K421" s="22">
        <v>917104</v>
      </c>
      <c r="L421" s="23">
        <v>917104.30299999996</v>
      </c>
      <c r="M421" s="23">
        <v>917104.30299999996</v>
      </c>
    </row>
    <row r="422" spans="1:13" x14ac:dyDescent="0.2">
      <c r="A422" s="19" t="s">
        <v>2906</v>
      </c>
      <c r="B422" s="19" t="s">
        <v>2907</v>
      </c>
      <c r="C422" s="19" t="s">
        <v>52</v>
      </c>
      <c r="D422" s="19"/>
      <c r="E422" s="19"/>
      <c r="F422" s="20">
        <v>2019</v>
      </c>
      <c r="G422" s="19" t="s">
        <v>17</v>
      </c>
      <c r="H422" s="19" t="s">
        <v>30</v>
      </c>
      <c r="I422" s="19" t="s">
        <v>31</v>
      </c>
      <c r="J422" s="21" t="s">
        <v>18</v>
      </c>
      <c r="K422" s="22">
        <v>2985226</v>
      </c>
      <c r="L422" s="22">
        <v>2900000</v>
      </c>
      <c r="M422" s="23">
        <v>915471.18500000006</v>
      </c>
    </row>
    <row r="423" spans="1:13" x14ac:dyDescent="0.2">
      <c r="A423" s="19" t="s">
        <v>7889</v>
      </c>
      <c r="B423" s="19" t="s">
        <v>7890</v>
      </c>
      <c r="C423" s="19" t="s">
        <v>257</v>
      </c>
      <c r="D423" s="19"/>
      <c r="E423" s="19"/>
      <c r="F423" s="20">
        <v>2019</v>
      </c>
      <c r="G423" s="19" t="s">
        <v>17</v>
      </c>
      <c r="H423" s="19" t="s">
        <v>63</v>
      </c>
      <c r="I423" s="19" t="s">
        <v>705</v>
      </c>
      <c r="J423" s="21" t="s">
        <v>18</v>
      </c>
      <c r="K423" s="22">
        <v>913156</v>
      </c>
      <c r="L423" s="22">
        <v>806246</v>
      </c>
      <c r="M423" s="23">
        <v>913149.147</v>
      </c>
    </row>
    <row r="424" spans="1:13" x14ac:dyDescent="0.2">
      <c r="A424" s="19" t="s">
        <v>615</v>
      </c>
      <c r="B424" s="19" t="s">
        <v>616</v>
      </c>
      <c r="C424" s="19" t="s">
        <v>148</v>
      </c>
      <c r="D424" s="19" t="s">
        <v>617</v>
      </c>
      <c r="E424" s="19" t="s">
        <v>618</v>
      </c>
      <c r="F424" s="20">
        <v>2019</v>
      </c>
      <c r="G424" s="19" t="s">
        <v>17</v>
      </c>
      <c r="H424" s="19" t="s">
        <v>63</v>
      </c>
      <c r="I424" s="19" t="s">
        <v>619</v>
      </c>
      <c r="J424" s="21" t="s">
        <v>18</v>
      </c>
      <c r="K424" s="22">
        <v>1529649</v>
      </c>
      <c r="L424" s="24">
        <v>913103</v>
      </c>
      <c r="M424" s="22">
        <v>913103</v>
      </c>
    </row>
    <row r="425" spans="1:13" x14ac:dyDescent="0.2">
      <c r="A425" s="19" t="s">
        <v>9075</v>
      </c>
      <c r="B425" s="19" t="s">
        <v>9076</v>
      </c>
      <c r="C425" s="19" t="s">
        <v>133</v>
      </c>
      <c r="D425" s="19" t="s">
        <v>206</v>
      </c>
      <c r="E425" s="19" t="s">
        <v>207</v>
      </c>
      <c r="F425" s="20">
        <v>2019</v>
      </c>
      <c r="G425" s="19" t="s">
        <v>17</v>
      </c>
      <c r="H425" s="19" t="s">
        <v>54</v>
      </c>
      <c r="I425" s="19" t="s">
        <v>62</v>
      </c>
      <c r="J425" s="21" t="s">
        <v>18</v>
      </c>
      <c r="K425" s="22">
        <v>1076545</v>
      </c>
      <c r="L425" s="24">
        <v>1018306</v>
      </c>
      <c r="M425" s="23">
        <v>913089.59299999999</v>
      </c>
    </row>
    <row r="426" spans="1:13" x14ac:dyDescent="0.2">
      <c r="A426" s="19" t="s">
        <v>7192</v>
      </c>
      <c r="B426" s="19" t="s">
        <v>7193</v>
      </c>
      <c r="C426" s="19" t="s">
        <v>133</v>
      </c>
      <c r="D426" s="19" t="s">
        <v>534</v>
      </c>
      <c r="E426" s="19" t="s">
        <v>925</v>
      </c>
      <c r="F426" s="20">
        <v>2019</v>
      </c>
      <c r="G426" s="19" t="s">
        <v>17</v>
      </c>
      <c r="H426" s="19" t="s">
        <v>54</v>
      </c>
      <c r="I426" s="19" t="s">
        <v>62</v>
      </c>
      <c r="J426" s="21" t="s">
        <v>18</v>
      </c>
      <c r="K426" s="22">
        <v>943474</v>
      </c>
      <c r="L426" s="24">
        <v>1045927</v>
      </c>
      <c r="M426" s="23">
        <v>911223.11</v>
      </c>
    </row>
    <row r="427" spans="1:13" x14ac:dyDescent="0.2">
      <c r="A427" s="19" t="s">
        <v>1545</v>
      </c>
      <c r="B427" s="19" t="s">
        <v>1546</v>
      </c>
      <c r="C427" s="19" t="s">
        <v>92</v>
      </c>
      <c r="D427" s="19" t="s">
        <v>191</v>
      </c>
      <c r="E427" s="19" t="s">
        <v>1547</v>
      </c>
      <c r="F427" s="20">
        <v>2019</v>
      </c>
      <c r="G427" s="19" t="s">
        <v>17</v>
      </c>
      <c r="H427" s="19" t="s">
        <v>95</v>
      </c>
      <c r="I427" s="19" t="s">
        <v>173</v>
      </c>
      <c r="J427" s="21" t="s">
        <v>18</v>
      </c>
      <c r="K427" s="22">
        <v>1466849</v>
      </c>
      <c r="L427" s="24">
        <v>910266</v>
      </c>
      <c r="M427" s="22">
        <v>908266</v>
      </c>
    </row>
    <row r="428" spans="1:13" x14ac:dyDescent="0.2">
      <c r="A428" s="19" t="s">
        <v>9150</v>
      </c>
      <c r="B428" s="19" t="s">
        <v>9151</v>
      </c>
      <c r="C428" s="19" t="s">
        <v>148</v>
      </c>
      <c r="D428" s="19" t="s">
        <v>329</v>
      </c>
      <c r="E428" s="19" t="s">
        <v>2366</v>
      </c>
      <c r="F428" s="20">
        <v>2020</v>
      </c>
      <c r="G428" s="19" t="s">
        <v>17</v>
      </c>
      <c r="H428" s="19" t="s">
        <v>30</v>
      </c>
      <c r="I428" s="19" t="s">
        <v>145</v>
      </c>
      <c r="J428" s="21" t="s">
        <v>18</v>
      </c>
      <c r="K428" s="22">
        <v>916922</v>
      </c>
      <c r="L428" s="24">
        <v>908216</v>
      </c>
      <c r="M428" s="23">
        <v>908217.04200000002</v>
      </c>
    </row>
    <row r="429" spans="1:13" x14ac:dyDescent="0.2">
      <c r="A429" s="19" t="s">
        <v>5567</v>
      </c>
      <c r="B429" s="19" t="s">
        <v>5568</v>
      </c>
      <c r="C429" s="19" t="s">
        <v>257</v>
      </c>
      <c r="D429" s="19" t="s">
        <v>441</v>
      </c>
      <c r="E429" s="19" t="s">
        <v>488</v>
      </c>
      <c r="F429" s="20">
        <v>2020</v>
      </c>
      <c r="G429" s="19" t="s">
        <v>17</v>
      </c>
      <c r="H429" s="19" t="s">
        <v>42</v>
      </c>
      <c r="I429" s="19" t="s">
        <v>1003</v>
      </c>
      <c r="J429" s="21" t="s">
        <v>18</v>
      </c>
      <c r="K429" s="22">
        <v>1059251</v>
      </c>
      <c r="L429" s="24">
        <v>1059251</v>
      </c>
      <c r="M429" s="23">
        <v>901517.076</v>
      </c>
    </row>
    <row r="430" spans="1:13" x14ac:dyDescent="0.2">
      <c r="A430" s="19" t="s">
        <v>2721</v>
      </c>
      <c r="B430" s="19" t="s">
        <v>2722</v>
      </c>
      <c r="C430" s="19" t="s">
        <v>37</v>
      </c>
      <c r="D430" s="19" t="s">
        <v>38</v>
      </c>
      <c r="E430" s="19" t="s">
        <v>1622</v>
      </c>
      <c r="F430" s="20">
        <v>2020</v>
      </c>
      <c r="G430" s="19" t="s">
        <v>17</v>
      </c>
      <c r="H430" s="19" t="s">
        <v>15</v>
      </c>
      <c r="I430" s="19" t="s">
        <v>16</v>
      </c>
      <c r="J430" s="21" t="s">
        <v>18</v>
      </c>
      <c r="K430" s="22">
        <v>907632</v>
      </c>
      <c r="L430" s="24">
        <v>1821681</v>
      </c>
      <c r="M430" s="23">
        <v>895802.73</v>
      </c>
    </row>
    <row r="431" spans="1:13" x14ac:dyDescent="0.2">
      <c r="A431" s="19" t="s">
        <v>2302</v>
      </c>
      <c r="B431" s="19" t="s">
        <v>2303</v>
      </c>
      <c r="C431" s="19" t="s">
        <v>52</v>
      </c>
      <c r="D431" s="19" t="s">
        <v>53</v>
      </c>
      <c r="E431" s="19" t="s">
        <v>53</v>
      </c>
      <c r="F431" s="20">
        <v>2019</v>
      </c>
      <c r="G431" s="19" t="s">
        <v>17</v>
      </c>
      <c r="H431" s="19" t="s">
        <v>130</v>
      </c>
      <c r="I431" s="19" t="s">
        <v>130</v>
      </c>
      <c r="J431" s="21" t="s">
        <v>18</v>
      </c>
      <c r="K431" s="22">
        <v>1196000</v>
      </c>
      <c r="L431" s="24">
        <v>1196000</v>
      </c>
      <c r="M431" s="22">
        <v>895578</v>
      </c>
    </row>
    <row r="432" spans="1:13" x14ac:dyDescent="0.2">
      <c r="A432" s="19" t="s">
        <v>753</v>
      </c>
      <c r="B432" s="19" t="s">
        <v>754</v>
      </c>
      <c r="C432" s="19" t="s">
        <v>52</v>
      </c>
      <c r="D432" s="19" t="s">
        <v>139</v>
      </c>
      <c r="E432" s="19" t="s">
        <v>139</v>
      </c>
      <c r="F432" s="20">
        <v>2019</v>
      </c>
      <c r="G432" s="19" t="s">
        <v>17</v>
      </c>
      <c r="H432" s="19" t="s">
        <v>253</v>
      </c>
      <c r="I432" s="19" t="s">
        <v>254</v>
      </c>
      <c r="J432" s="21" t="s">
        <v>18</v>
      </c>
      <c r="K432" s="22">
        <v>1722366</v>
      </c>
      <c r="L432" s="24">
        <v>1035813</v>
      </c>
      <c r="M432" s="23">
        <v>895057.96600000001</v>
      </c>
    </row>
    <row r="433" spans="1:13" x14ac:dyDescent="0.2">
      <c r="A433" s="19" t="s">
        <v>6431</v>
      </c>
      <c r="B433" s="19" t="s">
        <v>6432</v>
      </c>
      <c r="C433" s="19" t="s">
        <v>148</v>
      </c>
      <c r="D433" s="19" t="s">
        <v>373</v>
      </c>
      <c r="E433" s="19" t="s">
        <v>624</v>
      </c>
      <c r="F433" s="20">
        <v>2019</v>
      </c>
      <c r="G433" s="19" t="s">
        <v>17</v>
      </c>
      <c r="H433" s="19" t="s">
        <v>15</v>
      </c>
      <c r="I433" s="19" t="s">
        <v>16</v>
      </c>
      <c r="J433" s="21" t="s">
        <v>18</v>
      </c>
      <c r="K433" s="22">
        <v>902156</v>
      </c>
      <c r="L433" s="24">
        <v>991579</v>
      </c>
      <c r="M433" s="23">
        <v>893198.60600000003</v>
      </c>
    </row>
    <row r="434" spans="1:13" x14ac:dyDescent="0.2">
      <c r="A434" s="19" t="s">
        <v>11477</v>
      </c>
      <c r="B434" s="19" t="s">
        <v>11478</v>
      </c>
      <c r="C434" s="19" t="s">
        <v>52</v>
      </c>
      <c r="D434" s="19" t="s">
        <v>77</v>
      </c>
      <c r="E434" s="19" t="s">
        <v>77</v>
      </c>
      <c r="F434" s="20">
        <v>2019</v>
      </c>
      <c r="G434" s="19" t="s">
        <v>17</v>
      </c>
      <c r="H434" s="19" t="s">
        <v>54</v>
      </c>
      <c r="I434" s="19" t="s">
        <v>62</v>
      </c>
      <c r="J434" s="21" t="s">
        <v>18</v>
      </c>
      <c r="K434" s="22">
        <v>898987</v>
      </c>
      <c r="L434" s="22">
        <v>1073080</v>
      </c>
      <c r="M434" s="22">
        <v>888863</v>
      </c>
    </row>
    <row r="435" spans="1:13" x14ac:dyDescent="0.2">
      <c r="A435" s="19" t="s">
        <v>6154</v>
      </c>
      <c r="B435" s="19" t="s">
        <v>6155</v>
      </c>
      <c r="C435" s="19" t="s">
        <v>27</v>
      </c>
      <c r="D435" s="19" t="s">
        <v>1774</v>
      </c>
      <c r="E435" s="19"/>
      <c r="F435" s="20">
        <v>2019</v>
      </c>
      <c r="G435" s="19" t="s">
        <v>17</v>
      </c>
      <c r="H435" s="19" t="s">
        <v>30</v>
      </c>
      <c r="I435" s="19" t="s">
        <v>1454</v>
      </c>
      <c r="J435" s="21" t="s">
        <v>18</v>
      </c>
      <c r="K435" s="22">
        <v>934344</v>
      </c>
      <c r="L435" s="22">
        <v>933544</v>
      </c>
      <c r="M435" s="23">
        <v>888475.71200000006</v>
      </c>
    </row>
    <row r="436" spans="1:13" x14ac:dyDescent="0.2">
      <c r="A436" s="19" t="s">
        <v>4031</v>
      </c>
      <c r="B436" s="19" t="s">
        <v>4032</v>
      </c>
      <c r="C436" s="19" t="s">
        <v>27</v>
      </c>
      <c r="D436" s="19" t="s">
        <v>28</v>
      </c>
      <c r="E436" s="19" t="s">
        <v>29</v>
      </c>
      <c r="F436" s="20">
        <v>2020</v>
      </c>
      <c r="G436" s="19" t="s">
        <v>17</v>
      </c>
      <c r="H436" s="19" t="s">
        <v>42</v>
      </c>
      <c r="I436" s="19" t="s">
        <v>1003</v>
      </c>
      <c r="J436" s="21" t="s">
        <v>18</v>
      </c>
      <c r="K436" s="22">
        <v>885727</v>
      </c>
      <c r="L436" s="24">
        <v>885727</v>
      </c>
      <c r="M436" s="23">
        <v>885724.98899999994</v>
      </c>
    </row>
    <row r="437" spans="1:13" x14ac:dyDescent="0.2">
      <c r="A437" s="19" t="s">
        <v>6082</v>
      </c>
      <c r="B437" s="19" t="s">
        <v>6083</v>
      </c>
      <c r="C437" s="19" t="s">
        <v>133</v>
      </c>
      <c r="D437" s="19" t="s">
        <v>206</v>
      </c>
      <c r="E437" s="19" t="s">
        <v>1635</v>
      </c>
      <c r="F437" s="20">
        <v>2020</v>
      </c>
      <c r="G437" s="19" t="s">
        <v>17</v>
      </c>
      <c r="H437" s="19" t="s">
        <v>42</v>
      </c>
      <c r="I437" s="19" t="s">
        <v>1003</v>
      </c>
      <c r="J437" s="21" t="s">
        <v>18</v>
      </c>
      <c r="K437" s="22">
        <v>915039</v>
      </c>
      <c r="L437" s="24">
        <v>973365</v>
      </c>
      <c r="M437" s="22">
        <v>885557</v>
      </c>
    </row>
    <row r="438" spans="1:13" x14ac:dyDescent="0.2">
      <c r="A438" s="19" t="s">
        <v>7905</v>
      </c>
      <c r="B438" s="19" t="s">
        <v>7906</v>
      </c>
      <c r="C438" s="19" t="s">
        <v>22</v>
      </c>
      <c r="D438" s="19" t="s">
        <v>46</v>
      </c>
      <c r="E438" s="19" t="s">
        <v>345</v>
      </c>
      <c r="F438" s="20">
        <v>2019</v>
      </c>
      <c r="G438" s="19" t="s">
        <v>17</v>
      </c>
      <c r="H438" s="19" t="s">
        <v>63</v>
      </c>
      <c r="I438" s="19" t="s">
        <v>174</v>
      </c>
      <c r="J438" s="21" t="s">
        <v>18</v>
      </c>
      <c r="K438" s="22">
        <v>906982</v>
      </c>
      <c r="L438" s="24">
        <v>884000</v>
      </c>
      <c r="M438" s="23">
        <v>883999.6</v>
      </c>
    </row>
    <row r="439" spans="1:13" x14ac:dyDescent="0.2">
      <c r="A439" s="19" t="s">
        <v>4793</v>
      </c>
      <c r="B439" s="19" t="s">
        <v>4794</v>
      </c>
      <c r="C439" s="19" t="s">
        <v>133</v>
      </c>
      <c r="D439" s="19" t="s">
        <v>392</v>
      </c>
      <c r="E439" s="19" t="s">
        <v>1199</v>
      </c>
      <c r="F439" s="20">
        <v>2020</v>
      </c>
      <c r="G439" s="19" t="s">
        <v>17</v>
      </c>
      <c r="H439" s="19" t="s">
        <v>54</v>
      </c>
      <c r="I439" s="19" t="s">
        <v>62</v>
      </c>
      <c r="J439" s="21" t="s">
        <v>18</v>
      </c>
      <c r="K439" s="22">
        <v>250001</v>
      </c>
      <c r="L439" s="24">
        <v>1408418</v>
      </c>
      <c r="M439" s="23">
        <v>880708.03500000003</v>
      </c>
    </row>
    <row r="440" spans="1:13" x14ac:dyDescent="0.2">
      <c r="A440" s="19" t="s">
        <v>7567</v>
      </c>
      <c r="B440" s="19" t="s">
        <v>7568</v>
      </c>
      <c r="C440" s="19" t="s">
        <v>148</v>
      </c>
      <c r="D440" s="19" t="s">
        <v>373</v>
      </c>
      <c r="E440" s="19" t="s">
        <v>2401</v>
      </c>
      <c r="F440" s="20">
        <v>2020</v>
      </c>
      <c r="G440" s="19" t="s">
        <v>17</v>
      </c>
      <c r="H440" s="19" t="s">
        <v>30</v>
      </c>
      <c r="I440" s="19" t="s">
        <v>145</v>
      </c>
      <c r="J440" s="21" t="s">
        <v>18</v>
      </c>
      <c r="K440" s="22">
        <v>1152361</v>
      </c>
      <c r="L440" s="24">
        <v>880392</v>
      </c>
      <c r="M440" s="23">
        <v>880391.79500000004</v>
      </c>
    </row>
    <row r="441" spans="1:13" x14ac:dyDescent="0.2">
      <c r="A441" s="19" t="s">
        <v>3648</v>
      </c>
      <c r="B441" s="19" t="s">
        <v>3649</v>
      </c>
      <c r="C441" s="19" t="s">
        <v>12</v>
      </c>
      <c r="D441" s="19" t="s">
        <v>219</v>
      </c>
      <c r="E441" s="19" t="s">
        <v>220</v>
      </c>
      <c r="F441" s="20">
        <v>2019</v>
      </c>
      <c r="G441" s="19" t="s">
        <v>17</v>
      </c>
      <c r="H441" s="19" t="s">
        <v>63</v>
      </c>
      <c r="I441" s="19" t="s">
        <v>174</v>
      </c>
      <c r="J441" s="21" t="s">
        <v>18</v>
      </c>
      <c r="K441" s="22">
        <v>876848</v>
      </c>
      <c r="L441" s="24">
        <v>876848</v>
      </c>
      <c r="M441" s="23">
        <v>876847.21900000004</v>
      </c>
    </row>
    <row r="442" spans="1:13" x14ac:dyDescent="0.2">
      <c r="A442" s="19" t="s">
        <v>8923</v>
      </c>
      <c r="B442" s="19" t="s">
        <v>8924</v>
      </c>
      <c r="C442" s="19" t="s">
        <v>167</v>
      </c>
      <c r="D442" s="19" t="s">
        <v>310</v>
      </c>
      <c r="E442" s="19" t="s">
        <v>310</v>
      </c>
      <c r="F442" s="20">
        <v>2019</v>
      </c>
      <c r="G442" s="19" t="s">
        <v>17</v>
      </c>
      <c r="H442" s="19" t="s">
        <v>63</v>
      </c>
      <c r="I442" s="19" t="s">
        <v>174</v>
      </c>
      <c r="J442" s="21" t="s">
        <v>18</v>
      </c>
      <c r="K442" s="22">
        <v>876186</v>
      </c>
      <c r="L442" s="24">
        <v>876186</v>
      </c>
      <c r="M442" s="23">
        <v>876185.66700000002</v>
      </c>
    </row>
    <row r="443" spans="1:13" x14ac:dyDescent="0.2">
      <c r="A443" s="19" t="s">
        <v>6920</v>
      </c>
      <c r="B443" s="19" t="s">
        <v>6921</v>
      </c>
      <c r="C443" s="19" t="s">
        <v>257</v>
      </c>
      <c r="D443" s="19" t="s">
        <v>441</v>
      </c>
      <c r="E443" s="19" t="s">
        <v>747</v>
      </c>
      <c r="F443" s="20">
        <v>2019</v>
      </c>
      <c r="G443" s="19" t="s">
        <v>17</v>
      </c>
      <c r="H443" s="19" t="s">
        <v>15</v>
      </c>
      <c r="I443" s="19" t="s">
        <v>16</v>
      </c>
      <c r="J443" s="21" t="s">
        <v>18</v>
      </c>
      <c r="K443" s="22">
        <v>1078014</v>
      </c>
      <c r="L443" s="24">
        <v>1205780</v>
      </c>
      <c r="M443" s="23">
        <v>873471.79500000004</v>
      </c>
    </row>
    <row r="444" spans="1:13" x14ac:dyDescent="0.2">
      <c r="A444" s="19" t="s">
        <v>6563</v>
      </c>
      <c r="B444" s="19" t="s">
        <v>6564</v>
      </c>
      <c r="C444" s="19" t="s">
        <v>133</v>
      </c>
      <c r="D444" s="19" t="s">
        <v>392</v>
      </c>
      <c r="E444" s="19" t="s">
        <v>419</v>
      </c>
      <c r="F444" s="20">
        <v>2019</v>
      </c>
      <c r="G444" s="19" t="s">
        <v>17</v>
      </c>
      <c r="H444" s="19" t="s">
        <v>54</v>
      </c>
      <c r="I444" s="19" t="s">
        <v>62</v>
      </c>
      <c r="J444" s="21" t="s">
        <v>18</v>
      </c>
      <c r="K444" s="22">
        <v>980128</v>
      </c>
      <c r="L444" s="24">
        <v>953310</v>
      </c>
      <c r="M444" s="23">
        <v>867155.97900000005</v>
      </c>
    </row>
    <row r="445" spans="1:13" x14ac:dyDescent="0.2">
      <c r="A445" s="19" t="s">
        <v>1047</v>
      </c>
      <c r="B445" s="19" t="s">
        <v>1048</v>
      </c>
      <c r="C445" s="19" t="s">
        <v>133</v>
      </c>
      <c r="D445" s="19" t="s">
        <v>534</v>
      </c>
      <c r="E445" s="19" t="s">
        <v>925</v>
      </c>
      <c r="F445" s="20">
        <v>2020</v>
      </c>
      <c r="G445" s="19" t="s">
        <v>17</v>
      </c>
      <c r="H445" s="19" t="s">
        <v>54</v>
      </c>
      <c r="I445" s="19" t="s">
        <v>499</v>
      </c>
      <c r="J445" s="21" t="s">
        <v>18</v>
      </c>
      <c r="K445" s="22">
        <v>899380</v>
      </c>
      <c r="L445" s="24">
        <v>1036339</v>
      </c>
      <c r="M445" s="23">
        <v>865025.17599999998</v>
      </c>
    </row>
    <row r="446" spans="1:13" x14ac:dyDescent="0.2">
      <c r="A446" s="19" t="s">
        <v>9392</v>
      </c>
      <c r="B446" s="19" t="s">
        <v>9393</v>
      </c>
      <c r="C446" s="19" t="s">
        <v>12</v>
      </c>
      <c r="D446" s="19" t="s">
        <v>163</v>
      </c>
      <c r="E446" s="19" t="s">
        <v>163</v>
      </c>
      <c r="F446" s="20">
        <v>2020</v>
      </c>
      <c r="G446" s="19" t="s">
        <v>17</v>
      </c>
      <c r="H446" s="19" t="s">
        <v>352</v>
      </c>
      <c r="I446" s="19" t="s">
        <v>353</v>
      </c>
      <c r="J446" s="21" t="s">
        <v>18</v>
      </c>
      <c r="K446" s="22">
        <v>1128568</v>
      </c>
      <c r="L446" s="24">
        <v>859841</v>
      </c>
      <c r="M446" s="23">
        <v>859839.08200000005</v>
      </c>
    </row>
    <row r="447" spans="1:13" x14ac:dyDescent="0.2">
      <c r="A447" s="19" t="s">
        <v>420</v>
      </c>
      <c r="B447" s="19" t="s">
        <v>421</v>
      </c>
      <c r="C447" s="19" t="s">
        <v>12</v>
      </c>
      <c r="D447" s="19" t="s">
        <v>422</v>
      </c>
      <c r="E447" s="19" t="s">
        <v>423</v>
      </c>
      <c r="F447" s="20">
        <v>2020</v>
      </c>
      <c r="G447" s="19" t="s">
        <v>17</v>
      </c>
      <c r="H447" s="19" t="s">
        <v>15</v>
      </c>
      <c r="I447" s="19" t="s">
        <v>16</v>
      </c>
      <c r="J447" s="21" t="s">
        <v>18</v>
      </c>
      <c r="K447" s="22">
        <v>1284608</v>
      </c>
      <c r="L447" s="24">
        <v>1284608</v>
      </c>
      <c r="M447" s="23">
        <v>858683.13399999996</v>
      </c>
    </row>
    <row r="448" spans="1:13" x14ac:dyDescent="0.2">
      <c r="A448" s="19" t="s">
        <v>5640</v>
      </c>
      <c r="B448" s="19" t="s">
        <v>5641</v>
      </c>
      <c r="C448" s="19" t="s">
        <v>34</v>
      </c>
      <c r="D448" s="19" t="s">
        <v>215</v>
      </c>
      <c r="E448" s="19" t="s">
        <v>2463</v>
      </c>
      <c r="F448" s="20">
        <v>2019</v>
      </c>
      <c r="G448" s="19" t="s">
        <v>17</v>
      </c>
      <c r="H448" s="19" t="s">
        <v>63</v>
      </c>
      <c r="I448" s="19" t="s">
        <v>174</v>
      </c>
      <c r="J448" s="21" t="s">
        <v>18</v>
      </c>
      <c r="K448" s="22">
        <v>907568</v>
      </c>
      <c r="L448" s="24">
        <v>854625</v>
      </c>
      <c r="M448" s="23">
        <v>854624.51300000004</v>
      </c>
    </row>
    <row r="449" spans="1:13" x14ac:dyDescent="0.2">
      <c r="A449" s="19" t="s">
        <v>6302</v>
      </c>
      <c r="B449" s="19" t="s">
        <v>6303</v>
      </c>
      <c r="C449" s="19" t="s">
        <v>167</v>
      </c>
      <c r="D449" s="19" t="s">
        <v>431</v>
      </c>
      <c r="E449" s="19" t="s">
        <v>431</v>
      </c>
      <c r="F449" s="20">
        <v>2019</v>
      </c>
      <c r="G449" s="19" t="s">
        <v>17</v>
      </c>
      <c r="H449" s="19" t="s">
        <v>54</v>
      </c>
      <c r="I449" s="19" t="s">
        <v>499</v>
      </c>
      <c r="J449" s="21" t="s">
        <v>18</v>
      </c>
      <c r="K449" s="22">
        <v>1281159</v>
      </c>
      <c r="L449" s="24">
        <v>994585</v>
      </c>
      <c r="M449" s="23">
        <v>849583.81799999997</v>
      </c>
    </row>
    <row r="450" spans="1:13" x14ac:dyDescent="0.2">
      <c r="A450" s="19" t="s">
        <v>5416</v>
      </c>
      <c r="B450" s="19" t="s">
        <v>5417</v>
      </c>
      <c r="C450" s="19" t="s">
        <v>148</v>
      </c>
      <c r="D450" s="19" t="s">
        <v>373</v>
      </c>
      <c r="E450" s="19" t="s">
        <v>668</v>
      </c>
      <c r="F450" s="20">
        <v>2019</v>
      </c>
      <c r="G450" s="19" t="s">
        <v>17</v>
      </c>
      <c r="H450" s="19" t="s">
        <v>63</v>
      </c>
      <c r="I450" s="19" t="s">
        <v>174</v>
      </c>
      <c r="J450" s="21" t="s">
        <v>18</v>
      </c>
      <c r="K450" s="22">
        <v>935531</v>
      </c>
      <c r="L450" s="24">
        <v>844485</v>
      </c>
      <c r="M450" s="23">
        <v>844485.71900000004</v>
      </c>
    </row>
    <row r="451" spans="1:13" x14ac:dyDescent="0.2">
      <c r="A451" s="19" t="s">
        <v>7380</v>
      </c>
      <c r="B451" s="19" t="s">
        <v>7381</v>
      </c>
      <c r="C451" s="19" t="s">
        <v>257</v>
      </c>
      <c r="D451" s="19"/>
      <c r="E451" s="19"/>
      <c r="F451" s="20">
        <v>2019</v>
      </c>
      <c r="G451" s="19" t="s">
        <v>17</v>
      </c>
      <c r="H451" s="19" t="s">
        <v>54</v>
      </c>
      <c r="I451" s="19" t="s">
        <v>62</v>
      </c>
      <c r="J451" s="21" t="s">
        <v>18</v>
      </c>
      <c r="K451" s="22">
        <v>824119</v>
      </c>
      <c r="L451" s="24">
        <v>913068</v>
      </c>
      <c r="M451" s="23">
        <v>841978.74399999995</v>
      </c>
    </row>
    <row r="452" spans="1:13" x14ac:dyDescent="0.2">
      <c r="A452" s="19" t="s">
        <v>11667</v>
      </c>
      <c r="B452" s="19" t="s">
        <v>11668</v>
      </c>
      <c r="C452" s="19" t="s">
        <v>12</v>
      </c>
      <c r="D452" s="19" t="s">
        <v>69</v>
      </c>
      <c r="E452" s="19" t="s">
        <v>426</v>
      </c>
      <c r="F452" s="20">
        <v>2019</v>
      </c>
      <c r="G452" s="19" t="s">
        <v>17</v>
      </c>
      <c r="H452" s="19" t="s">
        <v>30</v>
      </c>
      <c r="I452" s="19" t="s">
        <v>145</v>
      </c>
      <c r="J452" s="21" t="s">
        <v>18</v>
      </c>
      <c r="K452" s="22">
        <v>846501</v>
      </c>
      <c r="L452" s="22">
        <v>970482</v>
      </c>
      <c r="M452" s="23">
        <v>840334.31099999999</v>
      </c>
    </row>
    <row r="453" spans="1:13" x14ac:dyDescent="0.2">
      <c r="A453" s="19" t="s">
        <v>10210</v>
      </c>
      <c r="B453" s="19" t="s">
        <v>10211</v>
      </c>
      <c r="C453" s="19" t="s">
        <v>148</v>
      </c>
      <c r="D453" s="19" t="s">
        <v>373</v>
      </c>
      <c r="E453" s="19" t="s">
        <v>522</v>
      </c>
      <c r="F453" s="20">
        <v>2019</v>
      </c>
      <c r="G453" s="19" t="s">
        <v>17</v>
      </c>
      <c r="H453" s="19" t="s">
        <v>352</v>
      </c>
      <c r="I453" s="19" t="s">
        <v>353</v>
      </c>
      <c r="J453" s="21" t="s">
        <v>18</v>
      </c>
      <c r="K453" s="22">
        <v>2032671</v>
      </c>
      <c r="L453" s="24">
        <v>839347</v>
      </c>
      <c r="M453" s="23">
        <v>839347.48699999996</v>
      </c>
    </row>
    <row r="454" spans="1:13" x14ac:dyDescent="0.2">
      <c r="A454" s="19" t="s">
        <v>2996</v>
      </c>
      <c r="B454" s="19" t="s">
        <v>2997</v>
      </c>
      <c r="C454" s="19" t="s">
        <v>92</v>
      </c>
      <c r="D454" s="19" t="s">
        <v>93</v>
      </c>
      <c r="E454" s="19" t="s">
        <v>2664</v>
      </c>
      <c r="F454" s="20">
        <v>2019</v>
      </c>
      <c r="G454" s="19" t="s">
        <v>17</v>
      </c>
      <c r="H454" s="19" t="s">
        <v>352</v>
      </c>
      <c r="I454" s="19" t="s">
        <v>1725</v>
      </c>
      <c r="J454" s="21" t="s">
        <v>18</v>
      </c>
      <c r="K454" s="22">
        <v>1224389</v>
      </c>
      <c r="L454" s="24">
        <v>838798</v>
      </c>
      <c r="M454" s="23">
        <v>838797.82400000002</v>
      </c>
    </row>
    <row r="455" spans="1:13" x14ac:dyDescent="0.2">
      <c r="A455" s="19" t="s">
        <v>1203</v>
      </c>
      <c r="B455" s="19" t="s">
        <v>1204</v>
      </c>
      <c r="C455" s="19" t="s">
        <v>12</v>
      </c>
      <c r="D455" s="19" t="s">
        <v>69</v>
      </c>
      <c r="E455" s="19" t="s">
        <v>69</v>
      </c>
      <c r="F455" s="20">
        <v>2020</v>
      </c>
      <c r="G455" s="19" t="s">
        <v>17</v>
      </c>
      <c r="H455" s="19" t="s">
        <v>42</v>
      </c>
      <c r="I455" s="19" t="s">
        <v>1205</v>
      </c>
      <c r="J455" s="21" t="s">
        <v>200</v>
      </c>
      <c r="K455" s="22">
        <v>1462980</v>
      </c>
      <c r="L455" s="24">
        <v>1654164</v>
      </c>
      <c r="M455" s="23">
        <v>836733.74099999992</v>
      </c>
    </row>
    <row r="456" spans="1:13" x14ac:dyDescent="0.2">
      <c r="A456" s="19" t="s">
        <v>4202</v>
      </c>
      <c r="B456" s="19" t="s">
        <v>4203</v>
      </c>
      <c r="C456" s="19" t="s">
        <v>22</v>
      </c>
      <c r="D456" s="19" t="s">
        <v>23</v>
      </c>
      <c r="E456" s="19" t="s">
        <v>889</v>
      </c>
      <c r="F456" s="20">
        <v>2020</v>
      </c>
      <c r="G456" s="19" t="s">
        <v>17</v>
      </c>
      <c r="H456" s="19" t="s">
        <v>352</v>
      </c>
      <c r="I456" s="19" t="s">
        <v>1725</v>
      </c>
      <c r="J456" s="21" t="s">
        <v>18</v>
      </c>
      <c r="K456" s="22">
        <v>897771</v>
      </c>
      <c r="L456" s="24">
        <v>835769</v>
      </c>
      <c r="M456" s="23">
        <v>835769</v>
      </c>
    </row>
    <row r="457" spans="1:13" x14ac:dyDescent="0.2">
      <c r="A457" s="19" t="s">
        <v>3176</v>
      </c>
      <c r="B457" s="19" t="s">
        <v>3177</v>
      </c>
      <c r="C457" s="19" t="s">
        <v>34</v>
      </c>
      <c r="D457" s="19" t="s">
        <v>215</v>
      </c>
      <c r="E457" s="19" t="s">
        <v>215</v>
      </c>
      <c r="F457" s="20">
        <v>2019</v>
      </c>
      <c r="G457" s="19" t="s">
        <v>17</v>
      </c>
      <c r="H457" s="19" t="s">
        <v>30</v>
      </c>
      <c r="I457" s="19" t="s">
        <v>145</v>
      </c>
      <c r="J457" s="21" t="s">
        <v>18</v>
      </c>
      <c r="K457" s="22">
        <v>847603</v>
      </c>
      <c r="L457" s="24">
        <v>847603</v>
      </c>
      <c r="M457" s="23">
        <v>835698.99399999995</v>
      </c>
    </row>
    <row r="458" spans="1:13" x14ac:dyDescent="0.2">
      <c r="A458" s="19" t="s">
        <v>7571</v>
      </c>
      <c r="B458" s="19" t="s">
        <v>7572</v>
      </c>
      <c r="C458" s="19" t="s">
        <v>12</v>
      </c>
      <c r="D458" s="19" t="s">
        <v>853</v>
      </c>
      <c r="E458" s="19" t="s">
        <v>3376</v>
      </c>
      <c r="F458" s="20">
        <v>2020</v>
      </c>
      <c r="G458" s="19" t="s">
        <v>17</v>
      </c>
      <c r="H458" s="19" t="s">
        <v>30</v>
      </c>
      <c r="I458" s="19" t="s">
        <v>145</v>
      </c>
      <c r="J458" s="21" t="s">
        <v>18</v>
      </c>
      <c r="K458" s="22">
        <v>960338</v>
      </c>
      <c r="L458" s="24">
        <v>926603</v>
      </c>
      <c r="M458" s="23">
        <v>833227.76599999995</v>
      </c>
    </row>
    <row r="459" spans="1:13" x14ac:dyDescent="0.2">
      <c r="A459" s="19" t="s">
        <v>7911</v>
      </c>
      <c r="B459" s="19" t="s">
        <v>7912</v>
      </c>
      <c r="C459" s="19" t="s">
        <v>81</v>
      </c>
      <c r="D459" s="19"/>
      <c r="E459" s="19"/>
      <c r="F459" s="20">
        <v>2020</v>
      </c>
      <c r="G459" s="19" t="s">
        <v>17</v>
      </c>
      <c r="H459" s="19" t="s">
        <v>15</v>
      </c>
      <c r="I459" s="19" t="s">
        <v>136</v>
      </c>
      <c r="J459" s="21" t="s">
        <v>18</v>
      </c>
      <c r="K459" s="22">
        <v>831198</v>
      </c>
      <c r="L459" s="24">
        <v>1204958</v>
      </c>
      <c r="M459" s="23">
        <v>831197.603</v>
      </c>
    </row>
    <row r="460" spans="1:13" x14ac:dyDescent="0.2">
      <c r="A460" s="19" t="s">
        <v>1235</v>
      </c>
      <c r="B460" s="19" t="s">
        <v>1236</v>
      </c>
      <c r="C460" s="19" t="s">
        <v>22</v>
      </c>
      <c r="D460" s="19" t="s">
        <v>23</v>
      </c>
      <c r="E460" s="19" t="s">
        <v>889</v>
      </c>
      <c r="F460" s="20">
        <v>2019</v>
      </c>
      <c r="G460" s="19" t="s">
        <v>17</v>
      </c>
      <c r="H460" s="19" t="s">
        <v>54</v>
      </c>
      <c r="I460" s="19" t="s">
        <v>62</v>
      </c>
      <c r="J460" s="21" t="s">
        <v>18</v>
      </c>
      <c r="K460" s="22">
        <v>880000</v>
      </c>
      <c r="L460" s="24">
        <v>830500</v>
      </c>
      <c r="M460" s="23">
        <v>830500</v>
      </c>
    </row>
    <row r="461" spans="1:13" x14ac:dyDescent="0.2">
      <c r="A461" s="19" t="s">
        <v>1519</v>
      </c>
      <c r="B461" s="19" t="s">
        <v>1520</v>
      </c>
      <c r="C461" s="19" t="s">
        <v>37</v>
      </c>
      <c r="D461" s="19" t="s">
        <v>38</v>
      </c>
      <c r="E461" s="19" t="s">
        <v>1186</v>
      </c>
      <c r="F461" s="20">
        <v>2019</v>
      </c>
      <c r="G461" s="19" t="s">
        <v>17</v>
      </c>
      <c r="H461" s="19" t="s">
        <v>42</v>
      </c>
      <c r="I461" s="19" t="s">
        <v>188</v>
      </c>
      <c r="J461" s="21" t="s">
        <v>18</v>
      </c>
      <c r="K461" s="22">
        <v>2062768</v>
      </c>
      <c r="L461" s="24">
        <v>833910</v>
      </c>
      <c r="M461" s="23">
        <v>830345.18500000006</v>
      </c>
    </row>
    <row r="462" spans="1:13" x14ac:dyDescent="0.2">
      <c r="A462" s="19" t="s">
        <v>4521</v>
      </c>
      <c r="B462" s="19" t="s">
        <v>4522</v>
      </c>
      <c r="C462" s="19" t="s">
        <v>37</v>
      </c>
      <c r="D462" s="19" t="s">
        <v>123</v>
      </c>
      <c r="E462" s="19" t="s">
        <v>1261</v>
      </c>
      <c r="F462" s="20">
        <v>2020</v>
      </c>
      <c r="G462" s="19" t="s">
        <v>17</v>
      </c>
      <c r="H462" s="19" t="s">
        <v>15</v>
      </c>
      <c r="I462" s="19" t="s">
        <v>16</v>
      </c>
      <c r="J462" s="21" t="s">
        <v>18</v>
      </c>
      <c r="K462" s="22">
        <v>829611</v>
      </c>
      <c r="L462" s="24">
        <v>829610</v>
      </c>
      <c r="M462" s="23">
        <v>829608.96400000004</v>
      </c>
    </row>
    <row r="463" spans="1:13" x14ac:dyDescent="0.2">
      <c r="A463" s="19" t="s">
        <v>3886</v>
      </c>
      <c r="B463" s="19" t="s">
        <v>3887</v>
      </c>
      <c r="C463" s="19" t="s">
        <v>22</v>
      </c>
      <c r="D463" s="19" t="s">
        <v>46</v>
      </c>
      <c r="E463" s="19" t="s">
        <v>47</v>
      </c>
      <c r="F463" s="20">
        <v>2019</v>
      </c>
      <c r="G463" s="19" t="s">
        <v>17</v>
      </c>
      <c r="H463" s="19" t="s">
        <v>54</v>
      </c>
      <c r="I463" s="19" t="s">
        <v>62</v>
      </c>
      <c r="J463" s="21" t="s">
        <v>18</v>
      </c>
      <c r="K463" s="22">
        <v>880000</v>
      </c>
      <c r="L463" s="24">
        <v>825000</v>
      </c>
      <c r="M463" s="23">
        <v>825000</v>
      </c>
    </row>
    <row r="464" spans="1:13" x14ac:dyDescent="0.2">
      <c r="A464" s="19" t="s">
        <v>9017</v>
      </c>
      <c r="B464" s="19" t="s">
        <v>9018</v>
      </c>
      <c r="C464" s="19" t="s">
        <v>167</v>
      </c>
      <c r="D464" s="19" t="s">
        <v>310</v>
      </c>
      <c r="E464" s="19" t="s">
        <v>310</v>
      </c>
      <c r="F464" s="20">
        <v>2019</v>
      </c>
      <c r="G464" s="19" t="s">
        <v>17</v>
      </c>
      <c r="H464" s="19" t="s">
        <v>352</v>
      </c>
      <c r="I464" s="19" t="s">
        <v>1767</v>
      </c>
      <c r="J464" s="21" t="s">
        <v>18</v>
      </c>
      <c r="K464" s="22">
        <v>1654584</v>
      </c>
      <c r="L464" s="24">
        <v>822970</v>
      </c>
      <c r="M464" s="23">
        <v>822969.04799999995</v>
      </c>
    </row>
    <row r="465" spans="1:13" x14ac:dyDescent="0.2">
      <c r="A465" s="19" t="s">
        <v>114</v>
      </c>
      <c r="B465" s="19" t="s">
        <v>115</v>
      </c>
      <c r="C465" s="19" t="s">
        <v>81</v>
      </c>
      <c r="D465" s="19" t="s">
        <v>116</v>
      </c>
      <c r="E465" s="19" t="s">
        <v>117</v>
      </c>
      <c r="F465" s="20">
        <v>2020</v>
      </c>
      <c r="G465" s="19" t="s">
        <v>17</v>
      </c>
      <c r="H465" s="19" t="s">
        <v>15</v>
      </c>
      <c r="I465" s="19" t="s">
        <v>70</v>
      </c>
      <c r="J465" s="21" t="s">
        <v>18</v>
      </c>
      <c r="K465" s="22">
        <v>822911</v>
      </c>
      <c r="L465" s="22">
        <v>822911</v>
      </c>
      <c r="M465" s="23">
        <v>822910.19900000002</v>
      </c>
    </row>
    <row r="466" spans="1:13" x14ac:dyDescent="0.2">
      <c r="A466" s="19" t="s">
        <v>5010</v>
      </c>
      <c r="B466" s="19" t="s">
        <v>5011</v>
      </c>
      <c r="C466" s="19" t="s">
        <v>34</v>
      </c>
      <c r="D466" s="19" t="s">
        <v>215</v>
      </c>
      <c r="E466" s="19" t="s">
        <v>215</v>
      </c>
      <c r="F466" s="20">
        <v>2019</v>
      </c>
      <c r="G466" s="19" t="s">
        <v>17</v>
      </c>
      <c r="H466" s="19" t="s">
        <v>30</v>
      </c>
      <c r="I466" s="19" t="s">
        <v>145</v>
      </c>
      <c r="J466" s="21" t="s">
        <v>18</v>
      </c>
      <c r="K466" s="22">
        <v>1321707</v>
      </c>
      <c r="L466" s="24">
        <v>820550</v>
      </c>
      <c r="M466" s="23">
        <v>820549.34299999999</v>
      </c>
    </row>
    <row r="467" spans="1:13" x14ac:dyDescent="0.2">
      <c r="A467" s="19" t="s">
        <v>7849</v>
      </c>
      <c r="B467" s="19" t="s">
        <v>7850</v>
      </c>
      <c r="C467" s="19" t="s">
        <v>265</v>
      </c>
      <c r="D467" s="19" t="s">
        <v>266</v>
      </c>
      <c r="E467" s="19" t="s">
        <v>267</v>
      </c>
      <c r="F467" s="20">
        <v>2019</v>
      </c>
      <c r="G467" s="19" t="s">
        <v>17</v>
      </c>
      <c r="H467" s="19" t="s">
        <v>63</v>
      </c>
      <c r="I467" s="19" t="s">
        <v>174</v>
      </c>
      <c r="J467" s="21" t="s">
        <v>18</v>
      </c>
      <c r="K467" s="22">
        <v>1029879</v>
      </c>
      <c r="L467" s="24">
        <v>818738</v>
      </c>
      <c r="M467" s="22">
        <v>818738</v>
      </c>
    </row>
    <row r="468" spans="1:13" x14ac:dyDescent="0.2">
      <c r="A468" s="19" t="s">
        <v>10872</v>
      </c>
      <c r="B468" s="19" t="s">
        <v>10873</v>
      </c>
      <c r="C468" s="19" t="s">
        <v>37</v>
      </c>
      <c r="D468" s="19" t="s">
        <v>123</v>
      </c>
      <c r="E468" s="19" t="s">
        <v>529</v>
      </c>
      <c r="F468" s="20">
        <v>2019</v>
      </c>
      <c r="G468" s="19" t="s">
        <v>17</v>
      </c>
      <c r="H468" s="19" t="s">
        <v>54</v>
      </c>
      <c r="I468" s="19" t="s">
        <v>62</v>
      </c>
      <c r="J468" s="21" t="s">
        <v>18</v>
      </c>
      <c r="K468" s="22">
        <v>786543</v>
      </c>
      <c r="L468" s="24">
        <v>815247</v>
      </c>
      <c r="M468" s="23">
        <v>815246.63100000005</v>
      </c>
    </row>
    <row r="469" spans="1:13" x14ac:dyDescent="0.2">
      <c r="A469" s="19" t="s">
        <v>7334</v>
      </c>
      <c r="B469" s="19" t="s">
        <v>7335</v>
      </c>
      <c r="C469" s="19" t="s">
        <v>148</v>
      </c>
      <c r="D469" s="19" t="s">
        <v>460</v>
      </c>
      <c r="E469" s="19"/>
      <c r="F469" s="20">
        <v>2019</v>
      </c>
      <c r="G469" s="19" t="s">
        <v>17</v>
      </c>
      <c r="H469" s="19" t="s">
        <v>15</v>
      </c>
      <c r="I469" s="19" t="s">
        <v>70</v>
      </c>
      <c r="J469" s="21" t="s">
        <v>18</v>
      </c>
      <c r="K469" s="22">
        <v>829735</v>
      </c>
      <c r="L469" s="24">
        <v>829735</v>
      </c>
      <c r="M469" s="22">
        <v>814830</v>
      </c>
    </row>
    <row r="470" spans="1:13" x14ac:dyDescent="0.2">
      <c r="A470" s="19" t="s">
        <v>778</v>
      </c>
      <c r="B470" s="19" t="s">
        <v>779</v>
      </c>
      <c r="C470" s="19" t="s">
        <v>22</v>
      </c>
      <c r="D470" s="19" t="s">
        <v>46</v>
      </c>
      <c r="E470" s="19" t="s">
        <v>777</v>
      </c>
      <c r="F470" s="20">
        <v>2019</v>
      </c>
      <c r="G470" s="19" t="s">
        <v>17</v>
      </c>
      <c r="H470" s="19" t="s">
        <v>54</v>
      </c>
      <c r="I470" s="19" t="s">
        <v>62</v>
      </c>
      <c r="J470" s="21" t="s">
        <v>18</v>
      </c>
      <c r="K470" s="22">
        <v>814000</v>
      </c>
      <c r="L470" s="24">
        <v>814000</v>
      </c>
      <c r="M470" s="23">
        <v>814000</v>
      </c>
    </row>
    <row r="471" spans="1:13" x14ac:dyDescent="0.2">
      <c r="A471" s="19" t="s">
        <v>4067</v>
      </c>
      <c r="B471" s="19" t="s">
        <v>4068</v>
      </c>
      <c r="C471" s="19" t="s">
        <v>257</v>
      </c>
      <c r="D471" s="19"/>
      <c r="E471" s="19"/>
      <c r="F471" s="20">
        <v>2019</v>
      </c>
      <c r="G471" s="19" t="s">
        <v>17</v>
      </c>
      <c r="H471" s="19" t="s">
        <v>30</v>
      </c>
      <c r="I471" s="19" t="s">
        <v>31</v>
      </c>
      <c r="J471" s="21" t="s">
        <v>18</v>
      </c>
      <c r="K471" s="22">
        <v>940061</v>
      </c>
      <c r="L471" s="22">
        <v>816000</v>
      </c>
      <c r="M471" s="23">
        <v>812308.67599999998</v>
      </c>
    </row>
    <row r="472" spans="1:13" x14ac:dyDescent="0.2">
      <c r="A472" s="19" t="s">
        <v>5135</v>
      </c>
      <c r="B472" s="19" t="s">
        <v>5136</v>
      </c>
      <c r="C472" s="19" t="s">
        <v>34</v>
      </c>
      <c r="D472" s="19" t="s">
        <v>215</v>
      </c>
      <c r="E472" s="19" t="s">
        <v>3169</v>
      </c>
      <c r="F472" s="20">
        <v>2019</v>
      </c>
      <c r="G472" s="19" t="s">
        <v>17</v>
      </c>
      <c r="H472" s="19" t="s">
        <v>15</v>
      </c>
      <c r="I472" s="19" t="s">
        <v>16</v>
      </c>
      <c r="J472" s="21" t="s">
        <v>18</v>
      </c>
      <c r="K472" s="22">
        <v>874882</v>
      </c>
      <c r="L472" s="24">
        <v>874882</v>
      </c>
      <c r="M472" s="23">
        <v>811612.78700000001</v>
      </c>
    </row>
    <row r="473" spans="1:13" x14ac:dyDescent="0.2">
      <c r="A473" s="19" t="s">
        <v>2648</v>
      </c>
      <c r="B473" s="19" t="s">
        <v>2649</v>
      </c>
      <c r="C473" s="19" t="s">
        <v>52</v>
      </c>
      <c r="D473" s="19" t="s">
        <v>99</v>
      </c>
      <c r="E473" s="19" t="s">
        <v>2650</v>
      </c>
      <c r="F473" s="20">
        <v>2019</v>
      </c>
      <c r="G473" s="19" t="s">
        <v>17</v>
      </c>
      <c r="H473" s="19" t="s">
        <v>352</v>
      </c>
      <c r="I473" s="19" t="s">
        <v>353</v>
      </c>
      <c r="J473" s="21" t="s">
        <v>18</v>
      </c>
      <c r="K473" s="22">
        <v>800003</v>
      </c>
      <c r="L473" s="24">
        <v>810714</v>
      </c>
      <c r="M473" s="23">
        <v>810710.12399999995</v>
      </c>
    </row>
    <row r="474" spans="1:13" x14ac:dyDescent="0.2">
      <c r="A474" s="19" t="s">
        <v>9728</v>
      </c>
      <c r="B474" s="19" t="s">
        <v>9729</v>
      </c>
      <c r="C474" s="19" t="s">
        <v>133</v>
      </c>
      <c r="D474" s="19"/>
      <c r="E474" s="19"/>
      <c r="F474" s="20">
        <v>2019</v>
      </c>
      <c r="G474" s="19" t="s">
        <v>17</v>
      </c>
      <c r="H474" s="19" t="s">
        <v>30</v>
      </c>
      <c r="I474" s="19" t="s">
        <v>145</v>
      </c>
      <c r="J474" s="21" t="s">
        <v>18</v>
      </c>
      <c r="K474" s="22">
        <v>1752651</v>
      </c>
      <c r="L474" s="24">
        <v>1776650</v>
      </c>
      <c r="M474" s="23">
        <v>806740.46200000006</v>
      </c>
    </row>
    <row r="475" spans="1:13" x14ac:dyDescent="0.2">
      <c r="A475" s="19" t="s">
        <v>2001</v>
      </c>
      <c r="B475" s="19" t="s">
        <v>2002</v>
      </c>
      <c r="C475" s="19" t="s">
        <v>12</v>
      </c>
      <c r="D475" s="19" t="s">
        <v>69</v>
      </c>
      <c r="E475" s="19" t="s">
        <v>1781</v>
      </c>
      <c r="F475" s="20">
        <v>2020</v>
      </c>
      <c r="G475" s="19" t="s">
        <v>17</v>
      </c>
      <c r="H475" s="19" t="s">
        <v>42</v>
      </c>
      <c r="I475" s="19" t="s">
        <v>228</v>
      </c>
      <c r="J475" s="21" t="s">
        <v>200</v>
      </c>
      <c r="K475" s="22">
        <v>826712</v>
      </c>
      <c r="L475" s="24">
        <v>805942</v>
      </c>
      <c r="M475" s="22">
        <v>805942</v>
      </c>
    </row>
    <row r="476" spans="1:13" x14ac:dyDescent="0.2">
      <c r="A476" s="19" t="s">
        <v>1576</v>
      </c>
      <c r="B476" s="19" t="s">
        <v>1577</v>
      </c>
      <c r="C476" s="19" t="s">
        <v>257</v>
      </c>
      <c r="D476" s="19" t="s">
        <v>441</v>
      </c>
      <c r="E476" s="19" t="s">
        <v>488</v>
      </c>
      <c r="F476" s="20">
        <v>2020</v>
      </c>
      <c r="G476" s="19" t="s">
        <v>17</v>
      </c>
      <c r="H476" s="19" t="s">
        <v>42</v>
      </c>
      <c r="I476" s="19" t="s">
        <v>228</v>
      </c>
      <c r="J476" s="21" t="s">
        <v>18</v>
      </c>
      <c r="K476" s="22">
        <v>904001</v>
      </c>
      <c r="L476" s="24">
        <v>804869</v>
      </c>
      <c r="M476" s="23">
        <v>804869</v>
      </c>
    </row>
    <row r="477" spans="1:13" x14ac:dyDescent="0.2">
      <c r="A477" s="19" t="s">
        <v>6160</v>
      </c>
      <c r="B477" s="19" t="s">
        <v>6161</v>
      </c>
      <c r="C477" s="19" t="s">
        <v>34</v>
      </c>
      <c r="D477" s="19" t="s">
        <v>215</v>
      </c>
      <c r="E477" s="19" t="s">
        <v>2463</v>
      </c>
      <c r="F477" s="20">
        <v>2019</v>
      </c>
      <c r="G477" s="19" t="s">
        <v>17</v>
      </c>
      <c r="H477" s="19" t="s">
        <v>352</v>
      </c>
      <c r="I477" s="19" t="s">
        <v>353</v>
      </c>
      <c r="J477" s="21" t="s">
        <v>18</v>
      </c>
      <c r="K477" s="22">
        <v>789306</v>
      </c>
      <c r="L477" s="24">
        <v>800485</v>
      </c>
      <c r="M477" s="23">
        <v>800484.72</v>
      </c>
    </row>
    <row r="478" spans="1:13" x14ac:dyDescent="0.2">
      <c r="A478" s="19" t="s">
        <v>1559</v>
      </c>
      <c r="B478" s="19" t="s">
        <v>1560</v>
      </c>
      <c r="C478" s="19" t="s">
        <v>167</v>
      </c>
      <c r="D478" s="19" t="s">
        <v>310</v>
      </c>
      <c r="E478" s="19" t="s">
        <v>310</v>
      </c>
      <c r="F478" s="20">
        <v>2020</v>
      </c>
      <c r="G478" s="19" t="s">
        <v>17</v>
      </c>
      <c r="H478" s="19" t="s">
        <v>352</v>
      </c>
      <c r="I478" s="19" t="s">
        <v>1241</v>
      </c>
      <c r="J478" s="21" t="s">
        <v>18</v>
      </c>
      <c r="K478" s="22">
        <v>1255520</v>
      </c>
      <c r="L478" s="24">
        <v>795903</v>
      </c>
      <c r="M478" s="23">
        <v>795902.16200000001</v>
      </c>
    </row>
    <row r="479" spans="1:13" x14ac:dyDescent="0.2">
      <c r="A479" s="19" t="s">
        <v>7665</v>
      </c>
      <c r="B479" s="19" t="s">
        <v>7666</v>
      </c>
      <c r="C479" s="19" t="s">
        <v>81</v>
      </c>
      <c r="D479" s="19" t="s">
        <v>82</v>
      </c>
      <c r="E479" s="19" t="s">
        <v>509</v>
      </c>
      <c r="F479" s="20">
        <v>2020</v>
      </c>
      <c r="G479" s="19" t="s">
        <v>17</v>
      </c>
      <c r="H479" s="19" t="s">
        <v>15</v>
      </c>
      <c r="I479" s="19" t="s">
        <v>16</v>
      </c>
      <c r="J479" s="21" t="s">
        <v>18</v>
      </c>
      <c r="K479" s="22">
        <v>791729</v>
      </c>
      <c r="L479" s="24">
        <v>1115983</v>
      </c>
      <c r="M479" s="23">
        <v>791729.23300000001</v>
      </c>
    </row>
    <row r="480" spans="1:13" x14ac:dyDescent="0.2">
      <c r="A480" s="19" t="s">
        <v>9708</v>
      </c>
      <c r="B480" s="19" t="s">
        <v>9709</v>
      </c>
      <c r="C480" s="19" t="s">
        <v>133</v>
      </c>
      <c r="D480" s="19" t="s">
        <v>392</v>
      </c>
      <c r="E480" s="19" t="s">
        <v>1096</v>
      </c>
      <c r="F480" s="20">
        <v>2019</v>
      </c>
      <c r="G480" s="19" t="s">
        <v>17</v>
      </c>
      <c r="H480" s="19" t="s">
        <v>54</v>
      </c>
      <c r="I480" s="19" t="s">
        <v>62</v>
      </c>
      <c r="J480" s="21" t="s">
        <v>18</v>
      </c>
      <c r="K480" s="22">
        <v>791044</v>
      </c>
      <c r="L480" s="24">
        <v>1334647</v>
      </c>
      <c r="M480" s="23">
        <v>791043.82</v>
      </c>
    </row>
    <row r="481" spans="1:13" x14ac:dyDescent="0.2">
      <c r="A481" s="19" t="s">
        <v>3471</v>
      </c>
      <c r="B481" s="19" t="s">
        <v>3472</v>
      </c>
      <c r="C481" s="19" t="s">
        <v>12</v>
      </c>
      <c r="D481" s="19" t="s">
        <v>69</v>
      </c>
      <c r="E481" s="19" t="s">
        <v>69</v>
      </c>
      <c r="F481" s="20">
        <v>2020</v>
      </c>
      <c r="G481" s="19" t="s">
        <v>17</v>
      </c>
      <c r="H481" s="19" t="s">
        <v>42</v>
      </c>
      <c r="I481" s="19" t="s">
        <v>1003</v>
      </c>
      <c r="J481" s="21" t="s">
        <v>18</v>
      </c>
      <c r="K481" s="22">
        <v>796261</v>
      </c>
      <c r="L481" s="24">
        <v>845294</v>
      </c>
      <c r="M481" s="23">
        <v>790756.20400000003</v>
      </c>
    </row>
    <row r="482" spans="1:13" x14ac:dyDescent="0.2">
      <c r="A482" s="19" t="s">
        <v>7202</v>
      </c>
      <c r="B482" s="19" t="s">
        <v>7203</v>
      </c>
      <c r="C482" s="19" t="s">
        <v>359</v>
      </c>
      <c r="D482" s="19" t="s">
        <v>1466</v>
      </c>
      <c r="E482" s="19" t="s">
        <v>1466</v>
      </c>
      <c r="F482" s="20">
        <v>2020</v>
      </c>
      <c r="G482" s="19" t="s">
        <v>17</v>
      </c>
      <c r="H482" s="19" t="s">
        <v>42</v>
      </c>
      <c r="I482" s="19" t="s">
        <v>1003</v>
      </c>
      <c r="J482" s="21" t="s">
        <v>18</v>
      </c>
      <c r="K482" s="22">
        <v>937957</v>
      </c>
      <c r="L482" s="24">
        <v>935301</v>
      </c>
      <c r="M482" s="22">
        <v>784388</v>
      </c>
    </row>
    <row r="483" spans="1:13" x14ac:dyDescent="0.2">
      <c r="A483" s="19" t="s">
        <v>3775</v>
      </c>
      <c r="B483" s="19" t="s">
        <v>3776</v>
      </c>
      <c r="C483" s="19" t="s">
        <v>257</v>
      </c>
      <c r="D483" s="19" t="s">
        <v>258</v>
      </c>
      <c r="E483" s="19" t="s">
        <v>1244</v>
      </c>
      <c r="F483" s="20">
        <v>2020</v>
      </c>
      <c r="G483" s="19" t="s">
        <v>17</v>
      </c>
      <c r="H483" s="19" t="s">
        <v>54</v>
      </c>
      <c r="I483" s="19" t="s">
        <v>499</v>
      </c>
      <c r="J483" s="21" t="s">
        <v>18</v>
      </c>
      <c r="K483" s="22">
        <v>228096</v>
      </c>
      <c r="L483" s="24">
        <v>783874</v>
      </c>
      <c r="M483" s="22">
        <v>783874</v>
      </c>
    </row>
    <row r="484" spans="1:13" x14ac:dyDescent="0.2">
      <c r="A484" s="19" t="s">
        <v>5232</v>
      </c>
      <c r="B484" s="19" t="s">
        <v>5233</v>
      </c>
      <c r="C484" s="19" t="s">
        <v>12</v>
      </c>
      <c r="D484" s="19" t="s">
        <v>163</v>
      </c>
      <c r="E484" s="19" t="s">
        <v>163</v>
      </c>
      <c r="F484" s="20">
        <v>2020</v>
      </c>
      <c r="G484" s="19" t="s">
        <v>17</v>
      </c>
      <c r="H484" s="19" t="s">
        <v>15</v>
      </c>
      <c r="I484" s="19" t="s">
        <v>16</v>
      </c>
      <c r="J484" s="21" t="s">
        <v>18</v>
      </c>
      <c r="K484" s="22">
        <v>867757</v>
      </c>
      <c r="L484" s="24">
        <v>867757</v>
      </c>
      <c r="M484" s="23">
        <v>782698.25899999996</v>
      </c>
    </row>
    <row r="485" spans="1:13" x14ac:dyDescent="0.2">
      <c r="A485" s="19" t="s">
        <v>10486</v>
      </c>
      <c r="B485" s="19" t="s">
        <v>10487</v>
      </c>
      <c r="C485" s="19" t="s">
        <v>37</v>
      </c>
      <c r="D485" s="19" t="s">
        <v>123</v>
      </c>
      <c r="E485" s="19" t="s">
        <v>948</v>
      </c>
      <c r="F485" s="20">
        <v>2019</v>
      </c>
      <c r="G485" s="19" t="s">
        <v>17</v>
      </c>
      <c r="H485" s="19" t="s">
        <v>54</v>
      </c>
      <c r="I485" s="19" t="s">
        <v>62</v>
      </c>
      <c r="J485" s="21" t="s">
        <v>18</v>
      </c>
      <c r="K485" s="22">
        <v>752109</v>
      </c>
      <c r="L485" s="24">
        <v>781369</v>
      </c>
      <c r="M485" s="23">
        <v>781368.571</v>
      </c>
    </row>
    <row r="486" spans="1:13" x14ac:dyDescent="0.2">
      <c r="A486" s="19" t="s">
        <v>2837</v>
      </c>
      <c r="B486" s="19" t="s">
        <v>2838</v>
      </c>
      <c r="C486" s="19" t="s">
        <v>257</v>
      </c>
      <c r="D486" s="19" t="s">
        <v>441</v>
      </c>
      <c r="E486" s="19" t="s">
        <v>652</v>
      </c>
      <c r="F486" s="20">
        <v>2020</v>
      </c>
      <c r="G486" s="19" t="s">
        <v>17</v>
      </c>
      <c r="H486" s="19" t="s">
        <v>662</v>
      </c>
      <c r="I486" s="19" t="s">
        <v>663</v>
      </c>
      <c r="J486" s="21" t="s">
        <v>18</v>
      </c>
      <c r="K486" s="22">
        <v>998038</v>
      </c>
      <c r="L486" s="24">
        <v>779371</v>
      </c>
      <c r="M486" s="23">
        <v>779370.696</v>
      </c>
    </row>
    <row r="487" spans="1:13" x14ac:dyDescent="0.2">
      <c r="A487" s="19" t="s">
        <v>364</v>
      </c>
      <c r="B487" s="19" t="s">
        <v>365</v>
      </c>
      <c r="C487" s="19" t="s">
        <v>265</v>
      </c>
      <c r="D487" s="19"/>
      <c r="E487" s="19"/>
      <c r="F487" s="20">
        <v>2020</v>
      </c>
      <c r="G487" s="19" t="s">
        <v>17</v>
      </c>
      <c r="H487" s="19" t="s">
        <v>240</v>
      </c>
      <c r="I487" s="19" t="s">
        <v>241</v>
      </c>
      <c r="J487" s="21" t="s">
        <v>200</v>
      </c>
      <c r="K487" s="22">
        <v>777179</v>
      </c>
      <c r="L487" s="24">
        <v>777179</v>
      </c>
      <c r="M487" s="23">
        <v>777179</v>
      </c>
    </row>
    <row r="488" spans="1:13" x14ac:dyDescent="0.2">
      <c r="A488" s="19" t="s">
        <v>9742</v>
      </c>
      <c r="B488" s="19" t="s">
        <v>9743</v>
      </c>
      <c r="C488" s="19" t="s">
        <v>12</v>
      </c>
      <c r="D488" s="19" t="s">
        <v>69</v>
      </c>
      <c r="E488" s="19" t="s">
        <v>1781</v>
      </c>
      <c r="F488" s="20">
        <v>2020</v>
      </c>
      <c r="G488" s="19" t="s">
        <v>17</v>
      </c>
      <c r="H488" s="19" t="s">
        <v>30</v>
      </c>
      <c r="I488" s="19" t="s">
        <v>145</v>
      </c>
      <c r="J488" s="21" t="s">
        <v>18</v>
      </c>
      <c r="K488" s="22">
        <v>955656</v>
      </c>
      <c r="L488" s="24">
        <v>772908</v>
      </c>
      <c r="M488" s="23">
        <v>772906.10499999998</v>
      </c>
    </row>
    <row r="489" spans="1:13" x14ac:dyDescent="0.2">
      <c r="A489" s="19" t="s">
        <v>3948</v>
      </c>
      <c r="B489" s="19" t="s">
        <v>3949</v>
      </c>
      <c r="C489" s="19" t="s">
        <v>34</v>
      </c>
      <c r="D489" s="19" t="s">
        <v>134</v>
      </c>
      <c r="E489" s="19" t="s">
        <v>803</v>
      </c>
      <c r="F489" s="20">
        <v>2019</v>
      </c>
      <c r="G489" s="19" t="s">
        <v>17</v>
      </c>
      <c r="H489" s="19" t="s">
        <v>63</v>
      </c>
      <c r="I489" s="19" t="s">
        <v>174</v>
      </c>
      <c r="J489" s="21" t="s">
        <v>18</v>
      </c>
      <c r="K489" s="22">
        <v>780763</v>
      </c>
      <c r="L489" s="24">
        <v>780763</v>
      </c>
      <c r="M489" s="23">
        <v>772019.78300000005</v>
      </c>
    </row>
    <row r="490" spans="1:13" x14ac:dyDescent="0.2">
      <c r="A490" s="19" t="s">
        <v>569</v>
      </c>
      <c r="B490" s="19" t="s">
        <v>570</v>
      </c>
      <c r="C490" s="19" t="s">
        <v>22</v>
      </c>
      <c r="D490" s="19" t="s">
        <v>23</v>
      </c>
      <c r="E490" s="19" t="s">
        <v>502</v>
      </c>
      <c r="F490" s="20">
        <v>2019</v>
      </c>
      <c r="G490" s="19" t="s">
        <v>17</v>
      </c>
      <c r="H490" s="19" t="s">
        <v>54</v>
      </c>
      <c r="I490" s="19" t="s">
        <v>62</v>
      </c>
      <c r="J490" s="21" t="s">
        <v>18</v>
      </c>
      <c r="K490" s="22">
        <v>770000</v>
      </c>
      <c r="L490" s="24">
        <v>770000</v>
      </c>
      <c r="M490" s="23">
        <v>770000</v>
      </c>
    </row>
    <row r="491" spans="1:13" x14ac:dyDescent="0.2">
      <c r="A491" s="19" t="s">
        <v>1171</v>
      </c>
      <c r="B491" s="19" t="s">
        <v>1172</v>
      </c>
      <c r="C491" s="19" t="s">
        <v>52</v>
      </c>
      <c r="D491" s="19"/>
      <c r="E491" s="19"/>
      <c r="F491" s="20">
        <v>2019</v>
      </c>
      <c r="G491" s="19" t="s">
        <v>17</v>
      </c>
      <c r="H491" s="19" t="s">
        <v>30</v>
      </c>
      <c r="I491" s="19" t="s">
        <v>31</v>
      </c>
      <c r="J491" s="21" t="s">
        <v>18</v>
      </c>
      <c r="K491" s="22">
        <v>2192660</v>
      </c>
      <c r="L491" s="24">
        <v>778023</v>
      </c>
      <c r="M491" s="23">
        <v>767688.50300000003</v>
      </c>
    </row>
    <row r="492" spans="1:13" x14ac:dyDescent="0.2">
      <c r="A492" s="19" t="s">
        <v>11789</v>
      </c>
      <c r="B492" s="19" t="s">
        <v>11790</v>
      </c>
      <c r="C492" s="19" t="s">
        <v>81</v>
      </c>
      <c r="D492" s="19" t="s">
        <v>82</v>
      </c>
      <c r="E492" s="19" t="s">
        <v>82</v>
      </c>
      <c r="F492" s="20">
        <v>2019</v>
      </c>
      <c r="G492" s="19" t="s">
        <v>17</v>
      </c>
      <c r="H492" s="19" t="s">
        <v>30</v>
      </c>
      <c r="I492" s="19" t="s">
        <v>145</v>
      </c>
      <c r="J492" s="21" t="s">
        <v>18</v>
      </c>
      <c r="K492" s="22">
        <v>633513</v>
      </c>
      <c r="L492" s="22">
        <v>875275</v>
      </c>
      <c r="M492" s="22">
        <v>763511</v>
      </c>
    </row>
    <row r="493" spans="1:13" x14ac:dyDescent="0.2">
      <c r="A493" s="19" t="s">
        <v>5720</v>
      </c>
      <c r="B493" s="19" t="s">
        <v>5721</v>
      </c>
      <c r="C493" s="19" t="s">
        <v>12</v>
      </c>
      <c r="D493" s="19" t="s">
        <v>13</v>
      </c>
      <c r="E493" s="19" t="s">
        <v>13</v>
      </c>
      <c r="F493" s="20">
        <v>2020</v>
      </c>
      <c r="G493" s="19" t="s">
        <v>17</v>
      </c>
      <c r="H493" s="19" t="s">
        <v>15</v>
      </c>
      <c r="I493" s="19" t="s">
        <v>16</v>
      </c>
      <c r="J493" s="21" t="s">
        <v>18</v>
      </c>
      <c r="K493" s="22">
        <v>967164</v>
      </c>
      <c r="L493" s="24">
        <v>967164</v>
      </c>
      <c r="M493" s="23">
        <v>763322.52</v>
      </c>
    </row>
    <row r="494" spans="1:13" x14ac:dyDescent="0.2">
      <c r="A494" s="19" t="s">
        <v>1421</v>
      </c>
      <c r="B494" s="19" t="s">
        <v>1422</v>
      </c>
      <c r="C494" s="19" t="s">
        <v>34</v>
      </c>
      <c r="D494" s="19" t="s">
        <v>51</v>
      </c>
      <c r="E494" s="19"/>
      <c r="F494" s="20">
        <v>2019</v>
      </c>
      <c r="G494" s="19" t="s">
        <v>17</v>
      </c>
      <c r="H494" s="19" t="s">
        <v>30</v>
      </c>
      <c r="I494" s="19" t="s">
        <v>31</v>
      </c>
      <c r="J494" s="21" t="s">
        <v>18</v>
      </c>
      <c r="K494" s="22">
        <v>3409465</v>
      </c>
      <c r="L494" s="24">
        <v>758771</v>
      </c>
      <c r="M494" s="23">
        <v>758118.91399999999</v>
      </c>
    </row>
    <row r="495" spans="1:13" x14ac:dyDescent="0.2">
      <c r="A495" s="19" t="s">
        <v>4241</v>
      </c>
      <c r="B495" s="19" t="s">
        <v>4242</v>
      </c>
      <c r="C495" s="19" t="s">
        <v>22</v>
      </c>
      <c r="D495" s="19" t="s">
        <v>46</v>
      </c>
      <c r="E495" s="19" t="s">
        <v>210</v>
      </c>
      <c r="F495" s="20">
        <v>2019</v>
      </c>
      <c r="G495" s="19" t="s">
        <v>17</v>
      </c>
      <c r="H495" s="19" t="s">
        <v>63</v>
      </c>
      <c r="I495" s="19" t="s">
        <v>174</v>
      </c>
      <c r="J495" s="21" t="s">
        <v>18</v>
      </c>
      <c r="K495" s="22">
        <v>774477</v>
      </c>
      <c r="L495" s="24">
        <v>754852</v>
      </c>
      <c r="M495" s="23">
        <v>754663</v>
      </c>
    </row>
    <row r="496" spans="1:13" x14ac:dyDescent="0.2">
      <c r="A496" s="19" t="s">
        <v>6248</v>
      </c>
      <c r="B496" s="19" t="s">
        <v>6249</v>
      </c>
      <c r="C496" s="19" t="s">
        <v>265</v>
      </c>
      <c r="D496" s="19" t="s">
        <v>266</v>
      </c>
      <c r="E496" s="19" t="s">
        <v>267</v>
      </c>
      <c r="F496" s="20">
        <v>2020</v>
      </c>
      <c r="G496" s="19" t="s">
        <v>17</v>
      </c>
      <c r="H496" s="19" t="s">
        <v>15</v>
      </c>
      <c r="I496" s="19" t="s">
        <v>16</v>
      </c>
      <c r="J496" s="21" t="s">
        <v>18</v>
      </c>
      <c r="K496" s="22">
        <v>816450</v>
      </c>
      <c r="L496" s="24">
        <v>835022</v>
      </c>
      <c r="M496" s="23">
        <v>754062.42500000005</v>
      </c>
    </row>
    <row r="497" spans="1:13" x14ac:dyDescent="0.2">
      <c r="A497" s="19" t="s">
        <v>2904</v>
      </c>
      <c r="B497" s="19" t="s">
        <v>2905</v>
      </c>
      <c r="C497" s="19" t="s">
        <v>37</v>
      </c>
      <c r="D497" s="19" t="s">
        <v>123</v>
      </c>
      <c r="E497" s="19" t="s">
        <v>1261</v>
      </c>
      <c r="F497" s="20">
        <v>2019</v>
      </c>
      <c r="G497" s="19" t="s">
        <v>17</v>
      </c>
      <c r="H497" s="19" t="s">
        <v>30</v>
      </c>
      <c r="I497" s="19" t="s">
        <v>31</v>
      </c>
      <c r="J497" s="21" t="s">
        <v>18</v>
      </c>
      <c r="K497" s="22">
        <v>896989</v>
      </c>
      <c r="L497" s="22">
        <v>2317200</v>
      </c>
      <c r="M497" s="23">
        <v>749442.74399999995</v>
      </c>
    </row>
    <row r="498" spans="1:13" x14ac:dyDescent="0.2">
      <c r="A498" s="19" t="s">
        <v>2045</v>
      </c>
      <c r="B498" s="19" t="s">
        <v>2046</v>
      </c>
      <c r="C498" s="19" t="s">
        <v>22</v>
      </c>
      <c r="D498" s="19" t="s">
        <v>46</v>
      </c>
      <c r="E498" s="19" t="s">
        <v>61</v>
      </c>
      <c r="F498" s="20">
        <v>2019</v>
      </c>
      <c r="G498" s="19" t="s">
        <v>17</v>
      </c>
      <c r="H498" s="19" t="s">
        <v>54</v>
      </c>
      <c r="I498" s="19" t="s">
        <v>62</v>
      </c>
      <c r="J498" s="21" t="s">
        <v>18</v>
      </c>
      <c r="K498" s="22">
        <v>746900</v>
      </c>
      <c r="L498" s="24">
        <v>746900</v>
      </c>
      <c r="M498" s="23">
        <v>746900</v>
      </c>
    </row>
    <row r="499" spans="1:13" x14ac:dyDescent="0.2">
      <c r="A499" s="19" t="s">
        <v>9410</v>
      </c>
      <c r="B499" s="19" t="s">
        <v>9411</v>
      </c>
      <c r="C499" s="19" t="s">
        <v>22</v>
      </c>
      <c r="D499" s="19" t="s">
        <v>46</v>
      </c>
      <c r="E499" s="19" t="s">
        <v>345</v>
      </c>
      <c r="F499" s="20">
        <v>2020</v>
      </c>
      <c r="G499" s="19" t="s">
        <v>17</v>
      </c>
      <c r="H499" s="19" t="s">
        <v>42</v>
      </c>
      <c r="I499" s="19" t="s">
        <v>188</v>
      </c>
      <c r="J499" s="21" t="s">
        <v>18</v>
      </c>
      <c r="K499" s="22">
        <v>1017878</v>
      </c>
      <c r="L499" s="24">
        <v>741877</v>
      </c>
      <c r="M499" s="22">
        <v>741700</v>
      </c>
    </row>
    <row r="500" spans="1:13" x14ac:dyDescent="0.2">
      <c r="A500" s="19" t="s">
        <v>6038</v>
      </c>
      <c r="B500" s="19" t="s">
        <v>6039</v>
      </c>
      <c r="C500" s="19" t="s">
        <v>133</v>
      </c>
      <c r="D500" s="19" t="s">
        <v>206</v>
      </c>
      <c r="E500" s="19" t="s">
        <v>1913</v>
      </c>
      <c r="F500" s="20">
        <v>2019</v>
      </c>
      <c r="G500" s="19" t="s">
        <v>17</v>
      </c>
      <c r="H500" s="19" t="s">
        <v>30</v>
      </c>
      <c r="I500" s="19" t="s">
        <v>31</v>
      </c>
      <c r="J500" s="21" t="s">
        <v>18</v>
      </c>
      <c r="K500" s="22">
        <v>764762</v>
      </c>
      <c r="L500" s="24">
        <v>739980</v>
      </c>
      <c r="M500" s="22">
        <v>739940</v>
      </c>
    </row>
    <row r="501" spans="1:13" x14ac:dyDescent="0.2">
      <c r="A501" s="19" t="s">
        <v>8913</v>
      </c>
      <c r="B501" s="19" t="s">
        <v>8914</v>
      </c>
      <c r="C501" s="19" t="s">
        <v>12</v>
      </c>
      <c r="D501" s="19" t="s">
        <v>422</v>
      </c>
      <c r="E501" s="19" t="s">
        <v>423</v>
      </c>
      <c r="F501" s="20">
        <v>2020</v>
      </c>
      <c r="G501" s="19" t="s">
        <v>17</v>
      </c>
      <c r="H501" s="19" t="s">
        <v>130</v>
      </c>
      <c r="I501" s="19" t="s">
        <v>130</v>
      </c>
      <c r="J501" s="21" t="s">
        <v>18</v>
      </c>
      <c r="K501" s="22">
        <v>829560</v>
      </c>
      <c r="L501" s="24">
        <v>766165</v>
      </c>
      <c r="M501" s="23">
        <v>739428.58700000006</v>
      </c>
    </row>
    <row r="502" spans="1:13" x14ac:dyDescent="0.2">
      <c r="A502" s="19" t="s">
        <v>6972</v>
      </c>
      <c r="B502" s="19" t="s">
        <v>6973</v>
      </c>
      <c r="C502" s="19" t="s">
        <v>148</v>
      </c>
      <c r="D502" s="19" t="s">
        <v>373</v>
      </c>
      <c r="E502" s="19" t="s">
        <v>1093</v>
      </c>
      <c r="F502" s="20">
        <v>2019</v>
      </c>
      <c r="G502" s="19" t="s">
        <v>17</v>
      </c>
      <c r="H502" s="19" t="s">
        <v>15</v>
      </c>
      <c r="I502" s="19" t="s">
        <v>16</v>
      </c>
      <c r="J502" s="21" t="s">
        <v>18</v>
      </c>
      <c r="K502" s="22">
        <v>733212</v>
      </c>
      <c r="L502" s="24">
        <v>1192751</v>
      </c>
      <c r="M502" s="22">
        <v>737781</v>
      </c>
    </row>
    <row r="503" spans="1:13" x14ac:dyDescent="0.2">
      <c r="A503" s="19" t="s">
        <v>11055</v>
      </c>
      <c r="B503" s="19" t="s">
        <v>11056</v>
      </c>
      <c r="C503" s="19" t="s">
        <v>297</v>
      </c>
      <c r="D503" s="19"/>
      <c r="E503" s="19"/>
      <c r="F503" s="20">
        <v>2019</v>
      </c>
      <c r="G503" s="19" t="s">
        <v>17</v>
      </c>
      <c r="H503" s="19" t="s">
        <v>30</v>
      </c>
      <c r="I503" s="19" t="s">
        <v>31</v>
      </c>
      <c r="J503" s="21" t="s">
        <v>18</v>
      </c>
      <c r="K503" s="22">
        <v>880412</v>
      </c>
      <c r="L503" s="23">
        <v>735271.60800000001</v>
      </c>
      <c r="M503" s="23">
        <v>735271.60800000001</v>
      </c>
    </row>
    <row r="504" spans="1:13" x14ac:dyDescent="0.2">
      <c r="A504" s="19" t="s">
        <v>3559</v>
      </c>
      <c r="B504" s="19" t="s">
        <v>3560</v>
      </c>
      <c r="C504" s="19" t="s">
        <v>148</v>
      </c>
      <c r="D504" s="19" t="s">
        <v>373</v>
      </c>
      <c r="E504" s="19" t="s">
        <v>668</v>
      </c>
      <c r="F504" s="20">
        <v>2019</v>
      </c>
      <c r="G504" s="19" t="s">
        <v>17</v>
      </c>
      <c r="H504" s="19" t="s">
        <v>63</v>
      </c>
      <c r="I504" s="19" t="s">
        <v>174</v>
      </c>
      <c r="J504" s="21" t="s">
        <v>18</v>
      </c>
      <c r="K504" s="22">
        <v>756067</v>
      </c>
      <c r="L504" s="24">
        <v>748308</v>
      </c>
      <c r="M504" s="23">
        <v>735101.85400000005</v>
      </c>
    </row>
    <row r="505" spans="1:13" x14ac:dyDescent="0.2">
      <c r="A505" s="19" t="s">
        <v>9162</v>
      </c>
      <c r="B505" s="19" t="s">
        <v>9163</v>
      </c>
      <c r="C505" s="19" t="s">
        <v>148</v>
      </c>
      <c r="D505" s="19"/>
      <c r="E505" s="19"/>
      <c r="F505" s="20">
        <v>2020</v>
      </c>
      <c r="G505" s="19" t="s">
        <v>1012</v>
      </c>
      <c r="H505" s="19" t="s">
        <v>693</v>
      </c>
      <c r="I505" s="19" t="s">
        <v>762</v>
      </c>
      <c r="J505" s="21" t="s">
        <v>18</v>
      </c>
      <c r="K505" s="22">
        <v>2326702</v>
      </c>
      <c r="L505" s="24">
        <v>834834</v>
      </c>
      <c r="M505" s="22">
        <v>734113</v>
      </c>
    </row>
    <row r="506" spans="1:13" x14ac:dyDescent="0.2">
      <c r="A506" s="19" t="s">
        <v>9802</v>
      </c>
      <c r="B506" s="19" t="s">
        <v>9803</v>
      </c>
      <c r="C506" s="19" t="s">
        <v>257</v>
      </c>
      <c r="D506" s="19"/>
      <c r="E506" s="19"/>
      <c r="F506" s="20">
        <v>2019</v>
      </c>
      <c r="G506" s="19" t="s">
        <v>17</v>
      </c>
      <c r="H506" s="19" t="s">
        <v>30</v>
      </c>
      <c r="I506" s="19" t="s">
        <v>145</v>
      </c>
      <c r="J506" s="21" t="s">
        <v>18</v>
      </c>
      <c r="K506" s="22">
        <v>732261</v>
      </c>
      <c r="L506" s="24">
        <v>833746</v>
      </c>
      <c r="M506" s="23">
        <v>731559.46200000006</v>
      </c>
    </row>
    <row r="507" spans="1:13" x14ac:dyDescent="0.2">
      <c r="A507" s="19" t="s">
        <v>7593</v>
      </c>
      <c r="B507" s="19" t="s">
        <v>7594</v>
      </c>
      <c r="C507" s="19" t="s">
        <v>12</v>
      </c>
      <c r="D507" s="19" t="s">
        <v>422</v>
      </c>
      <c r="E507" s="19" t="s">
        <v>1699</v>
      </c>
      <c r="F507" s="20">
        <v>2020</v>
      </c>
      <c r="G507" s="19" t="s">
        <v>17</v>
      </c>
      <c r="H507" s="19" t="s">
        <v>30</v>
      </c>
      <c r="I507" s="19" t="s">
        <v>145</v>
      </c>
      <c r="J507" s="21" t="s">
        <v>18</v>
      </c>
      <c r="K507" s="22">
        <v>773405</v>
      </c>
      <c r="L507" s="24">
        <v>732087</v>
      </c>
      <c r="M507" s="23">
        <v>728377.12899999996</v>
      </c>
    </row>
    <row r="508" spans="1:13" x14ac:dyDescent="0.2">
      <c r="A508" s="19" t="s">
        <v>5161</v>
      </c>
      <c r="B508" s="19" t="s">
        <v>5162</v>
      </c>
      <c r="C508" s="19" t="s">
        <v>148</v>
      </c>
      <c r="D508" s="19"/>
      <c r="E508" s="19"/>
      <c r="F508" s="20">
        <v>2020</v>
      </c>
      <c r="G508" s="19" t="s">
        <v>17</v>
      </c>
      <c r="H508" s="19" t="s">
        <v>15</v>
      </c>
      <c r="I508" s="19" t="s">
        <v>70</v>
      </c>
      <c r="J508" s="21" t="s">
        <v>18</v>
      </c>
      <c r="K508" s="22">
        <v>909130</v>
      </c>
      <c r="L508" s="24">
        <v>963814</v>
      </c>
      <c r="M508" s="22">
        <v>723981</v>
      </c>
    </row>
    <row r="509" spans="1:13" x14ac:dyDescent="0.2">
      <c r="A509" s="19" t="s">
        <v>3330</v>
      </c>
      <c r="B509" s="19" t="s">
        <v>3331</v>
      </c>
      <c r="C509" s="19" t="s">
        <v>143</v>
      </c>
      <c r="D509" s="19" t="s">
        <v>144</v>
      </c>
      <c r="E509" s="19" t="s">
        <v>144</v>
      </c>
      <c r="F509" s="20">
        <v>2019</v>
      </c>
      <c r="G509" s="19" t="s">
        <v>17</v>
      </c>
      <c r="H509" s="19" t="s">
        <v>63</v>
      </c>
      <c r="I509" s="19" t="s">
        <v>705</v>
      </c>
      <c r="J509" s="21" t="s">
        <v>18</v>
      </c>
      <c r="K509" s="22">
        <v>723324</v>
      </c>
      <c r="L509" s="22">
        <v>923674</v>
      </c>
      <c r="M509" s="23">
        <v>723323.95</v>
      </c>
    </row>
    <row r="510" spans="1:13" x14ac:dyDescent="0.2">
      <c r="A510" s="19" t="s">
        <v>11401</v>
      </c>
      <c r="B510" s="19" t="s">
        <v>11402</v>
      </c>
      <c r="C510" s="19" t="s">
        <v>297</v>
      </c>
      <c r="D510" s="19"/>
      <c r="E510" s="19"/>
      <c r="F510" s="20">
        <v>2019</v>
      </c>
      <c r="G510" s="19" t="s">
        <v>279</v>
      </c>
      <c r="H510" s="19" t="s">
        <v>54</v>
      </c>
      <c r="I510" s="19" t="s">
        <v>54</v>
      </c>
      <c r="J510" s="21" t="s">
        <v>200</v>
      </c>
      <c r="K510" s="22">
        <v>810205</v>
      </c>
      <c r="L510" s="24">
        <v>749000</v>
      </c>
      <c r="M510" s="22">
        <v>722946</v>
      </c>
    </row>
    <row r="511" spans="1:13" x14ac:dyDescent="0.2">
      <c r="A511" s="19" t="s">
        <v>4146</v>
      </c>
      <c r="B511" s="19" t="s">
        <v>4147</v>
      </c>
      <c r="C511" s="19" t="s">
        <v>27</v>
      </c>
      <c r="D511" s="19" t="s">
        <v>28</v>
      </c>
      <c r="E511" s="19" t="s">
        <v>29</v>
      </c>
      <c r="F511" s="20">
        <v>2019</v>
      </c>
      <c r="G511" s="19" t="s">
        <v>17</v>
      </c>
      <c r="H511" s="19" t="s">
        <v>42</v>
      </c>
      <c r="I511" s="19" t="s">
        <v>228</v>
      </c>
      <c r="J511" s="21" t="s">
        <v>18</v>
      </c>
      <c r="K511" s="22">
        <v>722436</v>
      </c>
      <c r="L511" s="24">
        <v>722436</v>
      </c>
      <c r="M511" s="22">
        <v>722435</v>
      </c>
    </row>
    <row r="512" spans="1:13" x14ac:dyDescent="0.2">
      <c r="A512" s="19" t="s">
        <v>2562</v>
      </c>
      <c r="B512" s="19" t="s">
        <v>2563</v>
      </c>
      <c r="C512" s="19" t="s">
        <v>133</v>
      </c>
      <c r="D512" s="19" t="s">
        <v>534</v>
      </c>
      <c r="E512" s="19" t="s">
        <v>535</v>
      </c>
      <c r="F512" s="20">
        <v>2020</v>
      </c>
      <c r="G512" s="19" t="s">
        <v>17</v>
      </c>
      <c r="H512" s="19" t="s">
        <v>42</v>
      </c>
      <c r="I512" s="19" t="s">
        <v>188</v>
      </c>
      <c r="J512" s="21" t="s">
        <v>18</v>
      </c>
      <c r="K512" s="22">
        <v>948662</v>
      </c>
      <c r="L512" s="24">
        <v>722112</v>
      </c>
      <c r="M512" s="22">
        <v>722112</v>
      </c>
    </row>
    <row r="513" spans="1:13" x14ac:dyDescent="0.2">
      <c r="A513" s="19" t="s">
        <v>7757</v>
      </c>
      <c r="B513" s="19" t="s">
        <v>7758</v>
      </c>
      <c r="C513" s="19" t="s">
        <v>52</v>
      </c>
      <c r="D513" s="19" t="s">
        <v>53</v>
      </c>
      <c r="E513" s="19" t="s">
        <v>53</v>
      </c>
      <c r="F513" s="20">
        <v>2020</v>
      </c>
      <c r="G513" s="19" t="s">
        <v>17</v>
      </c>
      <c r="H513" s="19" t="s">
        <v>42</v>
      </c>
      <c r="I513" s="19" t="s">
        <v>1003</v>
      </c>
      <c r="J513" s="21" t="s">
        <v>18</v>
      </c>
      <c r="K513" s="22">
        <v>721392</v>
      </c>
      <c r="L513" s="24">
        <v>721393</v>
      </c>
      <c r="M513" s="23">
        <v>720361.82700000005</v>
      </c>
    </row>
    <row r="514" spans="1:13" x14ac:dyDescent="0.2">
      <c r="A514" s="19" t="s">
        <v>5418</v>
      </c>
      <c r="B514" s="19" t="s">
        <v>5419</v>
      </c>
      <c r="C514" s="19" t="s">
        <v>297</v>
      </c>
      <c r="D514" s="19"/>
      <c r="E514" s="19"/>
      <c r="F514" s="20">
        <v>2020</v>
      </c>
      <c r="G514" s="19" t="s">
        <v>17</v>
      </c>
      <c r="H514" s="19" t="s">
        <v>30</v>
      </c>
      <c r="I514" s="19" t="s">
        <v>1454</v>
      </c>
      <c r="J514" s="21" t="s">
        <v>18</v>
      </c>
      <c r="K514" s="22">
        <v>719772</v>
      </c>
      <c r="L514" s="24">
        <v>719215</v>
      </c>
      <c r="M514" s="23">
        <v>719200.93700000003</v>
      </c>
    </row>
    <row r="515" spans="1:13" x14ac:dyDescent="0.2">
      <c r="A515" s="19" t="s">
        <v>6102</v>
      </c>
      <c r="B515" s="19" t="s">
        <v>6103</v>
      </c>
      <c r="C515" s="19" t="s">
        <v>103</v>
      </c>
      <c r="D515" s="19" t="s">
        <v>105</v>
      </c>
      <c r="E515" s="19" t="s">
        <v>106</v>
      </c>
      <c r="F515" s="20">
        <v>2019</v>
      </c>
      <c r="G515" s="19" t="s">
        <v>17</v>
      </c>
      <c r="H515" s="19" t="s">
        <v>662</v>
      </c>
      <c r="I515" s="19" t="s">
        <v>663</v>
      </c>
      <c r="J515" s="21" t="s">
        <v>18</v>
      </c>
      <c r="K515" s="22">
        <v>715486</v>
      </c>
      <c r="L515" s="22">
        <v>754465</v>
      </c>
      <c r="M515" s="23">
        <v>715485.92700000003</v>
      </c>
    </row>
    <row r="516" spans="1:13" x14ac:dyDescent="0.2">
      <c r="A516" s="19" t="s">
        <v>543</v>
      </c>
      <c r="B516" s="19" t="s">
        <v>544</v>
      </c>
      <c r="C516" s="19" t="s">
        <v>37</v>
      </c>
      <c r="D516" s="19" t="s">
        <v>545</v>
      </c>
      <c r="E516" s="19" t="s">
        <v>545</v>
      </c>
      <c r="F516" s="20">
        <v>2020</v>
      </c>
      <c r="G516" s="19" t="s">
        <v>17</v>
      </c>
      <c r="H516" s="19" t="s">
        <v>30</v>
      </c>
      <c r="I516" s="19" t="s">
        <v>145</v>
      </c>
      <c r="J516" s="21" t="s">
        <v>18</v>
      </c>
      <c r="K516" s="22">
        <v>1588620</v>
      </c>
      <c r="L516" s="24">
        <v>712618</v>
      </c>
      <c r="M516" s="22">
        <v>712618</v>
      </c>
    </row>
    <row r="517" spans="1:13" x14ac:dyDescent="0.2">
      <c r="A517" s="19" t="s">
        <v>9256</v>
      </c>
      <c r="B517" s="19" t="s">
        <v>9257</v>
      </c>
      <c r="C517" s="19" t="s">
        <v>52</v>
      </c>
      <c r="D517" s="19" t="s">
        <v>139</v>
      </c>
      <c r="E517" s="19"/>
      <c r="F517" s="20">
        <v>2019</v>
      </c>
      <c r="G517" s="19" t="s">
        <v>17</v>
      </c>
      <c r="H517" s="19" t="s">
        <v>30</v>
      </c>
      <c r="I517" s="19" t="s">
        <v>145</v>
      </c>
      <c r="J517" s="21" t="s">
        <v>18</v>
      </c>
      <c r="K517" s="22">
        <v>732811</v>
      </c>
      <c r="L517" s="24">
        <v>732811</v>
      </c>
      <c r="M517" s="23">
        <v>710642.82799999998</v>
      </c>
    </row>
    <row r="518" spans="1:13" x14ac:dyDescent="0.2">
      <c r="A518" s="19" t="s">
        <v>10876</v>
      </c>
      <c r="B518" s="19" t="s">
        <v>10877</v>
      </c>
      <c r="C518" s="19" t="s">
        <v>37</v>
      </c>
      <c r="D518" s="19" t="s">
        <v>123</v>
      </c>
      <c r="E518" s="19" t="s">
        <v>948</v>
      </c>
      <c r="F518" s="20">
        <v>2019</v>
      </c>
      <c r="G518" s="19" t="s">
        <v>17</v>
      </c>
      <c r="H518" s="19" t="s">
        <v>54</v>
      </c>
      <c r="I518" s="19" t="s">
        <v>62</v>
      </c>
      <c r="J518" s="21" t="s">
        <v>18</v>
      </c>
      <c r="K518" s="22">
        <v>707618</v>
      </c>
      <c r="L518" s="24">
        <v>858230</v>
      </c>
      <c r="M518" s="23">
        <v>707618.98800000001</v>
      </c>
    </row>
    <row r="519" spans="1:13" x14ac:dyDescent="0.2">
      <c r="A519" s="19" t="s">
        <v>2715</v>
      </c>
      <c r="B519" s="19" t="s">
        <v>2716</v>
      </c>
      <c r="C519" s="19" t="s">
        <v>257</v>
      </c>
      <c r="D519" s="19" t="s">
        <v>258</v>
      </c>
      <c r="E519" s="19" t="s">
        <v>259</v>
      </c>
      <c r="F519" s="20">
        <v>2020</v>
      </c>
      <c r="G519" s="19" t="s">
        <v>17</v>
      </c>
      <c r="H519" s="19" t="s">
        <v>352</v>
      </c>
      <c r="I519" s="19" t="s">
        <v>353</v>
      </c>
      <c r="J519" s="21" t="s">
        <v>18</v>
      </c>
      <c r="K519" s="22">
        <v>722490</v>
      </c>
      <c r="L519" s="24">
        <v>707659</v>
      </c>
      <c r="M519" s="23">
        <v>706657.821</v>
      </c>
    </row>
    <row r="520" spans="1:13" x14ac:dyDescent="0.2">
      <c r="A520" s="19" t="s">
        <v>4281</v>
      </c>
      <c r="B520" s="19" t="s">
        <v>4282</v>
      </c>
      <c r="C520" s="19" t="s">
        <v>52</v>
      </c>
      <c r="D520" s="19" t="s">
        <v>139</v>
      </c>
      <c r="E520" s="19" t="s">
        <v>3988</v>
      </c>
      <c r="F520" s="20">
        <v>2019</v>
      </c>
      <c r="G520" s="19" t="s">
        <v>17</v>
      </c>
      <c r="H520" s="19" t="s">
        <v>63</v>
      </c>
      <c r="I520" s="19" t="s">
        <v>174</v>
      </c>
      <c r="J520" s="21" t="s">
        <v>18</v>
      </c>
      <c r="K520" s="22">
        <v>725383</v>
      </c>
      <c r="L520" s="24">
        <v>722094</v>
      </c>
      <c r="M520" s="23">
        <v>705537.94799999997</v>
      </c>
    </row>
    <row r="521" spans="1:13" x14ac:dyDescent="0.2">
      <c r="A521" s="19" t="s">
        <v>8953</v>
      </c>
      <c r="B521" s="19" t="s">
        <v>8954</v>
      </c>
      <c r="C521" s="19" t="s">
        <v>22</v>
      </c>
      <c r="D521" s="19" t="s">
        <v>46</v>
      </c>
      <c r="E521" s="19" t="s">
        <v>127</v>
      </c>
      <c r="F521" s="20">
        <v>2019</v>
      </c>
      <c r="G521" s="19" t="s">
        <v>17</v>
      </c>
      <c r="H521" s="19" t="s">
        <v>54</v>
      </c>
      <c r="I521" s="19" t="s">
        <v>62</v>
      </c>
      <c r="J521" s="21" t="s">
        <v>18</v>
      </c>
      <c r="K521" s="22">
        <v>880770</v>
      </c>
      <c r="L521" s="24">
        <v>1109771</v>
      </c>
      <c r="M521" s="23">
        <v>705382</v>
      </c>
    </row>
    <row r="522" spans="1:13" x14ac:dyDescent="0.2">
      <c r="A522" s="19" t="s">
        <v>6469</v>
      </c>
      <c r="B522" s="19" t="s">
        <v>6470</v>
      </c>
      <c r="C522" s="19" t="s">
        <v>133</v>
      </c>
      <c r="D522" s="19" t="s">
        <v>206</v>
      </c>
      <c r="E522" s="19"/>
      <c r="F522" s="20">
        <v>2019</v>
      </c>
      <c r="G522" s="19" t="s">
        <v>17</v>
      </c>
      <c r="H522" s="19" t="s">
        <v>30</v>
      </c>
      <c r="I522" s="19" t="s">
        <v>31</v>
      </c>
      <c r="J522" s="21" t="s">
        <v>18</v>
      </c>
      <c r="K522" s="22">
        <v>984723</v>
      </c>
      <c r="L522" s="22">
        <v>940000</v>
      </c>
      <c r="M522" s="22">
        <v>705224</v>
      </c>
    </row>
    <row r="523" spans="1:13" x14ac:dyDescent="0.2">
      <c r="A523" s="19" t="s">
        <v>5196</v>
      </c>
      <c r="B523" s="19" t="s">
        <v>5197</v>
      </c>
      <c r="C523" s="19" t="s">
        <v>148</v>
      </c>
      <c r="D523" s="19" t="s">
        <v>373</v>
      </c>
      <c r="E523" s="19" t="s">
        <v>624</v>
      </c>
      <c r="F523" s="20">
        <v>2020</v>
      </c>
      <c r="G523" s="19" t="s">
        <v>17</v>
      </c>
      <c r="H523" s="19" t="s">
        <v>352</v>
      </c>
      <c r="I523" s="19" t="s">
        <v>353</v>
      </c>
      <c r="J523" s="21" t="s">
        <v>18</v>
      </c>
      <c r="K523" s="22">
        <v>2860788</v>
      </c>
      <c r="L523" s="24">
        <v>704168</v>
      </c>
      <c r="M523" s="23">
        <v>704168.755</v>
      </c>
    </row>
    <row r="524" spans="1:13" x14ac:dyDescent="0.2">
      <c r="A524" s="19" t="s">
        <v>6674</v>
      </c>
      <c r="B524" s="19" t="s">
        <v>6675</v>
      </c>
      <c r="C524" s="19" t="s">
        <v>257</v>
      </c>
      <c r="D524" s="19"/>
      <c r="E524" s="19"/>
      <c r="F524" s="20">
        <v>2019</v>
      </c>
      <c r="G524" s="19" t="s">
        <v>17</v>
      </c>
      <c r="H524" s="19" t="s">
        <v>30</v>
      </c>
      <c r="I524" s="19" t="s">
        <v>31</v>
      </c>
      <c r="J524" s="21" t="s">
        <v>18</v>
      </c>
      <c r="K524" s="22">
        <v>1641828</v>
      </c>
      <c r="L524" s="24">
        <v>704120</v>
      </c>
      <c r="M524" s="22">
        <v>702235</v>
      </c>
    </row>
    <row r="525" spans="1:13" x14ac:dyDescent="0.2">
      <c r="A525" s="19" t="s">
        <v>1029</v>
      </c>
      <c r="B525" s="19" t="s">
        <v>1030</v>
      </c>
      <c r="C525" s="19" t="s">
        <v>22</v>
      </c>
      <c r="D525" s="19" t="s">
        <v>46</v>
      </c>
      <c r="E525" s="19" t="s">
        <v>275</v>
      </c>
      <c r="F525" s="20">
        <v>2020</v>
      </c>
      <c r="G525" s="19" t="s">
        <v>17</v>
      </c>
      <c r="H525" s="19" t="s">
        <v>130</v>
      </c>
      <c r="I525" s="19" t="s">
        <v>130</v>
      </c>
      <c r="J525" s="21" t="s">
        <v>18</v>
      </c>
      <c r="K525" s="22">
        <v>741447</v>
      </c>
      <c r="L525" s="24">
        <v>700602</v>
      </c>
      <c r="M525" s="23">
        <v>700219.99899999995</v>
      </c>
    </row>
    <row r="526" spans="1:13" x14ac:dyDescent="0.2">
      <c r="A526" s="19" t="s">
        <v>6517</v>
      </c>
      <c r="B526" s="19" t="s">
        <v>6518</v>
      </c>
      <c r="C526" s="19" t="s">
        <v>148</v>
      </c>
      <c r="D526" s="19" t="s">
        <v>373</v>
      </c>
      <c r="E526" s="19" t="s">
        <v>1702</v>
      </c>
      <c r="F526" s="20">
        <v>2019</v>
      </c>
      <c r="G526" s="19" t="s">
        <v>17</v>
      </c>
      <c r="H526" s="19" t="s">
        <v>352</v>
      </c>
      <c r="I526" s="19" t="s">
        <v>353</v>
      </c>
      <c r="J526" s="21" t="s">
        <v>18</v>
      </c>
      <c r="K526" s="22">
        <v>1844475</v>
      </c>
      <c r="L526" s="24">
        <v>700081</v>
      </c>
      <c r="M526" s="23">
        <v>700081.223</v>
      </c>
    </row>
    <row r="527" spans="1:13" x14ac:dyDescent="0.2">
      <c r="A527" s="19" t="s">
        <v>11517</v>
      </c>
      <c r="B527" s="19" t="s">
        <v>11518</v>
      </c>
      <c r="C527" s="19" t="s">
        <v>103</v>
      </c>
      <c r="D527" s="19" t="s">
        <v>105</v>
      </c>
      <c r="E527" s="19" t="s">
        <v>106</v>
      </c>
      <c r="F527" s="20">
        <v>2019</v>
      </c>
      <c r="G527" s="19" t="s">
        <v>17</v>
      </c>
      <c r="H527" s="19" t="s">
        <v>63</v>
      </c>
      <c r="I527" s="19" t="s">
        <v>619</v>
      </c>
      <c r="J527" s="21" t="s">
        <v>18</v>
      </c>
      <c r="K527" s="22">
        <v>697720</v>
      </c>
      <c r="L527" s="22">
        <v>1109463</v>
      </c>
      <c r="M527" s="22">
        <v>697873</v>
      </c>
    </row>
    <row r="528" spans="1:13" x14ac:dyDescent="0.2">
      <c r="A528" s="19" t="s">
        <v>8651</v>
      </c>
      <c r="B528" s="19" t="s">
        <v>8652</v>
      </c>
      <c r="C528" s="19" t="s">
        <v>34</v>
      </c>
      <c r="D528" s="19" t="s">
        <v>215</v>
      </c>
      <c r="E528" s="19" t="s">
        <v>1063</v>
      </c>
      <c r="F528" s="20">
        <v>2019</v>
      </c>
      <c r="G528" s="19" t="s">
        <v>17</v>
      </c>
      <c r="H528" s="19" t="s">
        <v>63</v>
      </c>
      <c r="I528" s="19" t="s">
        <v>705</v>
      </c>
      <c r="J528" s="21" t="s">
        <v>18</v>
      </c>
      <c r="K528" s="22">
        <v>699433</v>
      </c>
      <c r="L528" s="22">
        <v>689633</v>
      </c>
      <c r="M528" s="23">
        <v>697045.71100000001</v>
      </c>
    </row>
    <row r="529" spans="1:13" x14ac:dyDescent="0.2">
      <c r="A529" s="19" t="s">
        <v>7727</v>
      </c>
      <c r="B529" s="19" t="s">
        <v>7728</v>
      </c>
      <c r="C529" s="19" t="s">
        <v>148</v>
      </c>
      <c r="D529" s="19" t="s">
        <v>329</v>
      </c>
      <c r="E529" s="19" t="s">
        <v>2366</v>
      </c>
      <c r="F529" s="20">
        <v>2019</v>
      </c>
      <c r="G529" s="19" t="s">
        <v>17</v>
      </c>
      <c r="H529" s="19" t="s">
        <v>54</v>
      </c>
      <c r="I529" s="19" t="s">
        <v>62</v>
      </c>
      <c r="J529" s="21" t="s">
        <v>18</v>
      </c>
      <c r="K529" s="22">
        <v>677145</v>
      </c>
      <c r="L529" s="24">
        <v>699701</v>
      </c>
      <c r="M529" s="22">
        <v>695244</v>
      </c>
    </row>
    <row r="530" spans="1:13" x14ac:dyDescent="0.2">
      <c r="A530" s="19" t="s">
        <v>1534</v>
      </c>
      <c r="B530" s="19" t="s">
        <v>1535</v>
      </c>
      <c r="C530" s="19" t="s">
        <v>52</v>
      </c>
      <c r="D530" s="19" t="s">
        <v>139</v>
      </c>
      <c r="E530" s="19" t="s">
        <v>139</v>
      </c>
      <c r="F530" s="20">
        <v>2019</v>
      </c>
      <c r="G530" s="19" t="s">
        <v>17</v>
      </c>
      <c r="H530" s="19" t="s">
        <v>253</v>
      </c>
      <c r="I530" s="19" t="s">
        <v>254</v>
      </c>
      <c r="J530" s="21" t="s">
        <v>18</v>
      </c>
      <c r="K530" s="22">
        <v>694009</v>
      </c>
      <c r="L530" s="24">
        <v>694009</v>
      </c>
      <c r="M530" s="23">
        <v>694008</v>
      </c>
    </row>
    <row r="531" spans="1:13" x14ac:dyDescent="0.2">
      <c r="A531" s="19" t="s">
        <v>3545</v>
      </c>
      <c r="B531" s="19" t="s">
        <v>3546</v>
      </c>
      <c r="C531" s="19" t="s">
        <v>34</v>
      </c>
      <c r="D531" s="19" t="s">
        <v>51</v>
      </c>
      <c r="E531" s="19" t="s">
        <v>714</v>
      </c>
      <c r="F531" s="20">
        <v>2019</v>
      </c>
      <c r="G531" s="19" t="s">
        <v>17</v>
      </c>
      <c r="H531" s="19" t="s">
        <v>42</v>
      </c>
      <c r="I531" s="19" t="s">
        <v>228</v>
      </c>
      <c r="J531" s="21" t="s">
        <v>18</v>
      </c>
      <c r="K531" s="22">
        <v>817559</v>
      </c>
      <c r="L531" s="24">
        <v>689213</v>
      </c>
      <c r="M531" s="23">
        <v>689208.77899999998</v>
      </c>
    </row>
    <row r="532" spans="1:13" x14ac:dyDescent="0.2">
      <c r="A532" s="19" t="s">
        <v>7431</v>
      </c>
      <c r="B532" s="19" t="s">
        <v>7432</v>
      </c>
      <c r="C532" s="19" t="s">
        <v>27</v>
      </c>
      <c r="D532" s="19" t="s">
        <v>28</v>
      </c>
      <c r="E532" s="19" t="s">
        <v>29</v>
      </c>
      <c r="F532" s="20">
        <v>2019</v>
      </c>
      <c r="G532" s="19" t="s">
        <v>17</v>
      </c>
      <c r="H532" s="19" t="s">
        <v>30</v>
      </c>
      <c r="I532" s="19" t="s">
        <v>145</v>
      </c>
      <c r="J532" s="21" t="s">
        <v>18</v>
      </c>
      <c r="K532" s="22">
        <v>688631</v>
      </c>
      <c r="L532" s="24">
        <v>688631</v>
      </c>
      <c r="M532" s="23">
        <v>688630.76</v>
      </c>
    </row>
    <row r="533" spans="1:13" x14ac:dyDescent="0.2">
      <c r="A533" s="19" t="s">
        <v>1967</v>
      </c>
      <c r="B533" s="19" t="s">
        <v>1968</v>
      </c>
      <c r="C533" s="19" t="s">
        <v>12</v>
      </c>
      <c r="D533" s="19" t="s">
        <v>69</v>
      </c>
      <c r="E533" s="19" t="s">
        <v>1518</v>
      </c>
      <c r="F533" s="20">
        <v>2020</v>
      </c>
      <c r="G533" s="19" t="s">
        <v>17</v>
      </c>
      <c r="H533" s="19" t="s">
        <v>54</v>
      </c>
      <c r="I533" s="19" t="s">
        <v>62</v>
      </c>
      <c r="J533" s="21" t="s">
        <v>18</v>
      </c>
      <c r="K533" s="22">
        <v>674137</v>
      </c>
      <c r="L533" s="24">
        <v>688082</v>
      </c>
      <c r="M533" s="22">
        <v>688082</v>
      </c>
    </row>
    <row r="534" spans="1:13" x14ac:dyDescent="0.2">
      <c r="A534" s="19" t="s">
        <v>9532</v>
      </c>
      <c r="B534" s="19" t="s">
        <v>9533</v>
      </c>
      <c r="C534" s="19" t="s">
        <v>12</v>
      </c>
      <c r="D534" s="19" t="s">
        <v>163</v>
      </c>
      <c r="E534" s="19" t="s">
        <v>164</v>
      </c>
      <c r="F534" s="20">
        <v>2020</v>
      </c>
      <c r="G534" s="19" t="s">
        <v>17</v>
      </c>
      <c r="H534" s="19" t="s">
        <v>30</v>
      </c>
      <c r="I534" s="19" t="s">
        <v>145</v>
      </c>
      <c r="J534" s="21" t="s">
        <v>18</v>
      </c>
      <c r="K534" s="22">
        <v>785283</v>
      </c>
      <c r="L534" s="24">
        <v>687146</v>
      </c>
      <c r="M534" s="23">
        <v>687145.20900000003</v>
      </c>
    </row>
    <row r="535" spans="1:13" x14ac:dyDescent="0.2">
      <c r="A535" s="19" t="s">
        <v>3066</v>
      </c>
      <c r="B535" s="19" t="s">
        <v>3067</v>
      </c>
      <c r="C535" s="19" t="s">
        <v>92</v>
      </c>
      <c r="D535" s="19" t="s">
        <v>112</v>
      </c>
      <c r="E535" s="19" t="s">
        <v>1858</v>
      </c>
      <c r="F535" s="20">
        <v>2019</v>
      </c>
      <c r="G535" s="19" t="s">
        <v>17</v>
      </c>
      <c r="H535" s="19" t="s">
        <v>63</v>
      </c>
      <c r="I535" s="19" t="s">
        <v>174</v>
      </c>
      <c r="J535" s="21" t="s">
        <v>18</v>
      </c>
      <c r="K535" s="22">
        <v>695749</v>
      </c>
      <c r="L535" s="24">
        <v>686265</v>
      </c>
      <c r="M535" s="22">
        <v>686266</v>
      </c>
    </row>
    <row r="536" spans="1:13" x14ac:dyDescent="0.2">
      <c r="A536" s="19" t="s">
        <v>7989</v>
      </c>
      <c r="B536" s="19" t="s">
        <v>7990</v>
      </c>
      <c r="C536" s="19" t="s">
        <v>133</v>
      </c>
      <c r="D536" s="19" t="s">
        <v>206</v>
      </c>
      <c r="E536" s="19" t="s">
        <v>1193</v>
      </c>
      <c r="F536" s="20">
        <v>2020</v>
      </c>
      <c r="G536" s="19" t="s">
        <v>17</v>
      </c>
      <c r="H536" s="19" t="s">
        <v>54</v>
      </c>
      <c r="I536" s="19" t="s">
        <v>62</v>
      </c>
      <c r="J536" s="21" t="s">
        <v>18</v>
      </c>
      <c r="K536" s="22">
        <v>849160</v>
      </c>
      <c r="L536" s="24">
        <v>687186</v>
      </c>
      <c r="M536" s="23">
        <v>685816.16099999996</v>
      </c>
    </row>
    <row r="537" spans="1:13" x14ac:dyDescent="0.2">
      <c r="A537" s="19" t="s">
        <v>2209</v>
      </c>
      <c r="B537" s="19" t="s">
        <v>2210</v>
      </c>
      <c r="C537" s="19" t="s">
        <v>34</v>
      </c>
      <c r="D537" s="19" t="s">
        <v>134</v>
      </c>
      <c r="E537" s="19" t="s">
        <v>1564</v>
      </c>
      <c r="F537" s="20">
        <v>2019</v>
      </c>
      <c r="G537" s="19" t="s">
        <v>17</v>
      </c>
      <c r="H537" s="19" t="s">
        <v>15</v>
      </c>
      <c r="I537" s="19" t="s">
        <v>48</v>
      </c>
      <c r="J537" s="21" t="s">
        <v>18</v>
      </c>
      <c r="K537" s="22">
        <v>1328742</v>
      </c>
      <c r="L537" s="24">
        <v>683705</v>
      </c>
      <c r="M537" s="23">
        <v>683702</v>
      </c>
    </row>
    <row r="538" spans="1:13" x14ac:dyDescent="0.2">
      <c r="A538" s="19" t="s">
        <v>10608</v>
      </c>
      <c r="B538" s="19" t="s">
        <v>10609</v>
      </c>
      <c r="C538" s="19" t="s">
        <v>12</v>
      </c>
      <c r="D538" s="19" t="s">
        <v>630</v>
      </c>
      <c r="E538" s="19"/>
      <c r="F538" s="20">
        <v>2019</v>
      </c>
      <c r="G538" s="19" t="s">
        <v>17</v>
      </c>
      <c r="H538" s="19" t="s">
        <v>30</v>
      </c>
      <c r="I538" s="19" t="s">
        <v>31</v>
      </c>
      <c r="J538" s="21" t="s">
        <v>18</v>
      </c>
      <c r="K538" s="22">
        <v>691600</v>
      </c>
      <c r="L538" s="24">
        <v>682910</v>
      </c>
      <c r="M538" s="23">
        <v>682181.06</v>
      </c>
    </row>
    <row r="539" spans="1:13" x14ac:dyDescent="0.2">
      <c r="A539" s="19" t="s">
        <v>1806</v>
      </c>
      <c r="B539" s="19" t="s">
        <v>1807</v>
      </c>
      <c r="C539" s="19" t="s">
        <v>22</v>
      </c>
      <c r="D539" s="19" t="s">
        <v>23</v>
      </c>
      <c r="E539" s="19" t="s">
        <v>868</v>
      </c>
      <c r="F539" s="20">
        <v>2019</v>
      </c>
      <c r="G539" s="19" t="s">
        <v>17</v>
      </c>
      <c r="H539" s="19" t="s">
        <v>54</v>
      </c>
      <c r="I539" s="19" t="s">
        <v>62</v>
      </c>
      <c r="J539" s="21" t="s">
        <v>18</v>
      </c>
      <c r="K539" s="22">
        <v>682000</v>
      </c>
      <c r="L539" s="24">
        <v>682000</v>
      </c>
      <c r="M539" s="23">
        <v>682000</v>
      </c>
    </row>
    <row r="540" spans="1:13" x14ac:dyDescent="0.2">
      <c r="A540" s="19" t="s">
        <v>8903</v>
      </c>
      <c r="B540" s="19" t="s">
        <v>8904</v>
      </c>
      <c r="C540" s="19" t="s">
        <v>34</v>
      </c>
      <c r="D540" s="19"/>
      <c r="E540" s="19"/>
      <c r="F540" s="20">
        <v>2019</v>
      </c>
      <c r="G540" s="19" t="s">
        <v>17</v>
      </c>
      <c r="H540" s="19" t="s">
        <v>54</v>
      </c>
      <c r="I540" s="19" t="s">
        <v>62</v>
      </c>
      <c r="J540" s="21" t="s">
        <v>18</v>
      </c>
      <c r="K540" s="22">
        <v>678937</v>
      </c>
      <c r="L540" s="24">
        <v>679169</v>
      </c>
      <c r="M540" s="22">
        <v>679790</v>
      </c>
    </row>
    <row r="541" spans="1:13" x14ac:dyDescent="0.2">
      <c r="A541" s="19" t="s">
        <v>1765</v>
      </c>
      <c r="B541" s="19" t="s">
        <v>1766</v>
      </c>
      <c r="C541" s="19" t="s">
        <v>52</v>
      </c>
      <c r="D541" s="19" t="s">
        <v>139</v>
      </c>
      <c r="E541" s="19" t="s">
        <v>139</v>
      </c>
      <c r="F541" s="20">
        <v>2019</v>
      </c>
      <c r="G541" s="19" t="s">
        <v>17</v>
      </c>
      <c r="H541" s="19" t="s">
        <v>352</v>
      </c>
      <c r="I541" s="19" t="s">
        <v>1767</v>
      </c>
      <c r="J541" s="21" t="s">
        <v>18</v>
      </c>
      <c r="K541" s="22">
        <v>678858</v>
      </c>
      <c r="L541" s="24">
        <v>677460</v>
      </c>
      <c r="M541" s="23">
        <v>677459.321</v>
      </c>
    </row>
    <row r="542" spans="1:13" x14ac:dyDescent="0.2">
      <c r="A542" s="19" t="s">
        <v>97</v>
      </c>
      <c r="B542" s="19" t="s">
        <v>98</v>
      </c>
      <c r="C542" s="19" t="s">
        <v>52</v>
      </c>
      <c r="D542" s="19" t="s">
        <v>99</v>
      </c>
      <c r="E542" s="19" t="s">
        <v>100</v>
      </c>
      <c r="F542" s="20">
        <v>2020</v>
      </c>
      <c r="G542" s="19" t="s">
        <v>17</v>
      </c>
      <c r="H542" s="19" t="s">
        <v>54</v>
      </c>
      <c r="I542" s="19" t="s">
        <v>58</v>
      </c>
      <c r="J542" s="21" t="s">
        <v>18</v>
      </c>
      <c r="K542" s="22">
        <v>605920</v>
      </c>
      <c r="L542" s="22">
        <v>674453</v>
      </c>
      <c r="M542" s="23">
        <v>674452.30599999998</v>
      </c>
    </row>
    <row r="543" spans="1:13" x14ac:dyDescent="0.2">
      <c r="A543" s="19" t="s">
        <v>10726</v>
      </c>
      <c r="B543" s="19" t="s">
        <v>10727</v>
      </c>
      <c r="C543" s="19" t="s">
        <v>167</v>
      </c>
      <c r="D543" s="19" t="s">
        <v>310</v>
      </c>
      <c r="E543" s="19" t="s">
        <v>1142</v>
      </c>
      <c r="F543" s="20">
        <v>2019</v>
      </c>
      <c r="G543" s="19" t="s">
        <v>17</v>
      </c>
      <c r="H543" s="19" t="s">
        <v>30</v>
      </c>
      <c r="I543" s="19" t="s">
        <v>31</v>
      </c>
      <c r="J543" s="21" t="s">
        <v>18</v>
      </c>
      <c r="K543" s="22">
        <v>715311</v>
      </c>
      <c r="L543" s="24">
        <v>677356</v>
      </c>
      <c r="M543" s="23">
        <v>673842.68200000003</v>
      </c>
    </row>
    <row r="544" spans="1:13" x14ac:dyDescent="0.2">
      <c r="A544" s="19" t="s">
        <v>4346</v>
      </c>
      <c r="B544" s="19" t="s">
        <v>4347</v>
      </c>
      <c r="C544" s="19" t="s">
        <v>37</v>
      </c>
      <c r="D544" s="19" t="s">
        <v>545</v>
      </c>
      <c r="E544" s="19" t="s">
        <v>1627</v>
      </c>
      <c r="F544" s="20">
        <v>2020</v>
      </c>
      <c r="G544" s="19" t="s">
        <v>17</v>
      </c>
      <c r="H544" s="19" t="s">
        <v>63</v>
      </c>
      <c r="I544" s="19" t="s">
        <v>174</v>
      </c>
      <c r="J544" s="21" t="s">
        <v>18</v>
      </c>
      <c r="K544" s="22">
        <v>668132</v>
      </c>
      <c r="L544" s="24">
        <v>686442</v>
      </c>
      <c r="M544" s="22">
        <v>668132</v>
      </c>
    </row>
    <row r="545" spans="1:13" x14ac:dyDescent="0.2">
      <c r="A545" s="19" t="s">
        <v>2732</v>
      </c>
      <c r="B545" s="19" t="s">
        <v>2733</v>
      </c>
      <c r="C545" s="19" t="s">
        <v>148</v>
      </c>
      <c r="D545" s="19" t="s">
        <v>460</v>
      </c>
      <c r="E545" s="19" t="s">
        <v>2734</v>
      </c>
      <c r="F545" s="20">
        <v>2019</v>
      </c>
      <c r="G545" s="19" t="s">
        <v>17</v>
      </c>
      <c r="H545" s="19" t="s">
        <v>15</v>
      </c>
      <c r="I545" s="19" t="s">
        <v>16</v>
      </c>
      <c r="J545" s="21" t="s">
        <v>18</v>
      </c>
      <c r="K545" s="22">
        <v>706381</v>
      </c>
      <c r="L545" s="24">
        <v>706348</v>
      </c>
      <c r="M545" s="23">
        <v>666967.00800000003</v>
      </c>
    </row>
    <row r="546" spans="1:13" x14ac:dyDescent="0.2">
      <c r="A546" s="19" t="s">
        <v>3879</v>
      </c>
      <c r="B546" s="19" t="s">
        <v>3880</v>
      </c>
      <c r="C546" s="19" t="s">
        <v>81</v>
      </c>
      <c r="D546" s="19" t="s">
        <v>116</v>
      </c>
      <c r="E546" s="19" t="s">
        <v>3881</v>
      </c>
      <c r="F546" s="20">
        <v>2019</v>
      </c>
      <c r="G546" s="19" t="s">
        <v>17</v>
      </c>
      <c r="H546" s="19" t="s">
        <v>130</v>
      </c>
      <c r="I546" s="19" t="s">
        <v>130</v>
      </c>
      <c r="J546" s="21" t="s">
        <v>18</v>
      </c>
      <c r="K546" s="22">
        <v>1436010</v>
      </c>
      <c r="L546" s="24">
        <v>1436010</v>
      </c>
      <c r="M546" s="23">
        <v>665252.39899999998</v>
      </c>
    </row>
    <row r="547" spans="1:13" x14ac:dyDescent="0.2">
      <c r="A547" s="19" t="s">
        <v>7561</v>
      </c>
      <c r="B547" s="19" t="s">
        <v>7562</v>
      </c>
      <c r="C547" s="19" t="s">
        <v>27</v>
      </c>
      <c r="D547" s="19"/>
      <c r="E547" s="19"/>
      <c r="F547" s="20">
        <v>2020</v>
      </c>
      <c r="G547" s="19" t="s">
        <v>17</v>
      </c>
      <c r="H547" s="19" t="s">
        <v>240</v>
      </c>
      <c r="I547" s="19" t="s">
        <v>2623</v>
      </c>
      <c r="J547" s="21" t="s">
        <v>18</v>
      </c>
      <c r="K547" s="22">
        <v>754067</v>
      </c>
      <c r="L547" s="24">
        <v>754067</v>
      </c>
      <c r="M547" s="23">
        <v>664700.125</v>
      </c>
    </row>
    <row r="548" spans="1:13" x14ac:dyDescent="0.2">
      <c r="A548" s="19" t="s">
        <v>3475</v>
      </c>
      <c r="B548" s="19" t="s">
        <v>3476</v>
      </c>
      <c r="C548" s="19" t="s">
        <v>12</v>
      </c>
      <c r="D548" s="19" t="s">
        <v>69</v>
      </c>
      <c r="E548" s="19" t="s">
        <v>69</v>
      </c>
      <c r="F548" s="20">
        <v>2020</v>
      </c>
      <c r="G548" s="19" t="s">
        <v>17</v>
      </c>
      <c r="H548" s="19" t="s">
        <v>42</v>
      </c>
      <c r="I548" s="19" t="s">
        <v>1003</v>
      </c>
      <c r="J548" s="21" t="s">
        <v>18</v>
      </c>
      <c r="K548" s="22">
        <v>709025</v>
      </c>
      <c r="L548" s="24">
        <v>709025</v>
      </c>
      <c r="M548" s="22">
        <v>663376</v>
      </c>
    </row>
    <row r="549" spans="1:13" x14ac:dyDescent="0.2">
      <c r="A549" s="19" t="s">
        <v>2068</v>
      </c>
      <c r="B549" s="19" t="s">
        <v>2069</v>
      </c>
      <c r="C549" s="19" t="s">
        <v>34</v>
      </c>
      <c r="D549" s="19" t="s">
        <v>215</v>
      </c>
      <c r="E549" s="19" t="s">
        <v>216</v>
      </c>
      <c r="F549" s="20">
        <v>2019</v>
      </c>
      <c r="G549" s="19" t="s">
        <v>17</v>
      </c>
      <c r="H549" s="19" t="s">
        <v>662</v>
      </c>
      <c r="I549" s="19" t="s">
        <v>663</v>
      </c>
      <c r="J549" s="21" t="s">
        <v>18</v>
      </c>
      <c r="K549" s="22">
        <v>663287</v>
      </c>
      <c r="L549" s="24">
        <v>681557</v>
      </c>
      <c r="M549" s="23">
        <v>663054.94099999999</v>
      </c>
    </row>
    <row r="550" spans="1:13" x14ac:dyDescent="0.2">
      <c r="A550" s="19" t="s">
        <v>10592</v>
      </c>
      <c r="B550" s="19" t="s">
        <v>10593</v>
      </c>
      <c r="C550" s="19" t="s">
        <v>12</v>
      </c>
      <c r="D550" s="19" t="s">
        <v>13</v>
      </c>
      <c r="E550" s="19" t="s">
        <v>5635</v>
      </c>
      <c r="F550" s="20">
        <v>2019</v>
      </c>
      <c r="G550" s="19" t="s">
        <v>17</v>
      </c>
      <c r="H550" s="19" t="s">
        <v>54</v>
      </c>
      <c r="I550" s="19" t="s">
        <v>62</v>
      </c>
      <c r="J550" s="21" t="s">
        <v>18</v>
      </c>
      <c r="K550" s="22">
        <v>660812</v>
      </c>
      <c r="L550" s="24">
        <v>660812</v>
      </c>
      <c r="M550" s="23">
        <v>660811.99699999997</v>
      </c>
    </row>
    <row r="551" spans="1:13" x14ac:dyDescent="0.2">
      <c r="A551" s="19" t="s">
        <v>6958</v>
      </c>
      <c r="B551" s="19" t="s">
        <v>6959</v>
      </c>
      <c r="C551" s="19" t="s">
        <v>143</v>
      </c>
      <c r="D551" s="19" t="s">
        <v>144</v>
      </c>
      <c r="E551" s="19" t="s">
        <v>144</v>
      </c>
      <c r="F551" s="20">
        <v>2019</v>
      </c>
      <c r="G551" s="19" t="s">
        <v>17</v>
      </c>
      <c r="H551" s="19" t="s">
        <v>54</v>
      </c>
      <c r="I551" s="19" t="s">
        <v>58</v>
      </c>
      <c r="J551" s="21" t="s">
        <v>18</v>
      </c>
      <c r="K551" s="22">
        <v>872812</v>
      </c>
      <c r="L551" s="24">
        <v>659531</v>
      </c>
      <c r="M551" s="23">
        <v>658600.69099999999</v>
      </c>
    </row>
    <row r="552" spans="1:13" x14ac:dyDescent="0.2">
      <c r="A552" s="19" t="s">
        <v>9534</v>
      </c>
      <c r="B552" s="19" t="s">
        <v>9535</v>
      </c>
      <c r="C552" s="19" t="s">
        <v>12</v>
      </c>
      <c r="D552" s="19" t="s">
        <v>163</v>
      </c>
      <c r="E552" s="19" t="s">
        <v>318</v>
      </c>
      <c r="F552" s="20">
        <v>2020</v>
      </c>
      <c r="G552" s="19" t="s">
        <v>17</v>
      </c>
      <c r="H552" s="19" t="s">
        <v>240</v>
      </c>
      <c r="I552" s="19" t="s">
        <v>2394</v>
      </c>
      <c r="J552" s="21" t="s">
        <v>18</v>
      </c>
      <c r="K552" s="22">
        <v>697003</v>
      </c>
      <c r="L552" s="24">
        <v>658214</v>
      </c>
      <c r="M552" s="23">
        <v>658210.68900000001</v>
      </c>
    </row>
    <row r="553" spans="1:13" x14ac:dyDescent="0.2">
      <c r="A553" s="19" t="s">
        <v>3561</v>
      </c>
      <c r="B553" s="19" t="s">
        <v>3562</v>
      </c>
      <c r="C553" s="19" t="s">
        <v>22</v>
      </c>
      <c r="D553" s="19" t="s">
        <v>46</v>
      </c>
      <c r="E553" s="19" t="s">
        <v>61</v>
      </c>
      <c r="F553" s="20">
        <v>2019</v>
      </c>
      <c r="G553" s="19" t="s">
        <v>17</v>
      </c>
      <c r="H553" s="19" t="s">
        <v>63</v>
      </c>
      <c r="I553" s="19" t="s">
        <v>705</v>
      </c>
      <c r="J553" s="21" t="s">
        <v>18</v>
      </c>
      <c r="K553" s="22">
        <v>659202</v>
      </c>
      <c r="L553" s="22">
        <v>621853</v>
      </c>
      <c r="M553" s="23">
        <v>658103.29799999995</v>
      </c>
    </row>
    <row r="554" spans="1:13" x14ac:dyDescent="0.2">
      <c r="A554" s="19" t="s">
        <v>247</v>
      </c>
      <c r="B554" s="19" t="s">
        <v>248</v>
      </c>
      <c r="C554" s="19" t="s">
        <v>22</v>
      </c>
      <c r="D554" s="19" t="s">
        <v>46</v>
      </c>
      <c r="E554" s="19" t="s">
        <v>210</v>
      </c>
      <c r="F554" s="20">
        <v>2020</v>
      </c>
      <c r="G554" s="19" t="s">
        <v>17</v>
      </c>
      <c r="H554" s="19" t="s">
        <v>54</v>
      </c>
      <c r="I554" s="19" t="s">
        <v>62</v>
      </c>
      <c r="J554" s="21" t="s">
        <v>18</v>
      </c>
      <c r="K554" s="22">
        <v>656209</v>
      </c>
      <c r="L554" s="22">
        <v>656209</v>
      </c>
      <c r="M554" s="22">
        <v>656208</v>
      </c>
    </row>
    <row r="555" spans="1:13" x14ac:dyDescent="0.2">
      <c r="A555" s="19" t="s">
        <v>8292</v>
      </c>
      <c r="B555" s="19" t="s">
        <v>8293</v>
      </c>
      <c r="C555" s="19" t="s">
        <v>34</v>
      </c>
      <c r="D555" s="19" t="s">
        <v>215</v>
      </c>
      <c r="E555" s="19" t="s">
        <v>2463</v>
      </c>
      <c r="F555" s="20">
        <v>2019</v>
      </c>
      <c r="G555" s="19" t="s">
        <v>17</v>
      </c>
      <c r="H555" s="19" t="s">
        <v>30</v>
      </c>
      <c r="I555" s="19" t="s">
        <v>145</v>
      </c>
      <c r="J555" s="21" t="s">
        <v>18</v>
      </c>
      <c r="K555" s="22">
        <v>691510</v>
      </c>
      <c r="L555" s="24">
        <v>682881</v>
      </c>
      <c r="M555" s="23">
        <v>655135.94200000004</v>
      </c>
    </row>
    <row r="556" spans="1:13" x14ac:dyDescent="0.2">
      <c r="A556" s="19" t="s">
        <v>9544</v>
      </c>
      <c r="B556" s="19" t="s">
        <v>9545</v>
      </c>
      <c r="C556" s="19" t="s">
        <v>167</v>
      </c>
      <c r="D556" s="19" t="s">
        <v>310</v>
      </c>
      <c r="E556" s="19" t="s">
        <v>310</v>
      </c>
      <c r="F556" s="20">
        <v>2019</v>
      </c>
      <c r="G556" s="19" t="s">
        <v>17</v>
      </c>
      <c r="H556" s="19" t="s">
        <v>63</v>
      </c>
      <c r="I556" s="19" t="s">
        <v>174</v>
      </c>
      <c r="J556" s="21" t="s">
        <v>18</v>
      </c>
      <c r="K556" s="22">
        <v>653699</v>
      </c>
      <c r="L556" s="24">
        <v>653699</v>
      </c>
      <c r="M556" s="23">
        <v>652999</v>
      </c>
    </row>
    <row r="557" spans="1:13" x14ac:dyDescent="0.2">
      <c r="A557" s="19" t="s">
        <v>11207</v>
      </c>
      <c r="B557" s="19" t="s">
        <v>11208</v>
      </c>
      <c r="C557" s="19" t="s">
        <v>12</v>
      </c>
      <c r="D557" s="19" t="s">
        <v>422</v>
      </c>
      <c r="E557" s="19" t="s">
        <v>423</v>
      </c>
      <c r="F557" s="20">
        <v>2020</v>
      </c>
      <c r="G557" s="19" t="s">
        <v>17</v>
      </c>
      <c r="H557" s="19" t="s">
        <v>30</v>
      </c>
      <c r="I557" s="19" t="s">
        <v>145</v>
      </c>
      <c r="J557" s="21" t="s">
        <v>18</v>
      </c>
      <c r="K557" s="22">
        <v>764922</v>
      </c>
      <c r="L557" s="24">
        <v>650953</v>
      </c>
      <c r="M557" s="23">
        <v>650951.93400000001</v>
      </c>
    </row>
    <row r="558" spans="1:13" x14ac:dyDescent="0.2">
      <c r="A558" s="19" t="s">
        <v>2139</v>
      </c>
      <c r="B558" s="19" t="s">
        <v>2140</v>
      </c>
      <c r="C558" s="19" t="s">
        <v>257</v>
      </c>
      <c r="D558" s="19" t="s">
        <v>441</v>
      </c>
      <c r="E558" s="19" t="s">
        <v>652</v>
      </c>
      <c r="F558" s="20">
        <v>2020</v>
      </c>
      <c r="G558" s="19" t="s">
        <v>17</v>
      </c>
      <c r="H558" s="19" t="s">
        <v>30</v>
      </c>
      <c r="I558" s="19" t="s">
        <v>145</v>
      </c>
      <c r="J558" s="21" t="s">
        <v>18</v>
      </c>
      <c r="K558" s="22">
        <v>679544</v>
      </c>
      <c r="L558" s="24">
        <v>647511</v>
      </c>
      <c r="M558" s="23">
        <v>647510.25399999996</v>
      </c>
    </row>
    <row r="559" spans="1:13" x14ac:dyDescent="0.2">
      <c r="A559" s="19" t="s">
        <v>3218</v>
      </c>
      <c r="B559" s="19" t="s">
        <v>3219</v>
      </c>
      <c r="C559" s="19" t="s">
        <v>148</v>
      </c>
      <c r="D559" s="19" t="s">
        <v>149</v>
      </c>
      <c r="E559" s="19" t="s">
        <v>592</v>
      </c>
      <c r="F559" s="20">
        <v>2020</v>
      </c>
      <c r="G559" s="19" t="s">
        <v>17</v>
      </c>
      <c r="H559" s="19" t="s">
        <v>30</v>
      </c>
      <c r="I559" s="19" t="s">
        <v>145</v>
      </c>
      <c r="J559" s="21" t="s">
        <v>18</v>
      </c>
      <c r="K559" s="22">
        <v>686031</v>
      </c>
      <c r="L559" s="24">
        <v>646267</v>
      </c>
      <c r="M559" s="23">
        <v>646267.402</v>
      </c>
    </row>
    <row r="560" spans="1:13" x14ac:dyDescent="0.2">
      <c r="A560" s="19" t="s">
        <v>1887</v>
      </c>
      <c r="B560" s="19" t="s">
        <v>1888</v>
      </c>
      <c r="C560" s="19" t="s">
        <v>22</v>
      </c>
      <c r="D560" s="19" t="s">
        <v>46</v>
      </c>
      <c r="E560" s="19" t="s">
        <v>47</v>
      </c>
      <c r="F560" s="20">
        <v>2020</v>
      </c>
      <c r="G560" s="19" t="s">
        <v>17</v>
      </c>
      <c r="H560" s="19" t="s">
        <v>54</v>
      </c>
      <c r="I560" s="19" t="s">
        <v>62</v>
      </c>
      <c r="J560" s="21" t="s">
        <v>18</v>
      </c>
      <c r="K560" s="22">
        <v>661473</v>
      </c>
      <c r="L560" s="24">
        <v>644424</v>
      </c>
      <c r="M560" s="23">
        <v>644423.77099999995</v>
      </c>
    </row>
    <row r="561" spans="1:13" x14ac:dyDescent="0.2">
      <c r="A561" s="19" t="s">
        <v>10874</v>
      </c>
      <c r="B561" s="19" t="s">
        <v>10875</v>
      </c>
      <c r="C561" s="19" t="s">
        <v>37</v>
      </c>
      <c r="D561" s="19" t="s">
        <v>38</v>
      </c>
      <c r="E561" s="19" t="s">
        <v>41</v>
      </c>
      <c r="F561" s="20">
        <v>2019</v>
      </c>
      <c r="G561" s="19" t="s">
        <v>17</v>
      </c>
      <c r="H561" s="19" t="s">
        <v>54</v>
      </c>
      <c r="I561" s="19" t="s">
        <v>62</v>
      </c>
      <c r="J561" s="21" t="s">
        <v>18</v>
      </c>
      <c r="K561" s="22">
        <v>643589</v>
      </c>
      <c r="L561" s="24">
        <v>1084687</v>
      </c>
      <c r="M561" s="22">
        <v>643591</v>
      </c>
    </row>
    <row r="562" spans="1:13" x14ac:dyDescent="0.2">
      <c r="A562" s="19" t="s">
        <v>1123</v>
      </c>
      <c r="B562" s="19" t="s">
        <v>1124</v>
      </c>
      <c r="C562" s="19" t="s">
        <v>27</v>
      </c>
      <c r="D562" s="19"/>
      <c r="E562" s="19"/>
      <c r="F562" s="20">
        <v>2019</v>
      </c>
      <c r="G562" s="19" t="s">
        <v>17</v>
      </c>
      <c r="H562" s="19" t="s">
        <v>30</v>
      </c>
      <c r="I562" s="19" t="s">
        <v>31</v>
      </c>
      <c r="J562" s="21" t="s">
        <v>18</v>
      </c>
      <c r="K562" s="22">
        <v>2683682</v>
      </c>
      <c r="L562" s="24">
        <v>1623562</v>
      </c>
      <c r="M562" s="22">
        <v>642422</v>
      </c>
    </row>
    <row r="563" spans="1:13" x14ac:dyDescent="0.2">
      <c r="A563" s="19" t="s">
        <v>2534</v>
      </c>
      <c r="B563" s="19" t="s">
        <v>2535</v>
      </c>
      <c r="C563" s="19" t="s">
        <v>37</v>
      </c>
      <c r="D563" s="19" t="s">
        <v>123</v>
      </c>
      <c r="E563" s="19" t="s">
        <v>1261</v>
      </c>
      <c r="F563" s="20">
        <v>2019</v>
      </c>
      <c r="G563" s="19" t="s">
        <v>17</v>
      </c>
      <c r="H563" s="19" t="s">
        <v>54</v>
      </c>
      <c r="I563" s="19" t="s">
        <v>62</v>
      </c>
      <c r="J563" s="21" t="s">
        <v>18</v>
      </c>
      <c r="K563" s="22">
        <v>678808</v>
      </c>
      <c r="L563" s="24">
        <v>644816</v>
      </c>
      <c r="M563" s="22">
        <v>642352</v>
      </c>
    </row>
    <row r="564" spans="1:13" x14ac:dyDescent="0.2">
      <c r="A564" s="19" t="s">
        <v>7084</v>
      </c>
      <c r="B564" s="19" t="s">
        <v>7085</v>
      </c>
      <c r="C564" s="19" t="s">
        <v>22</v>
      </c>
      <c r="D564" s="19" t="s">
        <v>46</v>
      </c>
      <c r="E564" s="19" t="s">
        <v>109</v>
      </c>
      <c r="F564" s="20">
        <v>2019</v>
      </c>
      <c r="G564" s="19" t="s">
        <v>17</v>
      </c>
      <c r="H564" s="19" t="s">
        <v>54</v>
      </c>
      <c r="I564" s="19" t="s">
        <v>62</v>
      </c>
      <c r="J564" s="21" t="s">
        <v>18</v>
      </c>
      <c r="K564" s="22">
        <v>640963</v>
      </c>
      <c r="L564" s="24">
        <v>640965</v>
      </c>
      <c r="M564" s="23">
        <v>640963.86</v>
      </c>
    </row>
    <row r="565" spans="1:13" x14ac:dyDescent="0.2">
      <c r="A565" s="19" t="s">
        <v>1149</v>
      </c>
      <c r="B565" s="19" t="s">
        <v>1150</v>
      </c>
      <c r="C565" s="19" t="s">
        <v>257</v>
      </c>
      <c r="D565" s="19"/>
      <c r="E565" s="19"/>
      <c r="F565" s="20">
        <v>2019</v>
      </c>
      <c r="G565" s="19" t="s">
        <v>17</v>
      </c>
      <c r="H565" s="19" t="s">
        <v>30</v>
      </c>
      <c r="I565" s="19" t="s">
        <v>145</v>
      </c>
      <c r="J565" s="21" t="s">
        <v>18</v>
      </c>
      <c r="K565" s="22">
        <v>2821435</v>
      </c>
      <c r="L565" s="22">
        <v>1402290</v>
      </c>
      <c r="M565" s="23">
        <v>639648.446</v>
      </c>
    </row>
    <row r="566" spans="1:13" x14ac:dyDescent="0.2">
      <c r="A566" s="19" t="s">
        <v>3715</v>
      </c>
      <c r="B566" s="19" t="s">
        <v>3716</v>
      </c>
      <c r="C566" s="19" t="s">
        <v>12</v>
      </c>
      <c r="D566" s="19" t="s">
        <v>13</v>
      </c>
      <c r="E566" s="19" t="s">
        <v>1795</v>
      </c>
      <c r="F566" s="20">
        <v>2019</v>
      </c>
      <c r="G566" s="19" t="s">
        <v>17</v>
      </c>
      <c r="H566" s="19" t="s">
        <v>63</v>
      </c>
      <c r="I566" s="19" t="s">
        <v>174</v>
      </c>
      <c r="J566" s="21" t="s">
        <v>18</v>
      </c>
      <c r="K566" s="22">
        <v>639144</v>
      </c>
      <c r="L566" s="24">
        <v>642844</v>
      </c>
      <c r="M566" s="23">
        <v>639144</v>
      </c>
    </row>
    <row r="567" spans="1:13" x14ac:dyDescent="0.2">
      <c r="A567" s="19" t="s">
        <v>5581</v>
      </c>
      <c r="B567" s="19" t="s">
        <v>5582</v>
      </c>
      <c r="C567" s="19" t="s">
        <v>22</v>
      </c>
      <c r="D567" s="19" t="s">
        <v>23</v>
      </c>
      <c r="E567" s="19" t="s">
        <v>1910</v>
      </c>
      <c r="F567" s="20">
        <v>2019</v>
      </c>
      <c r="G567" s="19" t="s">
        <v>17</v>
      </c>
      <c r="H567" s="19" t="s">
        <v>63</v>
      </c>
      <c r="I567" s="19" t="s">
        <v>174</v>
      </c>
      <c r="J567" s="21" t="s">
        <v>18</v>
      </c>
      <c r="K567" s="22">
        <v>638750</v>
      </c>
      <c r="L567" s="24">
        <v>638750</v>
      </c>
      <c r="M567" s="23">
        <v>638750</v>
      </c>
    </row>
    <row r="568" spans="1:13" x14ac:dyDescent="0.2">
      <c r="A568" s="19" t="s">
        <v>984</v>
      </c>
      <c r="B568" s="19" t="s">
        <v>985</v>
      </c>
      <c r="C568" s="19" t="s">
        <v>22</v>
      </c>
      <c r="D568" s="19" t="s">
        <v>23</v>
      </c>
      <c r="E568" s="19" t="s">
        <v>986</v>
      </c>
      <c r="F568" s="20">
        <v>2019</v>
      </c>
      <c r="G568" s="19" t="s">
        <v>17</v>
      </c>
      <c r="H568" s="19" t="s">
        <v>42</v>
      </c>
      <c r="I568" s="19" t="s">
        <v>188</v>
      </c>
      <c r="J568" s="21" t="s">
        <v>18</v>
      </c>
      <c r="K568" s="22">
        <v>735314</v>
      </c>
      <c r="L568" s="24">
        <v>637933</v>
      </c>
      <c r="M568" s="23">
        <v>637930.58900000004</v>
      </c>
    </row>
    <row r="569" spans="1:13" x14ac:dyDescent="0.2">
      <c r="A569" s="19" t="s">
        <v>9430</v>
      </c>
      <c r="B569" s="19" t="s">
        <v>9431</v>
      </c>
      <c r="C569" s="19" t="s">
        <v>143</v>
      </c>
      <c r="D569" s="19" t="s">
        <v>144</v>
      </c>
      <c r="E569" s="19" t="s">
        <v>144</v>
      </c>
      <c r="F569" s="20">
        <v>2019</v>
      </c>
      <c r="G569" s="19" t="s">
        <v>17</v>
      </c>
      <c r="H569" s="19" t="s">
        <v>95</v>
      </c>
      <c r="I569" s="19" t="s">
        <v>178</v>
      </c>
      <c r="J569" s="21" t="s">
        <v>18</v>
      </c>
      <c r="K569" s="22">
        <v>902923</v>
      </c>
      <c r="L569" s="24">
        <v>636307</v>
      </c>
      <c r="M569" s="23">
        <v>636305.27599999995</v>
      </c>
    </row>
    <row r="570" spans="1:13" x14ac:dyDescent="0.2">
      <c r="A570" s="19" t="s">
        <v>3058</v>
      </c>
      <c r="B570" s="19" t="s">
        <v>3059</v>
      </c>
      <c r="C570" s="19" t="s">
        <v>167</v>
      </c>
      <c r="D570" s="19" t="s">
        <v>431</v>
      </c>
      <c r="E570" s="19" t="s">
        <v>432</v>
      </c>
      <c r="F570" s="20">
        <v>2019</v>
      </c>
      <c r="G570" s="19" t="s">
        <v>17</v>
      </c>
      <c r="H570" s="19" t="s">
        <v>30</v>
      </c>
      <c r="I570" s="19" t="s">
        <v>145</v>
      </c>
      <c r="J570" s="21" t="s">
        <v>18</v>
      </c>
      <c r="K570" s="22">
        <v>945795</v>
      </c>
      <c r="L570" s="24">
        <v>740625</v>
      </c>
      <c r="M570" s="23">
        <v>635624.91099999996</v>
      </c>
    </row>
    <row r="571" spans="1:13" x14ac:dyDescent="0.2">
      <c r="A571" s="19" t="s">
        <v>2866</v>
      </c>
      <c r="B571" s="19" t="s">
        <v>2867</v>
      </c>
      <c r="C571" s="19" t="s">
        <v>12</v>
      </c>
      <c r="D571" s="19" t="s">
        <v>163</v>
      </c>
      <c r="E571" s="19" t="s">
        <v>1588</v>
      </c>
      <c r="F571" s="20">
        <v>2019</v>
      </c>
      <c r="G571" s="19" t="s">
        <v>17</v>
      </c>
      <c r="H571" s="19" t="s">
        <v>63</v>
      </c>
      <c r="I571" s="19" t="s">
        <v>174</v>
      </c>
      <c r="J571" s="21" t="s">
        <v>18</v>
      </c>
      <c r="K571" s="22">
        <v>634348</v>
      </c>
      <c r="L571" s="24">
        <v>634348</v>
      </c>
      <c r="M571" s="23">
        <v>634347.82299999997</v>
      </c>
    </row>
    <row r="572" spans="1:13" x14ac:dyDescent="0.2">
      <c r="A572" s="19" t="s">
        <v>10716</v>
      </c>
      <c r="B572" s="19" t="s">
        <v>10717</v>
      </c>
      <c r="C572" s="19" t="s">
        <v>257</v>
      </c>
      <c r="D572" s="19"/>
      <c r="E572" s="19"/>
      <c r="F572" s="20">
        <v>2019</v>
      </c>
      <c r="G572" s="19" t="s">
        <v>17</v>
      </c>
      <c r="H572" s="19" t="s">
        <v>54</v>
      </c>
      <c r="I572" s="19" t="s">
        <v>62</v>
      </c>
      <c r="J572" s="21" t="s">
        <v>18</v>
      </c>
      <c r="K572" s="22">
        <v>601616</v>
      </c>
      <c r="L572" s="24">
        <v>633830</v>
      </c>
      <c r="M572" s="23">
        <v>633828.70299999998</v>
      </c>
    </row>
    <row r="573" spans="1:13" x14ac:dyDescent="0.2">
      <c r="A573" s="19" t="s">
        <v>9930</v>
      </c>
      <c r="B573" s="19" t="s">
        <v>9931</v>
      </c>
      <c r="C573" s="19" t="s">
        <v>37</v>
      </c>
      <c r="D573" s="19" t="s">
        <v>123</v>
      </c>
      <c r="E573" s="19" t="s">
        <v>936</v>
      </c>
      <c r="F573" s="20">
        <v>2019</v>
      </c>
      <c r="G573" s="19" t="s">
        <v>17</v>
      </c>
      <c r="H573" s="19" t="s">
        <v>54</v>
      </c>
      <c r="I573" s="19" t="s">
        <v>62</v>
      </c>
      <c r="J573" s="21" t="s">
        <v>18</v>
      </c>
      <c r="K573" s="22">
        <v>633367</v>
      </c>
      <c r="L573" s="24">
        <v>713814</v>
      </c>
      <c r="M573" s="23">
        <v>633367.125</v>
      </c>
    </row>
    <row r="574" spans="1:13" x14ac:dyDescent="0.2">
      <c r="A574" s="19" t="s">
        <v>5260</v>
      </c>
      <c r="B574" s="19" t="s">
        <v>5261</v>
      </c>
      <c r="C574" s="19" t="s">
        <v>148</v>
      </c>
      <c r="D574" s="19" t="s">
        <v>373</v>
      </c>
      <c r="E574" s="19" t="s">
        <v>522</v>
      </c>
      <c r="F574" s="20">
        <v>2020</v>
      </c>
      <c r="G574" s="19" t="s">
        <v>17</v>
      </c>
      <c r="H574" s="19" t="s">
        <v>15</v>
      </c>
      <c r="I574" s="19" t="s">
        <v>16</v>
      </c>
      <c r="J574" s="21" t="s">
        <v>18</v>
      </c>
      <c r="K574" s="22">
        <v>909532</v>
      </c>
      <c r="L574" s="24">
        <v>909532</v>
      </c>
      <c r="M574" s="23">
        <v>633361.09</v>
      </c>
    </row>
    <row r="575" spans="1:13" x14ac:dyDescent="0.2">
      <c r="A575" s="19" t="s">
        <v>5863</v>
      </c>
      <c r="B575" s="19" t="s">
        <v>5864</v>
      </c>
      <c r="C575" s="19" t="s">
        <v>34</v>
      </c>
      <c r="D575" s="19" t="s">
        <v>215</v>
      </c>
      <c r="E575" s="19" t="s">
        <v>215</v>
      </c>
      <c r="F575" s="20">
        <v>2019</v>
      </c>
      <c r="G575" s="19" t="s">
        <v>17</v>
      </c>
      <c r="H575" s="19" t="s">
        <v>63</v>
      </c>
      <c r="I575" s="19" t="s">
        <v>64</v>
      </c>
      <c r="J575" s="21" t="s">
        <v>18</v>
      </c>
      <c r="K575" s="22">
        <v>688095</v>
      </c>
      <c r="L575" s="24">
        <v>688095</v>
      </c>
      <c r="M575" s="23">
        <v>631736.86899999995</v>
      </c>
    </row>
    <row r="576" spans="1:13" x14ac:dyDescent="0.2">
      <c r="A576" s="19" t="s">
        <v>6952</v>
      </c>
      <c r="B576" s="19" t="s">
        <v>6953</v>
      </c>
      <c r="C576" s="19" t="s">
        <v>257</v>
      </c>
      <c r="D576" s="19" t="s">
        <v>258</v>
      </c>
      <c r="E576" s="19" t="s">
        <v>2440</v>
      </c>
      <c r="F576" s="20">
        <v>2019</v>
      </c>
      <c r="G576" s="19" t="s">
        <v>17</v>
      </c>
      <c r="H576" s="19" t="s">
        <v>63</v>
      </c>
      <c r="I576" s="19" t="s">
        <v>174</v>
      </c>
      <c r="J576" s="21" t="s">
        <v>18</v>
      </c>
      <c r="K576" s="22">
        <v>626672</v>
      </c>
      <c r="L576" s="24">
        <v>629000</v>
      </c>
      <c r="M576" s="23">
        <v>628999.79500000004</v>
      </c>
    </row>
    <row r="577" spans="1:13" x14ac:dyDescent="0.2">
      <c r="A577" s="19" t="s">
        <v>6092</v>
      </c>
      <c r="B577" s="19" t="s">
        <v>6093</v>
      </c>
      <c r="C577" s="19" t="s">
        <v>103</v>
      </c>
      <c r="D577" s="19" t="s">
        <v>194</v>
      </c>
      <c r="E577" s="19" t="s">
        <v>598</v>
      </c>
      <c r="F577" s="20">
        <v>2019</v>
      </c>
      <c r="G577" s="19" t="s">
        <v>17</v>
      </c>
      <c r="H577" s="19" t="s">
        <v>662</v>
      </c>
      <c r="I577" s="19" t="s">
        <v>663</v>
      </c>
      <c r="J577" s="21" t="s">
        <v>18</v>
      </c>
      <c r="K577" s="22">
        <v>629126</v>
      </c>
      <c r="L577" s="24">
        <v>657174</v>
      </c>
      <c r="M577" s="23">
        <v>627203.19999999995</v>
      </c>
    </row>
    <row r="578" spans="1:13" x14ac:dyDescent="0.2">
      <c r="A578" s="19" t="s">
        <v>2580</v>
      </c>
      <c r="B578" s="19" t="s">
        <v>2581</v>
      </c>
      <c r="C578" s="19" t="s">
        <v>148</v>
      </c>
      <c r="D578" s="19" t="s">
        <v>373</v>
      </c>
      <c r="E578" s="19" t="s">
        <v>469</v>
      </c>
      <c r="F578" s="20">
        <v>2020</v>
      </c>
      <c r="G578" s="19" t="s">
        <v>17</v>
      </c>
      <c r="H578" s="19" t="s">
        <v>352</v>
      </c>
      <c r="I578" s="19" t="s">
        <v>353</v>
      </c>
      <c r="J578" s="21" t="s">
        <v>18</v>
      </c>
      <c r="K578" s="22">
        <v>684390</v>
      </c>
      <c r="L578" s="24">
        <v>626322</v>
      </c>
      <c r="M578" s="23">
        <v>626322.14599999995</v>
      </c>
    </row>
    <row r="579" spans="1:13" x14ac:dyDescent="0.2">
      <c r="A579" s="19" t="s">
        <v>8687</v>
      </c>
      <c r="B579" s="19" t="s">
        <v>8688</v>
      </c>
      <c r="C579" s="19" t="s">
        <v>359</v>
      </c>
      <c r="D579" s="19" t="s">
        <v>1466</v>
      </c>
      <c r="E579" s="19" t="s">
        <v>1466</v>
      </c>
      <c r="F579" s="20">
        <v>2020</v>
      </c>
      <c r="G579" s="19" t="s">
        <v>17</v>
      </c>
      <c r="H579" s="19" t="s">
        <v>352</v>
      </c>
      <c r="I579" s="19" t="s">
        <v>1241</v>
      </c>
      <c r="J579" s="21" t="s">
        <v>18</v>
      </c>
      <c r="K579" s="22">
        <v>683000</v>
      </c>
      <c r="L579" s="24">
        <v>625808</v>
      </c>
      <c r="M579" s="23">
        <v>625804.90800000005</v>
      </c>
    </row>
    <row r="580" spans="1:13" x14ac:dyDescent="0.2">
      <c r="A580" s="19" t="s">
        <v>4340</v>
      </c>
      <c r="B580" s="19" t="s">
        <v>4341</v>
      </c>
      <c r="C580" s="19" t="s">
        <v>37</v>
      </c>
      <c r="D580" s="19" t="s">
        <v>38</v>
      </c>
      <c r="E580" s="19" t="s">
        <v>120</v>
      </c>
      <c r="F580" s="20">
        <v>2019</v>
      </c>
      <c r="G580" s="19" t="s">
        <v>17</v>
      </c>
      <c r="H580" s="19" t="s">
        <v>30</v>
      </c>
      <c r="I580" s="19" t="s">
        <v>145</v>
      </c>
      <c r="J580" s="21" t="s">
        <v>18</v>
      </c>
      <c r="K580" s="22">
        <v>666739</v>
      </c>
      <c r="L580" s="24">
        <v>2481334</v>
      </c>
      <c r="M580" s="23">
        <v>624703.82799999998</v>
      </c>
    </row>
    <row r="581" spans="1:13" x14ac:dyDescent="0.2">
      <c r="A581" s="19" t="s">
        <v>10040</v>
      </c>
      <c r="B581" s="19" t="s">
        <v>10041</v>
      </c>
      <c r="C581" s="19" t="s">
        <v>167</v>
      </c>
      <c r="D581" s="19"/>
      <c r="E581" s="19"/>
      <c r="F581" s="20">
        <v>2019</v>
      </c>
      <c r="G581" s="19" t="s">
        <v>17</v>
      </c>
      <c r="H581" s="19" t="s">
        <v>30</v>
      </c>
      <c r="I581" s="19" t="s">
        <v>145</v>
      </c>
      <c r="J581" s="21" t="s">
        <v>18</v>
      </c>
      <c r="K581" s="22">
        <v>682510</v>
      </c>
      <c r="L581" s="24">
        <v>623437</v>
      </c>
      <c r="M581" s="23">
        <v>618123.16899999999</v>
      </c>
    </row>
    <row r="582" spans="1:13" x14ac:dyDescent="0.2">
      <c r="A582" s="19" t="s">
        <v>5155</v>
      </c>
      <c r="B582" s="19" t="s">
        <v>5156</v>
      </c>
      <c r="C582" s="19" t="s">
        <v>133</v>
      </c>
      <c r="D582" s="19" t="s">
        <v>206</v>
      </c>
      <c r="E582" s="19" t="s">
        <v>207</v>
      </c>
      <c r="F582" s="20">
        <v>2020</v>
      </c>
      <c r="G582" s="19" t="s">
        <v>17</v>
      </c>
      <c r="H582" s="19" t="s">
        <v>693</v>
      </c>
      <c r="I582" s="19" t="s">
        <v>762</v>
      </c>
      <c r="J582" s="21" t="s">
        <v>18</v>
      </c>
      <c r="K582" s="22">
        <v>658090</v>
      </c>
      <c r="L582" s="24">
        <v>1016000</v>
      </c>
      <c r="M582" s="22">
        <v>614000</v>
      </c>
    </row>
    <row r="583" spans="1:13" x14ac:dyDescent="0.2">
      <c r="A583" s="19" t="s">
        <v>11765</v>
      </c>
      <c r="B583" s="19" t="s">
        <v>11766</v>
      </c>
      <c r="C583" s="19" t="s">
        <v>37</v>
      </c>
      <c r="D583" s="19" t="s">
        <v>601</v>
      </c>
      <c r="E583" s="19" t="s">
        <v>721</v>
      </c>
      <c r="F583" s="20">
        <v>2019</v>
      </c>
      <c r="G583" s="19" t="s">
        <v>17</v>
      </c>
      <c r="H583" s="19" t="s">
        <v>54</v>
      </c>
      <c r="I583" s="19" t="s">
        <v>62</v>
      </c>
      <c r="J583" s="21" t="s">
        <v>18</v>
      </c>
      <c r="K583" s="22">
        <v>612455</v>
      </c>
      <c r="L583" s="22">
        <v>819652</v>
      </c>
      <c r="M583" s="22">
        <v>612455</v>
      </c>
    </row>
    <row r="584" spans="1:13" x14ac:dyDescent="0.2">
      <c r="A584" s="19" t="s">
        <v>823</v>
      </c>
      <c r="B584" s="19" t="s">
        <v>824</v>
      </c>
      <c r="C584" s="19" t="s">
        <v>297</v>
      </c>
      <c r="D584" s="19"/>
      <c r="E584" s="19"/>
      <c r="F584" s="20">
        <v>2019</v>
      </c>
      <c r="G584" s="19" t="s">
        <v>17</v>
      </c>
      <c r="H584" s="19" t="s">
        <v>30</v>
      </c>
      <c r="I584" s="19" t="s">
        <v>31</v>
      </c>
      <c r="J584" s="21" t="s">
        <v>18</v>
      </c>
      <c r="K584" s="22">
        <v>1786568</v>
      </c>
      <c r="L584" s="24">
        <v>611190</v>
      </c>
      <c r="M584" s="23">
        <v>611112.70299999998</v>
      </c>
    </row>
    <row r="585" spans="1:13" x14ac:dyDescent="0.2">
      <c r="A585" s="19" t="s">
        <v>6823</v>
      </c>
      <c r="B585" s="19" t="s">
        <v>6824</v>
      </c>
      <c r="C585" s="19" t="s">
        <v>34</v>
      </c>
      <c r="D585" s="19" t="s">
        <v>51</v>
      </c>
      <c r="E585" s="19" t="s">
        <v>1139</v>
      </c>
      <c r="F585" s="20">
        <v>2019</v>
      </c>
      <c r="G585" s="19" t="s">
        <v>17</v>
      </c>
      <c r="H585" s="19" t="s">
        <v>95</v>
      </c>
      <c r="I585" s="19" t="s">
        <v>178</v>
      </c>
      <c r="J585" s="21" t="s">
        <v>18</v>
      </c>
      <c r="K585" s="22">
        <v>754677</v>
      </c>
      <c r="L585" s="24">
        <v>608554</v>
      </c>
      <c r="M585" s="22">
        <v>608552</v>
      </c>
    </row>
    <row r="586" spans="1:13" x14ac:dyDescent="0.2">
      <c r="A586" s="19" t="s">
        <v>10034</v>
      </c>
      <c r="B586" s="19" t="s">
        <v>10035</v>
      </c>
      <c r="C586" s="19" t="s">
        <v>12</v>
      </c>
      <c r="D586" s="19" t="s">
        <v>630</v>
      </c>
      <c r="E586" s="19" t="s">
        <v>631</v>
      </c>
      <c r="F586" s="20">
        <v>2020</v>
      </c>
      <c r="G586" s="19" t="s">
        <v>17</v>
      </c>
      <c r="H586" s="19" t="s">
        <v>30</v>
      </c>
      <c r="I586" s="19" t="s">
        <v>145</v>
      </c>
      <c r="J586" s="21" t="s">
        <v>18</v>
      </c>
      <c r="K586" s="22">
        <v>581391</v>
      </c>
      <c r="L586" s="24">
        <v>608189</v>
      </c>
      <c r="M586" s="23">
        <v>608188.25300000003</v>
      </c>
    </row>
    <row r="587" spans="1:13" x14ac:dyDescent="0.2">
      <c r="A587" s="19" t="s">
        <v>5760</v>
      </c>
      <c r="B587" s="19" t="s">
        <v>5761</v>
      </c>
      <c r="C587" s="19" t="s">
        <v>52</v>
      </c>
      <c r="D587" s="19" t="s">
        <v>99</v>
      </c>
      <c r="E587" s="19" t="s">
        <v>100</v>
      </c>
      <c r="F587" s="20">
        <v>2019</v>
      </c>
      <c r="G587" s="19" t="s">
        <v>17</v>
      </c>
      <c r="H587" s="19" t="s">
        <v>54</v>
      </c>
      <c r="I587" s="19" t="s">
        <v>62</v>
      </c>
      <c r="J587" s="21" t="s">
        <v>18</v>
      </c>
      <c r="K587" s="22">
        <v>645551</v>
      </c>
      <c r="L587" s="24">
        <v>608169</v>
      </c>
      <c r="M587" s="23">
        <v>608168.09</v>
      </c>
    </row>
    <row r="588" spans="1:13" x14ac:dyDescent="0.2">
      <c r="A588" s="19" t="s">
        <v>10378</v>
      </c>
      <c r="B588" s="19" t="s">
        <v>10379</v>
      </c>
      <c r="C588" s="19" t="s">
        <v>103</v>
      </c>
      <c r="D588" s="19" t="s">
        <v>105</v>
      </c>
      <c r="E588" s="19" t="s">
        <v>1035</v>
      </c>
      <c r="F588" s="20">
        <v>2020</v>
      </c>
      <c r="G588" s="19" t="s">
        <v>17</v>
      </c>
      <c r="H588" s="19" t="s">
        <v>42</v>
      </c>
      <c r="I588" s="19" t="s">
        <v>188</v>
      </c>
      <c r="J588" s="21" t="s">
        <v>18</v>
      </c>
      <c r="K588" s="22">
        <v>868643</v>
      </c>
      <c r="L588" s="24">
        <v>607792</v>
      </c>
      <c r="M588" s="23">
        <v>607789.94999999995</v>
      </c>
    </row>
    <row r="589" spans="1:13" x14ac:dyDescent="0.2">
      <c r="A589" s="19" t="s">
        <v>11163</v>
      </c>
      <c r="B589" s="19" t="s">
        <v>11164</v>
      </c>
      <c r="C589" s="19" t="s">
        <v>265</v>
      </c>
      <c r="D589" s="19"/>
      <c r="E589" s="19"/>
      <c r="F589" s="20">
        <v>2019</v>
      </c>
      <c r="G589" s="19" t="s">
        <v>17</v>
      </c>
      <c r="H589" s="19" t="s">
        <v>30</v>
      </c>
      <c r="I589" s="19" t="s">
        <v>145</v>
      </c>
      <c r="J589" s="21" t="s">
        <v>18</v>
      </c>
      <c r="K589" s="22">
        <v>608585</v>
      </c>
      <c r="L589" s="24">
        <v>619585</v>
      </c>
      <c r="M589" s="22">
        <v>606103</v>
      </c>
    </row>
    <row r="590" spans="1:13" x14ac:dyDescent="0.2">
      <c r="A590" s="19" t="s">
        <v>5716</v>
      </c>
      <c r="B590" s="19" t="s">
        <v>5717</v>
      </c>
      <c r="C590" s="19" t="s">
        <v>12</v>
      </c>
      <c r="D590" s="19" t="s">
        <v>69</v>
      </c>
      <c r="E590" s="19" t="s">
        <v>69</v>
      </c>
      <c r="F590" s="20">
        <v>2019</v>
      </c>
      <c r="G590" s="19" t="s">
        <v>17</v>
      </c>
      <c r="H590" s="19" t="s">
        <v>30</v>
      </c>
      <c r="I590" s="19" t="s">
        <v>145</v>
      </c>
      <c r="J590" s="21" t="s">
        <v>18</v>
      </c>
      <c r="K590" s="22">
        <v>698792</v>
      </c>
      <c r="L590" s="24">
        <v>609726</v>
      </c>
      <c r="M590" s="23">
        <v>605275.38199999998</v>
      </c>
    </row>
    <row r="591" spans="1:13" x14ac:dyDescent="0.2">
      <c r="A591" s="19" t="s">
        <v>2263</v>
      </c>
      <c r="B591" s="19" t="s">
        <v>2264</v>
      </c>
      <c r="C591" s="19" t="s">
        <v>22</v>
      </c>
      <c r="D591" s="19" t="s">
        <v>46</v>
      </c>
      <c r="E591" s="19" t="s">
        <v>227</v>
      </c>
      <c r="F591" s="20">
        <v>2020</v>
      </c>
      <c r="G591" s="19" t="s">
        <v>17</v>
      </c>
      <c r="H591" s="19" t="s">
        <v>54</v>
      </c>
      <c r="I591" s="19" t="s">
        <v>62</v>
      </c>
      <c r="J591" s="21" t="s">
        <v>18</v>
      </c>
      <c r="K591" s="22">
        <v>605000</v>
      </c>
      <c r="L591" s="24">
        <v>605000</v>
      </c>
      <c r="M591" s="23">
        <v>605000</v>
      </c>
    </row>
    <row r="592" spans="1:13" x14ac:dyDescent="0.2">
      <c r="A592" s="19" t="s">
        <v>4755</v>
      </c>
      <c r="B592" s="19" t="s">
        <v>4756</v>
      </c>
      <c r="C592" s="19" t="s">
        <v>22</v>
      </c>
      <c r="D592" s="19" t="s">
        <v>46</v>
      </c>
      <c r="E592" s="19" t="s">
        <v>210</v>
      </c>
      <c r="F592" s="20">
        <v>2019</v>
      </c>
      <c r="G592" s="19" t="s">
        <v>17</v>
      </c>
      <c r="H592" s="19" t="s">
        <v>54</v>
      </c>
      <c r="I592" s="19" t="s">
        <v>62</v>
      </c>
      <c r="J592" s="21" t="s">
        <v>18</v>
      </c>
      <c r="K592" s="22">
        <v>633562</v>
      </c>
      <c r="L592" s="24">
        <v>602389</v>
      </c>
      <c r="M592" s="23">
        <v>602389</v>
      </c>
    </row>
    <row r="593" spans="1:13" x14ac:dyDescent="0.2">
      <c r="A593" s="19" t="s">
        <v>3666</v>
      </c>
      <c r="B593" s="19" t="s">
        <v>3667</v>
      </c>
      <c r="C593" s="19" t="s">
        <v>37</v>
      </c>
      <c r="D593" s="19" t="s">
        <v>545</v>
      </c>
      <c r="E593" s="19" t="s">
        <v>786</v>
      </c>
      <c r="F593" s="20">
        <v>2020</v>
      </c>
      <c r="G593" s="19" t="s">
        <v>17</v>
      </c>
      <c r="H593" s="19" t="s">
        <v>352</v>
      </c>
      <c r="I593" s="19" t="s">
        <v>1563</v>
      </c>
      <c r="J593" s="21" t="s">
        <v>18</v>
      </c>
      <c r="K593" s="22">
        <v>599353</v>
      </c>
      <c r="L593" s="24">
        <v>600875</v>
      </c>
      <c r="M593" s="23">
        <v>600873.65899999999</v>
      </c>
    </row>
    <row r="594" spans="1:13" x14ac:dyDescent="0.2">
      <c r="A594" s="19" t="s">
        <v>3461</v>
      </c>
      <c r="B594" s="19" t="s">
        <v>3462</v>
      </c>
      <c r="C594" s="19" t="s">
        <v>81</v>
      </c>
      <c r="D594" s="19" t="s">
        <v>116</v>
      </c>
      <c r="E594" s="19" t="s">
        <v>1747</v>
      </c>
      <c r="F594" s="20">
        <v>2019</v>
      </c>
      <c r="G594" s="19" t="s">
        <v>17</v>
      </c>
      <c r="H594" s="19" t="s">
        <v>30</v>
      </c>
      <c r="I594" s="19" t="s">
        <v>145</v>
      </c>
      <c r="J594" s="21" t="s">
        <v>18</v>
      </c>
      <c r="K594" s="22">
        <v>752640</v>
      </c>
      <c r="L594" s="22">
        <v>1653000</v>
      </c>
      <c r="M594" s="23">
        <v>600508.73800000001</v>
      </c>
    </row>
    <row r="595" spans="1:13" x14ac:dyDescent="0.2">
      <c r="A595" s="19" t="s">
        <v>5921</v>
      </c>
      <c r="B595" s="19" t="s">
        <v>5922</v>
      </c>
      <c r="C595" s="19" t="s">
        <v>22</v>
      </c>
      <c r="D595" s="19" t="s">
        <v>46</v>
      </c>
      <c r="E595" s="19" t="s">
        <v>153</v>
      </c>
      <c r="F595" s="20">
        <v>2019</v>
      </c>
      <c r="G595" s="19" t="s">
        <v>17</v>
      </c>
      <c r="H595" s="19" t="s">
        <v>253</v>
      </c>
      <c r="I595" s="19" t="s">
        <v>254</v>
      </c>
      <c r="J595" s="21" t="s">
        <v>18</v>
      </c>
      <c r="K595" s="22">
        <v>741663</v>
      </c>
      <c r="L595" s="24">
        <v>731695</v>
      </c>
      <c r="M595" s="23">
        <v>598131.93299999996</v>
      </c>
    </row>
    <row r="596" spans="1:13" x14ac:dyDescent="0.2">
      <c r="A596" s="19" t="s">
        <v>7224</v>
      </c>
      <c r="B596" s="19" t="s">
        <v>7225</v>
      </c>
      <c r="C596" s="19" t="s">
        <v>103</v>
      </c>
      <c r="D596" s="19" t="s">
        <v>194</v>
      </c>
      <c r="E596" s="19" t="s">
        <v>203</v>
      </c>
      <c r="F596" s="20">
        <v>2020</v>
      </c>
      <c r="G596" s="19" t="s">
        <v>17</v>
      </c>
      <c r="H596" s="19" t="s">
        <v>42</v>
      </c>
      <c r="I596" s="19" t="s">
        <v>1003</v>
      </c>
      <c r="J596" s="21" t="s">
        <v>18</v>
      </c>
      <c r="K596" s="22">
        <v>815068</v>
      </c>
      <c r="L596" s="24">
        <v>777603</v>
      </c>
      <c r="M596" s="23">
        <v>597998.57400000002</v>
      </c>
    </row>
    <row r="597" spans="1:13" x14ac:dyDescent="0.2">
      <c r="A597" s="19" t="s">
        <v>5459</v>
      </c>
      <c r="B597" s="19" t="s">
        <v>5460</v>
      </c>
      <c r="C597" s="19" t="s">
        <v>37</v>
      </c>
      <c r="D597" s="19" t="s">
        <v>38</v>
      </c>
      <c r="E597" s="19" t="s">
        <v>1165</v>
      </c>
      <c r="F597" s="20">
        <v>2019</v>
      </c>
      <c r="G597" s="19" t="s">
        <v>17</v>
      </c>
      <c r="H597" s="19" t="s">
        <v>63</v>
      </c>
      <c r="I597" s="19" t="s">
        <v>174</v>
      </c>
      <c r="J597" s="21" t="s">
        <v>18</v>
      </c>
      <c r="K597" s="22">
        <v>628307</v>
      </c>
      <c r="L597" s="24">
        <v>598427</v>
      </c>
      <c r="M597" s="23">
        <v>597986.87</v>
      </c>
    </row>
    <row r="598" spans="1:13" x14ac:dyDescent="0.2">
      <c r="A598" s="19" t="s">
        <v>5869</v>
      </c>
      <c r="B598" s="19" t="s">
        <v>5870</v>
      </c>
      <c r="C598" s="19" t="s">
        <v>297</v>
      </c>
      <c r="D598" s="19"/>
      <c r="E598" s="19"/>
      <c r="F598" s="20">
        <v>2019</v>
      </c>
      <c r="G598" s="19" t="s">
        <v>279</v>
      </c>
      <c r="H598" s="19" t="s">
        <v>54</v>
      </c>
      <c r="I598" s="19" t="s">
        <v>54</v>
      </c>
      <c r="J598" s="21" t="s">
        <v>18</v>
      </c>
      <c r="K598" s="22">
        <v>621320</v>
      </c>
      <c r="L598" s="24">
        <v>441606</v>
      </c>
      <c r="M598" s="23">
        <v>596972.53</v>
      </c>
    </row>
    <row r="599" spans="1:13" x14ac:dyDescent="0.2">
      <c r="A599" s="19" t="s">
        <v>7791</v>
      </c>
      <c r="B599" s="19" t="s">
        <v>7792</v>
      </c>
      <c r="C599" s="19" t="s">
        <v>34</v>
      </c>
      <c r="D599" s="19" t="s">
        <v>215</v>
      </c>
      <c r="E599" s="19" t="s">
        <v>851</v>
      </c>
      <c r="F599" s="20">
        <v>2019</v>
      </c>
      <c r="G599" s="19" t="s">
        <v>17</v>
      </c>
      <c r="H599" s="19" t="s">
        <v>95</v>
      </c>
      <c r="I599" s="19" t="s">
        <v>178</v>
      </c>
      <c r="J599" s="21" t="s">
        <v>18</v>
      </c>
      <c r="K599" s="22">
        <v>166320</v>
      </c>
      <c r="L599" s="24">
        <v>596915</v>
      </c>
      <c r="M599" s="23">
        <v>596914.42299999995</v>
      </c>
    </row>
    <row r="600" spans="1:13" x14ac:dyDescent="0.2">
      <c r="A600" s="19" t="s">
        <v>7110</v>
      </c>
      <c r="B600" s="19" t="s">
        <v>7111</v>
      </c>
      <c r="C600" s="19" t="s">
        <v>148</v>
      </c>
      <c r="D600" s="19" t="s">
        <v>617</v>
      </c>
      <c r="E600" s="19" t="s">
        <v>618</v>
      </c>
      <c r="F600" s="20">
        <v>2019</v>
      </c>
      <c r="G600" s="19" t="s">
        <v>17</v>
      </c>
      <c r="H600" s="19" t="s">
        <v>54</v>
      </c>
      <c r="I600" s="19" t="s">
        <v>62</v>
      </c>
      <c r="J600" s="21" t="s">
        <v>18</v>
      </c>
      <c r="K600" s="22">
        <v>594892</v>
      </c>
      <c r="L600" s="24">
        <v>620675</v>
      </c>
      <c r="M600" s="23">
        <v>596321.64099999995</v>
      </c>
    </row>
    <row r="601" spans="1:13" x14ac:dyDescent="0.2">
      <c r="A601" s="19" t="s">
        <v>10358</v>
      </c>
      <c r="B601" s="19" t="s">
        <v>10359</v>
      </c>
      <c r="C601" s="19" t="s">
        <v>167</v>
      </c>
      <c r="D601" s="19"/>
      <c r="E601" s="19"/>
      <c r="F601" s="20">
        <v>2019</v>
      </c>
      <c r="G601" s="19" t="s">
        <v>17</v>
      </c>
      <c r="H601" s="19" t="s">
        <v>30</v>
      </c>
      <c r="I601" s="19" t="s">
        <v>1454</v>
      </c>
      <c r="J601" s="21" t="s">
        <v>18</v>
      </c>
      <c r="K601" s="22">
        <v>596155</v>
      </c>
      <c r="L601" s="24">
        <v>596155</v>
      </c>
      <c r="M601" s="23">
        <v>596155</v>
      </c>
    </row>
    <row r="602" spans="1:13" x14ac:dyDescent="0.2">
      <c r="A602" s="19" t="s">
        <v>11861</v>
      </c>
      <c r="B602" s="19" t="s">
        <v>11862</v>
      </c>
      <c r="C602" s="19" t="s">
        <v>257</v>
      </c>
      <c r="D602" s="19"/>
      <c r="E602" s="19"/>
      <c r="F602" s="20">
        <v>2020</v>
      </c>
      <c r="G602" s="19" t="s">
        <v>17</v>
      </c>
      <c r="H602" s="19" t="s">
        <v>30</v>
      </c>
      <c r="I602" s="19" t="s">
        <v>145</v>
      </c>
      <c r="J602" s="21" t="s">
        <v>18</v>
      </c>
      <c r="K602" s="22">
        <v>599667</v>
      </c>
      <c r="L602" s="22">
        <v>599667</v>
      </c>
      <c r="M602" s="23">
        <v>594533.96499999997</v>
      </c>
    </row>
    <row r="603" spans="1:13" x14ac:dyDescent="0.2">
      <c r="A603" s="19" t="s">
        <v>10252</v>
      </c>
      <c r="B603" s="19" t="s">
        <v>10253</v>
      </c>
      <c r="C603" s="19" t="s">
        <v>52</v>
      </c>
      <c r="D603" s="19" t="s">
        <v>77</v>
      </c>
      <c r="E603" s="19" t="s">
        <v>398</v>
      </c>
      <c r="F603" s="20">
        <v>2019</v>
      </c>
      <c r="G603" s="19" t="s">
        <v>17</v>
      </c>
      <c r="H603" s="19" t="s">
        <v>54</v>
      </c>
      <c r="I603" s="19" t="s">
        <v>62</v>
      </c>
      <c r="J603" s="21" t="s">
        <v>18</v>
      </c>
      <c r="K603" s="22">
        <v>738294</v>
      </c>
      <c r="L603" s="24">
        <v>604137</v>
      </c>
      <c r="M603" s="23">
        <v>594139.40599999996</v>
      </c>
    </row>
    <row r="604" spans="1:13" x14ac:dyDescent="0.2">
      <c r="A604" s="19" t="s">
        <v>609</v>
      </c>
      <c r="B604" s="19" t="s">
        <v>610</v>
      </c>
      <c r="C604" s="19" t="s">
        <v>22</v>
      </c>
      <c r="D604" s="19" t="s">
        <v>46</v>
      </c>
      <c r="E604" s="19" t="s">
        <v>87</v>
      </c>
      <c r="F604" s="20">
        <v>2020</v>
      </c>
      <c r="G604" s="19" t="s">
        <v>17</v>
      </c>
      <c r="H604" s="19" t="s">
        <v>54</v>
      </c>
      <c r="I604" s="19" t="s">
        <v>62</v>
      </c>
      <c r="J604" s="21" t="s">
        <v>18</v>
      </c>
      <c r="K604" s="22">
        <v>590708</v>
      </c>
      <c r="L604" s="24">
        <v>590708</v>
      </c>
      <c r="M604" s="23">
        <v>590428.55700000003</v>
      </c>
    </row>
    <row r="605" spans="1:13" x14ac:dyDescent="0.2">
      <c r="A605" s="19" t="s">
        <v>10342</v>
      </c>
      <c r="B605" s="19" t="s">
        <v>10343</v>
      </c>
      <c r="C605" s="19" t="s">
        <v>22</v>
      </c>
      <c r="D605" s="19" t="s">
        <v>46</v>
      </c>
      <c r="E605" s="19" t="s">
        <v>87</v>
      </c>
      <c r="F605" s="20">
        <v>2019</v>
      </c>
      <c r="G605" s="19" t="s">
        <v>17</v>
      </c>
      <c r="H605" s="19" t="s">
        <v>63</v>
      </c>
      <c r="I605" s="19" t="s">
        <v>174</v>
      </c>
      <c r="J605" s="21" t="s">
        <v>18</v>
      </c>
      <c r="K605" s="22">
        <v>620650</v>
      </c>
      <c r="L605" s="24">
        <v>590187</v>
      </c>
      <c r="M605" s="23">
        <v>590125.48400000005</v>
      </c>
    </row>
    <row r="606" spans="1:13" x14ac:dyDescent="0.2">
      <c r="A606" s="19" t="s">
        <v>9480</v>
      </c>
      <c r="B606" s="19" t="s">
        <v>9481</v>
      </c>
      <c r="C606" s="19" t="s">
        <v>265</v>
      </c>
      <c r="D606" s="19"/>
      <c r="E606" s="19"/>
      <c r="F606" s="20">
        <v>2019</v>
      </c>
      <c r="G606" s="19" t="s">
        <v>17</v>
      </c>
      <c r="H606" s="19" t="s">
        <v>42</v>
      </c>
      <c r="I606" s="19" t="s">
        <v>278</v>
      </c>
      <c r="J606" s="21" t="s">
        <v>18</v>
      </c>
      <c r="K606" s="22">
        <v>631749</v>
      </c>
      <c r="L606" s="24">
        <v>589457</v>
      </c>
      <c r="M606" s="23">
        <v>589456.821</v>
      </c>
    </row>
    <row r="607" spans="1:13" x14ac:dyDescent="0.2">
      <c r="A607" s="19" t="s">
        <v>4334</v>
      </c>
      <c r="B607" s="19" t="s">
        <v>4335</v>
      </c>
      <c r="C607" s="19" t="s">
        <v>359</v>
      </c>
      <c r="D607" s="19"/>
      <c r="E607" s="19"/>
      <c r="F607" s="20">
        <v>2019</v>
      </c>
      <c r="G607" s="19" t="s">
        <v>17</v>
      </c>
      <c r="H607" s="19" t="s">
        <v>30</v>
      </c>
      <c r="I607" s="19" t="s">
        <v>31</v>
      </c>
      <c r="J607" s="21" t="s">
        <v>18</v>
      </c>
      <c r="K607" s="22">
        <v>1915789</v>
      </c>
      <c r="L607" s="24">
        <v>600220</v>
      </c>
      <c r="M607" s="23">
        <v>588995.46799999999</v>
      </c>
    </row>
    <row r="608" spans="1:13" x14ac:dyDescent="0.2">
      <c r="A608" s="19" t="s">
        <v>9974</v>
      </c>
      <c r="B608" s="19" t="s">
        <v>9975</v>
      </c>
      <c r="C608" s="19" t="s">
        <v>359</v>
      </c>
      <c r="D608" s="19" t="s">
        <v>774</v>
      </c>
      <c r="E608" s="19" t="s">
        <v>2655</v>
      </c>
      <c r="F608" s="20">
        <v>2019</v>
      </c>
      <c r="G608" s="19" t="s">
        <v>17</v>
      </c>
      <c r="H608" s="19" t="s">
        <v>63</v>
      </c>
      <c r="I608" s="19" t="s">
        <v>174</v>
      </c>
      <c r="J608" s="21" t="s">
        <v>18</v>
      </c>
      <c r="K608" s="22">
        <v>615086</v>
      </c>
      <c r="L608" s="24">
        <v>599499</v>
      </c>
      <c r="M608" s="22">
        <v>587379</v>
      </c>
    </row>
    <row r="609" spans="1:13" x14ac:dyDescent="0.2">
      <c r="A609" s="19" t="s">
        <v>9096</v>
      </c>
      <c r="B609" s="19" t="s">
        <v>9097</v>
      </c>
      <c r="C609" s="19" t="s">
        <v>167</v>
      </c>
      <c r="D609" s="19" t="s">
        <v>168</v>
      </c>
      <c r="E609" s="19" t="s">
        <v>246</v>
      </c>
      <c r="F609" s="20">
        <v>2019</v>
      </c>
      <c r="G609" s="19" t="s">
        <v>17</v>
      </c>
      <c r="H609" s="19" t="s">
        <v>30</v>
      </c>
      <c r="I609" s="19" t="s">
        <v>145</v>
      </c>
      <c r="J609" s="21" t="s">
        <v>18</v>
      </c>
      <c r="K609" s="22">
        <v>626808</v>
      </c>
      <c r="L609" s="24">
        <v>590783</v>
      </c>
      <c r="M609" s="23">
        <v>584672.28500000003</v>
      </c>
    </row>
    <row r="610" spans="1:13" x14ac:dyDescent="0.2">
      <c r="A610" s="19" t="s">
        <v>1552</v>
      </c>
      <c r="B610" s="19" t="s">
        <v>1553</v>
      </c>
      <c r="C610" s="19" t="s">
        <v>22</v>
      </c>
      <c r="D610" s="19" t="s">
        <v>46</v>
      </c>
      <c r="E610" s="19" t="s">
        <v>87</v>
      </c>
      <c r="F610" s="20">
        <v>2020</v>
      </c>
      <c r="G610" s="19" t="s">
        <v>17</v>
      </c>
      <c r="H610" s="19" t="s">
        <v>54</v>
      </c>
      <c r="I610" s="19" t="s">
        <v>62</v>
      </c>
      <c r="J610" s="21" t="s">
        <v>18</v>
      </c>
      <c r="K610" s="22">
        <v>605907</v>
      </c>
      <c r="L610" s="24">
        <v>581578</v>
      </c>
      <c r="M610" s="23">
        <v>581576.69499999995</v>
      </c>
    </row>
    <row r="611" spans="1:13" x14ac:dyDescent="0.2">
      <c r="A611" s="19" t="s">
        <v>741</v>
      </c>
      <c r="B611" s="19" t="s">
        <v>742</v>
      </c>
      <c r="C611" s="19" t="s">
        <v>22</v>
      </c>
      <c r="D611" s="19" t="s">
        <v>46</v>
      </c>
      <c r="E611" s="19" t="s">
        <v>47</v>
      </c>
      <c r="F611" s="20">
        <v>2019</v>
      </c>
      <c r="G611" s="19" t="s">
        <v>17</v>
      </c>
      <c r="H611" s="19" t="s">
        <v>54</v>
      </c>
      <c r="I611" s="19" t="s">
        <v>62</v>
      </c>
      <c r="J611" s="21" t="s">
        <v>18</v>
      </c>
      <c r="K611" s="22">
        <v>579220</v>
      </c>
      <c r="L611" s="24">
        <v>579220</v>
      </c>
      <c r="M611" s="23">
        <v>579220</v>
      </c>
    </row>
    <row r="612" spans="1:13" x14ac:dyDescent="0.2">
      <c r="A612" s="19" t="s">
        <v>10350</v>
      </c>
      <c r="B612" s="19" t="s">
        <v>10351</v>
      </c>
      <c r="C612" s="19" t="s">
        <v>81</v>
      </c>
      <c r="D612" s="19"/>
      <c r="E612" s="19"/>
      <c r="F612" s="20">
        <v>2019</v>
      </c>
      <c r="G612" s="19" t="s">
        <v>17</v>
      </c>
      <c r="H612" s="19" t="s">
        <v>30</v>
      </c>
      <c r="I612" s="19" t="s">
        <v>1454</v>
      </c>
      <c r="J612" s="21" t="s">
        <v>18</v>
      </c>
      <c r="K612" s="22">
        <v>578618</v>
      </c>
      <c r="L612" s="24">
        <v>578618</v>
      </c>
      <c r="M612" s="23">
        <v>578618</v>
      </c>
    </row>
    <row r="613" spans="1:13" x14ac:dyDescent="0.2">
      <c r="A613" s="19" t="s">
        <v>8047</v>
      </c>
      <c r="B613" s="19" t="s">
        <v>8048</v>
      </c>
      <c r="C613" s="19" t="s">
        <v>81</v>
      </c>
      <c r="D613" s="19"/>
      <c r="E613" s="19"/>
      <c r="F613" s="20">
        <v>2019</v>
      </c>
      <c r="G613" s="19" t="s">
        <v>17</v>
      </c>
      <c r="H613" s="19" t="s">
        <v>30</v>
      </c>
      <c r="I613" s="19" t="s">
        <v>31</v>
      </c>
      <c r="J613" s="21" t="s">
        <v>18</v>
      </c>
      <c r="K613" s="22">
        <v>587896</v>
      </c>
      <c r="L613" s="24">
        <v>577830</v>
      </c>
      <c r="M613" s="23">
        <v>576949.88500000001</v>
      </c>
    </row>
    <row r="614" spans="1:13" x14ac:dyDescent="0.2">
      <c r="A614" s="19" t="s">
        <v>10584</v>
      </c>
      <c r="B614" s="19" t="s">
        <v>10585</v>
      </c>
      <c r="C614" s="19" t="s">
        <v>12</v>
      </c>
      <c r="D614" s="19" t="s">
        <v>219</v>
      </c>
      <c r="E614" s="19" t="s">
        <v>220</v>
      </c>
      <c r="F614" s="20">
        <v>2020</v>
      </c>
      <c r="G614" s="19" t="s">
        <v>17</v>
      </c>
      <c r="H614" s="19" t="s">
        <v>30</v>
      </c>
      <c r="I614" s="19" t="s">
        <v>145</v>
      </c>
      <c r="J614" s="21" t="s">
        <v>18</v>
      </c>
      <c r="K614" s="22">
        <v>641637</v>
      </c>
      <c r="L614" s="24">
        <v>575817</v>
      </c>
      <c r="M614" s="23">
        <v>575816.03700000001</v>
      </c>
    </row>
    <row r="615" spans="1:13" x14ac:dyDescent="0.2">
      <c r="A615" s="19" t="s">
        <v>6361</v>
      </c>
      <c r="B615" s="19" t="s">
        <v>6362</v>
      </c>
      <c r="C615" s="19" t="s">
        <v>359</v>
      </c>
      <c r="D615" s="19"/>
      <c r="E615" s="19"/>
      <c r="F615" s="20">
        <v>2019</v>
      </c>
      <c r="G615" s="19" t="s">
        <v>17</v>
      </c>
      <c r="H615" s="19" t="s">
        <v>30</v>
      </c>
      <c r="I615" s="19" t="s">
        <v>31</v>
      </c>
      <c r="J615" s="21" t="s">
        <v>18</v>
      </c>
      <c r="K615" s="22">
        <v>653946</v>
      </c>
      <c r="L615" s="24">
        <v>578230</v>
      </c>
      <c r="M615" s="22">
        <v>575513</v>
      </c>
    </row>
    <row r="616" spans="1:13" x14ac:dyDescent="0.2">
      <c r="A616" s="19" t="s">
        <v>1787</v>
      </c>
      <c r="B616" s="19" t="s">
        <v>1788</v>
      </c>
      <c r="C616" s="19" t="s">
        <v>22</v>
      </c>
      <c r="D616" s="19" t="s">
        <v>46</v>
      </c>
      <c r="E616" s="19" t="s">
        <v>345</v>
      </c>
      <c r="F616" s="20">
        <v>2019</v>
      </c>
      <c r="G616" s="19" t="s">
        <v>17</v>
      </c>
      <c r="H616" s="19" t="s">
        <v>54</v>
      </c>
      <c r="I616" s="19" t="s">
        <v>62</v>
      </c>
      <c r="J616" s="21" t="s">
        <v>18</v>
      </c>
      <c r="K616" s="22">
        <v>574346</v>
      </c>
      <c r="L616" s="24">
        <v>976239</v>
      </c>
      <c r="M616" s="23">
        <v>574347</v>
      </c>
    </row>
    <row r="617" spans="1:13" x14ac:dyDescent="0.2">
      <c r="A617" s="19" t="s">
        <v>7737</v>
      </c>
      <c r="B617" s="19" t="s">
        <v>7738</v>
      </c>
      <c r="C617" s="19" t="s">
        <v>265</v>
      </c>
      <c r="D617" s="19"/>
      <c r="E617" s="19"/>
      <c r="F617" s="20">
        <v>2019</v>
      </c>
      <c r="G617" s="19" t="s">
        <v>17</v>
      </c>
      <c r="H617" s="19" t="s">
        <v>63</v>
      </c>
      <c r="I617" s="19" t="s">
        <v>705</v>
      </c>
      <c r="J617" s="21" t="s">
        <v>18</v>
      </c>
      <c r="K617" s="22">
        <v>770490</v>
      </c>
      <c r="L617" s="24">
        <v>573636</v>
      </c>
      <c r="M617" s="22">
        <v>573636</v>
      </c>
    </row>
    <row r="618" spans="1:13" x14ac:dyDescent="0.2">
      <c r="A618" s="19" t="s">
        <v>2750</v>
      </c>
      <c r="B618" s="19" t="s">
        <v>2751</v>
      </c>
      <c r="C618" s="19" t="s">
        <v>257</v>
      </c>
      <c r="D618" s="19" t="s">
        <v>441</v>
      </c>
      <c r="E618" s="19" t="s">
        <v>747</v>
      </c>
      <c r="F618" s="20">
        <v>2020</v>
      </c>
      <c r="G618" s="19" t="s">
        <v>17</v>
      </c>
      <c r="H618" s="19" t="s">
        <v>30</v>
      </c>
      <c r="I618" s="19" t="s">
        <v>145</v>
      </c>
      <c r="J618" s="21" t="s">
        <v>18</v>
      </c>
      <c r="K618" s="22">
        <v>574902</v>
      </c>
      <c r="L618" s="24">
        <v>571466</v>
      </c>
      <c r="M618" s="23">
        <v>571465.98600000003</v>
      </c>
    </row>
    <row r="619" spans="1:13" x14ac:dyDescent="0.2">
      <c r="A619" s="19" t="s">
        <v>5447</v>
      </c>
      <c r="B619" s="19" t="s">
        <v>5448</v>
      </c>
      <c r="C619" s="19" t="s">
        <v>34</v>
      </c>
      <c r="D619" s="19" t="s">
        <v>215</v>
      </c>
      <c r="E619" s="19" t="s">
        <v>3169</v>
      </c>
      <c r="F619" s="20">
        <v>2020</v>
      </c>
      <c r="G619" s="19" t="s">
        <v>17</v>
      </c>
      <c r="H619" s="19" t="s">
        <v>240</v>
      </c>
      <c r="I619" s="19" t="s">
        <v>2394</v>
      </c>
      <c r="J619" s="21" t="s">
        <v>18</v>
      </c>
      <c r="K619" s="22">
        <v>1215842</v>
      </c>
      <c r="L619" s="24">
        <v>570996</v>
      </c>
      <c r="M619" s="23">
        <v>570994.78700000001</v>
      </c>
    </row>
    <row r="620" spans="1:13" x14ac:dyDescent="0.2">
      <c r="A620" s="19" t="s">
        <v>7232</v>
      </c>
      <c r="B620" s="19" t="s">
        <v>7233</v>
      </c>
      <c r="C620" s="19" t="s">
        <v>12</v>
      </c>
      <c r="D620" s="19" t="s">
        <v>422</v>
      </c>
      <c r="E620" s="19" t="s">
        <v>1699</v>
      </c>
      <c r="F620" s="20">
        <v>2020</v>
      </c>
      <c r="G620" s="19" t="s">
        <v>17</v>
      </c>
      <c r="H620" s="19" t="s">
        <v>42</v>
      </c>
      <c r="I620" s="19" t="s">
        <v>1003</v>
      </c>
      <c r="J620" s="21" t="s">
        <v>18</v>
      </c>
      <c r="K620" s="22">
        <v>600279</v>
      </c>
      <c r="L620" s="24">
        <v>630895</v>
      </c>
      <c r="M620" s="23">
        <v>569267.69099999999</v>
      </c>
    </row>
    <row r="621" spans="1:13" x14ac:dyDescent="0.2">
      <c r="A621" s="19" t="s">
        <v>2572</v>
      </c>
      <c r="B621" s="19" t="s">
        <v>2573</v>
      </c>
      <c r="C621" s="19" t="s">
        <v>257</v>
      </c>
      <c r="D621" s="19" t="s">
        <v>441</v>
      </c>
      <c r="E621" s="19" t="s">
        <v>488</v>
      </c>
      <c r="F621" s="20">
        <v>2020</v>
      </c>
      <c r="G621" s="19" t="s">
        <v>17</v>
      </c>
      <c r="H621" s="19" t="s">
        <v>54</v>
      </c>
      <c r="I621" s="19" t="s">
        <v>62</v>
      </c>
      <c r="J621" s="21" t="s">
        <v>18</v>
      </c>
      <c r="K621" s="22">
        <v>651282</v>
      </c>
      <c r="L621" s="24">
        <v>566083</v>
      </c>
      <c r="M621" s="22">
        <v>566083</v>
      </c>
    </row>
    <row r="622" spans="1:13" x14ac:dyDescent="0.2">
      <c r="A622" s="19" t="s">
        <v>1906</v>
      </c>
      <c r="B622" s="19" t="s">
        <v>1907</v>
      </c>
      <c r="C622" s="19" t="s">
        <v>22</v>
      </c>
      <c r="D622" s="19" t="s">
        <v>23</v>
      </c>
      <c r="E622" s="19" t="s">
        <v>986</v>
      </c>
      <c r="F622" s="20">
        <v>2020</v>
      </c>
      <c r="G622" s="19" t="s">
        <v>17</v>
      </c>
      <c r="H622" s="19" t="s">
        <v>42</v>
      </c>
      <c r="I622" s="19" t="s">
        <v>228</v>
      </c>
      <c r="J622" s="21" t="s">
        <v>18</v>
      </c>
      <c r="K622" s="22">
        <v>601424</v>
      </c>
      <c r="L622" s="24">
        <v>561818</v>
      </c>
      <c r="M622" s="22">
        <v>561816</v>
      </c>
    </row>
    <row r="623" spans="1:13" x14ac:dyDescent="0.2">
      <c r="A623" s="19" t="s">
        <v>5139</v>
      </c>
      <c r="B623" s="19" t="s">
        <v>5140</v>
      </c>
      <c r="C623" s="19" t="s">
        <v>265</v>
      </c>
      <c r="D623" s="19"/>
      <c r="E623" s="19"/>
      <c r="F623" s="20">
        <v>2020</v>
      </c>
      <c r="G623" s="19" t="s">
        <v>17</v>
      </c>
      <c r="H623" s="19" t="s">
        <v>240</v>
      </c>
      <c r="I623" s="19" t="s">
        <v>241</v>
      </c>
      <c r="J623" s="21" t="s">
        <v>18</v>
      </c>
      <c r="K623" s="22">
        <v>910822</v>
      </c>
      <c r="L623" s="24">
        <v>561812</v>
      </c>
      <c r="M623" s="23">
        <v>561811.81699999992</v>
      </c>
    </row>
    <row r="624" spans="1:13" x14ac:dyDescent="0.2">
      <c r="A624" s="19" t="s">
        <v>9212</v>
      </c>
      <c r="B624" s="19" t="s">
        <v>9213</v>
      </c>
      <c r="C624" s="19" t="s">
        <v>27</v>
      </c>
      <c r="D624" s="19" t="s">
        <v>28</v>
      </c>
      <c r="E624" s="19" t="s">
        <v>29</v>
      </c>
      <c r="F624" s="20">
        <v>2019</v>
      </c>
      <c r="G624" s="19" t="s">
        <v>17</v>
      </c>
      <c r="H624" s="19" t="s">
        <v>253</v>
      </c>
      <c r="I624" s="19" t="s">
        <v>1232</v>
      </c>
      <c r="J624" s="21" t="s">
        <v>18</v>
      </c>
      <c r="K624" s="22">
        <v>594225</v>
      </c>
      <c r="L624" s="24">
        <v>585136</v>
      </c>
      <c r="M624" s="22">
        <v>559535</v>
      </c>
    </row>
    <row r="625" spans="1:13" x14ac:dyDescent="0.2">
      <c r="A625" s="19" t="s">
        <v>2014</v>
      </c>
      <c r="B625" s="19" t="s">
        <v>2015</v>
      </c>
      <c r="C625" s="19" t="s">
        <v>52</v>
      </c>
      <c r="D625" s="19" t="s">
        <v>99</v>
      </c>
      <c r="E625" s="19" t="s">
        <v>99</v>
      </c>
      <c r="F625" s="20">
        <v>2019</v>
      </c>
      <c r="G625" s="19" t="s">
        <v>17</v>
      </c>
      <c r="H625" s="19" t="s">
        <v>253</v>
      </c>
      <c r="I625" s="19" t="s">
        <v>254</v>
      </c>
      <c r="J625" s="21" t="s">
        <v>18</v>
      </c>
      <c r="K625" s="22">
        <v>869714</v>
      </c>
      <c r="L625" s="24">
        <v>820223</v>
      </c>
      <c r="M625" s="23">
        <v>557285.82400000002</v>
      </c>
    </row>
    <row r="626" spans="1:13" x14ac:dyDescent="0.2">
      <c r="A626" s="19" t="s">
        <v>6793</v>
      </c>
      <c r="B626" s="19" t="s">
        <v>6794</v>
      </c>
      <c r="C626" s="19" t="s">
        <v>34</v>
      </c>
      <c r="D626" s="19" t="s">
        <v>51</v>
      </c>
      <c r="E626" s="19" t="s">
        <v>384</v>
      </c>
      <c r="F626" s="20">
        <v>2019</v>
      </c>
      <c r="G626" s="19" t="s">
        <v>17</v>
      </c>
      <c r="H626" s="19" t="s">
        <v>130</v>
      </c>
      <c r="I626" s="19" t="s">
        <v>130</v>
      </c>
      <c r="J626" s="21" t="s">
        <v>18</v>
      </c>
      <c r="K626" s="22">
        <v>318156</v>
      </c>
      <c r="L626" s="24">
        <v>555696</v>
      </c>
      <c r="M626" s="23">
        <v>555697.69900000002</v>
      </c>
    </row>
    <row r="627" spans="1:13" x14ac:dyDescent="0.2">
      <c r="A627" s="19" t="s">
        <v>966</v>
      </c>
      <c r="B627" s="19" t="s">
        <v>967</v>
      </c>
      <c r="C627" s="19" t="s">
        <v>27</v>
      </c>
      <c r="D627" s="19" t="s">
        <v>73</v>
      </c>
      <c r="E627" s="19" t="s">
        <v>968</v>
      </c>
      <c r="F627" s="20">
        <v>2019</v>
      </c>
      <c r="G627" s="19" t="s">
        <v>17</v>
      </c>
      <c r="H627" s="19" t="s">
        <v>30</v>
      </c>
      <c r="I627" s="19" t="s">
        <v>31</v>
      </c>
      <c r="J627" s="21" t="s">
        <v>18</v>
      </c>
      <c r="K627" s="22">
        <v>742500</v>
      </c>
      <c r="L627" s="22">
        <v>711913</v>
      </c>
      <c r="M627" s="23">
        <v>555265.40700000001</v>
      </c>
    </row>
    <row r="628" spans="1:13" x14ac:dyDescent="0.2">
      <c r="A628" s="19" t="s">
        <v>3619</v>
      </c>
      <c r="B628" s="19" t="s">
        <v>3620</v>
      </c>
      <c r="C628" s="19" t="s">
        <v>34</v>
      </c>
      <c r="D628" s="19" t="s">
        <v>51</v>
      </c>
      <c r="E628" s="19" t="s">
        <v>384</v>
      </c>
      <c r="F628" s="20">
        <v>2019</v>
      </c>
      <c r="G628" s="19" t="s">
        <v>17</v>
      </c>
      <c r="H628" s="19" t="s">
        <v>30</v>
      </c>
      <c r="I628" s="19" t="s">
        <v>145</v>
      </c>
      <c r="J628" s="21" t="s">
        <v>18</v>
      </c>
      <c r="K628" s="22">
        <v>657564</v>
      </c>
      <c r="L628" s="24">
        <v>555445</v>
      </c>
      <c r="M628" s="23">
        <v>554642.723</v>
      </c>
    </row>
    <row r="629" spans="1:13" x14ac:dyDescent="0.2">
      <c r="A629" s="19" t="s">
        <v>1981</v>
      </c>
      <c r="B629" s="19" t="s">
        <v>1982</v>
      </c>
      <c r="C629" s="19" t="s">
        <v>257</v>
      </c>
      <c r="D629" s="19" t="s">
        <v>441</v>
      </c>
      <c r="E629" s="19" t="s">
        <v>989</v>
      </c>
      <c r="F629" s="20">
        <v>2019</v>
      </c>
      <c r="G629" s="19" t="s">
        <v>17</v>
      </c>
      <c r="H629" s="19" t="s">
        <v>30</v>
      </c>
      <c r="I629" s="19" t="s">
        <v>31</v>
      </c>
      <c r="J629" s="21" t="s">
        <v>18</v>
      </c>
      <c r="K629" s="22">
        <v>3578928</v>
      </c>
      <c r="L629" s="24">
        <v>555635</v>
      </c>
      <c r="M629" s="23">
        <v>554449.03700000001</v>
      </c>
    </row>
    <row r="630" spans="1:13" x14ac:dyDescent="0.2">
      <c r="A630" s="19" t="s">
        <v>3439</v>
      </c>
      <c r="B630" s="19" t="s">
        <v>3440</v>
      </c>
      <c r="C630" s="19" t="s">
        <v>167</v>
      </c>
      <c r="D630" s="19" t="s">
        <v>431</v>
      </c>
      <c r="E630" s="19" t="s">
        <v>661</v>
      </c>
      <c r="F630" s="20">
        <v>2019</v>
      </c>
      <c r="G630" s="19" t="s">
        <v>17</v>
      </c>
      <c r="H630" s="19" t="s">
        <v>352</v>
      </c>
      <c r="I630" s="19" t="s">
        <v>353</v>
      </c>
      <c r="J630" s="21" t="s">
        <v>18</v>
      </c>
      <c r="K630" s="22">
        <v>581007</v>
      </c>
      <c r="L630" s="24">
        <v>553837</v>
      </c>
      <c r="M630" s="23">
        <v>553186.36899999995</v>
      </c>
    </row>
    <row r="631" spans="1:13" x14ac:dyDescent="0.2">
      <c r="A631" s="19" t="s">
        <v>6505</v>
      </c>
      <c r="B631" s="19" t="s">
        <v>6506</v>
      </c>
      <c r="C631" s="19" t="s">
        <v>34</v>
      </c>
      <c r="D631" s="19" t="s">
        <v>51</v>
      </c>
      <c r="E631" s="19" t="s">
        <v>384</v>
      </c>
      <c r="F631" s="20">
        <v>2019</v>
      </c>
      <c r="G631" s="19" t="s">
        <v>17</v>
      </c>
      <c r="H631" s="19" t="s">
        <v>54</v>
      </c>
      <c r="I631" s="19" t="s">
        <v>62</v>
      </c>
      <c r="J631" s="21" t="s">
        <v>18</v>
      </c>
      <c r="K631" s="22">
        <v>569928</v>
      </c>
      <c r="L631" s="24">
        <v>555488</v>
      </c>
      <c r="M631" s="23">
        <v>552790.71200000006</v>
      </c>
    </row>
    <row r="632" spans="1:13" x14ac:dyDescent="0.2">
      <c r="A632" s="19" t="s">
        <v>10232</v>
      </c>
      <c r="B632" s="19" t="s">
        <v>10233</v>
      </c>
      <c r="C632" s="19" t="s">
        <v>92</v>
      </c>
      <c r="D632" s="19" t="s">
        <v>93</v>
      </c>
      <c r="E632" s="19" t="s">
        <v>2219</v>
      </c>
      <c r="F632" s="20">
        <v>2019</v>
      </c>
      <c r="G632" s="19" t="s">
        <v>17</v>
      </c>
      <c r="H632" s="19" t="s">
        <v>54</v>
      </c>
      <c r="I632" s="19" t="s">
        <v>62</v>
      </c>
      <c r="J632" s="21" t="s">
        <v>18</v>
      </c>
      <c r="K632" s="22">
        <v>552781</v>
      </c>
      <c r="L632" s="24">
        <v>552779</v>
      </c>
      <c r="M632" s="23">
        <v>552777.47900000005</v>
      </c>
    </row>
    <row r="633" spans="1:13" x14ac:dyDescent="0.2">
      <c r="A633" s="19" t="s">
        <v>181</v>
      </c>
      <c r="B633" s="19" t="s">
        <v>182</v>
      </c>
      <c r="C633" s="19" t="s">
        <v>22</v>
      </c>
      <c r="D633" s="19" t="s">
        <v>46</v>
      </c>
      <c r="E633" s="19" t="s">
        <v>183</v>
      </c>
      <c r="F633" s="20">
        <v>2020</v>
      </c>
      <c r="G633" s="19" t="s">
        <v>17</v>
      </c>
      <c r="H633" s="19" t="s">
        <v>15</v>
      </c>
      <c r="I633" s="19" t="s">
        <v>16</v>
      </c>
      <c r="J633" s="21" t="s">
        <v>18</v>
      </c>
      <c r="K633" s="22">
        <v>541348</v>
      </c>
      <c r="L633" s="22">
        <v>541348</v>
      </c>
      <c r="M633" s="22">
        <v>552740</v>
      </c>
    </row>
    <row r="634" spans="1:13" x14ac:dyDescent="0.2">
      <c r="A634" s="19" t="s">
        <v>3285</v>
      </c>
      <c r="B634" s="19" t="s">
        <v>3286</v>
      </c>
      <c r="C634" s="19" t="s">
        <v>52</v>
      </c>
      <c r="D634" s="19" t="s">
        <v>99</v>
      </c>
      <c r="E634" s="19" t="s">
        <v>884</v>
      </c>
      <c r="F634" s="20">
        <v>2019</v>
      </c>
      <c r="G634" s="19" t="s">
        <v>17</v>
      </c>
      <c r="H634" s="19" t="s">
        <v>63</v>
      </c>
      <c r="I634" s="19" t="s">
        <v>174</v>
      </c>
      <c r="J634" s="21" t="s">
        <v>18</v>
      </c>
      <c r="K634" s="22">
        <v>620791</v>
      </c>
      <c r="L634" s="24">
        <v>579844</v>
      </c>
      <c r="M634" s="23">
        <v>551950.15099999995</v>
      </c>
    </row>
    <row r="635" spans="1:13" x14ac:dyDescent="0.2">
      <c r="A635" s="19" t="s">
        <v>1477</v>
      </c>
      <c r="B635" s="19" t="s">
        <v>1478</v>
      </c>
      <c r="C635" s="19" t="s">
        <v>22</v>
      </c>
      <c r="D635" s="19" t="s">
        <v>46</v>
      </c>
      <c r="E635" s="19" t="s">
        <v>61</v>
      </c>
      <c r="F635" s="20">
        <v>2019</v>
      </c>
      <c r="G635" s="19" t="s">
        <v>17</v>
      </c>
      <c r="H635" s="19" t="s">
        <v>54</v>
      </c>
      <c r="I635" s="19" t="s">
        <v>62</v>
      </c>
      <c r="J635" s="21" t="s">
        <v>18</v>
      </c>
      <c r="K635" s="22">
        <v>550000</v>
      </c>
      <c r="L635" s="24">
        <v>550000</v>
      </c>
      <c r="M635" s="23">
        <v>550000</v>
      </c>
    </row>
    <row r="636" spans="1:13" x14ac:dyDescent="0.2">
      <c r="A636" s="19" t="s">
        <v>4047</v>
      </c>
      <c r="B636" s="19" t="s">
        <v>4048</v>
      </c>
      <c r="C636" s="19" t="s">
        <v>37</v>
      </c>
      <c r="D636" s="19" t="s">
        <v>38</v>
      </c>
      <c r="E636" s="19" t="s">
        <v>1186</v>
      </c>
      <c r="F636" s="20">
        <v>2019</v>
      </c>
      <c r="G636" s="19" t="s">
        <v>17</v>
      </c>
      <c r="H636" s="19" t="s">
        <v>15</v>
      </c>
      <c r="I636" s="19" t="s">
        <v>16</v>
      </c>
      <c r="J636" s="21" t="s">
        <v>18</v>
      </c>
      <c r="K636" s="22">
        <v>550000</v>
      </c>
      <c r="L636" s="24">
        <v>550000</v>
      </c>
      <c r="M636" s="23">
        <v>550000</v>
      </c>
    </row>
    <row r="637" spans="1:13" x14ac:dyDescent="0.2">
      <c r="A637" s="19" t="s">
        <v>8160</v>
      </c>
      <c r="B637" s="19" t="s">
        <v>8161</v>
      </c>
      <c r="C637" s="19" t="s">
        <v>52</v>
      </c>
      <c r="D637" s="19" t="s">
        <v>139</v>
      </c>
      <c r="E637" s="19" t="s">
        <v>1444</v>
      </c>
      <c r="F637" s="20">
        <v>2019</v>
      </c>
      <c r="G637" s="19" t="s">
        <v>17</v>
      </c>
      <c r="H637" s="19" t="s">
        <v>54</v>
      </c>
      <c r="I637" s="19" t="s">
        <v>62</v>
      </c>
      <c r="J637" s="21" t="s">
        <v>18</v>
      </c>
      <c r="K637" s="22">
        <v>625043</v>
      </c>
      <c r="L637" s="24">
        <v>547435</v>
      </c>
      <c r="M637" s="23">
        <v>547434.50399999996</v>
      </c>
    </row>
    <row r="638" spans="1:13" x14ac:dyDescent="0.2">
      <c r="A638" s="19" t="s">
        <v>10356</v>
      </c>
      <c r="B638" s="19" t="s">
        <v>10357</v>
      </c>
      <c r="C638" s="19" t="s">
        <v>22</v>
      </c>
      <c r="D638" s="19"/>
      <c r="E638" s="19"/>
      <c r="F638" s="20">
        <v>2019</v>
      </c>
      <c r="G638" s="19" t="s">
        <v>17</v>
      </c>
      <c r="H638" s="19" t="s">
        <v>30</v>
      </c>
      <c r="I638" s="19" t="s">
        <v>1454</v>
      </c>
      <c r="J638" s="21" t="s">
        <v>18</v>
      </c>
      <c r="K638" s="22">
        <v>546960</v>
      </c>
      <c r="L638" s="24">
        <v>546960</v>
      </c>
      <c r="M638" s="23">
        <v>546960</v>
      </c>
    </row>
    <row r="639" spans="1:13" x14ac:dyDescent="0.2">
      <c r="A639" s="19" t="s">
        <v>405</v>
      </c>
      <c r="B639" s="19" t="s">
        <v>406</v>
      </c>
      <c r="C639" s="19" t="s">
        <v>34</v>
      </c>
      <c r="D639" s="19" t="s">
        <v>134</v>
      </c>
      <c r="E639" s="19" t="s">
        <v>134</v>
      </c>
      <c r="F639" s="20">
        <v>2019</v>
      </c>
      <c r="G639" s="19" t="s">
        <v>17</v>
      </c>
      <c r="H639" s="19" t="s">
        <v>54</v>
      </c>
      <c r="I639" s="19" t="s">
        <v>58</v>
      </c>
      <c r="J639" s="21" t="s">
        <v>18</v>
      </c>
      <c r="K639" s="22">
        <v>643484</v>
      </c>
      <c r="L639" s="24">
        <v>652530</v>
      </c>
      <c r="M639" s="23">
        <v>546939.755</v>
      </c>
    </row>
    <row r="640" spans="1:13" x14ac:dyDescent="0.2">
      <c r="A640" s="19" t="s">
        <v>2047</v>
      </c>
      <c r="B640" s="19" t="s">
        <v>2048</v>
      </c>
      <c r="C640" s="19" t="s">
        <v>22</v>
      </c>
      <c r="D640" s="19" t="s">
        <v>46</v>
      </c>
      <c r="E640" s="19" t="s">
        <v>61</v>
      </c>
      <c r="F640" s="20">
        <v>2020</v>
      </c>
      <c r="G640" s="19" t="s">
        <v>17</v>
      </c>
      <c r="H640" s="19" t="s">
        <v>54</v>
      </c>
      <c r="I640" s="19" t="s">
        <v>62</v>
      </c>
      <c r="J640" s="21" t="s">
        <v>18</v>
      </c>
      <c r="K640" s="22">
        <v>554671</v>
      </c>
      <c r="L640" s="24">
        <v>540613</v>
      </c>
      <c r="M640" s="22">
        <v>540613</v>
      </c>
    </row>
    <row r="641" spans="1:13" x14ac:dyDescent="0.2">
      <c r="A641" s="19" t="s">
        <v>8619</v>
      </c>
      <c r="B641" s="19" t="s">
        <v>8620</v>
      </c>
      <c r="C641" s="19" t="s">
        <v>12</v>
      </c>
      <c r="D641" s="19" t="s">
        <v>630</v>
      </c>
      <c r="E641" s="19" t="s">
        <v>1227</v>
      </c>
      <c r="F641" s="20">
        <v>2020</v>
      </c>
      <c r="G641" s="19" t="s">
        <v>17</v>
      </c>
      <c r="H641" s="19" t="s">
        <v>240</v>
      </c>
      <c r="I641" s="19" t="s">
        <v>2394</v>
      </c>
      <c r="J641" s="21" t="s">
        <v>18</v>
      </c>
      <c r="K641" s="22">
        <v>765407</v>
      </c>
      <c r="L641" s="24">
        <v>539541</v>
      </c>
      <c r="M641" s="23">
        <v>539539.89099999995</v>
      </c>
    </row>
    <row r="642" spans="1:13" x14ac:dyDescent="0.2">
      <c r="A642" s="19" t="s">
        <v>6060</v>
      </c>
      <c r="B642" s="19" t="s">
        <v>6061</v>
      </c>
      <c r="C642" s="19" t="s">
        <v>37</v>
      </c>
      <c r="D642" s="19" t="s">
        <v>38</v>
      </c>
      <c r="E642" s="19" t="s">
        <v>2199</v>
      </c>
      <c r="F642" s="20">
        <v>2019</v>
      </c>
      <c r="G642" s="19" t="s">
        <v>17</v>
      </c>
      <c r="H642" s="19" t="s">
        <v>54</v>
      </c>
      <c r="I642" s="19" t="s">
        <v>62</v>
      </c>
      <c r="J642" s="21" t="s">
        <v>18</v>
      </c>
      <c r="K642" s="22">
        <v>670677</v>
      </c>
      <c r="L642" s="24">
        <v>537450</v>
      </c>
      <c r="M642" s="22">
        <v>537450</v>
      </c>
    </row>
    <row r="643" spans="1:13" x14ac:dyDescent="0.2">
      <c r="A643" s="19" t="s">
        <v>12356</v>
      </c>
      <c r="B643" s="19" t="s">
        <v>12357</v>
      </c>
      <c r="C643" s="19" t="s">
        <v>37</v>
      </c>
      <c r="D643" s="19" t="s">
        <v>38</v>
      </c>
      <c r="E643" s="19" t="s">
        <v>41</v>
      </c>
      <c r="F643" s="20">
        <v>2019</v>
      </c>
      <c r="G643" s="19" t="s">
        <v>17</v>
      </c>
      <c r="H643" s="19" t="s">
        <v>54</v>
      </c>
      <c r="I643" s="19" t="s">
        <v>62</v>
      </c>
      <c r="J643" s="21" t="s">
        <v>18</v>
      </c>
      <c r="K643" s="22">
        <v>606850</v>
      </c>
      <c r="L643" s="22">
        <v>651442</v>
      </c>
      <c r="M643" s="23">
        <v>536941.701</v>
      </c>
    </row>
    <row r="644" spans="1:13" x14ac:dyDescent="0.2">
      <c r="A644" s="19" t="s">
        <v>743</v>
      </c>
      <c r="B644" s="19" t="s">
        <v>744</v>
      </c>
      <c r="C644" s="19" t="s">
        <v>37</v>
      </c>
      <c r="D644" s="19" t="s">
        <v>38</v>
      </c>
      <c r="E644" s="19" t="s">
        <v>684</v>
      </c>
      <c r="F644" s="20">
        <v>2019</v>
      </c>
      <c r="G644" s="19" t="s">
        <v>17</v>
      </c>
      <c r="H644" s="19" t="s">
        <v>42</v>
      </c>
      <c r="I644" s="19" t="s">
        <v>188</v>
      </c>
      <c r="J644" s="21" t="s">
        <v>18</v>
      </c>
      <c r="K644" s="22">
        <v>722217</v>
      </c>
      <c r="L644" s="24">
        <v>536627</v>
      </c>
      <c r="M644" s="22">
        <v>536627</v>
      </c>
    </row>
    <row r="645" spans="1:13" x14ac:dyDescent="0.2">
      <c r="A645" s="19" t="s">
        <v>11757</v>
      </c>
      <c r="B645" s="19" t="s">
        <v>11758</v>
      </c>
      <c r="C645" s="19" t="s">
        <v>143</v>
      </c>
      <c r="D645" s="19"/>
      <c r="E645" s="19"/>
      <c r="F645" s="20">
        <v>2020</v>
      </c>
      <c r="G645" s="19" t="s">
        <v>17</v>
      </c>
      <c r="H645" s="19" t="s">
        <v>30</v>
      </c>
      <c r="I645" s="19" t="s">
        <v>145</v>
      </c>
      <c r="J645" s="21" t="s">
        <v>18</v>
      </c>
      <c r="K645" s="22">
        <v>684557</v>
      </c>
      <c r="L645" s="22">
        <v>684557</v>
      </c>
      <c r="M645" s="22">
        <v>535261</v>
      </c>
    </row>
    <row r="646" spans="1:13" x14ac:dyDescent="0.2">
      <c r="A646" s="19" t="s">
        <v>10724</v>
      </c>
      <c r="B646" s="19" t="s">
        <v>10725</v>
      </c>
      <c r="C646" s="19" t="s">
        <v>167</v>
      </c>
      <c r="D646" s="19" t="s">
        <v>310</v>
      </c>
      <c r="E646" s="19" t="s">
        <v>1142</v>
      </c>
      <c r="F646" s="20">
        <v>2019</v>
      </c>
      <c r="G646" s="19" t="s">
        <v>17</v>
      </c>
      <c r="H646" s="19" t="s">
        <v>30</v>
      </c>
      <c r="I646" s="19" t="s">
        <v>31</v>
      </c>
      <c r="J646" s="21" t="s">
        <v>18</v>
      </c>
      <c r="K646" s="22">
        <v>569659</v>
      </c>
      <c r="L646" s="24">
        <v>534158</v>
      </c>
      <c r="M646" s="23">
        <v>534090.14</v>
      </c>
    </row>
    <row r="647" spans="1:13" x14ac:dyDescent="0.2">
      <c r="A647" s="19" t="s">
        <v>9656</v>
      </c>
      <c r="B647" s="19" t="s">
        <v>9657</v>
      </c>
      <c r="C647" s="19" t="s">
        <v>37</v>
      </c>
      <c r="D647" s="19" t="s">
        <v>38</v>
      </c>
      <c r="E647" s="19" t="s">
        <v>120</v>
      </c>
      <c r="F647" s="20">
        <v>2019</v>
      </c>
      <c r="G647" s="19" t="s">
        <v>17</v>
      </c>
      <c r="H647" s="19" t="s">
        <v>54</v>
      </c>
      <c r="I647" s="19" t="s">
        <v>62</v>
      </c>
      <c r="J647" s="21" t="s">
        <v>18</v>
      </c>
      <c r="K647" s="22">
        <v>531870</v>
      </c>
      <c r="L647" s="24">
        <v>571393</v>
      </c>
      <c r="M647" s="22">
        <v>531872</v>
      </c>
    </row>
    <row r="648" spans="1:13" x14ac:dyDescent="0.2">
      <c r="A648" s="19" t="s">
        <v>8609</v>
      </c>
      <c r="B648" s="19" t="s">
        <v>8610</v>
      </c>
      <c r="C648" s="19" t="s">
        <v>148</v>
      </c>
      <c r="D648" s="19" t="s">
        <v>460</v>
      </c>
      <c r="E648" s="19" t="s">
        <v>461</v>
      </c>
      <c r="F648" s="20">
        <v>2019</v>
      </c>
      <c r="G648" s="19" t="s">
        <v>17</v>
      </c>
      <c r="H648" s="19" t="s">
        <v>54</v>
      </c>
      <c r="I648" s="19" t="s">
        <v>62</v>
      </c>
      <c r="J648" s="21" t="s">
        <v>18</v>
      </c>
      <c r="K648" s="22">
        <v>448193</v>
      </c>
      <c r="L648" s="24">
        <v>531553</v>
      </c>
      <c r="M648" s="23">
        <v>531551.77300000004</v>
      </c>
    </row>
    <row r="649" spans="1:13" x14ac:dyDescent="0.2">
      <c r="A649" s="19" t="s">
        <v>3741</v>
      </c>
      <c r="B649" s="19" t="s">
        <v>3742</v>
      </c>
      <c r="C649" s="19" t="s">
        <v>27</v>
      </c>
      <c r="D649" s="19" t="s">
        <v>28</v>
      </c>
      <c r="E649" s="19" t="s">
        <v>29</v>
      </c>
      <c r="F649" s="20">
        <v>2020</v>
      </c>
      <c r="G649" s="19" t="s">
        <v>17</v>
      </c>
      <c r="H649" s="19" t="s">
        <v>30</v>
      </c>
      <c r="I649" s="19" t="s">
        <v>145</v>
      </c>
      <c r="J649" s="21" t="s">
        <v>18</v>
      </c>
      <c r="K649" s="22">
        <v>612450</v>
      </c>
      <c r="L649" s="23">
        <v>531269.75800000003</v>
      </c>
      <c r="M649" s="23">
        <v>531269.75800000003</v>
      </c>
    </row>
    <row r="650" spans="1:13" x14ac:dyDescent="0.2">
      <c r="A650" s="19" t="s">
        <v>1189</v>
      </c>
      <c r="B650" s="19" t="s">
        <v>1190</v>
      </c>
      <c r="C650" s="19" t="s">
        <v>37</v>
      </c>
      <c r="D650" s="19" t="s">
        <v>601</v>
      </c>
      <c r="E650" s="19" t="s">
        <v>963</v>
      </c>
      <c r="F650" s="20">
        <v>2019</v>
      </c>
      <c r="G650" s="19" t="s">
        <v>17</v>
      </c>
      <c r="H650" s="19" t="s">
        <v>15</v>
      </c>
      <c r="I650" s="19" t="s">
        <v>16</v>
      </c>
      <c r="J650" s="21" t="s">
        <v>18</v>
      </c>
      <c r="K650" s="22">
        <v>518964</v>
      </c>
      <c r="L650" s="24">
        <v>562124</v>
      </c>
      <c r="M650" s="22">
        <v>527139</v>
      </c>
    </row>
    <row r="651" spans="1:13" x14ac:dyDescent="0.2">
      <c r="A651" s="19" t="s">
        <v>8991</v>
      </c>
      <c r="B651" s="19" t="s">
        <v>8992</v>
      </c>
      <c r="C651" s="19" t="s">
        <v>148</v>
      </c>
      <c r="D651" s="19" t="s">
        <v>373</v>
      </c>
      <c r="E651" s="19" t="s">
        <v>526</v>
      </c>
      <c r="F651" s="20">
        <v>2019</v>
      </c>
      <c r="G651" s="19" t="s">
        <v>17</v>
      </c>
      <c r="H651" s="19" t="s">
        <v>63</v>
      </c>
      <c r="I651" s="19" t="s">
        <v>174</v>
      </c>
      <c r="J651" s="21" t="s">
        <v>18</v>
      </c>
      <c r="K651" s="22">
        <v>1559051</v>
      </c>
      <c r="L651" s="24">
        <v>525863</v>
      </c>
      <c r="M651" s="23">
        <v>525863.81000000006</v>
      </c>
    </row>
    <row r="652" spans="1:13" x14ac:dyDescent="0.2">
      <c r="A652" s="19" t="s">
        <v>20</v>
      </c>
      <c r="B652" s="19" t="s">
        <v>21</v>
      </c>
      <c r="C652" s="19" t="s">
        <v>22</v>
      </c>
      <c r="D652" s="19" t="s">
        <v>23</v>
      </c>
      <c r="E652" s="19" t="s">
        <v>24</v>
      </c>
      <c r="F652" s="20">
        <v>2020</v>
      </c>
      <c r="G652" s="19" t="s">
        <v>17</v>
      </c>
      <c r="H652" s="19" t="s">
        <v>15</v>
      </c>
      <c r="I652" s="19" t="s">
        <v>16</v>
      </c>
      <c r="J652" s="21" t="s">
        <v>18</v>
      </c>
      <c r="K652" s="22">
        <v>573189</v>
      </c>
      <c r="L652" s="22">
        <v>573188</v>
      </c>
      <c r="M652" s="23">
        <v>525539.96499999997</v>
      </c>
    </row>
    <row r="653" spans="1:13" x14ac:dyDescent="0.2">
      <c r="A653" s="19" t="s">
        <v>5764</v>
      </c>
      <c r="B653" s="19" t="s">
        <v>5765</v>
      </c>
      <c r="C653" s="19" t="s">
        <v>34</v>
      </c>
      <c r="D653" s="19" t="s">
        <v>215</v>
      </c>
      <c r="E653" s="19" t="s">
        <v>851</v>
      </c>
      <c r="F653" s="20">
        <v>2019</v>
      </c>
      <c r="G653" s="19" t="s">
        <v>17</v>
      </c>
      <c r="H653" s="19" t="s">
        <v>15</v>
      </c>
      <c r="I653" s="19" t="s">
        <v>16</v>
      </c>
      <c r="J653" s="21" t="s">
        <v>18</v>
      </c>
      <c r="K653" s="22">
        <v>602645</v>
      </c>
      <c r="L653" s="24">
        <v>784652</v>
      </c>
      <c r="M653" s="23">
        <v>525169.05299999996</v>
      </c>
    </row>
    <row r="654" spans="1:13" x14ac:dyDescent="0.2">
      <c r="A654" s="19" t="s">
        <v>2956</v>
      </c>
      <c r="B654" s="19" t="s">
        <v>2957</v>
      </c>
      <c r="C654" s="19" t="s">
        <v>34</v>
      </c>
      <c r="D654" s="19" t="s">
        <v>215</v>
      </c>
      <c r="E654" s="19" t="s">
        <v>1891</v>
      </c>
      <c r="F654" s="20">
        <v>2019</v>
      </c>
      <c r="G654" s="19" t="s">
        <v>17</v>
      </c>
      <c r="H654" s="19" t="s">
        <v>42</v>
      </c>
      <c r="I654" s="19" t="s">
        <v>228</v>
      </c>
      <c r="J654" s="21" t="s">
        <v>18</v>
      </c>
      <c r="K654" s="22">
        <v>620706</v>
      </c>
      <c r="L654" s="24">
        <v>525112</v>
      </c>
      <c r="M654" s="23">
        <v>525109.03899999999</v>
      </c>
    </row>
    <row r="655" spans="1:13" x14ac:dyDescent="0.2">
      <c r="A655" s="19" t="s">
        <v>9478</v>
      </c>
      <c r="B655" s="19" t="s">
        <v>9479</v>
      </c>
      <c r="C655" s="19" t="s">
        <v>22</v>
      </c>
      <c r="D655" s="19" t="s">
        <v>46</v>
      </c>
      <c r="E655" s="19" t="s">
        <v>227</v>
      </c>
      <c r="F655" s="20">
        <v>2019</v>
      </c>
      <c r="G655" s="19" t="s">
        <v>17</v>
      </c>
      <c r="H655" s="19" t="s">
        <v>54</v>
      </c>
      <c r="I655" s="19" t="s">
        <v>62</v>
      </c>
      <c r="J655" s="21" t="s">
        <v>18</v>
      </c>
      <c r="K655" s="22">
        <v>521974</v>
      </c>
      <c r="L655" s="24">
        <v>536556</v>
      </c>
      <c r="M655" s="23">
        <v>521661.39799999999</v>
      </c>
    </row>
    <row r="656" spans="1:13" x14ac:dyDescent="0.2">
      <c r="A656" s="19" t="s">
        <v>2441</v>
      </c>
      <c r="B656" s="19" t="s">
        <v>2442</v>
      </c>
      <c r="C656" s="19" t="s">
        <v>257</v>
      </c>
      <c r="D656" s="19" t="s">
        <v>258</v>
      </c>
      <c r="E656" s="19" t="s">
        <v>2440</v>
      </c>
      <c r="F656" s="20">
        <v>2020</v>
      </c>
      <c r="G656" s="19" t="s">
        <v>17</v>
      </c>
      <c r="H656" s="19" t="s">
        <v>15</v>
      </c>
      <c r="I656" s="19" t="s">
        <v>16</v>
      </c>
      <c r="J656" s="21" t="s">
        <v>18</v>
      </c>
      <c r="K656" s="22">
        <v>568002</v>
      </c>
      <c r="L656" s="24">
        <v>518636</v>
      </c>
      <c r="M656" s="23">
        <v>518635.77100000001</v>
      </c>
    </row>
    <row r="657" spans="1:13" x14ac:dyDescent="0.2">
      <c r="A657" s="19" t="s">
        <v>8421</v>
      </c>
      <c r="B657" s="19" t="s">
        <v>8422</v>
      </c>
      <c r="C657" s="19" t="s">
        <v>359</v>
      </c>
      <c r="D657" s="19"/>
      <c r="E657" s="19"/>
      <c r="F657" s="20">
        <v>2019</v>
      </c>
      <c r="G657" s="19" t="s">
        <v>17</v>
      </c>
      <c r="H657" s="19" t="s">
        <v>30</v>
      </c>
      <c r="I657" s="19" t="s">
        <v>145</v>
      </c>
      <c r="J657" s="21" t="s">
        <v>18</v>
      </c>
      <c r="K657" s="22">
        <v>680405</v>
      </c>
      <c r="L657" s="24">
        <v>663164</v>
      </c>
      <c r="M657" s="23">
        <v>518564.55800000002</v>
      </c>
    </row>
    <row r="658" spans="1:13" x14ac:dyDescent="0.2">
      <c r="A658" s="19" t="s">
        <v>4255</v>
      </c>
      <c r="B658" s="19" t="s">
        <v>4256</v>
      </c>
      <c r="C658" s="19" t="s">
        <v>265</v>
      </c>
      <c r="D658" s="19" t="s">
        <v>266</v>
      </c>
      <c r="E658" s="19" t="s">
        <v>267</v>
      </c>
      <c r="F658" s="20">
        <v>2019</v>
      </c>
      <c r="G658" s="19" t="s">
        <v>17</v>
      </c>
      <c r="H658" s="19" t="s">
        <v>63</v>
      </c>
      <c r="I658" s="19" t="s">
        <v>174</v>
      </c>
      <c r="J658" s="21" t="s">
        <v>18</v>
      </c>
      <c r="K658" s="22">
        <v>793250</v>
      </c>
      <c r="L658" s="24">
        <v>507910</v>
      </c>
      <c r="M658" s="23">
        <v>518032.07</v>
      </c>
    </row>
    <row r="659" spans="1:13" x14ac:dyDescent="0.2">
      <c r="A659" s="19" t="s">
        <v>8823</v>
      </c>
      <c r="B659" s="19" t="s">
        <v>8824</v>
      </c>
      <c r="C659" s="19" t="s">
        <v>37</v>
      </c>
      <c r="D659" s="19" t="s">
        <v>38</v>
      </c>
      <c r="E659" s="19" t="s">
        <v>1165</v>
      </c>
      <c r="F659" s="20">
        <v>2019</v>
      </c>
      <c r="G659" s="19" t="s">
        <v>17</v>
      </c>
      <c r="H659" s="19" t="s">
        <v>15</v>
      </c>
      <c r="I659" s="19" t="s">
        <v>16</v>
      </c>
      <c r="J659" s="21" t="s">
        <v>18</v>
      </c>
      <c r="K659" s="22">
        <v>518374</v>
      </c>
      <c r="L659" s="24">
        <v>518374</v>
      </c>
      <c r="M659" s="23">
        <v>517975.28899999999</v>
      </c>
    </row>
    <row r="660" spans="1:13" x14ac:dyDescent="0.2">
      <c r="A660" s="19" t="s">
        <v>8643</v>
      </c>
      <c r="B660" s="19" t="s">
        <v>8644</v>
      </c>
      <c r="C660" s="19" t="s">
        <v>359</v>
      </c>
      <c r="D660" s="19"/>
      <c r="E660" s="19"/>
      <c r="F660" s="20">
        <v>2019</v>
      </c>
      <c r="G660" s="19" t="s">
        <v>17</v>
      </c>
      <c r="H660" s="19" t="s">
        <v>54</v>
      </c>
      <c r="I660" s="19" t="s">
        <v>62</v>
      </c>
      <c r="J660" s="21" t="s">
        <v>18</v>
      </c>
      <c r="K660" s="22">
        <v>517152</v>
      </c>
      <c r="L660" s="24">
        <v>517152</v>
      </c>
      <c r="M660" s="23">
        <v>517150.94400000002</v>
      </c>
    </row>
    <row r="661" spans="1:13" x14ac:dyDescent="0.2">
      <c r="A661" s="19" t="s">
        <v>4405</v>
      </c>
      <c r="B661" s="19" t="s">
        <v>4406</v>
      </c>
      <c r="C661" s="19" t="s">
        <v>92</v>
      </c>
      <c r="D661" s="19"/>
      <c r="E661" s="19"/>
      <c r="F661" s="20">
        <v>2019</v>
      </c>
      <c r="G661" s="19" t="s">
        <v>17</v>
      </c>
      <c r="H661" s="19" t="s">
        <v>30</v>
      </c>
      <c r="I661" s="19" t="s">
        <v>31</v>
      </c>
      <c r="J661" s="21" t="s">
        <v>18</v>
      </c>
      <c r="K661" s="22">
        <v>545831</v>
      </c>
      <c r="L661" s="22">
        <v>532000</v>
      </c>
      <c r="M661" s="22">
        <v>516420</v>
      </c>
    </row>
    <row r="662" spans="1:13" x14ac:dyDescent="0.2">
      <c r="A662" s="19" t="s">
        <v>5449</v>
      </c>
      <c r="B662" s="19" t="s">
        <v>5450</v>
      </c>
      <c r="C662" s="19" t="s">
        <v>257</v>
      </c>
      <c r="D662" s="19" t="s">
        <v>258</v>
      </c>
      <c r="E662" s="19" t="s">
        <v>259</v>
      </c>
      <c r="F662" s="20">
        <v>2019</v>
      </c>
      <c r="G662" s="19" t="s">
        <v>17</v>
      </c>
      <c r="H662" s="19" t="s">
        <v>54</v>
      </c>
      <c r="I662" s="19" t="s">
        <v>62</v>
      </c>
      <c r="J662" s="21" t="s">
        <v>18</v>
      </c>
      <c r="K662" s="22">
        <v>516281</v>
      </c>
      <c r="L662" s="24">
        <v>773198</v>
      </c>
      <c r="M662" s="22">
        <v>516281</v>
      </c>
    </row>
    <row r="663" spans="1:13" x14ac:dyDescent="0.2">
      <c r="A663" s="19" t="s">
        <v>1956</v>
      </c>
      <c r="B663" s="19" t="s">
        <v>1957</v>
      </c>
      <c r="C663" s="19" t="s">
        <v>133</v>
      </c>
      <c r="D663" s="19" t="s">
        <v>206</v>
      </c>
      <c r="E663" s="19" t="s">
        <v>1635</v>
      </c>
      <c r="F663" s="20">
        <v>2019</v>
      </c>
      <c r="G663" s="19" t="s">
        <v>17</v>
      </c>
      <c r="H663" s="19" t="s">
        <v>253</v>
      </c>
      <c r="I663" s="19" t="s">
        <v>254</v>
      </c>
      <c r="J663" s="21" t="s">
        <v>18</v>
      </c>
      <c r="K663" s="22">
        <v>1017105</v>
      </c>
      <c r="L663" s="24">
        <v>531423</v>
      </c>
      <c r="M663" s="22">
        <v>514444</v>
      </c>
    </row>
    <row r="664" spans="1:13" x14ac:dyDescent="0.2">
      <c r="A664" s="19" t="s">
        <v>923</v>
      </c>
      <c r="B664" s="19" t="s">
        <v>924</v>
      </c>
      <c r="C664" s="19" t="s">
        <v>133</v>
      </c>
      <c r="D664" s="19" t="s">
        <v>534</v>
      </c>
      <c r="E664" s="19" t="s">
        <v>925</v>
      </c>
      <c r="F664" s="20">
        <v>2019</v>
      </c>
      <c r="G664" s="19" t="s">
        <v>17</v>
      </c>
      <c r="H664" s="19" t="s">
        <v>54</v>
      </c>
      <c r="I664" s="19" t="s">
        <v>62</v>
      </c>
      <c r="J664" s="21" t="s">
        <v>18</v>
      </c>
      <c r="K664" s="22">
        <v>522940</v>
      </c>
      <c r="L664" s="24">
        <v>522941</v>
      </c>
      <c r="M664" s="23">
        <v>512939.886</v>
      </c>
    </row>
    <row r="665" spans="1:13" x14ac:dyDescent="0.2">
      <c r="A665" s="19" t="s">
        <v>5303</v>
      </c>
      <c r="B665" s="19" t="s">
        <v>5304</v>
      </c>
      <c r="C665" s="19" t="s">
        <v>37</v>
      </c>
      <c r="D665" s="19" t="s">
        <v>123</v>
      </c>
      <c r="E665" s="19" t="s">
        <v>124</v>
      </c>
      <c r="F665" s="20">
        <v>2020</v>
      </c>
      <c r="G665" s="19" t="s">
        <v>17</v>
      </c>
      <c r="H665" s="19" t="s">
        <v>352</v>
      </c>
      <c r="I665" s="19" t="s">
        <v>353</v>
      </c>
      <c r="J665" s="21" t="s">
        <v>18</v>
      </c>
      <c r="K665" s="22">
        <v>512926</v>
      </c>
      <c r="L665" s="24">
        <v>512925</v>
      </c>
      <c r="M665" s="23">
        <v>512924.353</v>
      </c>
    </row>
    <row r="666" spans="1:13" x14ac:dyDescent="0.2">
      <c r="A666" s="19" t="s">
        <v>7507</v>
      </c>
      <c r="B666" s="19" t="s">
        <v>7508</v>
      </c>
      <c r="C666" s="19" t="s">
        <v>27</v>
      </c>
      <c r="D666" s="19"/>
      <c r="E666" s="19"/>
      <c r="F666" s="20">
        <v>2019</v>
      </c>
      <c r="G666" s="19" t="s">
        <v>17</v>
      </c>
      <c r="H666" s="19" t="s">
        <v>30</v>
      </c>
      <c r="I666" s="19" t="s">
        <v>1454</v>
      </c>
      <c r="J666" s="21" t="s">
        <v>18</v>
      </c>
      <c r="K666" s="22">
        <v>607576</v>
      </c>
      <c r="L666" s="24">
        <v>514559</v>
      </c>
      <c r="M666" s="23">
        <v>512506.386</v>
      </c>
    </row>
    <row r="667" spans="1:13" x14ac:dyDescent="0.2">
      <c r="A667" s="19" t="s">
        <v>8019</v>
      </c>
      <c r="B667" s="19" t="s">
        <v>8020</v>
      </c>
      <c r="C667" s="19" t="s">
        <v>359</v>
      </c>
      <c r="D667" s="19" t="s">
        <v>1466</v>
      </c>
      <c r="E667" s="19" t="s">
        <v>1823</v>
      </c>
      <c r="F667" s="20">
        <v>2019</v>
      </c>
      <c r="G667" s="19" t="s">
        <v>17</v>
      </c>
      <c r="H667" s="19" t="s">
        <v>240</v>
      </c>
      <c r="I667" s="19" t="s">
        <v>241</v>
      </c>
      <c r="J667" s="21" t="s">
        <v>18</v>
      </c>
      <c r="K667" s="22">
        <v>522947</v>
      </c>
      <c r="L667" s="24">
        <v>509965</v>
      </c>
      <c r="M667" s="23">
        <v>509963</v>
      </c>
    </row>
    <row r="668" spans="1:13" x14ac:dyDescent="0.2">
      <c r="A668" s="19" t="s">
        <v>2798</v>
      </c>
      <c r="B668" s="19" t="s">
        <v>2799</v>
      </c>
      <c r="C668" s="19" t="s">
        <v>265</v>
      </c>
      <c r="D668" s="19" t="s">
        <v>266</v>
      </c>
      <c r="E668" s="19" t="s">
        <v>267</v>
      </c>
      <c r="F668" s="20">
        <v>2020</v>
      </c>
      <c r="G668" s="19" t="s">
        <v>17</v>
      </c>
      <c r="H668" s="19" t="s">
        <v>42</v>
      </c>
      <c r="I668" s="19" t="s">
        <v>188</v>
      </c>
      <c r="J668" s="21" t="s">
        <v>18</v>
      </c>
      <c r="K668" s="22">
        <v>858917</v>
      </c>
      <c r="L668" s="24">
        <v>516000</v>
      </c>
      <c r="M668" s="22">
        <v>506825</v>
      </c>
    </row>
    <row r="669" spans="1:13" x14ac:dyDescent="0.2">
      <c r="A669" s="19" t="s">
        <v>3773</v>
      </c>
      <c r="B669" s="19" t="s">
        <v>3774</v>
      </c>
      <c r="C669" s="19" t="s">
        <v>148</v>
      </c>
      <c r="D669" s="19" t="s">
        <v>460</v>
      </c>
      <c r="E669" s="19" t="s">
        <v>460</v>
      </c>
      <c r="F669" s="20">
        <v>2020</v>
      </c>
      <c r="G669" s="19" t="s">
        <v>17</v>
      </c>
      <c r="H669" s="19" t="s">
        <v>352</v>
      </c>
      <c r="I669" s="19" t="s">
        <v>353</v>
      </c>
      <c r="J669" s="21" t="s">
        <v>18</v>
      </c>
      <c r="K669" s="22">
        <v>1238179</v>
      </c>
      <c r="L669" s="24">
        <v>505976</v>
      </c>
      <c r="M669" s="22">
        <v>505975</v>
      </c>
    </row>
    <row r="670" spans="1:13" x14ac:dyDescent="0.2">
      <c r="A670" s="19" t="s">
        <v>8815</v>
      </c>
      <c r="B670" s="19" t="s">
        <v>8816</v>
      </c>
      <c r="C670" s="19" t="s">
        <v>297</v>
      </c>
      <c r="D670" s="19"/>
      <c r="E670" s="19"/>
      <c r="F670" s="20">
        <v>2019</v>
      </c>
      <c r="G670" s="19" t="s">
        <v>279</v>
      </c>
      <c r="H670" s="19" t="s">
        <v>30</v>
      </c>
      <c r="I670" s="19" t="s">
        <v>31</v>
      </c>
      <c r="J670" s="21" t="s">
        <v>18</v>
      </c>
      <c r="K670" s="22">
        <v>523740</v>
      </c>
      <c r="L670" s="24">
        <v>504610</v>
      </c>
      <c r="M670" s="23">
        <v>504600</v>
      </c>
    </row>
    <row r="671" spans="1:13" x14ac:dyDescent="0.2">
      <c r="A671" s="19" t="s">
        <v>4251</v>
      </c>
      <c r="B671" s="19" t="s">
        <v>4252</v>
      </c>
      <c r="C671" s="19" t="s">
        <v>148</v>
      </c>
      <c r="D671" s="19" t="s">
        <v>373</v>
      </c>
      <c r="E671" s="19" t="s">
        <v>584</v>
      </c>
      <c r="F671" s="20">
        <v>2020</v>
      </c>
      <c r="G671" s="19" t="s">
        <v>17</v>
      </c>
      <c r="H671" s="19" t="s">
        <v>352</v>
      </c>
      <c r="I671" s="19" t="s">
        <v>353</v>
      </c>
      <c r="J671" s="21" t="s">
        <v>18</v>
      </c>
      <c r="K671" s="22">
        <v>2238371</v>
      </c>
      <c r="L671" s="24">
        <v>504586</v>
      </c>
      <c r="M671" s="22">
        <v>504587</v>
      </c>
    </row>
    <row r="672" spans="1:13" x14ac:dyDescent="0.2">
      <c r="A672" s="19" t="s">
        <v>11571</v>
      </c>
      <c r="B672" s="19" t="s">
        <v>11572</v>
      </c>
      <c r="C672" s="19" t="s">
        <v>27</v>
      </c>
      <c r="D672" s="19"/>
      <c r="E672" s="19"/>
      <c r="F672" s="20">
        <v>2019</v>
      </c>
      <c r="G672" s="19" t="s">
        <v>17</v>
      </c>
      <c r="H672" s="19" t="s">
        <v>30</v>
      </c>
      <c r="I672" s="19" t="s">
        <v>145</v>
      </c>
      <c r="J672" s="21" t="s">
        <v>18</v>
      </c>
      <c r="K672" s="22">
        <v>504000</v>
      </c>
      <c r="L672" s="22">
        <v>504000</v>
      </c>
      <c r="M672" s="23">
        <v>504000</v>
      </c>
    </row>
    <row r="673" spans="1:13" x14ac:dyDescent="0.2">
      <c r="A673" s="19" t="s">
        <v>4457</v>
      </c>
      <c r="B673" s="19" t="s">
        <v>4458</v>
      </c>
      <c r="C673" s="19" t="s">
        <v>34</v>
      </c>
      <c r="D673" s="19" t="s">
        <v>134</v>
      </c>
      <c r="E673" s="19" t="s">
        <v>135</v>
      </c>
      <c r="F673" s="20">
        <v>2019</v>
      </c>
      <c r="G673" s="19" t="s">
        <v>17</v>
      </c>
      <c r="H673" s="19" t="s">
        <v>63</v>
      </c>
      <c r="I673" s="19" t="s">
        <v>174</v>
      </c>
      <c r="J673" s="21" t="s">
        <v>18</v>
      </c>
      <c r="K673" s="22">
        <v>504815</v>
      </c>
      <c r="L673" s="24">
        <v>504825</v>
      </c>
      <c r="M673" s="23">
        <v>503815</v>
      </c>
    </row>
    <row r="674" spans="1:13" x14ac:dyDescent="0.2">
      <c r="A674" s="19" t="s">
        <v>3682</v>
      </c>
      <c r="B674" s="19" t="s">
        <v>3683</v>
      </c>
      <c r="C674" s="19" t="s">
        <v>37</v>
      </c>
      <c r="D674" s="19" t="s">
        <v>601</v>
      </c>
      <c r="E674" s="19" t="s">
        <v>601</v>
      </c>
      <c r="F674" s="20">
        <v>2019</v>
      </c>
      <c r="G674" s="19" t="s">
        <v>17</v>
      </c>
      <c r="H674" s="19" t="s">
        <v>63</v>
      </c>
      <c r="I674" s="19" t="s">
        <v>174</v>
      </c>
      <c r="J674" s="21" t="s">
        <v>18</v>
      </c>
      <c r="K674" s="22">
        <v>715055</v>
      </c>
      <c r="L674" s="24">
        <v>503883</v>
      </c>
      <c r="M674" s="22">
        <v>503237</v>
      </c>
    </row>
    <row r="675" spans="1:13" x14ac:dyDescent="0.2">
      <c r="A675" s="19" t="s">
        <v>6034</v>
      </c>
      <c r="B675" s="19" t="s">
        <v>6035</v>
      </c>
      <c r="C675" s="19" t="s">
        <v>81</v>
      </c>
      <c r="D675" s="19" t="s">
        <v>116</v>
      </c>
      <c r="E675" s="19" t="s">
        <v>117</v>
      </c>
      <c r="F675" s="20">
        <v>2020</v>
      </c>
      <c r="G675" s="19" t="s">
        <v>17</v>
      </c>
      <c r="H675" s="19" t="s">
        <v>352</v>
      </c>
      <c r="I675" s="19" t="s">
        <v>353</v>
      </c>
      <c r="J675" s="21" t="s">
        <v>18</v>
      </c>
      <c r="K675" s="22">
        <v>502759</v>
      </c>
      <c r="L675" s="24">
        <v>550000</v>
      </c>
      <c r="M675" s="23">
        <v>502758.94</v>
      </c>
    </row>
    <row r="676" spans="1:13" x14ac:dyDescent="0.2">
      <c r="A676" s="19" t="s">
        <v>3968</v>
      </c>
      <c r="B676" s="19" t="s">
        <v>3969</v>
      </c>
      <c r="C676" s="19" t="s">
        <v>12</v>
      </c>
      <c r="D676" s="19" t="s">
        <v>163</v>
      </c>
      <c r="E676" s="19" t="s">
        <v>163</v>
      </c>
      <c r="F676" s="20">
        <v>2020</v>
      </c>
      <c r="G676" s="19" t="s">
        <v>17</v>
      </c>
      <c r="H676" s="19" t="s">
        <v>130</v>
      </c>
      <c r="I676" s="19" t="s">
        <v>130</v>
      </c>
      <c r="J676" s="21" t="s">
        <v>18</v>
      </c>
      <c r="K676" s="22">
        <v>1165457</v>
      </c>
      <c r="L676" s="24">
        <v>502626</v>
      </c>
      <c r="M676" s="23">
        <v>502593.43400000001</v>
      </c>
    </row>
    <row r="677" spans="1:13" x14ac:dyDescent="0.2">
      <c r="A677" s="19" t="s">
        <v>1550</v>
      </c>
      <c r="B677" s="19" t="s">
        <v>1551</v>
      </c>
      <c r="C677" s="19" t="s">
        <v>143</v>
      </c>
      <c r="D677" s="19" t="s">
        <v>144</v>
      </c>
      <c r="E677" s="19"/>
      <c r="F677" s="20">
        <v>2019</v>
      </c>
      <c r="G677" s="19" t="s">
        <v>17</v>
      </c>
      <c r="H677" s="19" t="s">
        <v>54</v>
      </c>
      <c r="I677" s="19" t="s">
        <v>83</v>
      </c>
      <c r="J677" s="21" t="s">
        <v>18</v>
      </c>
      <c r="K677" s="22">
        <v>1027310</v>
      </c>
      <c r="L677" s="24">
        <v>501948</v>
      </c>
      <c r="M677" s="22">
        <v>500932</v>
      </c>
    </row>
    <row r="678" spans="1:13" x14ac:dyDescent="0.2">
      <c r="A678" s="19" t="s">
        <v>7182</v>
      </c>
      <c r="B678" s="19" t="s">
        <v>7183</v>
      </c>
      <c r="C678" s="19" t="s">
        <v>265</v>
      </c>
      <c r="D678" s="19" t="s">
        <v>266</v>
      </c>
      <c r="E678" s="19" t="s">
        <v>267</v>
      </c>
      <c r="F678" s="20">
        <v>2019</v>
      </c>
      <c r="G678" s="19" t="s">
        <v>17</v>
      </c>
      <c r="H678" s="19" t="s">
        <v>30</v>
      </c>
      <c r="I678" s="19" t="s">
        <v>145</v>
      </c>
      <c r="J678" s="21" t="s">
        <v>18</v>
      </c>
      <c r="K678" s="22">
        <v>503199</v>
      </c>
      <c r="L678" s="24">
        <v>501220</v>
      </c>
      <c r="M678" s="23">
        <v>500468.33299999998</v>
      </c>
    </row>
    <row r="679" spans="1:13" x14ac:dyDescent="0.2">
      <c r="A679" s="19" t="s">
        <v>7903</v>
      </c>
      <c r="B679" s="19" t="s">
        <v>7904</v>
      </c>
      <c r="C679" s="19" t="s">
        <v>257</v>
      </c>
      <c r="D679" s="19"/>
      <c r="E679" s="19"/>
      <c r="F679" s="20">
        <v>2020</v>
      </c>
      <c r="G679" s="19" t="s">
        <v>17</v>
      </c>
      <c r="H679" s="19" t="s">
        <v>63</v>
      </c>
      <c r="I679" s="19" t="s">
        <v>705</v>
      </c>
      <c r="J679" s="21" t="s">
        <v>18</v>
      </c>
      <c r="K679" s="22">
        <v>500202</v>
      </c>
      <c r="L679" s="23">
        <v>500055.21899999998</v>
      </c>
      <c r="M679" s="23">
        <v>500055.21899999998</v>
      </c>
    </row>
    <row r="680" spans="1:13" x14ac:dyDescent="0.2">
      <c r="A680" s="19" t="s">
        <v>8515</v>
      </c>
      <c r="B680" s="19" t="s">
        <v>8516</v>
      </c>
      <c r="C680" s="19" t="s">
        <v>265</v>
      </c>
      <c r="D680" s="19"/>
      <c r="E680" s="19"/>
      <c r="F680" s="20">
        <v>2019</v>
      </c>
      <c r="G680" s="19" t="s">
        <v>17</v>
      </c>
      <c r="H680" s="19" t="s">
        <v>63</v>
      </c>
      <c r="I680" s="19" t="s">
        <v>174</v>
      </c>
      <c r="J680" s="21" t="s">
        <v>18</v>
      </c>
      <c r="K680" s="22">
        <v>511856</v>
      </c>
      <c r="L680" s="24">
        <v>498929</v>
      </c>
      <c r="M680" s="23">
        <v>498927.91899999999</v>
      </c>
    </row>
    <row r="681" spans="1:13" x14ac:dyDescent="0.2">
      <c r="A681" s="19" t="s">
        <v>6328</v>
      </c>
      <c r="B681" s="19" t="s">
        <v>6329</v>
      </c>
      <c r="C681" s="19" t="s">
        <v>148</v>
      </c>
      <c r="D681" s="19" t="s">
        <v>149</v>
      </c>
      <c r="E681" s="19" t="s">
        <v>466</v>
      </c>
      <c r="F681" s="20">
        <v>2019</v>
      </c>
      <c r="G681" s="19" t="s">
        <v>17</v>
      </c>
      <c r="H681" s="19" t="s">
        <v>130</v>
      </c>
      <c r="I681" s="19" t="s">
        <v>130</v>
      </c>
      <c r="J681" s="21" t="s">
        <v>18</v>
      </c>
      <c r="K681" s="22">
        <v>592863</v>
      </c>
      <c r="L681" s="24">
        <v>498403</v>
      </c>
      <c r="M681" s="23">
        <v>498402.96399999998</v>
      </c>
    </row>
    <row r="682" spans="1:13" x14ac:dyDescent="0.2">
      <c r="A682" s="19" t="s">
        <v>10504</v>
      </c>
      <c r="B682" s="19" t="s">
        <v>10505</v>
      </c>
      <c r="C682" s="19" t="s">
        <v>257</v>
      </c>
      <c r="D682" s="19"/>
      <c r="E682" s="19"/>
      <c r="F682" s="20">
        <v>2019</v>
      </c>
      <c r="G682" s="19" t="s">
        <v>17</v>
      </c>
      <c r="H682" s="19" t="s">
        <v>54</v>
      </c>
      <c r="I682" s="19" t="s">
        <v>62</v>
      </c>
      <c r="J682" s="21" t="s">
        <v>18</v>
      </c>
      <c r="K682" s="22">
        <v>508881</v>
      </c>
      <c r="L682" s="24">
        <v>613204</v>
      </c>
      <c r="M682" s="23">
        <v>495985.84899999999</v>
      </c>
    </row>
    <row r="683" spans="1:13" x14ac:dyDescent="0.2">
      <c r="A683" s="19" t="s">
        <v>5529</v>
      </c>
      <c r="B683" s="19" t="s">
        <v>5530</v>
      </c>
      <c r="C683" s="19" t="s">
        <v>34</v>
      </c>
      <c r="D683" s="19" t="s">
        <v>215</v>
      </c>
      <c r="E683" s="19"/>
      <c r="F683" s="20">
        <v>2019</v>
      </c>
      <c r="G683" s="19" t="s">
        <v>17</v>
      </c>
      <c r="H683" s="19" t="s">
        <v>30</v>
      </c>
      <c r="I683" s="19" t="s">
        <v>31</v>
      </c>
      <c r="J683" s="21" t="s">
        <v>18</v>
      </c>
      <c r="K683" s="22">
        <v>1257868</v>
      </c>
      <c r="L683" s="22">
        <v>549000</v>
      </c>
      <c r="M683" s="23">
        <v>495721.25400000002</v>
      </c>
    </row>
    <row r="684" spans="1:13" x14ac:dyDescent="0.2">
      <c r="A684" s="19" t="s">
        <v>11367</v>
      </c>
      <c r="B684" s="19" t="s">
        <v>11368</v>
      </c>
      <c r="C684" s="19" t="s">
        <v>103</v>
      </c>
      <c r="D684" s="19" t="s">
        <v>105</v>
      </c>
      <c r="E684" s="19" t="s">
        <v>1035</v>
      </c>
      <c r="F684" s="20">
        <v>2020</v>
      </c>
      <c r="G684" s="19" t="s">
        <v>17</v>
      </c>
      <c r="H684" s="19" t="s">
        <v>352</v>
      </c>
      <c r="I684" s="19" t="s">
        <v>1241</v>
      </c>
      <c r="J684" s="21" t="s">
        <v>18</v>
      </c>
      <c r="K684" s="22">
        <v>885621</v>
      </c>
      <c r="L684" s="24">
        <v>494816</v>
      </c>
      <c r="M684" s="22">
        <v>494816</v>
      </c>
    </row>
    <row r="685" spans="1:13" x14ac:dyDescent="0.2">
      <c r="A685" s="19" t="s">
        <v>4563</v>
      </c>
      <c r="B685" s="19" t="s">
        <v>4564</v>
      </c>
      <c r="C685" s="19" t="s">
        <v>148</v>
      </c>
      <c r="D685" s="19"/>
      <c r="E685" s="19"/>
      <c r="F685" s="20">
        <v>2019</v>
      </c>
      <c r="G685" s="19" t="s">
        <v>17</v>
      </c>
      <c r="H685" s="19" t="s">
        <v>42</v>
      </c>
      <c r="I685" s="19" t="s">
        <v>228</v>
      </c>
      <c r="J685" s="21" t="s">
        <v>18</v>
      </c>
      <c r="K685" s="22">
        <v>890002</v>
      </c>
      <c r="L685" s="24">
        <v>890000</v>
      </c>
      <c r="M685" s="23">
        <v>492482.38400000002</v>
      </c>
    </row>
    <row r="686" spans="1:13" x14ac:dyDescent="0.2">
      <c r="A686" s="19" t="s">
        <v>5758</v>
      </c>
      <c r="B686" s="19" t="s">
        <v>5759</v>
      </c>
      <c r="C686" s="19" t="s">
        <v>37</v>
      </c>
      <c r="D686" s="19" t="s">
        <v>601</v>
      </c>
      <c r="E686" s="19"/>
      <c r="F686" s="20">
        <v>2019</v>
      </c>
      <c r="G686" s="19" t="s">
        <v>17</v>
      </c>
      <c r="H686" s="19" t="s">
        <v>30</v>
      </c>
      <c r="I686" s="19" t="s">
        <v>31</v>
      </c>
      <c r="J686" s="21" t="s">
        <v>18</v>
      </c>
      <c r="K686" s="22">
        <v>551440</v>
      </c>
      <c r="L686" s="22">
        <v>537000</v>
      </c>
      <c r="M686" s="22">
        <v>489876</v>
      </c>
    </row>
    <row r="687" spans="1:13" x14ac:dyDescent="0.2">
      <c r="A687" s="19" t="s">
        <v>2486</v>
      </c>
      <c r="B687" s="19" t="s">
        <v>2487</v>
      </c>
      <c r="C687" s="19" t="s">
        <v>148</v>
      </c>
      <c r="D687" s="19" t="s">
        <v>460</v>
      </c>
      <c r="E687" s="19" t="s">
        <v>461</v>
      </c>
      <c r="F687" s="20">
        <v>2020</v>
      </c>
      <c r="G687" s="19" t="s">
        <v>17</v>
      </c>
      <c r="H687" s="19" t="s">
        <v>54</v>
      </c>
      <c r="I687" s="19" t="s">
        <v>58</v>
      </c>
      <c r="J687" s="21" t="s">
        <v>18</v>
      </c>
      <c r="K687" s="22">
        <v>485430</v>
      </c>
      <c r="L687" s="24">
        <v>485431</v>
      </c>
      <c r="M687" s="23">
        <v>485430.375</v>
      </c>
    </row>
    <row r="688" spans="1:13" x14ac:dyDescent="0.2">
      <c r="A688" s="19" t="s">
        <v>4397</v>
      </c>
      <c r="B688" s="19" t="s">
        <v>4398</v>
      </c>
      <c r="C688" s="19" t="s">
        <v>92</v>
      </c>
      <c r="D688" s="19" t="s">
        <v>191</v>
      </c>
      <c r="E688" s="19" t="s">
        <v>4082</v>
      </c>
      <c r="F688" s="20">
        <v>2019</v>
      </c>
      <c r="G688" s="19" t="s">
        <v>17</v>
      </c>
      <c r="H688" s="19" t="s">
        <v>352</v>
      </c>
      <c r="I688" s="19" t="s">
        <v>353</v>
      </c>
      <c r="J688" s="21" t="s">
        <v>18</v>
      </c>
      <c r="K688" s="22">
        <v>491069</v>
      </c>
      <c r="L688" s="24">
        <v>484951</v>
      </c>
      <c r="M688" s="23">
        <v>484949.94</v>
      </c>
    </row>
    <row r="689" spans="1:13" x14ac:dyDescent="0.2">
      <c r="A689" s="19" t="s">
        <v>11950</v>
      </c>
      <c r="B689" s="19" t="s">
        <v>11951</v>
      </c>
      <c r="C689" s="19" t="s">
        <v>52</v>
      </c>
      <c r="D689" s="19" t="s">
        <v>77</v>
      </c>
      <c r="E689" s="19" t="s">
        <v>1718</v>
      </c>
      <c r="F689" s="20">
        <v>2019</v>
      </c>
      <c r="G689" s="19" t="s">
        <v>17</v>
      </c>
      <c r="H689" s="19" t="s">
        <v>54</v>
      </c>
      <c r="I689" s="19" t="s">
        <v>62</v>
      </c>
      <c r="J689" s="21" t="s">
        <v>18</v>
      </c>
      <c r="K689" s="22">
        <v>483398</v>
      </c>
      <c r="L689" s="22">
        <v>664816</v>
      </c>
      <c r="M689" s="23">
        <v>483396.84700000001</v>
      </c>
    </row>
    <row r="690" spans="1:13" x14ac:dyDescent="0.2">
      <c r="A690" s="19" t="s">
        <v>4597</v>
      </c>
      <c r="B690" s="19" t="s">
        <v>4598</v>
      </c>
      <c r="C690" s="19" t="s">
        <v>12</v>
      </c>
      <c r="D690" s="19" t="s">
        <v>69</v>
      </c>
      <c r="E690" s="19" t="s">
        <v>1781</v>
      </c>
      <c r="F690" s="20">
        <v>2020</v>
      </c>
      <c r="G690" s="19" t="s">
        <v>17</v>
      </c>
      <c r="H690" s="19" t="s">
        <v>42</v>
      </c>
      <c r="I690" s="19" t="s">
        <v>1003</v>
      </c>
      <c r="J690" s="21" t="s">
        <v>18</v>
      </c>
      <c r="K690" s="22">
        <v>660293</v>
      </c>
      <c r="L690" s="24">
        <v>642193</v>
      </c>
      <c r="M690" s="22">
        <v>481489</v>
      </c>
    </row>
    <row r="691" spans="1:13" x14ac:dyDescent="0.2">
      <c r="A691" s="19" t="s">
        <v>8959</v>
      </c>
      <c r="B691" s="19" t="s">
        <v>8960</v>
      </c>
      <c r="C691" s="19" t="s">
        <v>12</v>
      </c>
      <c r="D691" s="19" t="s">
        <v>422</v>
      </c>
      <c r="E691" s="19" t="s">
        <v>1786</v>
      </c>
      <c r="F691" s="20">
        <v>2020</v>
      </c>
      <c r="G691" s="19" t="s">
        <v>17</v>
      </c>
      <c r="H691" s="19" t="s">
        <v>30</v>
      </c>
      <c r="I691" s="19" t="s">
        <v>145</v>
      </c>
      <c r="J691" s="21" t="s">
        <v>18</v>
      </c>
      <c r="K691" s="22">
        <v>495619</v>
      </c>
      <c r="L691" s="24">
        <v>495149</v>
      </c>
      <c r="M691" s="23">
        <v>481395</v>
      </c>
    </row>
    <row r="692" spans="1:13" x14ac:dyDescent="0.2">
      <c r="A692" s="19" t="s">
        <v>7623</v>
      </c>
      <c r="B692" s="19" t="s">
        <v>7624</v>
      </c>
      <c r="C692" s="19" t="s">
        <v>265</v>
      </c>
      <c r="D692" s="19"/>
      <c r="E692" s="19"/>
      <c r="F692" s="20">
        <v>2020</v>
      </c>
      <c r="G692" s="19" t="s">
        <v>17</v>
      </c>
      <c r="H692" s="19" t="s">
        <v>63</v>
      </c>
      <c r="I692" s="19" t="s">
        <v>174</v>
      </c>
      <c r="J692" s="21" t="s">
        <v>18</v>
      </c>
      <c r="K692" s="22">
        <v>497897</v>
      </c>
      <c r="L692" s="24">
        <v>485943</v>
      </c>
      <c r="M692" s="23">
        <v>478862.11700000003</v>
      </c>
    </row>
    <row r="693" spans="1:13" x14ac:dyDescent="0.2">
      <c r="A693" s="19" t="s">
        <v>10784</v>
      </c>
      <c r="B693" s="19" t="s">
        <v>10785</v>
      </c>
      <c r="C693" s="19" t="s">
        <v>92</v>
      </c>
      <c r="D693" s="19" t="s">
        <v>93</v>
      </c>
      <c r="E693" s="19" t="s">
        <v>1992</v>
      </c>
      <c r="F693" s="20">
        <v>2019</v>
      </c>
      <c r="G693" s="19" t="s">
        <v>17</v>
      </c>
      <c r="H693" s="19" t="s">
        <v>54</v>
      </c>
      <c r="I693" s="19" t="s">
        <v>62</v>
      </c>
      <c r="J693" s="21" t="s">
        <v>18</v>
      </c>
      <c r="K693" s="22">
        <v>466952</v>
      </c>
      <c r="L693" s="24">
        <v>493025</v>
      </c>
      <c r="M693" s="23">
        <v>478693.17800000001</v>
      </c>
    </row>
    <row r="694" spans="1:13" x14ac:dyDescent="0.2">
      <c r="A694" s="19" t="s">
        <v>5941</v>
      </c>
      <c r="B694" s="19" t="s">
        <v>5942</v>
      </c>
      <c r="C694" s="19" t="s">
        <v>148</v>
      </c>
      <c r="D694" s="19" t="s">
        <v>373</v>
      </c>
      <c r="E694" s="19" t="s">
        <v>522</v>
      </c>
      <c r="F694" s="20">
        <v>2019</v>
      </c>
      <c r="G694" s="19" t="s">
        <v>17</v>
      </c>
      <c r="H694" s="19" t="s">
        <v>63</v>
      </c>
      <c r="I694" s="19" t="s">
        <v>174</v>
      </c>
      <c r="J694" s="21" t="s">
        <v>18</v>
      </c>
      <c r="K694" s="22">
        <v>666651</v>
      </c>
      <c r="L694" s="24">
        <v>477285</v>
      </c>
      <c r="M694" s="23">
        <v>477285.34100000001</v>
      </c>
    </row>
    <row r="695" spans="1:13" x14ac:dyDescent="0.2">
      <c r="A695" s="19" t="s">
        <v>3208</v>
      </c>
      <c r="B695" s="19" t="s">
        <v>3209</v>
      </c>
      <c r="C695" s="19" t="s">
        <v>167</v>
      </c>
      <c r="D695" s="19" t="s">
        <v>431</v>
      </c>
      <c r="E695" s="19" t="s">
        <v>431</v>
      </c>
      <c r="F695" s="20">
        <v>2019</v>
      </c>
      <c r="G695" s="19" t="s">
        <v>17</v>
      </c>
      <c r="H695" s="19" t="s">
        <v>693</v>
      </c>
      <c r="I695" s="19" t="s">
        <v>762</v>
      </c>
      <c r="J695" s="21" t="s">
        <v>18</v>
      </c>
      <c r="K695" s="22">
        <v>671121</v>
      </c>
      <c r="L695" s="24">
        <v>477029</v>
      </c>
      <c r="M695" s="23">
        <v>477028.07400000002</v>
      </c>
    </row>
    <row r="696" spans="1:13" x14ac:dyDescent="0.2">
      <c r="A696" s="19" t="s">
        <v>2590</v>
      </c>
      <c r="B696" s="19" t="s">
        <v>2591</v>
      </c>
      <c r="C696" s="19" t="s">
        <v>359</v>
      </c>
      <c r="D696" s="19" t="s">
        <v>1466</v>
      </c>
      <c r="E696" s="19" t="s">
        <v>1466</v>
      </c>
      <c r="F696" s="20">
        <v>2020</v>
      </c>
      <c r="G696" s="19" t="s">
        <v>17</v>
      </c>
      <c r="H696" s="19" t="s">
        <v>352</v>
      </c>
      <c r="I696" s="19" t="s">
        <v>1767</v>
      </c>
      <c r="J696" s="21" t="s">
        <v>18</v>
      </c>
      <c r="K696" s="22">
        <v>601610</v>
      </c>
      <c r="L696" s="24">
        <v>505088</v>
      </c>
      <c r="M696" s="23">
        <v>476573.16800000001</v>
      </c>
    </row>
    <row r="697" spans="1:13" x14ac:dyDescent="0.2">
      <c r="A697" s="19" t="s">
        <v>1481</v>
      </c>
      <c r="B697" s="19" t="s">
        <v>1482</v>
      </c>
      <c r="C697" s="19" t="s">
        <v>22</v>
      </c>
      <c r="D697" s="19" t="s">
        <v>46</v>
      </c>
      <c r="E697" s="19" t="s">
        <v>87</v>
      </c>
      <c r="F697" s="20">
        <v>2020</v>
      </c>
      <c r="G697" s="19" t="s">
        <v>17</v>
      </c>
      <c r="H697" s="19" t="s">
        <v>15</v>
      </c>
      <c r="I697" s="19" t="s">
        <v>16</v>
      </c>
      <c r="J697" s="21" t="s">
        <v>18</v>
      </c>
      <c r="K697" s="22">
        <v>513199</v>
      </c>
      <c r="L697" s="24">
        <v>476702</v>
      </c>
      <c r="M697" s="23">
        <v>476322</v>
      </c>
    </row>
    <row r="698" spans="1:13" x14ac:dyDescent="0.2">
      <c r="A698" s="19" t="s">
        <v>5633</v>
      </c>
      <c r="B698" s="19" t="s">
        <v>5634</v>
      </c>
      <c r="C698" s="19" t="s">
        <v>12</v>
      </c>
      <c r="D698" s="19" t="s">
        <v>13</v>
      </c>
      <c r="E698" s="19" t="s">
        <v>5635</v>
      </c>
      <c r="F698" s="20">
        <v>2019</v>
      </c>
      <c r="G698" s="19" t="s">
        <v>17</v>
      </c>
      <c r="H698" s="19" t="s">
        <v>63</v>
      </c>
      <c r="I698" s="19" t="s">
        <v>174</v>
      </c>
      <c r="J698" s="21" t="s">
        <v>18</v>
      </c>
      <c r="K698" s="22">
        <v>474667</v>
      </c>
      <c r="L698" s="24">
        <v>496975</v>
      </c>
      <c r="M698" s="23">
        <v>474666.27100000001</v>
      </c>
    </row>
    <row r="699" spans="1:13" x14ac:dyDescent="0.2">
      <c r="A699" s="19" t="s">
        <v>3170</v>
      </c>
      <c r="B699" s="19" t="s">
        <v>3171</v>
      </c>
      <c r="C699" s="19" t="s">
        <v>92</v>
      </c>
      <c r="D699" s="19" t="s">
        <v>93</v>
      </c>
      <c r="E699" s="19" t="s">
        <v>315</v>
      </c>
      <c r="F699" s="20">
        <v>2019</v>
      </c>
      <c r="G699" s="19" t="s">
        <v>17</v>
      </c>
      <c r="H699" s="19" t="s">
        <v>30</v>
      </c>
      <c r="I699" s="19" t="s">
        <v>145</v>
      </c>
      <c r="J699" s="21" t="s">
        <v>18</v>
      </c>
      <c r="K699" s="22">
        <v>554021</v>
      </c>
      <c r="L699" s="24">
        <v>554021</v>
      </c>
      <c r="M699" s="23">
        <v>474007.92300000001</v>
      </c>
    </row>
    <row r="700" spans="1:13" x14ac:dyDescent="0.2">
      <c r="A700" s="19" t="s">
        <v>6224</v>
      </c>
      <c r="B700" s="19" t="s">
        <v>6225</v>
      </c>
      <c r="C700" s="19" t="s">
        <v>103</v>
      </c>
      <c r="D700" s="19" t="s">
        <v>194</v>
      </c>
      <c r="E700" s="19" t="s">
        <v>1575</v>
      </c>
      <c r="F700" s="20">
        <v>2019</v>
      </c>
      <c r="G700" s="19" t="s">
        <v>17</v>
      </c>
      <c r="H700" s="19" t="s">
        <v>54</v>
      </c>
      <c r="I700" s="19" t="s">
        <v>62</v>
      </c>
      <c r="J700" s="21" t="s">
        <v>18</v>
      </c>
      <c r="K700" s="22">
        <v>661029</v>
      </c>
      <c r="L700" s="24">
        <v>826287</v>
      </c>
      <c r="M700" s="22">
        <v>473948</v>
      </c>
    </row>
    <row r="701" spans="1:13" x14ac:dyDescent="0.2">
      <c r="A701" s="19" t="s">
        <v>10708</v>
      </c>
      <c r="B701" s="19" t="s">
        <v>10709</v>
      </c>
      <c r="C701" s="19" t="s">
        <v>12</v>
      </c>
      <c r="D701" s="19" t="s">
        <v>69</v>
      </c>
      <c r="E701" s="19" t="s">
        <v>1273</v>
      </c>
      <c r="F701" s="20">
        <v>2020</v>
      </c>
      <c r="G701" s="19" t="s">
        <v>17</v>
      </c>
      <c r="H701" s="19" t="s">
        <v>15</v>
      </c>
      <c r="I701" s="19" t="s">
        <v>48</v>
      </c>
      <c r="J701" s="21" t="s">
        <v>18</v>
      </c>
      <c r="K701" s="22">
        <v>606078</v>
      </c>
      <c r="L701" s="24">
        <v>606078</v>
      </c>
      <c r="M701" s="22">
        <v>473090</v>
      </c>
    </row>
    <row r="702" spans="1:13" x14ac:dyDescent="0.2">
      <c r="A702" s="19" t="s">
        <v>3312</v>
      </c>
      <c r="B702" s="19" t="s">
        <v>3313</v>
      </c>
      <c r="C702" s="19" t="s">
        <v>27</v>
      </c>
      <c r="D702" s="19" t="s">
        <v>28</v>
      </c>
      <c r="E702" s="19" t="s">
        <v>29</v>
      </c>
      <c r="F702" s="20">
        <v>2020</v>
      </c>
      <c r="G702" s="19" t="s">
        <v>17</v>
      </c>
      <c r="H702" s="19" t="s">
        <v>30</v>
      </c>
      <c r="I702" s="19" t="s">
        <v>145</v>
      </c>
      <c r="J702" s="21" t="s">
        <v>18</v>
      </c>
      <c r="K702" s="22">
        <v>472459</v>
      </c>
      <c r="L702" s="23">
        <v>471809.413</v>
      </c>
      <c r="M702" s="23">
        <v>471809.413</v>
      </c>
    </row>
    <row r="703" spans="1:13" x14ac:dyDescent="0.2">
      <c r="A703" s="19" t="s">
        <v>9654</v>
      </c>
      <c r="B703" s="19" t="s">
        <v>9655</v>
      </c>
      <c r="C703" s="19" t="s">
        <v>37</v>
      </c>
      <c r="D703" s="19" t="s">
        <v>38</v>
      </c>
      <c r="E703" s="19" t="s">
        <v>1165</v>
      </c>
      <c r="F703" s="20">
        <v>2019</v>
      </c>
      <c r="G703" s="19" t="s">
        <v>17</v>
      </c>
      <c r="H703" s="19" t="s">
        <v>54</v>
      </c>
      <c r="I703" s="19" t="s">
        <v>62</v>
      </c>
      <c r="J703" s="21" t="s">
        <v>18</v>
      </c>
      <c r="K703" s="22">
        <v>476372</v>
      </c>
      <c r="L703" s="24">
        <v>471669</v>
      </c>
      <c r="M703" s="23">
        <v>471668.66</v>
      </c>
    </row>
    <row r="704" spans="1:13" x14ac:dyDescent="0.2">
      <c r="A704" s="19" t="s">
        <v>7879</v>
      </c>
      <c r="B704" s="19" t="s">
        <v>7880</v>
      </c>
      <c r="C704" s="19" t="s">
        <v>297</v>
      </c>
      <c r="D704" s="19"/>
      <c r="E704" s="19"/>
      <c r="F704" s="20">
        <v>2019</v>
      </c>
      <c r="G704" s="19" t="s">
        <v>279</v>
      </c>
      <c r="H704" s="19" t="s">
        <v>30</v>
      </c>
      <c r="I704" s="19" t="s">
        <v>31</v>
      </c>
      <c r="J704" s="21" t="s">
        <v>18</v>
      </c>
      <c r="K704" s="22">
        <v>473600</v>
      </c>
      <c r="L704" s="24">
        <v>473530</v>
      </c>
      <c r="M704" s="23">
        <v>471518.7</v>
      </c>
    </row>
    <row r="705" spans="1:13" x14ac:dyDescent="0.2">
      <c r="A705" s="19" t="s">
        <v>12096</v>
      </c>
      <c r="B705" s="19" t="s">
        <v>12097</v>
      </c>
      <c r="C705" s="19" t="s">
        <v>37</v>
      </c>
      <c r="D705" s="19" t="s">
        <v>123</v>
      </c>
      <c r="E705" s="19" t="s">
        <v>936</v>
      </c>
      <c r="F705" s="20">
        <v>2019</v>
      </c>
      <c r="G705" s="19" t="s">
        <v>17</v>
      </c>
      <c r="H705" s="19" t="s">
        <v>54</v>
      </c>
      <c r="I705" s="19" t="s">
        <v>62</v>
      </c>
      <c r="J705" s="21" t="s">
        <v>18</v>
      </c>
      <c r="K705" s="22">
        <v>471098</v>
      </c>
      <c r="L705" s="22">
        <v>653246</v>
      </c>
      <c r="M705" s="23">
        <v>471097.66600000003</v>
      </c>
    </row>
    <row r="706" spans="1:13" x14ac:dyDescent="0.2">
      <c r="A706" s="19" t="s">
        <v>3294</v>
      </c>
      <c r="B706" s="19" t="s">
        <v>3295</v>
      </c>
      <c r="C706" s="19" t="s">
        <v>22</v>
      </c>
      <c r="D706" s="19" t="s">
        <v>46</v>
      </c>
      <c r="E706" s="19"/>
      <c r="F706" s="20">
        <v>2020</v>
      </c>
      <c r="G706" s="19" t="s">
        <v>17</v>
      </c>
      <c r="H706" s="19" t="s">
        <v>693</v>
      </c>
      <c r="I706" s="19" t="s">
        <v>1245</v>
      </c>
      <c r="J706" s="21" t="s">
        <v>18</v>
      </c>
      <c r="K706" s="22">
        <v>747600</v>
      </c>
      <c r="L706" s="24">
        <v>471780</v>
      </c>
      <c r="M706" s="23">
        <v>470352.38</v>
      </c>
    </row>
    <row r="707" spans="1:13" x14ac:dyDescent="0.2">
      <c r="A707" s="19" t="s">
        <v>8364</v>
      </c>
      <c r="B707" s="19" t="s">
        <v>8365</v>
      </c>
      <c r="C707" s="19" t="s">
        <v>12</v>
      </c>
      <c r="D707" s="19" t="s">
        <v>69</v>
      </c>
      <c r="E707" s="19" t="s">
        <v>69</v>
      </c>
      <c r="F707" s="20">
        <v>2019</v>
      </c>
      <c r="G707" s="19" t="s">
        <v>17</v>
      </c>
      <c r="H707" s="19" t="s">
        <v>30</v>
      </c>
      <c r="I707" s="19" t="s">
        <v>145</v>
      </c>
      <c r="J707" s="21" t="s">
        <v>18</v>
      </c>
      <c r="K707" s="22">
        <v>491900</v>
      </c>
      <c r="L707" s="24">
        <v>491900</v>
      </c>
      <c r="M707" s="22">
        <v>470233</v>
      </c>
    </row>
    <row r="708" spans="1:13" x14ac:dyDescent="0.2">
      <c r="A708" s="19" t="s">
        <v>3717</v>
      </c>
      <c r="B708" s="19" t="s">
        <v>3718</v>
      </c>
      <c r="C708" s="19" t="s">
        <v>52</v>
      </c>
      <c r="D708" s="19" t="s">
        <v>139</v>
      </c>
      <c r="E708" s="19" t="s">
        <v>1099</v>
      </c>
      <c r="F708" s="20">
        <v>2020</v>
      </c>
      <c r="G708" s="19" t="s">
        <v>17</v>
      </c>
      <c r="H708" s="19" t="s">
        <v>15</v>
      </c>
      <c r="I708" s="19" t="s">
        <v>16</v>
      </c>
      <c r="J708" s="21" t="s">
        <v>18</v>
      </c>
      <c r="K708" s="22">
        <v>470335</v>
      </c>
      <c r="L708" s="24">
        <v>469092</v>
      </c>
      <c r="M708" s="22">
        <v>469104</v>
      </c>
    </row>
    <row r="709" spans="1:13" x14ac:dyDescent="0.2">
      <c r="A709" s="19" t="s">
        <v>2222</v>
      </c>
      <c r="B709" s="19" t="s">
        <v>2223</v>
      </c>
      <c r="C709" s="19" t="s">
        <v>103</v>
      </c>
      <c r="D709" s="19" t="s">
        <v>238</v>
      </c>
      <c r="E709" s="19" t="s">
        <v>379</v>
      </c>
      <c r="F709" s="20">
        <v>2019</v>
      </c>
      <c r="G709" s="19" t="s">
        <v>17</v>
      </c>
      <c r="H709" s="19" t="s">
        <v>54</v>
      </c>
      <c r="I709" s="19" t="s">
        <v>62</v>
      </c>
      <c r="J709" s="21" t="s">
        <v>18</v>
      </c>
      <c r="K709" s="22">
        <v>727116</v>
      </c>
      <c r="L709" s="24">
        <v>906715</v>
      </c>
      <c r="M709" s="23">
        <v>467726.62199999997</v>
      </c>
    </row>
    <row r="710" spans="1:13" x14ac:dyDescent="0.2">
      <c r="A710" s="19" t="s">
        <v>407</v>
      </c>
      <c r="B710" s="19" t="s">
        <v>408</v>
      </c>
      <c r="C710" s="19" t="s">
        <v>34</v>
      </c>
      <c r="D710" s="19" t="s">
        <v>134</v>
      </c>
      <c r="E710" s="19" t="s">
        <v>135</v>
      </c>
      <c r="F710" s="20">
        <v>2019</v>
      </c>
      <c r="G710" s="19" t="s">
        <v>17</v>
      </c>
      <c r="H710" s="19" t="s">
        <v>352</v>
      </c>
      <c r="I710" s="19" t="s">
        <v>353</v>
      </c>
      <c r="J710" s="21" t="s">
        <v>18</v>
      </c>
      <c r="K710" s="22">
        <v>465778</v>
      </c>
      <c r="L710" s="24">
        <v>467604</v>
      </c>
      <c r="M710" s="23">
        <v>467602.99</v>
      </c>
    </row>
    <row r="711" spans="1:13" x14ac:dyDescent="0.2">
      <c r="A711" s="19" t="s">
        <v>5428</v>
      </c>
      <c r="B711" s="19" t="s">
        <v>5429</v>
      </c>
      <c r="C711" s="19" t="s">
        <v>133</v>
      </c>
      <c r="D711" s="19" t="s">
        <v>392</v>
      </c>
      <c r="E711" s="19" t="s">
        <v>1096</v>
      </c>
      <c r="F711" s="20">
        <v>2020</v>
      </c>
      <c r="G711" s="19" t="s">
        <v>17</v>
      </c>
      <c r="H711" s="19" t="s">
        <v>130</v>
      </c>
      <c r="I711" s="19" t="s">
        <v>130</v>
      </c>
      <c r="J711" s="21" t="s">
        <v>18</v>
      </c>
      <c r="K711" s="22">
        <v>511532</v>
      </c>
      <c r="L711" s="24">
        <v>467394</v>
      </c>
      <c r="M711" s="23">
        <v>467393.07400000002</v>
      </c>
    </row>
    <row r="712" spans="1:13" x14ac:dyDescent="0.2">
      <c r="A712" s="19" t="s">
        <v>3954</v>
      </c>
      <c r="B712" s="19" t="s">
        <v>3955</v>
      </c>
      <c r="C712" s="19" t="s">
        <v>22</v>
      </c>
      <c r="D712" s="19" t="s">
        <v>46</v>
      </c>
      <c r="E712" s="19" t="s">
        <v>87</v>
      </c>
      <c r="F712" s="20">
        <v>2019</v>
      </c>
      <c r="G712" s="19" t="s">
        <v>17</v>
      </c>
      <c r="H712" s="19" t="s">
        <v>30</v>
      </c>
      <c r="I712" s="19" t="s">
        <v>31</v>
      </c>
      <c r="J712" s="21" t="s">
        <v>18</v>
      </c>
      <c r="K712" s="22">
        <v>1850535</v>
      </c>
      <c r="L712" s="24">
        <v>478720</v>
      </c>
      <c r="M712" s="22">
        <v>466643</v>
      </c>
    </row>
    <row r="713" spans="1:13" x14ac:dyDescent="0.2">
      <c r="A713" s="19" t="s">
        <v>9722</v>
      </c>
      <c r="B713" s="19" t="s">
        <v>9723</v>
      </c>
      <c r="C713" s="19" t="s">
        <v>81</v>
      </c>
      <c r="D713" s="19" t="s">
        <v>82</v>
      </c>
      <c r="E713" s="19" t="s">
        <v>82</v>
      </c>
      <c r="F713" s="20">
        <v>2019</v>
      </c>
      <c r="G713" s="19" t="s">
        <v>17</v>
      </c>
      <c r="H713" s="19" t="s">
        <v>30</v>
      </c>
      <c r="I713" s="19" t="s">
        <v>145</v>
      </c>
      <c r="J713" s="21" t="s">
        <v>18</v>
      </c>
      <c r="K713" s="22">
        <v>466589</v>
      </c>
      <c r="L713" s="24">
        <v>466589</v>
      </c>
      <c r="M713" s="23">
        <v>466588.43</v>
      </c>
    </row>
    <row r="714" spans="1:13" x14ac:dyDescent="0.2">
      <c r="A714" s="19" t="s">
        <v>2241</v>
      </c>
      <c r="B714" s="19" t="s">
        <v>2242</v>
      </c>
      <c r="C714" s="19" t="s">
        <v>27</v>
      </c>
      <c r="D714" s="19" t="s">
        <v>1774</v>
      </c>
      <c r="E714" s="19"/>
      <c r="F714" s="20">
        <v>2020</v>
      </c>
      <c r="G714" s="19" t="s">
        <v>17</v>
      </c>
      <c r="H714" s="19" t="s">
        <v>15</v>
      </c>
      <c r="I714" s="19" t="s">
        <v>16</v>
      </c>
      <c r="J714" s="21" t="s">
        <v>18</v>
      </c>
      <c r="K714" s="22">
        <v>465904</v>
      </c>
      <c r="L714" s="24">
        <v>465903</v>
      </c>
      <c r="M714" s="23">
        <v>465903</v>
      </c>
    </row>
    <row r="715" spans="1:13" x14ac:dyDescent="0.2">
      <c r="A715" s="19" t="s">
        <v>3839</v>
      </c>
      <c r="B715" s="19" t="s">
        <v>3840</v>
      </c>
      <c r="C715" s="19" t="s">
        <v>257</v>
      </c>
      <c r="D715" s="19" t="s">
        <v>441</v>
      </c>
      <c r="E715" s="19" t="s">
        <v>488</v>
      </c>
      <c r="F715" s="20">
        <v>2020</v>
      </c>
      <c r="G715" s="19" t="s">
        <v>17</v>
      </c>
      <c r="H715" s="19" t="s">
        <v>352</v>
      </c>
      <c r="I715" s="19" t="s">
        <v>353</v>
      </c>
      <c r="J715" s="21" t="s">
        <v>18</v>
      </c>
      <c r="K715" s="22">
        <v>523702</v>
      </c>
      <c r="L715" s="24">
        <v>465535</v>
      </c>
      <c r="M715" s="23">
        <v>465532.37</v>
      </c>
    </row>
    <row r="716" spans="1:13" x14ac:dyDescent="0.2">
      <c r="A716" s="19" t="s">
        <v>1110</v>
      </c>
      <c r="B716" s="19" t="s">
        <v>1111</v>
      </c>
      <c r="C716" s="19" t="s">
        <v>148</v>
      </c>
      <c r="D716" s="19" t="s">
        <v>373</v>
      </c>
      <c r="E716" s="19" t="s">
        <v>1112</v>
      </c>
      <c r="F716" s="20">
        <v>2020</v>
      </c>
      <c r="G716" s="19" t="s">
        <v>17</v>
      </c>
      <c r="H716" s="19" t="s">
        <v>253</v>
      </c>
      <c r="I716" s="19" t="s">
        <v>254</v>
      </c>
      <c r="J716" s="21" t="s">
        <v>18</v>
      </c>
      <c r="K716" s="22">
        <v>467555</v>
      </c>
      <c r="L716" s="24">
        <v>464955</v>
      </c>
      <c r="M716" s="23">
        <v>464954.01699999999</v>
      </c>
    </row>
    <row r="717" spans="1:13" x14ac:dyDescent="0.2">
      <c r="A717" s="19" t="s">
        <v>5244</v>
      </c>
      <c r="B717" s="19" t="s">
        <v>5245</v>
      </c>
      <c r="C717" s="19" t="s">
        <v>359</v>
      </c>
      <c r="D717" s="19" t="s">
        <v>360</v>
      </c>
      <c r="E717" s="19" t="s">
        <v>361</v>
      </c>
      <c r="F717" s="20">
        <v>2020</v>
      </c>
      <c r="G717" s="19" t="s">
        <v>17</v>
      </c>
      <c r="H717" s="19" t="s">
        <v>15</v>
      </c>
      <c r="I717" s="19" t="s">
        <v>16</v>
      </c>
      <c r="J717" s="21" t="s">
        <v>18</v>
      </c>
      <c r="K717" s="22">
        <v>507603</v>
      </c>
      <c r="L717" s="24">
        <v>490368</v>
      </c>
      <c r="M717" s="23">
        <v>464376.62599999999</v>
      </c>
    </row>
    <row r="718" spans="1:13" x14ac:dyDescent="0.2">
      <c r="A718" s="19" t="s">
        <v>6336</v>
      </c>
      <c r="B718" s="19" t="s">
        <v>6337</v>
      </c>
      <c r="C718" s="19" t="s">
        <v>34</v>
      </c>
      <c r="D718" s="19" t="s">
        <v>51</v>
      </c>
      <c r="E718" s="19" t="s">
        <v>1060</v>
      </c>
      <c r="F718" s="20">
        <v>2020</v>
      </c>
      <c r="G718" s="19" t="s">
        <v>17</v>
      </c>
      <c r="H718" s="19" t="s">
        <v>54</v>
      </c>
      <c r="I718" s="19" t="s">
        <v>499</v>
      </c>
      <c r="J718" s="21" t="s">
        <v>18</v>
      </c>
      <c r="K718" s="22">
        <v>577987</v>
      </c>
      <c r="L718" s="24">
        <v>261098</v>
      </c>
      <c r="M718" s="23">
        <v>464236.14799999999</v>
      </c>
    </row>
    <row r="719" spans="1:13" x14ac:dyDescent="0.2">
      <c r="A719" s="19" t="s">
        <v>1948</v>
      </c>
      <c r="B719" s="19" t="s">
        <v>1949</v>
      </c>
      <c r="C719" s="19" t="s">
        <v>103</v>
      </c>
      <c r="D719" s="19" t="s">
        <v>238</v>
      </c>
      <c r="E719" s="19" t="s">
        <v>239</v>
      </c>
      <c r="F719" s="20">
        <v>2019</v>
      </c>
      <c r="G719" s="19" t="s">
        <v>17</v>
      </c>
      <c r="H719" s="19" t="s">
        <v>662</v>
      </c>
      <c r="I719" s="19" t="s">
        <v>663</v>
      </c>
      <c r="J719" s="21" t="s">
        <v>18</v>
      </c>
      <c r="K719" s="22">
        <v>928610</v>
      </c>
      <c r="L719" s="24">
        <v>473601</v>
      </c>
      <c r="M719" s="23">
        <v>463610.91899999999</v>
      </c>
    </row>
    <row r="720" spans="1:13" x14ac:dyDescent="0.2">
      <c r="A720" s="19" t="s">
        <v>3251</v>
      </c>
      <c r="B720" s="19" t="s">
        <v>3252</v>
      </c>
      <c r="C720" s="19" t="s">
        <v>148</v>
      </c>
      <c r="D720" s="19" t="s">
        <v>373</v>
      </c>
      <c r="E720" s="19" t="s">
        <v>1536</v>
      </c>
      <c r="F720" s="20">
        <v>2020</v>
      </c>
      <c r="G720" s="19" t="s">
        <v>17</v>
      </c>
      <c r="H720" s="19" t="s">
        <v>15</v>
      </c>
      <c r="I720" s="19" t="s">
        <v>16</v>
      </c>
      <c r="J720" s="21" t="s">
        <v>18</v>
      </c>
      <c r="K720" s="22">
        <v>490735</v>
      </c>
      <c r="L720" s="24">
        <v>490735</v>
      </c>
      <c r="M720" s="23">
        <v>462878.22</v>
      </c>
    </row>
    <row r="721" spans="1:13" x14ac:dyDescent="0.2">
      <c r="A721" s="19" t="s">
        <v>6698</v>
      </c>
      <c r="B721" s="19" t="s">
        <v>6699</v>
      </c>
      <c r="C721" s="19" t="s">
        <v>143</v>
      </c>
      <c r="D721" s="19" t="s">
        <v>857</v>
      </c>
      <c r="E721" s="19" t="s">
        <v>2387</v>
      </c>
      <c r="F721" s="20">
        <v>2020</v>
      </c>
      <c r="G721" s="19" t="s">
        <v>17</v>
      </c>
      <c r="H721" s="19" t="s">
        <v>15</v>
      </c>
      <c r="I721" s="19" t="s">
        <v>16</v>
      </c>
      <c r="J721" s="21" t="s">
        <v>18</v>
      </c>
      <c r="K721" s="22">
        <v>462800</v>
      </c>
      <c r="L721" s="24">
        <v>462800</v>
      </c>
      <c r="M721" s="23">
        <v>462807.82299999997</v>
      </c>
    </row>
    <row r="722" spans="1:13" x14ac:dyDescent="0.2">
      <c r="A722" s="19" t="s">
        <v>8559</v>
      </c>
      <c r="B722" s="19" t="s">
        <v>8560</v>
      </c>
      <c r="C722" s="19" t="s">
        <v>148</v>
      </c>
      <c r="D722" s="19" t="s">
        <v>373</v>
      </c>
      <c r="E722" s="19" t="s">
        <v>992</v>
      </c>
      <c r="F722" s="20">
        <v>2019</v>
      </c>
      <c r="G722" s="19" t="s">
        <v>17</v>
      </c>
      <c r="H722" s="19" t="s">
        <v>63</v>
      </c>
      <c r="I722" s="19" t="s">
        <v>174</v>
      </c>
      <c r="J722" s="21" t="s">
        <v>18</v>
      </c>
      <c r="K722" s="22">
        <v>516399</v>
      </c>
      <c r="L722" s="24">
        <v>461803</v>
      </c>
      <c r="M722" s="23">
        <v>461802.62599999999</v>
      </c>
    </row>
    <row r="723" spans="1:13" x14ac:dyDescent="0.2">
      <c r="A723" s="19" t="s">
        <v>4567</v>
      </c>
      <c r="B723" s="19" t="s">
        <v>4568</v>
      </c>
      <c r="C723" s="19" t="s">
        <v>37</v>
      </c>
      <c r="D723" s="19" t="s">
        <v>601</v>
      </c>
      <c r="E723" s="19" t="s">
        <v>721</v>
      </c>
      <c r="F723" s="20">
        <v>2019</v>
      </c>
      <c r="G723" s="19" t="s">
        <v>17</v>
      </c>
      <c r="H723" s="19" t="s">
        <v>15</v>
      </c>
      <c r="I723" s="19" t="s">
        <v>16</v>
      </c>
      <c r="J723" s="21" t="s">
        <v>18</v>
      </c>
      <c r="K723" s="22">
        <v>541619</v>
      </c>
      <c r="L723" s="24">
        <v>460144</v>
      </c>
      <c r="M723" s="23">
        <v>460143.96899999998</v>
      </c>
    </row>
    <row r="724" spans="1:13" x14ac:dyDescent="0.2">
      <c r="A724" s="19" t="s">
        <v>3306</v>
      </c>
      <c r="B724" s="19" t="s">
        <v>3307</v>
      </c>
      <c r="C724" s="19" t="s">
        <v>297</v>
      </c>
      <c r="D724" s="19"/>
      <c r="E724" s="19"/>
      <c r="F724" s="20">
        <v>2019</v>
      </c>
      <c r="G724" s="19" t="s">
        <v>17</v>
      </c>
      <c r="H724" s="19" t="s">
        <v>30</v>
      </c>
      <c r="I724" s="19" t="s">
        <v>31</v>
      </c>
      <c r="J724" s="21" t="s">
        <v>18</v>
      </c>
      <c r="K724" s="22">
        <v>570513</v>
      </c>
      <c r="L724" s="24">
        <v>467830</v>
      </c>
      <c r="M724" s="23">
        <v>457951.16700000002</v>
      </c>
    </row>
    <row r="725" spans="1:13" x14ac:dyDescent="0.2">
      <c r="A725" s="19" t="s">
        <v>1344</v>
      </c>
      <c r="B725" s="19" t="s">
        <v>1345</v>
      </c>
      <c r="C725" s="19" t="s">
        <v>52</v>
      </c>
      <c r="D725" s="19" t="s">
        <v>77</v>
      </c>
      <c r="E725" s="19"/>
      <c r="F725" s="20">
        <v>2019</v>
      </c>
      <c r="G725" s="19" t="s">
        <v>17</v>
      </c>
      <c r="H725" s="19" t="s">
        <v>30</v>
      </c>
      <c r="I725" s="19" t="s">
        <v>31</v>
      </c>
      <c r="J725" s="21" t="s">
        <v>18</v>
      </c>
      <c r="K725" s="22">
        <v>2137548</v>
      </c>
      <c r="L725" s="22">
        <v>2072300</v>
      </c>
      <c r="M725" s="23">
        <v>457487.04599999997</v>
      </c>
    </row>
    <row r="726" spans="1:13" x14ac:dyDescent="0.2">
      <c r="A726" s="19" t="s">
        <v>8180</v>
      </c>
      <c r="B726" s="19" t="s">
        <v>8181</v>
      </c>
      <c r="C726" s="19" t="s">
        <v>103</v>
      </c>
      <c r="D726" s="19" t="s">
        <v>194</v>
      </c>
      <c r="E726" s="19" t="s">
        <v>195</v>
      </c>
      <c r="F726" s="20">
        <v>2020</v>
      </c>
      <c r="G726" s="19" t="s">
        <v>17</v>
      </c>
      <c r="H726" s="19" t="s">
        <v>352</v>
      </c>
      <c r="I726" s="19" t="s">
        <v>1563</v>
      </c>
      <c r="J726" s="21" t="s">
        <v>18</v>
      </c>
      <c r="K726" s="22">
        <v>472325</v>
      </c>
      <c r="L726" s="24">
        <v>456551</v>
      </c>
      <c r="M726" s="22">
        <v>456551</v>
      </c>
    </row>
    <row r="727" spans="1:13" x14ac:dyDescent="0.2">
      <c r="A727" s="19" t="s">
        <v>3795</v>
      </c>
      <c r="B727" s="19" t="s">
        <v>3796</v>
      </c>
      <c r="C727" s="19" t="s">
        <v>22</v>
      </c>
      <c r="D727" s="19" t="s">
        <v>46</v>
      </c>
      <c r="E727" s="19" t="s">
        <v>345</v>
      </c>
      <c r="F727" s="20">
        <v>2019</v>
      </c>
      <c r="G727" s="19" t="s">
        <v>17</v>
      </c>
      <c r="H727" s="19" t="s">
        <v>63</v>
      </c>
      <c r="I727" s="19" t="s">
        <v>64</v>
      </c>
      <c r="J727" s="21" t="s">
        <v>18</v>
      </c>
      <c r="K727" s="22">
        <v>469157</v>
      </c>
      <c r="L727" s="24">
        <v>456517</v>
      </c>
      <c r="M727" s="23">
        <v>456516.49300000002</v>
      </c>
    </row>
    <row r="728" spans="1:13" x14ac:dyDescent="0.2">
      <c r="A728" s="19" t="s">
        <v>3453</v>
      </c>
      <c r="B728" s="19" t="s">
        <v>3454</v>
      </c>
      <c r="C728" s="19" t="s">
        <v>52</v>
      </c>
      <c r="D728" s="19" t="s">
        <v>99</v>
      </c>
      <c r="E728" s="19"/>
      <c r="F728" s="20">
        <v>2019</v>
      </c>
      <c r="G728" s="19" t="s">
        <v>17</v>
      </c>
      <c r="H728" s="19" t="s">
        <v>30</v>
      </c>
      <c r="I728" s="19" t="s">
        <v>31</v>
      </c>
      <c r="J728" s="21" t="s">
        <v>18</v>
      </c>
      <c r="K728" s="22">
        <v>457010</v>
      </c>
      <c r="L728" s="24">
        <v>456500</v>
      </c>
      <c r="M728" s="23">
        <v>456500</v>
      </c>
    </row>
    <row r="729" spans="1:13" x14ac:dyDescent="0.2">
      <c r="A729" s="19" t="s">
        <v>6114</v>
      </c>
      <c r="B729" s="19" t="s">
        <v>6115</v>
      </c>
      <c r="C729" s="19" t="s">
        <v>27</v>
      </c>
      <c r="D729" s="19" t="s">
        <v>28</v>
      </c>
      <c r="E729" s="19" t="s">
        <v>29</v>
      </c>
      <c r="F729" s="20">
        <v>2020</v>
      </c>
      <c r="G729" s="19" t="s">
        <v>17</v>
      </c>
      <c r="H729" s="19" t="s">
        <v>30</v>
      </c>
      <c r="I729" s="19" t="s">
        <v>145</v>
      </c>
      <c r="J729" s="21" t="s">
        <v>18</v>
      </c>
      <c r="K729" s="22">
        <v>3210798</v>
      </c>
      <c r="L729" s="24">
        <v>408641</v>
      </c>
      <c r="M729" s="23">
        <v>456135.09</v>
      </c>
    </row>
    <row r="730" spans="1:13" x14ac:dyDescent="0.2">
      <c r="A730" s="19" t="s">
        <v>1556</v>
      </c>
      <c r="B730" s="19" t="s">
        <v>1557</v>
      </c>
      <c r="C730" s="19" t="s">
        <v>257</v>
      </c>
      <c r="D730" s="19" t="s">
        <v>441</v>
      </c>
      <c r="E730" s="19" t="s">
        <v>1558</v>
      </c>
      <c r="F730" s="20">
        <v>2020</v>
      </c>
      <c r="G730" s="19" t="s">
        <v>17</v>
      </c>
      <c r="H730" s="19" t="s">
        <v>42</v>
      </c>
      <c r="I730" s="19" t="s">
        <v>228</v>
      </c>
      <c r="J730" s="21" t="s">
        <v>18</v>
      </c>
      <c r="K730" s="22">
        <v>587919</v>
      </c>
      <c r="L730" s="24">
        <v>464407</v>
      </c>
      <c r="M730" s="23">
        <v>456055.10700000002</v>
      </c>
    </row>
    <row r="731" spans="1:13" x14ac:dyDescent="0.2">
      <c r="A731" s="19" t="s">
        <v>3407</v>
      </c>
      <c r="B731" s="19" t="s">
        <v>3408</v>
      </c>
      <c r="C731" s="19" t="s">
        <v>133</v>
      </c>
      <c r="D731" s="19" t="s">
        <v>392</v>
      </c>
      <c r="E731" s="19"/>
      <c r="F731" s="20">
        <v>2019</v>
      </c>
      <c r="G731" s="19" t="s">
        <v>17</v>
      </c>
      <c r="H731" s="19" t="s">
        <v>30</v>
      </c>
      <c r="I731" s="19" t="s">
        <v>31</v>
      </c>
      <c r="J731" s="21" t="s">
        <v>18</v>
      </c>
      <c r="K731" s="22">
        <v>471975</v>
      </c>
      <c r="L731" s="22">
        <v>785000</v>
      </c>
      <c r="M731" s="23">
        <v>454479.73599999998</v>
      </c>
    </row>
    <row r="732" spans="1:13" x14ac:dyDescent="0.2">
      <c r="A732" s="19" t="s">
        <v>9488</v>
      </c>
      <c r="B732" s="19" t="s">
        <v>9489</v>
      </c>
      <c r="C732" s="19" t="s">
        <v>2594</v>
      </c>
      <c r="D732" s="19"/>
      <c r="E732" s="19"/>
      <c r="F732" s="20">
        <v>2020</v>
      </c>
      <c r="G732" s="19" t="s">
        <v>17</v>
      </c>
      <c r="H732" s="19" t="s">
        <v>30</v>
      </c>
      <c r="I732" s="19" t="s">
        <v>31</v>
      </c>
      <c r="J732" s="21" t="s">
        <v>18</v>
      </c>
      <c r="K732" s="22">
        <v>549624</v>
      </c>
      <c r="L732" s="24">
        <v>453566</v>
      </c>
      <c r="M732" s="23">
        <v>453566</v>
      </c>
    </row>
    <row r="733" spans="1:13" x14ac:dyDescent="0.2">
      <c r="A733" s="19" t="s">
        <v>11815</v>
      </c>
      <c r="B733" s="19" t="s">
        <v>11816</v>
      </c>
      <c r="C733" s="19" t="s">
        <v>133</v>
      </c>
      <c r="D733" s="19" t="s">
        <v>206</v>
      </c>
      <c r="E733" s="19" t="s">
        <v>1635</v>
      </c>
      <c r="F733" s="20">
        <v>2019</v>
      </c>
      <c r="G733" s="19" t="s">
        <v>17</v>
      </c>
      <c r="H733" s="19" t="s">
        <v>30</v>
      </c>
      <c r="I733" s="19" t="s">
        <v>145</v>
      </c>
      <c r="J733" s="21" t="s">
        <v>18</v>
      </c>
      <c r="K733" s="22">
        <v>464022</v>
      </c>
      <c r="L733" s="22">
        <v>451384</v>
      </c>
      <c r="M733" s="23">
        <v>451384.14</v>
      </c>
    </row>
    <row r="734" spans="1:13" x14ac:dyDescent="0.2">
      <c r="A734" s="19" t="s">
        <v>4661</v>
      </c>
      <c r="B734" s="19" t="s">
        <v>4662</v>
      </c>
      <c r="C734" s="19" t="s">
        <v>12</v>
      </c>
      <c r="D734" s="19" t="s">
        <v>219</v>
      </c>
      <c r="E734" s="19" t="s">
        <v>219</v>
      </c>
      <c r="F734" s="20">
        <v>2020</v>
      </c>
      <c r="G734" s="19" t="s">
        <v>17</v>
      </c>
      <c r="H734" s="19" t="s">
        <v>42</v>
      </c>
      <c r="I734" s="19" t="s">
        <v>1003</v>
      </c>
      <c r="J734" s="21" t="s">
        <v>18</v>
      </c>
      <c r="K734" s="22">
        <v>554556</v>
      </c>
      <c r="L734" s="24">
        <v>574116</v>
      </c>
      <c r="M734" s="23">
        <v>451301.42800000001</v>
      </c>
    </row>
    <row r="735" spans="1:13" x14ac:dyDescent="0.2">
      <c r="A735" s="19" t="s">
        <v>10402</v>
      </c>
      <c r="B735" s="19" t="s">
        <v>10403</v>
      </c>
      <c r="C735" s="19" t="s">
        <v>92</v>
      </c>
      <c r="D735" s="19"/>
      <c r="E735" s="19"/>
      <c r="F735" s="20">
        <v>2019</v>
      </c>
      <c r="G735" s="19" t="s">
        <v>17</v>
      </c>
      <c r="H735" s="19" t="s">
        <v>54</v>
      </c>
      <c r="I735" s="19" t="s">
        <v>62</v>
      </c>
      <c r="J735" s="21" t="s">
        <v>18</v>
      </c>
      <c r="K735" s="22">
        <v>451112</v>
      </c>
      <c r="L735" s="24">
        <v>451112</v>
      </c>
      <c r="M735" s="23">
        <v>451111.68099999998</v>
      </c>
    </row>
    <row r="736" spans="1:13" x14ac:dyDescent="0.2">
      <c r="A736" s="19" t="s">
        <v>3735</v>
      </c>
      <c r="B736" s="19" t="s">
        <v>3736</v>
      </c>
      <c r="C736" s="19" t="s">
        <v>37</v>
      </c>
      <c r="D736" s="19" t="s">
        <v>123</v>
      </c>
      <c r="E736" s="19" t="s">
        <v>977</v>
      </c>
      <c r="F736" s="20">
        <v>2019</v>
      </c>
      <c r="G736" s="19" t="s">
        <v>17</v>
      </c>
      <c r="H736" s="19" t="s">
        <v>15</v>
      </c>
      <c r="I736" s="19" t="s">
        <v>16</v>
      </c>
      <c r="J736" s="21" t="s">
        <v>18</v>
      </c>
      <c r="K736" s="22">
        <v>490309</v>
      </c>
      <c r="L736" s="24">
        <v>465771</v>
      </c>
      <c r="M736" s="23">
        <v>450399.66399999999</v>
      </c>
    </row>
    <row r="737" spans="1:13" x14ac:dyDescent="0.2">
      <c r="A737" s="19" t="s">
        <v>7064</v>
      </c>
      <c r="B737" s="19" t="s">
        <v>7065</v>
      </c>
      <c r="C737" s="19" t="s">
        <v>148</v>
      </c>
      <c r="D737" s="19" t="s">
        <v>373</v>
      </c>
      <c r="E737" s="19" t="s">
        <v>1805</v>
      </c>
      <c r="F737" s="20">
        <v>2019</v>
      </c>
      <c r="G737" s="19" t="s">
        <v>17</v>
      </c>
      <c r="H737" s="19" t="s">
        <v>352</v>
      </c>
      <c r="I737" s="19" t="s">
        <v>353</v>
      </c>
      <c r="J737" s="21" t="s">
        <v>18</v>
      </c>
      <c r="K737" s="22">
        <v>506902</v>
      </c>
      <c r="L737" s="24">
        <v>448310</v>
      </c>
      <c r="M737" s="23">
        <v>448309.53200000001</v>
      </c>
    </row>
    <row r="738" spans="1:13" x14ac:dyDescent="0.2">
      <c r="A738" s="19" t="s">
        <v>10612</v>
      </c>
      <c r="B738" s="19" t="s">
        <v>10613</v>
      </c>
      <c r="C738" s="19" t="s">
        <v>12</v>
      </c>
      <c r="D738" s="19" t="s">
        <v>422</v>
      </c>
      <c r="E738" s="19"/>
      <c r="F738" s="20">
        <v>2019</v>
      </c>
      <c r="G738" s="19" t="s">
        <v>17</v>
      </c>
      <c r="H738" s="19" t="s">
        <v>30</v>
      </c>
      <c r="I738" s="19" t="s">
        <v>31</v>
      </c>
      <c r="J738" s="21" t="s">
        <v>18</v>
      </c>
      <c r="K738" s="22">
        <v>530000</v>
      </c>
      <c r="L738" s="24">
        <v>465989</v>
      </c>
      <c r="M738" s="23">
        <v>448226.28700000001</v>
      </c>
    </row>
    <row r="739" spans="1:13" x14ac:dyDescent="0.2">
      <c r="A739" s="19" t="s">
        <v>3292</v>
      </c>
      <c r="B739" s="19" t="s">
        <v>3293</v>
      </c>
      <c r="C739" s="19" t="s">
        <v>12</v>
      </c>
      <c r="D739" s="19" t="s">
        <v>853</v>
      </c>
      <c r="E739" s="19" t="s">
        <v>853</v>
      </c>
      <c r="F739" s="20">
        <v>2020</v>
      </c>
      <c r="G739" s="19" t="s">
        <v>17</v>
      </c>
      <c r="H739" s="19" t="s">
        <v>63</v>
      </c>
      <c r="I739" s="19" t="s">
        <v>174</v>
      </c>
      <c r="J739" s="21" t="s">
        <v>18</v>
      </c>
      <c r="K739" s="22">
        <v>783508</v>
      </c>
      <c r="L739" s="24">
        <v>783508</v>
      </c>
      <c r="M739" s="23">
        <v>448094.03499999997</v>
      </c>
    </row>
    <row r="740" spans="1:13" x14ac:dyDescent="0.2">
      <c r="A740" s="19" t="s">
        <v>1462</v>
      </c>
      <c r="B740" s="19" t="s">
        <v>1463</v>
      </c>
      <c r="C740" s="19" t="s">
        <v>265</v>
      </c>
      <c r="D740" s="19" t="s">
        <v>266</v>
      </c>
      <c r="E740" s="19" t="s">
        <v>267</v>
      </c>
      <c r="F740" s="20">
        <v>2019</v>
      </c>
      <c r="G740" s="19" t="s">
        <v>17</v>
      </c>
      <c r="H740" s="19" t="s">
        <v>42</v>
      </c>
      <c r="I740" s="19" t="s">
        <v>228</v>
      </c>
      <c r="J740" s="21" t="s">
        <v>18</v>
      </c>
      <c r="K740" s="22">
        <v>460848</v>
      </c>
      <c r="L740" s="24">
        <v>447803</v>
      </c>
      <c r="M740" s="23">
        <v>447803.05499999999</v>
      </c>
    </row>
    <row r="741" spans="1:13" x14ac:dyDescent="0.2">
      <c r="A741" s="19" t="s">
        <v>772</v>
      </c>
      <c r="B741" s="19" t="s">
        <v>773</v>
      </c>
      <c r="C741" s="19" t="s">
        <v>359</v>
      </c>
      <c r="D741" s="19" t="s">
        <v>774</v>
      </c>
      <c r="E741" s="19"/>
      <c r="F741" s="20">
        <v>2020</v>
      </c>
      <c r="G741" s="19" t="s">
        <v>17</v>
      </c>
      <c r="H741" s="19" t="s">
        <v>15</v>
      </c>
      <c r="I741" s="19" t="s">
        <v>16</v>
      </c>
      <c r="J741" s="21" t="s">
        <v>18</v>
      </c>
      <c r="K741" s="22">
        <v>1444221</v>
      </c>
      <c r="L741" s="24">
        <v>446531</v>
      </c>
      <c r="M741" s="23">
        <v>446528.92200000002</v>
      </c>
    </row>
    <row r="742" spans="1:13" x14ac:dyDescent="0.2">
      <c r="A742" s="19" t="s">
        <v>8015</v>
      </c>
      <c r="B742" s="19" t="s">
        <v>8016</v>
      </c>
      <c r="C742" s="19" t="s">
        <v>22</v>
      </c>
      <c r="D742" s="19" t="s">
        <v>46</v>
      </c>
      <c r="E742" s="19"/>
      <c r="F742" s="20">
        <v>2019</v>
      </c>
      <c r="G742" s="19" t="s">
        <v>17</v>
      </c>
      <c r="H742" s="19" t="s">
        <v>30</v>
      </c>
      <c r="I742" s="19" t="s">
        <v>31</v>
      </c>
      <c r="J742" s="21" t="s">
        <v>18</v>
      </c>
      <c r="K742" s="22">
        <v>554000</v>
      </c>
      <c r="L742" s="22">
        <v>461000</v>
      </c>
      <c r="M742" s="23">
        <v>445475.38900000002</v>
      </c>
    </row>
    <row r="743" spans="1:13" x14ac:dyDescent="0.2">
      <c r="A743" s="19" t="s">
        <v>3936</v>
      </c>
      <c r="B743" s="19" t="s">
        <v>3937</v>
      </c>
      <c r="C743" s="19" t="s">
        <v>12</v>
      </c>
      <c r="D743" s="19" t="s">
        <v>422</v>
      </c>
      <c r="E743" s="19" t="s">
        <v>3592</v>
      </c>
      <c r="F743" s="20">
        <v>2020</v>
      </c>
      <c r="G743" s="19" t="s">
        <v>17</v>
      </c>
      <c r="H743" s="19" t="s">
        <v>54</v>
      </c>
      <c r="I743" s="19" t="s">
        <v>58</v>
      </c>
      <c r="J743" s="21" t="s">
        <v>18</v>
      </c>
      <c r="K743" s="22">
        <v>444975</v>
      </c>
      <c r="L743" s="24">
        <v>444975</v>
      </c>
      <c r="M743" s="23">
        <v>444972.75799999997</v>
      </c>
    </row>
    <row r="744" spans="1:13" x14ac:dyDescent="0.2">
      <c r="A744" s="19" t="s">
        <v>657</v>
      </c>
      <c r="B744" s="19" t="s">
        <v>658</v>
      </c>
      <c r="C744" s="19" t="s">
        <v>257</v>
      </c>
      <c r="D744" s="19" t="s">
        <v>441</v>
      </c>
      <c r="E744" s="19" t="s">
        <v>488</v>
      </c>
      <c r="F744" s="20">
        <v>2020</v>
      </c>
      <c r="G744" s="19" t="s">
        <v>17</v>
      </c>
      <c r="H744" s="19" t="s">
        <v>30</v>
      </c>
      <c r="I744" s="19" t="s">
        <v>145</v>
      </c>
      <c r="J744" s="21" t="s">
        <v>200</v>
      </c>
      <c r="K744" s="22">
        <v>1485193</v>
      </c>
      <c r="L744" s="24">
        <v>445326</v>
      </c>
      <c r="M744" s="23">
        <v>444879.71100000001</v>
      </c>
    </row>
    <row r="745" spans="1:13" x14ac:dyDescent="0.2">
      <c r="A745" s="19" t="s">
        <v>3320</v>
      </c>
      <c r="B745" s="19" t="s">
        <v>3321</v>
      </c>
      <c r="C745" s="19" t="s">
        <v>359</v>
      </c>
      <c r="D745" s="19" t="s">
        <v>1466</v>
      </c>
      <c r="E745" s="19" t="s">
        <v>1823</v>
      </c>
      <c r="F745" s="20">
        <v>2019</v>
      </c>
      <c r="G745" s="19" t="s">
        <v>17</v>
      </c>
      <c r="H745" s="19" t="s">
        <v>63</v>
      </c>
      <c r="I745" s="19" t="s">
        <v>705</v>
      </c>
      <c r="J745" s="21" t="s">
        <v>18</v>
      </c>
      <c r="K745" s="22">
        <v>444078</v>
      </c>
      <c r="L745" s="22">
        <v>1000300</v>
      </c>
      <c r="M745" s="23">
        <v>444058.70799999998</v>
      </c>
    </row>
    <row r="746" spans="1:13" x14ac:dyDescent="0.2">
      <c r="A746" s="19" t="s">
        <v>4829</v>
      </c>
      <c r="B746" s="19" t="s">
        <v>4830</v>
      </c>
      <c r="C746" s="19" t="s">
        <v>265</v>
      </c>
      <c r="D746" s="19" t="s">
        <v>266</v>
      </c>
      <c r="E746" s="19" t="s">
        <v>267</v>
      </c>
      <c r="F746" s="20">
        <v>2019</v>
      </c>
      <c r="G746" s="19" t="s">
        <v>17</v>
      </c>
      <c r="H746" s="19" t="s">
        <v>63</v>
      </c>
      <c r="I746" s="19" t="s">
        <v>174</v>
      </c>
      <c r="J746" s="21" t="s">
        <v>18</v>
      </c>
      <c r="K746" s="22">
        <v>623865</v>
      </c>
      <c r="L746" s="24">
        <v>443594</v>
      </c>
      <c r="M746" s="23">
        <v>443594</v>
      </c>
    </row>
    <row r="747" spans="1:13" x14ac:dyDescent="0.2">
      <c r="A747" s="19" t="s">
        <v>3537</v>
      </c>
      <c r="B747" s="19" t="s">
        <v>3538</v>
      </c>
      <c r="C747" s="19" t="s">
        <v>34</v>
      </c>
      <c r="D747" s="19" t="s">
        <v>134</v>
      </c>
      <c r="E747" s="19" t="s">
        <v>1564</v>
      </c>
      <c r="F747" s="20">
        <v>2020</v>
      </c>
      <c r="G747" s="19" t="s">
        <v>17</v>
      </c>
      <c r="H747" s="19" t="s">
        <v>352</v>
      </c>
      <c r="I747" s="19" t="s">
        <v>1725</v>
      </c>
      <c r="J747" s="21" t="s">
        <v>18</v>
      </c>
      <c r="K747" s="22">
        <v>552112</v>
      </c>
      <c r="L747" s="24">
        <v>443286</v>
      </c>
      <c r="M747" s="23">
        <v>443284.91899999999</v>
      </c>
    </row>
    <row r="748" spans="1:13" x14ac:dyDescent="0.2">
      <c r="A748" s="19" t="s">
        <v>6954</v>
      </c>
      <c r="B748" s="19" t="s">
        <v>6955</v>
      </c>
      <c r="C748" s="19" t="s">
        <v>257</v>
      </c>
      <c r="D748" s="19" t="s">
        <v>258</v>
      </c>
      <c r="E748" s="19" t="s">
        <v>2505</v>
      </c>
      <c r="F748" s="20">
        <v>2019</v>
      </c>
      <c r="G748" s="19" t="s">
        <v>17</v>
      </c>
      <c r="H748" s="19" t="s">
        <v>63</v>
      </c>
      <c r="I748" s="19" t="s">
        <v>174</v>
      </c>
      <c r="J748" s="21" t="s">
        <v>18</v>
      </c>
      <c r="K748" s="22">
        <v>441000</v>
      </c>
      <c r="L748" s="24">
        <v>441000</v>
      </c>
      <c r="M748" s="23">
        <v>440031.75199999998</v>
      </c>
    </row>
    <row r="749" spans="1:13" x14ac:dyDescent="0.2">
      <c r="A749" s="19" t="s">
        <v>2886</v>
      </c>
      <c r="B749" s="19" t="s">
        <v>2887</v>
      </c>
      <c r="C749" s="19" t="s">
        <v>148</v>
      </c>
      <c r="D749" s="19" t="s">
        <v>373</v>
      </c>
      <c r="E749" s="19" t="s">
        <v>435</v>
      </c>
      <c r="F749" s="20">
        <v>2019</v>
      </c>
      <c r="G749" s="19" t="s">
        <v>17</v>
      </c>
      <c r="H749" s="19" t="s">
        <v>63</v>
      </c>
      <c r="I749" s="19" t="s">
        <v>174</v>
      </c>
      <c r="J749" s="21" t="s">
        <v>18</v>
      </c>
      <c r="K749" s="22">
        <v>1422795</v>
      </c>
      <c r="L749" s="24">
        <v>436579</v>
      </c>
      <c r="M749" s="23">
        <v>436579.375</v>
      </c>
    </row>
    <row r="750" spans="1:13" x14ac:dyDescent="0.2">
      <c r="A750" s="19" t="s">
        <v>6417</v>
      </c>
      <c r="B750" s="19" t="s">
        <v>6418</v>
      </c>
      <c r="C750" s="19" t="s">
        <v>265</v>
      </c>
      <c r="D750" s="19" t="s">
        <v>266</v>
      </c>
      <c r="E750" s="19" t="s">
        <v>4468</v>
      </c>
      <c r="F750" s="20">
        <v>2019</v>
      </c>
      <c r="G750" s="19" t="s">
        <v>17</v>
      </c>
      <c r="H750" s="19" t="s">
        <v>54</v>
      </c>
      <c r="I750" s="19" t="s">
        <v>62</v>
      </c>
      <c r="J750" s="21" t="s">
        <v>18</v>
      </c>
      <c r="K750" s="22">
        <v>400364</v>
      </c>
      <c r="L750" s="24">
        <v>436031</v>
      </c>
      <c r="M750" s="23">
        <v>436020.15899999999</v>
      </c>
    </row>
    <row r="751" spans="1:13" x14ac:dyDescent="0.2">
      <c r="A751" s="19" t="s">
        <v>6338</v>
      </c>
      <c r="B751" s="19" t="s">
        <v>6339</v>
      </c>
      <c r="C751" s="19" t="s">
        <v>148</v>
      </c>
      <c r="D751" s="19" t="s">
        <v>149</v>
      </c>
      <c r="E751" s="19" t="s">
        <v>466</v>
      </c>
      <c r="F751" s="20">
        <v>2020</v>
      </c>
      <c r="G751" s="19" t="s">
        <v>17</v>
      </c>
      <c r="H751" s="19" t="s">
        <v>352</v>
      </c>
      <c r="I751" s="19" t="s">
        <v>353</v>
      </c>
      <c r="J751" s="21" t="s">
        <v>18</v>
      </c>
      <c r="K751" s="22">
        <v>470899</v>
      </c>
      <c r="L751" s="24">
        <v>435080</v>
      </c>
      <c r="M751" s="23">
        <v>435079.76400000002</v>
      </c>
    </row>
    <row r="752" spans="1:13" x14ac:dyDescent="0.2">
      <c r="A752" s="19" t="s">
        <v>2063</v>
      </c>
      <c r="B752" s="19" t="s">
        <v>2064</v>
      </c>
      <c r="C752" s="19" t="s">
        <v>133</v>
      </c>
      <c r="D752" s="19" t="s">
        <v>392</v>
      </c>
      <c r="E752" s="19" t="s">
        <v>2065</v>
      </c>
      <c r="F752" s="20">
        <v>2020</v>
      </c>
      <c r="G752" s="19" t="s">
        <v>17</v>
      </c>
      <c r="H752" s="19" t="s">
        <v>130</v>
      </c>
      <c r="I752" s="19" t="s">
        <v>130</v>
      </c>
      <c r="J752" s="21" t="s">
        <v>18</v>
      </c>
      <c r="K752" s="22">
        <v>580267</v>
      </c>
      <c r="L752" s="24">
        <v>433350</v>
      </c>
      <c r="M752" s="23">
        <v>434997.50099999999</v>
      </c>
    </row>
    <row r="753" spans="1:13" x14ac:dyDescent="0.2">
      <c r="A753" s="19" t="s">
        <v>12050</v>
      </c>
      <c r="B753" s="19" t="s">
        <v>12051</v>
      </c>
      <c r="C753" s="19" t="s">
        <v>12</v>
      </c>
      <c r="D753" s="19" t="s">
        <v>853</v>
      </c>
      <c r="E753" s="19" t="s">
        <v>1290</v>
      </c>
      <c r="F753" s="20">
        <v>2019</v>
      </c>
      <c r="G753" s="19" t="s">
        <v>17</v>
      </c>
      <c r="H753" s="19" t="s">
        <v>54</v>
      </c>
      <c r="I753" s="19" t="s">
        <v>62</v>
      </c>
      <c r="J753" s="21" t="s">
        <v>18</v>
      </c>
      <c r="K753" s="22">
        <v>446115</v>
      </c>
      <c r="L753" s="22">
        <v>434812</v>
      </c>
      <c r="M753" s="22">
        <v>434813</v>
      </c>
    </row>
    <row r="754" spans="1:13" x14ac:dyDescent="0.2">
      <c r="A754" s="19" t="s">
        <v>2675</v>
      </c>
      <c r="B754" s="19" t="s">
        <v>2676</v>
      </c>
      <c r="C754" s="19" t="s">
        <v>12</v>
      </c>
      <c r="D754" s="19" t="s">
        <v>219</v>
      </c>
      <c r="E754" s="19" t="s">
        <v>2247</v>
      </c>
      <c r="F754" s="20">
        <v>2020</v>
      </c>
      <c r="G754" s="19" t="s">
        <v>17</v>
      </c>
      <c r="H754" s="19" t="s">
        <v>352</v>
      </c>
      <c r="I754" s="19" t="s">
        <v>353</v>
      </c>
      <c r="J754" s="21" t="s">
        <v>18</v>
      </c>
      <c r="K754" s="22">
        <v>956093</v>
      </c>
      <c r="L754" s="24">
        <v>949325</v>
      </c>
      <c r="M754" s="23">
        <v>434531.01500000001</v>
      </c>
    </row>
    <row r="755" spans="1:13" x14ac:dyDescent="0.2">
      <c r="A755" s="19" t="s">
        <v>4061</v>
      </c>
      <c r="B755" s="19" t="s">
        <v>4062</v>
      </c>
      <c r="C755" s="19" t="s">
        <v>257</v>
      </c>
      <c r="D755" s="19"/>
      <c r="E755" s="19"/>
      <c r="F755" s="20">
        <v>2019</v>
      </c>
      <c r="G755" s="19" t="s">
        <v>17</v>
      </c>
      <c r="H755" s="19" t="s">
        <v>30</v>
      </c>
      <c r="I755" s="19" t="s">
        <v>31</v>
      </c>
      <c r="J755" s="21" t="s">
        <v>18</v>
      </c>
      <c r="K755" s="22">
        <v>414583</v>
      </c>
      <c r="L755" s="24">
        <v>443100</v>
      </c>
      <c r="M755" s="23">
        <v>434215.44400000002</v>
      </c>
    </row>
    <row r="756" spans="1:13" x14ac:dyDescent="0.2">
      <c r="A756" s="19" t="s">
        <v>5099</v>
      </c>
      <c r="B756" s="19" t="s">
        <v>5100</v>
      </c>
      <c r="C756" s="19" t="s">
        <v>12</v>
      </c>
      <c r="D756" s="19" t="s">
        <v>69</v>
      </c>
      <c r="E756" s="19" t="s">
        <v>1518</v>
      </c>
      <c r="F756" s="20">
        <v>2020</v>
      </c>
      <c r="G756" s="19" t="s">
        <v>17</v>
      </c>
      <c r="H756" s="19" t="s">
        <v>42</v>
      </c>
      <c r="I756" s="19" t="s">
        <v>1003</v>
      </c>
      <c r="J756" s="21" t="s">
        <v>18</v>
      </c>
      <c r="K756" s="22">
        <v>191697</v>
      </c>
      <c r="L756" s="24">
        <v>456582</v>
      </c>
      <c r="M756" s="23">
        <v>433862.16399999999</v>
      </c>
    </row>
    <row r="757" spans="1:13" x14ac:dyDescent="0.2">
      <c r="A757" s="19" t="s">
        <v>5037</v>
      </c>
      <c r="B757" s="19" t="s">
        <v>5038</v>
      </c>
      <c r="C757" s="19" t="s">
        <v>265</v>
      </c>
      <c r="D757" s="19" t="s">
        <v>457</v>
      </c>
      <c r="E757" s="19" t="s">
        <v>1406</v>
      </c>
      <c r="F757" s="20">
        <v>2019</v>
      </c>
      <c r="G757" s="19" t="s">
        <v>17</v>
      </c>
      <c r="H757" s="19" t="s">
        <v>54</v>
      </c>
      <c r="I757" s="19" t="s">
        <v>62</v>
      </c>
      <c r="J757" s="21" t="s">
        <v>18</v>
      </c>
      <c r="K757" s="22">
        <v>404577</v>
      </c>
      <c r="L757" s="24">
        <v>434202</v>
      </c>
      <c r="M757" s="23">
        <v>433217.52799999999</v>
      </c>
    </row>
    <row r="758" spans="1:13" x14ac:dyDescent="0.2">
      <c r="A758" s="19" t="s">
        <v>7399</v>
      </c>
      <c r="B758" s="19" t="s">
        <v>7400</v>
      </c>
      <c r="C758" s="19" t="s">
        <v>27</v>
      </c>
      <c r="D758" s="19"/>
      <c r="E758" s="19"/>
      <c r="F758" s="20">
        <v>2019</v>
      </c>
      <c r="G758" s="19" t="s">
        <v>17</v>
      </c>
      <c r="H758" s="19" t="s">
        <v>42</v>
      </c>
      <c r="I758" s="19" t="s">
        <v>1003</v>
      </c>
      <c r="J758" s="21" t="s">
        <v>18</v>
      </c>
      <c r="K758" s="22">
        <v>468706</v>
      </c>
      <c r="L758" s="24">
        <v>530659</v>
      </c>
      <c r="M758" s="23">
        <v>433025.163</v>
      </c>
    </row>
    <row r="759" spans="1:13" x14ac:dyDescent="0.2">
      <c r="A759" s="19" t="s">
        <v>5299</v>
      </c>
      <c r="B759" s="19" t="s">
        <v>5300</v>
      </c>
      <c r="C759" s="19" t="s">
        <v>27</v>
      </c>
      <c r="D759" s="19" t="s">
        <v>1774</v>
      </c>
      <c r="E759" s="19" t="s">
        <v>1775</v>
      </c>
      <c r="F759" s="20">
        <v>2019</v>
      </c>
      <c r="G759" s="19" t="s">
        <v>17</v>
      </c>
      <c r="H759" s="19" t="s">
        <v>352</v>
      </c>
      <c r="I759" s="19" t="s">
        <v>1725</v>
      </c>
      <c r="J759" s="21" t="s">
        <v>18</v>
      </c>
      <c r="K759" s="22">
        <v>588233</v>
      </c>
      <c r="L759" s="24">
        <v>433000</v>
      </c>
      <c r="M759" s="23">
        <v>432526.79200000002</v>
      </c>
    </row>
    <row r="760" spans="1:13" x14ac:dyDescent="0.2">
      <c r="A760" s="19" t="s">
        <v>9516</v>
      </c>
      <c r="B760" s="19" t="s">
        <v>9517</v>
      </c>
      <c r="C760" s="19" t="s">
        <v>265</v>
      </c>
      <c r="D760" s="19"/>
      <c r="E760" s="19"/>
      <c r="F760" s="20">
        <v>2019</v>
      </c>
      <c r="G760" s="19" t="s">
        <v>17</v>
      </c>
      <c r="H760" s="19" t="s">
        <v>42</v>
      </c>
      <c r="I760" s="19" t="s">
        <v>278</v>
      </c>
      <c r="J760" s="21" t="s">
        <v>18</v>
      </c>
      <c r="K760" s="22">
        <v>463273</v>
      </c>
      <c r="L760" s="24">
        <v>432294</v>
      </c>
      <c r="M760" s="23">
        <v>432293.35499999998</v>
      </c>
    </row>
    <row r="761" spans="1:13" x14ac:dyDescent="0.2">
      <c r="A761" s="19" t="s">
        <v>6770</v>
      </c>
      <c r="B761" s="19" t="s">
        <v>6771</v>
      </c>
      <c r="C761" s="19" t="s">
        <v>257</v>
      </c>
      <c r="D761" s="19"/>
      <c r="E761" s="19"/>
      <c r="F761" s="20">
        <v>2019</v>
      </c>
      <c r="G761" s="19" t="s">
        <v>17</v>
      </c>
      <c r="H761" s="19" t="s">
        <v>30</v>
      </c>
      <c r="I761" s="19" t="s">
        <v>31</v>
      </c>
      <c r="J761" s="21" t="s">
        <v>18</v>
      </c>
      <c r="K761" s="22">
        <v>440000</v>
      </c>
      <c r="L761" s="22">
        <v>695000</v>
      </c>
      <c r="M761" s="23">
        <v>431501.66100000002</v>
      </c>
    </row>
    <row r="762" spans="1:13" x14ac:dyDescent="0.2">
      <c r="A762" s="19" t="s">
        <v>7923</v>
      </c>
      <c r="B762" s="19" t="s">
        <v>7924</v>
      </c>
      <c r="C762" s="19" t="s">
        <v>34</v>
      </c>
      <c r="D762" s="19"/>
      <c r="E762" s="19"/>
      <c r="F762" s="20">
        <v>2019</v>
      </c>
      <c r="G762" s="19" t="s">
        <v>17</v>
      </c>
      <c r="H762" s="19" t="s">
        <v>54</v>
      </c>
      <c r="I762" s="19" t="s">
        <v>62</v>
      </c>
      <c r="J762" s="21" t="s">
        <v>18</v>
      </c>
      <c r="K762" s="22">
        <v>433193</v>
      </c>
      <c r="L762" s="24">
        <v>431174</v>
      </c>
      <c r="M762" s="23">
        <v>431173.31199999998</v>
      </c>
    </row>
    <row r="763" spans="1:13" x14ac:dyDescent="0.2">
      <c r="A763" s="19" t="s">
        <v>2252</v>
      </c>
      <c r="B763" s="19" t="s">
        <v>2253</v>
      </c>
      <c r="C763" s="19" t="s">
        <v>167</v>
      </c>
      <c r="D763" s="19" t="s">
        <v>431</v>
      </c>
      <c r="E763" s="19" t="s">
        <v>432</v>
      </c>
      <c r="F763" s="20">
        <v>2019</v>
      </c>
      <c r="G763" s="19" t="s">
        <v>17</v>
      </c>
      <c r="H763" s="19" t="s">
        <v>54</v>
      </c>
      <c r="I763" s="19" t="s">
        <v>62</v>
      </c>
      <c r="J763" s="21" t="s">
        <v>18</v>
      </c>
      <c r="K763" s="22">
        <v>431002</v>
      </c>
      <c r="L763" s="24">
        <v>430807</v>
      </c>
      <c r="M763" s="23">
        <v>430806.04700000002</v>
      </c>
    </row>
    <row r="764" spans="1:13" x14ac:dyDescent="0.2">
      <c r="A764" s="19" t="s">
        <v>9248</v>
      </c>
      <c r="B764" s="19" t="s">
        <v>9249</v>
      </c>
      <c r="C764" s="19" t="s">
        <v>265</v>
      </c>
      <c r="D764" s="19" t="s">
        <v>266</v>
      </c>
      <c r="E764" s="19" t="s">
        <v>267</v>
      </c>
      <c r="F764" s="20">
        <v>2019</v>
      </c>
      <c r="G764" s="19" t="s">
        <v>17</v>
      </c>
      <c r="H764" s="19" t="s">
        <v>63</v>
      </c>
      <c r="I764" s="19" t="s">
        <v>174</v>
      </c>
      <c r="J764" s="21" t="s">
        <v>18</v>
      </c>
      <c r="K764" s="22">
        <v>468073</v>
      </c>
      <c r="L764" s="24">
        <v>431627</v>
      </c>
      <c r="M764" s="23">
        <v>430376.38099999999</v>
      </c>
    </row>
    <row r="765" spans="1:13" x14ac:dyDescent="0.2">
      <c r="A765" s="19" t="s">
        <v>4437</v>
      </c>
      <c r="B765" s="19" t="s">
        <v>4438</v>
      </c>
      <c r="C765" s="19" t="s">
        <v>22</v>
      </c>
      <c r="D765" s="19" t="s">
        <v>46</v>
      </c>
      <c r="E765" s="19" t="s">
        <v>345</v>
      </c>
      <c r="F765" s="20">
        <v>2020</v>
      </c>
      <c r="G765" s="19" t="s">
        <v>17</v>
      </c>
      <c r="H765" s="19" t="s">
        <v>352</v>
      </c>
      <c r="I765" s="19" t="s">
        <v>353</v>
      </c>
      <c r="J765" s="21" t="s">
        <v>18</v>
      </c>
      <c r="K765" s="22">
        <v>438033</v>
      </c>
      <c r="L765" s="24">
        <v>429801</v>
      </c>
      <c r="M765" s="23">
        <v>428806.66600000003</v>
      </c>
    </row>
    <row r="766" spans="1:13" x14ac:dyDescent="0.2">
      <c r="A766" s="19" t="s">
        <v>1115</v>
      </c>
      <c r="B766" s="19" t="s">
        <v>1116</v>
      </c>
      <c r="C766" s="19" t="s">
        <v>167</v>
      </c>
      <c r="D766" s="19" t="s">
        <v>431</v>
      </c>
      <c r="E766" s="19" t="s">
        <v>432</v>
      </c>
      <c r="F766" s="20">
        <v>2019</v>
      </c>
      <c r="G766" s="19" t="s">
        <v>17</v>
      </c>
      <c r="H766" s="19" t="s">
        <v>15</v>
      </c>
      <c r="I766" s="19" t="s">
        <v>16</v>
      </c>
      <c r="J766" s="21" t="s">
        <v>18</v>
      </c>
      <c r="K766" s="22">
        <v>433584</v>
      </c>
      <c r="L766" s="24">
        <v>733482</v>
      </c>
      <c r="M766" s="22">
        <v>428360</v>
      </c>
    </row>
    <row r="767" spans="1:13" x14ac:dyDescent="0.2">
      <c r="A767" s="19" t="s">
        <v>5183</v>
      </c>
      <c r="B767" s="19" t="s">
        <v>5184</v>
      </c>
      <c r="C767" s="19" t="s">
        <v>92</v>
      </c>
      <c r="D767" s="19" t="s">
        <v>112</v>
      </c>
      <c r="E767" s="19" t="s">
        <v>113</v>
      </c>
      <c r="F767" s="20">
        <v>2019</v>
      </c>
      <c r="G767" s="19" t="s">
        <v>17</v>
      </c>
      <c r="H767" s="19" t="s">
        <v>54</v>
      </c>
      <c r="I767" s="19" t="s">
        <v>62</v>
      </c>
      <c r="J767" s="21" t="s">
        <v>18</v>
      </c>
      <c r="K767" s="22">
        <v>425282</v>
      </c>
      <c r="L767" s="24">
        <v>425281</v>
      </c>
      <c r="M767" s="22">
        <v>425280</v>
      </c>
    </row>
    <row r="768" spans="1:13" x14ac:dyDescent="0.2">
      <c r="A768" s="19" t="s">
        <v>10896</v>
      </c>
      <c r="B768" s="19" t="s">
        <v>10897</v>
      </c>
      <c r="C768" s="19" t="s">
        <v>34</v>
      </c>
      <c r="D768" s="19" t="s">
        <v>51</v>
      </c>
      <c r="E768" s="19" t="s">
        <v>1011</v>
      </c>
      <c r="F768" s="20">
        <v>2020</v>
      </c>
      <c r="G768" s="19" t="s">
        <v>17</v>
      </c>
      <c r="H768" s="19" t="s">
        <v>240</v>
      </c>
      <c r="I768" s="19" t="s">
        <v>241</v>
      </c>
      <c r="J768" s="21" t="s">
        <v>18</v>
      </c>
      <c r="K768" s="22">
        <v>425003</v>
      </c>
      <c r="L768" s="24">
        <v>425003</v>
      </c>
      <c r="M768" s="23">
        <v>425003</v>
      </c>
    </row>
    <row r="769" spans="1:13" x14ac:dyDescent="0.2">
      <c r="A769" s="19" t="s">
        <v>8322</v>
      </c>
      <c r="B769" s="19" t="s">
        <v>8323</v>
      </c>
      <c r="C769" s="19" t="s">
        <v>103</v>
      </c>
      <c r="D769" s="19" t="s">
        <v>238</v>
      </c>
      <c r="E769" s="19" t="s">
        <v>239</v>
      </c>
      <c r="F769" s="20">
        <v>2019</v>
      </c>
      <c r="G769" s="19" t="s">
        <v>17</v>
      </c>
      <c r="H769" s="19" t="s">
        <v>54</v>
      </c>
      <c r="I769" s="19" t="s">
        <v>62</v>
      </c>
      <c r="J769" s="21" t="s">
        <v>18</v>
      </c>
      <c r="K769" s="22">
        <v>474991</v>
      </c>
      <c r="L769" s="24">
        <v>447062</v>
      </c>
      <c r="M769" s="23">
        <v>423709.02899999998</v>
      </c>
    </row>
    <row r="770" spans="1:13" x14ac:dyDescent="0.2">
      <c r="A770" s="19" t="s">
        <v>11759</v>
      </c>
      <c r="B770" s="19" t="s">
        <v>11760</v>
      </c>
      <c r="C770" s="19" t="s">
        <v>103</v>
      </c>
      <c r="D770" s="19"/>
      <c r="E770" s="19"/>
      <c r="F770" s="20">
        <v>2020</v>
      </c>
      <c r="G770" s="19" t="s">
        <v>17</v>
      </c>
      <c r="H770" s="19" t="s">
        <v>30</v>
      </c>
      <c r="I770" s="19" t="s">
        <v>145</v>
      </c>
      <c r="J770" s="21" t="s">
        <v>18</v>
      </c>
      <c r="K770" s="22">
        <v>589454</v>
      </c>
      <c r="L770" s="22">
        <v>1158000</v>
      </c>
      <c r="M770" s="22">
        <v>422516</v>
      </c>
    </row>
    <row r="771" spans="1:13" x14ac:dyDescent="0.2">
      <c r="A771" s="19" t="s">
        <v>6545</v>
      </c>
      <c r="B771" s="19" t="s">
        <v>6546</v>
      </c>
      <c r="C771" s="19" t="s">
        <v>22</v>
      </c>
      <c r="D771" s="19" t="s">
        <v>23</v>
      </c>
      <c r="E771" s="19" t="s">
        <v>502</v>
      </c>
      <c r="F771" s="20">
        <v>2020</v>
      </c>
      <c r="G771" s="19" t="s">
        <v>17</v>
      </c>
      <c r="H771" s="19" t="s">
        <v>15</v>
      </c>
      <c r="I771" s="19" t="s">
        <v>16</v>
      </c>
      <c r="J771" s="21" t="s">
        <v>18</v>
      </c>
      <c r="K771" s="22">
        <v>567668</v>
      </c>
      <c r="L771" s="24">
        <v>422764</v>
      </c>
      <c r="M771" s="23">
        <v>422313.83899999998</v>
      </c>
    </row>
    <row r="772" spans="1:13" x14ac:dyDescent="0.2">
      <c r="A772" s="19" t="s">
        <v>7979</v>
      </c>
      <c r="B772" s="19" t="s">
        <v>7980</v>
      </c>
      <c r="C772" s="19" t="s">
        <v>133</v>
      </c>
      <c r="D772" s="19" t="s">
        <v>206</v>
      </c>
      <c r="E772" s="19" t="s">
        <v>1958</v>
      </c>
      <c r="F772" s="20">
        <v>2019</v>
      </c>
      <c r="G772" s="19" t="s">
        <v>17</v>
      </c>
      <c r="H772" s="19" t="s">
        <v>54</v>
      </c>
      <c r="I772" s="19" t="s">
        <v>62</v>
      </c>
      <c r="J772" s="21" t="s">
        <v>18</v>
      </c>
      <c r="K772" s="22">
        <v>419581</v>
      </c>
      <c r="L772" s="24">
        <v>419583</v>
      </c>
      <c r="M772" s="22">
        <v>419582</v>
      </c>
    </row>
    <row r="773" spans="1:13" x14ac:dyDescent="0.2">
      <c r="A773" s="19" t="s">
        <v>10236</v>
      </c>
      <c r="B773" s="19" t="s">
        <v>10237</v>
      </c>
      <c r="C773" s="19" t="s">
        <v>103</v>
      </c>
      <c r="D773" s="19" t="s">
        <v>105</v>
      </c>
      <c r="E773" s="19" t="s">
        <v>1035</v>
      </c>
      <c r="F773" s="20">
        <v>2020</v>
      </c>
      <c r="G773" s="19" t="s">
        <v>17</v>
      </c>
      <c r="H773" s="19" t="s">
        <v>95</v>
      </c>
      <c r="I773" s="19" t="s">
        <v>96</v>
      </c>
      <c r="J773" s="21" t="s">
        <v>18</v>
      </c>
      <c r="K773" s="22">
        <v>440793</v>
      </c>
      <c r="L773" s="24">
        <v>419240</v>
      </c>
      <c r="M773" s="23">
        <v>419232.49599999998</v>
      </c>
    </row>
    <row r="774" spans="1:13" x14ac:dyDescent="0.2">
      <c r="A774" s="19" t="s">
        <v>6799</v>
      </c>
      <c r="B774" s="19" t="s">
        <v>6800</v>
      </c>
      <c r="C774" s="19" t="s">
        <v>148</v>
      </c>
      <c r="D774" s="19" t="s">
        <v>373</v>
      </c>
      <c r="E774" s="19" t="s">
        <v>373</v>
      </c>
      <c r="F774" s="20">
        <v>2020</v>
      </c>
      <c r="G774" s="19" t="s">
        <v>17</v>
      </c>
      <c r="H774" s="19" t="s">
        <v>63</v>
      </c>
      <c r="I774" s="19" t="s">
        <v>174</v>
      </c>
      <c r="J774" s="21" t="s">
        <v>18</v>
      </c>
      <c r="K774" s="22">
        <v>546616</v>
      </c>
      <c r="L774" s="23">
        <v>419157.59899999999</v>
      </c>
      <c r="M774" s="23">
        <v>419157.59899999999</v>
      </c>
    </row>
    <row r="775" spans="1:13" x14ac:dyDescent="0.2">
      <c r="A775" s="19" t="s">
        <v>5791</v>
      </c>
      <c r="B775" s="19" t="s">
        <v>5792</v>
      </c>
      <c r="C775" s="19" t="s">
        <v>37</v>
      </c>
      <c r="D775" s="19" t="s">
        <v>545</v>
      </c>
      <c r="E775" s="19"/>
      <c r="F775" s="20">
        <v>2019</v>
      </c>
      <c r="G775" s="19" t="s">
        <v>17</v>
      </c>
      <c r="H775" s="19" t="s">
        <v>30</v>
      </c>
      <c r="I775" s="19" t="s">
        <v>389</v>
      </c>
      <c r="J775" s="21" t="s">
        <v>18</v>
      </c>
      <c r="K775" s="22">
        <v>419231</v>
      </c>
      <c r="L775" s="22">
        <v>426820</v>
      </c>
      <c r="M775" s="23">
        <v>419129.94099999999</v>
      </c>
    </row>
    <row r="776" spans="1:13" x14ac:dyDescent="0.2">
      <c r="A776" s="19" t="s">
        <v>3118</v>
      </c>
      <c r="B776" s="19" t="s">
        <v>3119</v>
      </c>
      <c r="C776" s="19" t="s">
        <v>265</v>
      </c>
      <c r="D776" s="19" t="s">
        <v>266</v>
      </c>
      <c r="E776" s="19" t="s">
        <v>267</v>
      </c>
      <c r="F776" s="20">
        <v>2019</v>
      </c>
      <c r="G776" s="19" t="s">
        <v>17</v>
      </c>
      <c r="H776" s="19" t="s">
        <v>63</v>
      </c>
      <c r="I776" s="19" t="s">
        <v>174</v>
      </c>
      <c r="J776" s="21" t="s">
        <v>18</v>
      </c>
      <c r="K776" s="22">
        <v>417760</v>
      </c>
      <c r="L776" s="24">
        <v>690297</v>
      </c>
      <c r="M776" s="22">
        <v>417761</v>
      </c>
    </row>
    <row r="777" spans="1:13" x14ac:dyDescent="0.2">
      <c r="A777" s="19" t="s">
        <v>3194</v>
      </c>
      <c r="B777" s="19" t="s">
        <v>3195</v>
      </c>
      <c r="C777" s="19" t="s">
        <v>37</v>
      </c>
      <c r="D777" s="19" t="s">
        <v>38</v>
      </c>
      <c r="E777" s="19" t="s">
        <v>120</v>
      </c>
      <c r="F777" s="20">
        <v>2019</v>
      </c>
      <c r="G777" s="19" t="s">
        <v>17</v>
      </c>
      <c r="H777" s="19" t="s">
        <v>30</v>
      </c>
      <c r="I777" s="19" t="s">
        <v>145</v>
      </c>
      <c r="J777" s="21" t="s">
        <v>18</v>
      </c>
      <c r="K777" s="22">
        <v>1336260</v>
      </c>
      <c r="L777" s="24">
        <v>417405</v>
      </c>
      <c r="M777" s="22">
        <v>417404</v>
      </c>
    </row>
    <row r="778" spans="1:13" x14ac:dyDescent="0.2">
      <c r="A778" s="19" t="s">
        <v>8143</v>
      </c>
      <c r="B778" s="19" t="s">
        <v>8144</v>
      </c>
      <c r="C778" s="19" t="s">
        <v>12</v>
      </c>
      <c r="D778" s="19"/>
      <c r="E778" s="19"/>
      <c r="F778" s="20">
        <v>2019</v>
      </c>
      <c r="G778" s="19" t="s">
        <v>17</v>
      </c>
      <c r="H778" s="19" t="s">
        <v>30</v>
      </c>
      <c r="I778" s="19" t="s">
        <v>145</v>
      </c>
      <c r="J778" s="21" t="s">
        <v>18</v>
      </c>
      <c r="K778" s="22">
        <v>1471104</v>
      </c>
      <c r="L778" s="24">
        <v>423220</v>
      </c>
      <c r="M778" s="23">
        <v>416885.47600000002</v>
      </c>
    </row>
    <row r="779" spans="1:13" x14ac:dyDescent="0.2">
      <c r="A779" s="19" t="s">
        <v>1728</v>
      </c>
      <c r="B779" s="19" t="s">
        <v>1729</v>
      </c>
      <c r="C779" s="19" t="s">
        <v>103</v>
      </c>
      <c r="D779" s="19"/>
      <c r="E779" s="19"/>
      <c r="F779" s="20">
        <v>2020</v>
      </c>
      <c r="G779" s="19" t="s">
        <v>17</v>
      </c>
      <c r="H779" s="19" t="s">
        <v>15</v>
      </c>
      <c r="I779" s="19" t="s">
        <v>136</v>
      </c>
      <c r="J779" s="21" t="s">
        <v>18</v>
      </c>
      <c r="K779" s="22">
        <v>416114</v>
      </c>
      <c r="L779" s="24">
        <v>416114</v>
      </c>
      <c r="M779" s="23">
        <v>414985.10600000003</v>
      </c>
    </row>
    <row r="780" spans="1:13" x14ac:dyDescent="0.2">
      <c r="A780" s="19" t="s">
        <v>990</v>
      </c>
      <c r="B780" s="19" t="s">
        <v>991</v>
      </c>
      <c r="C780" s="19" t="s">
        <v>148</v>
      </c>
      <c r="D780" s="19" t="s">
        <v>373</v>
      </c>
      <c r="E780" s="19" t="s">
        <v>992</v>
      </c>
      <c r="F780" s="20">
        <v>2020</v>
      </c>
      <c r="G780" s="19" t="s">
        <v>17</v>
      </c>
      <c r="H780" s="19" t="s">
        <v>352</v>
      </c>
      <c r="I780" s="19" t="s">
        <v>353</v>
      </c>
      <c r="J780" s="21" t="s">
        <v>18</v>
      </c>
      <c r="K780" s="22">
        <v>414098</v>
      </c>
      <c r="L780" s="24">
        <v>414099</v>
      </c>
      <c r="M780" s="23">
        <v>414098.83100000001</v>
      </c>
    </row>
    <row r="781" spans="1:13" x14ac:dyDescent="0.2">
      <c r="A781" s="19" t="s">
        <v>10078</v>
      </c>
      <c r="B781" s="19" t="s">
        <v>10079</v>
      </c>
      <c r="C781" s="19" t="s">
        <v>133</v>
      </c>
      <c r="D781" s="19" t="s">
        <v>534</v>
      </c>
      <c r="E781" s="19" t="s">
        <v>579</v>
      </c>
      <c r="F781" s="20">
        <v>2020</v>
      </c>
      <c r="G781" s="19" t="s">
        <v>17</v>
      </c>
      <c r="H781" s="19" t="s">
        <v>240</v>
      </c>
      <c r="I781" s="19" t="s">
        <v>2394</v>
      </c>
      <c r="J781" s="21" t="s">
        <v>18</v>
      </c>
      <c r="K781" s="22">
        <v>413136</v>
      </c>
      <c r="L781" s="24">
        <v>413098</v>
      </c>
      <c r="M781" s="23">
        <v>413097.739</v>
      </c>
    </row>
    <row r="782" spans="1:13" x14ac:dyDescent="0.2">
      <c r="A782" s="19" t="s">
        <v>4253</v>
      </c>
      <c r="B782" s="19" t="s">
        <v>4254</v>
      </c>
      <c r="C782" s="19" t="s">
        <v>265</v>
      </c>
      <c r="D782" s="19" t="s">
        <v>266</v>
      </c>
      <c r="E782" s="19" t="s">
        <v>267</v>
      </c>
      <c r="F782" s="20">
        <v>2019</v>
      </c>
      <c r="G782" s="19" t="s">
        <v>17</v>
      </c>
      <c r="H782" s="19" t="s">
        <v>63</v>
      </c>
      <c r="I782" s="19" t="s">
        <v>174</v>
      </c>
      <c r="J782" s="21" t="s">
        <v>18</v>
      </c>
      <c r="K782" s="22">
        <v>710375</v>
      </c>
      <c r="L782" s="24">
        <v>411876</v>
      </c>
      <c r="M782" s="22">
        <v>411875</v>
      </c>
    </row>
    <row r="783" spans="1:13" x14ac:dyDescent="0.2">
      <c r="A783" s="19" t="s">
        <v>5208</v>
      </c>
      <c r="B783" s="19" t="s">
        <v>5209</v>
      </c>
      <c r="C783" s="19" t="s">
        <v>34</v>
      </c>
      <c r="D783" s="19" t="s">
        <v>215</v>
      </c>
      <c r="E783" s="19" t="s">
        <v>1063</v>
      </c>
      <c r="F783" s="20">
        <v>2020</v>
      </c>
      <c r="G783" s="19" t="s">
        <v>17</v>
      </c>
      <c r="H783" s="19" t="s">
        <v>352</v>
      </c>
      <c r="I783" s="19" t="s">
        <v>353</v>
      </c>
      <c r="J783" s="21" t="s">
        <v>18</v>
      </c>
      <c r="K783" s="22">
        <v>500698</v>
      </c>
      <c r="L783" s="24">
        <v>412310</v>
      </c>
      <c r="M783" s="23">
        <v>411309.766</v>
      </c>
    </row>
    <row r="784" spans="1:13" x14ac:dyDescent="0.2">
      <c r="A784" s="19" t="s">
        <v>2145</v>
      </c>
      <c r="B784" s="19" t="s">
        <v>2146</v>
      </c>
      <c r="C784" s="19" t="s">
        <v>34</v>
      </c>
      <c r="D784" s="19" t="s">
        <v>215</v>
      </c>
      <c r="E784" s="19" t="s">
        <v>1853</v>
      </c>
      <c r="F784" s="20">
        <v>2020</v>
      </c>
      <c r="G784" s="19" t="s">
        <v>17</v>
      </c>
      <c r="H784" s="19" t="s">
        <v>95</v>
      </c>
      <c r="I784" s="19" t="s">
        <v>173</v>
      </c>
      <c r="J784" s="21" t="s">
        <v>18</v>
      </c>
      <c r="K784" s="22">
        <v>421500</v>
      </c>
      <c r="L784" s="24">
        <v>410856</v>
      </c>
      <c r="M784" s="23">
        <v>410819.40700000001</v>
      </c>
    </row>
    <row r="785" spans="1:13" x14ac:dyDescent="0.2">
      <c r="A785" s="19" t="s">
        <v>7957</v>
      </c>
      <c r="B785" s="19" t="s">
        <v>7958</v>
      </c>
      <c r="C785" s="19" t="s">
        <v>12</v>
      </c>
      <c r="D785" s="19" t="s">
        <v>422</v>
      </c>
      <c r="E785" s="19" t="s">
        <v>1699</v>
      </c>
      <c r="F785" s="20">
        <v>2019</v>
      </c>
      <c r="G785" s="19" t="s">
        <v>17</v>
      </c>
      <c r="H785" s="19" t="s">
        <v>54</v>
      </c>
      <c r="I785" s="19" t="s">
        <v>62</v>
      </c>
      <c r="J785" s="21" t="s">
        <v>18</v>
      </c>
      <c r="K785" s="22">
        <v>408934</v>
      </c>
      <c r="L785" s="24">
        <v>408934</v>
      </c>
      <c r="M785" s="23">
        <v>408932.70699999999</v>
      </c>
    </row>
    <row r="786" spans="1:13" x14ac:dyDescent="0.2">
      <c r="A786" s="19" t="s">
        <v>10580</v>
      </c>
      <c r="B786" s="19" t="s">
        <v>10581</v>
      </c>
      <c r="C786" s="19" t="s">
        <v>143</v>
      </c>
      <c r="D786" s="19" t="s">
        <v>144</v>
      </c>
      <c r="E786" s="19" t="s">
        <v>144</v>
      </c>
      <c r="F786" s="20">
        <v>2019</v>
      </c>
      <c r="G786" s="19" t="s">
        <v>17</v>
      </c>
      <c r="H786" s="19" t="s">
        <v>54</v>
      </c>
      <c r="I786" s="19" t="s">
        <v>62</v>
      </c>
      <c r="J786" s="21" t="s">
        <v>18</v>
      </c>
      <c r="K786" s="22">
        <v>408163</v>
      </c>
      <c r="L786" s="24">
        <v>408165</v>
      </c>
      <c r="M786" s="23">
        <v>408162.68199999997</v>
      </c>
    </row>
    <row r="787" spans="1:13" x14ac:dyDescent="0.2">
      <c r="A787" s="19" t="s">
        <v>1117</v>
      </c>
      <c r="B787" s="19" t="s">
        <v>1118</v>
      </c>
      <c r="C787" s="19" t="s">
        <v>37</v>
      </c>
      <c r="D787" s="19" t="s">
        <v>38</v>
      </c>
      <c r="E787" s="19" t="s">
        <v>38</v>
      </c>
      <c r="F787" s="20">
        <v>2019</v>
      </c>
      <c r="G787" s="19" t="s">
        <v>17</v>
      </c>
      <c r="H787" s="19" t="s">
        <v>95</v>
      </c>
      <c r="I787" s="19" t="s">
        <v>356</v>
      </c>
      <c r="J787" s="21" t="s">
        <v>18</v>
      </c>
      <c r="K787" s="22">
        <v>506216</v>
      </c>
      <c r="L787" s="24">
        <v>406931</v>
      </c>
      <c r="M787" s="22">
        <v>406931</v>
      </c>
    </row>
    <row r="788" spans="1:13" x14ac:dyDescent="0.2">
      <c r="A788" s="19" t="s">
        <v>4287</v>
      </c>
      <c r="B788" s="19" t="s">
        <v>4288</v>
      </c>
      <c r="C788" s="19" t="s">
        <v>34</v>
      </c>
      <c r="D788" s="19" t="s">
        <v>134</v>
      </c>
      <c r="E788" s="19" t="s">
        <v>2123</v>
      </c>
      <c r="F788" s="20">
        <v>2020</v>
      </c>
      <c r="G788" s="19" t="s">
        <v>17</v>
      </c>
      <c r="H788" s="19" t="s">
        <v>15</v>
      </c>
      <c r="I788" s="19" t="s">
        <v>16</v>
      </c>
      <c r="J788" s="21" t="s">
        <v>18</v>
      </c>
      <c r="K788" s="22">
        <v>508425</v>
      </c>
      <c r="L788" s="24">
        <v>569878</v>
      </c>
      <c r="M788" s="22">
        <v>406693</v>
      </c>
    </row>
    <row r="789" spans="1:13" x14ac:dyDescent="0.2">
      <c r="A789" s="19" t="s">
        <v>313</v>
      </c>
      <c r="B789" s="19" t="s">
        <v>314</v>
      </c>
      <c r="C789" s="19" t="s">
        <v>92</v>
      </c>
      <c r="D789" s="19" t="s">
        <v>93</v>
      </c>
      <c r="E789" s="19" t="s">
        <v>315</v>
      </c>
      <c r="F789" s="20">
        <v>2019</v>
      </c>
      <c r="G789" s="19" t="s">
        <v>17</v>
      </c>
      <c r="H789" s="19" t="s">
        <v>30</v>
      </c>
      <c r="I789" s="19" t="s">
        <v>145</v>
      </c>
      <c r="J789" s="21" t="s">
        <v>18</v>
      </c>
      <c r="K789" s="22">
        <v>413700</v>
      </c>
      <c r="L789" s="24">
        <v>406560</v>
      </c>
      <c r="M789" s="22">
        <v>406560</v>
      </c>
    </row>
    <row r="790" spans="1:13" x14ac:dyDescent="0.2">
      <c r="A790" s="19" t="s">
        <v>1340</v>
      </c>
      <c r="B790" s="19" t="s">
        <v>1341</v>
      </c>
      <c r="C790" s="19" t="s">
        <v>52</v>
      </c>
      <c r="D790" s="19" t="s">
        <v>77</v>
      </c>
      <c r="E790" s="19"/>
      <c r="F790" s="20">
        <v>2019</v>
      </c>
      <c r="G790" s="19" t="s">
        <v>17</v>
      </c>
      <c r="H790" s="19" t="s">
        <v>30</v>
      </c>
      <c r="I790" s="19" t="s">
        <v>31</v>
      </c>
      <c r="J790" s="21" t="s">
        <v>18</v>
      </c>
      <c r="K790" s="22">
        <v>1231197</v>
      </c>
      <c r="L790" s="22">
        <v>1200000</v>
      </c>
      <c r="M790" s="23">
        <v>404457.68099999998</v>
      </c>
    </row>
    <row r="791" spans="1:13" x14ac:dyDescent="0.2">
      <c r="A791" s="19" t="s">
        <v>6774</v>
      </c>
      <c r="B791" s="19" t="s">
        <v>6775</v>
      </c>
      <c r="C791" s="19" t="s">
        <v>148</v>
      </c>
      <c r="D791" s="19" t="s">
        <v>617</v>
      </c>
      <c r="E791" s="19" t="s">
        <v>863</v>
      </c>
      <c r="F791" s="20">
        <v>2020</v>
      </c>
      <c r="G791" s="19" t="s">
        <v>17</v>
      </c>
      <c r="H791" s="19" t="s">
        <v>15</v>
      </c>
      <c r="I791" s="19" t="s">
        <v>48</v>
      </c>
      <c r="J791" s="21" t="s">
        <v>18</v>
      </c>
      <c r="K791" s="22">
        <v>612678</v>
      </c>
      <c r="L791" s="24">
        <v>404356</v>
      </c>
      <c r="M791" s="23">
        <v>404356.31099999999</v>
      </c>
    </row>
    <row r="792" spans="1:13" x14ac:dyDescent="0.2">
      <c r="A792" s="19" t="s">
        <v>9033</v>
      </c>
      <c r="B792" s="19" t="s">
        <v>9034</v>
      </c>
      <c r="C792" s="19" t="s">
        <v>22</v>
      </c>
      <c r="D792" s="19" t="s">
        <v>46</v>
      </c>
      <c r="E792" s="19" t="s">
        <v>177</v>
      </c>
      <c r="F792" s="20">
        <v>2019</v>
      </c>
      <c r="G792" s="19" t="s">
        <v>17</v>
      </c>
      <c r="H792" s="19" t="s">
        <v>54</v>
      </c>
      <c r="I792" s="19" t="s">
        <v>62</v>
      </c>
      <c r="J792" s="21" t="s">
        <v>18</v>
      </c>
      <c r="K792" s="22">
        <v>406413</v>
      </c>
      <c r="L792" s="24">
        <v>406415</v>
      </c>
      <c r="M792" s="23">
        <v>402812</v>
      </c>
    </row>
    <row r="793" spans="1:13" x14ac:dyDescent="0.2">
      <c r="A793" s="19" t="s">
        <v>3572</v>
      </c>
      <c r="B793" s="19" t="s">
        <v>3573</v>
      </c>
      <c r="C793" s="19" t="s">
        <v>52</v>
      </c>
      <c r="D793" s="19" t="s">
        <v>77</v>
      </c>
      <c r="E793" s="19" t="s">
        <v>77</v>
      </c>
      <c r="F793" s="20">
        <v>2019</v>
      </c>
      <c r="G793" s="19" t="s">
        <v>17</v>
      </c>
      <c r="H793" s="19" t="s">
        <v>63</v>
      </c>
      <c r="I793" s="19" t="s">
        <v>174</v>
      </c>
      <c r="J793" s="21" t="s">
        <v>18</v>
      </c>
      <c r="K793" s="22">
        <v>432044</v>
      </c>
      <c r="L793" s="24">
        <v>415568</v>
      </c>
      <c r="M793" s="23">
        <v>402246.48200000002</v>
      </c>
    </row>
    <row r="794" spans="1:13" x14ac:dyDescent="0.2">
      <c r="A794" s="19" t="s">
        <v>7080</v>
      </c>
      <c r="B794" s="19" t="s">
        <v>7081</v>
      </c>
      <c r="C794" s="19" t="s">
        <v>22</v>
      </c>
      <c r="D794" s="19"/>
      <c r="E794" s="19"/>
      <c r="F794" s="20">
        <v>2019</v>
      </c>
      <c r="G794" s="19" t="s">
        <v>17</v>
      </c>
      <c r="H794" s="19" t="s">
        <v>30</v>
      </c>
      <c r="I794" s="19" t="s">
        <v>31</v>
      </c>
      <c r="J794" s="21" t="s">
        <v>18</v>
      </c>
      <c r="K794" s="22">
        <v>616141</v>
      </c>
      <c r="L794" s="24">
        <v>403750</v>
      </c>
      <c r="M794" s="23">
        <v>401887</v>
      </c>
    </row>
    <row r="795" spans="1:13" x14ac:dyDescent="0.2">
      <c r="A795" s="19" t="s">
        <v>2586</v>
      </c>
      <c r="B795" s="19" t="s">
        <v>2587</v>
      </c>
      <c r="C795" s="19" t="s">
        <v>92</v>
      </c>
      <c r="D795" s="19" t="s">
        <v>93</v>
      </c>
      <c r="E795" s="19" t="s">
        <v>2219</v>
      </c>
      <c r="F795" s="20">
        <v>2019</v>
      </c>
      <c r="G795" s="19" t="s">
        <v>17</v>
      </c>
      <c r="H795" s="19" t="s">
        <v>15</v>
      </c>
      <c r="I795" s="19" t="s">
        <v>16</v>
      </c>
      <c r="J795" s="21" t="s">
        <v>18</v>
      </c>
      <c r="K795" s="22">
        <v>445034</v>
      </c>
      <c r="L795" s="24">
        <v>401693</v>
      </c>
      <c r="M795" s="22">
        <v>401693</v>
      </c>
    </row>
    <row r="796" spans="1:13" x14ac:dyDescent="0.2">
      <c r="A796" s="19" t="s">
        <v>4691</v>
      </c>
      <c r="B796" s="19" t="s">
        <v>4692</v>
      </c>
      <c r="C796" s="19" t="s">
        <v>265</v>
      </c>
      <c r="D796" s="19"/>
      <c r="E796" s="19"/>
      <c r="F796" s="20">
        <v>2019</v>
      </c>
      <c r="G796" s="19" t="s">
        <v>17</v>
      </c>
      <c r="H796" s="19" t="s">
        <v>253</v>
      </c>
      <c r="I796" s="19" t="s">
        <v>1254</v>
      </c>
      <c r="J796" s="21" t="s">
        <v>18</v>
      </c>
      <c r="K796" s="22">
        <v>413906</v>
      </c>
      <c r="L796" s="24">
        <v>404446</v>
      </c>
      <c r="M796" s="23">
        <v>401436.76</v>
      </c>
    </row>
    <row r="797" spans="1:13" x14ac:dyDescent="0.2">
      <c r="A797" s="19" t="s">
        <v>7533</v>
      </c>
      <c r="B797" s="19" t="s">
        <v>7534</v>
      </c>
      <c r="C797" s="19" t="s">
        <v>37</v>
      </c>
      <c r="D797" s="19" t="s">
        <v>123</v>
      </c>
      <c r="E797" s="19" t="s">
        <v>1261</v>
      </c>
      <c r="F797" s="20">
        <v>2020</v>
      </c>
      <c r="G797" s="19" t="s">
        <v>17</v>
      </c>
      <c r="H797" s="19" t="s">
        <v>54</v>
      </c>
      <c r="I797" s="19" t="s">
        <v>62</v>
      </c>
      <c r="J797" s="21" t="s">
        <v>18</v>
      </c>
      <c r="K797" s="22">
        <v>401364</v>
      </c>
      <c r="L797" s="24">
        <v>401364</v>
      </c>
      <c r="M797" s="22">
        <v>401364</v>
      </c>
    </row>
    <row r="798" spans="1:13" x14ac:dyDescent="0.2">
      <c r="A798" s="19" t="s">
        <v>6756</v>
      </c>
      <c r="B798" s="19" t="s">
        <v>6757</v>
      </c>
      <c r="C798" s="19" t="s">
        <v>148</v>
      </c>
      <c r="D798" s="19"/>
      <c r="E798" s="19"/>
      <c r="F798" s="20">
        <v>2020</v>
      </c>
      <c r="G798" s="19" t="s">
        <v>17</v>
      </c>
      <c r="H798" s="19" t="s">
        <v>693</v>
      </c>
      <c r="I798" s="19" t="s">
        <v>762</v>
      </c>
      <c r="J798" s="21" t="s">
        <v>18</v>
      </c>
      <c r="K798" s="22">
        <v>607531</v>
      </c>
      <c r="L798" s="24">
        <v>400850</v>
      </c>
      <c r="M798" s="23">
        <v>400851.17800000001</v>
      </c>
    </row>
    <row r="799" spans="1:13" x14ac:dyDescent="0.2">
      <c r="A799" s="19" t="s">
        <v>2461</v>
      </c>
      <c r="B799" s="19" t="s">
        <v>2462</v>
      </c>
      <c r="C799" s="19" t="s">
        <v>34</v>
      </c>
      <c r="D799" s="19" t="s">
        <v>215</v>
      </c>
      <c r="E799" s="19" t="s">
        <v>2463</v>
      </c>
      <c r="F799" s="20">
        <v>2019</v>
      </c>
      <c r="G799" s="19" t="s">
        <v>17</v>
      </c>
      <c r="H799" s="19" t="s">
        <v>352</v>
      </c>
      <c r="I799" s="19" t="s">
        <v>1725</v>
      </c>
      <c r="J799" s="21" t="s">
        <v>18</v>
      </c>
      <c r="K799" s="22">
        <v>2241459</v>
      </c>
      <c r="L799" s="24">
        <v>4</v>
      </c>
      <c r="M799" s="23">
        <v>400000</v>
      </c>
    </row>
    <row r="800" spans="1:13" x14ac:dyDescent="0.2">
      <c r="A800" s="19" t="s">
        <v>1732</v>
      </c>
      <c r="B800" s="19" t="s">
        <v>1733</v>
      </c>
      <c r="C800" s="19" t="s">
        <v>12</v>
      </c>
      <c r="D800" s="19"/>
      <c r="E800" s="19"/>
      <c r="F800" s="20">
        <v>2020</v>
      </c>
      <c r="G800" s="19" t="s">
        <v>17</v>
      </c>
      <c r="H800" s="19" t="s">
        <v>15</v>
      </c>
      <c r="I800" s="19" t="s">
        <v>136</v>
      </c>
      <c r="J800" s="21" t="s">
        <v>18</v>
      </c>
      <c r="K800" s="22">
        <v>458093</v>
      </c>
      <c r="L800" s="24">
        <v>458793</v>
      </c>
      <c r="M800" s="22">
        <v>399955</v>
      </c>
    </row>
    <row r="801" spans="1:13" x14ac:dyDescent="0.2">
      <c r="A801" s="19" t="s">
        <v>2516</v>
      </c>
      <c r="B801" s="19" t="s">
        <v>2517</v>
      </c>
      <c r="C801" s="19" t="s">
        <v>103</v>
      </c>
      <c r="D801" s="19" t="s">
        <v>105</v>
      </c>
      <c r="E801" s="19" t="s">
        <v>494</v>
      </c>
      <c r="F801" s="20">
        <v>2020</v>
      </c>
      <c r="G801" s="19" t="s">
        <v>17</v>
      </c>
      <c r="H801" s="19" t="s">
        <v>63</v>
      </c>
      <c r="I801" s="19" t="s">
        <v>174</v>
      </c>
      <c r="J801" s="21" t="s">
        <v>18</v>
      </c>
      <c r="K801" s="22">
        <v>432300</v>
      </c>
      <c r="L801" s="24">
        <v>398858</v>
      </c>
      <c r="M801" s="22">
        <v>398858</v>
      </c>
    </row>
    <row r="802" spans="1:13" x14ac:dyDescent="0.2">
      <c r="A802" s="19" t="s">
        <v>9834</v>
      </c>
      <c r="B802" s="19" t="s">
        <v>9835</v>
      </c>
      <c r="C802" s="19" t="s">
        <v>37</v>
      </c>
      <c r="D802" s="19"/>
      <c r="E802" s="19"/>
      <c r="F802" s="20">
        <v>2019</v>
      </c>
      <c r="G802" s="19" t="s">
        <v>17</v>
      </c>
      <c r="H802" s="19" t="s">
        <v>30</v>
      </c>
      <c r="I802" s="19" t="s">
        <v>31</v>
      </c>
      <c r="J802" s="21" t="s">
        <v>18</v>
      </c>
      <c r="K802" s="22">
        <v>662203</v>
      </c>
      <c r="L802" s="22">
        <v>730000</v>
      </c>
      <c r="M802" s="23">
        <v>398618.24599999998</v>
      </c>
    </row>
    <row r="803" spans="1:13" x14ac:dyDescent="0.2">
      <c r="A803" s="19" t="s">
        <v>12242</v>
      </c>
      <c r="B803" s="19" t="s">
        <v>12243</v>
      </c>
      <c r="C803" s="19" t="s">
        <v>148</v>
      </c>
      <c r="D803" s="19"/>
      <c r="E803" s="19"/>
      <c r="F803" s="20">
        <v>2019</v>
      </c>
      <c r="G803" s="19" t="s">
        <v>17</v>
      </c>
      <c r="H803" s="19" t="s">
        <v>352</v>
      </c>
      <c r="I803" s="19" t="s">
        <v>4212</v>
      </c>
      <c r="J803" s="21" t="s">
        <v>18</v>
      </c>
      <c r="K803" s="22">
        <v>505688</v>
      </c>
      <c r="L803" s="22">
        <v>515428</v>
      </c>
      <c r="M803" s="22">
        <v>398359</v>
      </c>
    </row>
    <row r="804" spans="1:13" x14ac:dyDescent="0.2">
      <c r="A804" s="19" t="s">
        <v>2526</v>
      </c>
      <c r="B804" s="19" t="s">
        <v>2527</v>
      </c>
      <c r="C804" s="19" t="s">
        <v>257</v>
      </c>
      <c r="D804" s="19" t="s">
        <v>258</v>
      </c>
      <c r="E804" s="19" t="s">
        <v>2505</v>
      </c>
      <c r="F804" s="20">
        <v>2020</v>
      </c>
      <c r="G804" s="19" t="s">
        <v>17</v>
      </c>
      <c r="H804" s="19" t="s">
        <v>30</v>
      </c>
      <c r="I804" s="19" t="s">
        <v>145</v>
      </c>
      <c r="J804" s="21" t="s">
        <v>18</v>
      </c>
      <c r="K804" s="22">
        <v>442841</v>
      </c>
      <c r="L804" s="24">
        <v>397770</v>
      </c>
      <c r="M804" s="23">
        <v>397769.2</v>
      </c>
    </row>
    <row r="805" spans="1:13" x14ac:dyDescent="0.2">
      <c r="A805" s="19" t="s">
        <v>4751</v>
      </c>
      <c r="B805" s="19" t="s">
        <v>4752</v>
      </c>
      <c r="C805" s="19" t="s">
        <v>359</v>
      </c>
      <c r="D805" s="19" t="s">
        <v>677</v>
      </c>
      <c r="E805" s="19" t="s">
        <v>677</v>
      </c>
      <c r="F805" s="20">
        <v>2020</v>
      </c>
      <c r="G805" s="19" t="s">
        <v>17</v>
      </c>
      <c r="H805" s="19" t="s">
        <v>352</v>
      </c>
      <c r="I805" s="19" t="s">
        <v>1725</v>
      </c>
      <c r="J805" s="21" t="s">
        <v>18</v>
      </c>
      <c r="K805" s="22">
        <v>401967</v>
      </c>
      <c r="L805" s="24">
        <v>397595</v>
      </c>
      <c r="M805" s="23">
        <v>397591.70299999998</v>
      </c>
    </row>
    <row r="806" spans="1:13" x14ac:dyDescent="0.2">
      <c r="A806" s="19" t="s">
        <v>6242</v>
      </c>
      <c r="B806" s="19" t="s">
        <v>6243</v>
      </c>
      <c r="C806" s="19" t="s">
        <v>297</v>
      </c>
      <c r="D806" s="19"/>
      <c r="E806" s="19"/>
      <c r="F806" s="20">
        <v>2019</v>
      </c>
      <c r="G806" s="19" t="s">
        <v>17</v>
      </c>
      <c r="H806" s="19" t="s">
        <v>30</v>
      </c>
      <c r="I806" s="19" t="s">
        <v>1454</v>
      </c>
      <c r="J806" s="21" t="s">
        <v>18</v>
      </c>
      <c r="K806" s="22">
        <v>397176</v>
      </c>
      <c r="L806" s="24">
        <v>397176</v>
      </c>
      <c r="M806" s="23">
        <v>397176</v>
      </c>
    </row>
    <row r="807" spans="1:13" x14ac:dyDescent="0.2">
      <c r="A807" s="19" t="s">
        <v>5236</v>
      </c>
      <c r="B807" s="19" t="s">
        <v>5237</v>
      </c>
      <c r="C807" s="19" t="s">
        <v>148</v>
      </c>
      <c r="D807" s="19" t="s">
        <v>617</v>
      </c>
      <c r="E807" s="19" t="s">
        <v>625</v>
      </c>
      <c r="F807" s="20">
        <v>2020</v>
      </c>
      <c r="G807" s="19" t="s">
        <v>17</v>
      </c>
      <c r="H807" s="19" t="s">
        <v>42</v>
      </c>
      <c r="I807" s="19" t="s">
        <v>1003</v>
      </c>
      <c r="J807" s="21" t="s">
        <v>18</v>
      </c>
      <c r="K807" s="22">
        <v>350000</v>
      </c>
      <c r="L807" s="24">
        <v>397611</v>
      </c>
      <c r="M807" s="23">
        <v>396964.25799999997</v>
      </c>
    </row>
    <row r="808" spans="1:13" x14ac:dyDescent="0.2">
      <c r="A808" s="19" t="s">
        <v>11892</v>
      </c>
      <c r="B808" s="19" t="s">
        <v>11893</v>
      </c>
      <c r="C808" s="19" t="s">
        <v>257</v>
      </c>
      <c r="D808" s="19"/>
      <c r="E808" s="19"/>
      <c r="F808" s="20">
        <v>2019</v>
      </c>
      <c r="G808" s="19" t="s">
        <v>17</v>
      </c>
      <c r="H808" s="19" t="s">
        <v>54</v>
      </c>
      <c r="I808" s="19" t="s">
        <v>62</v>
      </c>
      <c r="J808" s="21" t="s">
        <v>18</v>
      </c>
      <c r="K808" s="22">
        <v>590253</v>
      </c>
      <c r="L808" s="22">
        <v>930067</v>
      </c>
      <c r="M808" s="23">
        <v>396616.70600000001</v>
      </c>
    </row>
    <row r="809" spans="1:13" x14ac:dyDescent="0.2">
      <c r="A809" s="19" t="s">
        <v>622</v>
      </c>
      <c r="B809" s="19" t="s">
        <v>623</v>
      </c>
      <c r="C809" s="19" t="s">
        <v>148</v>
      </c>
      <c r="D809" s="19" t="s">
        <v>373</v>
      </c>
      <c r="E809" s="19" t="s">
        <v>624</v>
      </c>
      <c r="F809" s="20">
        <v>2019</v>
      </c>
      <c r="G809" s="19" t="s">
        <v>17</v>
      </c>
      <c r="H809" s="19" t="s">
        <v>253</v>
      </c>
      <c r="I809" s="19" t="s">
        <v>254</v>
      </c>
      <c r="J809" s="21" t="s">
        <v>18</v>
      </c>
      <c r="K809" s="22">
        <v>569881</v>
      </c>
      <c r="L809" s="24">
        <v>459808</v>
      </c>
      <c r="M809" s="22">
        <v>395075</v>
      </c>
    </row>
    <row r="810" spans="1:13" x14ac:dyDescent="0.2">
      <c r="A810" s="19" t="s">
        <v>9218</v>
      </c>
      <c r="B810" s="19" t="s">
        <v>9219</v>
      </c>
      <c r="C810" s="19" t="s">
        <v>148</v>
      </c>
      <c r="D810" s="19" t="s">
        <v>329</v>
      </c>
      <c r="E810" s="19" t="s">
        <v>1544</v>
      </c>
      <c r="F810" s="20">
        <v>2019</v>
      </c>
      <c r="G810" s="19" t="s">
        <v>17</v>
      </c>
      <c r="H810" s="19" t="s">
        <v>30</v>
      </c>
      <c r="I810" s="19" t="s">
        <v>145</v>
      </c>
      <c r="J810" s="21" t="s">
        <v>18</v>
      </c>
      <c r="K810" s="22">
        <v>528387</v>
      </c>
      <c r="L810" s="24">
        <v>394822</v>
      </c>
      <c r="M810" s="23">
        <v>394821.57199999999</v>
      </c>
    </row>
    <row r="811" spans="1:13" x14ac:dyDescent="0.2">
      <c r="A811" s="19" t="s">
        <v>8541</v>
      </c>
      <c r="B811" s="19" t="s">
        <v>8542</v>
      </c>
      <c r="C811" s="19" t="s">
        <v>359</v>
      </c>
      <c r="D811" s="19" t="s">
        <v>774</v>
      </c>
      <c r="E811" s="19" t="s">
        <v>1073</v>
      </c>
      <c r="F811" s="20">
        <v>2019</v>
      </c>
      <c r="G811" s="19" t="s">
        <v>17</v>
      </c>
      <c r="H811" s="19" t="s">
        <v>54</v>
      </c>
      <c r="I811" s="19" t="s">
        <v>62</v>
      </c>
      <c r="J811" s="21" t="s">
        <v>18</v>
      </c>
      <c r="K811" s="22">
        <v>394484</v>
      </c>
      <c r="L811" s="24">
        <v>394483</v>
      </c>
      <c r="M811" s="23">
        <v>394477.36599999998</v>
      </c>
    </row>
    <row r="812" spans="1:13" x14ac:dyDescent="0.2">
      <c r="A812" s="19" t="s">
        <v>1616</v>
      </c>
      <c r="B812" s="19" t="s">
        <v>1617</v>
      </c>
      <c r="C812" s="19" t="s">
        <v>22</v>
      </c>
      <c r="D812" s="19" t="s">
        <v>46</v>
      </c>
      <c r="E812" s="19" t="s">
        <v>129</v>
      </c>
      <c r="F812" s="20">
        <v>2020</v>
      </c>
      <c r="G812" s="19" t="s">
        <v>17</v>
      </c>
      <c r="H812" s="19" t="s">
        <v>42</v>
      </c>
      <c r="I812" s="19" t="s">
        <v>228</v>
      </c>
      <c r="J812" s="21" t="s">
        <v>18</v>
      </c>
      <c r="K812" s="22">
        <v>467836</v>
      </c>
      <c r="L812" s="24">
        <v>394347</v>
      </c>
      <c r="M812" s="22">
        <v>394347</v>
      </c>
    </row>
    <row r="813" spans="1:13" x14ac:dyDescent="0.2">
      <c r="A813" s="19" t="s">
        <v>12566</v>
      </c>
      <c r="B813" s="19" t="s">
        <v>12567</v>
      </c>
      <c r="C813" s="19" t="s">
        <v>148</v>
      </c>
      <c r="D813" s="19" t="s">
        <v>646</v>
      </c>
      <c r="E813" s="19" t="s">
        <v>2696</v>
      </c>
      <c r="F813" s="20">
        <v>2019</v>
      </c>
      <c r="G813" s="19" t="s">
        <v>17</v>
      </c>
      <c r="H813" s="19" t="s">
        <v>63</v>
      </c>
      <c r="I813" s="19" t="s">
        <v>619</v>
      </c>
      <c r="J813" s="21" t="s">
        <v>18</v>
      </c>
      <c r="K813" s="22">
        <v>436000</v>
      </c>
      <c r="L813" s="22">
        <v>436000</v>
      </c>
      <c r="M813" s="23">
        <v>394326.69900000002</v>
      </c>
    </row>
    <row r="814" spans="1:13" x14ac:dyDescent="0.2">
      <c r="A814" s="19" t="s">
        <v>8202</v>
      </c>
      <c r="B814" s="19" t="s">
        <v>8203</v>
      </c>
      <c r="C814" s="19" t="s">
        <v>12</v>
      </c>
      <c r="D814" s="19" t="s">
        <v>163</v>
      </c>
      <c r="E814" s="19" t="s">
        <v>164</v>
      </c>
      <c r="F814" s="20">
        <v>2019</v>
      </c>
      <c r="G814" s="19" t="s">
        <v>17</v>
      </c>
      <c r="H814" s="19" t="s">
        <v>54</v>
      </c>
      <c r="I814" s="19" t="s">
        <v>62</v>
      </c>
      <c r="J814" s="21" t="s">
        <v>18</v>
      </c>
      <c r="K814" s="22">
        <v>393246</v>
      </c>
      <c r="L814" s="24">
        <v>393005</v>
      </c>
      <c r="M814" s="23">
        <v>393004.09700000001</v>
      </c>
    </row>
    <row r="815" spans="1:13" x14ac:dyDescent="0.2">
      <c r="A815" s="19" t="s">
        <v>7330</v>
      </c>
      <c r="B815" s="19" t="s">
        <v>7331</v>
      </c>
      <c r="C815" s="19" t="s">
        <v>22</v>
      </c>
      <c r="D815" s="19" t="s">
        <v>46</v>
      </c>
      <c r="E815" s="19" t="s">
        <v>129</v>
      </c>
      <c r="F815" s="20">
        <v>2019</v>
      </c>
      <c r="G815" s="19" t="s">
        <v>17</v>
      </c>
      <c r="H815" s="19" t="s">
        <v>30</v>
      </c>
      <c r="I815" s="19" t="s">
        <v>145</v>
      </c>
      <c r="J815" s="21" t="s">
        <v>18</v>
      </c>
      <c r="K815" s="22">
        <v>397650</v>
      </c>
      <c r="L815" s="24">
        <v>392602</v>
      </c>
      <c r="M815" s="23">
        <v>392600.46100000001</v>
      </c>
    </row>
    <row r="816" spans="1:13" x14ac:dyDescent="0.2">
      <c r="A816" s="19" t="s">
        <v>4763</v>
      </c>
      <c r="B816" s="19" t="s">
        <v>4764</v>
      </c>
      <c r="C816" s="19" t="s">
        <v>257</v>
      </c>
      <c r="D816" s="19" t="s">
        <v>441</v>
      </c>
      <c r="E816" s="19" t="s">
        <v>989</v>
      </c>
      <c r="F816" s="20">
        <v>2019</v>
      </c>
      <c r="G816" s="19" t="s">
        <v>17</v>
      </c>
      <c r="H816" s="19" t="s">
        <v>42</v>
      </c>
      <c r="I816" s="19" t="s">
        <v>1003</v>
      </c>
      <c r="J816" s="21" t="s">
        <v>18</v>
      </c>
      <c r="K816" s="22">
        <v>419816</v>
      </c>
      <c r="L816" s="24">
        <v>391966</v>
      </c>
      <c r="M816" s="23">
        <v>391964.65600000002</v>
      </c>
    </row>
    <row r="817" spans="1:13" x14ac:dyDescent="0.2">
      <c r="A817" s="19" t="s">
        <v>7477</v>
      </c>
      <c r="B817" s="19" t="s">
        <v>7478</v>
      </c>
      <c r="C817" s="19" t="s">
        <v>22</v>
      </c>
      <c r="D817" s="19" t="s">
        <v>23</v>
      </c>
      <c r="E817" s="19" t="s">
        <v>287</v>
      </c>
      <c r="F817" s="20">
        <v>2020</v>
      </c>
      <c r="G817" s="19" t="s">
        <v>17</v>
      </c>
      <c r="H817" s="19" t="s">
        <v>30</v>
      </c>
      <c r="I817" s="19" t="s">
        <v>145</v>
      </c>
      <c r="J817" s="21" t="s">
        <v>18</v>
      </c>
      <c r="K817" s="22">
        <v>391004</v>
      </c>
      <c r="L817" s="24">
        <v>390158</v>
      </c>
      <c r="M817" s="23">
        <v>390157.783</v>
      </c>
    </row>
    <row r="818" spans="1:13" x14ac:dyDescent="0.2">
      <c r="A818" s="19" t="s">
        <v>1752</v>
      </c>
      <c r="B818" s="19" t="s">
        <v>1753</v>
      </c>
      <c r="C818" s="19" t="s">
        <v>22</v>
      </c>
      <c r="D818" s="19" t="s">
        <v>23</v>
      </c>
      <c r="E818" s="19" t="s">
        <v>868</v>
      </c>
      <c r="F818" s="20">
        <v>2020</v>
      </c>
      <c r="G818" s="19" t="s">
        <v>17</v>
      </c>
      <c r="H818" s="19" t="s">
        <v>30</v>
      </c>
      <c r="I818" s="19" t="s">
        <v>145</v>
      </c>
      <c r="J818" s="21" t="s">
        <v>18</v>
      </c>
      <c r="K818" s="22">
        <v>409203</v>
      </c>
      <c r="L818" s="24">
        <v>389765</v>
      </c>
      <c r="M818" s="23">
        <v>389763.12599999999</v>
      </c>
    </row>
    <row r="819" spans="1:13" x14ac:dyDescent="0.2">
      <c r="A819" s="19" t="s">
        <v>1427</v>
      </c>
      <c r="B819" s="19" t="s">
        <v>1428</v>
      </c>
      <c r="C819" s="19" t="s">
        <v>265</v>
      </c>
      <c r="D819" s="19"/>
      <c r="E819" s="19"/>
      <c r="F819" s="20">
        <v>2019</v>
      </c>
      <c r="G819" s="19" t="s">
        <v>17</v>
      </c>
      <c r="H819" s="19" t="s">
        <v>30</v>
      </c>
      <c r="I819" s="19" t="s">
        <v>31</v>
      </c>
      <c r="J819" s="21" t="s">
        <v>18</v>
      </c>
      <c r="K819" s="22">
        <v>4732762</v>
      </c>
      <c r="L819" s="22">
        <v>4320000</v>
      </c>
      <c r="M819" s="23">
        <v>387615.39199999999</v>
      </c>
    </row>
    <row r="820" spans="1:13" x14ac:dyDescent="0.2">
      <c r="A820" s="19" t="s">
        <v>1846</v>
      </c>
      <c r="B820" s="19" t="s">
        <v>1847</v>
      </c>
      <c r="C820" s="19" t="s">
        <v>257</v>
      </c>
      <c r="D820" s="19" t="s">
        <v>441</v>
      </c>
      <c r="E820" s="19" t="s">
        <v>442</v>
      </c>
      <c r="F820" s="20">
        <v>2020</v>
      </c>
      <c r="G820" s="19" t="s">
        <v>17</v>
      </c>
      <c r="H820" s="19" t="s">
        <v>42</v>
      </c>
      <c r="I820" s="19" t="s">
        <v>278</v>
      </c>
      <c r="J820" s="21" t="s">
        <v>18</v>
      </c>
      <c r="K820" s="22">
        <v>519728</v>
      </c>
      <c r="L820" s="24">
        <v>387188</v>
      </c>
      <c r="M820" s="23">
        <v>387184.859</v>
      </c>
    </row>
    <row r="821" spans="1:13" x14ac:dyDescent="0.2">
      <c r="A821" s="19" t="s">
        <v>2449</v>
      </c>
      <c r="B821" s="19" t="s">
        <v>2450</v>
      </c>
      <c r="C821" s="19" t="s">
        <v>12</v>
      </c>
      <c r="D821" s="19" t="s">
        <v>219</v>
      </c>
      <c r="E821" s="19" t="s">
        <v>219</v>
      </c>
      <c r="F821" s="20">
        <v>2020</v>
      </c>
      <c r="G821" s="19" t="s">
        <v>17</v>
      </c>
      <c r="H821" s="19" t="s">
        <v>352</v>
      </c>
      <c r="I821" s="19" t="s">
        <v>1241</v>
      </c>
      <c r="J821" s="21" t="s">
        <v>18</v>
      </c>
      <c r="K821" s="22">
        <v>62252</v>
      </c>
      <c r="L821" s="23">
        <v>385319</v>
      </c>
      <c r="M821" s="23">
        <v>385319</v>
      </c>
    </row>
    <row r="822" spans="1:13" x14ac:dyDescent="0.2">
      <c r="A822" s="19" t="s">
        <v>2669</v>
      </c>
      <c r="B822" s="19" t="s">
        <v>2670</v>
      </c>
      <c r="C822" s="19" t="s">
        <v>148</v>
      </c>
      <c r="D822" s="19"/>
      <c r="E822" s="19"/>
      <c r="F822" s="20">
        <v>2019</v>
      </c>
      <c r="G822" s="19" t="s">
        <v>17</v>
      </c>
      <c r="H822" s="19" t="s">
        <v>42</v>
      </c>
      <c r="I822" s="19" t="s">
        <v>228</v>
      </c>
      <c r="J822" s="21" t="s">
        <v>18</v>
      </c>
      <c r="K822" s="22">
        <v>729789</v>
      </c>
      <c r="L822" s="24">
        <v>410035</v>
      </c>
      <c r="M822" s="23">
        <v>384343.40100000001</v>
      </c>
    </row>
    <row r="823" spans="1:13" x14ac:dyDescent="0.2">
      <c r="A823" s="19" t="s">
        <v>10218</v>
      </c>
      <c r="B823" s="19" t="s">
        <v>10219</v>
      </c>
      <c r="C823" s="19" t="s">
        <v>34</v>
      </c>
      <c r="D823" s="19"/>
      <c r="E823" s="19"/>
      <c r="F823" s="20">
        <v>2019</v>
      </c>
      <c r="G823" s="19" t="s">
        <v>17</v>
      </c>
      <c r="H823" s="19" t="s">
        <v>54</v>
      </c>
      <c r="I823" s="19" t="s">
        <v>62</v>
      </c>
      <c r="J823" s="21" t="s">
        <v>18</v>
      </c>
      <c r="K823" s="22">
        <v>383582</v>
      </c>
      <c r="L823" s="24">
        <v>383580</v>
      </c>
      <c r="M823" s="23">
        <v>383579.16</v>
      </c>
    </row>
    <row r="824" spans="1:13" x14ac:dyDescent="0.2">
      <c r="A824" s="19" t="s">
        <v>3980</v>
      </c>
      <c r="B824" s="19" t="s">
        <v>3981</v>
      </c>
      <c r="C824" s="19" t="s">
        <v>92</v>
      </c>
      <c r="D824" s="19"/>
      <c r="E824" s="19"/>
      <c r="F824" s="20">
        <v>2019</v>
      </c>
      <c r="G824" s="19" t="s">
        <v>17</v>
      </c>
      <c r="H824" s="19" t="s">
        <v>54</v>
      </c>
      <c r="I824" s="19" t="s">
        <v>199</v>
      </c>
      <c r="J824" s="21" t="s">
        <v>200</v>
      </c>
      <c r="K824" s="22">
        <v>383587</v>
      </c>
      <c r="L824" s="24">
        <v>383587</v>
      </c>
      <c r="M824" s="23">
        <v>383082</v>
      </c>
    </row>
    <row r="825" spans="1:13" x14ac:dyDescent="0.2">
      <c r="A825" s="19" t="s">
        <v>9634</v>
      </c>
      <c r="B825" s="19" t="s">
        <v>9635</v>
      </c>
      <c r="C825" s="19" t="s">
        <v>103</v>
      </c>
      <c r="D825" s="19" t="s">
        <v>105</v>
      </c>
      <c r="E825" s="19" t="s">
        <v>106</v>
      </c>
      <c r="F825" s="20">
        <v>2020</v>
      </c>
      <c r="G825" s="19" t="s">
        <v>17</v>
      </c>
      <c r="H825" s="19" t="s">
        <v>42</v>
      </c>
      <c r="I825" s="19" t="s">
        <v>1003</v>
      </c>
      <c r="J825" s="21" t="s">
        <v>18</v>
      </c>
      <c r="K825" s="22">
        <v>360536</v>
      </c>
      <c r="L825" s="24">
        <v>656034</v>
      </c>
      <c r="M825" s="23">
        <v>383069.05099999998</v>
      </c>
    </row>
    <row r="826" spans="1:13" x14ac:dyDescent="0.2">
      <c r="A826" s="19" t="s">
        <v>7511</v>
      </c>
      <c r="B826" s="19" t="s">
        <v>7512</v>
      </c>
      <c r="C826" s="19" t="s">
        <v>133</v>
      </c>
      <c r="D826" s="19" t="s">
        <v>206</v>
      </c>
      <c r="E826" s="19" t="s">
        <v>1711</v>
      </c>
      <c r="F826" s="20">
        <v>2019</v>
      </c>
      <c r="G826" s="19" t="s">
        <v>17</v>
      </c>
      <c r="H826" s="19" t="s">
        <v>30</v>
      </c>
      <c r="I826" s="19" t="s">
        <v>31</v>
      </c>
      <c r="J826" s="21" t="s">
        <v>18</v>
      </c>
      <c r="K826" s="22">
        <v>432187</v>
      </c>
      <c r="L826" s="22">
        <v>414000</v>
      </c>
      <c r="M826" s="22">
        <v>382899</v>
      </c>
    </row>
    <row r="827" spans="1:13" x14ac:dyDescent="0.2">
      <c r="A827" s="19" t="s">
        <v>3281</v>
      </c>
      <c r="B827" s="19" t="s">
        <v>3282</v>
      </c>
      <c r="C827" s="19" t="s">
        <v>257</v>
      </c>
      <c r="D827" s="19" t="s">
        <v>258</v>
      </c>
      <c r="E827" s="19" t="s">
        <v>2505</v>
      </c>
      <c r="F827" s="20">
        <v>2020</v>
      </c>
      <c r="G827" s="19" t="s">
        <v>17</v>
      </c>
      <c r="H827" s="19" t="s">
        <v>15</v>
      </c>
      <c r="I827" s="19" t="s">
        <v>16</v>
      </c>
      <c r="J827" s="21" t="s">
        <v>18</v>
      </c>
      <c r="K827" s="22">
        <v>604058</v>
      </c>
      <c r="L827" s="24">
        <v>382332</v>
      </c>
      <c r="M827" s="22">
        <v>382329</v>
      </c>
    </row>
    <row r="828" spans="1:13" x14ac:dyDescent="0.2">
      <c r="A828" s="19" t="s">
        <v>7577</v>
      </c>
      <c r="B828" s="19" t="s">
        <v>7578</v>
      </c>
      <c r="C828" s="19" t="s">
        <v>103</v>
      </c>
      <c r="D828" s="19" t="s">
        <v>194</v>
      </c>
      <c r="E828" s="19" t="s">
        <v>203</v>
      </c>
      <c r="F828" s="20">
        <v>2020</v>
      </c>
      <c r="G828" s="19" t="s">
        <v>17</v>
      </c>
      <c r="H828" s="19" t="s">
        <v>352</v>
      </c>
      <c r="I828" s="19" t="s">
        <v>1725</v>
      </c>
      <c r="J828" s="21" t="s">
        <v>18</v>
      </c>
      <c r="K828" s="22">
        <v>432655</v>
      </c>
      <c r="L828" s="24">
        <v>381516</v>
      </c>
      <c r="M828" s="23">
        <v>381515.68400000001</v>
      </c>
    </row>
    <row r="829" spans="1:13" x14ac:dyDescent="0.2">
      <c r="A829" s="19" t="s">
        <v>8969</v>
      </c>
      <c r="B829" s="19" t="s">
        <v>8970</v>
      </c>
      <c r="C829" s="19" t="s">
        <v>22</v>
      </c>
      <c r="D829" s="19" t="s">
        <v>46</v>
      </c>
      <c r="E829" s="19" t="s">
        <v>777</v>
      </c>
      <c r="F829" s="20">
        <v>2019</v>
      </c>
      <c r="G829" s="19" t="s">
        <v>17</v>
      </c>
      <c r="H829" s="19" t="s">
        <v>54</v>
      </c>
      <c r="I829" s="19" t="s">
        <v>62</v>
      </c>
      <c r="J829" s="21" t="s">
        <v>18</v>
      </c>
      <c r="K829" s="22">
        <v>309220</v>
      </c>
      <c r="L829" s="24">
        <v>380658</v>
      </c>
      <c r="M829" s="23">
        <v>380656.837</v>
      </c>
    </row>
    <row r="830" spans="1:13" x14ac:dyDescent="0.2">
      <c r="A830" s="19" t="s">
        <v>330</v>
      </c>
      <c r="B830" s="19" t="s">
        <v>331</v>
      </c>
      <c r="C830" s="19" t="s">
        <v>103</v>
      </c>
      <c r="D830" s="19" t="s">
        <v>105</v>
      </c>
      <c r="E830" s="19" t="s">
        <v>332</v>
      </c>
      <c r="F830" s="20">
        <v>2020</v>
      </c>
      <c r="G830" s="19" t="s">
        <v>17</v>
      </c>
      <c r="H830" s="19" t="s">
        <v>54</v>
      </c>
      <c r="I830" s="19" t="s">
        <v>199</v>
      </c>
      <c r="J830" s="21" t="s">
        <v>18</v>
      </c>
      <c r="K830" s="22">
        <v>8987578</v>
      </c>
      <c r="L830" s="24">
        <v>380000</v>
      </c>
      <c r="M830" s="23">
        <v>379086.09</v>
      </c>
    </row>
    <row r="831" spans="1:13" x14ac:dyDescent="0.2">
      <c r="A831" s="19" t="s">
        <v>8933</v>
      </c>
      <c r="B831" s="19" t="s">
        <v>8934</v>
      </c>
      <c r="C831" s="19" t="s">
        <v>22</v>
      </c>
      <c r="D831" s="19" t="s">
        <v>46</v>
      </c>
      <c r="E831" s="19" t="s">
        <v>87</v>
      </c>
      <c r="F831" s="20">
        <v>2019</v>
      </c>
      <c r="G831" s="19" t="s">
        <v>17</v>
      </c>
      <c r="H831" s="19" t="s">
        <v>54</v>
      </c>
      <c r="I831" s="19" t="s">
        <v>62</v>
      </c>
      <c r="J831" s="21" t="s">
        <v>18</v>
      </c>
      <c r="K831" s="22">
        <v>377107</v>
      </c>
      <c r="L831" s="24">
        <v>377107</v>
      </c>
      <c r="M831" s="23">
        <v>377107</v>
      </c>
    </row>
    <row r="832" spans="1:13" x14ac:dyDescent="0.2">
      <c r="A832" s="19" t="s">
        <v>8268</v>
      </c>
      <c r="B832" s="19" t="s">
        <v>8269</v>
      </c>
      <c r="C832" s="19" t="s">
        <v>103</v>
      </c>
      <c r="D832" s="19"/>
      <c r="E832" s="19"/>
      <c r="F832" s="20">
        <v>2019</v>
      </c>
      <c r="G832" s="19" t="s">
        <v>17</v>
      </c>
      <c r="H832" s="19" t="s">
        <v>30</v>
      </c>
      <c r="I832" s="19" t="s">
        <v>145</v>
      </c>
      <c r="J832" s="21" t="s">
        <v>18</v>
      </c>
      <c r="K832" s="22">
        <v>376932</v>
      </c>
      <c r="L832" s="24">
        <v>379097</v>
      </c>
      <c r="M832" s="23">
        <v>376930.99800000002</v>
      </c>
    </row>
    <row r="833" spans="1:13" x14ac:dyDescent="0.2">
      <c r="A833" s="19" t="s">
        <v>9053</v>
      </c>
      <c r="B833" s="19" t="s">
        <v>9054</v>
      </c>
      <c r="C833" s="19" t="s">
        <v>167</v>
      </c>
      <c r="D833" s="19" t="s">
        <v>310</v>
      </c>
      <c r="E833" s="19" t="s">
        <v>310</v>
      </c>
      <c r="F833" s="20">
        <v>2019</v>
      </c>
      <c r="G833" s="19" t="s">
        <v>17</v>
      </c>
      <c r="H833" s="19" t="s">
        <v>63</v>
      </c>
      <c r="I833" s="19" t="s">
        <v>1021</v>
      </c>
      <c r="J833" s="21" t="s">
        <v>18</v>
      </c>
      <c r="K833" s="22">
        <v>420159</v>
      </c>
      <c r="L833" s="24">
        <v>375418</v>
      </c>
      <c r="M833" s="23">
        <v>375417.71799999999</v>
      </c>
    </row>
    <row r="834" spans="1:13" x14ac:dyDescent="0.2">
      <c r="A834" s="19" t="s">
        <v>1681</v>
      </c>
      <c r="B834" s="19" t="s">
        <v>1682</v>
      </c>
      <c r="C834" s="19" t="s">
        <v>103</v>
      </c>
      <c r="D834" s="19" t="s">
        <v>238</v>
      </c>
      <c r="E834" s="19" t="s">
        <v>379</v>
      </c>
      <c r="F834" s="20">
        <v>2019</v>
      </c>
      <c r="G834" s="19" t="s">
        <v>17</v>
      </c>
      <c r="H834" s="19" t="s">
        <v>54</v>
      </c>
      <c r="I834" s="19" t="s">
        <v>199</v>
      </c>
      <c r="J834" s="21" t="s">
        <v>18</v>
      </c>
      <c r="K834" s="22">
        <v>379878</v>
      </c>
      <c r="L834" s="24">
        <v>378661</v>
      </c>
      <c r="M834" s="22">
        <v>375021</v>
      </c>
    </row>
    <row r="835" spans="1:13" x14ac:dyDescent="0.2">
      <c r="A835" s="19" t="s">
        <v>1668</v>
      </c>
      <c r="B835" s="19" t="s">
        <v>1669</v>
      </c>
      <c r="C835" s="19" t="s">
        <v>22</v>
      </c>
      <c r="D835" s="19" t="s">
        <v>46</v>
      </c>
      <c r="E835" s="19" t="s">
        <v>183</v>
      </c>
      <c r="F835" s="20">
        <v>2019</v>
      </c>
      <c r="G835" s="19" t="s">
        <v>17</v>
      </c>
      <c r="H835" s="19" t="s">
        <v>54</v>
      </c>
      <c r="I835" s="19" t="s">
        <v>62</v>
      </c>
      <c r="J835" s="21" t="s">
        <v>18</v>
      </c>
      <c r="K835" s="22">
        <v>372970</v>
      </c>
      <c r="L835" s="24">
        <v>372969</v>
      </c>
      <c r="M835" s="23">
        <v>372967.24800000002</v>
      </c>
    </row>
    <row r="836" spans="1:13" x14ac:dyDescent="0.2">
      <c r="A836" s="19" t="s">
        <v>8741</v>
      </c>
      <c r="B836" s="19" t="s">
        <v>8742</v>
      </c>
      <c r="C836" s="19" t="s">
        <v>22</v>
      </c>
      <c r="D836" s="19" t="s">
        <v>46</v>
      </c>
      <c r="E836" s="19" t="s">
        <v>47</v>
      </c>
      <c r="F836" s="20">
        <v>2019</v>
      </c>
      <c r="G836" s="19" t="s">
        <v>17</v>
      </c>
      <c r="H836" s="19" t="s">
        <v>352</v>
      </c>
      <c r="I836" s="19" t="s">
        <v>353</v>
      </c>
      <c r="J836" s="21" t="s">
        <v>18</v>
      </c>
      <c r="K836" s="22">
        <v>380756</v>
      </c>
      <c r="L836" s="23">
        <v>371110</v>
      </c>
      <c r="M836" s="23">
        <v>371110</v>
      </c>
    </row>
    <row r="837" spans="1:13" x14ac:dyDescent="0.2">
      <c r="A837" s="19" t="s">
        <v>2501</v>
      </c>
      <c r="B837" s="19" t="s">
        <v>2502</v>
      </c>
      <c r="C837" s="19" t="s">
        <v>103</v>
      </c>
      <c r="D837" s="19" t="s">
        <v>105</v>
      </c>
      <c r="E837" s="19" t="s">
        <v>494</v>
      </c>
      <c r="F837" s="20">
        <v>2020</v>
      </c>
      <c r="G837" s="19" t="s">
        <v>17</v>
      </c>
      <c r="H837" s="19" t="s">
        <v>63</v>
      </c>
      <c r="I837" s="19" t="s">
        <v>174</v>
      </c>
      <c r="J837" s="21" t="s">
        <v>18</v>
      </c>
      <c r="K837" s="22">
        <v>424189</v>
      </c>
      <c r="L837" s="24">
        <v>370569</v>
      </c>
      <c r="M837" s="23">
        <v>370567.78700000001</v>
      </c>
    </row>
    <row r="838" spans="1:13" x14ac:dyDescent="0.2">
      <c r="A838" s="19" t="s">
        <v>2430</v>
      </c>
      <c r="B838" s="19" t="s">
        <v>2431</v>
      </c>
      <c r="C838" s="19" t="s">
        <v>37</v>
      </c>
      <c r="D838" s="19" t="s">
        <v>545</v>
      </c>
      <c r="E838" s="19" t="s">
        <v>545</v>
      </c>
      <c r="F838" s="20">
        <v>2019</v>
      </c>
      <c r="G838" s="19" t="s">
        <v>17</v>
      </c>
      <c r="H838" s="19" t="s">
        <v>30</v>
      </c>
      <c r="I838" s="19" t="s">
        <v>145</v>
      </c>
      <c r="J838" s="21" t="s">
        <v>18</v>
      </c>
      <c r="K838" s="22">
        <v>928918</v>
      </c>
      <c r="L838" s="24">
        <v>378622</v>
      </c>
      <c r="M838" s="22">
        <v>370036</v>
      </c>
    </row>
    <row r="839" spans="1:13" x14ac:dyDescent="0.2">
      <c r="A839" s="19" t="s">
        <v>9092</v>
      </c>
      <c r="B839" s="19" t="s">
        <v>9093</v>
      </c>
      <c r="C839" s="19" t="s">
        <v>148</v>
      </c>
      <c r="D839" s="19" t="s">
        <v>373</v>
      </c>
      <c r="E839" s="19" t="s">
        <v>1112</v>
      </c>
      <c r="F839" s="20">
        <v>2020</v>
      </c>
      <c r="G839" s="19" t="s">
        <v>17</v>
      </c>
      <c r="H839" s="19" t="s">
        <v>130</v>
      </c>
      <c r="I839" s="19" t="s">
        <v>130</v>
      </c>
      <c r="J839" s="21" t="s">
        <v>18</v>
      </c>
      <c r="K839" s="22">
        <v>601954</v>
      </c>
      <c r="L839" s="24">
        <v>368561</v>
      </c>
      <c r="M839" s="22">
        <v>368562</v>
      </c>
    </row>
    <row r="840" spans="1:13" x14ac:dyDescent="0.2">
      <c r="A840" s="19" t="s">
        <v>8380</v>
      </c>
      <c r="B840" s="19" t="s">
        <v>8381</v>
      </c>
      <c r="C840" s="19" t="s">
        <v>34</v>
      </c>
      <c r="D840" s="19" t="s">
        <v>51</v>
      </c>
      <c r="E840" s="19" t="s">
        <v>2060</v>
      </c>
      <c r="F840" s="20">
        <v>2019</v>
      </c>
      <c r="G840" s="19" t="s">
        <v>17</v>
      </c>
      <c r="H840" s="19" t="s">
        <v>54</v>
      </c>
      <c r="I840" s="19" t="s">
        <v>62</v>
      </c>
      <c r="J840" s="21" t="s">
        <v>18</v>
      </c>
      <c r="K840" s="22">
        <v>378766</v>
      </c>
      <c r="L840" s="24">
        <v>370032</v>
      </c>
      <c r="M840" s="23">
        <v>367758.05</v>
      </c>
    </row>
    <row r="841" spans="1:13" x14ac:dyDescent="0.2">
      <c r="A841" s="19" t="s">
        <v>2318</v>
      </c>
      <c r="B841" s="19" t="s">
        <v>2319</v>
      </c>
      <c r="C841" s="19" t="s">
        <v>133</v>
      </c>
      <c r="D841" s="19" t="s">
        <v>206</v>
      </c>
      <c r="E841" s="19" t="s">
        <v>1913</v>
      </c>
      <c r="F841" s="20">
        <v>2019</v>
      </c>
      <c r="G841" s="19" t="s">
        <v>17</v>
      </c>
      <c r="H841" s="19" t="s">
        <v>130</v>
      </c>
      <c r="I841" s="19" t="s">
        <v>130</v>
      </c>
      <c r="J841" s="21" t="s">
        <v>18</v>
      </c>
      <c r="K841" s="22">
        <v>542387</v>
      </c>
      <c r="L841" s="24">
        <v>542387</v>
      </c>
      <c r="M841" s="23">
        <v>367332.77899999998</v>
      </c>
    </row>
    <row r="842" spans="1:13" x14ac:dyDescent="0.2">
      <c r="A842" s="19" t="s">
        <v>9642</v>
      </c>
      <c r="B842" s="19" t="s">
        <v>9643</v>
      </c>
      <c r="C842" s="19" t="s">
        <v>148</v>
      </c>
      <c r="D842" s="19" t="s">
        <v>329</v>
      </c>
      <c r="E842" s="19" t="s">
        <v>329</v>
      </c>
      <c r="F842" s="20">
        <v>2019</v>
      </c>
      <c r="G842" s="19" t="s">
        <v>17</v>
      </c>
      <c r="H842" s="19" t="s">
        <v>54</v>
      </c>
      <c r="I842" s="19" t="s">
        <v>62</v>
      </c>
      <c r="J842" s="21" t="s">
        <v>18</v>
      </c>
      <c r="K842" s="22">
        <v>366451</v>
      </c>
      <c r="L842" s="24">
        <v>366451</v>
      </c>
      <c r="M842" s="23">
        <v>366450.38</v>
      </c>
    </row>
    <row r="843" spans="1:13" x14ac:dyDescent="0.2">
      <c r="A843" s="19" t="s">
        <v>9568</v>
      </c>
      <c r="B843" s="19" t="s">
        <v>9569</v>
      </c>
      <c r="C843" s="19" t="s">
        <v>297</v>
      </c>
      <c r="D843" s="19"/>
      <c r="E843" s="19"/>
      <c r="F843" s="20">
        <v>2019</v>
      </c>
      <c r="G843" s="19" t="s">
        <v>17</v>
      </c>
      <c r="H843" s="19" t="s">
        <v>253</v>
      </c>
      <c r="I843" s="19" t="s">
        <v>254</v>
      </c>
      <c r="J843" s="21" t="s">
        <v>18</v>
      </c>
      <c r="K843" s="22">
        <v>1399110</v>
      </c>
      <c r="L843" s="24">
        <v>365578</v>
      </c>
      <c r="M843" s="22">
        <v>365521</v>
      </c>
    </row>
    <row r="844" spans="1:13" x14ac:dyDescent="0.2">
      <c r="A844" s="19" t="s">
        <v>957</v>
      </c>
      <c r="B844" s="19" t="s">
        <v>958</v>
      </c>
      <c r="C844" s="19" t="s">
        <v>22</v>
      </c>
      <c r="D844" s="19" t="s">
        <v>46</v>
      </c>
      <c r="E844" s="19" t="s">
        <v>87</v>
      </c>
      <c r="F844" s="20">
        <v>2020</v>
      </c>
      <c r="G844" s="19" t="s">
        <v>17</v>
      </c>
      <c r="H844" s="19" t="s">
        <v>15</v>
      </c>
      <c r="I844" s="19" t="s">
        <v>16</v>
      </c>
      <c r="J844" s="21" t="s">
        <v>18</v>
      </c>
      <c r="K844" s="22">
        <v>378246</v>
      </c>
      <c r="L844" s="24">
        <v>378246</v>
      </c>
      <c r="M844" s="22">
        <v>364563</v>
      </c>
    </row>
    <row r="845" spans="1:13" x14ac:dyDescent="0.2">
      <c r="A845" s="19" t="s">
        <v>789</v>
      </c>
      <c r="B845" s="19" t="s">
        <v>790</v>
      </c>
      <c r="C845" s="19" t="s">
        <v>148</v>
      </c>
      <c r="D845" s="19" t="s">
        <v>617</v>
      </c>
      <c r="E845" s="19" t="s">
        <v>618</v>
      </c>
      <c r="F845" s="20">
        <v>2019</v>
      </c>
      <c r="G845" s="19" t="s">
        <v>17</v>
      </c>
      <c r="H845" s="19" t="s">
        <v>30</v>
      </c>
      <c r="I845" s="19" t="s">
        <v>31</v>
      </c>
      <c r="J845" s="21" t="s">
        <v>18</v>
      </c>
      <c r="K845" s="22">
        <v>3938436</v>
      </c>
      <c r="L845" s="24">
        <v>365400</v>
      </c>
      <c r="M845" s="23">
        <v>363300.63699999999</v>
      </c>
    </row>
    <row r="846" spans="1:13" x14ac:dyDescent="0.2">
      <c r="A846" s="19" t="s">
        <v>5855</v>
      </c>
      <c r="B846" s="19" t="s">
        <v>5856</v>
      </c>
      <c r="C846" s="19" t="s">
        <v>297</v>
      </c>
      <c r="D846" s="19"/>
      <c r="E846" s="19"/>
      <c r="F846" s="20">
        <v>2019</v>
      </c>
      <c r="G846" s="19" t="s">
        <v>17</v>
      </c>
      <c r="H846" s="19" t="s">
        <v>253</v>
      </c>
      <c r="I846" s="19" t="s">
        <v>254</v>
      </c>
      <c r="J846" s="21" t="s">
        <v>18</v>
      </c>
      <c r="K846" s="22">
        <v>5008059</v>
      </c>
      <c r="L846" s="24">
        <v>373369</v>
      </c>
      <c r="M846" s="22">
        <v>363276</v>
      </c>
    </row>
    <row r="847" spans="1:13" x14ac:dyDescent="0.2">
      <c r="A847" s="19" t="s">
        <v>9314</v>
      </c>
      <c r="B847" s="19" t="s">
        <v>9315</v>
      </c>
      <c r="C847" s="19" t="s">
        <v>148</v>
      </c>
      <c r="D847" s="19" t="s">
        <v>329</v>
      </c>
      <c r="E847" s="19" t="s">
        <v>2366</v>
      </c>
      <c r="F847" s="20">
        <v>2020</v>
      </c>
      <c r="G847" s="19" t="s">
        <v>17</v>
      </c>
      <c r="H847" s="19" t="s">
        <v>30</v>
      </c>
      <c r="I847" s="19" t="s">
        <v>31</v>
      </c>
      <c r="J847" s="21" t="s">
        <v>18</v>
      </c>
      <c r="K847" s="22">
        <v>677006</v>
      </c>
      <c r="L847" s="24">
        <v>363194</v>
      </c>
      <c r="M847" s="22">
        <v>363194</v>
      </c>
    </row>
    <row r="848" spans="1:13" x14ac:dyDescent="0.2">
      <c r="A848" s="19" t="s">
        <v>12094</v>
      </c>
      <c r="B848" s="19" t="s">
        <v>12095</v>
      </c>
      <c r="C848" s="19" t="s">
        <v>34</v>
      </c>
      <c r="D848" s="19" t="s">
        <v>215</v>
      </c>
      <c r="E848" s="19" t="s">
        <v>216</v>
      </c>
      <c r="F848" s="20">
        <v>2019</v>
      </c>
      <c r="G848" s="19" t="s">
        <v>17</v>
      </c>
      <c r="H848" s="19" t="s">
        <v>54</v>
      </c>
      <c r="I848" s="19" t="s">
        <v>288</v>
      </c>
      <c r="J848" s="21" t="s">
        <v>18</v>
      </c>
      <c r="K848" s="22">
        <v>773347</v>
      </c>
      <c r="L848" s="22">
        <v>362549</v>
      </c>
      <c r="M848" s="23">
        <v>362295.76400000002</v>
      </c>
    </row>
    <row r="849" spans="1:13" x14ac:dyDescent="0.2">
      <c r="A849" s="19" t="s">
        <v>5181</v>
      </c>
      <c r="B849" s="19" t="s">
        <v>5182</v>
      </c>
      <c r="C849" s="19" t="s">
        <v>92</v>
      </c>
      <c r="D849" s="19" t="s">
        <v>112</v>
      </c>
      <c r="E849" s="19" t="s">
        <v>1858</v>
      </c>
      <c r="F849" s="20">
        <v>2019</v>
      </c>
      <c r="G849" s="19" t="s">
        <v>17</v>
      </c>
      <c r="H849" s="19" t="s">
        <v>54</v>
      </c>
      <c r="I849" s="19" t="s">
        <v>62</v>
      </c>
      <c r="J849" s="21" t="s">
        <v>18</v>
      </c>
      <c r="K849" s="22">
        <v>362004</v>
      </c>
      <c r="L849" s="24">
        <v>362004</v>
      </c>
      <c r="M849" s="23">
        <v>362002.42</v>
      </c>
    </row>
    <row r="850" spans="1:13" x14ac:dyDescent="0.2">
      <c r="A850" s="19" t="s">
        <v>4307</v>
      </c>
      <c r="B850" s="19" t="s">
        <v>4308</v>
      </c>
      <c r="C850" s="19" t="s">
        <v>34</v>
      </c>
      <c r="D850" s="19" t="s">
        <v>215</v>
      </c>
      <c r="E850" s="19" t="s">
        <v>851</v>
      </c>
      <c r="F850" s="20">
        <v>2019</v>
      </c>
      <c r="G850" s="19" t="s">
        <v>17</v>
      </c>
      <c r="H850" s="19" t="s">
        <v>63</v>
      </c>
      <c r="I850" s="19" t="s">
        <v>174</v>
      </c>
      <c r="J850" s="21" t="s">
        <v>18</v>
      </c>
      <c r="K850" s="22">
        <v>952470</v>
      </c>
      <c r="L850" s="24">
        <v>474343</v>
      </c>
      <c r="M850" s="23">
        <v>361909.38500000001</v>
      </c>
    </row>
    <row r="851" spans="1:13" x14ac:dyDescent="0.2">
      <c r="A851" s="19" t="s">
        <v>3389</v>
      </c>
      <c r="B851" s="19" t="s">
        <v>3390</v>
      </c>
      <c r="C851" s="19" t="s">
        <v>22</v>
      </c>
      <c r="D851" s="19" t="s">
        <v>46</v>
      </c>
      <c r="E851" s="19" t="s">
        <v>127</v>
      </c>
      <c r="F851" s="20">
        <v>2019</v>
      </c>
      <c r="G851" s="19" t="s">
        <v>17</v>
      </c>
      <c r="H851" s="19" t="s">
        <v>54</v>
      </c>
      <c r="I851" s="19" t="s">
        <v>288</v>
      </c>
      <c r="J851" s="21" t="s">
        <v>18</v>
      </c>
      <c r="K851" s="22">
        <v>355160</v>
      </c>
      <c r="L851" s="24">
        <v>362533</v>
      </c>
      <c r="M851" s="23">
        <v>360612.24800000002</v>
      </c>
    </row>
    <row r="852" spans="1:13" x14ac:dyDescent="0.2">
      <c r="A852" s="19" t="s">
        <v>6403</v>
      </c>
      <c r="B852" s="19" t="s">
        <v>6404</v>
      </c>
      <c r="C852" s="19" t="s">
        <v>148</v>
      </c>
      <c r="D852" s="19" t="s">
        <v>373</v>
      </c>
      <c r="E852" s="19" t="s">
        <v>526</v>
      </c>
      <c r="F852" s="20">
        <v>2020</v>
      </c>
      <c r="G852" s="19" t="s">
        <v>17</v>
      </c>
      <c r="H852" s="19" t="s">
        <v>63</v>
      </c>
      <c r="I852" s="19" t="s">
        <v>174</v>
      </c>
      <c r="J852" s="21" t="s">
        <v>18</v>
      </c>
      <c r="K852" s="22">
        <v>360909</v>
      </c>
      <c r="L852" s="24">
        <v>358449</v>
      </c>
      <c r="M852" s="23">
        <v>358448.43699999998</v>
      </c>
    </row>
    <row r="853" spans="1:13" x14ac:dyDescent="0.2">
      <c r="A853" s="19" t="s">
        <v>4946</v>
      </c>
      <c r="B853" s="19" t="s">
        <v>4947</v>
      </c>
      <c r="C853" s="19" t="s">
        <v>12</v>
      </c>
      <c r="D853" s="19" t="s">
        <v>630</v>
      </c>
      <c r="E853" s="19" t="s">
        <v>908</v>
      </c>
      <c r="F853" s="20">
        <v>2020</v>
      </c>
      <c r="G853" s="19" t="s">
        <v>17</v>
      </c>
      <c r="H853" s="19" t="s">
        <v>30</v>
      </c>
      <c r="I853" s="19" t="s">
        <v>145</v>
      </c>
      <c r="J853" s="21" t="s">
        <v>18</v>
      </c>
      <c r="K853" s="22">
        <v>390284</v>
      </c>
      <c r="L853" s="24">
        <v>390445</v>
      </c>
      <c r="M853" s="23">
        <v>358140.35</v>
      </c>
    </row>
    <row r="854" spans="1:13" x14ac:dyDescent="0.2">
      <c r="A854" s="19" t="s">
        <v>8240</v>
      </c>
      <c r="B854" s="19" t="s">
        <v>8241</v>
      </c>
      <c r="C854" s="19" t="s">
        <v>12</v>
      </c>
      <c r="D854" s="19" t="s">
        <v>422</v>
      </c>
      <c r="E854" s="19" t="s">
        <v>423</v>
      </c>
      <c r="F854" s="20">
        <v>2019</v>
      </c>
      <c r="G854" s="19" t="s">
        <v>17</v>
      </c>
      <c r="H854" s="19" t="s">
        <v>54</v>
      </c>
      <c r="I854" s="19" t="s">
        <v>62</v>
      </c>
      <c r="J854" s="21" t="s">
        <v>18</v>
      </c>
      <c r="K854" s="22">
        <v>358064</v>
      </c>
      <c r="L854" s="24">
        <v>534047</v>
      </c>
      <c r="M854" s="23">
        <v>358063</v>
      </c>
    </row>
    <row r="855" spans="1:13" x14ac:dyDescent="0.2">
      <c r="A855" s="19" t="s">
        <v>32</v>
      </c>
      <c r="B855" s="19" t="s">
        <v>33</v>
      </c>
      <c r="C855" s="19" t="s">
        <v>34</v>
      </c>
      <c r="D855" s="19"/>
      <c r="E855" s="19"/>
      <c r="F855" s="20">
        <v>2019</v>
      </c>
      <c r="G855" s="19" t="s">
        <v>17</v>
      </c>
      <c r="H855" s="19" t="s">
        <v>30</v>
      </c>
      <c r="I855" s="19" t="s">
        <v>31</v>
      </c>
      <c r="J855" s="21" t="s">
        <v>18</v>
      </c>
      <c r="K855" s="22">
        <v>497160</v>
      </c>
      <c r="L855" s="22">
        <v>430190</v>
      </c>
      <c r="M855" s="23">
        <v>358055.79700000002</v>
      </c>
    </row>
    <row r="856" spans="1:13" x14ac:dyDescent="0.2">
      <c r="A856" s="19" t="s">
        <v>1829</v>
      </c>
      <c r="B856" s="19" t="s">
        <v>1830</v>
      </c>
      <c r="C856" s="19" t="s">
        <v>148</v>
      </c>
      <c r="D856" s="19" t="s">
        <v>646</v>
      </c>
      <c r="E856" s="19" t="s">
        <v>1044</v>
      </c>
      <c r="F856" s="20">
        <v>2020</v>
      </c>
      <c r="G856" s="19" t="s">
        <v>17</v>
      </c>
      <c r="H856" s="19" t="s">
        <v>352</v>
      </c>
      <c r="I856" s="19" t="s">
        <v>353</v>
      </c>
      <c r="J856" s="21" t="s">
        <v>18</v>
      </c>
      <c r="K856" s="22">
        <v>3865421</v>
      </c>
      <c r="L856" s="24">
        <v>357883</v>
      </c>
      <c r="M856" s="23">
        <v>357884.31199999998</v>
      </c>
    </row>
    <row r="857" spans="1:13" x14ac:dyDescent="0.2">
      <c r="A857" s="19" t="s">
        <v>1026</v>
      </c>
      <c r="B857" s="19" t="s">
        <v>1027</v>
      </c>
      <c r="C857" s="19" t="s">
        <v>133</v>
      </c>
      <c r="D857" s="19" t="s">
        <v>534</v>
      </c>
      <c r="E857" s="19" t="s">
        <v>1028</v>
      </c>
      <c r="F857" s="20">
        <v>2020</v>
      </c>
      <c r="G857" s="19" t="s">
        <v>17</v>
      </c>
      <c r="H857" s="19" t="s">
        <v>15</v>
      </c>
      <c r="I857" s="19" t="s">
        <v>16</v>
      </c>
      <c r="J857" s="21" t="s">
        <v>18</v>
      </c>
      <c r="K857" s="22">
        <v>359035</v>
      </c>
      <c r="L857" s="24">
        <v>359035</v>
      </c>
      <c r="M857" s="23">
        <v>357571.652</v>
      </c>
    </row>
    <row r="858" spans="1:13" x14ac:dyDescent="0.2">
      <c r="A858" s="19" t="s">
        <v>1366</v>
      </c>
      <c r="B858" s="19" t="s">
        <v>1367</v>
      </c>
      <c r="C858" s="19" t="s">
        <v>103</v>
      </c>
      <c r="D858" s="19" t="s">
        <v>105</v>
      </c>
      <c r="E858" s="19" t="s">
        <v>1035</v>
      </c>
      <c r="F858" s="20">
        <v>2020</v>
      </c>
      <c r="G858" s="19" t="s">
        <v>17</v>
      </c>
      <c r="H858" s="19" t="s">
        <v>130</v>
      </c>
      <c r="I858" s="19" t="s">
        <v>130</v>
      </c>
      <c r="J858" s="21" t="s">
        <v>18</v>
      </c>
      <c r="K858" s="22">
        <v>442230</v>
      </c>
      <c r="L858" s="24">
        <v>357497</v>
      </c>
      <c r="M858" s="23">
        <v>357496.04499999998</v>
      </c>
    </row>
    <row r="859" spans="1:13" x14ac:dyDescent="0.2">
      <c r="A859" s="19" t="s">
        <v>2916</v>
      </c>
      <c r="B859" s="19" t="s">
        <v>2917</v>
      </c>
      <c r="C859" s="19" t="s">
        <v>37</v>
      </c>
      <c r="D859" s="19" t="s">
        <v>38</v>
      </c>
      <c r="E859" s="19" t="s">
        <v>120</v>
      </c>
      <c r="F859" s="20">
        <v>2019</v>
      </c>
      <c r="G859" s="19" t="s">
        <v>17</v>
      </c>
      <c r="H859" s="19" t="s">
        <v>30</v>
      </c>
      <c r="I859" s="19" t="s">
        <v>31</v>
      </c>
      <c r="J859" s="21" t="s">
        <v>18</v>
      </c>
      <c r="K859" s="22">
        <v>786503</v>
      </c>
      <c r="L859" s="24">
        <v>355050</v>
      </c>
      <c r="M859" s="23">
        <v>355032.81900000002</v>
      </c>
    </row>
    <row r="860" spans="1:13" x14ac:dyDescent="0.2">
      <c r="A860" s="19" t="s">
        <v>5065</v>
      </c>
      <c r="B860" s="19" t="s">
        <v>5066</v>
      </c>
      <c r="C860" s="19" t="s">
        <v>257</v>
      </c>
      <c r="D860" s="19" t="s">
        <v>441</v>
      </c>
      <c r="E860" s="19" t="s">
        <v>488</v>
      </c>
      <c r="F860" s="20">
        <v>2020</v>
      </c>
      <c r="G860" s="19" t="s">
        <v>17</v>
      </c>
      <c r="H860" s="19" t="s">
        <v>42</v>
      </c>
      <c r="I860" s="19" t="s">
        <v>1003</v>
      </c>
      <c r="J860" s="21" t="s">
        <v>18</v>
      </c>
      <c r="K860" s="22">
        <v>387500</v>
      </c>
      <c r="L860" s="24">
        <v>394605</v>
      </c>
      <c r="M860" s="22">
        <v>355032</v>
      </c>
    </row>
    <row r="861" spans="1:13" x14ac:dyDescent="0.2">
      <c r="A861" s="19" t="s">
        <v>3358</v>
      </c>
      <c r="B861" s="19" t="s">
        <v>3359</v>
      </c>
      <c r="C861" s="19" t="s">
        <v>52</v>
      </c>
      <c r="D861" s="19"/>
      <c r="E861" s="19"/>
      <c r="F861" s="20">
        <v>2019</v>
      </c>
      <c r="G861" s="19" t="s">
        <v>17</v>
      </c>
      <c r="H861" s="19" t="s">
        <v>95</v>
      </c>
      <c r="I861" s="19" t="s">
        <v>173</v>
      </c>
      <c r="J861" s="21" t="s">
        <v>18</v>
      </c>
      <c r="K861" s="22">
        <v>429793</v>
      </c>
      <c r="L861" s="24">
        <v>358202</v>
      </c>
      <c r="M861" s="23">
        <v>353636.17800000001</v>
      </c>
    </row>
    <row r="862" spans="1:13" x14ac:dyDescent="0.2">
      <c r="A862" s="19" t="s">
        <v>4805</v>
      </c>
      <c r="B862" s="19" t="s">
        <v>4806</v>
      </c>
      <c r="C862" s="19" t="s">
        <v>148</v>
      </c>
      <c r="D862" s="19" t="s">
        <v>646</v>
      </c>
      <c r="E862" s="19" t="s">
        <v>2696</v>
      </c>
      <c r="F862" s="20">
        <v>2020</v>
      </c>
      <c r="G862" s="19" t="s">
        <v>17</v>
      </c>
      <c r="H862" s="19" t="s">
        <v>42</v>
      </c>
      <c r="I862" s="19" t="s">
        <v>1003</v>
      </c>
      <c r="J862" s="21" t="s">
        <v>18</v>
      </c>
      <c r="K862" s="22">
        <v>424488</v>
      </c>
      <c r="L862" s="24">
        <v>426669</v>
      </c>
      <c r="M862" s="23">
        <v>351912.88099999999</v>
      </c>
    </row>
    <row r="863" spans="1:13" x14ac:dyDescent="0.2">
      <c r="A863" s="19" t="s">
        <v>7166</v>
      </c>
      <c r="B863" s="19" t="s">
        <v>7167</v>
      </c>
      <c r="C863" s="19" t="s">
        <v>148</v>
      </c>
      <c r="D863" s="19" t="s">
        <v>373</v>
      </c>
      <c r="E863" s="19" t="s">
        <v>992</v>
      </c>
      <c r="F863" s="20">
        <v>2020</v>
      </c>
      <c r="G863" s="19" t="s">
        <v>17</v>
      </c>
      <c r="H863" s="19" t="s">
        <v>240</v>
      </c>
      <c r="I863" s="19" t="s">
        <v>2394</v>
      </c>
      <c r="J863" s="21" t="s">
        <v>18</v>
      </c>
      <c r="K863" s="22">
        <v>351878</v>
      </c>
      <c r="L863" s="24">
        <v>351877</v>
      </c>
      <c r="M863" s="23">
        <v>351876.53</v>
      </c>
    </row>
    <row r="864" spans="1:13" x14ac:dyDescent="0.2">
      <c r="A864" s="19" t="s">
        <v>8404</v>
      </c>
      <c r="B864" s="19" t="s">
        <v>8405</v>
      </c>
      <c r="C864" s="19" t="s">
        <v>143</v>
      </c>
      <c r="D864" s="19" t="s">
        <v>857</v>
      </c>
      <c r="E864" s="19" t="s">
        <v>858</v>
      </c>
      <c r="F864" s="20">
        <v>2019</v>
      </c>
      <c r="G864" s="19" t="s">
        <v>17</v>
      </c>
      <c r="H864" s="19" t="s">
        <v>54</v>
      </c>
      <c r="I864" s="19" t="s">
        <v>62</v>
      </c>
      <c r="J864" s="21" t="s">
        <v>18</v>
      </c>
      <c r="K864" s="22">
        <v>367446</v>
      </c>
      <c r="L864" s="24">
        <v>352904</v>
      </c>
      <c r="M864" s="23">
        <v>351825.85499999998</v>
      </c>
    </row>
    <row r="865" spans="1:13" x14ac:dyDescent="0.2">
      <c r="A865" s="19" t="s">
        <v>2316</v>
      </c>
      <c r="B865" s="19" t="s">
        <v>2317</v>
      </c>
      <c r="C865" s="19" t="s">
        <v>103</v>
      </c>
      <c r="D865" s="19" t="s">
        <v>194</v>
      </c>
      <c r="E865" s="19" t="s">
        <v>195</v>
      </c>
      <c r="F865" s="20">
        <v>2019</v>
      </c>
      <c r="G865" s="19" t="s">
        <v>17</v>
      </c>
      <c r="H865" s="19" t="s">
        <v>42</v>
      </c>
      <c r="I865" s="19" t="s">
        <v>278</v>
      </c>
      <c r="J865" s="21" t="s">
        <v>18</v>
      </c>
      <c r="K865" s="22">
        <v>411000</v>
      </c>
      <c r="L865" s="22">
        <v>47401</v>
      </c>
      <c r="M865" s="23">
        <v>350937</v>
      </c>
    </row>
    <row r="866" spans="1:13" x14ac:dyDescent="0.2">
      <c r="A866" s="19" t="s">
        <v>8611</v>
      </c>
      <c r="B866" s="19" t="s">
        <v>8612</v>
      </c>
      <c r="C866" s="19" t="s">
        <v>34</v>
      </c>
      <c r="D866" s="19"/>
      <c r="E866" s="19"/>
      <c r="F866" s="20">
        <v>2019</v>
      </c>
      <c r="G866" s="19" t="s">
        <v>17</v>
      </c>
      <c r="H866" s="19" t="s">
        <v>30</v>
      </c>
      <c r="I866" s="19" t="s">
        <v>145</v>
      </c>
      <c r="J866" s="21" t="s">
        <v>18</v>
      </c>
      <c r="K866" s="22">
        <v>704868</v>
      </c>
      <c r="L866" s="22">
        <v>516000</v>
      </c>
      <c r="M866" s="23">
        <v>350860</v>
      </c>
    </row>
    <row r="867" spans="1:13" x14ac:dyDescent="0.2">
      <c r="A867" s="19" t="s">
        <v>1821</v>
      </c>
      <c r="B867" s="19" t="s">
        <v>1822</v>
      </c>
      <c r="C867" s="19" t="s">
        <v>359</v>
      </c>
      <c r="D867" s="19" t="s">
        <v>1466</v>
      </c>
      <c r="E867" s="19" t="s">
        <v>1823</v>
      </c>
      <c r="F867" s="20">
        <v>2020</v>
      </c>
      <c r="G867" s="19" t="s">
        <v>17</v>
      </c>
      <c r="H867" s="19" t="s">
        <v>15</v>
      </c>
      <c r="I867" s="19" t="s">
        <v>16</v>
      </c>
      <c r="J867" s="21" t="s">
        <v>18</v>
      </c>
      <c r="K867" s="22">
        <v>305423</v>
      </c>
      <c r="L867" s="24">
        <v>305423</v>
      </c>
      <c r="M867" s="22">
        <v>350225</v>
      </c>
    </row>
    <row r="868" spans="1:13" x14ac:dyDescent="0.2">
      <c r="A868" s="19" t="s">
        <v>6220</v>
      </c>
      <c r="B868" s="19" t="s">
        <v>6221</v>
      </c>
      <c r="C868" s="19" t="s">
        <v>103</v>
      </c>
      <c r="D868" s="19" t="s">
        <v>238</v>
      </c>
      <c r="E868" s="19" t="s">
        <v>795</v>
      </c>
      <c r="F868" s="20">
        <v>2019</v>
      </c>
      <c r="G868" s="19" t="s">
        <v>17</v>
      </c>
      <c r="H868" s="19" t="s">
        <v>54</v>
      </c>
      <c r="I868" s="19" t="s">
        <v>62</v>
      </c>
      <c r="J868" s="21" t="s">
        <v>18</v>
      </c>
      <c r="K868" s="22">
        <v>349399</v>
      </c>
      <c r="L868" s="24">
        <v>349399</v>
      </c>
      <c r="M868" s="23">
        <v>349398.43400000001</v>
      </c>
    </row>
    <row r="869" spans="1:13" x14ac:dyDescent="0.2">
      <c r="A869" s="19" t="s">
        <v>11655</v>
      </c>
      <c r="B869" s="19" t="s">
        <v>11656</v>
      </c>
      <c r="C869" s="19" t="s">
        <v>257</v>
      </c>
      <c r="D869" s="19" t="s">
        <v>441</v>
      </c>
      <c r="E869" s="19" t="s">
        <v>1558</v>
      </c>
      <c r="F869" s="20">
        <v>2020</v>
      </c>
      <c r="G869" s="19" t="s">
        <v>17</v>
      </c>
      <c r="H869" s="19" t="s">
        <v>240</v>
      </c>
      <c r="I869" s="19" t="s">
        <v>241</v>
      </c>
      <c r="J869" s="21" t="s">
        <v>18</v>
      </c>
      <c r="K869" s="22">
        <v>347685</v>
      </c>
      <c r="L869" s="22">
        <v>347685</v>
      </c>
      <c r="M869" s="23">
        <v>347685</v>
      </c>
    </row>
    <row r="870" spans="1:13" x14ac:dyDescent="0.2">
      <c r="A870" s="19" t="s">
        <v>7881</v>
      </c>
      <c r="B870" s="19" t="s">
        <v>7882</v>
      </c>
      <c r="C870" s="19" t="s">
        <v>359</v>
      </c>
      <c r="D870" s="19" t="s">
        <v>360</v>
      </c>
      <c r="E870" s="19" t="s">
        <v>519</v>
      </c>
      <c r="F870" s="20">
        <v>2020</v>
      </c>
      <c r="G870" s="19" t="s">
        <v>17</v>
      </c>
      <c r="H870" s="19" t="s">
        <v>240</v>
      </c>
      <c r="I870" s="19" t="s">
        <v>2623</v>
      </c>
      <c r="J870" s="21" t="s">
        <v>18</v>
      </c>
      <c r="K870" s="22">
        <v>355596</v>
      </c>
      <c r="L870" s="24">
        <v>346484</v>
      </c>
      <c r="M870" s="23">
        <v>346483.13699999999</v>
      </c>
    </row>
    <row r="871" spans="1:13" x14ac:dyDescent="0.2">
      <c r="A871" s="19" t="s">
        <v>653</v>
      </c>
      <c r="B871" s="19" t="s">
        <v>654</v>
      </c>
      <c r="C871" s="19" t="s">
        <v>133</v>
      </c>
      <c r="D871" s="19" t="s">
        <v>206</v>
      </c>
      <c r="E871" s="19" t="s">
        <v>207</v>
      </c>
      <c r="F871" s="20">
        <v>2020</v>
      </c>
      <c r="G871" s="19" t="s">
        <v>17</v>
      </c>
      <c r="H871" s="19" t="s">
        <v>352</v>
      </c>
      <c r="I871" s="19" t="s">
        <v>353</v>
      </c>
      <c r="J871" s="21" t="s">
        <v>18</v>
      </c>
      <c r="K871" s="22">
        <v>863728</v>
      </c>
      <c r="L871" s="24">
        <v>334684</v>
      </c>
      <c r="M871" s="23">
        <v>345856.68</v>
      </c>
    </row>
    <row r="872" spans="1:13" x14ac:dyDescent="0.2">
      <c r="A872" s="19" t="s">
        <v>5137</v>
      </c>
      <c r="B872" s="19" t="s">
        <v>5138</v>
      </c>
      <c r="C872" s="19" t="s">
        <v>359</v>
      </c>
      <c r="D872" s="19" t="s">
        <v>1466</v>
      </c>
      <c r="E872" s="19" t="s">
        <v>1823</v>
      </c>
      <c r="F872" s="20">
        <v>2020</v>
      </c>
      <c r="G872" s="19" t="s">
        <v>17</v>
      </c>
      <c r="H872" s="19" t="s">
        <v>54</v>
      </c>
      <c r="I872" s="19" t="s">
        <v>58</v>
      </c>
      <c r="J872" s="21" t="s">
        <v>18</v>
      </c>
      <c r="K872" s="22">
        <v>414198</v>
      </c>
      <c r="L872" s="24">
        <v>353316</v>
      </c>
      <c r="M872" s="23">
        <v>345174.77</v>
      </c>
    </row>
    <row r="873" spans="1:13" x14ac:dyDescent="0.2">
      <c r="A873" s="19" t="s">
        <v>512</v>
      </c>
      <c r="B873" s="19" t="s">
        <v>513</v>
      </c>
      <c r="C873" s="19" t="s">
        <v>257</v>
      </c>
      <c r="D873" s="19" t="s">
        <v>441</v>
      </c>
      <c r="E873" s="19" t="s">
        <v>442</v>
      </c>
      <c r="F873" s="20">
        <v>2019</v>
      </c>
      <c r="G873" s="19" t="s">
        <v>17</v>
      </c>
      <c r="H873" s="19" t="s">
        <v>253</v>
      </c>
      <c r="I873" s="19" t="s">
        <v>254</v>
      </c>
      <c r="J873" s="21" t="s">
        <v>18</v>
      </c>
      <c r="K873" s="22">
        <v>547286</v>
      </c>
      <c r="L873" s="24">
        <v>579566</v>
      </c>
      <c r="M873" s="23">
        <v>345099.47499999998</v>
      </c>
    </row>
    <row r="874" spans="1:13" x14ac:dyDescent="0.2">
      <c r="A874" s="19" t="s">
        <v>5347</v>
      </c>
      <c r="B874" s="19" t="s">
        <v>5348</v>
      </c>
      <c r="C874" s="19" t="s">
        <v>27</v>
      </c>
      <c r="D874" s="19"/>
      <c r="E874" s="19"/>
      <c r="F874" s="20">
        <v>2019</v>
      </c>
      <c r="G874" s="19" t="s">
        <v>17</v>
      </c>
      <c r="H874" s="19" t="s">
        <v>30</v>
      </c>
      <c r="I874" s="19" t="s">
        <v>31</v>
      </c>
      <c r="J874" s="21" t="s">
        <v>18</v>
      </c>
      <c r="K874" s="22">
        <v>701284</v>
      </c>
      <c r="L874" s="22">
        <v>683000</v>
      </c>
      <c r="M874" s="23">
        <v>345041.34</v>
      </c>
    </row>
    <row r="875" spans="1:13" x14ac:dyDescent="0.2">
      <c r="A875" s="19" t="s">
        <v>3172</v>
      </c>
      <c r="B875" s="19" t="s">
        <v>3173</v>
      </c>
      <c r="C875" s="19" t="s">
        <v>92</v>
      </c>
      <c r="D875" s="19" t="s">
        <v>93</v>
      </c>
      <c r="E875" s="19" t="s">
        <v>315</v>
      </c>
      <c r="F875" s="20">
        <v>2019</v>
      </c>
      <c r="G875" s="19" t="s">
        <v>17</v>
      </c>
      <c r="H875" s="19" t="s">
        <v>30</v>
      </c>
      <c r="I875" s="19" t="s">
        <v>145</v>
      </c>
      <c r="J875" s="21" t="s">
        <v>18</v>
      </c>
      <c r="K875" s="22">
        <v>385466</v>
      </c>
      <c r="L875" s="24">
        <v>385466</v>
      </c>
      <c r="M875" s="23">
        <v>344087.01400000002</v>
      </c>
    </row>
    <row r="876" spans="1:13" x14ac:dyDescent="0.2">
      <c r="A876" s="19" t="s">
        <v>12072</v>
      </c>
      <c r="B876" s="19" t="s">
        <v>12073</v>
      </c>
      <c r="C876" s="19" t="s">
        <v>37</v>
      </c>
      <c r="D876" s="19" t="s">
        <v>545</v>
      </c>
      <c r="E876" s="19" t="s">
        <v>1627</v>
      </c>
      <c r="F876" s="20">
        <v>2019</v>
      </c>
      <c r="G876" s="19" t="s">
        <v>17</v>
      </c>
      <c r="H876" s="19" t="s">
        <v>54</v>
      </c>
      <c r="I876" s="19" t="s">
        <v>62</v>
      </c>
      <c r="J876" s="21" t="s">
        <v>18</v>
      </c>
      <c r="K876" s="22">
        <v>343490</v>
      </c>
      <c r="L876" s="22">
        <v>440897</v>
      </c>
      <c r="M876" s="22">
        <v>343490</v>
      </c>
    </row>
    <row r="877" spans="1:13" x14ac:dyDescent="0.2">
      <c r="A877" s="19" t="s">
        <v>8411</v>
      </c>
      <c r="B877" s="19" t="s">
        <v>8412</v>
      </c>
      <c r="C877" s="19" t="s">
        <v>103</v>
      </c>
      <c r="D877" s="19" t="s">
        <v>194</v>
      </c>
      <c r="E877" s="19" t="s">
        <v>195</v>
      </c>
      <c r="F877" s="20">
        <v>2019</v>
      </c>
      <c r="G877" s="19" t="s">
        <v>17</v>
      </c>
      <c r="H877" s="19" t="s">
        <v>63</v>
      </c>
      <c r="I877" s="19" t="s">
        <v>174</v>
      </c>
      <c r="J877" s="21" t="s">
        <v>18</v>
      </c>
      <c r="K877" s="22">
        <v>341661</v>
      </c>
      <c r="L877" s="24">
        <v>372427</v>
      </c>
      <c r="M877" s="23">
        <v>341642.72200000001</v>
      </c>
    </row>
    <row r="878" spans="1:13" x14ac:dyDescent="0.2">
      <c r="A878" s="19" t="s">
        <v>7937</v>
      </c>
      <c r="B878" s="19" t="s">
        <v>7938</v>
      </c>
      <c r="C878" s="19" t="s">
        <v>12</v>
      </c>
      <c r="D878" s="19" t="s">
        <v>219</v>
      </c>
      <c r="E878" s="19" t="s">
        <v>2247</v>
      </c>
      <c r="F878" s="20">
        <v>2020</v>
      </c>
      <c r="G878" s="19" t="s">
        <v>17</v>
      </c>
      <c r="H878" s="19" t="s">
        <v>30</v>
      </c>
      <c r="I878" s="19" t="s">
        <v>145</v>
      </c>
      <c r="J878" s="21" t="s">
        <v>18</v>
      </c>
      <c r="K878" s="22">
        <v>520990</v>
      </c>
      <c r="L878" s="24">
        <v>2645657</v>
      </c>
      <c r="M878" s="23">
        <v>341101.69699999999</v>
      </c>
    </row>
    <row r="879" spans="1:13" x14ac:dyDescent="0.2">
      <c r="A879" s="19" t="s">
        <v>3731</v>
      </c>
      <c r="B879" s="19" t="s">
        <v>3732</v>
      </c>
      <c r="C879" s="19" t="s">
        <v>265</v>
      </c>
      <c r="D879" s="19"/>
      <c r="E879" s="19"/>
      <c r="F879" s="20">
        <v>2019</v>
      </c>
      <c r="G879" s="19" t="s">
        <v>17</v>
      </c>
      <c r="H879" s="19" t="s">
        <v>63</v>
      </c>
      <c r="I879" s="19" t="s">
        <v>174</v>
      </c>
      <c r="J879" s="21" t="s">
        <v>18</v>
      </c>
      <c r="K879" s="22">
        <v>341107</v>
      </c>
      <c r="L879" s="24">
        <v>596167</v>
      </c>
      <c r="M879" s="23">
        <v>341099.74900000001</v>
      </c>
    </row>
    <row r="880" spans="1:13" x14ac:dyDescent="0.2">
      <c r="A880" s="19" t="s">
        <v>5698</v>
      </c>
      <c r="B880" s="19" t="s">
        <v>5699</v>
      </c>
      <c r="C880" s="19" t="s">
        <v>22</v>
      </c>
      <c r="D880" s="19"/>
      <c r="E880" s="19"/>
      <c r="F880" s="20">
        <v>2019</v>
      </c>
      <c r="G880" s="19" t="s">
        <v>17</v>
      </c>
      <c r="H880" s="19" t="s">
        <v>30</v>
      </c>
      <c r="I880" s="19" t="s">
        <v>31</v>
      </c>
      <c r="J880" s="21" t="s">
        <v>18</v>
      </c>
      <c r="K880" s="22">
        <v>342000</v>
      </c>
      <c r="L880" s="22">
        <v>595000</v>
      </c>
      <c r="M880" s="23">
        <v>341013.11099999998</v>
      </c>
    </row>
    <row r="881" spans="1:13" x14ac:dyDescent="0.2">
      <c r="A881" s="19" t="s">
        <v>10438</v>
      </c>
      <c r="B881" s="19" t="s">
        <v>10439</v>
      </c>
      <c r="C881" s="19" t="s">
        <v>37</v>
      </c>
      <c r="D881" s="19" t="s">
        <v>38</v>
      </c>
      <c r="E881" s="19" t="s">
        <v>38</v>
      </c>
      <c r="F881" s="20">
        <v>2020</v>
      </c>
      <c r="G881" s="19" t="s">
        <v>17</v>
      </c>
      <c r="H881" s="19" t="s">
        <v>54</v>
      </c>
      <c r="I881" s="19" t="s">
        <v>62</v>
      </c>
      <c r="J881" s="21" t="s">
        <v>18</v>
      </c>
      <c r="K881" s="22">
        <v>385180</v>
      </c>
      <c r="L881" s="24">
        <v>340527</v>
      </c>
      <c r="M881" s="23">
        <v>340526.63199999998</v>
      </c>
    </row>
    <row r="882" spans="1:13" x14ac:dyDescent="0.2">
      <c r="A882" s="19" t="s">
        <v>3116</v>
      </c>
      <c r="B882" s="19" t="s">
        <v>3117</v>
      </c>
      <c r="C882" s="19" t="s">
        <v>265</v>
      </c>
      <c r="D882" s="19" t="s">
        <v>266</v>
      </c>
      <c r="E882" s="19" t="s">
        <v>267</v>
      </c>
      <c r="F882" s="20">
        <v>2019</v>
      </c>
      <c r="G882" s="19" t="s">
        <v>17</v>
      </c>
      <c r="H882" s="19" t="s">
        <v>63</v>
      </c>
      <c r="I882" s="19" t="s">
        <v>174</v>
      </c>
      <c r="J882" s="21" t="s">
        <v>18</v>
      </c>
      <c r="K882" s="22">
        <v>339956</v>
      </c>
      <c r="L882" s="24">
        <v>765776</v>
      </c>
      <c r="M882" s="23">
        <v>339956</v>
      </c>
    </row>
    <row r="883" spans="1:13" x14ac:dyDescent="0.2">
      <c r="A883" s="19" t="s">
        <v>7401</v>
      </c>
      <c r="B883" s="19" t="s">
        <v>7402</v>
      </c>
      <c r="C883" s="19" t="s">
        <v>37</v>
      </c>
      <c r="D883" s="19"/>
      <c r="E883" s="19"/>
      <c r="F883" s="20">
        <v>2019</v>
      </c>
      <c r="G883" s="19" t="s">
        <v>17</v>
      </c>
      <c r="H883" s="19" t="s">
        <v>30</v>
      </c>
      <c r="I883" s="19" t="s">
        <v>1454</v>
      </c>
      <c r="J883" s="21" t="s">
        <v>18</v>
      </c>
      <c r="K883" s="22">
        <v>357508</v>
      </c>
      <c r="L883" s="24">
        <v>357508</v>
      </c>
      <c r="M883" s="23">
        <v>337951.50799999997</v>
      </c>
    </row>
    <row r="884" spans="1:13" x14ac:dyDescent="0.2">
      <c r="A884" s="19" t="s">
        <v>5025</v>
      </c>
      <c r="B884" s="19" t="s">
        <v>5026</v>
      </c>
      <c r="C884" s="19" t="s">
        <v>167</v>
      </c>
      <c r="D884" s="19" t="s">
        <v>431</v>
      </c>
      <c r="E884" s="19" t="s">
        <v>432</v>
      </c>
      <c r="F884" s="20">
        <v>2019</v>
      </c>
      <c r="G884" s="19" t="s">
        <v>17</v>
      </c>
      <c r="H884" s="19" t="s">
        <v>54</v>
      </c>
      <c r="I884" s="19" t="s">
        <v>62</v>
      </c>
      <c r="J884" s="21" t="s">
        <v>18</v>
      </c>
      <c r="K884" s="22">
        <v>386597</v>
      </c>
      <c r="L884" s="24">
        <v>376599</v>
      </c>
      <c r="M884" s="23">
        <v>337750.58199999999</v>
      </c>
    </row>
    <row r="885" spans="1:13" ht="10.5" customHeight="1" x14ac:dyDescent="0.2">
      <c r="A885" s="19" t="s">
        <v>6670</v>
      </c>
      <c r="B885" s="19" t="s">
        <v>6671</v>
      </c>
      <c r="C885" s="19" t="s">
        <v>148</v>
      </c>
      <c r="D885" s="19" t="s">
        <v>617</v>
      </c>
      <c r="E885" s="19" t="s">
        <v>618</v>
      </c>
      <c r="F885" s="20">
        <v>2019</v>
      </c>
      <c r="G885" s="19" t="s">
        <v>17</v>
      </c>
      <c r="H885" s="19" t="s">
        <v>54</v>
      </c>
      <c r="I885" s="19" t="s">
        <v>62</v>
      </c>
      <c r="J885" s="21" t="s">
        <v>18</v>
      </c>
      <c r="K885" s="22">
        <v>336834</v>
      </c>
      <c r="L885" s="24">
        <v>338394</v>
      </c>
      <c r="M885" s="23">
        <v>336832.95500000002</v>
      </c>
    </row>
    <row r="886" spans="1:13" x14ac:dyDescent="0.2">
      <c r="A886" s="19" t="s">
        <v>6704</v>
      </c>
      <c r="B886" s="19" t="s">
        <v>6705</v>
      </c>
      <c r="C886" s="19" t="s">
        <v>167</v>
      </c>
      <c r="D886" s="19" t="s">
        <v>168</v>
      </c>
      <c r="E886" s="19" t="s">
        <v>246</v>
      </c>
      <c r="F886" s="20">
        <v>2019</v>
      </c>
      <c r="G886" s="19" t="s">
        <v>17</v>
      </c>
      <c r="H886" s="19" t="s">
        <v>63</v>
      </c>
      <c r="I886" s="19" t="s">
        <v>174</v>
      </c>
      <c r="J886" s="21" t="s">
        <v>18</v>
      </c>
      <c r="K886" s="22">
        <v>571321</v>
      </c>
      <c r="L886" s="24">
        <v>335833</v>
      </c>
      <c r="M886" s="23">
        <v>335832.45500000002</v>
      </c>
    </row>
    <row r="887" spans="1:13" x14ac:dyDescent="0.2">
      <c r="A887" s="19" t="s">
        <v>5990</v>
      </c>
      <c r="B887" s="19" t="s">
        <v>5991</v>
      </c>
      <c r="C887" s="19" t="s">
        <v>103</v>
      </c>
      <c r="D887" s="19" t="s">
        <v>105</v>
      </c>
      <c r="E887" s="19"/>
      <c r="F887" s="20">
        <v>2019</v>
      </c>
      <c r="G887" s="19" t="s">
        <v>279</v>
      </c>
      <c r="H887" s="19" t="s">
        <v>54</v>
      </c>
      <c r="I887" s="19" t="s">
        <v>83</v>
      </c>
      <c r="J887" s="21" t="s">
        <v>18</v>
      </c>
      <c r="K887" s="22">
        <v>335497</v>
      </c>
      <c r="L887" s="24">
        <v>334019</v>
      </c>
      <c r="M887" s="23">
        <v>333520</v>
      </c>
    </row>
    <row r="888" spans="1:13" x14ac:dyDescent="0.2">
      <c r="A888" s="19" t="s">
        <v>3362</v>
      </c>
      <c r="B888" s="19" t="s">
        <v>3363</v>
      </c>
      <c r="C888" s="19" t="s">
        <v>81</v>
      </c>
      <c r="D888" s="19"/>
      <c r="E888" s="19"/>
      <c r="F888" s="20">
        <v>2019</v>
      </c>
      <c r="G888" s="19" t="s">
        <v>17</v>
      </c>
      <c r="H888" s="19" t="s">
        <v>30</v>
      </c>
      <c r="I888" s="19" t="s">
        <v>31</v>
      </c>
      <c r="J888" s="21" t="s">
        <v>18</v>
      </c>
      <c r="K888" s="22">
        <v>676372</v>
      </c>
      <c r="L888" s="24">
        <v>334200</v>
      </c>
      <c r="M888" s="23">
        <v>332655.875</v>
      </c>
    </row>
    <row r="889" spans="1:13" x14ac:dyDescent="0.2">
      <c r="A889" s="19" t="s">
        <v>2922</v>
      </c>
      <c r="B889" s="19" t="s">
        <v>2923</v>
      </c>
      <c r="C889" s="19" t="s">
        <v>37</v>
      </c>
      <c r="D889" s="19" t="s">
        <v>123</v>
      </c>
      <c r="E889" s="19" t="s">
        <v>1261</v>
      </c>
      <c r="F889" s="20">
        <v>2019</v>
      </c>
      <c r="G889" s="19" t="s">
        <v>17</v>
      </c>
      <c r="H889" s="19" t="s">
        <v>30</v>
      </c>
      <c r="I889" s="19" t="s">
        <v>31</v>
      </c>
      <c r="J889" s="21" t="s">
        <v>18</v>
      </c>
      <c r="K889" s="22">
        <v>536841</v>
      </c>
      <c r="L889" s="24">
        <v>333000</v>
      </c>
      <c r="M889" s="23">
        <v>332189.36499999999</v>
      </c>
    </row>
    <row r="890" spans="1:13" x14ac:dyDescent="0.2">
      <c r="A890" s="19" t="s">
        <v>13480</v>
      </c>
      <c r="B890" s="19" t="s">
        <v>13481</v>
      </c>
      <c r="C890" s="19" t="s">
        <v>27</v>
      </c>
      <c r="D890" s="19"/>
      <c r="E890" s="19"/>
      <c r="F890" s="20">
        <v>2020</v>
      </c>
      <c r="G890" s="19" t="s">
        <v>17</v>
      </c>
      <c r="H890" s="19" t="s">
        <v>42</v>
      </c>
      <c r="I890" s="19" t="s">
        <v>228</v>
      </c>
      <c r="J890" s="21" t="s">
        <v>128</v>
      </c>
      <c r="K890" s="22">
        <v>349000</v>
      </c>
      <c r="L890" s="23">
        <v>331500</v>
      </c>
      <c r="M890" s="23">
        <v>331500</v>
      </c>
    </row>
    <row r="891" spans="1:13" x14ac:dyDescent="0.2">
      <c r="A891" s="19" t="s">
        <v>4681</v>
      </c>
      <c r="B891" s="19" t="s">
        <v>4682</v>
      </c>
      <c r="C891" s="19" t="s">
        <v>12</v>
      </c>
      <c r="D891" s="19"/>
      <c r="E891" s="19"/>
      <c r="F891" s="20">
        <v>2019</v>
      </c>
      <c r="G891" s="19" t="s">
        <v>17</v>
      </c>
      <c r="H891" s="19" t="s">
        <v>30</v>
      </c>
      <c r="I891" s="19" t="s">
        <v>145</v>
      </c>
      <c r="J891" s="21" t="s">
        <v>18</v>
      </c>
      <c r="K891" s="22">
        <v>341771</v>
      </c>
      <c r="L891" s="23">
        <v>330265.78100000002</v>
      </c>
      <c r="M891" s="23">
        <v>330265.78100000002</v>
      </c>
    </row>
    <row r="892" spans="1:13" x14ac:dyDescent="0.2">
      <c r="A892" s="19" t="s">
        <v>507</v>
      </c>
      <c r="B892" s="19" t="s">
        <v>508</v>
      </c>
      <c r="C892" s="19" t="s">
        <v>81</v>
      </c>
      <c r="D892" s="19" t="s">
        <v>82</v>
      </c>
      <c r="E892" s="19" t="s">
        <v>509</v>
      </c>
      <c r="F892" s="20">
        <v>2019</v>
      </c>
      <c r="G892" s="19" t="s">
        <v>17</v>
      </c>
      <c r="H892" s="19" t="s">
        <v>253</v>
      </c>
      <c r="I892" s="19" t="s">
        <v>254</v>
      </c>
      <c r="J892" s="21" t="s">
        <v>18</v>
      </c>
      <c r="K892" s="22">
        <v>387740</v>
      </c>
      <c r="L892" s="24">
        <v>346386</v>
      </c>
      <c r="M892" s="23">
        <v>329977.75599999999</v>
      </c>
    </row>
    <row r="893" spans="1:13" x14ac:dyDescent="0.2">
      <c r="A893" s="19" t="s">
        <v>8037</v>
      </c>
      <c r="B893" s="19" t="s">
        <v>8038</v>
      </c>
      <c r="C893" s="19" t="s">
        <v>257</v>
      </c>
      <c r="D893" s="19"/>
      <c r="E893" s="19"/>
      <c r="F893" s="20">
        <v>2019</v>
      </c>
      <c r="G893" s="19" t="s">
        <v>17</v>
      </c>
      <c r="H893" s="19" t="s">
        <v>30</v>
      </c>
      <c r="I893" s="19" t="s">
        <v>31</v>
      </c>
      <c r="J893" s="21" t="s">
        <v>18</v>
      </c>
      <c r="K893" s="22">
        <v>330371</v>
      </c>
      <c r="L893" s="24">
        <v>328880</v>
      </c>
      <c r="M893" s="23">
        <v>328880</v>
      </c>
    </row>
    <row r="894" spans="1:13" x14ac:dyDescent="0.2">
      <c r="A894" s="19" t="s">
        <v>8055</v>
      </c>
      <c r="B894" s="19" t="s">
        <v>8056</v>
      </c>
      <c r="C894" s="19" t="s">
        <v>257</v>
      </c>
      <c r="D894" s="19"/>
      <c r="E894" s="19"/>
      <c r="F894" s="20">
        <v>2019</v>
      </c>
      <c r="G894" s="19" t="s">
        <v>17</v>
      </c>
      <c r="H894" s="19" t="s">
        <v>54</v>
      </c>
      <c r="I894" s="19" t="s">
        <v>62</v>
      </c>
      <c r="J894" s="21" t="s">
        <v>18</v>
      </c>
      <c r="K894" s="22">
        <v>328328</v>
      </c>
      <c r="L894" s="24">
        <v>330447</v>
      </c>
      <c r="M894" s="22">
        <v>328328</v>
      </c>
    </row>
    <row r="895" spans="1:13" x14ac:dyDescent="0.2">
      <c r="A895" s="19" t="s">
        <v>6172</v>
      </c>
      <c r="B895" s="19" t="s">
        <v>6173</v>
      </c>
      <c r="C895" s="19" t="s">
        <v>37</v>
      </c>
      <c r="D895" s="19" t="s">
        <v>545</v>
      </c>
      <c r="E895" s="19" t="s">
        <v>545</v>
      </c>
      <c r="F895" s="20">
        <v>2020</v>
      </c>
      <c r="G895" s="19" t="s">
        <v>17</v>
      </c>
      <c r="H895" s="19" t="s">
        <v>15</v>
      </c>
      <c r="I895" s="19" t="s">
        <v>16</v>
      </c>
      <c r="J895" s="21" t="s">
        <v>18</v>
      </c>
      <c r="K895" s="22">
        <v>327844</v>
      </c>
      <c r="L895" s="24">
        <v>1311745</v>
      </c>
      <c r="M895" s="23">
        <v>327844.09999999998</v>
      </c>
    </row>
    <row r="896" spans="1:13" x14ac:dyDescent="0.2">
      <c r="A896" s="19" t="s">
        <v>3018</v>
      </c>
      <c r="B896" s="19" t="s">
        <v>3019</v>
      </c>
      <c r="C896" s="19" t="s">
        <v>257</v>
      </c>
      <c r="D896" s="19"/>
      <c r="E896" s="19"/>
      <c r="F896" s="20">
        <v>2019</v>
      </c>
      <c r="G896" s="19" t="s">
        <v>17</v>
      </c>
      <c r="H896" s="19" t="s">
        <v>30</v>
      </c>
      <c r="I896" s="19" t="s">
        <v>31</v>
      </c>
      <c r="J896" s="21" t="s">
        <v>18</v>
      </c>
      <c r="K896" s="22">
        <v>400528</v>
      </c>
      <c r="L896" s="24">
        <v>326560</v>
      </c>
      <c r="M896" s="23">
        <v>326415.90399999998</v>
      </c>
    </row>
    <row r="897" spans="1:13" x14ac:dyDescent="0.2">
      <c r="A897" s="19" t="s">
        <v>10036</v>
      </c>
      <c r="B897" s="19" t="s">
        <v>10037</v>
      </c>
      <c r="C897" s="19" t="s">
        <v>167</v>
      </c>
      <c r="D897" s="19"/>
      <c r="E897" s="19"/>
      <c r="F897" s="20">
        <v>2020</v>
      </c>
      <c r="G897" s="19" t="s">
        <v>17</v>
      </c>
      <c r="H897" s="19" t="s">
        <v>63</v>
      </c>
      <c r="I897" s="19" t="s">
        <v>174</v>
      </c>
      <c r="J897" s="21" t="s">
        <v>18</v>
      </c>
      <c r="K897" s="22">
        <v>340454</v>
      </c>
      <c r="L897" s="24">
        <v>340454</v>
      </c>
      <c r="M897" s="23">
        <v>325872.80499999999</v>
      </c>
    </row>
    <row r="898" spans="1:13" x14ac:dyDescent="0.2">
      <c r="A898" s="19" t="s">
        <v>2582</v>
      </c>
      <c r="B898" s="19" t="s">
        <v>2583</v>
      </c>
      <c r="C898" s="19" t="s">
        <v>257</v>
      </c>
      <c r="D898" s="19"/>
      <c r="E898" s="19"/>
      <c r="F898" s="20">
        <v>2020</v>
      </c>
      <c r="G898" s="19" t="s">
        <v>17</v>
      </c>
      <c r="H898" s="19" t="s">
        <v>54</v>
      </c>
      <c r="I898" s="19" t="s">
        <v>62</v>
      </c>
      <c r="J898" s="21" t="s">
        <v>18</v>
      </c>
      <c r="K898" s="22">
        <v>337092</v>
      </c>
      <c r="L898" s="24">
        <v>325538</v>
      </c>
      <c r="M898" s="22">
        <v>325538</v>
      </c>
    </row>
    <row r="899" spans="1:13" x14ac:dyDescent="0.2">
      <c r="A899" s="19" t="s">
        <v>6409</v>
      </c>
      <c r="B899" s="19" t="s">
        <v>6410</v>
      </c>
      <c r="C899" s="19" t="s">
        <v>27</v>
      </c>
      <c r="D899" s="19" t="s">
        <v>28</v>
      </c>
      <c r="E899" s="19" t="s">
        <v>29</v>
      </c>
      <c r="F899" s="20">
        <v>2020</v>
      </c>
      <c r="G899" s="19" t="s">
        <v>17</v>
      </c>
      <c r="H899" s="19" t="s">
        <v>63</v>
      </c>
      <c r="I899" s="19" t="s">
        <v>174</v>
      </c>
      <c r="J899" s="21" t="s">
        <v>18</v>
      </c>
      <c r="K899" s="22">
        <v>607620</v>
      </c>
      <c r="L899" s="24">
        <v>324918</v>
      </c>
      <c r="M899" s="23">
        <v>325456.04800000001</v>
      </c>
    </row>
    <row r="900" spans="1:13" x14ac:dyDescent="0.2">
      <c r="A900" s="19" t="s">
        <v>5224</v>
      </c>
      <c r="B900" s="19" t="s">
        <v>5225</v>
      </c>
      <c r="C900" s="19" t="s">
        <v>52</v>
      </c>
      <c r="D900" s="19" t="s">
        <v>139</v>
      </c>
      <c r="E900" s="19" t="s">
        <v>1444</v>
      </c>
      <c r="F900" s="20">
        <v>2020</v>
      </c>
      <c r="G900" s="19" t="s">
        <v>17</v>
      </c>
      <c r="H900" s="19" t="s">
        <v>42</v>
      </c>
      <c r="I900" s="19" t="s">
        <v>1003</v>
      </c>
      <c r="J900" s="21" t="s">
        <v>18</v>
      </c>
      <c r="K900" s="22">
        <v>488527</v>
      </c>
      <c r="L900" s="24">
        <v>474803</v>
      </c>
      <c r="M900" s="23">
        <v>324537.92700000003</v>
      </c>
    </row>
    <row r="901" spans="1:13" x14ac:dyDescent="0.2">
      <c r="A901" s="19" t="s">
        <v>536</v>
      </c>
      <c r="B901" s="19" t="s">
        <v>537</v>
      </c>
      <c r="C901" s="19" t="s">
        <v>103</v>
      </c>
      <c r="D901" s="19" t="s">
        <v>194</v>
      </c>
      <c r="E901" s="19" t="s">
        <v>195</v>
      </c>
      <c r="F901" s="20">
        <v>2020</v>
      </c>
      <c r="G901" s="19" t="s">
        <v>17</v>
      </c>
      <c r="H901" s="19" t="s">
        <v>240</v>
      </c>
      <c r="I901" s="19" t="s">
        <v>241</v>
      </c>
      <c r="J901" s="21" t="s">
        <v>18</v>
      </c>
      <c r="K901" s="22">
        <v>375165</v>
      </c>
      <c r="L901" s="24">
        <v>324198</v>
      </c>
      <c r="M901" s="23">
        <v>324197.04399999999</v>
      </c>
    </row>
    <row r="902" spans="1:13" x14ac:dyDescent="0.2">
      <c r="A902" s="19" t="s">
        <v>6686</v>
      </c>
      <c r="B902" s="19" t="s">
        <v>6687</v>
      </c>
      <c r="C902" s="19" t="s">
        <v>27</v>
      </c>
      <c r="D902" s="19" t="s">
        <v>1774</v>
      </c>
      <c r="E902" s="19"/>
      <c r="F902" s="20">
        <v>2019</v>
      </c>
      <c r="G902" s="19" t="s">
        <v>17</v>
      </c>
      <c r="H902" s="19" t="s">
        <v>30</v>
      </c>
      <c r="I902" s="19" t="s">
        <v>31</v>
      </c>
      <c r="J902" s="21" t="s">
        <v>18</v>
      </c>
      <c r="K902" s="22">
        <v>320000</v>
      </c>
      <c r="L902" s="24">
        <v>326600</v>
      </c>
      <c r="M902" s="23">
        <v>323940.63500000001</v>
      </c>
    </row>
    <row r="903" spans="1:13" x14ac:dyDescent="0.2">
      <c r="A903" s="19" t="s">
        <v>7983</v>
      </c>
      <c r="B903" s="19" t="s">
        <v>7984</v>
      </c>
      <c r="C903" s="19" t="s">
        <v>143</v>
      </c>
      <c r="D903" s="19" t="s">
        <v>144</v>
      </c>
      <c r="E903" s="19" t="s">
        <v>1397</v>
      </c>
      <c r="F903" s="20">
        <v>2019</v>
      </c>
      <c r="G903" s="19" t="s">
        <v>1012</v>
      </c>
      <c r="H903" s="19" t="s">
        <v>15</v>
      </c>
      <c r="I903" s="19" t="s">
        <v>136</v>
      </c>
      <c r="J903" s="21" t="s">
        <v>18</v>
      </c>
      <c r="K903" s="22">
        <v>378883</v>
      </c>
      <c r="L903" s="24">
        <v>322615</v>
      </c>
      <c r="M903" s="22">
        <v>322866</v>
      </c>
    </row>
    <row r="904" spans="1:13" x14ac:dyDescent="0.2">
      <c r="A904" s="19" t="s">
        <v>10720</v>
      </c>
      <c r="B904" s="19" t="s">
        <v>10721</v>
      </c>
      <c r="C904" s="19" t="s">
        <v>257</v>
      </c>
      <c r="D904" s="19"/>
      <c r="E904" s="19"/>
      <c r="F904" s="20">
        <v>2019</v>
      </c>
      <c r="G904" s="19" t="s">
        <v>17</v>
      </c>
      <c r="H904" s="19" t="s">
        <v>54</v>
      </c>
      <c r="I904" s="19" t="s">
        <v>62</v>
      </c>
      <c r="J904" s="21" t="s">
        <v>18</v>
      </c>
      <c r="K904" s="22">
        <v>309697</v>
      </c>
      <c r="L904" s="24">
        <v>322841</v>
      </c>
      <c r="M904" s="23">
        <v>322816.71100000001</v>
      </c>
    </row>
    <row r="905" spans="1:13" x14ac:dyDescent="0.2">
      <c r="A905" s="19" t="s">
        <v>5169</v>
      </c>
      <c r="B905" s="19" t="s">
        <v>5170</v>
      </c>
      <c r="C905" s="19" t="s">
        <v>265</v>
      </c>
      <c r="D905" s="19" t="s">
        <v>266</v>
      </c>
      <c r="E905" s="19" t="s">
        <v>267</v>
      </c>
      <c r="F905" s="20">
        <v>2020</v>
      </c>
      <c r="G905" s="19" t="s">
        <v>17</v>
      </c>
      <c r="H905" s="19" t="s">
        <v>352</v>
      </c>
      <c r="I905" s="19" t="s">
        <v>1563</v>
      </c>
      <c r="J905" s="21" t="s">
        <v>18</v>
      </c>
      <c r="K905" s="22">
        <v>325000</v>
      </c>
      <c r="L905" s="24">
        <v>321957</v>
      </c>
      <c r="M905" s="23">
        <v>321956.74900000001</v>
      </c>
    </row>
    <row r="906" spans="1:13" x14ac:dyDescent="0.2">
      <c r="A906" s="19" t="s">
        <v>7579</v>
      </c>
      <c r="B906" s="19" t="s">
        <v>7580</v>
      </c>
      <c r="C906" s="19" t="s">
        <v>148</v>
      </c>
      <c r="D906" s="19" t="s">
        <v>373</v>
      </c>
      <c r="E906" s="19" t="s">
        <v>587</v>
      </c>
      <c r="F906" s="20">
        <v>2020</v>
      </c>
      <c r="G906" s="19" t="s">
        <v>17</v>
      </c>
      <c r="H906" s="19" t="s">
        <v>42</v>
      </c>
      <c r="I906" s="19" t="s">
        <v>1003</v>
      </c>
      <c r="J906" s="21" t="s">
        <v>18</v>
      </c>
      <c r="K906" s="22">
        <v>400461</v>
      </c>
      <c r="L906" s="24">
        <v>420000</v>
      </c>
      <c r="M906" s="23">
        <v>321675.40500000003</v>
      </c>
    </row>
    <row r="907" spans="1:13" x14ac:dyDescent="0.2">
      <c r="A907" s="19" t="s">
        <v>829</v>
      </c>
      <c r="B907" s="19" t="s">
        <v>830</v>
      </c>
      <c r="C907" s="19" t="s">
        <v>52</v>
      </c>
      <c r="D907" s="19" t="s">
        <v>77</v>
      </c>
      <c r="E907" s="19" t="s">
        <v>831</v>
      </c>
      <c r="F907" s="20">
        <v>2019</v>
      </c>
      <c r="G907" s="19" t="s">
        <v>17</v>
      </c>
      <c r="H907" s="19" t="s">
        <v>15</v>
      </c>
      <c r="I907" s="19" t="s">
        <v>16</v>
      </c>
      <c r="J907" s="21" t="s">
        <v>18</v>
      </c>
      <c r="K907" s="22">
        <v>326397</v>
      </c>
      <c r="L907" s="24">
        <v>320606</v>
      </c>
      <c r="M907" s="22">
        <v>320621</v>
      </c>
    </row>
    <row r="908" spans="1:13" x14ac:dyDescent="0.2">
      <c r="A908" s="19" t="s">
        <v>2310</v>
      </c>
      <c r="B908" s="19" t="s">
        <v>2311</v>
      </c>
      <c r="C908" s="19" t="s">
        <v>52</v>
      </c>
      <c r="D908" s="19" t="s">
        <v>139</v>
      </c>
      <c r="E908" s="19" t="s">
        <v>139</v>
      </c>
      <c r="F908" s="20">
        <v>2019</v>
      </c>
      <c r="G908" s="19" t="s">
        <v>17</v>
      </c>
      <c r="H908" s="19" t="s">
        <v>30</v>
      </c>
      <c r="I908" s="19" t="s">
        <v>145</v>
      </c>
      <c r="J908" s="21" t="s">
        <v>18</v>
      </c>
      <c r="K908" s="22">
        <v>320637</v>
      </c>
      <c r="L908" s="24">
        <v>320636</v>
      </c>
      <c r="M908" s="23">
        <v>320528.51199999999</v>
      </c>
    </row>
    <row r="909" spans="1:13" x14ac:dyDescent="0.2">
      <c r="A909" s="19" t="s">
        <v>3899</v>
      </c>
      <c r="B909" s="19" t="s">
        <v>3900</v>
      </c>
      <c r="C909" s="19" t="s">
        <v>27</v>
      </c>
      <c r="D909" s="19" t="s">
        <v>28</v>
      </c>
      <c r="E909" s="19" t="s">
        <v>29</v>
      </c>
      <c r="F909" s="20">
        <v>2019</v>
      </c>
      <c r="G909" s="19" t="s">
        <v>17</v>
      </c>
      <c r="H909" s="19" t="s">
        <v>63</v>
      </c>
      <c r="I909" s="19" t="s">
        <v>3901</v>
      </c>
      <c r="J909" s="21" t="s">
        <v>18</v>
      </c>
      <c r="K909" s="22">
        <v>440327</v>
      </c>
      <c r="L909" s="24">
        <v>342000</v>
      </c>
      <c r="M909" s="22">
        <v>319758</v>
      </c>
    </row>
    <row r="910" spans="1:13" x14ac:dyDescent="0.2">
      <c r="A910" s="19" t="s">
        <v>1233</v>
      </c>
      <c r="B910" s="19" t="s">
        <v>1234</v>
      </c>
      <c r="C910" s="19" t="s">
        <v>37</v>
      </c>
      <c r="D910" s="19" t="s">
        <v>123</v>
      </c>
      <c r="E910" s="19" t="s">
        <v>948</v>
      </c>
      <c r="F910" s="20">
        <v>2020</v>
      </c>
      <c r="G910" s="19" t="s">
        <v>17</v>
      </c>
      <c r="H910" s="19" t="s">
        <v>15</v>
      </c>
      <c r="I910" s="19" t="s">
        <v>16</v>
      </c>
      <c r="J910" s="21" t="s">
        <v>18</v>
      </c>
      <c r="K910" s="22">
        <v>323183</v>
      </c>
      <c r="L910" s="24">
        <v>318685</v>
      </c>
      <c r="M910" s="22">
        <v>318683</v>
      </c>
    </row>
    <row r="911" spans="1:13" x14ac:dyDescent="0.2">
      <c r="A911" s="19" t="s">
        <v>7296</v>
      </c>
      <c r="B911" s="19" t="s">
        <v>7297</v>
      </c>
      <c r="C911" s="19" t="s">
        <v>12</v>
      </c>
      <c r="D911" s="19" t="s">
        <v>163</v>
      </c>
      <c r="E911" s="19" t="s">
        <v>163</v>
      </c>
      <c r="F911" s="20">
        <v>2020</v>
      </c>
      <c r="G911" s="19" t="s">
        <v>17</v>
      </c>
      <c r="H911" s="19" t="s">
        <v>54</v>
      </c>
      <c r="I911" s="19" t="s">
        <v>499</v>
      </c>
      <c r="J911" s="21" t="s">
        <v>18</v>
      </c>
      <c r="K911" s="22">
        <v>519895</v>
      </c>
      <c r="L911" s="24">
        <v>317279</v>
      </c>
      <c r="M911" s="23">
        <v>317278.10499999998</v>
      </c>
    </row>
    <row r="912" spans="1:13" x14ac:dyDescent="0.2">
      <c r="A912" s="19" t="s">
        <v>5491</v>
      </c>
      <c r="B912" s="19" t="s">
        <v>5492</v>
      </c>
      <c r="C912" s="19" t="s">
        <v>103</v>
      </c>
      <c r="D912" s="19" t="s">
        <v>238</v>
      </c>
      <c r="E912" s="19" t="s">
        <v>379</v>
      </c>
      <c r="F912" s="20">
        <v>2019</v>
      </c>
      <c r="G912" s="19" t="s">
        <v>17</v>
      </c>
      <c r="H912" s="19" t="s">
        <v>54</v>
      </c>
      <c r="I912" s="19" t="s">
        <v>62</v>
      </c>
      <c r="J912" s="21" t="s">
        <v>18</v>
      </c>
      <c r="K912" s="22">
        <v>325054</v>
      </c>
      <c r="L912" s="24">
        <v>348444</v>
      </c>
      <c r="M912" s="22">
        <v>317109</v>
      </c>
    </row>
    <row r="913" spans="1:13" x14ac:dyDescent="0.2">
      <c r="A913" s="19" t="s">
        <v>2823</v>
      </c>
      <c r="B913" s="19" t="s">
        <v>2824</v>
      </c>
      <c r="C913" s="19" t="s">
        <v>92</v>
      </c>
      <c r="D913" s="19" t="s">
        <v>93</v>
      </c>
      <c r="E913" s="19" t="s">
        <v>94</v>
      </c>
      <c r="F913" s="20">
        <v>2020</v>
      </c>
      <c r="G913" s="19" t="s">
        <v>17</v>
      </c>
      <c r="H913" s="19" t="s">
        <v>54</v>
      </c>
      <c r="I913" s="19" t="s">
        <v>62</v>
      </c>
      <c r="J913" s="21" t="s">
        <v>18</v>
      </c>
      <c r="K913" s="22">
        <v>299415</v>
      </c>
      <c r="L913" s="24">
        <v>315118</v>
      </c>
      <c r="M913" s="23">
        <v>315118.22899999999</v>
      </c>
    </row>
    <row r="914" spans="1:13" x14ac:dyDescent="0.2">
      <c r="A914" s="19" t="s">
        <v>2636</v>
      </c>
      <c r="B914" s="19" t="s">
        <v>2637</v>
      </c>
      <c r="C914" s="19" t="s">
        <v>52</v>
      </c>
      <c r="D914" s="19" t="s">
        <v>139</v>
      </c>
      <c r="E914" s="19" t="s">
        <v>139</v>
      </c>
      <c r="F914" s="20">
        <v>2019</v>
      </c>
      <c r="G914" s="19" t="s">
        <v>17</v>
      </c>
      <c r="H914" s="19" t="s">
        <v>352</v>
      </c>
      <c r="I914" s="19" t="s">
        <v>1725</v>
      </c>
      <c r="J914" s="21" t="s">
        <v>18</v>
      </c>
      <c r="K914" s="22">
        <v>334002</v>
      </c>
      <c r="L914" s="24">
        <v>313881</v>
      </c>
      <c r="M914" s="22">
        <v>313880</v>
      </c>
    </row>
    <row r="915" spans="1:13" x14ac:dyDescent="0.2">
      <c r="A915" s="19" t="s">
        <v>8290</v>
      </c>
      <c r="B915" s="19" t="s">
        <v>8291</v>
      </c>
      <c r="C915" s="19" t="s">
        <v>92</v>
      </c>
      <c r="D915" s="19" t="s">
        <v>93</v>
      </c>
      <c r="E915" s="19" t="s">
        <v>315</v>
      </c>
      <c r="F915" s="20">
        <v>2019</v>
      </c>
      <c r="G915" s="19" t="s">
        <v>17</v>
      </c>
      <c r="H915" s="19" t="s">
        <v>30</v>
      </c>
      <c r="I915" s="19" t="s">
        <v>145</v>
      </c>
      <c r="J915" s="21" t="s">
        <v>18</v>
      </c>
      <c r="K915" s="22">
        <v>314753</v>
      </c>
      <c r="L915" s="24">
        <v>314753</v>
      </c>
      <c r="M915" s="23">
        <v>313580.08899999998</v>
      </c>
    </row>
    <row r="916" spans="1:13" x14ac:dyDescent="0.2">
      <c r="A916" s="19" t="s">
        <v>1675</v>
      </c>
      <c r="B916" s="19" t="s">
        <v>1676</v>
      </c>
      <c r="C916" s="19" t="s">
        <v>167</v>
      </c>
      <c r="D916" s="19" t="s">
        <v>310</v>
      </c>
      <c r="E916" s="19" t="s">
        <v>310</v>
      </c>
      <c r="F916" s="20">
        <v>2020</v>
      </c>
      <c r="G916" s="19" t="s">
        <v>17</v>
      </c>
      <c r="H916" s="19" t="s">
        <v>42</v>
      </c>
      <c r="I916" s="19" t="s">
        <v>188</v>
      </c>
      <c r="J916" s="21" t="s">
        <v>18</v>
      </c>
      <c r="K916" s="22">
        <v>389803</v>
      </c>
      <c r="L916" s="24">
        <v>319134</v>
      </c>
      <c r="M916" s="23">
        <v>312059.65299999999</v>
      </c>
    </row>
    <row r="917" spans="1:13" x14ac:dyDescent="0.2">
      <c r="A917" s="19" t="s">
        <v>10782</v>
      </c>
      <c r="B917" s="19" t="s">
        <v>10783</v>
      </c>
      <c r="C917" s="19" t="s">
        <v>37</v>
      </c>
      <c r="D917" s="19" t="s">
        <v>123</v>
      </c>
      <c r="E917" s="19" t="s">
        <v>1261</v>
      </c>
      <c r="F917" s="20">
        <v>2020</v>
      </c>
      <c r="G917" s="19" t="s">
        <v>17</v>
      </c>
      <c r="H917" s="19" t="s">
        <v>240</v>
      </c>
      <c r="I917" s="19" t="s">
        <v>241</v>
      </c>
      <c r="J917" s="21" t="s">
        <v>18</v>
      </c>
      <c r="K917" s="22">
        <v>310199</v>
      </c>
      <c r="L917" s="24">
        <v>310199</v>
      </c>
      <c r="M917" s="23">
        <v>310199</v>
      </c>
    </row>
    <row r="918" spans="1:13" x14ac:dyDescent="0.2">
      <c r="A918" s="19" t="s">
        <v>1398</v>
      </c>
      <c r="B918" s="19" t="s">
        <v>1399</v>
      </c>
      <c r="C918" s="19" t="s">
        <v>52</v>
      </c>
      <c r="D918" s="19" t="s">
        <v>77</v>
      </c>
      <c r="E918" s="19" t="s">
        <v>77</v>
      </c>
      <c r="F918" s="20">
        <v>2019</v>
      </c>
      <c r="G918" s="19" t="s">
        <v>17</v>
      </c>
      <c r="H918" s="19" t="s">
        <v>30</v>
      </c>
      <c r="I918" s="19" t="s">
        <v>145</v>
      </c>
      <c r="J918" s="21" t="s">
        <v>18</v>
      </c>
      <c r="K918" s="22">
        <v>337909</v>
      </c>
      <c r="L918" s="24">
        <v>337908</v>
      </c>
      <c r="M918" s="23">
        <v>309635.25199999998</v>
      </c>
    </row>
    <row r="919" spans="1:13" x14ac:dyDescent="0.2">
      <c r="A919" s="19" t="s">
        <v>13344</v>
      </c>
      <c r="B919" s="19" t="s">
        <v>13345</v>
      </c>
      <c r="C919" s="19" t="s">
        <v>133</v>
      </c>
      <c r="D919" s="19" t="s">
        <v>534</v>
      </c>
      <c r="E919" s="19" t="s">
        <v>2234</v>
      </c>
      <c r="F919" s="20">
        <v>2020</v>
      </c>
      <c r="G919" s="19" t="s">
        <v>17</v>
      </c>
      <c r="H919" s="19" t="s">
        <v>54</v>
      </c>
      <c r="I919" s="19" t="s">
        <v>62</v>
      </c>
      <c r="J919" s="21" t="s">
        <v>18</v>
      </c>
      <c r="K919" s="22">
        <v>315126</v>
      </c>
      <c r="L919" s="22">
        <v>312626</v>
      </c>
      <c r="M919" s="22">
        <v>309000</v>
      </c>
    </row>
    <row r="920" spans="1:13" x14ac:dyDescent="0.2">
      <c r="A920" s="19" t="s">
        <v>8270</v>
      </c>
      <c r="B920" s="19" t="s">
        <v>8271</v>
      </c>
      <c r="C920" s="19" t="s">
        <v>22</v>
      </c>
      <c r="D920" s="19"/>
      <c r="E920" s="19"/>
      <c r="F920" s="20">
        <v>2019</v>
      </c>
      <c r="G920" s="19" t="s">
        <v>17</v>
      </c>
      <c r="H920" s="19" t="s">
        <v>30</v>
      </c>
      <c r="I920" s="19" t="s">
        <v>31</v>
      </c>
      <c r="J920" s="21" t="s">
        <v>18</v>
      </c>
      <c r="K920" s="22">
        <v>313228</v>
      </c>
      <c r="L920" s="22">
        <v>349000</v>
      </c>
      <c r="M920" s="23">
        <v>308257.587</v>
      </c>
    </row>
    <row r="921" spans="1:13" x14ac:dyDescent="0.2">
      <c r="A921" s="19" t="s">
        <v>10330</v>
      </c>
      <c r="B921" s="19" t="s">
        <v>10331</v>
      </c>
      <c r="C921" s="19" t="s">
        <v>37</v>
      </c>
      <c r="D921" s="19" t="s">
        <v>123</v>
      </c>
      <c r="E921" s="19" t="s">
        <v>2204</v>
      </c>
      <c r="F921" s="20">
        <v>2019</v>
      </c>
      <c r="G921" s="19" t="s">
        <v>17</v>
      </c>
      <c r="H921" s="19" t="s">
        <v>54</v>
      </c>
      <c r="I921" s="19" t="s">
        <v>62</v>
      </c>
      <c r="J921" s="21" t="s">
        <v>18</v>
      </c>
      <c r="K921" s="22">
        <v>308175</v>
      </c>
      <c r="L921" s="24">
        <v>308177</v>
      </c>
      <c r="M921" s="23">
        <v>308175.69199999998</v>
      </c>
    </row>
    <row r="922" spans="1:13" x14ac:dyDescent="0.2">
      <c r="A922" s="19" t="s">
        <v>10648</v>
      </c>
      <c r="B922" s="19" t="s">
        <v>10649</v>
      </c>
      <c r="C922" s="19" t="s">
        <v>148</v>
      </c>
      <c r="D922" s="19"/>
      <c r="E922" s="19"/>
      <c r="F922" s="20">
        <v>2019</v>
      </c>
      <c r="G922" s="19" t="s">
        <v>17</v>
      </c>
      <c r="H922" s="19" t="s">
        <v>63</v>
      </c>
      <c r="I922" s="19" t="s">
        <v>3901</v>
      </c>
      <c r="J922" s="21" t="s">
        <v>18</v>
      </c>
      <c r="K922" s="22">
        <v>321000</v>
      </c>
      <c r="L922" s="24">
        <v>470000</v>
      </c>
      <c r="M922" s="23">
        <v>307611.62800000003</v>
      </c>
    </row>
    <row r="923" spans="1:13" x14ac:dyDescent="0.2">
      <c r="A923" s="19" t="s">
        <v>1042</v>
      </c>
      <c r="B923" s="19" t="s">
        <v>1043</v>
      </c>
      <c r="C923" s="19" t="s">
        <v>148</v>
      </c>
      <c r="D923" s="19" t="s">
        <v>646</v>
      </c>
      <c r="E923" s="19" t="s">
        <v>1044</v>
      </c>
      <c r="F923" s="20">
        <v>2019</v>
      </c>
      <c r="G923" s="19" t="s">
        <v>17</v>
      </c>
      <c r="H923" s="19" t="s">
        <v>30</v>
      </c>
      <c r="I923" s="19" t="s">
        <v>31</v>
      </c>
      <c r="J923" s="21" t="s">
        <v>18</v>
      </c>
      <c r="K923" s="22">
        <v>1991253</v>
      </c>
      <c r="L923" s="22">
        <v>310690</v>
      </c>
      <c r="M923" s="23">
        <v>306433.924</v>
      </c>
    </row>
    <row r="924" spans="1:13" x14ac:dyDescent="0.2">
      <c r="A924" s="19" t="s">
        <v>5091</v>
      </c>
      <c r="B924" s="19" t="s">
        <v>5092</v>
      </c>
      <c r="C924" s="19" t="s">
        <v>12</v>
      </c>
      <c r="D924" s="19" t="s">
        <v>69</v>
      </c>
      <c r="E924" s="19" t="s">
        <v>69</v>
      </c>
      <c r="F924" s="20">
        <v>2019</v>
      </c>
      <c r="G924" s="19" t="s">
        <v>17</v>
      </c>
      <c r="H924" s="19" t="s">
        <v>54</v>
      </c>
      <c r="I924" s="19" t="s">
        <v>288</v>
      </c>
      <c r="J924" s="21" t="s">
        <v>18</v>
      </c>
      <c r="K924" s="22">
        <v>314485</v>
      </c>
      <c r="L924" s="24">
        <v>306216</v>
      </c>
      <c r="M924" s="22">
        <v>306216</v>
      </c>
    </row>
    <row r="925" spans="1:13" x14ac:dyDescent="0.2">
      <c r="A925" s="19" t="s">
        <v>3044</v>
      </c>
      <c r="B925" s="19" t="s">
        <v>3045</v>
      </c>
      <c r="C925" s="19" t="s">
        <v>37</v>
      </c>
      <c r="D925" s="19" t="s">
        <v>545</v>
      </c>
      <c r="E925" s="19" t="s">
        <v>945</v>
      </c>
      <c r="F925" s="20">
        <v>2019</v>
      </c>
      <c r="G925" s="19" t="s">
        <v>17</v>
      </c>
      <c r="H925" s="19" t="s">
        <v>240</v>
      </c>
      <c r="I925" s="19" t="s">
        <v>241</v>
      </c>
      <c r="J925" s="21" t="s">
        <v>18</v>
      </c>
      <c r="K925" s="22">
        <v>305630</v>
      </c>
      <c r="L925" s="24">
        <v>305630</v>
      </c>
      <c r="M925" s="23">
        <v>305630</v>
      </c>
    </row>
    <row r="926" spans="1:13" x14ac:dyDescent="0.2">
      <c r="A926" s="19" t="s">
        <v>5481</v>
      </c>
      <c r="B926" s="19" t="s">
        <v>5482</v>
      </c>
      <c r="C926" s="19" t="s">
        <v>133</v>
      </c>
      <c r="D926" s="19" t="s">
        <v>206</v>
      </c>
      <c r="E926" s="19" t="s">
        <v>2051</v>
      </c>
      <c r="F926" s="20">
        <v>2020</v>
      </c>
      <c r="G926" s="19" t="s">
        <v>17</v>
      </c>
      <c r="H926" s="19" t="s">
        <v>15</v>
      </c>
      <c r="I926" s="19" t="s">
        <v>16</v>
      </c>
      <c r="J926" s="21" t="s">
        <v>18</v>
      </c>
      <c r="K926" s="22">
        <v>339676</v>
      </c>
      <c r="L926" s="24">
        <v>339676</v>
      </c>
      <c r="M926" s="23">
        <v>305502.82699999999</v>
      </c>
    </row>
    <row r="927" spans="1:13" x14ac:dyDescent="0.2">
      <c r="A927" s="19" t="s">
        <v>6427</v>
      </c>
      <c r="B927" s="19" t="s">
        <v>6428</v>
      </c>
      <c r="C927" s="19" t="s">
        <v>27</v>
      </c>
      <c r="D927" s="19" t="s">
        <v>28</v>
      </c>
      <c r="E927" s="19" t="s">
        <v>29</v>
      </c>
      <c r="F927" s="20">
        <v>2019</v>
      </c>
      <c r="G927" s="19" t="s">
        <v>17</v>
      </c>
      <c r="H927" s="19" t="s">
        <v>42</v>
      </c>
      <c r="I927" s="19" t="s">
        <v>228</v>
      </c>
      <c r="J927" s="21" t="s">
        <v>18</v>
      </c>
      <c r="K927" s="22">
        <v>342084</v>
      </c>
      <c r="L927" s="24">
        <v>342084</v>
      </c>
      <c r="M927" s="22">
        <v>305229</v>
      </c>
    </row>
    <row r="928" spans="1:13" x14ac:dyDescent="0.2">
      <c r="A928" s="19" t="s">
        <v>7883</v>
      </c>
      <c r="B928" s="19" t="s">
        <v>7884</v>
      </c>
      <c r="C928" s="19" t="s">
        <v>359</v>
      </c>
      <c r="D928" s="19" t="s">
        <v>360</v>
      </c>
      <c r="E928" s="19" t="s">
        <v>519</v>
      </c>
      <c r="F928" s="20">
        <v>2020</v>
      </c>
      <c r="G928" s="19" t="s">
        <v>17</v>
      </c>
      <c r="H928" s="19" t="s">
        <v>240</v>
      </c>
      <c r="I928" s="19" t="s">
        <v>2623</v>
      </c>
      <c r="J928" s="21" t="s">
        <v>18</v>
      </c>
      <c r="K928" s="22">
        <v>309905</v>
      </c>
      <c r="L928" s="24">
        <v>305058</v>
      </c>
      <c r="M928" s="23">
        <v>305057.82900000003</v>
      </c>
    </row>
    <row r="929" spans="1:13" x14ac:dyDescent="0.2">
      <c r="A929" s="19" t="s">
        <v>926</v>
      </c>
      <c r="B929" s="19" t="s">
        <v>927</v>
      </c>
      <c r="C929" s="19" t="s">
        <v>257</v>
      </c>
      <c r="D929" s="19" t="s">
        <v>441</v>
      </c>
      <c r="E929" s="19" t="s">
        <v>595</v>
      </c>
      <c r="F929" s="20">
        <v>2019</v>
      </c>
      <c r="G929" s="19" t="s">
        <v>17</v>
      </c>
      <c r="H929" s="19" t="s">
        <v>42</v>
      </c>
      <c r="I929" s="19" t="s">
        <v>188</v>
      </c>
      <c r="J929" s="21" t="s">
        <v>18</v>
      </c>
      <c r="K929" s="22">
        <v>381550</v>
      </c>
      <c r="L929" s="24">
        <v>304677</v>
      </c>
      <c r="M929" s="22">
        <v>304676</v>
      </c>
    </row>
    <row r="930" spans="1:13" x14ac:dyDescent="0.2">
      <c r="A930" s="19" t="s">
        <v>524</v>
      </c>
      <c r="B930" s="19" t="s">
        <v>525</v>
      </c>
      <c r="C930" s="19" t="s">
        <v>148</v>
      </c>
      <c r="D930" s="19" t="s">
        <v>373</v>
      </c>
      <c r="E930" s="19" t="s">
        <v>526</v>
      </c>
      <c r="F930" s="20">
        <v>2020</v>
      </c>
      <c r="G930" s="19" t="s">
        <v>17</v>
      </c>
      <c r="H930" s="19" t="s">
        <v>42</v>
      </c>
      <c r="I930" s="19" t="s">
        <v>188</v>
      </c>
      <c r="J930" s="21" t="s">
        <v>18</v>
      </c>
      <c r="K930" s="22">
        <v>542412</v>
      </c>
      <c r="L930" s="24">
        <v>304303</v>
      </c>
      <c r="M930" s="23">
        <v>304302.97499999998</v>
      </c>
    </row>
    <row r="931" spans="1:13" x14ac:dyDescent="0.2">
      <c r="A931" s="19" t="s">
        <v>7965</v>
      </c>
      <c r="B931" s="19" t="s">
        <v>7966</v>
      </c>
      <c r="C931" s="19" t="s">
        <v>37</v>
      </c>
      <c r="D931" s="19"/>
      <c r="E931" s="19"/>
      <c r="F931" s="20">
        <v>2020</v>
      </c>
      <c r="G931" s="19" t="s">
        <v>17</v>
      </c>
      <c r="H931" s="19" t="s">
        <v>30</v>
      </c>
      <c r="I931" s="19" t="s">
        <v>1454</v>
      </c>
      <c r="J931" s="21" t="s">
        <v>18</v>
      </c>
      <c r="K931" s="22">
        <v>307800</v>
      </c>
      <c r="L931" s="24">
        <v>307800</v>
      </c>
      <c r="M931" s="23">
        <v>303847.89600000001</v>
      </c>
    </row>
    <row r="932" spans="1:13" x14ac:dyDescent="0.2">
      <c r="A932" s="19" t="s">
        <v>5825</v>
      </c>
      <c r="B932" s="19" t="s">
        <v>5826</v>
      </c>
      <c r="C932" s="19" t="s">
        <v>34</v>
      </c>
      <c r="D932" s="19"/>
      <c r="E932" s="19"/>
      <c r="F932" s="20">
        <v>2020</v>
      </c>
      <c r="G932" s="19" t="s">
        <v>17</v>
      </c>
      <c r="H932" s="19" t="s">
        <v>15</v>
      </c>
      <c r="I932" s="19" t="s">
        <v>70</v>
      </c>
      <c r="J932" s="21" t="s">
        <v>18</v>
      </c>
      <c r="K932" s="22">
        <v>338320</v>
      </c>
      <c r="L932" s="24">
        <v>405460</v>
      </c>
      <c r="M932" s="23">
        <v>303844.60399999999</v>
      </c>
    </row>
    <row r="933" spans="1:13" x14ac:dyDescent="0.2">
      <c r="A933" s="19" t="s">
        <v>1561</v>
      </c>
      <c r="B933" s="19" t="s">
        <v>1562</v>
      </c>
      <c r="C933" s="19" t="s">
        <v>37</v>
      </c>
      <c r="D933" s="19" t="s">
        <v>601</v>
      </c>
      <c r="E933" s="19" t="s">
        <v>963</v>
      </c>
      <c r="F933" s="20">
        <v>2019</v>
      </c>
      <c r="G933" s="19" t="s">
        <v>17</v>
      </c>
      <c r="H933" s="19" t="s">
        <v>352</v>
      </c>
      <c r="I933" s="19" t="s">
        <v>1563</v>
      </c>
      <c r="J933" s="21" t="s">
        <v>18</v>
      </c>
      <c r="K933" s="22">
        <v>311467</v>
      </c>
      <c r="L933" s="24">
        <v>302038</v>
      </c>
      <c r="M933" s="22">
        <v>302037</v>
      </c>
    </row>
    <row r="934" spans="1:13" x14ac:dyDescent="0.2">
      <c r="A934" s="19" t="s">
        <v>2557</v>
      </c>
      <c r="B934" s="19" t="s">
        <v>2558</v>
      </c>
      <c r="C934" s="19" t="s">
        <v>143</v>
      </c>
      <c r="D934" s="19" t="s">
        <v>857</v>
      </c>
      <c r="E934" s="19" t="s">
        <v>2559</v>
      </c>
      <c r="F934" s="20">
        <v>2019</v>
      </c>
      <c r="G934" s="19" t="s">
        <v>17</v>
      </c>
      <c r="H934" s="19" t="s">
        <v>15</v>
      </c>
      <c r="I934" s="19" t="s">
        <v>16</v>
      </c>
      <c r="J934" s="21" t="s">
        <v>18</v>
      </c>
      <c r="K934" s="22">
        <v>1195153</v>
      </c>
      <c r="L934" s="24">
        <v>304317</v>
      </c>
      <c r="M934" s="22">
        <v>300867</v>
      </c>
    </row>
    <row r="935" spans="1:13" x14ac:dyDescent="0.2">
      <c r="A935" s="19" t="s">
        <v>8137</v>
      </c>
      <c r="B935" s="19" t="s">
        <v>8138</v>
      </c>
      <c r="C935" s="19" t="s">
        <v>27</v>
      </c>
      <c r="D935" s="19" t="s">
        <v>28</v>
      </c>
      <c r="E935" s="19" t="s">
        <v>29</v>
      </c>
      <c r="F935" s="20">
        <v>2020</v>
      </c>
      <c r="G935" s="19" t="s">
        <v>17</v>
      </c>
      <c r="H935" s="19" t="s">
        <v>54</v>
      </c>
      <c r="I935" s="19" t="s">
        <v>288</v>
      </c>
      <c r="J935" s="21" t="s">
        <v>18</v>
      </c>
      <c r="K935" s="22">
        <v>199593</v>
      </c>
      <c r="L935" s="24">
        <v>300206</v>
      </c>
      <c r="M935" s="22">
        <v>300206</v>
      </c>
    </row>
    <row r="936" spans="1:13" x14ac:dyDescent="0.2">
      <c r="A936" s="19" t="s">
        <v>11823</v>
      </c>
      <c r="B936" s="19" t="s">
        <v>11824</v>
      </c>
      <c r="C936" s="19" t="s">
        <v>133</v>
      </c>
      <c r="D936" s="19" t="s">
        <v>534</v>
      </c>
      <c r="E936" s="19"/>
      <c r="F936" s="20">
        <v>2020</v>
      </c>
      <c r="G936" s="19" t="s">
        <v>17</v>
      </c>
      <c r="H936" s="19" t="s">
        <v>54</v>
      </c>
      <c r="I936" s="19" t="s">
        <v>199</v>
      </c>
      <c r="J936" s="21" t="s">
        <v>18</v>
      </c>
      <c r="K936" s="22">
        <v>300000</v>
      </c>
      <c r="L936" s="22">
        <v>300000</v>
      </c>
      <c r="M936" s="23">
        <v>300000</v>
      </c>
    </row>
    <row r="937" spans="1:13" x14ac:dyDescent="0.2">
      <c r="A937" s="19" t="s">
        <v>8799</v>
      </c>
      <c r="B937" s="19" t="s">
        <v>8800</v>
      </c>
      <c r="C937" s="19" t="s">
        <v>27</v>
      </c>
      <c r="D937" s="19" t="s">
        <v>1774</v>
      </c>
      <c r="E937" s="19" t="s">
        <v>2859</v>
      </c>
      <c r="F937" s="20">
        <v>2020</v>
      </c>
      <c r="G937" s="19" t="s">
        <v>17</v>
      </c>
      <c r="H937" s="19" t="s">
        <v>42</v>
      </c>
      <c r="I937" s="19" t="s">
        <v>1003</v>
      </c>
      <c r="J937" s="21" t="s">
        <v>18</v>
      </c>
      <c r="K937" s="22">
        <v>911308</v>
      </c>
      <c r="L937" s="24">
        <v>853759</v>
      </c>
      <c r="M937" s="23">
        <v>299699.87900000002</v>
      </c>
    </row>
    <row r="938" spans="1:13" x14ac:dyDescent="0.2">
      <c r="A938" s="19" t="s">
        <v>4669</v>
      </c>
      <c r="B938" s="19" t="s">
        <v>4670</v>
      </c>
      <c r="C938" s="19" t="s">
        <v>37</v>
      </c>
      <c r="D938" s="19" t="s">
        <v>123</v>
      </c>
      <c r="E938" s="19" t="s">
        <v>187</v>
      </c>
      <c r="F938" s="20">
        <v>2019</v>
      </c>
      <c r="G938" s="19" t="s">
        <v>17</v>
      </c>
      <c r="H938" s="19" t="s">
        <v>63</v>
      </c>
      <c r="I938" s="19" t="s">
        <v>705</v>
      </c>
      <c r="J938" s="21" t="s">
        <v>18</v>
      </c>
      <c r="K938" s="22">
        <v>299768</v>
      </c>
      <c r="L938" s="22">
        <v>454000</v>
      </c>
      <c r="M938" s="23">
        <v>299636.47999999998</v>
      </c>
    </row>
    <row r="939" spans="1:13" x14ac:dyDescent="0.2">
      <c r="A939" s="19" t="s">
        <v>1695</v>
      </c>
      <c r="B939" s="19" t="s">
        <v>1696</v>
      </c>
      <c r="C939" s="19" t="s">
        <v>12</v>
      </c>
      <c r="D939" s="19"/>
      <c r="E939" s="19"/>
      <c r="F939" s="20">
        <v>2019</v>
      </c>
      <c r="G939" s="19" t="s">
        <v>17</v>
      </c>
      <c r="H939" s="19" t="s">
        <v>253</v>
      </c>
      <c r="I939" s="19" t="s">
        <v>254</v>
      </c>
      <c r="J939" s="21" t="s">
        <v>18</v>
      </c>
      <c r="K939" s="22">
        <v>428939</v>
      </c>
      <c r="L939" s="24">
        <v>464712</v>
      </c>
      <c r="M939" s="22">
        <v>299613</v>
      </c>
    </row>
    <row r="940" spans="1:13" x14ac:dyDescent="0.2">
      <c r="A940" s="19" t="s">
        <v>4089</v>
      </c>
      <c r="B940" s="19" t="s">
        <v>4090</v>
      </c>
      <c r="C940" s="19" t="s">
        <v>133</v>
      </c>
      <c r="D940" s="19" t="s">
        <v>392</v>
      </c>
      <c r="E940" s="19" t="s">
        <v>474</v>
      </c>
      <c r="F940" s="20">
        <v>2020</v>
      </c>
      <c r="G940" s="19" t="s">
        <v>17</v>
      </c>
      <c r="H940" s="19" t="s">
        <v>30</v>
      </c>
      <c r="I940" s="19" t="s">
        <v>145</v>
      </c>
      <c r="J940" s="21" t="s">
        <v>18</v>
      </c>
      <c r="K940" s="22">
        <v>314784</v>
      </c>
      <c r="L940" s="24">
        <v>299043</v>
      </c>
      <c r="M940" s="23">
        <v>299042.74800000002</v>
      </c>
    </row>
    <row r="941" spans="1:13" x14ac:dyDescent="0.2">
      <c r="A941" s="19" t="s">
        <v>5541</v>
      </c>
      <c r="B941" s="19" t="s">
        <v>5542</v>
      </c>
      <c r="C941" s="19" t="s">
        <v>103</v>
      </c>
      <c r="D941" s="19" t="s">
        <v>105</v>
      </c>
      <c r="E941" s="19" t="s">
        <v>557</v>
      </c>
      <c r="F941" s="20">
        <v>2019</v>
      </c>
      <c r="G941" s="19" t="s">
        <v>17</v>
      </c>
      <c r="H941" s="19" t="s">
        <v>54</v>
      </c>
      <c r="I941" s="19" t="s">
        <v>62</v>
      </c>
      <c r="J941" s="21" t="s">
        <v>18</v>
      </c>
      <c r="K941" s="22">
        <v>281851</v>
      </c>
      <c r="L941" s="24">
        <v>297471</v>
      </c>
      <c r="M941" s="23">
        <v>297470.56300000002</v>
      </c>
    </row>
    <row r="942" spans="1:13" x14ac:dyDescent="0.2">
      <c r="A942" s="19" t="s">
        <v>7100</v>
      </c>
      <c r="B942" s="19" t="s">
        <v>7101</v>
      </c>
      <c r="C942" s="19" t="s">
        <v>103</v>
      </c>
      <c r="D942" s="19" t="s">
        <v>238</v>
      </c>
      <c r="E942" s="19" t="s">
        <v>795</v>
      </c>
      <c r="F942" s="20">
        <v>2019</v>
      </c>
      <c r="G942" s="19" t="s">
        <v>17</v>
      </c>
      <c r="H942" s="19" t="s">
        <v>63</v>
      </c>
      <c r="I942" s="19" t="s">
        <v>174</v>
      </c>
      <c r="J942" s="21" t="s">
        <v>18</v>
      </c>
      <c r="K942" s="22">
        <v>297355</v>
      </c>
      <c r="L942" s="24">
        <v>340744</v>
      </c>
      <c r="M942" s="22">
        <v>297356</v>
      </c>
    </row>
    <row r="943" spans="1:13" x14ac:dyDescent="0.2">
      <c r="A943" s="19" t="s">
        <v>7344</v>
      </c>
      <c r="B943" s="19" t="s">
        <v>7345</v>
      </c>
      <c r="C943" s="19" t="s">
        <v>148</v>
      </c>
      <c r="D943" s="19" t="s">
        <v>460</v>
      </c>
      <c r="E943" s="19" t="s">
        <v>1168</v>
      </c>
      <c r="F943" s="20">
        <v>2019</v>
      </c>
      <c r="G943" s="19" t="s">
        <v>17</v>
      </c>
      <c r="H943" s="19" t="s">
        <v>130</v>
      </c>
      <c r="I943" s="19" t="s">
        <v>130</v>
      </c>
      <c r="J943" s="21" t="s">
        <v>18</v>
      </c>
      <c r="K943" s="22">
        <v>339889</v>
      </c>
      <c r="L943" s="24">
        <v>339889</v>
      </c>
      <c r="M943" s="23">
        <v>296716.82500000001</v>
      </c>
    </row>
    <row r="944" spans="1:13" x14ac:dyDescent="0.2">
      <c r="A944" s="19" t="s">
        <v>1155</v>
      </c>
      <c r="B944" s="19" t="s">
        <v>1156</v>
      </c>
      <c r="C944" s="19" t="s">
        <v>359</v>
      </c>
      <c r="D944" s="19" t="s">
        <v>677</v>
      </c>
      <c r="E944" s="19" t="s">
        <v>677</v>
      </c>
      <c r="F944" s="20">
        <v>2019</v>
      </c>
      <c r="G944" s="19" t="s">
        <v>17</v>
      </c>
      <c r="H944" s="19" t="s">
        <v>30</v>
      </c>
      <c r="I944" s="19" t="s">
        <v>31</v>
      </c>
      <c r="J944" s="21" t="s">
        <v>18</v>
      </c>
      <c r="K944" s="22">
        <v>11214553</v>
      </c>
      <c r="L944" s="22">
        <v>3400040</v>
      </c>
      <c r="M944" s="23">
        <v>296661.56199999998</v>
      </c>
    </row>
    <row r="945" spans="1:13" x14ac:dyDescent="0.2">
      <c r="A945" s="19" t="s">
        <v>2332</v>
      </c>
      <c r="B945" s="19" t="s">
        <v>2333</v>
      </c>
      <c r="C945" s="19" t="s">
        <v>34</v>
      </c>
      <c r="D945" s="19" t="s">
        <v>134</v>
      </c>
      <c r="E945" s="19"/>
      <c r="F945" s="20">
        <v>2020</v>
      </c>
      <c r="G945" s="19" t="s">
        <v>17</v>
      </c>
      <c r="H945" s="19" t="s">
        <v>15</v>
      </c>
      <c r="I945" s="19" t="s">
        <v>48</v>
      </c>
      <c r="J945" s="21" t="s">
        <v>18</v>
      </c>
      <c r="K945" s="22">
        <v>442497</v>
      </c>
      <c r="L945" s="24">
        <v>583199</v>
      </c>
      <c r="M945" s="23">
        <v>296036.48800000001</v>
      </c>
    </row>
    <row r="946" spans="1:13" x14ac:dyDescent="0.2">
      <c r="A946" s="19" t="s">
        <v>7096</v>
      </c>
      <c r="B946" s="19" t="s">
        <v>7097</v>
      </c>
      <c r="C946" s="19" t="s">
        <v>12</v>
      </c>
      <c r="D946" s="19" t="s">
        <v>219</v>
      </c>
      <c r="E946" s="19" t="s">
        <v>219</v>
      </c>
      <c r="F946" s="20">
        <v>2019</v>
      </c>
      <c r="G946" s="19" t="s">
        <v>17</v>
      </c>
      <c r="H946" s="19" t="s">
        <v>15</v>
      </c>
      <c r="I946" s="19" t="s">
        <v>16</v>
      </c>
      <c r="J946" s="21" t="s">
        <v>18</v>
      </c>
      <c r="K946" s="22">
        <v>343561</v>
      </c>
      <c r="L946" s="24">
        <v>343561</v>
      </c>
      <c r="M946" s="22">
        <v>295579</v>
      </c>
    </row>
    <row r="947" spans="1:13" x14ac:dyDescent="0.2">
      <c r="A947" s="19" t="s">
        <v>4461</v>
      </c>
      <c r="B947" s="19" t="s">
        <v>4462</v>
      </c>
      <c r="C947" s="19" t="s">
        <v>92</v>
      </c>
      <c r="D947" s="19" t="s">
        <v>191</v>
      </c>
      <c r="E947" s="19" t="s">
        <v>1880</v>
      </c>
      <c r="F947" s="20">
        <v>2019</v>
      </c>
      <c r="G947" s="19" t="s">
        <v>17</v>
      </c>
      <c r="H947" s="19" t="s">
        <v>63</v>
      </c>
      <c r="I947" s="19" t="s">
        <v>174</v>
      </c>
      <c r="J947" s="21" t="s">
        <v>18</v>
      </c>
      <c r="K947" s="22">
        <v>294919</v>
      </c>
      <c r="L947" s="24">
        <v>294919</v>
      </c>
      <c r="M947" s="23">
        <v>294719.71399999998</v>
      </c>
    </row>
    <row r="948" spans="1:13" x14ac:dyDescent="0.2">
      <c r="A948" s="19" t="s">
        <v>5047</v>
      </c>
      <c r="B948" s="19" t="s">
        <v>5048</v>
      </c>
      <c r="C948" s="19" t="s">
        <v>359</v>
      </c>
      <c r="D948" s="19" t="s">
        <v>1466</v>
      </c>
      <c r="E948" s="19" t="s">
        <v>5022</v>
      </c>
      <c r="F948" s="20">
        <v>2019</v>
      </c>
      <c r="G948" s="19" t="s">
        <v>17</v>
      </c>
      <c r="H948" s="19" t="s">
        <v>662</v>
      </c>
      <c r="I948" s="19" t="s">
        <v>663</v>
      </c>
      <c r="J948" s="21" t="s">
        <v>18</v>
      </c>
      <c r="K948" s="22">
        <v>600262</v>
      </c>
      <c r="L948" s="22">
        <v>600250</v>
      </c>
      <c r="M948" s="23">
        <v>293183.96799999999</v>
      </c>
    </row>
    <row r="949" spans="1:13" x14ac:dyDescent="0.2">
      <c r="A949" s="19" t="s">
        <v>7278</v>
      </c>
      <c r="B949" s="19" t="s">
        <v>7279</v>
      </c>
      <c r="C949" s="19" t="s">
        <v>27</v>
      </c>
      <c r="D949" s="19" t="s">
        <v>28</v>
      </c>
      <c r="E949" s="19" t="s">
        <v>29</v>
      </c>
      <c r="F949" s="20">
        <v>2020</v>
      </c>
      <c r="G949" s="19" t="s">
        <v>17</v>
      </c>
      <c r="H949" s="19" t="s">
        <v>63</v>
      </c>
      <c r="I949" s="19" t="s">
        <v>174</v>
      </c>
      <c r="J949" s="21" t="s">
        <v>18</v>
      </c>
      <c r="K949" s="22">
        <v>330366</v>
      </c>
      <c r="L949" s="23">
        <v>292695.43900000001</v>
      </c>
      <c r="M949" s="23">
        <v>292695.43900000001</v>
      </c>
    </row>
    <row r="950" spans="1:13" x14ac:dyDescent="0.2">
      <c r="A950" s="19" t="s">
        <v>11755</v>
      </c>
      <c r="B950" s="19" t="s">
        <v>11756</v>
      </c>
      <c r="C950" s="19" t="s">
        <v>52</v>
      </c>
      <c r="D950" s="19" t="s">
        <v>139</v>
      </c>
      <c r="E950" s="19" t="s">
        <v>139</v>
      </c>
      <c r="F950" s="20">
        <v>2020</v>
      </c>
      <c r="G950" s="19" t="s">
        <v>17</v>
      </c>
      <c r="H950" s="19" t="s">
        <v>63</v>
      </c>
      <c r="I950" s="19" t="s">
        <v>619</v>
      </c>
      <c r="J950" s="21" t="s">
        <v>18</v>
      </c>
      <c r="K950" s="22">
        <v>292664</v>
      </c>
      <c r="L950" s="22">
        <v>292663</v>
      </c>
      <c r="M950" s="22">
        <v>292582</v>
      </c>
    </row>
    <row r="951" spans="1:13" x14ac:dyDescent="0.2">
      <c r="A951" s="19" t="s">
        <v>5264</v>
      </c>
      <c r="B951" s="19" t="s">
        <v>5265</v>
      </c>
      <c r="C951" s="19" t="s">
        <v>148</v>
      </c>
      <c r="D951" s="19" t="s">
        <v>373</v>
      </c>
      <c r="E951" s="19" t="s">
        <v>435</v>
      </c>
      <c r="F951" s="20">
        <v>2020</v>
      </c>
      <c r="G951" s="19" t="s">
        <v>17</v>
      </c>
      <c r="H951" s="19" t="s">
        <v>15</v>
      </c>
      <c r="I951" s="19" t="s">
        <v>16</v>
      </c>
      <c r="J951" s="21" t="s">
        <v>18</v>
      </c>
      <c r="K951" s="22">
        <v>145233</v>
      </c>
      <c r="L951" s="24">
        <v>291828</v>
      </c>
      <c r="M951" s="23">
        <v>291828</v>
      </c>
    </row>
    <row r="952" spans="1:13" x14ac:dyDescent="0.2">
      <c r="A952" s="19" t="s">
        <v>12876</v>
      </c>
      <c r="B952" s="19" t="s">
        <v>12877</v>
      </c>
      <c r="C952" s="19" t="s">
        <v>257</v>
      </c>
      <c r="D952" s="19" t="s">
        <v>441</v>
      </c>
      <c r="E952" s="19" t="s">
        <v>488</v>
      </c>
      <c r="F952" s="20">
        <v>2019</v>
      </c>
      <c r="G952" s="19" t="s">
        <v>17</v>
      </c>
      <c r="H952" s="19" t="s">
        <v>54</v>
      </c>
      <c r="I952" s="19" t="s">
        <v>58</v>
      </c>
      <c r="J952" s="21" t="s">
        <v>18</v>
      </c>
      <c r="K952" s="22">
        <v>351122</v>
      </c>
      <c r="L952" s="22">
        <v>290311</v>
      </c>
      <c r="M952" s="22">
        <v>290306</v>
      </c>
    </row>
    <row r="953" spans="1:13" x14ac:dyDescent="0.2">
      <c r="A953" s="19" t="s">
        <v>7252</v>
      </c>
      <c r="B953" s="19" t="s">
        <v>7253</v>
      </c>
      <c r="C953" s="19" t="s">
        <v>133</v>
      </c>
      <c r="D953" s="19" t="s">
        <v>392</v>
      </c>
      <c r="E953" s="19" t="s">
        <v>1330</v>
      </c>
      <c r="F953" s="20">
        <v>2020</v>
      </c>
      <c r="G953" s="19" t="s">
        <v>17</v>
      </c>
      <c r="H953" s="19" t="s">
        <v>42</v>
      </c>
      <c r="I953" s="19" t="s">
        <v>1003</v>
      </c>
      <c r="J953" s="21" t="s">
        <v>18</v>
      </c>
      <c r="K953" s="22">
        <v>285602</v>
      </c>
      <c r="L953" s="24">
        <v>458269</v>
      </c>
      <c r="M953" s="23">
        <v>289713.489</v>
      </c>
    </row>
    <row r="954" spans="1:13" x14ac:dyDescent="0.2">
      <c r="A954" s="19" t="s">
        <v>1569</v>
      </c>
      <c r="B954" s="19" t="s">
        <v>1570</v>
      </c>
      <c r="C954" s="19" t="s">
        <v>257</v>
      </c>
      <c r="D954" s="19" t="s">
        <v>258</v>
      </c>
      <c r="E954" s="19" t="s">
        <v>259</v>
      </c>
      <c r="F954" s="20">
        <v>2020</v>
      </c>
      <c r="G954" s="19" t="s">
        <v>17</v>
      </c>
      <c r="H954" s="19" t="s">
        <v>30</v>
      </c>
      <c r="I954" s="19" t="s">
        <v>145</v>
      </c>
      <c r="J954" s="21" t="s">
        <v>18</v>
      </c>
      <c r="K954" s="22">
        <v>513000</v>
      </c>
      <c r="L954" s="24">
        <v>288652</v>
      </c>
      <c r="M954" s="23">
        <v>288650</v>
      </c>
    </row>
    <row r="955" spans="1:13" x14ac:dyDescent="0.2">
      <c r="A955" s="19" t="s">
        <v>5145</v>
      </c>
      <c r="B955" s="19" t="s">
        <v>5146</v>
      </c>
      <c r="C955" s="19" t="s">
        <v>12</v>
      </c>
      <c r="D955" s="19" t="s">
        <v>69</v>
      </c>
      <c r="E955" s="19" t="s">
        <v>69</v>
      </c>
      <c r="F955" s="20">
        <v>2020</v>
      </c>
      <c r="G955" s="19" t="s">
        <v>17</v>
      </c>
      <c r="H955" s="19" t="s">
        <v>15</v>
      </c>
      <c r="I955" s="19" t="s">
        <v>16</v>
      </c>
      <c r="J955" s="21" t="s">
        <v>18</v>
      </c>
      <c r="K955" s="22">
        <v>528958</v>
      </c>
      <c r="L955" s="24">
        <v>528958</v>
      </c>
      <c r="M955" s="23">
        <v>288624.614</v>
      </c>
    </row>
    <row r="956" spans="1:13" x14ac:dyDescent="0.2">
      <c r="A956" s="19" t="s">
        <v>6607</v>
      </c>
      <c r="B956" s="19" t="s">
        <v>6608</v>
      </c>
      <c r="C956" s="19" t="s">
        <v>22</v>
      </c>
      <c r="D956" s="19" t="s">
        <v>46</v>
      </c>
      <c r="E956" s="19" t="s">
        <v>345</v>
      </c>
      <c r="F956" s="20">
        <v>2020</v>
      </c>
      <c r="G956" s="19" t="s">
        <v>17</v>
      </c>
      <c r="H956" s="19" t="s">
        <v>42</v>
      </c>
      <c r="I956" s="19" t="s">
        <v>1003</v>
      </c>
      <c r="J956" s="21" t="s">
        <v>18</v>
      </c>
      <c r="K956" s="22">
        <v>391473</v>
      </c>
      <c r="L956" s="24">
        <v>448713</v>
      </c>
      <c r="M956" s="23">
        <v>288100.95699999999</v>
      </c>
    </row>
    <row r="957" spans="1:13" x14ac:dyDescent="0.2">
      <c r="A957" s="19" t="s">
        <v>8571</v>
      </c>
      <c r="B957" s="19" t="s">
        <v>8572</v>
      </c>
      <c r="C957" s="19" t="s">
        <v>12</v>
      </c>
      <c r="D957" s="19" t="s">
        <v>163</v>
      </c>
      <c r="E957" s="19" t="s">
        <v>1588</v>
      </c>
      <c r="F957" s="20">
        <v>2020</v>
      </c>
      <c r="G957" s="19" t="s">
        <v>17</v>
      </c>
      <c r="H957" s="19" t="s">
        <v>95</v>
      </c>
      <c r="I957" s="19" t="s">
        <v>178</v>
      </c>
      <c r="J957" s="21" t="s">
        <v>18</v>
      </c>
      <c r="K957" s="22">
        <v>3642934</v>
      </c>
      <c r="L957" s="24">
        <v>294434</v>
      </c>
      <c r="M957" s="23">
        <v>287805.41700000002</v>
      </c>
    </row>
    <row r="958" spans="1:13" x14ac:dyDescent="0.2">
      <c r="A958" s="19" t="s">
        <v>11395</v>
      </c>
      <c r="B958" s="19" t="s">
        <v>11396</v>
      </c>
      <c r="C958" s="19" t="s">
        <v>22</v>
      </c>
      <c r="D958" s="19" t="s">
        <v>46</v>
      </c>
      <c r="E958" s="19" t="s">
        <v>177</v>
      </c>
      <c r="F958" s="20">
        <v>2019</v>
      </c>
      <c r="G958" s="19" t="s">
        <v>17</v>
      </c>
      <c r="H958" s="19" t="s">
        <v>30</v>
      </c>
      <c r="I958" s="19" t="s">
        <v>145</v>
      </c>
      <c r="J958" s="21" t="s">
        <v>18</v>
      </c>
      <c r="K958" s="22">
        <v>322852</v>
      </c>
      <c r="L958" s="24">
        <v>288000</v>
      </c>
      <c r="M958" s="23">
        <v>287766.625</v>
      </c>
    </row>
    <row r="959" spans="1:13" x14ac:dyDescent="0.2">
      <c r="A959" s="19" t="s">
        <v>5027</v>
      </c>
      <c r="B959" s="19" t="s">
        <v>5028</v>
      </c>
      <c r="C959" s="19" t="s">
        <v>148</v>
      </c>
      <c r="D959" s="19" t="s">
        <v>373</v>
      </c>
      <c r="E959" s="19" t="s">
        <v>894</v>
      </c>
      <c r="F959" s="20">
        <v>2020</v>
      </c>
      <c r="G959" s="19" t="s">
        <v>17</v>
      </c>
      <c r="H959" s="19" t="s">
        <v>95</v>
      </c>
      <c r="I959" s="19" t="s">
        <v>96</v>
      </c>
      <c r="J959" s="21" t="s">
        <v>18</v>
      </c>
      <c r="K959" s="22">
        <v>296720</v>
      </c>
      <c r="L959" s="24">
        <v>286445</v>
      </c>
      <c r="M959" s="23">
        <v>286446.27100000001</v>
      </c>
    </row>
    <row r="960" spans="1:13" x14ac:dyDescent="0.2">
      <c r="A960" s="19" t="s">
        <v>11924</v>
      </c>
      <c r="B960" s="19" t="s">
        <v>11925</v>
      </c>
      <c r="C960" s="19" t="s">
        <v>37</v>
      </c>
      <c r="D960" s="19" t="s">
        <v>123</v>
      </c>
      <c r="E960" s="19" t="s">
        <v>187</v>
      </c>
      <c r="F960" s="20">
        <v>2019</v>
      </c>
      <c r="G960" s="19" t="s">
        <v>17</v>
      </c>
      <c r="H960" s="19" t="s">
        <v>54</v>
      </c>
      <c r="I960" s="19" t="s">
        <v>62</v>
      </c>
      <c r="J960" s="21" t="s">
        <v>18</v>
      </c>
      <c r="K960" s="22">
        <v>286250</v>
      </c>
      <c r="L960" s="22">
        <v>647780</v>
      </c>
      <c r="M960" s="23">
        <v>286250</v>
      </c>
    </row>
    <row r="961" spans="1:13" x14ac:dyDescent="0.2">
      <c r="A961" s="19" t="s">
        <v>495</v>
      </c>
      <c r="B961" s="19" t="s">
        <v>496</v>
      </c>
      <c r="C961" s="19" t="s">
        <v>265</v>
      </c>
      <c r="D961" s="19" t="s">
        <v>457</v>
      </c>
      <c r="E961" s="19"/>
      <c r="F961" s="20">
        <v>2020</v>
      </c>
      <c r="G961" s="19" t="s">
        <v>17</v>
      </c>
      <c r="H961" s="19" t="s">
        <v>95</v>
      </c>
      <c r="I961" s="19" t="s">
        <v>173</v>
      </c>
      <c r="J961" s="21" t="s">
        <v>18</v>
      </c>
      <c r="K961" s="22">
        <v>287000</v>
      </c>
      <c r="L961" s="23">
        <v>286086.489</v>
      </c>
      <c r="M961" s="23">
        <v>286086.489</v>
      </c>
    </row>
    <row r="962" spans="1:13" x14ac:dyDescent="0.2">
      <c r="A962" s="19" t="s">
        <v>3513</v>
      </c>
      <c r="B962" s="19" t="s">
        <v>3514</v>
      </c>
      <c r="C962" s="19" t="s">
        <v>103</v>
      </c>
      <c r="D962" s="19" t="s">
        <v>194</v>
      </c>
      <c r="E962" s="19" t="s">
        <v>195</v>
      </c>
      <c r="F962" s="20">
        <v>2020</v>
      </c>
      <c r="G962" s="19" t="s">
        <v>17</v>
      </c>
      <c r="H962" s="19" t="s">
        <v>15</v>
      </c>
      <c r="I962" s="19" t="s">
        <v>70</v>
      </c>
      <c r="J962" s="21" t="s">
        <v>18</v>
      </c>
      <c r="K962" s="22">
        <v>345431</v>
      </c>
      <c r="L962" s="24">
        <v>493073</v>
      </c>
      <c r="M962" s="22">
        <v>286032</v>
      </c>
    </row>
    <row r="963" spans="1:13" x14ac:dyDescent="0.2">
      <c r="A963" s="19" t="s">
        <v>4239</v>
      </c>
      <c r="B963" s="19" t="s">
        <v>4240</v>
      </c>
      <c r="C963" s="19" t="s">
        <v>167</v>
      </c>
      <c r="D963" s="19" t="s">
        <v>310</v>
      </c>
      <c r="E963" s="19" t="s">
        <v>1390</v>
      </c>
      <c r="F963" s="20">
        <v>2019</v>
      </c>
      <c r="G963" s="19" t="s">
        <v>17</v>
      </c>
      <c r="H963" s="19" t="s">
        <v>42</v>
      </c>
      <c r="I963" s="19" t="s">
        <v>228</v>
      </c>
      <c r="J963" s="21" t="s">
        <v>18</v>
      </c>
      <c r="K963" s="22">
        <v>310044</v>
      </c>
      <c r="L963" s="24">
        <v>334914</v>
      </c>
      <c r="M963" s="23">
        <v>284831.24800000002</v>
      </c>
    </row>
    <row r="964" spans="1:13" x14ac:dyDescent="0.2">
      <c r="A964" s="19" t="s">
        <v>11053</v>
      </c>
      <c r="B964" s="19" t="s">
        <v>11054</v>
      </c>
      <c r="C964" s="19" t="s">
        <v>297</v>
      </c>
      <c r="D964" s="19"/>
      <c r="E964" s="19"/>
      <c r="F964" s="20">
        <v>2020</v>
      </c>
      <c r="G964" s="19" t="s">
        <v>17</v>
      </c>
      <c r="H964" s="19" t="s">
        <v>30</v>
      </c>
      <c r="I964" s="19" t="s">
        <v>31</v>
      </c>
      <c r="J964" s="21" t="s">
        <v>18</v>
      </c>
      <c r="K964" s="22">
        <v>297497</v>
      </c>
      <c r="L964" s="23">
        <v>283609.522</v>
      </c>
      <c r="M964" s="23">
        <v>283609.522</v>
      </c>
    </row>
    <row r="965" spans="1:13" x14ac:dyDescent="0.2">
      <c r="A965" s="19" t="s">
        <v>6762</v>
      </c>
      <c r="B965" s="19" t="s">
        <v>6763</v>
      </c>
      <c r="C965" s="19" t="s">
        <v>22</v>
      </c>
      <c r="D965" s="19" t="s">
        <v>23</v>
      </c>
      <c r="E965" s="19" t="s">
        <v>287</v>
      </c>
      <c r="F965" s="20">
        <v>2019</v>
      </c>
      <c r="G965" s="19" t="s">
        <v>17</v>
      </c>
      <c r="H965" s="19" t="s">
        <v>54</v>
      </c>
      <c r="I965" s="19" t="s">
        <v>62</v>
      </c>
      <c r="J965" s="21" t="s">
        <v>18</v>
      </c>
      <c r="K965" s="22">
        <v>283473</v>
      </c>
      <c r="L965" s="24">
        <v>819667</v>
      </c>
      <c r="M965" s="22">
        <v>283474</v>
      </c>
    </row>
    <row r="966" spans="1:13" x14ac:dyDescent="0.2">
      <c r="A966" s="19" t="s">
        <v>4116</v>
      </c>
      <c r="B966" s="19" t="s">
        <v>4117</v>
      </c>
      <c r="C966" s="19" t="s">
        <v>12</v>
      </c>
      <c r="D966" s="19" t="s">
        <v>630</v>
      </c>
      <c r="E966" s="19" t="s">
        <v>908</v>
      </c>
      <c r="F966" s="20">
        <v>2020</v>
      </c>
      <c r="G966" s="19" t="s">
        <v>17</v>
      </c>
      <c r="H966" s="19" t="s">
        <v>130</v>
      </c>
      <c r="I966" s="19" t="s">
        <v>130</v>
      </c>
      <c r="J966" s="21" t="s">
        <v>18</v>
      </c>
      <c r="K966" s="22">
        <v>666777</v>
      </c>
      <c r="L966" s="24">
        <v>346998</v>
      </c>
      <c r="M966" s="22">
        <v>282255</v>
      </c>
    </row>
    <row r="967" spans="1:13" x14ac:dyDescent="0.2">
      <c r="A967" s="19" t="s">
        <v>6521</v>
      </c>
      <c r="B967" s="19" t="s">
        <v>6522</v>
      </c>
      <c r="C967" s="19" t="s">
        <v>22</v>
      </c>
      <c r="D967" s="19" t="s">
        <v>23</v>
      </c>
      <c r="E967" s="19" t="s">
        <v>986</v>
      </c>
      <c r="F967" s="20">
        <v>2019</v>
      </c>
      <c r="G967" s="19" t="s">
        <v>17</v>
      </c>
      <c r="H967" s="19" t="s">
        <v>63</v>
      </c>
      <c r="I967" s="19" t="s">
        <v>174</v>
      </c>
      <c r="J967" s="21" t="s">
        <v>18</v>
      </c>
      <c r="K967" s="22">
        <v>280946</v>
      </c>
      <c r="L967" s="24">
        <v>279344</v>
      </c>
      <c r="M967" s="22">
        <v>279343</v>
      </c>
    </row>
    <row r="968" spans="1:13" x14ac:dyDescent="0.2">
      <c r="A968" s="19" t="s">
        <v>9752</v>
      </c>
      <c r="B968" s="19" t="s">
        <v>9753</v>
      </c>
      <c r="C968" s="19" t="s">
        <v>12</v>
      </c>
      <c r="D968" s="19" t="s">
        <v>69</v>
      </c>
      <c r="E968" s="19" t="s">
        <v>1781</v>
      </c>
      <c r="F968" s="20">
        <v>2020</v>
      </c>
      <c r="G968" s="19" t="s">
        <v>17</v>
      </c>
      <c r="H968" s="19" t="s">
        <v>30</v>
      </c>
      <c r="I968" s="19" t="s">
        <v>145</v>
      </c>
      <c r="J968" s="21" t="s">
        <v>18</v>
      </c>
      <c r="K968" s="22">
        <v>308972</v>
      </c>
      <c r="L968" s="24">
        <v>284989</v>
      </c>
      <c r="M968" s="23">
        <v>278987.85499999998</v>
      </c>
    </row>
    <row r="969" spans="1:13" x14ac:dyDescent="0.2">
      <c r="A969" s="19" t="s">
        <v>9264</v>
      </c>
      <c r="B969" s="19" t="s">
        <v>9265</v>
      </c>
      <c r="C969" s="19" t="s">
        <v>22</v>
      </c>
      <c r="D969" s="19" t="s">
        <v>23</v>
      </c>
      <c r="E969" s="19" t="s">
        <v>24</v>
      </c>
      <c r="F969" s="20">
        <v>2019</v>
      </c>
      <c r="G969" s="19" t="s">
        <v>17</v>
      </c>
      <c r="H969" s="19" t="s">
        <v>95</v>
      </c>
      <c r="I969" s="19" t="s">
        <v>356</v>
      </c>
      <c r="J969" s="21" t="s">
        <v>18</v>
      </c>
      <c r="K969" s="22">
        <v>287388</v>
      </c>
      <c r="L969" s="24">
        <v>280524</v>
      </c>
      <c r="M969" s="23">
        <v>278646.27500000002</v>
      </c>
    </row>
    <row r="970" spans="1:13" x14ac:dyDescent="0.2">
      <c r="A970" s="19" t="s">
        <v>2932</v>
      </c>
      <c r="B970" s="19" t="s">
        <v>2933</v>
      </c>
      <c r="C970" s="19" t="s">
        <v>27</v>
      </c>
      <c r="D970" s="19"/>
      <c r="E970" s="19"/>
      <c r="F970" s="20">
        <v>2019</v>
      </c>
      <c r="G970" s="19" t="s">
        <v>17</v>
      </c>
      <c r="H970" s="19" t="s">
        <v>30</v>
      </c>
      <c r="I970" s="19" t="s">
        <v>31</v>
      </c>
      <c r="J970" s="21" t="s">
        <v>18</v>
      </c>
      <c r="K970" s="22">
        <v>1506863</v>
      </c>
      <c r="L970" s="22">
        <v>1309000</v>
      </c>
      <c r="M970" s="23">
        <v>278230.87</v>
      </c>
    </row>
    <row r="971" spans="1:13" x14ac:dyDescent="0.2">
      <c r="A971" s="19" t="s">
        <v>1423</v>
      </c>
      <c r="B971" s="19" t="s">
        <v>1424</v>
      </c>
      <c r="C971" s="19" t="s">
        <v>22</v>
      </c>
      <c r="D971" s="19" t="s">
        <v>23</v>
      </c>
      <c r="E971" s="19" t="s">
        <v>24</v>
      </c>
      <c r="F971" s="20">
        <v>2019</v>
      </c>
      <c r="G971" s="19" t="s">
        <v>17</v>
      </c>
      <c r="H971" s="19" t="s">
        <v>30</v>
      </c>
      <c r="I971" s="19" t="s">
        <v>31</v>
      </c>
      <c r="J971" s="21" t="s">
        <v>18</v>
      </c>
      <c r="K971" s="22">
        <v>1037225</v>
      </c>
      <c r="L971" s="22">
        <v>525490</v>
      </c>
      <c r="M971" s="23">
        <v>278199.16399999999</v>
      </c>
    </row>
    <row r="972" spans="1:13" x14ac:dyDescent="0.2">
      <c r="A972" s="19" t="s">
        <v>3609</v>
      </c>
      <c r="B972" s="19" t="s">
        <v>3610</v>
      </c>
      <c r="C972" s="19" t="s">
        <v>34</v>
      </c>
      <c r="D972" s="19" t="s">
        <v>51</v>
      </c>
      <c r="E972" s="19" t="s">
        <v>2018</v>
      </c>
      <c r="F972" s="20">
        <v>2019</v>
      </c>
      <c r="G972" s="19" t="s">
        <v>17</v>
      </c>
      <c r="H972" s="19" t="s">
        <v>63</v>
      </c>
      <c r="I972" s="19" t="s">
        <v>174</v>
      </c>
      <c r="J972" s="21" t="s">
        <v>18</v>
      </c>
      <c r="K972" s="22">
        <v>279284</v>
      </c>
      <c r="L972" s="24">
        <v>279285</v>
      </c>
      <c r="M972" s="23">
        <v>277844.902</v>
      </c>
    </row>
    <row r="973" spans="1:13" x14ac:dyDescent="0.2">
      <c r="A973" s="19" t="s">
        <v>2161</v>
      </c>
      <c r="B973" s="19" t="s">
        <v>2162</v>
      </c>
      <c r="C973" s="19" t="s">
        <v>12</v>
      </c>
      <c r="D973" s="19" t="s">
        <v>13</v>
      </c>
      <c r="E973" s="19" t="s">
        <v>14</v>
      </c>
      <c r="F973" s="20">
        <v>2020</v>
      </c>
      <c r="G973" s="19" t="s">
        <v>17</v>
      </c>
      <c r="H973" s="19" t="s">
        <v>710</v>
      </c>
      <c r="I973" s="19" t="s">
        <v>2163</v>
      </c>
      <c r="J973" s="21" t="s">
        <v>18</v>
      </c>
      <c r="K973" s="22">
        <v>308095</v>
      </c>
      <c r="L973" s="24">
        <v>277434</v>
      </c>
      <c r="M973" s="23">
        <v>277431.10200000001</v>
      </c>
    </row>
    <row r="974" spans="1:13" x14ac:dyDescent="0.2">
      <c r="A974" s="19" t="s">
        <v>4865</v>
      </c>
      <c r="B974" s="19" t="s">
        <v>4866</v>
      </c>
      <c r="C974" s="19" t="s">
        <v>133</v>
      </c>
      <c r="D974" s="19" t="s">
        <v>206</v>
      </c>
      <c r="E974" s="19" t="s">
        <v>207</v>
      </c>
      <c r="F974" s="20">
        <v>2020</v>
      </c>
      <c r="G974" s="19" t="s">
        <v>17</v>
      </c>
      <c r="H974" s="19" t="s">
        <v>42</v>
      </c>
      <c r="I974" s="19" t="s">
        <v>1003</v>
      </c>
      <c r="J974" s="21" t="s">
        <v>18</v>
      </c>
      <c r="K974" s="22">
        <v>345846</v>
      </c>
      <c r="L974" s="24">
        <v>370254</v>
      </c>
      <c r="M974" s="22">
        <v>276864</v>
      </c>
    </row>
    <row r="975" spans="1:13" x14ac:dyDescent="0.2">
      <c r="A975" s="19" t="s">
        <v>10528</v>
      </c>
      <c r="B975" s="19" t="s">
        <v>10529</v>
      </c>
      <c r="C975" s="19" t="s">
        <v>133</v>
      </c>
      <c r="D975" s="19" t="s">
        <v>534</v>
      </c>
      <c r="E975" s="19" t="s">
        <v>1028</v>
      </c>
      <c r="F975" s="20">
        <v>2020</v>
      </c>
      <c r="G975" s="19" t="s">
        <v>17</v>
      </c>
      <c r="H975" s="19" t="s">
        <v>54</v>
      </c>
      <c r="I975" s="19" t="s">
        <v>62</v>
      </c>
      <c r="J975" s="21" t="s">
        <v>18</v>
      </c>
      <c r="K975" s="22">
        <v>277254</v>
      </c>
      <c r="L975" s="24">
        <v>276334</v>
      </c>
      <c r="M975" s="22">
        <v>276334</v>
      </c>
    </row>
    <row r="976" spans="1:13" x14ac:dyDescent="0.2">
      <c r="A976" s="19" t="s">
        <v>3134</v>
      </c>
      <c r="B976" s="19" t="s">
        <v>3135</v>
      </c>
      <c r="C976" s="19" t="s">
        <v>22</v>
      </c>
      <c r="D976" s="19" t="s">
        <v>23</v>
      </c>
      <c r="E976" s="19" t="s">
        <v>502</v>
      </c>
      <c r="F976" s="20">
        <v>2020</v>
      </c>
      <c r="G976" s="19" t="s">
        <v>17</v>
      </c>
      <c r="H976" s="19" t="s">
        <v>15</v>
      </c>
      <c r="I976" s="19" t="s">
        <v>16</v>
      </c>
      <c r="J976" s="21" t="s">
        <v>18</v>
      </c>
      <c r="K976" s="22">
        <v>292065</v>
      </c>
      <c r="L976" s="24">
        <v>276397</v>
      </c>
      <c r="M976" s="23">
        <v>276314.22899999999</v>
      </c>
    </row>
    <row r="977" spans="1:13" x14ac:dyDescent="0.2">
      <c r="A977" s="19" t="s">
        <v>6230</v>
      </c>
      <c r="B977" s="19" t="s">
        <v>6231</v>
      </c>
      <c r="C977" s="19" t="s">
        <v>148</v>
      </c>
      <c r="D977" s="19" t="s">
        <v>373</v>
      </c>
      <c r="E977" s="19" t="s">
        <v>469</v>
      </c>
      <c r="F977" s="20">
        <v>2019</v>
      </c>
      <c r="G977" s="19" t="s">
        <v>17</v>
      </c>
      <c r="H977" s="19" t="s">
        <v>42</v>
      </c>
      <c r="I977" s="19" t="s">
        <v>1003</v>
      </c>
      <c r="J977" s="21" t="s">
        <v>18</v>
      </c>
      <c r="K977" s="22">
        <v>284161</v>
      </c>
      <c r="L977" s="24">
        <v>360003</v>
      </c>
      <c r="M977" s="23">
        <v>275621.636</v>
      </c>
    </row>
    <row r="978" spans="1:13" x14ac:dyDescent="0.2">
      <c r="A978" s="19" t="s">
        <v>7991</v>
      </c>
      <c r="B978" s="19" t="s">
        <v>7992</v>
      </c>
      <c r="C978" s="19" t="s">
        <v>133</v>
      </c>
      <c r="D978" s="19" t="s">
        <v>206</v>
      </c>
      <c r="E978" s="19" t="s">
        <v>1630</v>
      </c>
      <c r="F978" s="20">
        <v>2019</v>
      </c>
      <c r="G978" s="19" t="s">
        <v>17</v>
      </c>
      <c r="H978" s="19" t="s">
        <v>54</v>
      </c>
      <c r="I978" s="19" t="s">
        <v>62</v>
      </c>
      <c r="J978" s="21" t="s">
        <v>18</v>
      </c>
      <c r="K978" s="22">
        <v>330831</v>
      </c>
      <c r="L978" s="24">
        <v>299276</v>
      </c>
      <c r="M978" s="23">
        <v>275496.478</v>
      </c>
    </row>
    <row r="979" spans="1:13" x14ac:dyDescent="0.2">
      <c r="A979" s="19" t="s">
        <v>10436</v>
      </c>
      <c r="B979" s="19" t="s">
        <v>10437</v>
      </c>
      <c r="C979" s="19" t="s">
        <v>37</v>
      </c>
      <c r="D979" s="19" t="s">
        <v>545</v>
      </c>
      <c r="E979" s="19"/>
      <c r="F979" s="20">
        <v>2019</v>
      </c>
      <c r="G979" s="19" t="s">
        <v>17</v>
      </c>
      <c r="H979" s="19" t="s">
        <v>30</v>
      </c>
      <c r="I979" s="19" t="s">
        <v>31</v>
      </c>
      <c r="J979" s="21" t="s">
        <v>18</v>
      </c>
      <c r="K979" s="22">
        <v>363028</v>
      </c>
      <c r="L979" s="22">
        <v>346000</v>
      </c>
      <c r="M979" s="22">
        <v>275202</v>
      </c>
    </row>
    <row r="980" spans="1:13" x14ac:dyDescent="0.2">
      <c r="A980" s="19" t="s">
        <v>8781</v>
      </c>
      <c r="B980" s="19" t="s">
        <v>8782</v>
      </c>
      <c r="C980" s="19" t="s">
        <v>167</v>
      </c>
      <c r="D980" s="19" t="s">
        <v>168</v>
      </c>
      <c r="E980" s="19"/>
      <c r="F980" s="20">
        <v>2019</v>
      </c>
      <c r="G980" s="19" t="s">
        <v>17</v>
      </c>
      <c r="H980" s="19" t="s">
        <v>30</v>
      </c>
      <c r="I980" s="19" t="s">
        <v>31</v>
      </c>
      <c r="J980" s="21" t="s">
        <v>18</v>
      </c>
      <c r="K980" s="22">
        <v>276484</v>
      </c>
      <c r="L980" s="22">
        <v>346000</v>
      </c>
      <c r="M980" s="22">
        <v>275008</v>
      </c>
    </row>
    <row r="981" spans="1:13" x14ac:dyDescent="0.2">
      <c r="A981" s="19" t="s">
        <v>6652</v>
      </c>
      <c r="B981" s="19" t="s">
        <v>6653</v>
      </c>
      <c r="C981" s="19" t="s">
        <v>265</v>
      </c>
      <c r="D981" s="19"/>
      <c r="E981" s="19"/>
      <c r="F981" s="20">
        <v>2019</v>
      </c>
      <c r="G981" s="19" t="s">
        <v>17</v>
      </c>
      <c r="H981" s="19" t="s">
        <v>30</v>
      </c>
      <c r="I981" s="19" t="s">
        <v>31</v>
      </c>
      <c r="J981" s="21" t="s">
        <v>18</v>
      </c>
      <c r="K981" s="22">
        <v>498635</v>
      </c>
      <c r="L981" s="22">
        <v>486000</v>
      </c>
      <c r="M981" s="23">
        <v>274416.288</v>
      </c>
    </row>
    <row r="982" spans="1:13" x14ac:dyDescent="0.2">
      <c r="A982" s="19" t="s">
        <v>6744</v>
      </c>
      <c r="B982" s="19" t="s">
        <v>6745</v>
      </c>
      <c r="C982" s="19" t="s">
        <v>22</v>
      </c>
      <c r="D982" s="19" t="s">
        <v>46</v>
      </c>
      <c r="E982" s="19" t="s">
        <v>227</v>
      </c>
      <c r="F982" s="20">
        <v>2019</v>
      </c>
      <c r="G982" s="19" t="s">
        <v>17</v>
      </c>
      <c r="H982" s="19" t="s">
        <v>240</v>
      </c>
      <c r="I982" s="19" t="s">
        <v>241</v>
      </c>
      <c r="J982" s="21" t="s">
        <v>18</v>
      </c>
      <c r="K982" s="22">
        <v>274068</v>
      </c>
      <c r="L982" s="24">
        <v>274068</v>
      </c>
      <c r="M982" s="23">
        <v>274068</v>
      </c>
    </row>
    <row r="983" spans="1:13" x14ac:dyDescent="0.2">
      <c r="A983" s="19" t="s">
        <v>9828</v>
      </c>
      <c r="B983" s="19" t="s">
        <v>9829</v>
      </c>
      <c r="C983" s="19" t="s">
        <v>37</v>
      </c>
      <c r="D983" s="19"/>
      <c r="E983" s="19"/>
      <c r="F983" s="20">
        <v>2019</v>
      </c>
      <c r="G983" s="19" t="s">
        <v>17</v>
      </c>
      <c r="H983" s="19" t="s">
        <v>30</v>
      </c>
      <c r="I983" s="19" t="s">
        <v>145</v>
      </c>
      <c r="J983" s="21" t="s">
        <v>18</v>
      </c>
      <c r="K983" s="22">
        <v>280528</v>
      </c>
      <c r="L983" s="24">
        <v>273280</v>
      </c>
      <c r="M983" s="23">
        <v>273280</v>
      </c>
    </row>
    <row r="984" spans="1:13" x14ac:dyDescent="0.2">
      <c r="A984" s="19" t="s">
        <v>8188</v>
      </c>
      <c r="B984" s="19" t="s">
        <v>8189</v>
      </c>
      <c r="C984" s="19" t="s">
        <v>27</v>
      </c>
      <c r="D984" s="19" t="s">
        <v>28</v>
      </c>
      <c r="E984" s="19" t="s">
        <v>29</v>
      </c>
      <c r="F984" s="20">
        <v>2020</v>
      </c>
      <c r="G984" s="19" t="s">
        <v>17</v>
      </c>
      <c r="H984" s="19" t="s">
        <v>63</v>
      </c>
      <c r="I984" s="19" t="s">
        <v>174</v>
      </c>
      <c r="J984" s="21" t="s">
        <v>18</v>
      </c>
      <c r="K984" s="22">
        <v>318807</v>
      </c>
      <c r="L984" s="24">
        <v>271998</v>
      </c>
      <c r="M984" s="22">
        <v>271998</v>
      </c>
    </row>
    <row r="985" spans="1:13" x14ac:dyDescent="0.2">
      <c r="A985" s="19" t="s">
        <v>4295</v>
      </c>
      <c r="B985" s="19" t="s">
        <v>4296</v>
      </c>
      <c r="C985" s="19" t="s">
        <v>34</v>
      </c>
      <c r="D985" s="19" t="s">
        <v>51</v>
      </c>
      <c r="E985" s="19" t="s">
        <v>1059</v>
      </c>
      <c r="F985" s="20">
        <v>2019</v>
      </c>
      <c r="G985" s="19" t="s">
        <v>17</v>
      </c>
      <c r="H985" s="19" t="s">
        <v>30</v>
      </c>
      <c r="I985" s="19" t="s">
        <v>31</v>
      </c>
      <c r="J985" s="21" t="s">
        <v>18</v>
      </c>
      <c r="K985" s="22">
        <v>272244</v>
      </c>
      <c r="L985" s="24">
        <v>270490</v>
      </c>
      <c r="M985" s="23">
        <v>270490</v>
      </c>
    </row>
    <row r="986" spans="1:13" x14ac:dyDescent="0.2">
      <c r="A986" s="19" t="s">
        <v>3340</v>
      </c>
      <c r="B986" s="19" t="s">
        <v>3341</v>
      </c>
      <c r="C986" s="19" t="s">
        <v>265</v>
      </c>
      <c r="D986" s="19"/>
      <c r="E986" s="19"/>
      <c r="F986" s="20">
        <v>2019</v>
      </c>
      <c r="G986" s="19" t="s">
        <v>17</v>
      </c>
      <c r="H986" s="19" t="s">
        <v>30</v>
      </c>
      <c r="I986" s="19" t="s">
        <v>145</v>
      </c>
      <c r="J986" s="21" t="s">
        <v>18</v>
      </c>
      <c r="K986" s="22">
        <v>461000</v>
      </c>
      <c r="L986" s="22">
        <v>408000</v>
      </c>
      <c r="M986" s="23">
        <v>270373.886</v>
      </c>
    </row>
    <row r="987" spans="1:13" x14ac:dyDescent="0.2">
      <c r="A987" s="19" t="s">
        <v>1435</v>
      </c>
      <c r="B987" s="19" t="s">
        <v>1436</v>
      </c>
      <c r="C987" s="19" t="s">
        <v>148</v>
      </c>
      <c r="D987" s="19" t="s">
        <v>373</v>
      </c>
      <c r="E987" s="19" t="s">
        <v>1437</v>
      </c>
      <c r="F987" s="20">
        <v>2019</v>
      </c>
      <c r="G987" s="19" t="s">
        <v>17</v>
      </c>
      <c r="H987" s="19" t="s">
        <v>15</v>
      </c>
      <c r="I987" s="19" t="s">
        <v>16</v>
      </c>
      <c r="J987" s="21" t="s">
        <v>18</v>
      </c>
      <c r="K987" s="22">
        <v>270273</v>
      </c>
      <c r="L987" s="24">
        <v>2540043</v>
      </c>
      <c r="M987" s="23">
        <v>270273.33600000001</v>
      </c>
    </row>
    <row r="988" spans="1:13" x14ac:dyDescent="0.2">
      <c r="A988" s="19" t="s">
        <v>3342</v>
      </c>
      <c r="B988" s="19" t="s">
        <v>3343</v>
      </c>
      <c r="C988" s="19" t="s">
        <v>265</v>
      </c>
      <c r="D988" s="19" t="s">
        <v>266</v>
      </c>
      <c r="E988" s="19" t="s">
        <v>267</v>
      </c>
      <c r="F988" s="20">
        <v>2019</v>
      </c>
      <c r="G988" s="19" t="s">
        <v>17</v>
      </c>
      <c r="H988" s="19" t="s">
        <v>95</v>
      </c>
      <c r="I988" s="19" t="s">
        <v>178</v>
      </c>
      <c r="J988" s="21" t="s">
        <v>18</v>
      </c>
      <c r="K988" s="22">
        <v>355541</v>
      </c>
      <c r="L988" s="24">
        <v>270225</v>
      </c>
      <c r="M988" s="23">
        <v>270223.69900000002</v>
      </c>
    </row>
    <row r="989" spans="1:13" x14ac:dyDescent="0.2">
      <c r="A989" s="19" t="s">
        <v>5117</v>
      </c>
      <c r="B989" s="19" t="s">
        <v>5118</v>
      </c>
      <c r="C989" s="19" t="s">
        <v>133</v>
      </c>
      <c r="D989" s="19" t="s">
        <v>534</v>
      </c>
      <c r="E989" s="19"/>
      <c r="F989" s="20">
        <v>2019</v>
      </c>
      <c r="G989" s="19" t="s">
        <v>17</v>
      </c>
      <c r="H989" s="19" t="s">
        <v>30</v>
      </c>
      <c r="I989" s="19" t="s">
        <v>31</v>
      </c>
      <c r="J989" s="21" t="s">
        <v>18</v>
      </c>
      <c r="K989" s="22">
        <v>270000</v>
      </c>
      <c r="L989" s="24">
        <v>269840</v>
      </c>
      <c r="M989" s="23">
        <v>269840</v>
      </c>
    </row>
    <row r="990" spans="1:13" x14ac:dyDescent="0.2">
      <c r="A990" s="19" t="s">
        <v>553</v>
      </c>
      <c r="B990" s="19" t="s">
        <v>554</v>
      </c>
      <c r="C990" s="19" t="s">
        <v>34</v>
      </c>
      <c r="D990" s="19" t="s">
        <v>215</v>
      </c>
      <c r="E990" s="19"/>
      <c r="F990" s="20">
        <v>2019</v>
      </c>
      <c r="G990" s="19" t="s">
        <v>17</v>
      </c>
      <c r="H990" s="19" t="s">
        <v>54</v>
      </c>
      <c r="I990" s="19" t="s">
        <v>83</v>
      </c>
      <c r="J990" s="21" t="s">
        <v>18</v>
      </c>
      <c r="K990" s="22">
        <v>3740389</v>
      </c>
      <c r="L990" s="24">
        <v>522918</v>
      </c>
      <c r="M990" s="23">
        <v>269628</v>
      </c>
    </row>
    <row r="991" spans="1:13" x14ac:dyDescent="0.2">
      <c r="A991" s="19" t="s">
        <v>6312</v>
      </c>
      <c r="B991" s="19" t="s">
        <v>6313</v>
      </c>
      <c r="C991" s="19" t="s">
        <v>103</v>
      </c>
      <c r="D991" s="19" t="s">
        <v>194</v>
      </c>
      <c r="E991" s="19" t="s">
        <v>203</v>
      </c>
      <c r="F991" s="20">
        <v>2020</v>
      </c>
      <c r="G991" s="19" t="s">
        <v>17</v>
      </c>
      <c r="H991" s="19" t="s">
        <v>15</v>
      </c>
      <c r="I991" s="19" t="s">
        <v>70</v>
      </c>
      <c r="J991" s="21" t="s">
        <v>18</v>
      </c>
      <c r="K991" s="22">
        <v>6779121</v>
      </c>
      <c r="L991" s="24">
        <v>6779120</v>
      </c>
      <c r="M991" s="23">
        <v>268781.35499999998</v>
      </c>
    </row>
    <row r="992" spans="1:13" x14ac:dyDescent="0.2">
      <c r="A992" s="19" t="s">
        <v>821</v>
      </c>
      <c r="B992" s="19" t="s">
        <v>822</v>
      </c>
      <c r="C992" s="19" t="s">
        <v>27</v>
      </c>
      <c r="D992" s="19" t="s">
        <v>28</v>
      </c>
      <c r="E992" s="19" t="s">
        <v>29</v>
      </c>
      <c r="F992" s="20">
        <v>2020</v>
      </c>
      <c r="G992" s="19" t="s">
        <v>17</v>
      </c>
      <c r="H992" s="19" t="s">
        <v>54</v>
      </c>
      <c r="I992" s="19" t="s">
        <v>83</v>
      </c>
      <c r="J992" s="21" t="s">
        <v>18</v>
      </c>
      <c r="K992" s="22">
        <v>3854052</v>
      </c>
      <c r="L992" s="23">
        <v>268483.16100000002</v>
      </c>
      <c r="M992" s="23">
        <v>268483.16100000002</v>
      </c>
    </row>
    <row r="993" spans="1:13" x14ac:dyDescent="0.2">
      <c r="A993" s="19" t="s">
        <v>10158</v>
      </c>
      <c r="B993" s="19" t="s">
        <v>10159</v>
      </c>
      <c r="C993" s="19" t="s">
        <v>22</v>
      </c>
      <c r="D993" s="19" t="s">
        <v>46</v>
      </c>
      <c r="E993" s="19" t="s">
        <v>777</v>
      </c>
      <c r="F993" s="20">
        <v>2019</v>
      </c>
      <c r="G993" s="19" t="s">
        <v>17</v>
      </c>
      <c r="H993" s="19" t="s">
        <v>30</v>
      </c>
      <c r="I993" s="19" t="s">
        <v>145</v>
      </c>
      <c r="J993" s="21" t="s">
        <v>18</v>
      </c>
      <c r="K993" s="22">
        <v>283721</v>
      </c>
      <c r="L993" s="24">
        <v>276420</v>
      </c>
      <c r="M993" s="23">
        <v>267702.201</v>
      </c>
    </row>
    <row r="994" spans="1:13" x14ac:dyDescent="0.2">
      <c r="A994" s="19" t="s">
        <v>8402</v>
      </c>
      <c r="B994" s="19" t="s">
        <v>8403</v>
      </c>
      <c r="C994" s="19" t="s">
        <v>22</v>
      </c>
      <c r="D994" s="19" t="s">
        <v>46</v>
      </c>
      <c r="E994" s="19" t="s">
        <v>272</v>
      </c>
      <c r="F994" s="20">
        <v>2019</v>
      </c>
      <c r="G994" s="19" t="s">
        <v>17</v>
      </c>
      <c r="H994" s="19" t="s">
        <v>54</v>
      </c>
      <c r="I994" s="19" t="s">
        <v>62</v>
      </c>
      <c r="J994" s="21" t="s">
        <v>200</v>
      </c>
      <c r="K994" s="22">
        <v>267657</v>
      </c>
      <c r="L994" s="24">
        <v>267657</v>
      </c>
      <c r="M994" s="23">
        <v>267656.84600000002</v>
      </c>
    </row>
    <row r="995" spans="1:13" x14ac:dyDescent="0.2">
      <c r="A995" s="19" t="s">
        <v>3664</v>
      </c>
      <c r="B995" s="19" t="s">
        <v>3665</v>
      </c>
      <c r="C995" s="19" t="s">
        <v>167</v>
      </c>
      <c r="D995" s="19"/>
      <c r="E995" s="19"/>
      <c r="F995" s="20">
        <v>2019</v>
      </c>
      <c r="G995" s="19" t="s">
        <v>17</v>
      </c>
      <c r="H995" s="19" t="s">
        <v>30</v>
      </c>
      <c r="I995" s="19" t="s">
        <v>31</v>
      </c>
      <c r="J995" s="21" t="s">
        <v>18</v>
      </c>
      <c r="K995" s="22">
        <v>307799</v>
      </c>
      <c r="L995" s="24">
        <v>267530</v>
      </c>
      <c r="M995" s="23">
        <v>267530</v>
      </c>
    </row>
    <row r="996" spans="1:13" x14ac:dyDescent="0.2">
      <c r="A996" s="19" t="s">
        <v>10964</v>
      </c>
      <c r="B996" s="19" t="s">
        <v>10965</v>
      </c>
      <c r="C996" s="19" t="s">
        <v>103</v>
      </c>
      <c r="D996" s="19" t="s">
        <v>238</v>
      </c>
      <c r="E996" s="19" t="s">
        <v>995</v>
      </c>
      <c r="F996" s="20">
        <v>2020</v>
      </c>
      <c r="G996" s="19" t="s">
        <v>17</v>
      </c>
      <c r="H996" s="19" t="s">
        <v>15</v>
      </c>
      <c r="I996" s="19" t="s">
        <v>16</v>
      </c>
      <c r="J996" s="21" t="s">
        <v>18</v>
      </c>
      <c r="K996" s="22">
        <v>348579</v>
      </c>
      <c r="L996" s="24">
        <v>267110</v>
      </c>
      <c r="M996" s="23">
        <v>267108.62699999998</v>
      </c>
    </row>
    <row r="997" spans="1:13" x14ac:dyDescent="0.2">
      <c r="A997" s="19" t="s">
        <v>2701</v>
      </c>
      <c r="B997" s="19" t="s">
        <v>2702</v>
      </c>
      <c r="C997" s="19" t="s">
        <v>265</v>
      </c>
      <c r="D997" s="19" t="s">
        <v>266</v>
      </c>
      <c r="E997" s="19" t="s">
        <v>267</v>
      </c>
      <c r="F997" s="20">
        <v>2020</v>
      </c>
      <c r="G997" s="19" t="s">
        <v>17</v>
      </c>
      <c r="H997" s="19" t="s">
        <v>253</v>
      </c>
      <c r="I997" s="19" t="s">
        <v>254</v>
      </c>
      <c r="J997" s="21" t="s">
        <v>18</v>
      </c>
      <c r="K997" s="22">
        <v>15035690</v>
      </c>
      <c r="L997" s="24">
        <v>266208</v>
      </c>
      <c r="M997" s="22">
        <v>266208</v>
      </c>
    </row>
    <row r="998" spans="1:13" x14ac:dyDescent="0.2">
      <c r="A998" s="19" t="s">
        <v>12032</v>
      </c>
      <c r="B998" s="19" t="s">
        <v>12033</v>
      </c>
      <c r="C998" s="19" t="s">
        <v>133</v>
      </c>
      <c r="D998" s="19"/>
      <c r="E998" s="19"/>
      <c r="F998" s="20">
        <v>2020</v>
      </c>
      <c r="G998" s="19" t="s">
        <v>17</v>
      </c>
      <c r="H998" s="19" t="s">
        <v>30</v>
      </c>
      <c r="I998" s="19" t="s">
        <v>145</v>
      </c>
      <c r="J998" s="21" t="s">
        <v>18</v>
      </c>
      <c r="K998" s="22">
        <v>433761</v>
      </c>
      <c r="L998" s="22">
        <v>1384848</v>
      </c>
      <c r="M998" s="23">
        <v>266035.89299999998</v>
      </c>
    </row>
    <row r="999" spans="1:13" x14ac:dyDescent="0.2">
      <c r="A999" s="19" t="s">
        <v>2960</v>
      </c>
      <c r="B999" s="19" t="s">
        <v>2961</v>
      </c>
      <c r="C999" s="19" t="s">
        <v>52</v>
      </c>
      <c r="D999" s="19" t="s">
        <v>77</v>
      </c>
      <c r="E999" s="19" t="s">
        <v>77</v>
      </c>
      <c r="F999" s="20">
        <v>2019</v>
      </c>
      <c r="G999" s="19" t="s">
        <v>17</v>
      </c>
      <c r="H999" s="19" t="s">
        <v>30</v>
      </c>
      <c r="I999" s="19" t="s">
        <v>31</v>
      </c>
      <c r="J999" s="21" t="s">
        <v>18</v>
      </c>
      <c r="K999" s="22">
        <v>696025</v>
      </c>
      <c r="L999" s="22">
        <v>667300</v>
      </c>
      <c r="M999" s="23">
        <v>265782.58299999998</v>
      </c>
    </row>
    <row r="1000" spans="1:13" x14ac:dyDescent="0.2">
      <c r="A1000" s="19" t="s">
        <v>6531</v>
      </c>
      <c r="B1000" s="19" t="s">
        <v>6532</v>
      </c>
      <c r="C1000" s="19" t="s">
        <v>148</v>
      </c>
      <c r="D1000" s="19" t="s">
        <v>646</v>
      </c>
      <c r="E1000" s="19" t="s">
        <v>2696</v>
      </c>
      <c r="F1000" s="20">
        <v>2020</v>
      </c>
      <c r="G1000" s="19" t="s">
        <v>17</v>
      </c>
      <c r="H1000" s="19" t="s">
        <v>42</v>
      </c>
      <c r="I1000" s="19" t="s">
        <v>1003</v>
      </c>
      <c r="J1000" s="21" t="s">
        <v>18</v>
      </c>
      <c r="K1000" s="22">
        <v>253868</v>
      </c>
      <c r="L1000" s="24">
        <v>563208</v>
      </c>
      <c r="M1000" s="22">
        <v>265261</v>
      </c>
    </row>
    <row r="1001" spans="1:13" x14ac:dyDescent="0.2">
      <c r="A1001" s="19" t="s">
        <v>5370</v>
      </c>
      <c r="B1001" s="19" t="s">
        <v>5371</v>
      </c>
      <c r="C1001" s="19" t="s">
        <v>359</v>
      </c>
      <c r="D1001" s="19" t="s">
        <v>677</v>
      </c>
      <c r="E1001" s="19" t="s">
        <v>1760</v>
      </c>
      <c r="F1001" s="20">
        <v>2020</v>
      </c>
      <c r="G1001" s="19" t="s">
        <v>17</v>
      </c>
      <c r="H1001" s="19" t="s">
        <v>15</v>
      </c>
      <c r="I1001" s="19" t="s">
        <v>16</v>
      </c>
      <c r="J1001" s="21" t="s">
        <v>18</v>
      </c>
      <c r="K1001" s="22">
        <v>700333</v>
      </c>
      <c r="L1001" s="24">
        <v>268603</v>
      </c>
      <c r="M1001" s="23">
        <v>265036.42499999999</v>
      </c>
    </row>
    <row r="1002" spans="1:13" x14ac:dyDescent="0.2">
      <c r="A1002" s="19" t="s">
        <v>2269</v>
      </c>
      <c r="B1002" s="19" t="s">
        <v>2270</v>
      </c>
      <c r="C1002" s="19" t="s">
        <v>22</v>
      </c>
      <c r="D1002" s="19" t="s">
        <v>23</v>
      </c>
      <c r="E1002" s="19" t="s">
        <v>806</v>
      </c>
      <c r="F1002" s="20">
        <v>2020</v>
      </c>
      <c r="G1002" s="19" t="s">
        <v>17</v>
      </c>
      <c r="H1002" s="19" t="s">
        <v>15</v>
      </c>
      <c r="I1002" s="19" t="s">
        <v>16</v>
      </c>
      <c r="J1002" s="21" t="s">
        <v>18</v>
      </c>
      <c r="K1002" s="22">
        <v>540464</v>
      </c>
      <c r="L1002" s="24">
        <v>265213</v>
      </c>
      <c r="M1002" s="23">
        <v>265033.804</v>
      </c>
    </row>
    <row r="1003" spans="1:13" x14ac:dyDescent="0.2">
      <c r="A1003" s="19" t="s">
        <v>9636</v>
      </c>
      <c r="B1003" s="19" t="s">
        <v>9637</v>
      </c>
      <c r="C1003" s="19" t="s">
        <v>22</v>
      </c>
      <c r="D1003" s="19" t="s">
        <v>46</v>
      </c>
      <c r="E1003" s="19"/>
      <c r="F1003" s="20">
        <v>2019</v>
      </c>
      <c r="G1003" s="19" t="s">
        <v>17</v>
      </c>
      <c r="H1003" s="19" t="s">
        <v>30</v>
      </c>
      <c r="I1003" s="19" t="s">
        <v>31</v>
      </c>
      <c r="J1003" s="21" t="s">
        <v>18</v>
      </c>
      <c r="K1003" s="22">
        <v>308265</v>
      </c>
      <c r="L1003" s="22">
        <v>270000</v>
      </c>
      <c r="M1003" s="23">
        <v>264932.049</v>
      </c>
    </row>
    <row r="1004" spans="1:13" x14ac:dyDescent="0.2">
      <c r="A1004" s="19" t="s">
        <v>11703</v>
      </c>
      <c r="B1004" s="19" t="s">
        <v>11704</v>
      </c>
      <c r="C1004" s="19" t="s">
        <v>148</v>
      </c>
      <c r="D1004" s="19"/>
      <c r="E1004" s="19"/>
      <c r="F1004" s="20">
        <v>2019</v>
      </c>
      <c r="G1004" s="19" t="s">
        <v>17</v>
      </c>
      <c r="H1004" s="19" t="s">
        <v>352</v>
      </c>
      <c r="I1004" s="19" t="s">
        <v>1241</v>
      </c>
      <c r="J1004" s="21" t="s">
        <v>18</v>
      </c>
      <c r="K1004" s="22">
        <v>306600</v>
      </c>
      <c r="L1004" s="23">
        <v>263517.67200000002</v>
      </c>
      <c r="M1004" s="23">
        <v>263517.67200000002</v>
      </c>
    </row>
    <row r="1005" spans="1:13" x14ac:dyDescent="0.2">
      <c r="A1005" s="19" t="s">
        <v>3184</v>
      </c>
      <c r="B1005" s="19" t="s">
        <v>3185</v>
      </c>
      <c r="C1005" s="19" t="s">
        <v>22</v>
      </c>
      <c r="D1005" s="19" t="s">
        <v>46</v>
      </c>
      <c r="E1005" s="19" t="s">
        <v>345</v>
      </c>
      <c r="F1005" s="20">
        <v>2020</v>
      </c>
      <c r="G1005" s="19" t="s">
        <v>17</v>
      </c>
      <c r="H1005" s="19" t="s">
        <v>63</v>
      </c>
      <c r="I1005" s="19" t="s">
        <v>174</v>
      </c>
      <c r="J1005" s="21" t="s">
        <v>18</v>
      </c>
      <c r="K1005" s="22">
        <v>262959</v>
      </c>
      <c r="L1005" s="24">
        <v>262959</v>
      </c>
      <c r="M1005" s="23">
        <v>262959</v>
      </c>
    </row>
    <row r="1006" spans="1:13" x14ac:dyDescent="0.2">
      <c r="A1006" s="19" t="s">
        <v>3998</v>
      </c>
      <c r="B1006" s="19" t="s">
        <v>3999</v>
      </c>
      <c r="C1006" s="19" t="s">
        <v>12</v>
      </c>
      <c r="D1006" s="19" t="s">
        <v>163</v>
      </c>
      <c r="E1006" s="19" t="s">
        <v>163</v>
      </c>
      <c r="F1006" s="20">
        <v>2020</v>
      </c>
      <c r="G1006" s="19" t="s">
        <v>17</v>
      </c>
      <c r="H1006" s="19" t="s">
        <v>54</v>
      </c>
      <c r="I1006" s="19" t="s">
        <v>58</v>
      </c>
      <c r="J1006" s="21" t="s">
        <v>18</v>
      </c>
      <c r="K1006" s="22">
        <v>333626</v>
      </c>
      <c r="L1006" s="24">
        <v>262539</v>
      </c>
      <c r="M1006" s="23">
        <v>262536.98700000002</v>
      </c>
    </row>
    <row r="1007" spans="1:13" x14ac:dyDescent="0.2">
      <c r="A1007" s="19" t="s">
        <v>6950</v>
      </c>
      <c r="B1007" s="19" t="s">
        <v>6951</v>
      </c>
      <c r="C1007" s="19" t="s">
        <v>34</v>
      </c>
      <c r="D1007" s="19" t="s">
        <v>215</v>
      </c>
      <c r="E1007" s="19" t="s">
        <v>216</v>
      </c>
      <c r="F1007" s="20">
        <v>2019</v>
      </c>
      <c r="G1007" s="19" t="s">
        <v>17</v>
      </c>
      <c r="H1007" s="19" t="s">
        <v>63</v>
      </c>
      <c r="I1007" s="19" t="s">
        <v>174</v>
      </c>
      <c r="J1007" s="21" t="s">
        <v>18</v>
      </c>
      <c r="K1007" s="22">
        <v>302761</v>
      </c>
      <c r="L1007" s="24">
        <v>302000</v>
      </c>
      <c r="M1007" s="23">
        <v>262343.52</v>
      </c>
    </row>
    <row r="1008" spans="1:13" x14ac:dyDescent="0.2">
      <c r="A1008" s="19" t="s">
        <v>7196</v>
      </c>
      <c r="B1008" s="19" t="s">
        <v>7197</v>
      </c>
      <c r="C1008" s="19" t="s">
        <v>81</v>
      </c>
      <c r="D1008" s="19" t="s">
        <v>116</v>
      </c>
      <c r="E1008" s="19" t="s">
        <v>117</v>
      </c>
      <c r="F1008" s="20">
        <v>2020</v>
      </c>
      <c r="G1008" s="19" t="s">
        <v>17</v>
      </c>
      <c r="H1008" s="19" t="s">
        <v>63</v>
      </c>
      <c r="I1008" s="19" t="s">
        <v>174</v>
      </c>
      <c r="J1008" s="21" t="s">
        <v>18</v>
      </c>
      <c r="K1008" s="22">
        <v>262075</v>
      </c>
      <c r="L1008" s="24">
        <v>276151</v>
      </c>
      <c r="M1008" s="22">
        <v>262076</v>
      </c>
    </row>
    <row r="1009" spans="1:13" x14ac:dyDescent="0.2">
      <c r="A1009" s="19" t="s">
        <v>10992</v>
      </c>
      <c r="B1009" s="19" t="s">
        <v>10993</v>
      </c>
      <c r="C1009" s="19" t="s">
        <v>92</v>
      </c>
      <c r="D1009" s="19"/>
      <c r="E1009" s="19"/>
      <c r="F1009" s="20">
        <v>2019</v>
      </c>
      <c r="G1009" s="19" t="s">
        <v>17</v>
      </c>
      <c r="H1009" s="19" t="s">
        <v>253</v>
      </c>
      <c r="I1009" s="19" t="s">
        <v>1254</v>
      </c>
      <c r="J1009" s="21" t="s">
        <v>18</v>
      </c>
      <c r="K1009" s="22">
        <v>285198</v>
      </c>
      <c r="L1009" s="24">
        <v>261732</v>
      </c>
      <c r="M1009" s="23">
        <v>261731.67</v>
      </c>
    </row>
    <row r="1010" spans="1:13" x14ac:dyDescent="0.2">
      <c r="A1010" s="19" t="s">
        <v>3972</v>
      </c>
      <c r="B1010" s="19" t="s">
        <v>3973</v>
      </c>
      <c r="C1010" s="19" t="s">
        <v>37</v>
      </c>
      <c r="D1010" s="19" t="s">
        <v>123</v>
      </c>
      <c r="E1010" s="19" t="s">
        <v>936</v>
      </c>
      <c r="F1010" s="20">
        <v>2020</v>
      </c>
      <c r="G1010" s="19" t="s">
        <v>17</v>
      </c>
      <c r="H1010" s="19" t="s">
        <v>42</v>
      </c>
      <c r="I1010" s="19" t="s">
        <v>188</v>
      </c>
      <c r="J1010" s="21" t="s">
        <v>18</v>
      </c>
      <c r="K1010" s="22">
        <v>265887</v>
      </c>
      <c r="L1010" s="24">
        <v>261410</v>
      </c>
      <c r="M1010" s="22">
        <v>261410</v>
      </c>
    </row>
    <row r="1011" spans="1:13" x14ac:dyDescent="0.2">
      <c r="A1011" s="19" t="s">
        <v>4791</v>
      </c>
      <c r="B1011" s="19" t="s">
        <v>4792</v>
      </c>
      <c r="C1011" s="19" t="s">
        <v>22</v>
      </c>
      <c r="D1011" s="19" t="s">
        <v>46</v>
      </c>
      <c r="E1011" s="19"/>
      <c r="F1011" s="20">
        <v>2020</v>
      </c>
      <c r="G1011" s="19" t="s">
        <v>17</v>
      </c>
      <c r="H1011" s="19" t="s">
        <v>30</v>
      </c>
      <c r="I1011" s="19" t="s">
        <v>389</v>
      </c>
      <c r="J1011" s="21" t="s">
        <v>18</v>
      </c>
      <c r="K1011" s="22">
        <v>282341</v>
      </c>
      <c r="L1011" s="24">
        <v>261206</v>
      </c>
      <c r="M1011" s="23">
        <v>261205</v>
      </c>
    </row>
    <row r="1012" spans="1:13" x14ac:dyDescent="0.2">
      <c r="A1012" s="19" t="s">
        <v>5521</v>
      </c>
      <c r="B1012" s="19" t="s">
        <v>5522</v>
      </c>
      <c r="C1012" s="19" t="s">
        <v>27</v>
      </c>
      <c r="D1012" s="19" t="s">
        <v>387</v>
      </c>
      <c r="E1012" s="19" t="s">
        <v>388</v>
      </c>
      <c r="F1012" s="20">
        <v>2019</v>
      </c>
      <c r="G1012" s="19" t="s">
        <v>17</v>
      </c>
      <c r="H1012" s="19" t="s">
        <v>63</v>
      </c>
      <c r="I1012" s="19" t="s">
        <v>174</v>
      </c>
      <c r="J1012" s="21" t="s">
        <v>18</v>
      </c>
      <c r="K1012" s="22">
        <v>259898</v>
      </c>
      <c r="L1012" s="24">
        <v>267640</v>
      </c>
      <c r="M1012" s="22">
        <v>259910</v>
      </c>
    </row>
    <row r="1013" spans="1:13" x14ac:dyDescent="0.2">
      <c r="A1013" s="19" t="s">
        <v>1516</v>
      </c>
      <c r="B1013" s="19" t="s">
        <v>1517</v>
      </c>
      <c r="C1013" s="19" t="s">
        <v>12</v>
      </c>
      <c r="D1013" s="19" t="s">
        <v>69</v>
      </c>
      <c r="E1013" s="19" t="s">
        <v>1518</v>
      </c>
      <c r="F1013" s="20">
        <v>2019</v>
      </c>
      <c r="G1013" s="19" t="s">
        <v>17</v>
      </c>
      <c r="H1013" s="19" t="s">
        <v>15</v>
      </c>
      <c r="I1013" s="19" t="s">
        <v>16</v>
      </c>
      <c r="J1013" s="21" t="s">
        <v>18</v>
      </c>
      <c r="K1013" s="22">
        <v>576547</v>
      </c>
      <c r="L1013" s="24">
        <v>562552</v>
      </c>
      <c r="M1013" s="22">
        <v>259234</v>
      </c>
    </row>
    <row r="1014" spans="1:13" x14ac:dyDescent="0.2">
      <c r="A1014" s="19" t="s">
        <v>2705</v>
      </c>
      <c r="B1014" s="19" t="s">
        <v>2706</v>
      </c>
      <c r="C1014" s="19" t="s">
        <v>37</v>
      </c>
      <c r="D1014" s="19" t="s">
        <v>38</v>
      </c>
      <c r="E1014" s="19" t="s">
        <v>1165</v>
      </c>
      <c r="F1014" s="20">
        <v>2020</v>
      </c>
      <c r="G1014" s="19" t="s">
        <v>17</v>
      </c>
      <c r="H1014" s="19" t="s">
        <v>54</v>
      </c>
      <c r="I1014" s="19" t="s">
        <v>58</v>
      </c>
      <c r="J1014" s="21" t="s">
        <v>18</v>
      </c>
      <c r="K1014" s="22">
        <v>274285</v>
      </c>
      <c r="L1014" s="24">
        <v>259594</v>
      </c>
      <c r="M1014" s="23">
        <v>259031.774</v>
      </c>
    </row>
    <row r="1015" spans="1:13" x14ac:dyDescent="0.2">
      <c r="A1015" s="19" t="s">
        <v>4057</v>
      </c>
      <c r="B1015" s="19" t="s">
        <v>4058</v>
      </c>
      <c r="C1015" s="19" t="s">
        <v>148</v>
      </c>
      <c r="D1015" s="19"/>
      <c r="E1015" s="19"/>
      <c r="F1015" s="20">
        <v>2019</v>
      </c>
      <c r="G1015" s="19" t="s">
        <v>17</v>
      </c>
      <c r="H1015" s="19" t="s">
        <v>253</v>
      </c>
      <c r="I1015" s="19" t="s">
        <v>254</v>
      </c>
      <c r="J1015" s="21" t="s">
        <v>18</v>
      </c>
      <c r="K1015" s="22">
        <v>1692741</v>
      </c>
      <c r="L1015" s="24">
        <v>262058</v>
      </c>
      <c r="M1015" s="22">
        <v>258614</v>
      </c>
    </row>
    <row r="1016" spans="1:13" x14ac:dyDescent="0.2">
      <c r="A1016" s="19" t="s">
        <v>5619</v>
      </c>
      <c r="B1016" s="19" t="s">
        <v>5620</v>
      </c>
      <c r="C1016" s="19" t="s">
        <v>37</v>
      </c>
      <c r="D1016" s="19" t="s">
        <v>38</v>
      </c>
      <c r="E1016" s="19" t="s">
        <v>1622</v>
      </c>
      <c r="F1016" s="20">
        <v>2020</v>
      </c>
      <c r="G1016" s="19" t="s">
        <v>17</v>
      </c>
      <c r="H1016" s="19" t="s">
        <v>54</v>
      </c>
      <c r="I1016" s="19" t="s">
        <v>62</v>
      </c>
      <c r="J1016" s="21" t="s">
        <v>18</v>
      </c>
      <c r="K1016" s="22">
        <v>258466</v>
      </c>
      <c r="L1016" s="24">
        <v>258468</v>
      </c>
      <c r="M1016" s="22">
        <v>258468</v>
      </c>
    </row>
    <row r="1017" spans="1:13" x14ac:dyDescent="0.2">
      <c r="A1017" s="19" t="s">
        <v>2880</v>
      </c>
      <c r="B1017" s="19" t="s">
        <v>2881</v>
      </c>
      <c r="C1017" s="19" t="s">
        <v>133</v>
      </c>
      <c r="D1017" s="19"/>
      <c r="E1017" s="19"/>
      <c r="F1017" s="20">
        <v>2019</v>
      </c>
      <c r="G1017" s="19" t="s">
        <v>17</v>
      </c>
      <c r="H1017" s="19" t="s">
        <v>30</v>
      </c>
      <c r="I1017" s="19" t="s">
        <v>145</v>
      </c>
      <c r="J1017" s="21" t="s">
        <v>18</v>
      </c>
      <c r="K1017" s="22">
        <v>268811</v>
      </c>
      <c r="L1017" s="22">
        <v>262000</v>
      </c>
      <c r="M1017" s="23">
        <v>257050</v>
      </c>
    </row>
    <row r="1018" spans="1:13" x14ac:dyDescent="0.2">
      <c r="A1018" s="19" t="s">
        <v>10750</v>
      </c>
      <c r="B1018" s="19" t="s">
        <v>10751</v>
      </c>
      <c r="C1018" s="19" t="s">
        <v>37</v>
      </c>
      <c r="D1018" s="19" t="s">
        <v>123</v>
      </c>
      <c r="E1018" s="19" t="s">
        <v>1261</v>
      </c>
      <c r="F1018" s="20">
        <v>2019</v>
      </c>
      <c r="G1018" s="19" t="s">
        <v>17</v>
      </c>
      <c r="H1018" s="19" t="s">
        <v>54</v>
      </c>
      <c r="I1018" s="19" t="s">
        <v>62</v>
      </c>
      <c r="J1018" s="21" t="s">
        <v>18</v>
      </c>
      <c r="K1018" s="22">
        <v>349826</v>
      </c>
      <c r="L1018" s="24">
        <v>256883</v>
      </c>
      <c r="M1018" s="22">
        <v>256883</v>
      </c>
    </row>
    <row r="1019" spans="1:13" x14ac:dyDescent="0.2">
      <c r="A1019" s="19" t="s">
        <v>5937</v>
      </c>
      <c r="B1019" s="19" t="s">
        <v>5938</v>
      </c>
      <c r="C1019" s="19" t="s">
        <v>133</v>
      </c>
      <c r="D1019" s="19" t="s">
        <v>206</v>
      </c>
      <c r="E1019" s="19" t="s">
        <v>1635</v>
      </c>
      <c r="F1019" s="20">
        <v>2020</v>
      </c>
      <c r="G1019" s="19" t="s">
        <v>17</v>
      </c>
      <c r="H1019" s="19" t="s">
        <v>42</v>
      </c>
      <c r="I1019" s="19" t="s">
        <v>1003</v>
      </c>
      <c r="J1019" s="21" t="s">
        <v>18</v>
      </c>
      <c r="K1019" s="22">
        <v>276166</v>
      </c>
      <c r="L1019" s="24">
        <v>310871</v>
      </c>
      <c r="M1019" s="23">
        <v>256466.492</v>
      </c>
    </row>
    <row r="1020" spans="1:13" x14ac:dyDescent="0.2">
      <c r="A1020" s="19" t="s">
        <v>5704</v>
      </c>
      <c r="B1020" s="19" t="s">
        <v>5705</v>
      </c>
      <c r="C1020" s="19" t="s">
        <v>27</v>
      </c>
      <c r="D1020" s="19" t="s">
        <v>28</v>
      </c>
      <c r="E1020" s="19" t="s">
        <v>29</v>
      </c>
      <c r="F1020" s="20">
        <v>2019</v>
      </c>
      <c r="G1020" s="19" t="s">
        <v>17</v>
      </c>
      <c r="H1020" s="19" t="s">
        <v>30</v>
      </c>
      <c r="I1020" s="19" t="s">
        <v>145</v>
      </c>
      <c r="J1020" s="21" t="s">
        <v>18</v>
      </c>
      <c r="K1020" s="22">
        <v>891386</v>
      </c>
      <c r="L1020" s="24">
        <v>255457</v>
      </c>
      <c r="M1020" s="23">
        <v>256277.34899999999</v>
      </c>
    </row>
    <row r="1021" spans="1:13" x14ac:dyDescent="0.2">
      <c r="A1021" s="19" t="s">
        <v>10466</v>
      </c>
      <c r="B1021" s="19" t="s">
        <v>10467</v>
      </c>
      <c r="C1021" s="19" t="s">
        <v>92</v>
      </c>
      <c r="D1021" s="19" t="s">
        <v>93</v>
      </c>
      <c r="E1021" s="19" t="s">
        <v>4099</v>
      </c>
      <c r="F1021" s="20">
        <v>2019</v>
      </c>
      <c r="G1021" s="19" t="s">
        <v>17</v>
      </c>
      <c r="H1021" s="19" t="s">
        <v>352</v>
      </c>
      <c r="I1021" s="19" t="s">
        <v>1725</v>
      </c>
      <c r="J1021" s="21" t="s">
        <v>18</v>
      </c>
      <c r="K1021" s="22">
        <v>255945</v>
      </c>
      <c r="L1021" s="24">
        <v>255945</v>
      </c>
      <c r="M1021" s="23">
        <v>255723.049</v>
      </c>
    </row>
    <row r="1022" spans="1:13" x14ac:dyDescent="0.2">
      <c r="A1022" s="19" t="s">
        <v>6811</v>
      </c>
      <c r="B1022" s="19" t="s">
        <v>6812</v>
      </c>
      <c r="C1022" s="19" t="s">
        <v>167</v>
      </c>
      <c r="D1022" s="19"/>
      <c r="E1022" s="19"/>
      <c r="F1022" s="20">
        <v>2019</v>
      </c>
      <c r="G1022" s="19" t="s">
        <v>17</v>
      </c>
      <c r="H1022" s="19" t="s">
        <v>30</v>
      </c>
      <c r="I1022" s="19" t="s">
        <v>31</v>
      </c>
      <c r="J1022" s="21" t="s">
        <v>18</v>
      </c>
      <c r="K1022" s="22">
        <v>400140</v>
      </c>
      <c r="L1022" s="22">
        <v>386000</v>
      </c>
      <c r="M1022" s="23">
        <v>255382.02299999999</v>
      </c>
    </row>
    <row r="1023" spans="1:13" x14ac:dyDescent="0.2">
      <c r="A1023" s="19" t="s">
        <v>3346</v>
      </c>
      <c r="B1023" s="19" t="s">
        <v>3347</v>
      </c>
      <c r="C1023" s="19" t="s">
        <v>103</v>
      </c>
      <c r="D1023" s="19" t="s">
        <v>194</v>
      </c>
      <c r="E1023" s="19" t="s">
        <v>195</v>
      </c>
      <c r="F1023" s="20">
        <v>2019</v>
      </c>
      <c r="G1023" s="19" t="s">
        <v>17</v>
      </c>
      <c r="H1023" s="19" t="s">
        <v>30</v>
      </c>
      <c r="I1023" s="19" t="s">
        <v>145</v>
      </c>
      <c r="J1023" s="21" t="s">
        <v>18</v>
      </c>
      <c r="K1023" s="22">
        <v>254952</v>
      </c>
      <c r="L1023" s="24">
        <v>294012</v>
      </c>
      <c r="M1023" s="23">
        <v>254949.76000000001</v>
      </c>
    </row>
    <row r="1024" spans="1:13" x14ac:dyDescent="0.2">
      <c r="A1024" s="19" t="s">
        <v>998</v>
      </c>
      <c r="B1024" s="19" t="s">
        <v>999</v>
      </c>
      <c r="C1024" s="19" t="s">
        <v>359</v>
      </c>
      <c r="D1024" s="19"/>
      <c r="E1024" s="19"/>
      <c r="F1024" s="20">
        <v>2019</v>
      </c>
      <c r="G1024" s="19" t="s">
        <v>17</v>
      </c>
      <c r="H1024" s="19" t="s">
        <v>30</v>
      </c>
      <c r="I1024" s="19" t="s">
        <v>31</v>
      </c>
      <c r="J1024" s="21" t="s">
        <v>18</v>
      </c>
      <c r="K1024" s="22">
        <v>370429</v>
      </c>
      <c r="L1024" s="24">
        <v>256000</v>
      </c>
      <c r="M1024" s="23">
        <v>254918.79800000001</v>
      </c>
    </row>
    <row r="1025" spans="1:13" x14ac:dyDescent="0.2">
      <c r="A1025" s="19" t="s">
        <v>6286</v>
      </c>
      <c r="B1025" s="19" t="s">
        <v>6287</v>
      </c>
      <c r="C1025" s="19" t="s">
        <v>22</v>
      </c>
      <c r="D1025" s="19" t="s">
        <v>46</v>
      </c>
      <c r="E1025" s="19" t="s">
        <v>177</v>
      </c>
      <c r="F1025" s="20">
        <v>2019</v>
      </c>
      <c r="G1025" s="19" t="s">
        <v>17</v>
      </c>
      <c r="H1025" s="19" t="s">
        <v>240</v>
      </c>
      <c r="I1025" s="19" t="s">
        <v>241</v>
      </c>
      <c r="J1025" s="21" t="s">
        <v>18</v>
      </c>
      <c r="K1025" s="22">
        <v>254808</v>
      </c>
      <c r="L1025" s="24">
        <v>254808</v>
      </c>
      <c r="M1025" s="23">
        <v>254808</v>
      </c>
    </row>
    <row r="1026" spans="1:13" x14ac:dyDescent="0.2">
      <c r="A1026" s="19" t="s">
        <v>2612</v>
      </c>
      <c r="B1026" s="19" t="s">
        <v>2613</v>
      </c>
      <c r="C1026" s="19" t="s">
        <v>133</v>
      </c>
      <c r="D1026" s="19" t="s">
        <v>534</v>
      </c>
      <c r="E1026" s="19"/>
      <c r="F1026" s="20">
        <v>2019</v>
      </c>
      <c r="G1026" s="19" t="s">
        <v>17</v>
      </c>
      <c r="H1026" s="19" t="s">
        <v>30</v>
      </c>
      <c r="I1026" s="19" t="s">
        <v>31</v>
      </c>
      <c r="J1026" s="21" t="s">
        <v>18</v>
      </c>
      <c r="K1026" s="22">
        <v>270000</v>
      </c>
      <c r="L1026" s="24">
        <v>266720</v>
      </c>
      <c r="M1026" s="23">
        <v>254602.152</v>
      </c>
    </row>
    <row r="1027" spans="1:13" x14ac:dyDescent="0.2">
      <c r="A1027" s="19" t="s">
        <v>620</v>
      </c>
      <c r="B1027" s="19" t="s">
        <v>621</v>
      </c>
      <c r="C1027" s="19" t="s">
        <v>148</v>
      </c>
      <c r="D1027" s="19" t="s">
        <v>617</v>
      </c>
      <c r="E1027" s="19" t="s">
        <v>618</v>
      </c>
      <c r="F1027" s="20">
        <v>2020</v>
      </c>
      <c r="G1027" s="19" t="s">
        <v>17</v>
      </c>
      <c r="H1027" s="19" t="s">
        <v>63</v>
      </c>
      <c r="I1027" s="19" t="s">
        <v>619</v>
      </c>
      <c r="J1027" s="21" t="s">
        <v>18</v>
      </c>
      <c r="K1027" s="22">
        <v>253419</v>
      </c>
      <c r="L1027" s="24">
        <v>253418</v>
      </c>
      <c r="M1027" s="23">
        <v>253418.057</v>
      </c>
    </row>
    <row r="1028" spans="1:13" x14ac:dyDescent="0.2">
      <c r="A1028" s="19" t="s">
        <v>10460</v>
      </c>
      <c r="B1028" s="19" t="s">
        <v>10461</v>
      </c>
      <c r="C1028" s="19" t="s">
        <v>12</v>
      </c>
      <c r="D1028" s="19" t="s">
        <v>13</v>
      </c>
      <c r="E1028" s="19" t="s">
        <v>5635</v>
      </c>
      <c r="F1028" s="20">
        <v>2019</v>
      </c>
      <c r="G1028" s="19" t="s">
        <v>17</v>
      </c>
      <c r="H1028" s="19" t="s">
        <v>240</v>
      </c>
      <c r="I1028" s="19" t="s">
        <v>2394</v>
      </c>
      <c r="J1028" s="21" t="s">
        <v>18</v>
      </c>
      <c r="K1028" s="22">
        <v>1081134</v>
      </c>
      <c r="L1028" s="24">
        <v>253365</v>
      </c>
      <c r="M1028" s="23">
        <v>253363.747</v>
      </c>
    </row>
    <row r="1029" spans="1:13" x14ac:dyDescent="0.2">
      <c r="A1029" s="19" t="s">
        <v>12118</v>
      </c>
      <c r="B1029" s="19" t="s">
        <v>12119</v>
      </c>
      <c r="C1029" s="19" t="s">
        <v>37</v>
      </c>
      <c r="D1029" s="19" t="s">
        <v>545</v>
      </c>
      <c r="E1029" s="19" t="s">
        <v>1627</v>
      </c>
      <c r="F1029" s="20">
        <v>2020</v>
      </c>
      <c r="G1029" s="19" t="s">
        <v>17</v>
      </c>
      <c r="H1029" s="19" t="s">
        <v>352</v>
      </c>
      <c r="I1029" s="19" t="s">
        <v>1241</v>
      </c>
      <c r="J1029" s="21" t="s">
        <v>18</v>
      </c>
      <c r="K1029" s="22">
        <v>251122</v>
      </c>
      <c r="L1029" s="23">
        <v>253100</v>
      </c>
      <c r="M1029" s="23">
        <v>253100</v>
      </c>
    </row>
    <row r="1030" spans="1:13" x14ac:dyDescent="0.2">
      <c r="A1030" s="19" t="s">
        <v>8659</v>
      </c>
      <c r="B1030" s="19" t="s">
        <v>8660</v>
      </c>
      <c r="C1030" s="19" t="s">
        <v>257</v>
      </c>
      <c r="D1030" s="19"/>
      <c r="E1030" s="19"/>
      <c r="F1030" s="20">
        <v>2019</v>
      </c>
      <c r="G1030" s="19" t="s">
        <v>17</v>
      </c>
      <c r="H1030" s="19" t="s">
        <v>63</v>
      </c>
      <c r="I1030" s="19" t="s">
        <v>705</v>
      </c>
      <c r="J1030" s="21" t="s">
        <v>18</v>
      </c>
      <c r="K1030" s="22">
        <v>253202</v>
      </c>
      <c r="L1030" s="22">
        <v>501500</v>
      </c>
      <c r="M1030" s="23">
        <v>252953.73300000001</v>
      </c>
    </row>
    <row r="1031" spans="1:13" x14ac:dyDescent="0.2">
      <c r="A1031" s="19" t="s">
        <v>801</v>
      </c>
      <c r="B1031" s="19" t="s">
        <v>802</v>
      </c>
      <c r="C1031" s="19" t="s">
        <v>34</v>
      </c>
      <c r="D1031" s="19" t="s">
        <v>134</v>
      </c>
      <c r="E1031" s="19" t="s">
        <v>803</v>
      </c>
      <c r="F1031" s="20">
        <v>2019</v>
      </c>
      <c r="G1031" s="19" t="s">
        <v>17</v>
      </c>
      <c r="H1031" s="19" t="s">
        <v>54</v>
      </c>
      <c r="I1031" s="19" t="s">
        <v>62</v>
      </c>
      <c r="J1031" s="21" t="s">
        <v>18</v>
      </c>
      <c r="K1031" s="22">
        <v>259356</v>
      </c>
      <c r="L1031" s="24">
        <v>252787</v>
      </c>
      <c r="M1031" s="23">
        <v>252785.66699999999</v>
      </c>
    </row>
    <row r="1032" spans="1:13" x14ac:dyDescent="0.2">
      <c r="A1032" s="19" t="s">
        <v>5517</v>
      </c>
      <c r="B1032" s="19" t="s">
        <v>5518</v>
      </c>
      <c r="C1032" s="19" t="s">
        <v>265</v>
      </c>
      <c r="D1032" s="19" t="s">
        <v>266</v>
      </c>
      <c r="E1032" s="19" t="s">
        <v>267</v>
      </c>
      <c r="F1032" s="20">
        <v>2019</v>
      </c>
      <c r="G1032" s="19" t="s">
        <v>17</v>
      </c>
      <c r="H1032" s="19" t="s">
        <v>63</v>
      </c>
      <c r="I1032" s="19" t="s">
        <v>174</v>
      </c>
      <c r="J1032" s="21" t="s">
        <v>18</v>
      </c>
      <c r="K1032" s="22">
        <v>251430</v>
      </c>
      <c r="L1032" s="24">
        <v>256030</v>
      </c>
      <c r="M1032" s="23">
        <v>251429.91899999999</v>
      </c>
    </row>
    <row r="1033" spans="1:13" x14ac:dyDescent="0.2">
      <c r="A1033" s="19" t="s">
        <v>4968</v>
      </c>
      <c r="B1033" s="19" t="s">
        <v>4969</v>
      </c>
      <c r="C1033" s="19" t="s">
        <v>34</v>
      </c>
      <c r="D1033" s="19" t="s">
        <v>134</v>
      </c>
      <c r="E1033" s="19"/>
      <c r="F1033" s="20">
        <v>2019</v>
      </c>
      <c r="G1033" s="19" t="s">
        <v>279</v>
      </c>
      <c r="H1033" s="19" t="s">
        <v>54</v>
      </c>
      <c r="I1033" s="19" t="s">
        <v>288</v>
      </c>
      <c r="J1033" s="21" t="s">
        <v>18</v>
      </c>
      <c r="K1033" s="22">
        <v>525472</v>
      </c>
      <c r="L1033" s="24">
        <v>250777</v>
      </c>
      <c r="M1033" s="23">
        <v>250776</v>
      </c>
    </row>
    <row r="1034" spans="1:13" x14ac:dyDescent="0.2">
      <c r="A1034" s="19" t="s">
        <v>8963</v>
      </c>
      <c r="B1034" s="19" t="s">
        <v>8964</v>
      </c>
      <c r="C1034" s="19" t="s">
        <v>12</v>
      </c>
      <c r="D1034" s="19" t="s">
        <v>219</v>
      </c>
      <c r="E1034" s="19" t="s">
        <v>220</v>
      </c>
      <c r="F1034" s="20">
        <v>2020</v>
      </c>
      <c r="G1034" s="19" t="s">
        <v>17</v>
      </c>
      <c r="H1034" s="19" t="s">
        <v>95</v>
      </c>
      <c r="I1034" s="19" t="s">
        <v>178</v>
      </c>
      <c r="J1034" s="21" t="s">
        <v>18</v>
      </c>
      <c r="K1034" s="22">
        <v>454426</v>
      </c>
      <c r="L1034" s="24">
        <v>451785</v>
      </c>
      <c r="M1034" s="23">
        <v>250527.965</v>
      </c>
    </row>
    <row r="1035" spans="1:13" x14ac:dyDescent="0.2">
      <c r="A1035" s="19" t="s">
        <v>4328</v>
      </c>
      <c r="B1035" s="19" t="s">
        <v>4329</v>
      </c>
      <c r="C1035" s="19" t="s">
        <v>359</v>
      </c>
      <c r="D1035" s="19" t="s">
        <v>677</v>
      </c>
      <c r="E1035" s="19" t="s">
        <v>677</v>
      </c>
      <c r="F1035" s="20">
        <v>2019</v>
      </c>
      <c r="G1035" s="19" t="s">
        <v>17</v>
      </c>
      <c r="H1035" s="19" t="s">
        <v>30</v>
      </c>
      <c r="I1035" s="19" t="s">
        <v>31</v>
      </c>
      <c r="J1035" s="21" t="s">
        <v>18</v>
      </c>
      <c r="K1035" s="22">
        <v>307799</v>
      </c>
      <c r="L1035" s="22">
        <v>290000</v>
      </c>
      <c r="M1035" s="23">
        <v>250244.37100000001</v>
      </c>
    </row>
    <row r="1036" spans="1:13" x14ac:dyDescent="0.2">
      <c r="A1036" s="19" t="s">
        <v>9606</v>
      </c>
      <c r="B1036" s="19" t="s">
        <v>9607</v>
      </c>
      <c r="C1036" s="19" t="s">
        <v>103</v>
      </c>
      <c r="D1036" s="19" t="s">
        <v>105</v>
      </c>
      <c r="E1036" s="19" t="s">
        <v>106</v>
      </c>
      <c r="F1036" s="20">
        <v>2019</v>
      </c>
      <c r="G1036" s="19" t="s">
        <v>17</v>
      </c>
      <c r="H1036" s="19" t="s">
        <v>30</v>
      </c>
      <c r="I1036" s="19" t="s">
        <v>31</v>
      </c>
      <c r="J1036" s="21" t="s">
        <v>18</v>
      </c>
      <c r="K1036" s="22">
        <v>327513</v>
      </c>
      <c r="L1036" s="24">
        <v>259960</v>
      </c>
      <c r="M1036" s="23">
        <v>250011.88</v>
      </c>
    </row>
    <row r="1037" spans="1:13" x14ac:dyDescent="0.2">
      <c r="A1037" s="19" t="s">
        <v>7985</v>
      </c>
      <c r="B1037" s="19" t="s">
        <v>7986</v>
      </c>
      <c r="C1037" s="19" t="s">
        <v>133</v>
      </c>
      <c r="D1037" s="19" t="s">
        <v>206</v>
      </c>
      <c r="E1037" s="19" t="s">
        <v>540</v>
      </c>
      <c r="F1037" s="20">
        <v>2020</v>
      </c>
      <c r="G1037" s="19" t="s">
        <v>17</v>
      </c>
      <c r="H1037" s="19" t="s">
        <v>54</v>
      </c>
      <c r="I1037" s="19" t="s">
        <v>62</v>
      </c>
      <c r="J1037" s="21" t="s">
        <v>18</v>
      </c>
      <c r="K1037" s="22">
        <v>827225</v>
      </c>
      <c r="L1037" s="24">
        <v>249855</v>
      </c>
      <c r="M1037" s="23">
        <v>249853.74400000001</v>
      </c>
    </row>
    <row r="1038" spans="1:13" x14ac:dyDescent="0.2">
      <c r="A1038" s="19" t="s">
        <v>6829</v>
      </c>
      <c r="B1038" s="19" t="s">
        <v>6830</v>
      </c>
      <c r="C1038" s="19" t="s">
        <v>103</v>
      </c>
      <c r="D1038" s="19" t="s">
        <v>194</v>
      </c>
      <c r="E1038" s="19" t="s">
        <v>1575</v>
      </c>
      <c r="F1038" s="20">
        <v>2020</v>
      </c>
      <c r="G1038" s="19" t="s">
        <v>17</v>
      </c>
      <c r="H1038" s="19" t="s">
        <v>63</v>
      </c>
      <c r="I1038" s="19" t="s">
        <v>174</v>
      </c>
      <c r="J1038" s="21" t="s">
        <v>18</v>
      </c>
      <c r="K1038" s="22">
        <v>251753</v>
      </c>
      <c r="L1038" s="24">
        <v>249578</v>
      </c>
      <c r="M1038" s="22">
        <v>249578</v>
      </c>
    </row>
    <row r="1039" spans="1:13" x14ac:dyDescent="0.2">
      <c r="A1039" s="19" t="s">
        <v>486</v>
      </c>
      <c r="B1039" s="19" t="s">
        <v>487</v>
      </c>
      <c r="C1039" s="19" t="s">
        <v>257</v>
      </c>
      <c r="D1039" s="19" t="s">
        <v>441</v>
      </c>
      <c r="E1039" s="19" t="s">
        <v>488</v>
      </c>
      <c r="F1039" s="20">
        <v>2019</v>
      </c>
      <c r="G1039" s="19" t="s">
        <v>17</v>
      </c>
      <c r="H1039" s="19" t="s">
        <v>30</v>
      </c>
      <c r="I1039" s="19" t="s">
        <v>145</v>
      </c>
      <c r="J1039" s="21" t="s">
        <v>18</v>
      </c>
      <c r="K1039" s="22">
        <v>250000</v>
      </c>
      <c r="L1039" s="24">
        <v>250000</v>
      </c>
      <c r="M1039" s="22">
        <v>249335</v>
      </c>
    </row>
    <row r="1040" spans="1:13" x14ac:dyDescent="0.2">
      <c r="A1040" s="19" t="s">
        <v>2735</v>
      </c>
      <c r="B1040" s="19" t="s">
        <v>2736</v>
      </c>
      <c r="C1040" s="19" t="s">
        <v>257</v>
      </c>
      <c r="D1040" s="19" t="s">
        <v>441</v>
      </c>
      <c r="E1040" s="19" t="s">
        <v>1558</v>
      </c>
      <c r="F1040" s="20">
        <v>2020</v>
      </c>
      <c r="G1040" s="19" t="s">
        <v>17</v>
      </c>
      <c r="H1040" s="19" t="s">
        <v>54</v>
      </c>
      <c r="I1040" s="19" t="s">
        <v>58</v>
      </c>
      <c r="J1040" s="21" t="s">
        <v>18</v>
      </c>
      <c r="K1040" s="22">
        <v>328988</v>
      </c>
      <c r="L1040" s="24">
        <v>248609</v>
      </c>
      <c r="M1040" s="23">
        <v>248605.489</v>
      </c>
    </row>
    <row r="1041" spans="1:13" x14ac:dyDescent="0.2">
      <c r="A1041" s="19" t="s">
        <v>3777</v>
      </c>
      <c r="B1041" s="19" t="s">
        <v>3778</v>
      </c>
      <c r="C1041" s="19" t="s">
        <v>359</v>
      </c>
      <c r="D1041" s="19" t="s">
        <v>677</v>
      </c>
      <c r="E1041" s="19" t="s">
        <v>677</v>
      </c>
      <c r="F1041" s="20">
        <v>2020</v>
      </c>
      <c r="G1041" s="19" t="s">
        <v>17</v>
      </c>
      <c r="H1041" s="19" t="s">
        <v>240</v>
      </c>
      <c r="I1041" s="19" t="s">
        <v>241</v>
      </c>
      <c r="J1041" s="21" t="s">
        <v>18</v>
      </c>
      <c r="K1041" s="22">
        <v>248266</v>
      </c>
      <c r="L1041" s="24">
        <v>247766</v>
      </c>
      <c r="M1041" s="23">
        <v>247766</v>
      </c>
    </row>
    <row r="1042" spans="1:13" x14ac:dyDescent="0.2">
      <c r="A1042" s="19" t="s">
        <v>5625</v>
      </c>
      <c r="B1042" s="19" t="s">
        <v>5626</v>
      </c>
      <c r="C1042" s="19" t="s">
        <v>37</v>
      </c>
      <c r="D1042" s="19" t="s">
        <v>545</v>
      </c>
      <c r="E1042" s="19" t="s">
        <v>786</v>
      </c>
      <c r="F1042" s="20">
        <v>2020</v>
      </c>
      <c r="G1042" s="19" t="s">
        <v>17</v>
      </c>
      <c r="H1042" s="19" t="s">
        <v>54</v>
      </c>
      <c r="I1042" s="19" t="s">
        <v>62</v>
      </c>
      <c r="J1042" s="21" t="s">
        <v>18</v>
      </c>
      <c r="K1042" s="22">
        <v>248878</v>
      </c>
      <c r="L1042" s="24">
        <v>247513</v>
      </c>
      <c r="M1042" s="22">
        <v>247513</v>
      </c>
    </row>
    <row r="1043" spans="1:13" x14ac:dyDescent="0.2">
      <c r="A1043" s="19" t="s">
        <v>8152</v>
      </c>
      <c r="B1043" s="19" t="s">
        <v>8153</v>
      </c>
      <c r="C1043" s="19" t="s">
        <v>359</v>
      </c>
      <c r="D1043" s="19" t="s">
        <v>677</v>
      </c>
      <c r="E1043" s="19" t="s">
        <v>677</v>
      </c>
      <c r="F1043" s="20">
        <v>2020</v>
      </c>
      <c r="G1043" s="19" t="s">
        <v>17</v>
      </c>
      <c r="H1043" s="19" t="s">
        <v>240</v>
      </c>
      <c r="I1043" s="19" t="s">
        <v>241</v>
      </c>
      <c r="J1043" s="21" t="s">
        <v>18</v>
      </c>
      <c r="K1043" s="22">
        <v>263036</v>
      </c>
      <c r="L1043" s="24">
        <v>247207</v>
      </c>
      <c r="M1043" s="23">
        <v>247207</v>
      </c>
    </row>
    <row r="1044" spans="1:13" x14ac:dyDescent="0.2">
      <c r="A1044" s="19" t="s">
        <v>8230</v>
      </c>
      <c r="B1044" s="19" t="s">
        <v>8231</v>
      </c>
      <c r="C1044" s="19" t="s">
        <v>103</v>
      </c>
      <c r="D1044" s="19" t="s">
        <v>194</v>
      </c>
      <c r="E1044" s="19" t="s">
        <v>203</v>
      </c>
      <c r="F1044" s="20">
        <v>2020</v>
      </c>
      <c r="G1044" s="19" t="s">
        <v>17</v>
      </c>
      <c r="H1044" s="19" t="s">
        <v>130</v>
      </c>
      <c r="I1044" s="19" t="s">
        <v>130</v>
      </c>
      <c r="J1044" s="21" t="s">
        <v>18</v>
      </c>
      <c r="K1044" s="22">
        <v>262801</v>
      </c>
      <c r="L1044" s="24">
        <v>246601</v>
      </c>
      <c r="M1044" s="23">
        <v>246600.37599999999</v>
      </c>
    </row>
    <row r="1045" spans="1:13" x14ac:dyDescent="0.2">
      <c r="A1045" s="19" t="s">
        <v>8232</v>
      </c>
      <c r="B1045" s="19" t="s">
        <v>8233</v>
      </c>
      <c r="C1045" s="19" t="s">
        <v>257</v>
      </c>
      <c r="D1045" s="19" t="s">
        <v>258</v>
      </c>
      <c r="E1045" s="19" t="s">
        <v>2505</v>
      </c>
      <c r="F1045" s="20">
        <v>2020</v>
      </c>
      <c r="G1045" s="19" t="s">
        <v>17</v>
      </c>
      <c r="H1045" s="19" t="s">
        <v>130</v>
      </c>
      <c r="I1045" s="19" t="s">
        <v>130</v>
      </c>
      <c r="J1045" s="21" t="s">
        <v>18</v>
      </c>
      <c r="K1045" s="22">
        <v>414451</v>
      </c>
      <c r="L1045" s="24">
        <v>246423</v>
      </c>
      <c r="M1045" s="22">
        <v>246369</v>
      </c>
    </row>
    <row r="1046" spans="1:13" x14ac:dyDescent="0.2">
      <c r="A1046" s="19" t="s">
        <v>3096</v>
      </c>
      <c r="B1046" s="19" t="s">
        <v>3097</v>
      </c>
      <c r="C1046" s="19" t="s">
        <v>27</v>
      </c>
      <c r="D1046" s="19" t="s">
        <v>28</v>
      </c>
      <c r="E1046" s="19" t="s">
        <v>29</v>
      </c>
      <c r="F1046" s="20">
        <v>2019</v>
      </c>
      <c r="G1046" s="19" t="s">
        <v>17</v>
      </c>
      <c r="H1046" s="19" t="s">
        <v>30</v>
      </c>
      <c r="I1046" s="19" t="s">
        <v>145</v>
      </c>
      <c r="J1046" s="21" t="s">
        <v>18</v>
      </c>
      <c r="K1046" s="22">
        <v>246205</v>
      </c>
      <c r="L1046" s="24">
        <v>246203</v>
      </c>
      <c r="M1046" s="23">
        <v>246202.13</v>
      </c>
    </row>
    <row r="1047" spans="1:13" x14ac:dyDescent="0.2">
      <c r="A1047" s="19" t="s">
        <v>4318</v>
      </c>
      <c r="B1047" s="19" t="s">
        <v>4319</v>
      </c>
      <c r="C1047" s="19" t="s">
        <v>359</v>
      </c>
      <c r="D1047" s="19"/>
      <c r="E1047" s="19"/>
      <c r="F1047" s="20">
        <v>2020</v>
      </c>
      <c r="G1047" s="19" t="s">
        <v>17</v>
      </c>
      <c r="H1047" s="19" t="s">
        <v>30</v>
      </c>
      <c r="I1047" s="19" t="s">
        <v>1454</v>
      </c>
      <c r="J1047" s="21" t="s">
        <v>18</v>
      </c>
      <c r="K1047" s="22">
        <v>264666</v>
      </c>
      <c r="L1047" s="24">
        <v>245873</v>
      </c>
      <c r="M1047" s="23">
        <v>245872.91699999999</v>
      </c>
    </row>
    <row r="1048" spans="1:13" x14ac:dyDescent="0.2">
      <c r="A1048" s="19" t="s">
        <v>6752</v>
      </c>
      <c r="B1048" s="19" t="s">
        <v>6753</v>
      </c>
      <c r="C1048" s="19" t="s">
        <v>265</v>
      </c>
      <c r="D1048" s="19" t="s">
        <v>266</v>
      </c>
      <c r="E1048" s="19" t="s">
        <v>267</v>
      </c>
      <c r="F1048" s="20">
        <v>2020</v>
      </c>
      <c r="G1048" s="19" t="s">
        <v>17</v>
      </c>
      <c r="H1048" s="19" t="s">
        <v>352</v>
      </c>
      <c r="I1048" s="19" t="s">
        <v>1767</v>
      </c>
      <c r="J1048" s="21" t="s">
        <v>18</v>
      </c>
      <c r="K1048" s="22">
        <v>295406</v>
      </c>
      <c r="L1048" s="24">
        <v>244042</v>
      </c>
      <c r="M1048" s="23">
        <v>244041.584</v>
      </c>
    </row>
    <row r="1049" spans="1:13" x14ac:dyDescent="0.2">
      <c r="A1049" s="19" t="s">
        <v>2190</v>
      </c>
      <c r="B1049" s="19" t="s">
        <v>2191</v>
      </c>
      <c r="C1049" s="19" t="s">
        <v>34</v>
      </c>
      <c r="D1049" s="19" t="s">
        <v>215</v>
      </c>
      <c r="E1049" s="19" t="s">
        <v>216</v>
      </c>
      <c r="F1049" s="20">
        <v>2020</v>
      </c>
      <c r="G1049" s="19" t="s">
        <v>17</v>
      </c>
      <c r="H1049" s="19" t="s">
        <v>54</v>
      </c>
      <c r="I1049" s="19" t="s">
        <v>62</v>
      </c>
      <c r="J1049" s="21" t="s">
        <v>18</v>
      </c>
      <c r="K1049" s="22">
        <v>250719</v>
      </c>
      <c r="L1049" s="24">
        <v>243366</v>
      </c>
      <c r="M1049" s="23">
        <v>243367.44</v>
      </c>
    </row>
    <row r="1050" spans="1:13" x14ac:dyDescent="0.2">
      <c r="A1050" s="19" t="s">
        <v>12512</v>
      </c>
      <c r="B1050" s="19" t="s">
        <v>12513</v>
      </c>
      <c r="C1050" s="19" t="s">
        <v>12</v>
      </c>
      <c r="D1050" s="19" t="s">
        <v>13</v>
      </c>
      <c r="E1050" s="19" t="s">
        <v>14</v>
      </c>
      <c r="F1050" s="20">
        <v>2019</v>
      </c>
      <c r="G1050" s="19" t="s">
        <v>17</v>
      </c>
      <c r="H1050" s="19" t="s">
        <v>54</v>
      </c>
      <c r="I1050" s="19" t="s">
        <v>62</v>
      </c>
      <c r="J1050" s="21" t="s">
        <v>18</v>
      </c>
      <c r="K1050" s="22">
        <v>1099371</v>
      </c>
      <c r="L1050" s="22">
        <v>243009</v>
      </c>
      <c r="M1050" s="23">
        <v>243008.81599999999</v>
      </c>
    </row>
    <row r="1051" spans="1:13" x14ac:dyDescent="0.2">
      <c r="A1051" s="19" t="s">
        <v>1024</v>
      </c>
      <c r="B1051" s="19" t="s">
        <v>1025</v>
      </c>
      <c r="C1051" s="19" t="s">
        <v>103</v>
      </c>
      <c r="D1051" s="19" t="s">
        <v>105</v>
      </c>
      <c r="E1051" s="19" t="s">
        <v>106</v>
      </c>
      <c r="F1051" s="20">
        <v>2020</v>
      </c>
      <c r="G1051" s="19" t="s">
        <v>17</v>
      </c>
      <c r="H1051" s="19" t="s">
        <v>54</v>
      </c>
      <c r="I1051" s="19" t="s">
        <v>58</v>
      </c>
      <c r="J1051" s="21" t="s">
        <v>18</v>
      </c>
      <c r="K1051" s="22">
        <v>696910</v>
      </c>
      <c r="L1051" s="24">
        <v>658641</v>
      </c>
      <c r="M1051" s="23">
        <v>242993.50899999999</v>
      </c>
    </row>
    <row r="1052" spans="1:13" x14ac:dyDescent="0.2">
      <c r="A1052" s="19" t="s">
        <v>11559</v>
      </c>
      <c r="B1052" s="19" t="s">
        <v>11560</v>
      </c>
      <c r="C1052" s="19" t="s">
        <v>148</v>
      </c>
      <c r="D1052" s="19" t="s">
        <v>373</v>
      </c>
      <c r="E1052" s="19"/>
      <c r="F1052" s="20">
        <v>2019</v>
      </c>
      <c r="G1052" s="19" t="s">
        <v>17</v>
      </c>
      <c r="H1052" s="19" t="s">
        <v>63</v>
      </c>
      <c r="I1052" s="19" t="s">
        <v>174</v>
      </c>
      <c r="J1052" s="21" t="s">
        <v>18</v>
      </c>
      <c r="K1052" s="22">
        <v>228319</v>
      </c>
      <c r="L1052" s="22">
        <v>242326</v>
      </c>
      <c r="M1052" s="23">
        <v>242326</v>
      </c>
    </row>
    <row r="1053" spans="1:13" x14ac:dyDescent="0.2">
      <c r="A1053" s="19" t="s">
        <v>5557</v>
      </c>
      <c r="B1053" s="19" t="s">
        <v>5558</v>
      </c>
      <c r="C1053" s="19" t="s">
        <v>27</v>
      </c>
      <c r="D1053" s="19"/>
      <c r="E1053" s="19"/>
      <c r="F1053" s="20">
        <v>2019</v>
      </c>
      <c r="G1053" s="19" t="s">
        <v>17</v>
      </c>
      <c r="H1053" s="19" t="s">
        <v>95</v>
      </c>
      <c r="I1053" s="19" t="s">
        <v>356</v>
      </c>
      <c r="J1053" s="21" t="s">
        <v>18</v>
      </c>
      <c r="K1053" s="22">
        <v>248223</v>
      </c>
      <c r="L1053" s="23">
        <v>241932.00899999999</v>
      </c>
      <c r="M1053" s="23">
        <v>241932.00899999999</v>
      </c>
    </row>
    <row r="1054" spans="1:13" x14ac:dyDescent="0.2">
      <c r="A1054" s="19" t="s">
        <v>8985</v>
      </c>
      <c r="B1054" s="19" t="s">
        <v>8986</v>
      </c>
      <c r="C1054" s="19" t="s">
        <v>12</v>
      </c>
      <c r="D1054" s="19" t="s">
        <v>422</v>
      </c>
      <c r="E1054" s="19" t="s">
        <v>1699</v>
      </c>
      <c r="F1054" s="20">
        <v>2020</v>
      </c>
      <c r="G1054" s="19" t="s">
        <v>17</v>
      </c>
      <c r="H1054" s="19" t="s">
        <v>30</v>
      </c>
      <c r="I1054" s="19" t="s">
        <v>145</v>
      </c>
      <c r="J1054" s="21" t="s">
        <v>18</v>
      </c>
      <c r="K1054" s="22">
        <v>537250</v>
      </c>
      <c r="L1054" s="24">
        <v>241595</v>
      </c>
      <c r="M1054" s="23">
        <v>241594.06299999999</v>
      </c>
    </row>
    <row r="1055" spans="1:13" x14ac:dyDescent="0.2">
      <c r="A1055" s="19" t="s">
        <v>208</v>
      </c>
      <c r="B1055" s="19" t="s">
        <v>209</v>
      </c>
      <c r="C1055" s="19" t="s">
        <v>22</v>
      </c>
      <c r="D1055" s="19" t="s">
        <v>46</v>
      </c>
      <c r="E1055" s="19" t="s">
        <v>210</v>
      </c>
      <c r="F1055" s="20">
        <v>2019</v>
      </c>
      <c r="G1055" s="19" t="s">
        <v>17</v>
      </c>
      <c r="H1055" s="19" t="s">
        <v>54</v>
      </c>
      <c r="I1055" s="19" t="s">
        <v>62</v>
      </c>
      <c r="J1055" s="21" t="s">
        <v>18</v>
      </c>
      <c r="K1055" s="22">
        <v>801484</v>
      </c>
      <c r="L1055" s="22">
        <v>241087</v>
      </c>
      <c r="M1055" s="23">
        <v>241086.95600000001</v>
      </c>
    </row>
    <row r="1056" spans="1:13" x14ac:dyDescent="0.2">
      <c r="A1056" s="19" t="s">
        <v>10526</v>
      </c>
      <c r="B1056" s="19" t="s">
        <v>10527</v>
      </c>
      <c r="C1056" s="19" t="s">
        <v>22</v>
      </c>
      <c r="D1056" s="19" t="s">
        <v>23</v>
      </c>
      <c r="E1056" s="19" t="s">
        <v>502</v>
      </c>
      <c r="F1056" s="20">
        <v>2019</v>
      </c>
      <c r="G1056" s="19" t="s">
        <v>17</v>
      </c>
      <c r="H1056" s="19" t="s">
        <v>54</v>
      </c>
      <c r="I1056" s="19" t="s">
        <v>62</v>
      </c>
      <c r="J1056" s="21" t="s">
        <v>18</v>
      </c>
      <c r="K1056" s="22">
        <v>240449</v>
      </c>
      <c r="L1056" s="24">
        <v>240450</v>
      </c>
      <c r="M1056" s="23">
        <v>240450</v>
      </c>
    </row>
    <row r="1057" spans="1:13" x14ac:dyDescent="0.2">
      <c r="A1057" s="19" t="s">
        <v>12232</v>
      </c>
      <c r="B1057" s="19" t="s">
        <v>12233</v>
      </c>
      <c r="C1057" s="19" t="s">
        <v>37</v>
      </c>
      <c r="D1057" s="19" t="s">
        <v>123</v>
      </c>
      <c r="E1057" s="19" t="s">
        <v>948</v>
      </c>
      <c r="F1057" s="20">
        <v>2020</v>
      </c>
      <c r="G1057" s="19" t="s">
        <v>17</v>
      </c>
      <c r="H1057" s="19" t="s">
        <v>240</v>
      </c>
      <c r="I1057" s="19" t="s">
        <v>241</v>
      </c>
      <c r="J1057" s="21" t="s">
        <v>18</v>
      </c>
      <c r="K1057" s="22">
        <v>238672</v>
      </c>
      <c r="L1057" s="22">
        <v>238672</v>
      </c>
      <c r="M1057" s="23">
        <v>238672</v>
      </c>
    </row>
    <row r="1058" spans="1:13" x14ac:dyDescent="0.2">
      <c r="A1058" s="19" t="s">
        <v>6040</v>
      </c>
      <c r="B1058" s="19" t="s">
        <v>6041</v>
      </c>
      <c r="C1058" s="19" t="s">
        <v>133</v>
      </c>
      <c r="D1058" s="19" t="s">
        <v>206</v>
      </c>
      <c r="E1058" s="19" t="s">
        <v>1958</v>
      </c>
      <c r="F1058" s="20">
        <v>2019</v>
      </c>
      <c r="G1058" s="19" t="s">
        <v>17</v>
      </c>
      <c r="H1058" s="19" t="s">
        <v>30</v>
      </c>
      <c r="I1058" s="19" t="s">
        <v>31</v>
      </c>
      <c r="J1058" s="21" t="s">
        <v>18</v>
      </c>
      <c r="K1058" s="22">
        <v>272026</v>
      </c>
      <c r="L1058" s="22">
        <v>244000</v>
      </c>
      <c r="M1058" s="23">
        <v>238328.51500000001</v>
      </c>
    </row>
    <row r="1059" spans="1:13" x14ac:dyDescent="0.2">
      <c r="A1059" s="19" t="s">
        <v>2466</v>
      </c>
      <c r="B1059" s="19" t="s">
        <v>2467</v>
      </c>
      <c r="C1059" s="19" t="s">
        <v>143</v>
      </c>
      <c r="D1059" s="19" t="s">
        <v>857</v>
      </c>
      <c r="E1059" s="19" t="s">
        <v>2387</v>
      </c>
      <c r="F1059" s="20">
        <v>2019</v>
      </c>
      <c r="G1059" s="19" t="s">
        <v>17</v>
      </c>
      <c r="H1059" s="19" t="s">
        <v>15</v>
      </c>
      <c r="I1059" s="19" t="s">
        <v>16</v>
      </c>
      <c r="J1059" s="21" t="s">
        <v>18</v>
      </c>
      <c r="K1059" s="22">
        <v>842123</v>
      </c>
      <c r="L1059" s="24">
        <v>237576</v>
      </c>
      <c r="M1059" s="22">
        <v>237574</v>
      </c>
    </row>
    <row r="1060" spans="1:13" x14ac:dyDescent="0.2">
      <c r="A1060" s="19" t="s">
        <v>10082</v>
      </c>
      <c r="B1060" s="19" t="s">
        <v>10083</v>
      </c>
      <c r="C1060" s="19" t="s">
        <v>27</v>
      </c>
      <c r="D1060" s="19" t="s">
        <v>28</v>
      </c>
      <c r="E1060" s="19" t="s">
        <v>29</v>
      </c>
      <c r="F1060" s="20">
        <v>2019</v>
      </c>
      <c r="G1060" s="19" t="s">
        <v>17</v>
      </c>
      <c r="H1060" s="19" t="s">
        <v>30</v>
      </c>
      <c r="I1060" s="19" t="s">
        <v>145</v>
      </c>
      <c r="J1060" s="21" t="s">
        <v>18</v>
      </c>
      <c r="K1060" s="22">
        <v>383914</v>
      </c>
      <c r="L1060" s="24">
        <v>236812</v>
      </c>
      <c r="M1060" s="23">
        <v>236811.92199999999</v>
      </c>
    </row>
    <row r="1061" spans="1:13" x14ac:dyDescent="0.2">
      <c r="A1061" s="19" t="s">
        <v>6976</v>
      </c>
      <c r="B1061" s="19" t="s">
        <v>6977</v>
      </c>
      <c r="C1061" s="19" t="s">
        <v>12</v>
      </c>
      <c r="D1061" s="19" t="s">
        <v>219</v>
      </c>
      <c r="E1061" s="19" t="s">
        <v>219</v>
      </c>
      <c r="F1061" s="20">
        <v>2019</v>
      </c>
      <c r="G1061" s="19" t="s">
        <v>17</v>
      </c>
      <c r="H1061" s="19" t="s">
        <v>54</v>
      </c>
      <c r="I1061" s="19" t="s">
        <v>288</v>
      </c>
      <c r="J1061" s="21" t="s">
        <v>18</v>
      </c>
      <c r="K1061" s="22">
        <v>235081</v>
      </c>
      <c r="L1061" s="24">
        <v>274874</v>
      </c>
      <c r="M1061" s="23">
        <v>234761</v>
      </c>
    </row>
    <row r="1062" spans="1:13" x14ac:dyDescent="0.2">
      <c r="A1062" s="19" t="s">
        <v>7220</v>
      </c>
      <c r="B1062" s="19" t="s">
        <v>7221</v>
      </c>
      <c r="C1062" s="19" t="s">
        <v>103</v>
      </c>
      <c r="D1062" s="19" t="s">
        <v>194</v>
      </c>
      <c r="E1062" s="19" t="s">
        <v>203</v>
      </c>
      <c r="F1062" s="20">
        <v>2020</v>
      </c>
      <c r="G1062" s="19" t="s">
        <v>17</v>
      </c>
      <c r="H1062" s="19" t="s">
        <v>42</v>
      </c>
      <c r="I1062" s="19" t="s">
        <v>1003</v>
      </c>
      <c r="J1062" s="21" t="s">
        <v>18</v>
      </c>
      <c r="K1062" s="22">
        <v>253605</v>
      </c>
      <c r="L1062" s="24">
        <v>351035</v>
      </c>
      <c r="M1062" s="23">
        <v>234723.80799999999</v>
      </c>
    </row>
    <row r="1063" spans="1:13" x14ac:dyDescent="0.2">
      <c r="A1063" s="19" t="s">
        <v>8483</v>
      </c>
      <c r="B1063" s="19" t="s">
        <v>8484</v>
      </c>
      <c r="C1063" s="19" t="s">
        <v>37</v>
      </c>
      <c r="D1063" s="19" t="s">
        <v>123</v>
      </c>
      <c r="E1063" s="19" t="s">
        <v>3291</v>
      </c>
      <c r="F1063" s="20">
        <v>2020</v>
      </c>
      <c r="G1063" s="19" t="s">
        <v>17</v>
      </c>
      <c r="H1063" s="19" t="s">
        <v>54</v>
      </c>
      <c r="I1063" s="19" t="s">
        <v>62</v>
      </c>
      <c r="J1063" s="21" t="s">
        <v>18</v>
      </c>
      <c r="K1063" s="22">
        <v>237522</v>
      </c>
      <c r="L1063" s="24">
        <v>237522</v>
      </c>
      <c r="M1063" s="23">
        <v>233733.802</v>
      </c>
    </row>
    <row r="1064" spans="1:13" x14ac:dyDescent="0.2">
      <c r="A1064" s="19" t="s">
        <v>2284</v>
      </c>
      <c r="B1064" s="19" t="s">
        <v>2285</v>
      </c>
      <c r="C1064" s="19" t="s">
        <v>37</v>
      </c>
      <c r="D1064" s="19" t="s">
        <v>38</v>
      </c>
      <c r="E1064" s="19" t="s">
        <v>120</v>
      </c>
      <c r="F1064" s="20">
        <v>2019</v>
      </c>
      <c r="G1064" s="19" t="s">
        <v>17</v>
      </c>
      <c r="H1064" s="19" t="s">
        <v>693</v>
      </c>
      <c r="I1064" s="19" t="s">
        <v>762</v>
      </c>
      <c r="J1064" s="21" t="s">
        <v>18</v>
      </c>
      <c r="K1064" s="22">
        <v>1000188</v>
      </c>
      <c r="L1064" s="24">
        <v>234479</v>
      </c>
      <c r="M1064" s="23">
        <v>232678.69899999999</v>
      </c>
    </row>
    <row r="1065" spans="1:13" x14ac:dyDescent="0.2">
      <c r="A1065" s="19" t="s">
        <v>4192</v>
      </c>
      <c r="B1065" s="19" t="s">
        <v>4193</v>
      </c>
      <c r="C1065" s="19" t="s">
        <v>167</v>
      </c>
      <c r="D1065" s="19" t="s">
        <v>431</v>
      </c>
      <c r="E1065" s="19" t="s">
        <v>432</v>
      </c>
      <c r="F1065" s="20">
        <v>2019</v>
      </c>
      <c r="G1065" s="19" t="s">
        <v>17</v>
      </c>
      <c r="H1065" s="19" t="s">
        <v>63</v>
      </c>
      <c r="I1065" s="19" t="s">
        <v>64</v>
      </c>
      <c r="J1065" s="21" t="s">
        <v>18</v>
      </c>
      <c r="K1065" s="22">
        <v>1542726</v>
      </c>
      <c r="L1065" s="24">
        <v>232653</v>
      </c>
      <c r="M1065" s="23">
        <v>232652.625</v>
      </c>
    </row>
    <row r="1066" spans="1:13" x14ac:dyDescent="0.2">
      <c r="A1066" s="19" t="s">
        <v>9880</v>
      </c>
      <c r="B1066" s="19" t="s">
        <v>9881</v>
      </c>
      <c r="C1066" s="19" t="s">
        <v>37</v>
      </c>
      <c r="D1066" s="19" t="s">
        <v>545</v>
      </c>
      <c r="E1066" s="19" t="s">
        <v>545</v>
      </c>
      <c r="F1066" s="20">
        <v>2020</v>
      </c>
      <c r="G1066" s="19" t="s">
        <v>17</v>
      </c>
      <c r="H1066" s="19" t="s">
        <v>352</v>
      </c>
      <c r="I1066" s="19" t="s">
        <v>1563</v>
      </c>
      <c r="J1066" s="21" t="s">
        <v>18</v>
      </c>
      <c r="K1066" s="22">
        <v>1156340</v>
      </c>
      <c r="L1066" s="24">
        <v>232521</v>
      </c>
      <c r="M1066" s="23">
        <v>232520.06700000001</v>
      </c>
    </row>
    <row r="1067" spans="1:13" x14ac:dyDescent="0.2">
      <c r="A1067" s="19" t="s">
        <v>2360</v>
      </c>
      <c r="B1067" s="19" t="s">
        <v>2361</v>
      </c>
      <c r="C1067" s="19" t="s">
        <v>257</v>
      </c>
      <c r="D1067" s="19"/>
      <c r="E1067" s="19"/>
      <c r="F1067" s="20">
        <v>2019</v>
      </c>
      <c r="G1067" s="19" t="s">
        <v>17</v>
      </c>
      <c r="H1067" s="19" t="s">
        <v>30</v>
      </c>
      <c r="I1067" s="19" t="s">
        <v>31</v>
      </c>
      <c r="J1067" s="21" t="s">
        <v>18</v>
      </c>
      <c r="K1067" s="22">
        <v>7734643</v>
      </c>
      <c r="L1067" s="22">
        <v>5500000</v>
      </c>
      <c r="M1067" s="23">
        <v>232385.78400000001</v>
      </c>
    </row>
    <row r="1068" spans="1:13" x14ac:dyDescent="0.2">
      <c r="A1068" s="19" t="s">
        <v>3126</v>
      </c>
      <c r="B1068" s="19" t="s">
        <v>3127</v>
      </c>
      <c r="C1068" s="19" t="s">
        <v>37</v>
      </c>
      <c r="D1068" s="19" t="s">
        <v>123</v>
      </c>
      <c r="E1068" s="19" t="s">
        <v>850</v>
      </c>
      <c r="F1068" s="20">
        <v>2020</v>
      </c>
      <c r="G1068" s="19" t="s">
        <v>17</v>
      </c>
      <c r="H1068" s="19" t="s">
        <v>352</v>
      </c>
      <c r="I1068" s="19" t="s">
        <v>353</v>
      </c>
      <c r="J1068" s="21" t="s">
        <v>18</v>
      </c>
      <c r="K1068" s="22">
        <v>280000</v>
      </c>
      <c r="L1068" s="24">
        <v>232206</v>
      </c>
      <c r="M1068" s="22">
        <v>232174</v>
      </c>
    </row>
    <row r="1069" spans="1:13" x14ac:dyDescent="0.2">
      <c r="A1069" s="19" t="s">
        <v>7817</v>
      </c>
      <c r="B1069" s="19" t="s">
        <v>7818</v>
      </c>
      <c r="C1069" s="19" t="s">
        <v>257</v>
      </c>
      <c r="D1069" s="19"/>
      <c r="E1069" s="19"/>
      <c r="F1069" s="20">
        <v>2019</v>
      </c>
      <c r="G1069" s="19" t="s">
        <v>17</v>
      </c>
      <c r="H1069" s="19" t="s">
        <v>30</v>
      </c>
      <c r="I1069" s="19" t="s">
        <v>31</v>
      </c>
      <c r="J1069" s="21" t="s">
        <v>18</v>
      </c>
      <c r="K1069" s="22">
        <v>242135</v>
      </c>
      <c r="L1069" s="22">
        <v>236000</v>
      </c>
      <c r="M1069" s="23">
        <v>231770</v>
      </c>
    </row>
    <row r="1070" spans="1:13" x14ac:dyDescent="0.2">
      <c r="A1070" s="19" t="s">
        <v>9222</v>
      </c>
      <c r="B1070" s="19" t="s">
        <v>9223</v>
      </c>
      <c r="C1070" s="19" t="s">
        <v>148</v>
      </c>
      <c r="D1070" s="19" t="s">
        <v>373</v>
      </c>
      <c r="E1070" s="19" t="s">
        <v>374</v>
      </c>
      <c r="F1070" s="20">
        <v>2019</v>
      </c>
      <c r="G1070" s="19" t="s">
        <v>17</v>
      </c>
      <c r="H1070" s="19" t="s">
        <v>693</v>
      </c>
      <c r="I1070" s="19" t="s">
        <v>2260</v>
      </c>
      <c r="J1070" s="21" t="s">
        <v>18</v>
      </c>
      <c r="K1070" s="22">
        <v>251028</v>
      </c>
      <c r="L1070" s="24">
        <v>231339</v>
      </c>
      <c r="M1070" s="22">
        <v>231339</v>
      </c>
    </row>
    <row r="1071" spans="1:13" x14ac:dyDescent="0.2">
      <c r="A1071" s="19" t="s">
        <v>1237</v>
      </c>
      <c r="B1071" s="19" t="s">
        <v>1238</v>
      </c>
      <c r="C1071" s="19" t="s">
        <v>265</v>
      </c>
      <c r="D1071" s="19" t="s">
        <v>266</v>
      </c>
      <c r="E1071" s="19" t="s">
        <v>267</v>
      </c>
      <c r="F1071" s="20">
        <v>2019</v>
      </c>
      <c r="G1071" s="19" t="s">
        <v>17</v>
      </c>
      <c r="H1071" s="19" t="s">
        <v>15</v>
      </c>
      <c r="I1071" s="19" t="s">
        <v>16</v>
      </c>
      <c r="J1071" s="21" t="s">
        <v>18</v>
      </c>
      <c r="K1071" s="22">
        <v>975424</v>
      </c>
      <c r="L1071" s="24">
        <v>261988</v>
      </c>
      <c r="M1071" s="23">
        <v>230896.86300000001</v>
      </c>
    </row>
    <row r="1072" spans="1:13" x14ac:dyDescent="0.2">
      <c r="A1072" s="19" t="s">
        <v>4647</v>
      </c>
      <c r="B1072" s="19" t="s">
        <v>4648</v>
      </c>
      <c r="C1072" s="19" t="s">
        <v>359</v>
      </c>
      <c r="D1072" s="19" t="s">
        <v>774</v>
      </c>
      <c r="E1072" s="19" t="s">
        <v>1073</v>
      </c>
      <c r="F1072" s="20">
        <v>2020</v>
      </c>
      <c r="G1072" s="19" t="s">
        <v>17</v>
      </c>
      <c r="H1072" s="19" t="s">
        <v>693</v>
      </c>
      <c r="I1072" s="19" t="s">
        <v>762</v>
      </c>
      <c r="J1072" s="21" t="s">
        <v>18</v>
      </c>
      <c r="K1072" s="22">
        <v>236529</v>
      </c>
      <c r="L1072" s="24">
        <v>230667</v>
      </c>
      <c r="M1072" s="23">
        <v>230667</v>
      </c>
    </row>
    <row r="1073" spans="1:13" x14ac:dyDescent="0.2">
      <c r="A1073" s="19" t="s">
        <v>2968</v>
      </c>
      <c r="B1073" s="19" t="s">
        <v>2969</v>
      </c>
      <c r="C1073" s="19" t="s">
        <v>103</v>
      </c>
      <c r="D1073" s="19" t="s">
        <v>238</v>
      </c>
      <c r="E1073" s="19" t="s">
        <v>995</v>
      </c>
      <c r="F1073" s="20">
        <v>2020</v>
      </c>
      <c r="G1073" s="19" t="s">
        <v>17</v>
      </c>
      <c r="H1073" s="19" t="s">
        <v>30</v>
      </c>
      <c r="I1073" s="19" t="s">
        <v>145</v>
      </c>
      <c r="J1073" s="21" t="s">
        <v>18</v>
      </c>
      <c r="K1073" s="22">
        <v>238253</v>
      </c>
      <c r="L1073" s="24">
        <v>229877</v>
      </c>
      <c r="M1073" s="23">
        <v>229876.519</v>
      </c>
    </row>
    <row r="1074" spans="1:13" x14ac:dyDescent="0.2">
      <c r="A1074" s="19" t="s">
        <v>11079</v>
      </c>
      <c r="B1074" s="19" t="s">
        <v>11080</v>
      </c>
      <c r="C1074" s="19" t="s">
        <v>148</v>
      </c>
      <c r="D1074" s="19"/>
      <c r="E1074" s="19"/>
      <c r="F1074" s="20">
        <v>2020</v>
      </c>
      <c r="G1074" s="19" t="s">
        <v>17</v>
      </c>
      <c r="H1074" s="19" t="s">
        <v>63</v>
      </c>
      <c r="I1074" s="19" t="s">
        <v>174</v>
      </c>
      <c r="J1074" s="21" t="s">
        <v>18</v>
      </c>
      <c r="K1074" s="22">
        <v>232371</v>
      </c>
      <c r="L1074" s="24">
        <v>225336</v>
      </c>
      <c r="M1074" s="22">
        <v>229336</v>
      </c>
    </row>
    <row r="1075" spans="1:13" x14ac:dyDescent="0.2">
      <c r="A1075" s="19" t="s">
        <v>8827</v>
      </c>
      <c r="B1075" s="19" t="s">
        <v>8828</v>
      </c>
      <c r="C1075" s="19" t="s">
        <v>12</v>
      </c>
      <c r="D1075" s="19" t="s">
        <v>69</v>
      </c>
      <c r="E1075" s="19" t="s">
        <v>1518</v>
      </c>
      <c r="F1075" s="20">
        <v>2020</v>
      </c>
      <c r="G1075" s="19" t="s">
        <v>17</v>
      </c>
      <c r="H1075" s="19" t="s">
        <v>240</v>
      </c>
      <c r="I1075" s="19" t="s">
        <v>2394</v>
      </c>
      <c r="J1075" s="21" t="s">
        <v>18</v>
      </c>
      <c r="K1075" s="22">
        <v>235897</v>
      </c>
      <c r="L1075" s="24">
        <v>235897</v>
      </c>
      <c r="M1075" s="23">
        <v>229120.11600000001</v>
      </c>
    </row>
    <row r="1076" spans="1:13" x14ac:dyDescent="0.2">
      <c r="A1076" s="19" t="s">
        <v>11333</v>
      </c>
      <c r="B1076" s="19" t="s">
        <v>11334</v>
      </c>
      <c r="C1076" s="19" t="s">
        <v>37</v>
      </c>
      <c r="D1076" s="19" t="s">
        <v>601</v>
      </c>
      <c r="E1076" s="19" t="s">
        <v>721</v>
      </c>
      <c r="F1076" s="20">
        <v>2019</v>
      </c>
      <c r="G1076" s="19" t="s">
        <v>17</v>
      </c>
      <c r="H1076" s="19" t="s">
        <v>54</v>
      </c>
      <c r="I1076" s="19" t="s">
        <v>62</v>
      </c>
      <c r="J1076" s="21" t="s">
        <v>18</v>
      </c>
      <c r="K1076" s="22">
        <v>229000</v>
      </c>
      <c r="L1076" s="24">
        <v>573008</v>
      </c>
      <c r="M1076" s="23">
        <v>228999.913</v>
      </c>
    </row>
    <row r="1077" spans="1:13" x14ac:dyDescent="0.2">
      <c r="A1077" s="19" t="s">
        <v>9170</v>
      </c>
      <c r="B1077" s="19" t="s">
        <v>9171</v>
      </c>
      <c r="C1077" s="19" t="s">
        <v>37</v>
      </c>
      <c r="D1077" s="19" t="s">
        <v>38</v>
      </c>
      <c r="E1077" s="19" t="s">
        <v>684</v>
      </c>
      <c r="F1077" s="20">
        <v>2019</v>
      </c>
      <c r="G1077" s="19" t="s">
        <v>17</v>
      </c>
      <c r="H1077" s="19" t="s">
        <v>30</v>
      </c>
      <c r="I1077" s="19" t="s">
        <v>145</v>
      </c>
      <c r="J1077" s="21" t="s">
        <v>18</v>
      </c>
      <c r="K1077" s="22">
        <v>253470</v>
      </c>
      <c r="L1077" s="24">
        <v>247170</v>
      </c>
      <c r="M1077" s="23">
        <v>228909.81299999999</v>
      </c>
    </row>
    <row r="1078" spans="1:13" x14ac:dyDescent="0.2">
      <c r="A1078" s="19" t="s">
        <v>7461</v>
      </c>
      <c r="B1078" s="19" t="s">
        <v>7462</v>
      </c>
      <c r="C1078" s="19" t="s">
        <v>27</v>
      </c>
      <c r="D1078" s="19" t="s">
        <v>1774</v>
      </c>
      <c r="E1078" s="19" t="s">
        <v>1775</v>
      </c>
      <c r="F1078" s="20">
        <v>2019</v>
      </c>
      <c r="G1078" s="19" t="s">
        <v>17</v>
      </c>
      <c r="H1078" s="19" t="s">
        <v>63</v>
      </c>
      <c r="I1078" s="19" t="s">
        <v>174</v>
      </c>
      <c r="J1078" s="21" t="s">
        <v>18</v>
      </c>
      <c r="K1078" s="22">
        <v>362062</v>
      </c>
      <c r="L1078" s="24">
        <v>250634</v>
      </c>
      <c r="M1078" s="23">
        <v>228898.11</v>
      </c>
    </row>
    <row r="1079" spans="1:13" x14ac:dyDescent="0.2">
      <c r="A1079" s="19" t="s">
        <v>1817</v>
      </c>
      <c r="B1079" s="19" t="s">
        <v>1818</v>
      </c>
      <c r="C1079" s="19" t="s">
        <v>34</v>
      </c>
      <c r="D1079" s="19" t="s">
        <v>215</v>
      </c>
      <c r="E1079" s="19" t="s">
        <v>1063</v>
      </c>
      <c r="F1079" s="20">
        <v>2019</v>
      </c>
      <c r="G1079" s="19" t="s">
        <v>17</v>
      </c>
      <c r="H1079" s="19" t="s">
        <v>42</v>
      </c>
      <c r="I1079" s="19" t="s">
        <v>228</v>
      </c>
      <c r="J1079" s="21" t="s">
        <v>18</v>
      </c>
      <c r="K1079" s="22">
        <v>227920</v>
      </c>
      <c r="L1079" s="24">
        <v>227920</v>
      </c>
      <c r="M1079" s="22">
        <v>227801</v>
      </c>
    </row>
    <row r="1080" spans="1:13" x14ac:dyDescent="0.2">
      <c r="A1080" s="19" t="s">
        <v>8697</v>
      </c>
      <c r="B1080" s="19" t="s">
        <v>8698</v>
      </c>
      <c r="C1080" s="19" t="s">
        <v>22</v>
      </c>
      <c r="D1080" s="19"/>
      <c r="E1080" s="19"/>
      <c r="F1080" s="20">
        <v>2020</v>
      </c>
      <c r="G1080" s="19" t="s">
        <v>17</v>
      </c>
      <c r="H1080" s="19" t="s">
        <v>693</v>
      </c>
      <c r="I1080" s="19" t="s">
        <v>762</v>
      </c>
      <c r="J1080" s="21" t="s">
        <v>18</v>
      </c>
      <c r="K1080" s="22">
        <v>134422</v>
      </c>
      <c r="L1080" s="24">
        <v>227176</v>
      </c>
      <c r="M1080" s="23">
        <v>227174.99900000001</v>
      </c>
    </row>
    <row r="1081" spans="1:13" x14ac:dyDescent="0.2">
      <c r="A1081" s="19" t="s">
        <v>5666</v>
      </c>
      <c r="B1081" s="19" t="s">
        <v>5667</v>
      </c>
      <c r="C1081" s="19" t="s">
        <v>37</v>
      </c>
      <c r="D1081" s="19" t="s">
        <v>123</v>
      </c>
      <c r="E1081" s="19"/>
      <c r="F1081" s="20">
        <v>2019</v>
      </c>
      <c r="G1081" s="19" t="s">
        <v>17</v>
      </c>
      <c r="H1081" s="19" t="s">
        <v>30</v>
      </c>
      <c r="I1081" s="19" t="s">
        <v>31</v>
      </c>
      <c r="J1081" s="21" t="s">
        <v>18</v>
      </c>
      <c r="K1081" s="22">
        <v>273941</v>
      </c>
      <c r="L1081" s="22">
        <v>267000</v>
      </c>
      <c r="M1081" s="23">
        <v>226494.003</v>
      </c>
    </row>
    <row r="1082" spans="1:13" x14ac:dyDescent="0.2">
      <c r="A1082" s="19" t="s">
        <v>7899</v>
      </c>
      <c r="B1082" s="19" t="s">
        <v>7900</v>
      </c>
      <c r="C1082" s="19" t="s">
        <v>27</v>
      </c>
      <c r="D1082" s="19" t="s">
        <v>28</v>
      </c>
      <c r="E1082" s="19" t="s">
        <v>29</v>
      </c>
      <c r="F1082" s="20">
        <v>2019</v>
      </c>
      <c r="G1082" s="19" t="s">
        <v>17</v>
      </c>
      <c r="H1082" s="19" t="s">
        <v>15</v>
      </c>
      <c r="I1082" s="19" t="s">
        <v>16</v>
      </c>
      <c r="J1082" s="21" t="s">
        <v>18</v>
      </c>
      <c r="K1082" s="22">
        <v>226241</v>
      </c>
      <c r="L1082" s="24">
        <v>226126</v>
      </c>
      <c r="M1082" s="22">
        <v>226116</v>
      </c>
    </row>
    <row r="1083" spans="1:13" x14ac:dyDescent="0.2">
      <c r="A1083" s="19" t="s">
        <v>2194</v>
      </c>
      <c r="B1083" s="19" t="s">
        <v>2195</v>
      </c>
      <c r="C1083" s="19" t="s">
        <v>52</v>
      </c>
      <c r="D1083" s="19" t="s">
        <v>139</v>
      </c>
      <c r="E1083" s="19" t="s">
        <v>139</v>
      </c>
      <c r="F1083" s="20">
        <v>2020</v>
      </c>
      <c r="G1083" s="19" t="s">
        <v>17</v>
      </c>
      <c r="H1083" s="19" t="s">
        <v>63</v>
      </c>
      <c r="I1083" s="19" t="s">
        <v>174</v>
      </c>
      <c r="J1083" s="21" t="s">
        <v>18</v>
      </c>
      <c r="K1083" s="22">
        <v>210000</v>
      </c>
      <c r="L1083" s="24">
        <v>226080</v>
      </c>
      <c r="M1083" s="23">
        <v>226079.038</v>
      </c>
    </row>
    <row r="1084" spans="1:13" x14ac:dyDescent="0.2">
      <c r="A1084" s="19" t="s">
        <v>8443</v>
      </c>
      <c r="B1084" s="19" t="s">
        <v>8444</v>
      </c>
      <c r="C1084" s="19" t="s">
        <v>27</v>
      </c>
      <c r="D1084" s="19" t="s">
        <v>28</v>
      </c>
      <c r="E1084" s="19" t="s">
        <v>29</v>
      </c>
      <c r="F1084" s="20">
        <v>2020</v>
      </c>
      <c r="G1084" s="19" t="s">
        <v>17</v>
      </c>
      <c r="H1084" s="19" t="s">
        <v>240</v>
      </c>
      <c r="I1084" s="19" t="s">
        <v>241</v>
      </c>
      <c r="J1084" s="21" t="s">
        <v>18</v>
      </c>
      <c r="K1084" s="22">
        <v>331529</v>
      </c>
      <c r="L1084" s="24">
        <v>225849</v>
      </c>
      <c r="M1084" s="23">
        <v>225848.53899999999</v>
      </c>
    </row>
    <row r="1085" spans="1:13" x14ac:dyDescent="0.2">
      <c r="A1085" s="19" t="s">
        <v>5797</v>
      </c>
      <c r="B1085" s="19" t="s">
        <v>5798</v>
      </c>
      <c r="C1085" s="19" t="s">
        <v>148</v>
      </c>
      <c r="D1085" s="19" t="s">
        <v>617</v>
      </c>
      <c r="E1085" s="19" t="s">
        <v>863</v>
      </c>
      <c r="F1085" s="20">
        <v>2019</v>
      </c>
      <c r="G1085" s="19" t="s">
        <v>17</v>
      </c>
      <c r="H1085" s="19" t="s">
        <v>15</v>
      </c>
      <c r="I1085" s="19" t="s">
        <v>48</v>
      </c>
      <c r="J1085" s="21" t="s">
        <v>18</v>
      </c>
      <c r="K1085" s="22">
        <v>224096</v>
      </c>
      <c r="L1085" s="24">
        <v>233078</v>
      </c>
      <c r="M1085" s="22">
        <v>224313</v>
      </c>
    </row>
    <row r="1086" spans="1:13" x14ac:dyDescent="0.2">
      <c r="A1086" s="19" t="s">
        <v>3463</v>
      </c>
      <c r="B1086" s="19" t="s">
        <v>3464</v>
      </c>
      <c r="C1086" s="19" t="s">
        <v>52</v>
      </c>
      <c r="D1086" s="19" t="s">
        <v>99</v>
      </c>
      <c r="E1086" s="19"/>
      <c r="F1086" s="20">
        <v>2019</v>
      </c>
      <c r="G1086" s="19" t="s">
        <v>17</v>
      </c>
      <c r="H1086" s="19" t="s">
        <v>30</v>
      </c>
      <c r="I1086" s="19" t="s">
        <v>31</v>
      </c>
      <c r="J1086" s="21" t="s">
        <v>18</v>
      </c>
      <c r="K1086" s="22">
        <v>224561</v>
      </c>
      <c r="L1086" s="22">
        <v>319000</v>
      </c>
      <c r="M1086" s="23">
        <v>223920</v>
      </c>
    </row>
    <row r="1087" spans="1:13" x14ac:dyDescent="0.2">
      <c r="A1087" s="19" t="s">
        <v>7238</v>
      </c>
      <c r="B1087" s="19" t="s">
        <v>7239</v>
      </c>
      <c r="C1087" s="19" t="s">
        <v>22</v>
      </c>
      <c r="D1087" s="19" t="s">
        <v>23</v>
      </c>
      <c r="E1087" s="19" t="s">
        <v>24</v>
      </c>
      <c r="F1087" s="20">
        <v>2019</v>
      </c>
      <c r="G1087" s="19" t="s">
        <v>17</v>
      </c>
      <c r="H1087" s="19" t="s">
        <v>63</v>
      </c>
      <c r="I1087" s="19" t="s">
        <v>174</v>
      </c>
      <c r="J1087" s="21" t="s">
        <v>18</v>
      </c>
      <c r="K1087" s="22">
        <v>227731</v>
      </c>
      <c r="L1087" s="24">
        <v>223407</v>
      </c>
      <c r="M1087" s="23">
        <v>223406.78099999999</v>
      </c>
    </row>
    <row r="1088" spans="1:13" x14ac:dyDescent="0.2">
      <c r="A1088" s="19" t="s">
        <v>11051</v>
      </c>
      <c r="B1088" s="19" t="s">
        <v>11052</v>
      </c>
      <c r="C1088" s="19" t="s">
        <v>297</v>
      </c>
      <c r="D1088" s="19"/>
      <c r="E1088" s="19"/>
      <c r="F1088" s="20">
        <v>2019</v>
      </c>
      <c r="G1088" s="19" t="s">
        <v>17</v>
      </c>
      <c r="H1088" s="19" t="s">
        <v>30</v>
      </c>
      <c r="I1088" s="19" t="s">
        <v>31</v>
      </c>
      <c r="J1088" s="21" t="s">
        <v>18</v>
      </c>
      <c r="K1088" s="22">
        <v>224399</v>
      </c>
      <c r="L1088" s="23">
        <v>223147.12</v>
      </c>
      <c r="M1088" s="23">
        <v>223147.12</v>
      </c>
    </row>
    <row r="1089" spans="1:13" x14ac:dyDescent="0.2">
      <c r="A1089" s="19" t="s">
        <v>1336</v>
      </c>
      <c r="B1089" s="19" t="s">
        <v>1337</v>
      </c>
      <c r="C1089" s="19" t="s">
        <v>148</v>
      </c>
      <c r="D1089" s="19"/>
      <c r="E1089" s="19"/>
      <c r="F1089" s="20">
        <v>2019</v>
      </c>
      <c r="G1089" s="19" t="s">
        <v>17</v>
      </c>
      <c r="H1089" s="19" t="s">
        <v>30</v>
      </c>
      <c r="I1089" s="19" t="s">
        <v>145</v>
      </c>
      <c r="J1089" s="21" t="s">
        <v>18</v>
      </c>
      <c r="K1089" s="22">
        <v>522231</v>
      </c>
      <c r="L1089" s="22">
        <v>508000</v>
      </c>
      <c r="M1089" s="23">
        <v>222850</v>
      </c>
    </row>
    <row r="1090" spans="1:13" x14ac:dyDescent="0.2">
      <c r="A1090" s="19" t="s">
        <v>9192</v>
      </c>
      <c r="B1090" s="19" t="s">
        <v>9193</v>
      </c>
      <c r="C1090" s="19" t="s">
        <v>103</v>
      </c>
      <c r="D1090" s="19" t="s">
        <v>194</v>
      </c>
      <c r="E1090" s="19" t="s">
        <v>1216</v>
      </c>
      <c r="F1090" s="20">
        <v>2020</v>
      </c>
      <c r="G1090" s="19" t="s">
        <v>17</v>
      </c>
      <c r="H1090" s="19" t="s">
        <v>710</v>
      </c>
      <c r="I1090" s="19" t="s">
        <v>2163</v>
      </c>
      <c r="J1090" s="21" t="s">
        <v>18</v>
      </c>
      <c r="K1090" s="22">
        <v>238271</v>
      </c>
      <c r="L1090" s="24">
        <v>222793</v>
      </c>
      <c r="M1090" s="23">
        <v>222792.22700000001</v>
      </c>
    </row>
    <row r="1091" spans="1:13" x14ac:dyDescent="0.2">
      <c r="A1091" s="19" t="s">
        <v>8719</v>
      </c>
      <c r="B1091" s="19" t="s">
        <v>8720</v>
      </c>
      <c r="C1091" s="19" t="s">
        <v>103</v>
      </c>
      <c r="D1091" s="19" t="s">
        <v>105</v>
      </c>
      <c r="E1091" s="19" t="s">
        <v>557</v>
      </c>
      <c r="F1091" s="20">
        <v>2019</v>
      </c>
      <c r="G1091" s="19" t="s">
        <v>279</v>
      </c>
      <c r="H1091" s="19" t="s">
        <v>54</v>
      </c>
      <c r="I1091" s="19" t="s">
        <v>83</v>
      </c>
      <c r="J1091" s="21" t="s">
        <v>18</v>
      </c>
      <c r="K1091" s="22">
        <v>229179</v>
      </c>
      <c r="L1091" s="24">
        <v>221573</v>
      </c>
      <c r="M1091" s="23">
        <v>221173.17499999999</v>
      </c>
    </row>
    <row r="1092" spans="1:13" x14ac:dyDescent="0.2">
      <c r="A1092" s="19" t="s">
        <v>4922</v>
      </c>
      <c r="B1092" s="19" t="s">
        <v>4923</v>
      </c>
      <c r="C1092" s="19" t="s">
        <v>257</v>
      </c>
      <c r="D1092" s="19" t="s">
        <v>441</v>
      </c>
      <c r="E1092" s="19" t="s">
        <v>1850</v>
      </c>
      <c r="F1092" s="20">
        <v>2020</v>
      </c>
      <c r="G1092" s="19" t="s">
        <v>17</v>
      </c>
      <c r="H1092" s="19" t="s">
        <v>42</v>
      </c>
      <c r="I1092" s="19" t="s">
        <v>1003</v>
      </c>
      <c r="J1092" s="21" t="s">
        <v>18</v>
      </c>
      <c r="K1092" s="22">
        <v>321339</v>
      </c>
      <c r="L1092" s="24">
        <v>303878</v>
      </c>
      <c r="M1092" s="23">
        <v>221059.81599999999</v>
      </c>
    </row>
    <row r="1093" spans="1:13" x14ac:dyDescent="0.2">
      <c r="A1093" s="19" t="s">
        <v>10062</v>
      </c>
      <c r="B1093" s="19" t="s">
        <v>10063</v>
      </c>
      <c r="C1093" s="19" t="s">
        <v>133</v>
      </c>
      <c r="D1093" s="19" t="s">
        <v>392</v>
      </c>
      <c r="E1093" s="19" t="s">
        <v>1330</v>
      </c>
      <c r="F1093" s="20">
        <v>2020</v>
      </c>
      <c r="G1093" s="19" t="s">
        <v>17</v>
      </c>
      <c r="H1093" s="19" t="s">
        <v>15</v>
      </c>
      <c r="I1093" s="19" t="s">
        <v>16</v>
      </c>
      <c r="J1093" s="21" t="s">
        <v>18</v>
      </c>
      <c r="K1093" s="22">
        <v>292448</v>
      </c>
      <c r="L1093" s="24">
        <v>220957</v>
      </c>
      <c r="M1093" s="23">
        <v>220956.99600000001</v>
      </c>
    </row>
    <row r="1094" spans="1:13" x14ac:dyDescent="0.2">
      <c r="A1094" s="19" t="s">
        <v>2602</v>
      </c>
      <c r="B1094" s="19" t="s">
        <v>2603</v>
      </c>
      <c r="C1094" s="19" t="s">
        <v>143</v>
      </c>
      <c r="D1094" s="19" t="s">
        <v>144</v>
      </c>
      <c r="E1094" s="19" t="s">
        <v>144</v>
      </c>
      <c r="F1094" s="20">
        <v>2019</v>
      </c>
      <c r="G1094" s="19" t="s">
        <v>17</v>
      </c>
      <c r="H1094" s="19" t="s">
        <v>30</v>
      </c>
      <c r="I1094" s="19" t="s">
        <v>31</v>
      </c>
      <c r="J1094" s="21" t="s">
        <v>18</v>
      </c>
      <c r="K1094" s="22">
        <v>250000</v>
      </c>
      <c r="L1094" s="22">
        <v>84000</v>
      </c>
      <c r="M1094" s="23">
        <v>220888.84899999999</v>
      </c>
    </row>
    <row r="1095" spans="1:13" x14ac:dyDescent="0.2">
      <c r="A1095" s="19" t="s">
        <v>11025</v>
      </c>
      <c r="B1095" s="19" t="s">
        <v>11026</v>
      </c>
      <c r="C1095" s="19" t="s">
        <v>92</v>
      </c>
      <c r="D1095" s="19"/>
      <c r="E1095" s="19"/>
      <c r="F1095" s="20">
        <v>2019</v>
      </c>
      <c r="G1095" s="19" t="s">
        <v>17</v>
      </c>
      <c r="H1095" s="19" t="s">
        <v>130</v>
      </c>
      <c r="I1095" s="19" t="s">
        <v>130</v>
      </c>
      <c r="J1095" s="21" t="s">
        <v>18</v>
      </c>
      <c r="K1095" s="22">
        <v>233177</v>
      </c>
      <c r="L1095" s="24">
        <v>220475</v>
      </c>
      <c r="M1095" s="22">
        <v>220475</v>
      </c>
    </row>
    <row r="1096" spans="1:13" x14ac:dyDescent="0.2">
      <c r="A1096" s="19" t="s">
        <v>4703</v>
      </c>
      <c r="B1096" s="19" t="s">
        <v>4704</v>
      </c>
      <c r="C1096" s="19" t="s">
        <v>103</v>
      </c>
      <c r="D1096" s="19" t="s">
        <v>238</v>
      </c>
      <c r="E1096" s="19"/>
      <c r="F1096" s="20">
        <v>2019</v>
      </c>
      <c r="G1096" s="19" t="s">
        <v>17</v>
      </c>
      <c r="H1096" s="19" t="s">
        <v>30</v>
      </c>
      <c r="I1096" s="19" t="s">
        <v>31</v>
      </c>
      <c r="J1096" s="21" t="s">
        <v>18</v>
      </c>
      <c r="K1096" s="22">
        <v>865377</v>
      </c>
      <c r="L1096" s="24">
        <v>220980</v>
      </c>
      <c r="M1096" s="23">
        <v>220095.31299999999</v>
      </c>
    </row>
    <row r="1097" spans="1:13" x14ac:dyDescent="0.2">
      <c r="A1097" s="19" t="s">
        <v>1475</v>
      </c>
      <c r="B1097" s="19" t="s">
        <v>1476</v>
      </c>
      <c r="C1097" s="19" t="s">
        <v>22</v>
      </c>
      <c r="D1097" s="19" t="s">
        <v>46</v>
      </c>
      <c r="E1097" s="19" t="s">
        <v>61</v>
      </c>
      <c r="F1097" s="20">
        <v>2019</v>
      </c>
      <c r="G1097" s="19" t="s">
        <v>17</v>
      </c>
      <c r="H1097" s="19" t="s">
        <v>54</v>
      </c>
      <c r="I1097" s="19" t="s">
        <v>62</v>
      </c>
      <c r="J1097" s="21" t="s">
        <v>18</v>
      </c>
      <c r="K1097" s="22">
        <v>220000</v>
      </c>
      <c r="L1097" s="24">
        <v>220000</v>
      </c>
      <c r="M1097" s="23">
        <v>220000</v>
      </c>
    </row>
    <row r="1098" spans="1:13" x14ac:dyDescent="0.2">
      <c r="A1098" s="19" t="s">
        <v>9468</v>
      </c>
      <c r="B1098" s="19" t="s">
        <v>9469</v>
      </c>
      <c r="C1098" s="19" t="s">
        <v>37</v>
      </c>
      <c r="D1098" s="19" t="s">
        <v>123</v>
      </c>
      <c r="E1098" s="19" t="s">
        <v>124</v>
      </c>
      <c r="F1098" s="20">
        <v>2019</v>
      </c>
      <c r="G1098" s="19" t="s">
        <v>17</v>
      </c>
      <c r="H1098" s="19" t="s">
        <v>30</v>
      </c>
      <c r="I1098" s="19" t="s">
        <v>145</v>
      </c>
      <c r="J1098" s="21" t="s">
        <v>18</v>
      </c>
      <c r="K1098" s="22">
        <v>787633</v>
      </c>
      <c r="L1098" s="24">
        <v>219762</v>
      </c>
      <c r="M1098" s="23">
        <v>219759.89199999999</v>
      </c>
    </row>
    <row r="1099" spans="1:13" x14ac:dyDescent="0.2">
      <c r="A1099" s="19" t="s">
        <v>1346</v>
      </c>
      <c r="B1099" s="19" t="s">
        <v>1347</v>
      </c>
      <c r="C1099" s="19" t="s">
        <v>22</v>
      </c>
      <c r="D1099" s="19" t="s">
        <v>46</v>
      </c>
      <c r="E1099" s="19"/>
      <c r="F1099" s="20">
        <v>2019</v>
      </c>
      <c r="G1099" s="19" t="s">
        <v>17</v>
      </c>
      <c r="H1099" s="19" t="s">
        <v>30</v>
      </c>
      <c r="I1099" s="19" t="s">
        <v>31</v>
      </c>
      <c r="J1099" s="21" t="s">
        <v>18</v>
      </c>
      <c r="K1099" s="22">
        <v>242000</v>
      </c>
      <c r="L1099" s="24">
        <v>238890</v>
      </c>
      <c r="M1099" s="23">
        <v>219687.7</v>
      </c>
    </row>
    <row r="1100" spans="1:13" x14ac:dyDescent="0.2">
      <c r="A1100" s="19" t="s">
        <v>9486</v>
      </c>
      <c r="B1100" s="19" t="s">
        <v>9487</v>
      </c>
      <c r="C1100" s="19" t="s">
        <v>133</v>
      </c>
      <c r="D1100" s="19" t="s">
        <v>206</v>
      </c>
      <c r="E1100" s="19" t="s">
        <v>1711</v>
      </c>
      <c r="F1100" s="20">
        <v>2020</v>
      </c>
      <c r="G1100" s="19" t="s">
        <v>17</v>
      </c>
      <c r="H1100" s="19" t="s">
        <v>54</v>
      </c>
      <c r="I1100" s="19" t="s">
        <v>62</v>
      </c>
      <c r="J1100" s="21" t="s">
        <v>18</v>
      </c>
      <c r="K1100" s="22">
        <v>606669</v>
      </c>
      <c r="L1100" s="24">
        <v>218963</v>
      </c>
      <c r="M1100" s="23">
        <v>218962.86199999999</v>
      </c>
    </row>
    <row r="1101" spans="1:13" x14ac:dyDescent="0.2">
      <c r="A1101" s="19" t="s">
        <v>6369</v>
      </c>
      <c r="B1101" s="19" t="s">
        <v>6370</v>
      </c>
      <c r="C1101" s="19" t="s">
        <v>148</v>
      </c>
      <c r="D1101" s="19" t="s">
        <v>373</v>
      </c>
      <c r="E1101" s="19" t="s">
        <v>374</v>
      </c>
      <c r="F1101" s="20">
        <v>2019</v>
      </c>
      <c r="G1101" s="19" t="s">
        <v>17</v>
      </c>
      <c r="H1101" s="19" t="s">
        <v>15</v>
      </c>
      <c r="I1101" s="19" t="s">
        <v>16</v>
      </c>
      <c r="J1101" s="21" t="s">
        <v>18</v>
      </c>
      <c r="K1101" s="22">
        <v>241603</v>
      </c>
      <c r="L1101" s="24">
        <v>869767</v>
      </c>
      <c r="M1101" s="23">
        <v>218785.13</v>
      </c>
    </row>
    <row r="1102" spans="1:13" x14ac:dyDescent="0.2">
      <c r="A1102" s="19" t="s">
        <v>7595</v>
      </c>
      <c r="B1102" s="19" t="s">
        <v>7596</v>
      </c>
      <c r="C1102" s="19" t="s">
        <v>148</v>
      </c>
      <c r="D1102" s="19" t="s">
        <v>373</v>
      </c>
      <c r="E1102" s="19" t="s">
        <v>1835</v>
      </c>
      <c r="F1102" s="20">
        <v>2020</v>
      </c>
      <c r="G1102" s="19" t="s">
        <v>17</v>
      </c>
      <c r="H1102" s="19" t="s">
        <v>42</v>
      </c>
      <c r="I1102" s="19" t="s">
        <v>1003</v>
      </c>
      <c r="J1102" s="21" t="s">
        <v>18</v>
      </c>
      <c r="K1102" s="22">
        <v>205939</v>
      </c>
      <c r="L1102" s="24">
        <v>1105853</v>
      </c>
      <c r="M1102" s="23">
        <v>218329.21</v>
      </c>
    </row>
    <row r="1103" spans="1:13" x14ac:dyDescent="0.2">
      <c r="A1103" s="19" t="s">
        <v>1580</v>
      </c>
      <c r="B1103" s="19" t="s">
        <v>1581</v>
      </c>
      <c r="C1103" s="19" t="s">
        <v>81</v>
      </c>
      <c r="D1103" s="19" t="s">
        <v>1350</v>
      </c>
      <c r="E1103" s="19" t="s">
        <v>1350</v>
      </c>
      <c r="F1103" s="20">
        <v>2019</v>
      </c>
      <c r="G1103" s="19" t="s">
        <v>17</v>
      </c>
      <c r="H1103" s="19" t="s">
        <v>352</v>
      </c>
      <c r="I1103" s="19" t="s">
        <v>1563</v>
      </c>
      <c r="J1103" s="21" t="s">
        <v>18</v>
      </c>
      <c r="K1103" s="22">
        <v>218311</v>
      </c>
      <c r="L1103" s="24">
        <v>279760</v>
      </c>
      <c r="M1103" s="23">
        <v>218310.73</v>
      </c>
    </row>
    <row r="1104" spans="1:13" x14ac:dyDescent="0.2">
      <c r="A1104" s="19" t="s">
        <v>3479</v>
      </c>
      <c r="B1104" s="19" t="s">
        <v>3480</v>
      </c>
      <c r="C1104" s="19" t="s">
        <v>22</v>
      </c>
      <c r="D1104" s="19"/>
      <c r="E1104" s="19"/>
      <c r="F1104" s="20">
        <v>2019</v>
      </c>
      <c r="G1104" s="19" t="s">
        <v>17</v>
      </c>
      <c r="H1104" s="19" t="s">
        <v>30</v>
      </c>
      <c r="I1104" s="19" t="s">
        <v>31</v>
      </c>
      <c r="J1104" s="21" t="s">
        <v>18</v>
      </c>
      <c r="K1104" s="22">
        <v>407321</v>
      </c>
      <c r="L1104" s="22">
        <v>397000</v>
      </c>
      <c r="M1104" s="23">
        <v>218155.46</v>
      </c>
    </row>
    <row r="1105" spans="1:13" x14ac:dyDescent="0.2">
      <c r="A1105" s="19" t="s">
        <v>6577</v>
      </c>
      <c r="B1105" s="19" t="s">
        <v>6578</v>
      </c>
      <c r="C1105" s="19" t="s">
        <v>52</v>
      </c>
      <c r="D1105" s="19" t="s">
        <v>139</v>
      </c>
      <c r="E1105" s="19" t="s">
        <v>2554</v>
      </c>
      <c r="F1105" s="20">
        <v>2019</v>
      </c>
      <c r="G1105" s="19" t="s">
        <v>17</v>
      </c>
      <c r="H1105" s="19" t="s">
        <v>54</v>
      </c>
      <c r="I1105" s="19" t="s">
        <v>62</v>
      </c>
      <c r="J1105" s="21" t="s">
        <v>18</v>
      </c>
      <c r="K1105" s="22">
        <v>218054</v>
      </c>
      <c r="L1105" s="24">
        <v>218054</v>
      </c>
      <c r="M1105" s="23">
        <v>218053.84599999999</v>
      </c>
    </row>
    <row r="1106" spans="1:13" x14ac:dyDescent="0.2">
      <c r="A1106" s="19" t="s">
        <v>4382</v>
      </c>
      <c r="B1106" s="19" t="s">
        <v>4383</v>
      </c>
      <c r="C1106" s="19" t="s">
        <v>34</v>
      </c>
      <c r="D1106" s="19" t="s">
        <v>51</v>
      </c>
      <c r="E1106" s="19" t="s">
        <v>384</v>
      </c>
      <c r="F1106" s="20">
        <v>2019</v>
      </c>
      <c r="G1106" s="19" t="s">
        <v>17</v>
      </c>
      <c r="H1106" s="19" t="s">
        <v>54</v>
      </c>
      <c r="I1106" s="19" t="s">
        <v>499</v>
      </c>
      <c r="J1106" s="21" t="s">
        <v>18</v>
      </c>
      <c r="K1106" s="22">
        <v>273687</v>
      </c>
      <c r="L1106" s="24">
        <v>217839</v>
      </c>
      <c r="M1106" s="23">
        <v>217838.609</v>
      </c>
    </row>
    <row r="1107" spans="1:13" x14ac:dyDescent="0.2">
      <c r="A1107" s="19" t="s">
        <v>6016</v>
      </c>
      <c r="B1107" s="19" t="s">
        <v>6017</v>
      </c>
      <c r="C1107" s="19" t="s">
        <v>265</v>
      </c>
      <c r="D1107" s="19" t="s">
        <v>266</v>
      </c>
      <c r="E1107" s="19" t="s">
        <v>4468</v>
      </c>
      <c r="F1107" s="20">
        <v>2019</v>
      </c>
      <c r="G1107" s="19" t="s">
        <v>17</v>
      </c>
      <c r="H1107" s="19" t="s">
        <v>54</v>
      </c>
      <c r="I1107" s="19" t="s">
        <v>62</v>
      </c>
      <c r="J1107" s="21" t="s">
        <v>18</v>
      </c>
      <c r="K1107" s="22">
        <v>217550</v>
      </c>
      <c r="L1107" s="24">
        <v>217550</v>
      </c>
      <c r="M1107" s="23">
        <v>217545.334</v>
      </c>
    </row>
    <row r="1108" spans="1:13" x14ac:dyDescent="0.2">
      <c r="A1108" s="19" t="s">
        <v>2845</v>
      </c>
      <c r="B1108" s="19" t="s">
        <v>2846</v>
      </c>
      <c r="C1108" s="19" t="s">
        <v>12</v>
      </c>
      <c r="D1108" s="19" t="s">
        <v>853</v>
      </c>
      <c r="E1108" s="19" t="s">
        <v>853</v>
      </c>
      <c r="F1108" s="20">
        <v>2020</v>
      </c>
      <c r="G1108" s="19" t="s">
        <v>17</v>
      </c>
      <c r="H1108" s="19" t="s">
        <v>253</v>
      </c>
      <c r="I1108" s="19" t="s">
        <v>1254</v>
      </c>
      <c r="J1108" s="21" t="s">
        <v>18</v>
      </c>
      <c r="K1108" s="22">
        <v>280776</v>
      </c>
      <c r="L1108" s="23">
        <v>217275.18400000001</v>
      </c>
      <c r="M1108" s="23">
        <v>217275.18400000001</v>
      </c>
    </row>
    <row r="1109" spans="1:13" x14ac:dyDescent="0.2">
      <c r="A1109" s="19" t="s">
        <v>4671</v>
      </c>
      <c r="B1109" s="19" t="s">
        <v>4672</v>
      </c>
      <c r="C1109" s="19" t="s">
        <v>37</v>
      </c>
      <c r="D1109" s="19" t="s">
        <v>123</v>
      </c>
      <c r="E1109" s="19" t="s">
        <v>936</v>
      </c>
      <c r="F1109" s="20">
        <v>2019</v>
      </c>
      <c r="G1109" s="19" t="s">
        <v>17</v>
      </c>
      <c r="H1109" s="19" t="s">
        <v>63</v>
      </c>
      <c r="I1109" s="19" t="s">
        <v>705</v>
      </c>
      <c r="J1109" s="21" t="s">
        <v>18</v>
      </c>
      <c r="K1109" s="22">
        <v>217213</v>
      </c>
      <c r="L1109" s="22">
        <v>456400</v>
      </c>
      <c r="M1109" s="23">
        <v>217118.46400000001</v>
      </c>
    </row>
    <row r="1110" spans="1:13" x14ac:dyDescent="0.2">
      <c r="A1110" s="19" t="s">
        <v>5680</v>
      </c>
      <c r="B1110" s="19" t="s">
        <v>5681</v>
      </c>
      <c r="C1110" s="19" t="s">
        <v>12</v>
      </c>
      <c r="D1110" s="19" t="s">
        <v>630</v>
      </c>
      <c r="E1110" s="19" t="s">
        <v>1655</v>
      </c>
      <c r="F1110" s="20">
        <v>2020</v>
      </c>
      <c r="G1110" s="19" t="s">
        <v>17</v>
      </c>
      <c r="H1110" s="19" t="s">
        <v>352</v>
      </c>
      <c r="I1110" s="19" t="s">
        <v>353</v>
      </c>
      <c r="J1110" s="21" t="s">
        <v>18</v>
      </c>
      <c r="K1110" s="22">
        <v>222834</v>
      </c>
      <c r="L1110" s="24">
        <v>216908</v>
      </c>
      <c r="M1110" s="23">
        <v>216907.26</v>
      </c>
    </row>
    <row r="1111" spans="1:13" x14ac:dyDescent="0.2">
      <c r="A1111" s="19" t="s">
        <v>1036</v>
      </c>
      <c r="B1111" s="19" t="s">
        <v>1037</v>
      </c>
      <c r="C1111" s="19" t="s">
        <v>81</v>
      </c>
      <c r="D1111" s="19" t="s">
        <v>116</v>
      </c>
      <c r="E1111" s="19" t="s">
        <v>117</v>
      </c>
      <c r="F1111" s="20">
        <v>2019</v>
      </c>
      <c r="G1111" s="19" t="s">
        <v>17</v>
      </c>
      <c r="H1111" s="19" t="s">
        <v>30</v>
      </c>
      <c r="I1111" s="19" t="s">
        <v>145</v>
      </c>
      <c r="J1111" s="21" t="s">
        <v>18</v>
      </c>
      <c r="K1111" s="22">
        <v>216831</v>
      </c>
      <c r="L1111" s="24">
        <v>216936</v>
      </c>
      <c r="M1111" s="23">
        <v>216832</v>
      </c>
    </row>
    <row r="1112" spans="1:13" x14ac:dyDescent="0.2">
      <c r="A1112" s="19" t="s">
        <v>7078</v>
      </c>
      <c r="B1112" s="19" t="s">
        <v>7079</v>
      </c>
      <c r="C1112" s="19" t="s">
        <v>148</v>
      </c>
      <c r="D1112" s="19" t="s">
        <v>149</v>
      </c>
      <c r="E1112" s="19" t="s">
        <v>466</v>
      </c>
      <c r="F1112" s="20">
        <v>2019</v>
      </c>
      <c r="G1112" s="19" t="s">
        <v>17</v>
      </c>
      <c r="H1112" s="19" t="s">
        <v>63</v>
      </c>
      <c r="I1112" s="19" t="s">
        <v>174</v>
      </c>
      <c r="J1112" s="21" t="s">
        <v>18</v>
      </c>
      <c r="K1112" s="22">
        <v>223068</v>
      </c>
      <c r="L1112" s="24">
        <v>221525</v>
      </c>
      <c r="M1112" s="23">
        <v>216830.63200000001</v>
      </c>
    </row>
    <row r="1113" spans="1:13" x14ac:dyDescent="0.2">
      <c r="A1113" s="19" t="s">
        <v>8635</v>
      </c>
      <c r="B1113" s="19" t="s">
        <v>8636</v>
      </c>
      <c r="C1113" s="19" t="s">
        <v>103</v>
      </c>
      <c r="D1113" s="19"/>
      <c r="E1113" s="19"/>
      <c r="F1113" s="20">
        <v>2019</v>
      </c>
      <c r="G1113" s="19" t="s">
        <v>17</v>
      </c>
      <c r="H1113" s="19" t="s">
        <v>30</v>
      </c>
      <c r="I1113" s="19" t="s">
        <v>31</v>
      </c>
      <c r="J1113" s="21" t="s">
        <v>18</v>
      </c>
      <c r="K1113" s="22">
        <v>406873</v>
      </c>
      <c r="L1113" s="24">
        <v>216583</v>
      </c>
      <c r="M1113" s="23">
        <v>216572.79999999999</v>
      </c>
    </row>
    <row r="1114" spans="1:13" x14ac:dyDescent="0.2">
      <c r="A1114" s="19" t="s">
        <v>11049</v>
      </c>
      <c r="B1114" s="19" t="s">
        <v>11050</v>
      </c>
      <c r="C1114" s="19" t="s">
        <v>297</v>
      </c>
      <c r="D1114" s="19"/>
      <c r="E1114" s="19"/>
      <c r="F1114" s="20">
        <v>2019</v>
      </c>
      <c r="G1114" s="19" t="s">
        <v>17</v>
      </c>
      <c r="H1114" s="19" t="s">
        <v>30</v>
      </c>
      <c r="I1114" s="19" t="s">
        <v>31</v>
      </c>
      <c r="J1114" s="21" t="s">
        <v>18</v>
      </c>
      <c r="K1114" s="22">
        <v>217584</v>
      </c>
      <c r="L1114" s="23">
        <v>216558</v>
      </c>
      <c r="M1114" s="23">
        <v>216558</v>
      </c>
    </row>
    <row r="1115" spans="1:13" x14ac:dyDescent="0.2">
      <c r="A1115" s="19" t="s">
        <v>5129</v>
      </c>
      <c r="B1115" s="19" t="s">
        <v>5130</v>
      </c>
      <c r="C1115" s="19" t="s">
        <v>148</v>
      </c>
      <c r="D1115" s="19"/>
      <c r="E1115" s="19"/>
      <c r="F1115" s="20">
        <v>2020</v>
      </c>
      <c r="G1115" s="19" t="s">
        <v>17</v>
      </c>
      <c r="H1115" s="19" t="s">
        <v>15</v>
      </c>
      <c r="I1115" s="19" t="s">
        <v>70</v>
      </c>
      <c r="J1115" s="21" t="s">
        <v>18</v>
      </c>
      <c r="K1115" s="22">
        <v>220000</v>
      </c>
      <c r="L1115" s="24">
        <v>474500</v>
      </c>
      <c r="M1115" s="23">
        <v>216118.24900000001</v>
      </c>
    </row>
    <row r="1116" spans="1:13" x14ac:dyDescent="0.2">
      <c r="A1116" s="19" t="s">
        <v>5430</v>
      </c>
      <c r="B1116" s="19" t="s">
        <v>5431</v>
      </c>
      <c r="C1116" s="19" t="s">
        <v>22</v>
      </c>
      <c r="D1116" s="19" t="s">
        <v>46</v>
      </c>
      <c r="E1116" s="19"/>
      <c r="F1116" s="20">
        <v>2019</v>
      </c>
      <c r="G1116" s="19" t="s">
        <v>17</v>
      </c>
      <c r="H1116" s="19" t="s">
        <v>30</v>
      </c>
      <c r="I1116" s="19" t="s">
        <v>145</v>
      </c>
      <c r="J1116" s="21" t="s">
        <v>18</v>
      </c>
      <c r="K1116" s="22">
        <v>220513</v>
      </c>
      <c r="L1116" s="24">
        <v>215840</v>
      </c>
      <c r="M1116" s="23">
        <v>215835.97200000001</v>
      </c>
    </row>
    <row r="1117" spans="1:13" x14ac:dyDescent="0.2">
      <c r="A1117" s="19" t="s">
        <v>7801</v>
      </c>
      <c r="B1117" s="19" t="s">
        <v>7802</v>
      </c>
      <c r="C1117" s="19" t="s">
        <v>34</v>
      </c>
      <c r="D1117" s="19" t="s">
        <v>51</v>
      </c>
      <c r="E1117" s="19" t="s">
        <v>384</v>
      </c>
      <c r="F1117" s="20">
        <v>2019</v>
      </c>
      <c r="G1117" s="19" t="s">
        <v>17</v>
      </c>
      <c r="H1117" s="19" t="s">
        <v>30</v>
      </c>
      <c r="I1117" s="19" t="s">
        <v>145</v>
      </c>
      <c r="J1117" s="21" t="s">
        <v>18</v>
      </c>
      <c r="K1117" s="22">
        <v>260631</v>
      </c>
      <c r="L1117" s="24">
        <v>215777</v>
      </c>
      <c r="M1117" s="23">
        <v>215776.967</v>
      </c>
    </row>
    <row r="1118" spans="1:13" x14ac:dyDescent="0.2">
      <c r="A1118" s="19" t="s">
        <v>4180</v>
      </c>
      <c r="B1118" s="19" t="s">
        <v>4181</v>
      </c>
      <c r="C1118" s="19" t="s">
        <v>52</v>
      </c>
      <c r="D1118" s="19" t="s">
        <v>77</v>
      </c>
      <c r="E1118" s="19" t="s">
        <v>77</v>
      </c>
      <c r="F1118" s="20">
        <v>2019</v>
      </c>
      <c r="G1118" s="19" t="s">
        <v>17</v>
      </c>
      <c r="H1118" s="19" t="s">
        <v>42</v>
      </c>
      <c r="I1118" s="19" t="s">
        <v>228</v>
      </c>
      <c r="J1118" s="21" t="s">
        <v>18</v>
      </c>
      <c r="K1118" s="22">
        <v>246338</v>
      </c>
      <c r="L1118" s="24">
        <v>215605</v>
      </c>
      <c r="M1118" s="23">
        <v>215604.864</v>
      </c>
    </row>
    <row r="1119" spans="1:13" x14ac:dyDescent="0.2">
      <c r="A1119" s="19" t="s">
        <v>3660</v>
      </c>
      <c r="B1119" s="19" t="s">
        <v>3661</v>
      </c>
      <c r="C1119" s="19" t="s">
        <v>81</v>
      </c>
      <c r="D1119" s="19" t="s">
        <v>1350</v>
      </c>
      <c r="E1119" s="19" t="s">
        <v>1351</v>
      </c>
      <c r="F1119" s="20">
        <v>2019</v>
      </c>
      <c r="G1119" s="19" t="s">
        <v>17</v>
      </c>
      <c r="H1119" s="19" t="s">
        <v>63</v>
      </c>
      <c r="I1119" s="19" t="s">
        <v>174</v>
      </c>
      <c r="J1119" s="21" t="s">
        <v>18</v>
      </c>
      <c r="K1119" s="22">
        <v>215400</v>
      </c>
      <c r="L1119" s="24">
        <v>508177</v>
      </c>
      <c r="M1119" s="23">
        <v>215388</v>
      </c>
    </row>
    <row r="1120" spans="1:13" x14ac:dyDescent="0.2">
      <c r="A1120" s="19" t="s">
        <v>7208</v>
      </c>
      <c r="B1120" s="19" t="s">
        <v>7209</v>
      </c>
      <c r="C1120" s="19" t="s">
        <v>103</v>
      </c>
      <c r="D1120" s="19"/>
      <c r="E1120" s="19"/>
      <c r="F1120" s="20">
        <v>2019</v>
      </c>
      <c r="G1120" s="19" t="s">
        <v>17</v>
      </c>
      <c r="H1120" s="19" t="s">
        <v>30</v>
      </c>
      <c r="I1120" s="19" t="s">
        <v>31</v>
      </c>
      <c r="J1120" s="21" t="s">
        <v>18</v>
      </c>
      <c r="K1120" s="22">
        <v>281668</v>
      </c>
      <c r="L1120" s="22">
        <v>261000</v>
      </c>
      <c r="M1120" s="23">
        <v>215322.788</v>
      </c>
    </row>
    <row r="1121" spans="1:13" x14ac:dyDescent="0.2">
      <c r="A1121" s="19" t="s">
        <v>9144</v>
      </c>
      <c r="B1121" s="19" t="s">
        <v>9145</v>
      </c>
      <c r="C1121" s="19" t="s">
        <v>167</v>
      </c>
      <c r="D1121" s="19" t="s">
        <v>168</v>
      </c>
      <c r="E1121" s="19" t="s">
        <v>168</v>
      </c>
      <c r="F1121" s="20">
        <v>2020</v>
      </c>
      <c r="G1121" s="19" t="s">
        <v>17</v>
      </c>
      <c r="H1121" s="19" t="s">
        <v>95</v>
      </c>
      <c r="I1121" s="19" t="s">
        <v>356</v>
      </c>
      <c r="J1121" s="21" t="s">
        <v>18</v>
      </c>
      <c r="K1121" s="22">
        <v>379340</v>
      </c>
      <c r="L1121" s="24">
        <v>320298</v>
      </c>
      <c r="M1121" s="23">
        <v>215299.041</v>
      </c>
    </row>
    <row r="1122" spans="1:13" x14ac:dyDescent="0.2">
      <c r="A1122" s="19" t="s">
        <v>5565</v>
      </c>
      <c r="B1122" s="19" t="s">
        <v>5566</v>
      </c>
      <c r="C1122" s="19" t="s">
        <v>27</v>
      </c>
      <c r="D1122" s="19" t="s">
        <v>1774</v>
      </c>
      <c r="E1122" s="19"/>
      <c r="F1122" s="20">
        <v>2019</v>
      </c>
      <c r="G1122" s="19" t="s">
        <v>17</v>
      </c>
      <c r="H1122" s="19" t="s">
        <v>30</v>
      </c>
      <c r="I1122" s="19" t="s">
        <v>31</v>
      </c>
      <c r="J1122" s="21" t="s">
        <v>18</v>
      </c>
      <c r="K1122" s="22">
        <v>221615</v>
      </c>
      <c r="L1122" s="22">
        <v>216000</v>
      </c>
      <c r="M1122" s="23">
        <v>214870.65700000001</v>
      </c>
    </row>
    <row r="1123" spans="1:13" x14ac:dyDescent="0.2">
      <c r="A1123" s="19" t="s">
        <v>5861</v>
      </c>
      <c r="B1123" s="19" t="s">
        <v>5862</v>
      </c>
      <c r="C1123" s="19" t="s">
        <v>148</v>
      </c>
      <c r="D1123" s="19"/>
      <c r="E1123" s="19"/>
      <c r="F1123" s="20">
        <v>2020</v>
      </c>
      <c r="G1123" s="19" t="s">
        <v>17</v>
      </c>
      <c r="H1123" s="19" t="s">
        <v>15</v>
      </c>
      <c r="I1123" s="19" t="s">
        <v>70</v>
      </c>
      <c r="J1123" s="21" t="s">
        <v>18</v>
      </c>
      <c r="K1123" s="22">
        <v>325001</v>
      </c>
      <c r="L1123" s="24">
        <v>325568</v>
      </c>
      <c r="M1123" s="23">
        <v>214818.38099999999</v>
      </c>
    </row>
    <row r="1124" spans="1:13" x14ac:dyDescent="0.2">
      <c r="A1124" s="19" t="s">
        <v>12088</v>
      </c>
      <c r="B1124" s="19" t="s">
        <v>12089</v>
      </c>
      <c r="C1124" s="19" t="s">
        <v>12</v>
      </c>
      <c r="D1124" s="19" t="s">
        <v>219</v>
      </c>
      <c r="E1124" s="19" t="s">
        <v>220</v>
      </c>
      <c r="F1124" s="20">
        <v>2020</v>
      </c>
      <c r="G1124" s="19" t="s">
        <v>17</v>
      </c>
      <c r="H1124" s="19" t="s">
        <v>352</v>
      </c>
      <c r="I1124" s="19" t="s">
        <v>1767</v>
      </c>
      <c r="J1124" s="21" t="s">
        <v>18</v>
      </c>
      <c r="K1124" s="22">
        <v>109600</v>
      </c>
      <c r="L1124" s="23">
        <v>214804</v>
      </c>
      <c r="M1124" s="23">
        <v>214804</v>
      </c>
    </row>
    <row r="1125" spans="1:13" x14ac:dyDescent="0.2">
      <c r="A1125" s="19" t="s">
        <v>8831</v>
      </c>
      <c r="B1125" s="19" t="s">
        <v>8832</v>
      </c>
      <c r="C1125" s="19" t="s">
        <v>257</v>
      </c>
      <c r="D1125" s="19" t="s">
        <v>441</v>
      </c>
      <c r="E1125" s="19" t="s">
        <v>595</v>
      </c>
      <c r="F1125" s="20">
        <v>2019</v>
      </c>
      <c r="G1125" s="19" t="s">
        <v>17</v>
      </c>
      <c r="H1125" s="19" t="s">
        <v>42</v>
      </c>
      <c r="I1125" s="19" t="s">
        <v>188</v>
      </c>
      <c r="J1125" s="21" t="s">
        <v>18</v>
      </c>
      <c r="K1125" s="22">
        <v>310001</v>
      </c>
      <c r="L1125" s="24">
        <v>214175</v>
      </c>
      <c r="M1125" s="23">
        <v>214173.633</v>
      </c>
    </row>
    <row r="1126" spans="1:13" x14ac:dyDescent="0.2">
      <c r="A1126" s="19" t="s">
        <v>1714</v>
      </c>
      <c r="B1126" s="19" t="s">
        <v>1715</v>
      </c>
      <c r="C1126" s="19" t="s">
        <v>148</v>
      </c>
      <c r="D1126" s="19" t="s">
        <v>646</v>
      </c>
      <c r="E1126" s="19" t="s">
        <v>647</v>
      </c>
      <c r="F1126" s="20">
        <v>2020</v>
      </c>
      <c r="G1126" s="19" t="s">
        <v>17</v>
      </c>
      <c r="H1126" s="19" t="s">
        <v>15</v>
      </c>
      <c r="I1126" s="19" t="s">
        <v>16</v>
      </c>
      <c r="J1126" s="21" t="s">
        <v>18</v>
      </c>
      <c r="K1126" s="22">
        <v>416471</v>
      </c>
      <c r="L1126" s="24">
        <v>213823</v>
      </c>
      <c r="M1126" s="23">
        <v>213823.253</v>
      </c>
    </row>
    <row r="1127" spans="1:13" x14ac:dyDescent="0.2">
      <c r="A1127" s="19" t="s">
        <v>5317</v>
      </c>
      <c r="B1127" s="19" t="s">
        <v>5318</v>
      </c>
      <c r="C1127" s="19" t="s">
        <v>148</v>
      </c>
      <c r="D1127" s="19" t="s">
        <v>373</v>
      </c>
      <c r="E1127" s="19" t="s">
        <v>897</v>
      </c>
      <c r="F1127" s="20">
        <v>2019</v>
      </c>
      <c r="G1127" s="19" t="s">
        <v>17</v>
      </c>
      <c r="H1127" s="19" t="s">
        <v>63</v>
      </c>
      <c r="I1127" s="19" t="s">
        <v>174</v>
      </c>
      <c r="J1127" s="21" t="s">
        <v>18</v>
      </c>
      <c r="K1127" s="22">
        <v>258141</v>
      </c>
      <c r="L1127" s="24">
        <v>227101</v>
      </c>
      <c r="M1127" s="23">
        <v>213587.61600000001</v>
      </c>
    </row>
    <row r="1128" spans="1:13" x14ac:dyDescent="0.2">
      <c r="A1128" s="19" t="s">
        <v>4906</v>
      </c>
      <c r="B1128" s="19" t="s">
        <v>4907</v>
      </c>
      <c r="C1128" s="19" t="s">
        <v>22</v>
      </c>
      <c r="D1128" s="19" t="s">
        <v>46</v>
      </c>
      <c r="E1128" s="19" t="s">
        <v>345</v>
      </c>
      <c r="F1128" s="20">
        <v>2020</v>
      </c>
      <c r="G1128" s="19" t="s">
        <v>17</v>
      </c>
      <c r="H1128" s="19" t="s">
        <v>15</v>
      </c>
      <c r="I1128" s="19" t="s">
        <v>70</v>
      </c>
      <c r="J1128" s="21" t="s">
        <v>18</v>
      </c>
      <c r="K1128" s="22">
        <v>1074716</v>
      </c>
      <c r="L1128" s="24">
        <v>214051</v>
      </c>
      <c r="M1128" s="23">
        <v>213576.09299999999</v>
      </c>
    </row>
    <row r="1129" spans="1:13" x14ac:dyDescent="0.2">
      <c r="A1129" s="19" t="s">
        <v>5422</v>
      </c>
      <c r="B1129" s="19" t="s">
        <v>5423</v>
      </c>
      <c r="C1129" s="19" t="s">
        <v>12</v>
      </c>
      <c r="D1129" s="19" t="s">
        <v>69</v>
      </c>
      <c r="E1129" s="19" t="s">
        <v>426</v>
      </c>
      <c r="F1129" s="20">
        <v>2020</v>
      </c>
      <c r="G1129" s="19" t="s">
        <v>17</v>
      </c>
      <c r="H1129" s="19" t="s">
        <v>95</v>
      </c>
      <c r="I1129" s="19" t="s">
        <v>178</v>
      </c>
      <c r="J1129" s="21" t="s">
        <v>18</v>
      </c>
      <c r="K1129" s="22">
        <v>256246</v>
      </c>
      <c r="L1129" s="24">
        <v>236896</v>
      </c>
      <c r="M1129" s="23">
        <v>213150.799</v>
      </c>
    </row>
    <row r="1130" spans="1:13" x14ac:dyDescent="0.2">
      <c r="A1130" s="19" t="s">
        <v>10610</v>
      </c>
      <c r="B1130" s="19" t="s">
        <v>10611</v>
      </c>
      <c r="C1130" s="19" t="s">
        <v>12</v>
      </c>
      <c r="D1130" s="19" t="s">
        <v>13</v>
      </c>
      <c r="E1130" s="19"/>
      <c r="F1130" s="20">
        <v>2019</v>
      </c>
      <c r="G1130" s="19" t="s">
        <v>17</v>
      </c>
      <c r="H1130" s="19" t="s">
        <v>30</v>
      </c>
      <c r="I1130" s="19" t="s">
        <v>31</v>
      </c>
      <c r="J1130" s="21" t="s">
        <v>18</v>
      </c>
      <c r="K1130" s="22">
        <v>219407</v>
      </c>
      <c r="L1130" s="22">
        <v>243000</v>
      </c>
      <c r="M1130" s="23">
        <v>210759.79500000001</v>
      </c>
    </row>
    <row r="1131" spans="1:13" x14ac:dyDescent="0.2">
      <c r="A1131" s="19" t="s">
        <v>322</v>
      </c>
      <c r="B1131" s="19" t="s">
        <v>323</v>
      </c>
      <c r="C1131" s="19" t="s">
        <v>52</v>
      </c>
      <c r="D1131" s="19" t="s">
        <v>99</v>
      </c>
      <c r="E1131" s="19" t="s">
        <v>324</v>
      </c>
      <c r="F1131" s="20">
        <v>2019</v>
      </c>
      <c r="G1131" s="19" t="s">
        <v>17</v>
      </c>
      <c r="H1131" s="19" t="s">
        <v>30</v>
      </c>
      <c r="I1131" s="19" t="s">
        <v>31</v>
      </c>
      <c r="J1131" s="21" t="s">
        <v>18</v>
      </c>
      <c r="K1131" s="22">
        <v>610478</v>
      </c>
      <c r="L1131" s="22">
        <v>593930</v>
      </c>
      <c r="M1131" s="22">
        <v>210254</v>
      </c>
    </row>
    <row r="1132" spans="1:13" x14ac:dyDescent="0.2">
      <c r="A1132" s="19" t="s">
        <v>10248</v>
      </c>
      <c r="B1132" s="19" t="s">
        <v>10249</v>
      </c>
      <c r="C1132" s="19" t="s">
        <v>37</v>
      </c>
      <c r="D1132" s="19" t="s">
        <v>545</v>
      </c>
      <c r="E1132" s="19" t="s">
        <v>545</v>
      </c>
      <c r="F1132" s="20">
        <v>2019</v>
      </c>
      <c r="G1132" s="19" t="s">
        <v>17</v>
      </c>
      <c r="H1132" s="19" t="s">
        <v>63</v>
      </c>
      <c r="I1132" s="19" t="s">
        <v>3901</v>
      </c>
      <c r="J1132" s="21" t="s">
        <v>18</v>
      </c>
      <c r="K1132" s="22">
        <v>283995</v>
      </c>
      <c r="L1132" s="24">
        <v>209300</v>
      </c>
      <c r="M1132" s="23">
        <v>209300</v>
      </c>
    </row>
    <row r="1133" spans="1:13" x14ac:dyDescent="0.2">
      <c r="A1133" s="19" t="s">
        <v>1863</v>
      </c>
      <c r="B1133" s="19" t="s">
        <v>1864</v>
      </c>
      <c r="C1133" s="19" t="s">
        <v>103</v>
      </c>
      <c r="D1133" s="19" t="s">
        <v>194</v>
      </c>
      <c r="E1133" s="19" t="s">
        <v>203</v>
      </c>
      <c r="F1133" s="20">
        <v>2020</v>
      </c>
      <c r="G1133" s="19" t="s">
        <v>17</v>
      </c>
      <c r="H1133" s="19" t="s">
        <v>30</v>
      </c>
      <c r="I1133" s="19" t="s">
        <v>145</v>
      </c>
      <c r="J1133" s="21" t="s">
        <v>18</v>
      </c>
      <c r="K1133" s="22">
        <v>221001</v>
      </c>
      <c r="L1133" s="24">
        <v>209500</v>
      </c>
      <c r="M1133" s="23">
        <v>209129.21799999999</v>
      </c>
    </row>
    <row r="1134" spans="1:13" x14ac:dyDescent="0.2">
      <c r="A1134" s="19" t="s">
        <v>2300</v>
      </c>
      <c r="B1134" s="19" t="s">
        <v>2301</v>
      </c>
      <c r="C1134" s="19" t="s">
        <v>12</v>
      </c>
      <c r="D1134" s="19" t="s">
        <v>422</v>
      </c>
      <c r="E1134" s="19" t="s">
        <v>423</v>
      </c>
      <c r="F1134" s="20">
        <v>2019</v>
      </c>
      <c r="G1134" s="19" t="s">
        <v>17</v>
      </c>
      <c r="H1134" s="19" t="s">
        <v>130</v>
      </c>
      <c r="I1134" s="19" t="s">
        <v>130</v>
      </c>
      <c r="J1134" s="21" t="s">
        <v>18</v>
      </c>
      <c r="K1134" s="22">
        <v>220154</v>
      </c>
      <c r="L1134" s="24">
        <v>220154</v>
      </c>
      <c r="M1134" s="23">
        <v>208124.11300000001</v>
      </c>
    </row>
    <row r="1135" spans="1:13" x14ac:dyDescent="0.2">
      <c r="A1135" s="19" t="s">
        <v>8649</v>
      </c>
      <c r="B1135" s="19" t="s">
        <v>8650</v>
      </c>
      <c r="C1135" s="19" t="s">
        <v>148</v>
      </c>
      <c r="D1135" s="19" t="s">
        <v>373</v>
      </c>
      <c r="E1135" s="19" t="s">
        <v>1536</v>
      </c>
      <c r="F1135" s="20">
        <v>2020</v>
      </c>
      <c r="G1135" s="19" t="s">
        <v>17</v>
      </c>
      <c r="H1135" s="19" t="s">
        <v>63</v>
      </c>
      <c r="I1135" s="19" t="s">
        <v>174</v>
      </c>
      <c r="J1135" s="21" t="s">
        <v>18</v>
      </c>
      <c r="K1135" s="22">
        <v>701231</v>
      </c>
      <c r="L1135" s="24">
        <v>208097</v>
      </c>
      <c r="M1135" s="22">
        <v>208097</v>
      </c>
    </row>
    <row r="1136" spans="1:13" x14ac:dyDescent="0.2">
      <c r="A1136" s="19" t="s">
        <v>9324</v>
      </c>
      <c r="B1136" s="19" t="s">
        <v>9325</v>
      </c>
      <c r="C1136" s="19" t="s">
        <v>148</v>
      </c>
      <c r="D1136" s="19" t="s">
        <v>373</v>
      </c>
      <c r="E1136" s="19" t="s">
        <v>5298</v>
      </c>
      <c r="F1136" s="20">
        <v>2020</v>
      </c>
      <c r="G1136" s="19" t="s">
        <v>17</v>
      </c>
      <c r="H1136" s="19" t="s">
        <v>63</v>
      </c>
      <c r="I1136" s="19" t="s">
        <v>174</v>
      </c>
      <c r="J1136" s="21" t="s">
        <v>18</v>
      </c>
      <c r="K1136" s="22">
        <v>207985</v>
      </c>
      <c r="L1136" s="24">
        <v>207985</v>
      </c>
      <c r="M1136" s="22">
        <v>207758</v>
      </c>
    </row>
    <row r="1137" spans="1:13" x14ac:dyDescent="0.2">
      <c r="A1137" s="19" t="s">
        <v>2692</v>
      </c>
      <c r="B1137" s="19" t="s">
        <v>2693</v>
      </c>
      <c r="C1137" s="19" t="s">
        <v>81</v>
      </c>
      <c r="D1137" s="19" t="s">
        <v>82</v>
      </c>
      <c r="E1137" s="19" t="s">
        <v>82</v>
      </c>
      <c r="F1137" s="20">
        <v>2019</v>
      </c>
      <c r="G1137" s="19" t="s">
        <v>17</v>
      </c>
      <c r="H1137" s="19" t="s">
        <v>30</v>
      </c>
      <c r="I1137" s="19" t="s">
        <v>145</v>
      </c>
      <c r="J1137" s="21" t="s">
        <v>18</v>
      </c>
      <c r="K1137" s="22">
        <v>1044994</v>
      </c>
      <c r="L1137" s="24">
        <v>207680</v>
      </c>
      <c r="M1137" s="22">
        <v>207667</v>
      </c>
    </row>
    <row r="1138" spans="1:13" x14ac:dyDescent="0.2">
      <c r="A1138" s="19" t="s">
        <v>8681</v>
      </c>
      <c r="B1138" s="19" t="s">
        <v>8682</v>
      </c>
      <c r="C1138" s="19" t="s">
        <v>297</v>
      </c>
      <c r="D1138" s="19"/>
      <c r="E1138" s="19"/>
      <c r="F1138" s="20">
        <v>2019</v>
      </c>
      <c r="G1138" s="19" t="s">
        <v>279</v>
      </c>
      <c r="H1138" s="19" t="s">
        <v>30</v>
      </c>
      <c r="I1138" s="19" t="s">
        <v>31</v>
      </c>
      <c r="J1138" s="21" t="s">
        <v>18</v>
      </c>
      <c r="K1138" s="22">
        <v>213975</v>
      </c>
      <c r="L1138" s="24">
        <v>208220</v>
      </c>
      <c r="M1138" s="23">
        <v>207038.7</v>
      </c>
    </row>
    <row r="1139" spans="1:13" x14ac:dyDescent="0.2">
      <c r="A1139" s="19" t="s">
        <v>588</v>
      </c>
      <c r="B1139" s="19" t="s">
        <v>589</v>
      </c>
      <c r="C1139" s="19" t="s">
        <v>22</v>
      </c>
      <c r="D1139" s="19" t="s">
        <v>23</v>
      </c>
      <c r="E1139" s="19" t="s">
        <v>24</v>
      </c>
      <c r="F1139" s="20">
        <v>2019</v>
      </c>
      <c r="G1139" s="19" t="s">
        <v>17</v>
      </c>
      <c r="H1139" s="19" t="s">
        <v>30</v>
      </c>
      <c r="I1139" s="19" t="s">
        <v>31</v>
      </c>
      <c r="J1139" s="21" t="s">
        <v>18</v>
      </c>
      <c r="K1139" s="22">
        <v>993150</v>
      </c>
      <c r="L1139" s="24">
        <v>207160</v>
      </c>
      <c r="M1139" s="23">
        <v>205220.503</v>
      </c>
    </row>
    <row r="1140" spans="1:13" x14ac:dyDescent="0.2">
      <c r="A1140" s="19" t="s">
        <v>5527</v>
      </c>
      <c r="B1140" s="19" t="s">
        <v>5528</v>
      </c>
      <c r="C1140" s="19" t="s">
        <v>34</v>
      </c>
      <c r="D1140" s="19" t="s">
        <v>51</v>
      </c>
      <c r="E1140" s="19" t="s">
        <v>1059</v>
      </c>
      <c r="F1140" s="20">
        <v>2019</v>
      </c>
      <c r="G1140" s="19" t="s">
        <v>17</v>
      </c>
      <c r="H1140" s="19" t="s">
        <v>63</v>
      </c>
      <c r="I1140" s="19" t="s">
        <v>174</v>
      </c>
      <c r="J1140" s="21" t="s">
        <v>18</v>
      </c>
      <c r="K1140" s="22">
        <v>204853</v>
      </c>
      <c r="L1140" s="24">
        <v>204853</v>
      </c>
      <c r="M1140" s="22">
        <v>204850</v>
      </c>
    </row>
    <row r="1141" spans="1:13" x14ac:dyDescent="0.2">
      <c r="A1141" s="19" t="s">
        <v>13002</v>
      </c>
      <c r="B1141" s="19" t="s">
        <v>13003</v>
      </c>
      <c r="C1141" s="19" t="s">
        <v>92</v>
      </c>
      <c r="D1141" s="19" t="s">
        <v>93</v>
      </c>
      <c r="E1141" s="19" t="s">
        <v>94</v>
      </c>
      <c r="F1141" s="20">
        <v>2020</v>
      </c>
      <c r="G1141" s="19" t="s">
        <v>17</v>
      </c>
      <c r="H1141" s="19" t="s">
        <v>30</v>
      </c>
      <c r="I1141" s="19" t="s">
        <v>145</v>
      </c>
      <c r="J1141" s="21" t="s">
        <v>18</v>
      </c>
      <c r="K1141" s="22">
        <v>835083</v>
      </c>
      <c r="L1141" s="22">
        <v>205962</v>
      </c>
      <c r="M1141" s="22">
        <v>204795</v>
      </c>
    </row>
    <row r="1142" spans="1:13" x14ac:dyDescent="0.2">
      <c r="A1142" s="19" t="s">
        <v>5284</v>
      </c>
      <c r="B1142" s="19" t="s">
        <v>5285</v>
      </c>
      <c r="C1142" s="19" t="s">
        <v>133</v>
      </c>
      <c r="D1142" s="19" t="s">
        <v>206</v>
      </c>
      <c r="E1142" s="19" t="s">
        <v>1958</v>
      </c>
      <c r="F1142" s="20">
        <v>2020</v>
      </c>
      <c r="G1142" s="19" t="s">
        <v>17</v>
      </c>
      <c r="H1142" s="19" t="s">
        <v>42</v>
      </c>
      <c r="I1142" s="19" t="s">
        <v>1003</v>
      </c>
      <c r="J1142" s="21" t="s">
        <v>18</v>
      </c>
      <c r="K1142" s="22">
        <v>210428</v>
      </c>
      <c r="L1142" s="24">
        <v>210428</v>
      </c>
      <c r="M1142" s="22">
        <v>204396</v>
      </c>
    </row>
    <row r="1143" spans="1:13" x14ac:dyDescent="0.2">
      <c r="A1143" s="19" t="s">
        <v>121</v>
      </c>
      <c r="B1143" s="19" t="s">
        <v>122</v>
      </c>
      <c r="C1143" s="19" t="s">
        <v>37</v>
      </c>
      <c r="D1143" s="19" t="s">
        <v>123</v>
      </c>
      <c r="E1143" s="19" t="s">
        <v>124</v>
      </c>
      <c r="F1143" s="20">
        <v>2019</v>
      </c>
      <c r="G1143" s="19" t="s">
        <v>17</v>
      </c>
      <c r="H1143" s="19" t="s">
        <v>15</v>
      </c>
      <c r="I1143" s="19" t="s">
        <v>16</v>
      </c>
      <c r="J1143" s="21" t="s">
        <v>18</v>
      </c>
      <c r="K1143" s="22">
        <v>357011</v>
      </c>
      <c r="L1143" s="22">
        <v>205153</v>
      </c>
      <c r="M1143" s="23">
        <v>203793.03700000001</v>
      </c>
    </row>
    <row r="1144" spans="1:13" x14ac:dyDescent="0.2">
      <c r="A1144" s="19" t="s">
        <v>6893</v>
      </c>
      <c r="B1144" s="19" t="s">
        <v>6894</v>
      </c>
      <c r="C1144" s="19" t="s">
        <v>103</v>
      </c>
      <c r="D1144" s="19" t="s">
        <v>194</v>
      </c>
      <c r="E1144" s="19" t="s">
        <v>203</v>
      </c>
      <c r="F1144" s="20">
        <v>2019</v>
      </c>
      <c r="G1144" s="19" t="s">
        <v>17</v>
      </c>
      <c r="H1144" s="19" t="s">
        <v>63</v>
      </c>
      <c r="I1144" s="19" t="s">
        <v>174</v>
      </c>
      <c r="J1144" s="21" t="s">
        <v>18</v>
      </c>
      <c r="K1144" s="22">
        <v>203111</v>
      </c>
      <c r="L1144" s="24">
        <v>236307</v>
      </c>
      <c r="M1144" s="23">
        <v>203109</v>
      </c>
    </row>
    <row r="1145" spans="1:13" x14ac:dyDescent="0.2">
      <c r="A1145" s="19" t="s">
        <v>3178</v>
      </c>
      <c r="B1145" s="19" t="s">
        <v>3179</v>
      </c>
      <c r="C1145" s="19" t="s">
        <v>34</v>
      </c>
      <c r="D1145" s="19" t="s">
        <v>215</v>
      </c>
      <c r="E1145" s="19" t="s">
        <v>851</v>
      </c>
      <c r="F1145" s="20">
        <v>2019</v>
      </c>
      <c r="G1145" s="19" t="s">
        <v>17</v>
      </c>
      <c r="H1145" s="19" t="s">
        <v>63</v>
      </c>
      <c r="I1145" s="19" t="s">
        <v>174</v>
      </c>
      <c r="J1145" s="21" t="s">
        <v>18</v>
      </c>
      <c r="K1145" s="22">
        <v>267295</v>
      </c>
      <c r="L1145" s="24">
        <v>267295</v>
      </c>
      <c r="M1145" s="22">
        <v>202250</v>
      </c>
    </row>
    <row r="1146" spans="1:13" x14ac:dyDescent="0.2">
      <c r="A1146" s="19" t="s">
        <v>1452</v>
      </c>
      <c r="B1146" s="19" t="s">
        <v>1453</v>
      </c>
      <c r="C1146" s="19" t="s">
        <v>37</v>
      </c>
      <c r="D1146" s="19" t="s">
        <v>123</v>
      </c>
      <c r="E1146" s="19" t="s">
        <v>936</v>
      </c>
      <c r="F1146" s="20">
        <v>2019</v>
      </c>
      <c r="G1146" s="19" t="s">
        <v>17</v>
      </c>
      <c r="H1146" s="19" t="s">
        <v>30</v>
      </c>
      <c r="I1146" s="19" t="s">
        <v>389</v>
      </c>
      <c r="J1146" s="21" t="s">
        <v>18</v>
      </c>
      <c r="K1146" s="22">
        <v>201722</v>
      </c>
      <c r="L1146" s="22">
        <v>217572</v>
      </c>
      <c r="M1146" s="22">
        <v>201722</v>
      </c>
    </row>
    <row r="1147" spans="1:13" x14ac:dyDescent="0.2">
      <c r="A1147" s="19" t="s">
        <v>6791</v>
      </c>
      <c r="B1147" s="19" t="s">
        <v>6792</v>
      </c>
      <c r="C1147" s="19" t="s">
        <v>22</v>
      </c>
      <c r="D1147" s="19" t="s">
        <v>46</v>
      </c>
      <c r="E1147" s="19" t="s">
        <v>47</v>
      </c>
      <c r="F1147" s="20">
        <v>2019</v>
      </c>
      <c r="G1147" s="19" t="s">
        <v>17</v>
      </c>
      <c r="H1147" s="19" t="s">
        <v>30</v>
      </c>
      <c r="I1147" s="19" t="s">
        <v>31</v>
      </c>
      <c r="J1147" s="21" t="s">
        <v>18</v>
      </c>
      <c r="K1147" s="22">
        <v>202206</v>
      </c>
      <c r="L1147" s="22">
        <v>372000</v>
      </c>
      <c r="M1147" s="23">
        <v>201676.05</v>
      </c>
    </row>
    <row r="1148" spans="1:13" x14ac:dyDescent="0.2">
      <c r="A1148" s="19" t="s">
        <v>861</v>
      </c>
      <c r="B1148" s="19" t="s">
        <v>862</v>
      </c>
      <c r="C1148" s="19" t="s">
        <v>148</v>
      </c>
      <c r="D1148" s="19" t="s">
        <v>617</v>
      </c>
      <c r="E1148" s="19" t="s">
        <v>863</v>
      </c>
      <c r="F1148" s="20">
        <v>2019</v>
      </c>
      <c r="G1148" s="19" t="s">
        <v>17</v>
      </c>
      <c r="H1148" s="19" t="s">
        <v>15</v>
      </c>
      <c r="I1148" s="19" t="s">
        <v>16</v>
      </c>
      <c r="J1148" s="21" t="s">
        <v>18</v>
      </c>
      <c r="K1148" s="22">
        <v>201219</v>
      </c>
      <c r="L1148" s="24">
        <v>257606</v>
      </c>
      <c r="M1148" s="23">
        <v>201207.927</v>
      </c>
    </row>
    <row r="1149" spans="1:13" x14ac:dyDescent="0.2">
      <c r="A1149" s="19" t="s">
        <v>10352</v>
      </c>
      <c r="B1149" s="19" t="s">
        <v>10353</v>
      </c>
      <c r="C1149" s="19" t="s">
        <v>81</v>
      </c>
      <c r="D1149" s="19" t="s">
        <v>116</v>
      </c>
      <c r="E1149" s="19" t="s">
        <v>117</v>
      </c>
      <c r="F1149" s="20">
        <v>2020</v>
      </c>
      <c r="G1149" s="19" t="s">
        <v>17</v>
      </c>
      <c r="H1149" s="19" t="s">
        <v>63</v>
      </c>
      <c r="I1149" s="19" t="s">
        <v>174</v>
      </c>
      <c r="J1149" s="21" t="s">
        <v>18</v>
      </c>
      <c r="K1149" s="22">
        <v>201000</v>
      </c>
      <c r="L1149" s="24">
        <v>6782762</v>
      </c>
      <c r="M1149" s="22">
        <v>201000</v>
      </c>
    </row>
    <row r="1150" spans="1:13" x14ac:dyDescent="0.2">
      <c r="A1150" s="19" t="s">
        <v>1898</v>
      </c>
      <c r="B1150" s="19" t="s">
        <v>1899</v>
      </c>
      <c r="C1150" s="19" t="s">
        <v>167</v>
      </c>
      <c r="D1150" s="19" t="s">
        <v>310</v>
      </c>
      <c r="E1150" s="19" t="s">
        <v>1142</v>
      </c>
      <c r="F1150" s="20">
        <v>2019</v>
      </c>
      <c r="G1150" s="19" t="s">
        <v>17</v>
      </c>
      <c r="H1150" s="19" t="s">
        <v>95</v>
      </c>
      <c r="I1150" s="19" t="s">
        <v>178</v>
      </c>
      <c r="J1150" s="21" t="s">
        <v>18</v>
      </c>
      <c r="K1150" s="22">
        <v>4085576</v>
      </c>
      <c r="L1150" s="24">
        <v>200886</v>
      </c>
      <c r="M1150" s="23">
        <v>200885.04699999999</v>
      </c>
    </row>
    <row r="1151" spans="1:13" x14ac:dyDescent="0.2">
      <c r="A1151" s="19" t="s">
        <v>10800</v>
      </c>
      <c r="B1151" s="19" t="s">
        <v>10801</v>
      </c>
      <c r="C1151" s="19" t="s">
        <v>297</v>
      </c>
      <c r="D1151" s="19"/>
      <c r="E1151" s="19"/>
      <c r="F1151" s="20">
        <v>2019</v>
      </c>
      <c r="G1151" s="19" t="s">
        <v>279</v>
      </c>
      <c r="H1151" s="19" t="s">
        <v>30</v>
      </c>
      <c r="I1151" s="19" t="s">
        <v>1454</v>
      </c>
      <c r="J1151" s="21" t="s">
        <v>18</v>
      </c>
      <c r="K1151" s="22">
        <v>206066</v>
      </c>
      <c r="L1151" s="24">
        <v>200845</v>
      </c>
      <c r="M1151" s="23">
        <v>200844.21900000001</v>
      </c>
    </row>
    <row r="1152" spans="1:13" x14ac:dyDescent="0.2">
      <c r="A1152" s="19" t="s">
        <v>5968</v>
      </c>
      <c r="B1152" s="19" t="s">
        <v>5969</v>
      </c>
      <c r="C1152" s="19" t="s">
        <v>81</v>
      </c>
      <c r="D1152" s="19" t="s">
        <v>82</v>
      </c>
      <c r="E1152" s="19" t="s">
        <v>82</v>
      </c>
      <c r="F1152" s="20">
        <v>2020</v>
      </c>
      <c r="G1152" s="19" t="s">
        <v>17</v>
      </c>
      <c r="H1152" s="19" t="s">
        <v>95</v>
      </c>
      <c r="I1152" s="19" t="s">
        <v>178</v>
      </c>
      <c r="J1152" s="21" t="s">
        <v>18</v>
      </c>
      <c r="K1152" s="22">
        <v>197901</v>
      </c>
      <c r="L1152" s="23">
        <v>200591.198</v>
      </c>
      <c r="M1152" s="23">
        <v>200591.198</v>
      </c>
    </row>
    <row r="1153" spans="1:13" x14ac:dyDescent="0.2">
      <c r="A1153" s="19" t="s">
        <v>11189</v>
      </c>
      <c r="B1153" s="19" t="s">
        <v>11190</v>
      </c>
      <c r="C1153" s="19" t="s">
        <v>34</v>
      </c>
      <c r="D1153" s="19"/>
      <c r="E1153" s="19"/>
      <c r="F1153" s="20">
        <v>2019</v>
      </c>
      <c r="G1153" s="19" t="s">
        <v>17</v>
      </c>
      <c r="H1153" s="19" t="s">
        <v>30</v>
      </c>
      <c r="I1153" s="19" t="s">
        <v>31</v>
      </c>
      <c r="J1153" s="21" t="s">
        <v>18</v>
      </c>
      <c r="K1153" s="22">
        <v>261116</v>
      </c>
      <c r="L1153" s="24">
        <v>200610</v>
      </c>
      <c r="M1153" s="23">
        <v>200505.97200000001</v>
      </c>
    </row>
    <row r="1154" spans="1:13" x14ac:dyDescent="0.2">
      <c r="A1154" s="19" t="s">
        <v>3829</v>
      </c>
      <c r="B1154" s="19" t="s">
        <v>3830</v>
      </c>
      <c r="C1154" s="19" t="s">
        <v>37</v>
      </c>
      <c r="D1154" s="19"/>
      <c r="E1154" s="19"/>
      <c r="F1154" s="20">
        <v>2019</v>
      </c>
      <c r="G1154" s="19" t="s">
        <v>17</v>
      </c>
      <c r="H1154" s="19" t="s">
        <v>30</v>
      </c>
      <c r="I1154" s="19" t="s">
        <v>31</v>
      </c>
      <c r="J1154" s="21" t="s">
        <v>18</v>
      </c>
      <c r="K1154" s="22">
        <v>850520</v>
      </c>
      <c r="L1154" s="22">
        <v>1309000</v>
      </c>
      <c r="M1154" s="23">
        <v>199520</v>
      </c>
    </row>
    <row r="1155" spans="1:13" x14ac:dyDescent="0.2">
      <c r="A1155" s="19" t="s">
        <v>10774</v>
      </c>
      <c r="B1155" s="19" t="s">
        <v>10775</v>
      </c>
      <c r="C1155" s="19" t="s">
        <v>12</v>
      </c>
      <c r="D1155" s="19" t="s">
        <v>69</v>
      </c>
      <c r="E1155" s="19" t="s">
        <v>1781</v>
      </c>
      <c r="F1155" s="20">
        <v>2020</v>
      </c>
      <c r="G1155" s="19" t="s">
        <v>17</v>
      </c>
      <c r="H1155" s="19" t="s">
        <v>54</v>
      </c>
      <c r="I1155" s="19" t="s">
        <v>499</v>
      </c>
      <c r="J1155" s="21" t="s">
        <v>18</v>
      </c>
      <c r="K1155" s="22">
        <v>1057403</v>
      </c>
      <c r="L1155" s="24">
        <v>199511</v>
      </c>
      <c r="M1155" s="23">
        <v>199510.52100000001</v>
      </c>
    </row>
    <row r="1156" spans="1:13" x14ac:dyDescent="0.2">
      <c r="A1156" s="19" t="s">
        <v>3837</v>
      </c>
      <c r="B1156" s="19" t="s">
        <v>3838</v>
      </c>
      <c r="C1156" s="19" t="s">
        <v>257</v>
      </c>
      <c r="D1156" s="19" t="s">
        <v>441</v>
      </c>
      <c r="E1156" s="19" t="s">
        <v>1850</v>
      </c>
      <c r="F1156" s="20">
        <v>2020</v>
      </c>
      <c r="G1156" s="19" t="s">
        <v>17</v>
      </c>
      <c r="H1156" s="19" t="s">
        <v>352</v>
      </c>
      <c r="I1156" s="19" t="s">
        <v>353</v>
      </c>
      <c r="J1156" s="21" t="s">
        <v>18</v>
      </c>
      <c r="K1156" s="22">
        <v>1840288</v>
      </c>
      <c r="L1156" s="24">
        <v>198637</v>
      </c>
      <c r="M1156" s="23">
        <v>198635.47399999999</v>
      </c>
    </row>
    <row r="1157" spans="1:13" x14ac:dyDescent="0.2">
      <c r="A1157" s="19" t="s">
        <v>3154</v>
      </c>
      <c r="B1157" s="19" t="s">
        <v>3155</v>
      </c>
      <c r="C1157" s="19" t="s">
        <v>81</v>
      </c>
      <c r="D1157" s="19" t="s">
        <v>82</v>
      </c>
      <c r="E1157" s="19" t="s">
        <v>82</v>
      </c>
      <c r="F1157" s="20">
        <v>2019</v>
      </c>
      <c r="G1157" s="19" t="s">
        <v>17</v>
      </c>
      <c r="H1157" s="19" t="s">
        <v>352</v>
      </c>
      <c r="I1157" s="19" t="s">
        <v>1725</v>
      </c>
      <c r="J1157" s="21" t="s">
        <v>18</v>
      </c>
      <c r="K1157" s="22">
        <v>198395</v>
      </c>
      <c r="L1157" s="24">
        <v>275994</v>
      </c>
      <c r="M1157" s="22">
        <v>198397</v>
      </c>
    </row>
    <row r="1158" spans="1:13" x14ac:dyDescent="0.2">
      <c r="A1158" s="19" t="s">
        <v>10822</v>
      </c>
      <c r="B1158" s="19" t="s">
        <v>10823</v>
      </c>
      <c r="C1158" s="19" t="s">
        <v>148</v>
      </c>
      <c r="D1158" s="19" t="s">
        <v>373</v>
      </c>
      <c r="E1158" s="19"/>
      <c r="F1158" s="20">
        <v>2019</v>
      </c>
      <c r="G1158" s="19" t="s">
        <v>279</v>
      </c>
      <c r="H1158" s="19" t="s">
        <v>30</v>
      </c>
      <c r="I1158" s="19" t="s">
        <v>145</v>
      </c>
      <c r="J1158" s="21" t="s">
        <v>18</v>
      </c>
      <c r="K1158" s="22">
        <v>158003</v>
      </c>
      <c r="L1158" s="24">
        <v>220000</v>
      </c>
      <c r="M1158" s="22">
        <v>198000</v>
      </c>
    </row>
    <row r="1159" spans="1:13" x14ac:dyDescent="0.2">
      <c r="A1159" s="19" t="s">
        <v>1147</v>
      </c>
      <c r="B1159" s="19" t="s">
        <v>1148</v>
      </c>
      <c r="C1159" s="19" t="s">
        <v>34</v>
      </c>
      <c r="D1159" s="19"/>
      <c r="E1159" s="19"/>
      <c r="F1159" s="20">
        <v>2019</v>
      </c>
      <c r="G1159" s="19" t="s">
        <v>17</v>
      </c>
      <c r="H1159" s="19" t="s">
        <v>30</v>
      </c>
      <c r="I1159" s="19" t="s">
        <v>31</v>
      </c>
      <c r="J1159" s="21" t="s">
        <v>18</v>
      </c>
      <c r="K1159" s="22">
        <v>45601938</v>
      </c>
      <c r="L1159" s="22">
        <v>576000</v>
      </c>
      <c r="M1159" s="23">
        <v>197522.99</v>
      </c>
    </row>
    <row r="1160" spans="1:13" x14ac:dyDescent="0.2">
      <c r="A1160" s="19" t="s">
        <v>12384</v>
      </c>
      <c r="B1160" s="19" t="s">
        <v>12385</v>
      </c>
      <c r="C1160" s="19" t="s">
        <v>148</v>
      </c>
      <c r="D1160" s="19"/>
      <c r="E1160" s="19"/>
      <c r="F1160" s="20">
        <v>2019</v>
      </c>
      <c r="G1160" s="19" t="s">
        <v>17</v>
      </c>
      <c r="H1160" s="19" t="s">
        <v>15</v>
      </c>
      <c r="I1160" s="19" t="s">
        <v>70</v>
      </c>
      <c r="J1160" s="21" t="s">
        <v>18</v>
      </c>
      <c r="K1160" s="22">
        <v>219136</v>
      </c>
      <c r="L1160" s="22">
        <v>219136</v>
      </c>
      <c r="M1160" s="22">
        <v>197506</v>
      </c>
    </row>
    <row r="1161" spans="1:13" x14ac:dyDescent="0.2">
      <c r="A1161" s="19" t="s">
        <v>260</v>
      </c>
      <c r="B1161" s="19" t="s">
        <v>261</v>
      </c>
      <c r="C1161" s="19" t="s">
        <v>52</v>
      </c>
      <c r="D1161" s="19" t="s">
        <v>99</v>
      </c>
      <c r="E1161" s="19" t="s">
        <v>262</v>
      </c>
      <c r="F1161" s="20">
        <v>2020</v>
      </c>
      <c r="G1161" s="19" t="s">
        <v>17</v>
      </c>
      <c r="H1161" s="19" t="s">
        <v>30</v>
      </c>
      <c r="I1161" s="19" t="s">
        <v>31</v>
      </c>
      <c r="J1161" s="21" t="s">
        <v>18</v>
      </c>
      <c r="K1161" s="22">
        <v>843138</v>
      </c>
      <c r="L1161" s="22">
        <v>262269</v>
      </c>
      <c r="M1161" s="23">
        <v>197296.766</v>
      </c>
    </row>
    <row r="1162" spans="1:13" x14ac:dyDescent="0.2">
      <c r="A1162" s="19" t="s">
        <v>462</v>
      </c>
      <c r="B1162" s="19" t="s">
        <v>463</v>
      </c>
      <c r="C1162" s="19" t="s">
        <v>143</v>
      </c>
      <c r="D1162" s="19" t="s">
        <v>144</v>
      </c>
      <c r="E1162" s="19" t="s">
        <v>144</v>
      </c>
      <c r="F1162" s="20">
        <v>2019</v>
      </c>
      <c r="G1162" s="19" t="s">
        <v>17</v>
      </c>
      <c r="H1162" s="19" t="s">
        <v>30</v>
      </c>
      <c r="I1162" s="19" t="s">
        <v>145</v>
      </c>
      <c r="J1162" s="21" t="s">
        <v>18</v>
      </c>
      <c r="K1162" s="22">
        <v>201609</v>
      </c>
      <c r="L1162" s="24">
        <v>201609</v>
      </c>
      <c r="M1162" s="23">
        <v>196428.83100000001</v>
      </c>
    </row>
    <row r="1163" spans="1:13" x14ac:dyDescent="0.2">
      <c r="A1163" s="19" t="s">
        <v>7735</v>
      </c>
      <c r="B1163" s="19" t="s">
        <v>7736</v>
      </c>
      <c r="C1163" s="19" t="s">
        <v>143</v>
      </c>
      <c r="D1163" s="19" t="s">
        <v>857</v>
      </c>
      <c r="E1163" s="19" t="s">
        <v>2387</v>
      </c>
      <c r="F1163" s="20">
        <v>2019</v>
      </c>
      <c r="G1163" s="19" t="s">
        <v>17</v>
      </c>
      <c r="H1163" s="19" t="s">
        <v>95</v>
      </c>
      <c r="I1163" s="19" t="s">
        <v>173</v>
      </c>
      <c r="J1163" s="21" t="s">
        <v>18</v>
      </c>
      <c r="K1163" s="22">
        <v>18781</v>
      </c>
      <c r="L1163" s="24">
        <v>198002</v>
      </c>
      <c r="M1163" s="22">
        <v>195708</v>
      </c>
    </row>
    <row r="1164" spans="1:13" x14ac:dyDescent="0.2">
      <c r="A1164" s="19" t="s">
        <v>9498</v>
      </c>
      <c r="B1164" s="19" t="s">
        <v>9499</v>
      </c>
      <c r="C1164" s="19" t="s">
        <v>27</v>
      </c>
      <c r="D1164" s="19" t="s">
        <v>73</v>
      </c>
      <c r="E1164" s="19" t="s">
        <v>968</v>
      </c>
      <c r="F1164" s="20">
        <v>2020</v>
      </c>
      <c r="G1164" s="19" t="s">
        <v>17</v>
      </c>
      <c r="H1164" s="19" t="s">
        <v>240</v>
      </c>
      <c r="I1164" s="19" t="s">
        <v>241</v>
      </c>
      <c r="J1164" s="21" t="s">
        <v>18</v>
      </c>
      <c r="K1164" s="22">
        <v>223932</v>
      </c>
      <c r="L1164" s="24">
        <v>195000</v>
      </c>
      <c r="M1164" s="23">
        <v>194365</v>
      </c>
    </row>
    <row r="1165" spans="1:13" x14ac:dyDescent="0.2">
      <c r="A1165" s="19" t="s">
        <v>4313</v>
      </c>
      <c r="B1165" s="19" t="s">
        <v>4314</v>
      </c>
      <c r="C1165" s="19" t="s">
        <v>34</v>
      </c>
      <c r="D1165" s="19" t="s">
        <v>51</v>
      </c>
      <c r="E1165" s="19" t="s">
        <v>4315</v>
      </c>
      <c r="F1165" s="20">
        <v>2019</v>
      </c>
      <c r="G1165" s="19" t="s">
        <v>17</v>
      </c>
      <c r="H1165" s="19" t="s">
        <v>130</v>
      </c>
      <c r="I1165" s="19" t="s">
        <v>130</v>
      </c>
      <c r="J1165" s="21" t="s">
        <v>18</v>
      </c>
      <c r="K1165" s="22">
        <v>217388</v>
      </c>
      <c r="L1165" s="24">
        <v>206326</v>
      </c>
      <c r="M1165" s="23">
        <v>192472.802</v>
      </c>
    </row>
    <row r="1166" spans="1:13" x14ac:dyDescent="0.2">
      <c r="A1166" s="19" t="s">
        <v>4769</v>
      </c>
      <c r="B1166" s="19" t="s">
        <v>4770</v>
      </c>
      <c r="C1166" s="19" t="s">
        <v>257</v>
      </c>
      <c r="D1166" s="19" t="s">
        <v>441</v>
      </c>
      <c r="E1166" s="19" t="s">
        <v>989</v>
      </c>
      <c r="F1166" s="20">
        <v>2020</v>
      </c>
      <c r="G1166" s="19" t="s">
        <v>17</v>
      </c>
      <c r="H1166" s="19" t="s">
        <v>352</v>
      </c>
      <c r="I1166" s="19" t="s">
        <v>353</v>
      </c>
      <c r="J1166" s="21" t="s">
        <v>18</v>
      </c>
      <c r="K1166" s="22">
        <v>698531</v>
      </c>
      <c r="L1166" s="24">
        <v>192281</v>
      </c>
      <c r="M1166" s="23">
        <v>192279.99900000001</v>
      </c>
    </row>
    <row r="1167" spans="1:13" x14ac:dyDescent="0.2">
      <c r="A1167" s="19" t="s">
        <v>2108</v>
      </c>
      <c r="B1167" s="19" t="s">
        <v>2109</v>
      </c>
      <c r="C1167" s="19" t="s">
        <v>34</v>
      </c>
      <c r="D1167" s="19"/>
      <c r="E1167" s="19"/>
      <c r="F1167" s="20">
        <v>2019</v>
      </c>
      <c r="G1167" s="19" t="s">
        <v>17</v>
      </c>
      <c r="H1167" s="19" t="s">
        <v>130</v>
      </c>
      <c r="I1167" s="19" t="s">
        <v>130</v>
      </c>
      <c r="J1167" s="21" t="s">
        <v>18</v>
      </c>
      <c r="K1167" s="22">
        <v>431974</v>
      </c>
      <c r="L1167" s="24">
        <v>191783</v>
      </c>
      <c r="M1167" s="22">
        <v>191783</v>
      </c>
    </row>
    <row r="1168" spans="1:13" x14ac:dyDescent="0.2">
      <c r="A1168" s="19" t="s">
        <v>5905</v>
      </c>
      <c r="B1168" s="19" t="s">
        <v>5906</v>
      </c>
      <c r="C1168" s="19" t="s">
        <v>265</v>
      </c>
      <c r="D1168" s="19"/>
      <c r="E1168" s="19"/>
      <c r="F1168" s="20">
        <v>2020</v>
      </c>
      <c r="G1168" s="19" t="s">
        <v>17</v>
      </c>
      <c r="H1168" s="19" t="s">
        <v>63</v>
      </c>
      <c r="I1168" s="19" t="s">
        <v>619</v>
      </c>
      <c r="J1168" s="21" t="s">
        <v>18</v>
      </c>
      <c r="K1168" s="22">
        <v>18204</v>
      </c>
      <c r="L1168" s="24">
        <v>52253</v>
      </c>
      <c r="M1168" s="23">
        <v>191756.10399999999</v>
      </c>
    </row>
    <row r="1169" spans="1:13" x14ac:dyDescent="0.2">
      <c r="A1169" s="19" t="s">
        <v>7835</v>
      </c>
      <c r="B1169" s="19" t="s">
        <v>7836</v>
      </c>
      <c r="C1169" s="19" t="s">
        <v>133</v>
      </c>
      <c r="D1169" s="19" t="s">
        <v>534</v>
      </c>
      <c r="E1169" s="19" t="s">
        <v>925</v>
      </c>
      <c r="F1169" s="20">
        <v>2019</v>
      </c>
      <c r="G1169" s="19" t="s">
        <v>17</v>
      </c>
      <c r="H1169" s="19" t="s">
        <v>54</v>
      </c>
      <c r="I1169" s="19" t="s">
        <v>62</v>
      </c>
      <c r="J1169" s="21" t="s">
        <v>18</v>
      </c>
      <c r="K1169" s="22">
        <v>195634</v>
      </c>
      <c r="L1169" s="24">
        <v>195635</v>
      </c>
      <c r="M1169" s="23">
        <v>190527.04699999999</v>
      </c>
    </row>
    <row r="1170" spans="1:13" x14ac:dyDescent="0.2">
      <c r="A1170" s="19" t="s">
        <v>4881</v>
      </c>
      <c r="B1170" s="19" t="s">
        <v>4882</v>
      </c>
      <c r="C1170" s="19" t="s">
        <v>257</v>
      </c>
      <c r="D1170" s="19" t="s">
        <v>441</v>
      </c>
      <c r="E1170" s="19" t="s">
        <v>1850</v>
      </c>
      <c r="F1170" s="20">
        <v>2020</v>
      </c>
      <c r="G1170" s="19" t="s">
        <v>17</v>
      </c>
      <c r="H1170" s="19" t="s">
        <v>240</v>
      </c>
      <c r="I1170" s="19" t="s">
        <v>241</v>
      </c>
      <c r="J1170" s="21" t="s">
        <v>18</v>
      </c>
      <c r="K1170" s="22">
        <v>189975</v>
      </c>
      <c r="L1170" s="24">
        <v>189975</v>
      </c>
      <c r="M1170" s="23">
        <v>189975</v>
      </c>
    </row>
    <row r="1171" spans="1:13" x14ac:dyDescent="0.2">
      <c r="A1171" s="19" t="s">
        <v>9200</v>
      </c>
      <c r="B1171" s="19" t="s">
        <v>9201</v>
      </c>
      <c r="C1171" s="19" t="s">
        <v>12</v>
      </c>
      <c r="D1171" s="19" t="s">
        <v>630</v>
      </c>
      <c r="E1171" s="19" t="s">
        <v>1655</v>
      </c>
      <c r="F1171" s="20">
        <v>2020</v>
      </c>
      <c r="G1171" s="19" t="s">
        <v>17</v>
      </c>
      <c r="H1171" s="19" t="s">
        <v>54</v>
      </c>
      <c r="I1171" s="19" t="s">
        <v>58</v>
      </c>
      <c r="J1171" s="21" t="s">
        <v>18</v>
      </c>
      <c r="K1171" s="22">
        <v>653100</v>
      </c>
      <c r="L1171" s="24">
        <v>189896</v>
      </c>
      <c r="M1171" s="23">
        <v>189894.08900000001</v>
      </c>
    </row>
    <row r="1172" spans="1:13" x14ac:dyDescent="0.2">
      <c r="A1172" s="19" t="s">
        <v>9794</v>
      </c>
      <c r="B1172" s="19" t="s">
        <v>9795</v>
      </c>
      <c r="C1172" s="19" t="s">
        <v>257</v>
      </c>
      <c r="D1172" s="19"/>
      <c r="E1172" s="19"/>
      <c r="F1172" s="20">
        <v>2019</v>
      </c>
      <c r="G1172" s="19" t="s">
        <v>17</v>
      </c>
      <c r="H1172" s="19" t="s">
        <v>30</v>
      </c>
      <c r="I1172" s="19" t="s">
        <v>31</v>
      </c>
      <c r="J1172" s="21" t="s">
        <v>18</v>
      </c>
      <c r="K1172" s="22">
        <v>270465</v>
      </c>
      <c r="L1172" s="22">
        <v>152000</v>
      </c>
      <c r="M1172" s="23">
        <v>189751.552</v>
      </c>
    </row>
    <row r="1173" spans="1:13" x14ac:dyDescent="0.2">
      <c r="A1173" s="19" t="s">
        <v>7288</v>
      </c>
      <c r="B1173" s="19" t="s">
        <v>7289</v>
      </c>
      <c r="C1173" s="19" t="s">
        <v>12</v>
      </c>
      <c r="D1173" s="19" t="s">
        <v>69</v>
      </c>
      <c r="E1173" s="19" t="s">
        <v>1518</v>
      </c>
      <c r="F1173" s="20">
        <v>2020</v>
      </c>
      <c r="G1173" s="19" t="s">
        <v>17</v>
      </c>
      <c r="H1173" s="19" t="s">
        <v>693</v>
      </c>
      <c r="I1173" s="19" t="s">
        <v>762</v>
      </c>
      <c r="J1173" s="21" t="s">
        <v>18</v>
      </c>
      <c r="K1173" s="22">
        <v>202507</v>
      </c>
      <c r="L1173" s="24">
        <v>189471</v>
      </c>
      <c r="M1173" s="23">
        <v>189469.845</v>
      </c>
    </row>
    <row r="1174" spans="1:13" x14ac:dyDescent="0.2">
      <c r="A1174" s="19" t="s">
        <v>4547</v>
      </c>
      <c r="B1174" s="19" t="s">
        <v>4548</v>
      </c>
      <c r="C1174" s="19" t="s">
        <v>37</v>
      </c>
      <c r="D1174" s="19" t="s">
        <v>545</v>
      </c>
      <c r="E1174" s="19" t="s">
        <v>545</v>
      </c>
      <c r="F1174" s="20">
        <v>2019</v>
      </c>
      <c r="G1174" s="19" t="s">
        <v>17</v>
      </c>
      <c r="H1174" s="19" t="s">
        <v>253</v>
      </c>
      <c r="I1174" s="19" t="s">
        <v>254</v>
      </c>
      <c r="J1174" s="21" t="s">
        <v>18</v>
      </c>
      <c r="K1174" s="22">
        <v>1988574</v>
      </c>
      <c r="L1174" s="24">
        <v>191885</v>
      </c>
      <c r="M1174" s="22">
        <v>189262</v>
      </c>
    </row>
    <row r="1175" spans="1:13" x14ac:dyDescent="0.2">
      <c r="A1175" s="19" t="s">
        <v>7094</v>
      </c>
      <c r="B1175" s="19" t="s">
        <v>7095</v>
      </c>
      <c r="C1175" s="19" t="s">
        <v>52</v>
      </c>
      <c r="D1175" s="19" t="s">
        <v>139</v>
      </c>
      <c r="E1175" s="19" t="s">
        <v>1444</v>
      </c>
      <c r="F1175" s="20">
        <v>2020</v>
      </c>
      <c r="G1175" s="19" t="s">
        <v>17</v>
      </c>
      <c r="H1175" s="19" t="s">
        <v>63</v>
      </c>
      <c r="I1175" s="19" t="s">
        <v>174</v>
      </c>
      <c r="J1175" s="21" t="s">
        <v>18</v>
      </c>
      <c r="K1175" s="22">
        <v>188906</v>
      </c>
      <c r="L1175" s="24">
        <v>188905</v>
      </c>
      <c r="M1175" s="23">
        <v>188904.17499999999</v>
      </c>
    </row>
    <row r="1176" spans="1:13" x14ac:dyDescent="0.2">
      <c r="A1176" s="19" t="s">
        <v>2936</v>
      </c>
      <c r="B1176" s="19" t="s">
        <v>2937</v>
      </c>
      <c r="C1176" s="19" t="s">
        <v>257</v>
      </c>
      <c r="D1176" s="19" t="s">
        <v>258</v>
      </c>
      <c r="E1176" s="19" t="s">
        <v>259</v>
      </c>
      <c r="F1176" s="20">
        <v>2020</v>
      </c>
      <c r="G1176" s="19" t="s">
        <v>17</v>
      </c>
      <c r="H1176" s="19" t="s">
        <v>54</v>
      </c>
      <c r="I1176" s="19" t="s">
        <v>58</v>
      </c>
      <c r="J1176" s="21" t="s">
        <v>18</v>
      </c>
      <c r="K1176" s="22">
        <v>216395</v>
      </c>
      <c r="L1176" s="24">
        <v>1188857</v>
      </c>
      <c r="M1176" s="23">
        <v>188856.25599999999</v>
      </c>
    </row>
    <row r="1177" spans="1:13" x14ac:dyDescent="0.2">
      <c r="A1177" s="19" t="s">
        <v>9746</v>
      </c>
      <c r="B1177" s="19" t="s">
        <v>9747</v>
      </c>
      <c r="C1177" s="19" t="s">
        <v>265</v>
      </c>
      <c r="D1177" s="19" t="s">
        <v>266</v>
      </c>
      <c r="E1177" s="19" t="s">
        <v>267</v>
      </c>
      <c r="F1177" s="20">
        <v>2019</v>
      </c>
      <c r="G1177" s="19" t="s">
        <v>279</v>
      </c>
      <c r="H1177" s="19" t="s">
        <v>54</v>
      </c>
      <c r="I1177" s="19" t="s">
        <v>54</v>
      </c>
      <c r="J1177" s="21" t="s">
        <v>18</v>
      </c>
      <c r="K1177" s="22">
        <v>188796</v>
      </c>
      <c r="L1177" s="22">
        <v>250000</v>
      </c>
      <c r="M1177" s="23">
        <v>188796</v>
      </c>
    </row>
    <row r="1178" spans="1:13" x14ac:dyDescent="0.2">
      <c r="A1178" s="19" t="s">
        <v>5811</v>
      </c>
      <c r="B1178" s="19" t="s">
        <v>5812</v>
      </c>
      <c r="C1178" s="19" t="s">
        <v>148</v>
      </c>
      <c r="D1178" s="19" t="s">
        <v>373</v>
      </c>
      <c r="E1178" s="19" t="s">
        <v>1112</v>
      </c>
      <c r="F1178" s="20">
        <v>2019</v>
      </c>
      <c r="G1178" s="19" t="s">
        <v>17</v>
      </c>
      <c r="H1178" s="19" t="s">
        <v>15</v>
      </c>
      <c r="I1178" s="19" t="s">
        <v>16</v>
      </c>
      <c r="J1178" s="21" t="s">
        <v>18</v>
      </c>
      <c r="K1178" s="22">
        <v>191456</v>
      </c>
      <c r="L1178" s="24">
        <v>1024647</v>
      </c>
      <c r="M1178" s="23">
        <v>188377.51500000001</v>
      </c>
    </row>
    <row r="1179" spans="1:13" x14ac:dyDescent="0.2">
      <c r="A1179" s="19" t="s">
        <v>3642</v>
      </c>
      <c r="B1179" s="19" t="s">
        <v>3643</v>
      </c>
      <c r="C1179" s="19" t="s">
        <v>143</v>
      </c>
      <c r="D1179" s="19" t="s">
        <v>857</v>
      </c>
      <c r="E1179" s="19" t="s">
        <v>858</v>
      </c>
      <c r="F1179" s="20">
        <v>2019</v>
      </c>
      <c r="G1179" s="19" t="s">
        <v>17</v>
      </c>
      <c r="H1179" s="19" t="s">
        <v>95</v>
      </c>
      <c r="I1179" s="19" t="s">
        <v>178</v>
      </c>
      <c r="J1179" s="21" t="s">
        <v>18</v>
      </c>
      <c r="K1179" s="22">
        <v>265597</v>
      </c>
      <c r="L1179" s="24">
        <v>188357</v>
      </c>
      <c r="M1179" s="23">
        <v>188356.76</v>
      </c>
    </row>
    <row r="1180" spans="1:13" x14ac:dyDescent="0.2">
      <c r="A1180" s="19" t="s">
        <v>4934</v>
      </c>
      <c r="B1180" s="19" t="s">
        <v>4935</v>
      </c>
      <c r="C1180" s="19" t="s">
        <v>12</v>
      </c>
      <c r="D1180" s="19" t="s">
        <v>69</v>
      </c>
      <c r="E1180" s="19" t="s">
        <v>1781</v>
      </c>
      <c r="F1180" s="20">
        <v>2020</v>
      </c>
      <c r="G1180" s="19" t="s">
        <v>17</v>
      </c>
      <c r="H1180" s="19" t="s">
        <v>42</v>
      </c>
      <c r="I1180" s="19" t="s">
        <v>1003</v>
      </c>
      <c r="J1180" s="21" t="s">
        <v>18</v>
      </c>
      <c r="K1180" s="22">
        <v>94236</v>
      </c>
      <c r="L1180" s="24">
        <v>221971</v>
      </c>
      <c r="M1180" s="23">
        <v>187903.81599999999</v>
      </c>
    </row>
    <row r="1181" spans="1:13" x14ac:dyDescent="0.2">
      <c r="A1181" s="19" t="s">
        <v>1178</v>
      </c>
      <c r="B1181" s="19" t="s">
        <v>1179</v>
      </c>
      <c r="C1181" s="19" t="s">
        <v>103</v>
      </c>
      <c r="D1181" s="19" t="s">
        <v>105</v>
      </c>
      <c r="E1181" s="19" t="s">
        <v>332</v>
      </c>
      <c r="F1181" s="20">
        <v>2020</v>
      </c>
      <c r="G1181" s="19" t="s">
        <v>17</v>
      </c>
      <c r="H1181" s="19" t="s">
        <v>95</v>
      </c>
      <c r="I1181" s="19" t="s">
        <v>96</v>
      </c>
      <c r="J1181" s="21" t="s">
        <v>18</v>
      </c>
      <c r="K1181" s="22">
        <v>184988</v>
      </c>
      <c r="L1181" s="24">
        <v>187479</v>
      </c>
      <c r="M1181" s="23">
        <v>187478.97399999999</v>
      </c>
    </row>
    <row r="1182" spans="1:13" x14ac:dyDescent="0.2">
      <c r="A1182" s="19" t="s">
        <v>11177</v>
      </c>
      <c r="B1182" s="19" t="s">
        <v>11178</v>
      </c>
      <c r="C1182" s="19" t="s">
        <v>92</v>
      </c>
      <c r="D1182" s="19" t="s">
        <v>93</v>
      </c>
      <c r="E1182" s="19" t="s">
        <v>315</v>
      </c>
      <c r="F1182" s="20">
        <v>2019</v>
      </c>
      <c r="G1182" s="19" t="s">
        <v>17</v>
      </c>
      <c r="H1182" s="19" t="s">
        <v>30</v>
      </c>
      <c r="I1182" s="19" t="s">
        <v>145</v>
      </c>
      <c r="J1182" s="21" t="s">
        <v>18</v>
      </c>
      <c r="K1182" s="22">
        <v>325436</v>
      </c>
      <c r="L1182" s="24">
        <v>186808</v>
      </c>
      <c r="M1182" s="23">
        <v>186807.609</v>
      </c>
    </row>
    <row r="1183" spans="1:13" x14ac:dyDescent="0.2">
      <c r="A1183" s="19" t="s">
        <v>1143</v>
      </c>
      <c r="B1183" s="19" t="s">
        <v>1144</v>
      </c>
      <c r="C1183" s="19" t="s">
        <v>37</v>
      </c>
      <c r="D1183" s="19" t="s">
        <v>123</v>
      </c>
      <c r="E1183" s="19" t="s">
        <v>124</v>
      </c>
      <c r="F1183" s="20">
        <v>2020</v>
      </c>
      <c r="G1183" s="19" t="s">
        <v>17</v>
      </c>
      <c r="H1183" s="19" t="s">
        <v>42</v>
      </c>
      <c r="I1183" s="19" t="s">
        <v>188</v>
      </c>
      <c r="J1183" s="21" t="s">
        <v>18</v>
      </c>
      <c r="K1183" s="22">
        <v>186483</v>
      </c>
      <c r="L1183" s="24">
        <v>186483</v>
      </c>
      <c r="M1183" s="23">
        <v>186482.29699999999</v>
      </c>
    </row>
    <row r="1184" spans="1:13" x14ac:dyDescent="0.2">
      <c r="A1184" s="19" t="s">
        <v>8184</v>
      </c>
      <c r="B1184" s="19" t="s">
        <v>8185</v>
      </c>
      <c r="C1184" s="19" t="s">
        <v>257</v>
      </c>
      <c r="D1184" s="19" t="s">
        <v>441</v>
      </c>
      <c r="E1184" s="19" t="s">
        <v>488</v>
      </c>
      <c r="F1184" s="20">
        <v>2019</v>
      </c>
      <c r="G1184" s="19" t="s">
        <v>17</v>
      </c>
      <c r="H1184" s="19" t="s">
        <v>30</v>
      </c>
      <c r="I1184" s="19" t="s">
        <v>145</v>
      </c>
      <c r="J1184" s="21" t="s">
        <v>18</v>
      </c>
      <c r="K1184" s="22">
        <v>392959</v>
      </c>
      <c r="L1184" s="22">
        <v>383000</v>
      </c>
      <c r="M1184" s="23">
        <v>186440</v>
      </c>
    </row>
    <row r="1185" spans="1:13" x14ac:dyDescent="0.2">
      <c r="A1185" s="19" t="s">
        <v>7076</v>
      </c>
      <c r="B1185" s="19" t="s">
        <v>7077</v>
      </c>
      <c r="C1185" s="19" t="s">
        <v>148</v>
      </c>
      <c r="D1185" s="19" t="s">
        <v>149</v>
      </c>
      <c r="E1185" s="19" t="s">
        <v>466</v>
      </c>
      <c r="F1185" s="20">
        <v>2019</v>
      </c>
      <c r="G1185" s="19" t="s">
        <v>17</v>
      </c>
      <c r="H1185" s="19" t="s">
        <v>63</v>
      </c>
      <c r="I1185" s="19" t="s">
        <v>174</v>
      </c>
      <c r="J1185" s="21" t="s">
        <v>18</v>
      </c>
      <c r="K1185" s="22">
        <v>212224</v>
      </c>
      <c r="L1185" s="24">
        <v>212223</v>
      </c>
      <c r="M1185" s="23">
        <v>186321.122</v>
      </c>
    </row>
    <row r="1186" spans="1:13" x14ac:dyDescent="0.2">
      <c r="A1186" s="19" t="s">
        <v>3150</v>
      </c>
      <c r="B1186" s="19" t="s">
        <v>3151</v>
      </c>
      <c r="C1186" s="19" t="s">
        <v>37</v>
      </c>
      <c r="D1186" s="19" t="s">
        <v>123</v>
      </c>
      <c r="E1186" s="19" t="s">
        <v>187</v>
      </c>
      <c r="F1186" s="20">
        <v>2020</v>
      </c>
      <c r="G1186" s="19" t="s">
        <v>17</v>
      </c>
      <c r="H1186" s="19" t="s">
        <v>130</v>
      </c>
      <c r="I1186" s="19" t="s">
        <v>130</v>
      </c>
      <c r="J1186" s="21" t="s">
        <v>18</v>
      </c>
      <c r="K1186" s="22">
        <v>551368</v>
      </c>
      <c r="L1186" s="24">
        <v>185236</v>
      </c>
      <c r="M1186" s="23">
        <v>185235.56099999999</v>
      </c>
    </row>
    <row r="1187" spans="1:13" x14ac:dyDescent="0.2">
      <c r="A1187" s="19" t="s">
        <v>9462</v>
      </c>
      <c r="B1187" s="19" t="s">
        <v>9463</v>
      </c>
      <c r="C1187" s="19" t="s">
        <v>12</v>
      </c>
      <c r="D1187" s="19"/>
      <c r="E1187" s="19"/>
      <c r="F1187" s="20">
        <v>2019</v>
      </c>
      <c r="G1187" s="19" t="s">
        <v>279</v>
      </c>
      <c r="H1187" s="19" t="s">
        <v>42</v>
      </c>
      <c r="I1187" s="19" t="s">
        <v>278</v>
      </c>
      <c r="J1187" s="21" t="s">
        <v>18</v>
      </c>
      <c r="K1187" s="22">
        <v>185949</v>
      </c>
      <c r="L1187" s="22">
        <v>247601</v>
      </c>
      <c r="M1187" s="23">
        <v>184950</v>
      </c>
    </row>
    <row r="1188" spans="1:13" x14ac:dyDescent="0.2">
      <c r="A1188" s="19" t="s">
        <v>4362</v>
      </c>
      <c r="B1188" s="19" t="s">
        <v>4363</v>
      </c>
      <c r="C1188" s="19" t="s">
        <v>92</v>
      </c>
      <c r="D1188" s="19" t="s">
        <v>112</v>
      </c>
      <c r="E1188" s="19" t="s">
        <v>1858</v>
      </c>
      <c r="F1188" s="20">
        <v>2019</v>
      </c>
      <c r="G1188" s="19" t="s">
        <v>17</v>
      </c>
      <c r="H1188" s="19" t="s">
        <v>352</v>
      </c>
      <c r="I1188" s="19" t="s">
        <v>1725</v>
      </c>
      <c r="J1188" s="21" t="s">
        <v>18</v>
      </c>
      <c r="K1188" s="22">
        <v>1889005</v>
      </c>
      <c r="L1188" s="24">
        <v>184898</v>
      </c>
      <c r="M1188" s="23">
        <v>184897.44099999999</v>
      </c>
    </row>
    <row r="1189" spans="1:13" x14ac:dyDescent="0.2">
      <c r="A1189" s="19" t="s">
        <v>1400</v>
      </c>
      <c r="B1189" s="19" t="s">
        <v>1401</v>
      </c>
      <c r="C1189" s="19" t="s">
        <v>359</v>
      </c>
      <c r="D1189" s="19" t="s">
        <v>677</v>
      </c>
      <c r="E1189" s="19" t="s">
        <v>677</v>
      </c>
      <c r="F1189" s="20">
        <v>2019</v>
      </c>
      <c r="G1189" s="19" t="s">
        <v>17</v>
      </c>
      <c r="H1189" s="19" t="s">
        <v>63</v>
      </c>
      <c r="I1189" s="19" t="s">
        <v>174</v>
      </c>
      <c r="J1189" s="21" t="s">
        <v>18</v>
      </c>
      <c r="K1189" s="22">
        <v>273066</v>
      </c>
      <c r="L1189" s="24">
        <v>273066</v>
      </c>
      <c r="M1189" s="23">
        <v>184192.8</v>
      </c>
    </row>
    <row r="1190" spans="1:13" x14ac:dyDescent="0.2">
      <c r="A1190" s="19" t="s">
        <v>9650</v>
      </c>
      <c r="B1190" s="19" t="s">
        <v>9651</v>
      </c>
      <c r="C1190" s="19" t="s">
        <v>148</v>
      </c>
      <c r="D1190" s="19"/>
      <c r="E1190" s="19"/>
      <c r="F1190" s="20">
        <v>2019</v>
      </c>
      <c r="G1190" s="19" t="s">
        <v>17</v>
      </c>
      <c r="H1190" s="19" t="s">
        <v>30</v>
      </c>
      <c r="I1190" s="19" t="s">
        <v>145</v>
      </c>
      <c r="J1190" s="21" t="s">
        <v>18</v>
      </c>
      <c r="K1190" s="22">
        <v>194379</v>
      </c>
      <c r="L1190" s="22">
        <v>189000</v>
      </c>
      <c r="M1190" s="23">
        <v>183990</v>
      </c>
    </row>
    <row r="1191" spans="1:13" x14ac:dyDescent="0.2">
      <c r="A1191" s="19" t="s">
        <v>5974</v>
      </c>
      <c r="B1191" s="19" t="s">
        <v>5975</v>
      </c>
      <c r="C1191" s="19" t="s">
        <v>37</v>
      </c>
      <c r="D1191" s="19" t="s">
        <v>38</v>
      </c>
      <c r="E1191" s="19" t="s">
        <v>120</v>
      </c>
      <c r="F1191" s="20">
        <v>2020</v>
      </c>
      <c r="G1191" s="19" t="s">
        <v>17</v>
      </c>
      <c r="H1191" s="19" t="s">
        <v>95</v>
      </c>
      <c r="I1191" s="19" t="s">
        <v>178</v>
      </c>
      <c r="J1191" s="21" t="s">
        <v>18</v>
      </c>
      <c r="K1191" s="22">
        <v>184488</v>
      </c>
      <c r="L1191" s="24">
        <v>493879</v>
      </c>
      <c r="M1191" s="23">
        <v>183948.929</v>
      </c>
    </row>
    <row r="1192" spans="1:13" x14ac:dyDescent="0.2">
      <c r="A1192" s="19" t="s">
        <v>8629</v>
      </c>
      <c r="B1192" s="19" t="s">
        <v>8630</v>
      </c>
      <c r="C1192" s="19" t="s">
        <v>22</v>
      </c>
      <c r="D1192" s="19" t="s">
        <v>23</v>
      </c>
      <c r="E1192" s="19" t="s">
        <v>868</v>
      </c>
      <c r="F1192" s="20">
        <v>2019</v>
      </c>
      <c r="G1192" s="19" t="s">
        <v>17</v>
      </c>
      <c r="H1192" s="19" t="s">
        <v>30</v>
      </c>
      <c r="I1192" s="19" t="s">
        <v>1454</v>
      </c>
      <c r="J1192" s="21" t="s">
        <v>18</v>
      </c>
      <c r="K1192" s="22">
        <v>183646</v>
      </c>
      <c r="L1192" s="22">
        <v>283031</v>
      </c>
      <c r="M1192" s="23">
        <v>183176.58900000001</v>
      </c>
    </row>
    <row r="1193" spans="1:13" x14ac:dyDescent="0.2">
      <c r="A1193" s="19" t="s">
        <v>2972</v>
      </c>
      <c r="B1193" s="19" t="s">
        <v>2973</v>
      </c>
      <c r="C1193" s="19" t="s">
        <v>81</v>
      </c>
      <c r="D1193" s="19" t="s">
        <v>116</v>
      </c>
      <c r="E1193" s="19" t="s">
        <v>117</v>
      </c>
      <c r="F1193" s="20">
        <v>2019</v>
      </c>
      <c r="G1193" s="19" t="s">
        <v>17</v>
      </c>
      <c r="H1193" s="19" t="s">
        <v>30</v>
      </c>
      <c r="I1193" s="19" t="s">
        <v>145</v>
      </c>
      <c r="J1193" s="21" t="s">
        <v>18</v>
      </c>
      <c r="K1193" s="22">
        <v>220620</v>
      </c>
      <c r="L1193" s="22">
        <v>214000</v>
      </c>
      <c r="M1193" s="22">
        <v>181790</v>
      </c>
    </row>
    <row r="1194" spans="1:13" x14ac:dyDescent="0.2">
      <c r="A1194" s="19" t="s">
        <v>10586</v>
      </c>
      <c r="B1194" s="19" t="s">
        <v>10587</v>
      </c>
      <c r="C1194" s="19" t="s">
        <v>148</v>
      </c>
      <c r="D1194" s="19" t="s">
        <v>373</v>
      </c>
      <c r="E1194" s="19" t="s">
        <v>897</v>
      </c>
      <c r="F1194" s="20">
        <v>2020</v>
      </c>
      <c r="G1194" s="19" t="s">
        <v>17</v>
      </c>
      <c r="H1194" s="19" t="s">
        <v>63</v>
      </c>
      <c r="I1194" s="19" t="s">
        <v>174</v>
      </c>
      <c r="J1194" s="21" t="s">
        <v>18</v>
      </c>
      <c r="K1194" s="22">
        <v>420611</v>
      </c>
      <c r="L1194" s="24">
        <v>181769</v>
      </c>
      <c r="M1194" s="23">
        <v>181769.07699999999</v>
      </c>
    </row>
    <row r="1195" spans="1:13" x14ac:dyDescent="0.2">
      <c r="A1195" s="19" t="s">
        <v>13867</v>
      </c>
      <c r="B1195" s="19" t="s">
        <v>13868</v>
      </c>
      <c r="C1195" s="19" t="s">
        <v>257</v>
      </c>
      <c r="D1195" s="19" t="s">
        <v>258</v>
      </c>
      <c r="E1195" s="19" t="s">
        <v>259</v>
      </c>
      <c r="F1195" s="20">
        <v>2020</v>
      </c>
      <c r="G1195" s="19" t="s">
        <v>17</v>
      </c>
      <c r="H1195" s="19" t="s">
        <v>240</v>
      </c>
      <c r="I1195" s="19" t="s">
        <v>241</v>
      </c>
      <c r="J1195" s="21" t="s">
        <v>18</v>
      </c>
      <c r="K1195" s="22">
        <v>181301</v>
      </c>
      <c r="L1195" s="22">
        <v>181301</v>
      </c>
      <c r="M1195" s="23">
        <v>181301</v>
      </c>
    </row>
    <row r="1196" spans="1:13" x14ac:dyDescent="0.2">
      <c r="A1196" s="19" t="s">
        <v>2088</v>
      </c>
      <c r="B1196" s="19" t="s">
        <v>2089</v>
      </c>
      <c r="C1196" s="19" t="s">
        <v>37</v>
      </c>
      <c r="D1196" s="19" t="s">
        <v>38</v>
      </c>
      <c r="E1196" s="19" t="s">
        <v>1508</v>
      </c>
      <c r="F1196" s="20">
        <v>2019</v>
      </c>
      <c r="G1196" s="19" t="s">
        <v>17</v>
      </c>
      <c r="H1196" s="19" t="s">
        <v>30</v>
      </c>
      <c r="I1196" s="19" t="s">
        <v>31</v>
      </c>
      <c r="J1196" s="21" t="s">
        <v>18</v>
      </c>
      <c r="K1196" s="22">
        <v>565659</v>
      </c>
      <c r="L1196" s="22">
        <v>256000</v>
      </c>
      <c r="M1196" s="22">
        <v>180556</v>
      </c>
    </row>
    <row r="1197" spans="1:13" x14ac:dyDescent="0.2">
      <c r="A1197" s="19" t="s">
        <v>10</v>
      </c>
      <c r="B1197" s="19" t="s">
        <v>11</v>
      </c>
      <c r="C1197" s="19" t="s">
        <v>12</v>
      </c>
      <c r="D1197" s="19" t="s">
        <v>13</v>
      </c>
      <c r="E1197" s="19" t="s">
        <v>14</v>
      </c>
      <c r="F1197" s="20">
        <v>2020</v>
      </c>
      <c r="G1197" s="19" t="s">
        <v>17</v>
      </c>
      <c r="H1197" s="19" t="s">
        <v>15</v>
      </c>
      <c r="I1197" s="19" t="s">
        <v>16</v>
      </c>
      <c r="J1197" s="21" t="s">
        <v>18</v>
      </c>
      <c r="K1197" s="22">
        <v>362715</v>
      </c>
      <c r="L1197" s="22">
        <v>349803</v>
      </c>
      <c r="M1197" s="23">
        <v>180182.31299999999</v>
      </c>
    </row>
    <row r="1198" spans="1:13" x14ac:dyDescent="0.2">
      <c r="A1198" s="19" t="s">
        <v>8119</v>
      </c>
      <c r="B1198" s="19" t="s">
        <v>8120</v>
      </c>
      <c r="C1198" s="19" t="s">
        <v>265</v>
      </c>
      <c r="D1198" s="19"/>
      <c r="E1198" s="19"/>
      <c r="F1198" s="20">
        <v>2019</v>
      </c>
      <c r="G1198" s="19" t="s">
        <v>17</v>
      </c>
      <c r="H1198" s="19" t="s">
        <v>63</v>
      </c>
      <c r="I1198" s="19" t="s">
        <v>174</v>
      </c>
      <c r="J1198" s="21" t="s">
        <v>18</v>
      </c>
      <c r="K1198" s="22">
        <v>241096</v>
      </c>
      <c r="L1198" s="24">
        <v>195703</v>
      </c>
      <c r="M1198" s="23">
        <v>179770.11799999999</v>
      </c>
    </row>
    <row r="1199" spans="1:13" x14ac:dyDescent="0.2">
      <c r="A1199" s="19" t="s">
        <v>4675</v>
      </c>
      <c r="B1199" s="19" t="s">
        <v>4676</v>
      </c>
      <c r="C1199" s="19" t="s">
        <v>12</v>
      </c>
      <c r="D1199" s="19" t="s">
        <v>630</v>
      </c>
      <c r="E1199" s="19" t="s">
        <v>1655</v>
      </c>
      <c r="F1199" s="20">
        <v>2020</v>
      </c>
      <c r="G1199" s="19" t="s">
        <v>17</v>
      </c>
      <c r="H1199" s="19" t="s">
        <v>42</v>
      </c>
      <c r="I1199" s="19" t="s">
        <v>1003</v>
      </c>
      <c r="J1199" s="21" t="s">
        <v>18</v>
      </c>
      <c r="K1199" s="22">
        <v>145918</v>
      </c>
      <c r="L1199" s="24">
        <v>190846</v>
      </c>
      <c r="M1199" s="23">
        <v>179587.973</v>
      </c>
    </row>
    <row r="1200" spans="1:13" x14ac:dyDescent="0.2">
      <c r="A1200" s="19" t="s">
        <v>1808</v>
      </c>
      <c r="B1200" s="19" t="s">
        <v>1809</v>
      </c>
      <c r="C1200" s="19" t="s">
        <v>148</v>
      </c>
      <c r="D1200" s="19" t="s">
        <v>617</v>
      </c>
      <c r="E1200" s="19" t="s">
        <v>863</v>
      </c>
      <c r="F1200" s="20">
        <v>2019</v>
      </c>
      <c r="G1200" s="19" t="s">
        <v>17</v>
      </c>
      <c r="H1200" s="19" t="s">
        <v>130</v>
      </c>
      <c r="I1200" s="19" t="s">
        <v>130</v>
      </c>
      <c r="J1200" s="21" t="s">
        <v>18</v>
      </c>
      <c r="K1200" s="22">
        <v>959610</v>
      </c>
      <c r="L1200" s="24">
        <v>179114</v>
      </c>
      <c r="M1200" s="22">
        <v>179114</v>
      </c>
    </row>
    <row r="1201" spans="1:13" x14ac:dyDescent="0.2">
      <c r="A1201" s="19" t="s">
        <v>5276</v>
      </c>
      <c r="B1201" s="19" t="s">
        <v>5277</v>
      </c>
      <c r="C1201" s="19" t="s">
        <v>359</v>
      </c>
      <c r="D1201" s="19"/>
      <c r="E1201" s="19"/>
      <c r="F1201" s="20">
        <v>2020</v>
      </c>
      <c r="G1201" s="19" t="s">
        <v>17</v>
      </c>
      <c r="H1201" s="19" t="s">
        <v>63</v>
      </c>
      <c r="I1201" s="19" t="s">
        <v>619</v>
      </c>
      <c r="J1201" s="21" t="s">
        <v>18</v>
      </c>
      <c r="K1201" s="22">
        <v>342510</v>
      </c>
      <c r="L1201" s="23">
        <v>179094.40299999999</v>
      </c>
      <c r="M1201" s="23">
        <v>179094.40299999999</v>
      </c>
    </row>
    <row r="1202" spans="1:13" x14ac:dyDescent="0.2">
      <c r="A1202" s="19" t="s">
        <v>9826</v>
      </c>
      <c r="B1202" s="19" t="s">
        <v>9827</v>
      </c>
      <c r="C1202" s="19" t="s">
        <v>37</v>
      </c>
      <c r="D1202" s="19" t="s">
        <v>38</v>
      </c>
      <c r="E1202" s="19"/>
      <c r="F1202" s="20">
        <v>2019</v>
      </c>
      <c r="G1202" s="19" t="s">
        <v>17</v>
      </c>
      <c r="H1202" s="19" t="s">
        <v>30</v>
      </c>
      <c r="I1202" s="19" t="s">
        <v>31</v>
      </c>
      <c r="J1202" s="21" t="s">
        <v>18</v>
      </c>
      <c r="K1202" s="22">
        <v>215987</v>
      </c>
      <c r="L1202" s="22">
        <v>210000</v>
      </c>
      <c r="M1202" s="23">
        <v>177905.785</v>
      </c>
    </row>
    <row r="1203" spans="1:13" x14ac:dyDescent="0.2">
      <c r="A1203" s="19" t="s">
        <v>7098</v>
      </c>
      <c r="B1203" s="19" t="s">
        <v>7099</v>
      </c>
      <c r="C1203" s="19" t="s">
        <v>103</v>
      </c>
      <c r="D1203" s="19" t="s">
        <v>194</v>
      </c>
      <c r="E1203" s="19" t="s">
        <v>203</v>
      </c>
      <c r="F1203" s="20">
        <v>2019</v>
      </c>
      <c r="G1203" s="19" t="s">
        <v>17</v>
      </c>
      <c r="H1203" s="19" t="s">
        <v>63</v>
      </c>
      <c r="I1203" s="19" t="s">
        <v>174</v>
      </c>
      <c r="J1203" s="21" t="s">
        <v>18</v>
      </c>
      <c r="K1203" s="22">
        <v>182270</v>
      </c>
      <c r="L1203" s="24">
        <v>177650</v>
      </c>
      <c r="M1203" s="23">
        <v>177650</v>
      </c>
    </row>
    <row r="1204" spans="1:13" x14ac:dyDescent="0.2">
      <c r="A1204" s="19" t="s">
        <v>2124</v>
      </c>
      <c r="B1204" s="19" t="s">
        <v>2125</v>
      </c>
      <c r="C1204" s="19" t="s">
        <v>133</v>
      </c>
      <c r="D1204" s="19" t="s">
        <v>206</v>
      </c>
      <c r="E1204" s="19" t="s">
        <v>1958</v>
      </c>
      <c r="F1204" s="20">
        <v>2020</v>
      </c>
      <c r="G1204" s="19" t="s">
        <v>17</v>
      </c>
      <c r="H1204" s="19" t="s">
        <v>54</v>
      </c>
      <c r="I1204" s="19" t="s">
        <v>58</v>
      </c>
      <c r="J1204" s="21" t="s">
        <v>18</v>
      </c>
      <c r="K1204" s="22">
        <v>1952938</v>
      </c>
      <c r="L1204" s="24">
        <v>1282006</v>
      </c>
      <c r="M1204" s="22">
        <v>177449</v>
      </c>
    </row>
    <row r="1205" spans="1:13" x14ac:dyDescent="0.2">
      <c r="A1205" s="19" t="s">
        <v>2385</v>
      </c>
      <c r="B1205" s="19" t="s">
        <v>2386</v>
      </c>
      <c r="C1205" s="19" t="s">
        <v>143</v>
      </c>
      <c r="D1205" s="19" t="s">
        <v>857</v>
      </c>
      <c r="E1205" s="19" t="s">
        <v>2387</v>
      </c>
      <c r="F1205" s="20">
        <v>2019</v>
      </c>
      <c r="G1205" s="19" t="s">
        <v>17</v>
      </c>
      <c r="H1205" s="19" t="s">
        <v>30</v>
      </c>
      <c r="I1205" s="19" t="s">
        <v>31</v>
      </c>
      <c r="J1205" s="21" t="s">
        <v>18</v>
      </c>
      <c r="K1205" s="22">
        <v>1679198</v>
      </c>
      <c r="L1205" s="22">
        <v>287000</v>
      </c>
      <c r="M1205" s="23">
        <v>177437.48499999999</v>
      </c>
    </row>
    <row r="1206" spans="1:13" x14ac:dyDescent="0.2">
      <c r="A1206" s="19" t="s">
        <v>2350</v>
      </c>
      <c r="B1206" s="19" t="s">
        <v>2351</v>
      </c>
      <c r="C1206" s="19" t="s">
        <v>103</v>
      </c>
      <c r="D1206" s="19" t="s">
        <v>194</v>
      </c>
      <c r="E1206" s="19" t="s">
        <v>195</v>
      </c>
      <c r="F1206" s="20">
        <v>2020</v>
      </c>
      <c r="G1206" s="19" t="s">
        <v>17</v>
      </c>
      <c r="H1206" s="19" t="s">
        <v>30</v>
      </c>
      <c r="I1206" s="19" t="s">
        <v>145</v>
      </c>
      <c r="J1206" s="21" t="s">
        <v>18</v>
      </c>
      <c r="K1206" s="22">
        <v>1350001</v>
      </c>
      <c r="L1206" s="24">
        <v>1017338</v>
      </c>
      <c r="M1206" s="23">
        <v>177336.261</v>
      </c>
    </row>
    <row r="1207" spans="1:13" x14ac:dyDescent="0.2">
      <c r="A1207" s="19" t="s">
        <v>5280</v>
      </c>
      <c r="B1207" s="19" t="s">
        <v>5281</v>
      </c>
      <c r="C1207" s="19" t="s">
        <v>37</v>
      </c>
      <c r="D1207" s="19" t="s">
        <v>38</v>
      </c>
      <c r="E1207" s="19" t="s">
        <v>41</v>
      </c>
      <c r="F1207" s="20">
        <v>2019</v>
      </c>
      <c r="G1207" s="19" t="s">
        <v>17</v>
      </c>
      <c r="H1207" s="19" t="s">
        <v>15</v>
      </c>
      <c r="I1207" s="19" t="s">
        <v>16</v>
      </c>
      <c r="J1207" s="21" t="s">
        <v>18</v>
      </c>
      <c r="K1207" s="22">
        <v>1947577</v>
      </c>
      <c r="L1207" s="24">
        <v>177067</v>
      </c>
      <c r="M1207" s="22">
        <v>177068</v>
      </c>
    </row>
    <row r="1208" spans="1:13" x14ac:dyDescent="0.2">
      <c r="A1208" s="19" t="s">
        <v>1173</v>
      </c>
      <c r="B1208" s="19" t="s">
        <v>1174</v>
      </c>
      <c r="C1208" s="19" t="s">
        <v>22</v>
      </c>
      <c r="D1208" s="19" t="s">
        <v>46</v>
      </c>
      <c r="E1208" s="19" t="s">
        <v>57</v>
      </c>
      <c r="F1208" s="20">
        <v>2019</v>
      </c>
      <c r="G1208" s="19" t="s">
        <v>17</v>
      </c>
      <c r="H1208" s="19" t="s">
        <v>54</v>
      </c>
      <c r="I1208" s="19" t="s">
        <v>62</v>
      </c>
      <c r="J1208" s="21" t="s">
        <v>18</v>
      </c>
      <c r="K1208" s="22">
        <v>176163</v>
      </c>
      <c r="L1208" s="24">
        <v>176162</v>
      </c>
      <c r="M1208" s="23">
        <v>176161.00599999999</v>
      </c>
    </row>
    <row r="1209" spans="1:13" x14ac:dyDescent="0.2">
      <c r="A1209" s="19" t="s">
        <v>5487</v>
      </c>
      <c r="B1209" s="19" t="s">
        <v>5488</v>
      </c>
      <c r="C1209" s="19" t="s">
        <v>148</v>
      </c>
      <c r="D1209" s="19" t="s">
        <v>617</v>
      </c>
      <c r="E1209" s="19" t="s">
        <v>625</v>
      </c>
      <c r="F1209" s="20">
        <v>2019</v>
      </c>
      <c r="G1209" s="19" t="s">
        <v>17</v>
      </c>
      <c r="H1209" s="19" t="s">
        <v>30</v>
      </c>
      <c r="I1209" s="19" t="s">
        <v>145</v>
      </c>
      <c r="J1209" s="21" t="s">
        <v>18</v>
      </c>
      <c r="K1209" s="22">
        <v>180709</v>
      </c>
      <c r="L1209" s="24">
        <v>176130</v>
      </c>
      <c r="M1209" s="23">
        <v>176130</v>
      </c>
    </row>
    <row r="1210" spans="1:13" x14ac:dyDescent="0.2">
      <c r="A1210" s="19" t="s">
        <v>3046</v>
      </c>
      <c r="B1210" s="19" t="s">
        <v>3047</v>
      </c>
      <c r="C1210" s="19" t="s">
        <v>167</v>
      </c>
      <c r="D1210" s="19" t="s">
        <v>431</v>
      </c>
      <c r="E1210" s="19" t="s">
        <v>771</v>
      </c>
      <c r="F1210" s="20">
        <v>2019</v>
      </c>
      <c r="G1210" s="19" t="s">
        <v>17</v>
      </c>
      <c r="H1210" s="19" t="s">
        <v>30</v>
      </c>
      <c r="I1210" s="19" t="s">
        <v>31</v>
      </c>
      <c r="J1210" s="21" t="s">
        <v>18</v>
      </c>
      <c r="K1210" s="22">
        <v>405019</v>
      </c>
      <c r="L1210" s="22">
        <v>343860</v>
      </c>
      <c r="M1210" s="23">
        <v>175169.17800000001</v>
      </c>
    </row>
    <row r="1211" spans="1:13" x14ac:dyDescent="0.2">
      <c r="A1211" s="19" t="s">
        <v>10498</v>
      </c>
      <c r="B1211" s="19" t="s">
        <v>10499</v>
      </c>
      <c r="C1211" s="19" t="s">
        <v>133</v>
      </c>
      <c r="D1211" s="19" t="s">
        <v>206</v>
      </c>
      <c r="E1211" s="19" t="s">
        <v>1609</v>
      </c>
      <c r="F1211" s="20">
        <v>2019</v>
      </c>
      <c r="G1211" s="19" t="s">
        <v>279</v>
      </c>
      <c r="H1211" s="19" t="s">
        <v>63</v>
      </c>
      <c r="I1211" s="19" t="s">
        <v>174</v>
      </c>
      <c r="J1211" s="21" t="s">
        <v>18</v>
      </c>
      <c r="K1211" s="22">
        <v>187907</v>
      </c>
      <c r="L1211" s="23">
        <v>175000</v>
      </c>
      <c r="M1211" s="23">
        <v>175000</v>
      </c>
    </row>
    <row r="1212" spans="1:13" x14ac:dyDescent="0.2">
      <c r="A1212" s="19" t="s">
        <v>6728</v>
      </c>
      <c r="B1212" s="19" t="s">
        <v>6729</v>
      </c>
      <c r="C1212" s="19" t="s">
        <v>37</v>
      </c>
      <c r="D1212" s="19" t="s">
        <v>38</v>
      </c>
      <c r="E1212" s="19" t="s">
        <v>1165</v>
      </c>
      <c r="F1212" s="20">
        <v>2019</v>
      </c>
      <c r="G1212" s="19" t="s">
        <v>17</v>
      </c>
      <c r="H1212" s="19" t="s">
        <v>30</v>
      </c>
      <c r="I1212" s="19" t="s">
        <v>31</v>
      </c>
      <c r="J1212" s="21" t="s">
        <v>18</v>
      </c>
      <c r="K1212" s="22">
        <v>175000</v>
      </c>
      <c r="L1212" s="22">
        <v>209000</v>
      </c>
      <c r="M1212" s="23">
        <v>174567.88099999999</v>
      </c>
    </row>
    <row r="1213" spans="1:13" x14ac:dyDescent="0.2">
      <c r="A1213" s="19" t="s">
        <v>6992</v>
      </c>
      <c r="B1213" s="19" t="s">
        <v>6993</v>
      </c>
      <c r="C1213" s="19" t="s">
        <v>12</v>
      </c>
      <c r="D1213" s="19" t="s">
        <v>422</v>
      </c>
      <c r="E1213" s="19" t="s">
        <v>1699</v>
      </c>
      <c r="F1213" s="20">
        <v>2019</v>
      </c>
      <c r="G1213" s="19" t="s">
        <v>17</v>
      </c>
      <c r="H1213" s="19" t="s">
        <v>30</v>
      </c>
      <c r="I1213" s="19" t="s">
        <v>145</v>
      </c>
      <c r="J1213" s="21" t="s">
        <v>18</v>
      </c>
      <c r="K1213" s="22">
        <v>174416</v>
      </c>
      <c r="L1213" s="24">
        <v>1326271</v>
      </c>
      <c r="M1213" s="22">
        <v>174416</v>
      </c>
    </row>
    <row r="1214" spans="1:13" x14ac:dyDescent="0.2">
      <c r="A1214" s="19" t="s">
        <v>2086</v>
      </c>
      <c r="B1214" s="19" t="s">
        <v>2087</v>
      </c>
      <c r="C1214" s="19" t="s">
        <v>22</v>
      </c>
      <c r="D1214" s="19" t="s">
        <v>46</v>
      </c>
      <c r="E1214" s="19" t="s">
        <v>272</v>
      </c>
      <c r="F1214" s="20">
        <v>2019</v>
      </c>
      <c r="G1214" s="19" t="s">
        <v>17</v>
      </c>
      <c r="H1214" s="19" t="s">
        <v>54</v>
      </c>
      <c r="I1214" s="19" t="s">
        <v>62</v>
      </c>
      <c r="J1214" s="21" t="s">
        <v>18</v>
      </c>
      <c r="K1214" s="22">
        <v>174112</v>
      </c>
      <c r="L1214" s="24">
        <v>174113</v>
      </c>
      <c r="M1214" s="23">
        <v>174111.685</v>
      </c>
    </row>
    <row r="1215" spans="1:13" x14ac:dyDescent="0.2">
      <c r="A1215" s="19" t="s">
        <v>5485</v>
      </c>
      <c r="B1215" s="19" t="s">
        <v>5486</v>
      </c>
      <c r="C1215" s="19" t="s">
        <v>148</v>
      </c>
      <c r="D1215" s="19" t="s">
        <v>373</v>
      </c>
      <c r="E1215" s="19" t="s">
        <v>522</v>
      </c>
      <c r="F1215" s="20">
        <v>2019</v>
      </c>
      <c r="G1215" s="19" t="s">
        <v>17</v>
      </c>
      <c r="H1215" s="19" t="s">
        <v>30</v>
      </c>
      <c r="I1215" s="19" t="s">
        <v>145</v>
      </c>
      <c r="J1215" s="21" t="s">
        <v>18</v>
      </c>
      <c r="K1215" s="22">
        <v>178524</v>
      </c>
      <c r="L1215" s="24">
        <v>174000</v>
      </c>
      <c r="M1215" s="23">
        <v>174000</v>
      </c>
    </row>
    <row r="1216" spans="1:13" x14ac:dyDescent="0.2">
      <c r="A1216" s="19" t="s">
        <v>4196</v>
      </c>
      <c r="B1216" s="19" t="s">
        <v>4197</v>
      </c>
      <c r="C1216" s="19" t="s">
        <v>167</v>
      </c>
      <c r="D1216" s="19" t="s">
        <v>168</v>
      </c>
      <c r="E1216" s="19" t="s">
        <v>168</v>
      </c>
      <c r="F1216" s="20">
        <v>2020</v>
      </c>
      <c r="G1216" s="19" t="s">
        <v>17</v>
      </c>
      <c r="H1216" s="19" t="s">
        <v>63</v>
      </c>
      <c r="I1216" s="19" t="s">
        <v>174</v>
      </c>
      <c r="J1216" s="21" t="s">
        <v>18</v>
      </c>
      <c r="K1216" s="22">
        <v>179085</v>
      </c>
      <c r="L1216" s="24">
        <v>173495</v>
      </c>
      <c r="M1216" s="23">
        <v>173494.27499999999</v>
      </c>
    </row>
    <row r="1217" spans="1:13" x14ac:dyDescent="0.2">
      <c r="A1217" s="19" t="s">
        <v>2970</v>
      </c>
      <c r="B1217" s="19" t="s">
        <v>2971</v>
      </c>
      <c r="C1217" s="19" t="s">
        <v>34</v>
      </c>
      <c r="D1217" s="19" t="s">
        <v>215</v>
      </c>
      <c r="E1217" s="19" t="s">
        <v>1853</v>
      </c>
      <c r="F1217" s="20">
        <v>2019</v>
      </c>
      <c r="G1217" s="19" t="s">
        <v>17</v>
      </c>
      <c r="H1217" s="19" t="s">
        <v>30</v>
      </c>
      <c r="I1217" s="19" t="s">
        <v>145</v>
      </c>
      <c r="J1217" s="21" t="s">
        <v>18</v>
      </c>
      <c r="K1217" s="22">
        <v>174200</v>
      </c>
      <c r="L1217" s="24">
        <v>174200</v>
      </c>
      <c r="M1217" s="23">
        <v>173490.76800000001</v>
      </c>
    </row>
    <row r="1218" spans="1:13" x14ac:dyDescent="0.2">
      <c r="A1218" s="19" t="s">
        <v>4316</v>
      </c>
      <c r="B1218" s="19" t="s">
        <v>4317</v>
      </c>
      <c r="C1218" s="19" t="s">
        <v>37</v>
      </c>
      <c r="D1218" s="19" t="s">
        <v>38</v>
      </c>
      <c r="E1218" s="19" t="s">
        <v>1622</v>
      </c>
      <c r="F1218" s="20">
        <v>2020</v>
      </c>
      <c r="G1218" s="19" t="s">
        <v>17</v>
      </c>
      <c r="H1218" s="19" t="s">
        <v>15</v>
      </c>
      <c r="I1218" s="19" t="s">
        <v>16</v>
      </c>
      <c r="J1218" s="21" t="s">
        <v>18</v>
      </c>
      <c r="K1218" s="22">
        <v>494726</v>
      </c>
      <c r="L1218" s="24">
        <v>173482</v>
      </c>
      <c r="M1218" s="22">
        <v>173483</v>
      </c>
    </row>
    <row r="1219" spans="1:13" x14ac:dyDescent="0.2">
      <c r="A1219" s="19" t="s">
        <v>7056</v>
      </c>
      <c r="B1219" s="19" t="s">
        <v>7057</v>
      </c>
      <c r="C1219" s="19" t="s">
        <v>148</v>
      </c>
      <c r="D1219" s="19" t="s">
        <v>617</v>
      </c>
      <c r="E1219" s="19" t="s">
        <v>618</v>
      </c>
      <c r="F1219" s="20">
        <v>2020</v>
      </c>
      <c r="G1219" s="19" t="s">
        <v>17</v>
      </c>
      <c r="H1219" s="19" t="s">
        <v>30</v>
      </c>
      <c r="I1219" s="19" t="s">
        <v>145</v>
      </c>
      <c r="J1219" s="21" t="s">
        <v>18</v>
      </c>
      <c r="K1219" s="22">
        <v>314880</v>
      </c>
      <c r="L1219" s="24">
        <v>314884</v>
      </c>
      <c r="M1219" s="23">
        <v>173348.15700000001</v>
      </c>
    </row>
    <row r="1220" spans="1:13" x14ac:dyDescent="0.2">
      <c r="A1220" s="19" t="s">
        <v>1679</v>
      </c>
      <c r="B1220" s="19" t="s">
        <v>1680</v>
      </c>
      <c r="C1220" s="19" t="s">
        <v>22</v>
      </c>
      <c r="D1220" s="19" t="s">
        <v>46</v>
      </c>
      <c r="E1220" s="19" t="s">
        <v>87</v>
      </c>
      <c r="F1220" s="20">
        <v>2019</v>
      </c>
      <c r="G1220" s="19" t="s">
        <v>17</v>
      </c>
      <c r="H1220" s="19" t="s">
        <v>54</v>
      </c>
      <c r="I1220" s="19" t="s">
        <v>62</v>
      </c>
      <c r="J1220" s="21" t="s">
        <v>200</v>
      </c>
      <c r="K1220" s="22">
        <v>172959</v>
      </c>
      <c r="L1220" s="24">
        <v>172959</v>
      </c>
      <c r="M1220" s="23">
        <v>172957.80900000001</v>
      </c>
    </row>
    <row r="1221" spans="1:13" x14ac:dyDescent="0.2">
      <c r="A1221" s="19" t="s">
        <v>7483</v>
      </c>
      <c r="B1221" s="19" t="s">
        <v>7484</v>
      </c>
      <c r="C1221" s="19" t="s">
        <v>297</v>
      </c>
      <c r="D1221" s="19"/>
      <c r="E1221" s="19"/>
      <c r="F1221" s="20">
        <v>2019</v>
      </c>
      <c r="G1221" s="19" t="s">
        <v>17</v>
      </c>
      <c r="H1221" s="19" t="s">
        <v>30</v>
      </c>
      <c r="I1221" s="19" t="s">
        <v>31</v>
      </c>
      <c r="J1221" s="21" t="s">
        <v>18</v>
      </c>
      <c r="K1221" s="22">
        <v>184679</v>
      </c>
      <c r="L1221" s="24">
        <v>172620</v>
      </c>
      <c r="M1221" s="23">
        <v>172611.58799999999</v>
      </c>
    </row>
    <row r="1222" spans="1:13" x14ac:dyDescent="0.2">
      <c r="A1222" s="19" t="s">
        <v>5254</v>
      </c>
      <c r="B1222" s="19" t="s">
        <v>5255</v>
      </c>
      <c r="C1222" s="19" t="s">
        <v>148</v>
      </c>
      <c r="D1222" s="19" t="s">
        <v>329</v>
      </c>
      <c r="E1222" s="19" t="s">
        <v>329</v>
      </c>
      <c r="F1222" s="20">
        <v>2020</v>
      </c>
      <c r="G1222" s="19" t="s">
        <v>17</v>
      </c>
      <c r="H1222" s="19" t="s">
        <v>42</v>
      </c>
      <c r="I1222" s="19" t="s">
        <v>1003</v>
      </c>
      <c r="J1222" s="21" t="s">
        <v>18</v>
      </c>
      <c r="K1222" s="22">
        <v>291080</v>
      </c>
      <c r="L1222" s="24">
        <v>550604</v>
      </c>
      <c r="M1222" s="23">
        <v>171766.97099999999</v>
      </c>
    </row>
    <row r="1223" spans="1:13" x14ac:dyDescent="0.2">
      <c r="A1223" s="19" t="s">
        <v>5984</v>
      </c>
      <c r="B1223" s="19" t="s">
        <v>5985</v>
      </c>
      <c r="C1223" s="19" t="s">
        <v>167</v>
      </c>
      <c r="D1223" s="19"/>
      <c r="E1223" s="19"/>
      <c r="F1223" s="20">
        <v>2019</v>
      </c>
      <c r="G1223" s="19" t="s">
        <v>17</v>
      </c>
      <c r="H1223" s="19" t="s">
        <v>30</v>
      </c>
      <c r="I1223" s="19" t="s">
        <v>31</v>
      </c>
      <c r="J1223" s="21" t="s">
        <v>18</v>
      </c>
      <c r="K1223" s="22">
        <v>172510</v>
      </c>
      <c r="L1223" s="24">
        <v>171390</v>
      </c>
      <c r="M1223" s="23">
        <v>171386.842</v>
      </c>
    </row>
    <row r="1224" spans="1:13" x14ac:dyDescent="0.2">
      <c r="A1224" s="19" t="s">
        <v>3419</v>
      </c>
      <c r="B1224" s="19" t="s">
        <v>3420</v>
      </c>
      <c r="C1224" s="19" t="s">
        <v>22</v>
      </c>
      <c r="D1224" s="19" t="s">
        <v>46</v>
      </c>
      <c r="E1224" s="19" t="s">
        <v>345</v>
      </c>
      <c r="F1224" s="20">
        <v>2020</v>
      </c>
      <c r="G1224" s="19" t="s">
        <v>17</v>
      </c>
      <c r="H1224" s="19" t="s">
        <v>63</v>
      </c>
      <c r="I1224" s="19" t="s">
        <v>64</v>
      </c>
      <c r="J1224" s="21" t="s">
        <v>200</v>
      </c>
      <c r="K1224" s="22">
        <v>173578</v>
      </c>
      <c r="L1224" s="24">
        <v>178228</v>
      </c>
      <c r="M1224" s="23">
        <v>170878</v>
      </c>
    </row>
    <row r="1225" spans="1:13" x14ac:dyDescent="0.2">
      <c r="A1225" s="19" t="s">
        <v>7639</v>
      </c>
      <c r="B1225" s="19" t="s">
        <v>7640</v>
      </c>
      <c r="C1225" s="19" t="s">
        <v>103</v>
      </c>
      <c r="D1225" s="19" t="s">
        <v>105</v>
      </c>
      <c r="E1225" s="19" t="s">
        <v>106</v>
      </c>
      <c r="F1225" s="20">
        <v>2020</v>
      </c>
      <c r="G1225" s="19" t="s">
        <v>17</v>
      </c>
      <c r="H1225" s="19" t="s">
        <v>42</v>
      </c>
      <c r="I1225" s="19" t="s">
        <v>1003</v>
      </c>
      <c r="J1225" s="21" t="s">
        <v>18</v>
      </c>
      <c r="K1225" s="22">
        <v>246142</v>
      </c>
      <c r="L1225" s="24">
        <v>411127</v>
      </c>
      <c r="M1225" s="23">
        <v>170401.77100000001</v>
      </c>
    </row>
    <row r="1226" spans="1:13" x14ac:dyDescent="0.2">
      <c r="A1226" s="19" t="s">
        <v>2192</v>
      </c>
      <c r="B1226" s="19" t="s">
        <v>2193</v>
      </c>
      <c r="C1226" s="19" t="s">
        <v>133</v>
      </c>
      <c r="D1226" s="19"/>
      <c r="E1226" s="19"/>
      <c r="F1226" s="20">
        <v>2019</v>
      </c>
      <c r="G1226" s="19" t="s">
        <v>17</v>
      </c>
      <c r="H1226" s="19" t="s">
        <v>54</v>
      </c>
      <c r="I1226" s="19" t="s">
        <v>199</v>
      </c>
      <c r="J1226" s="21" t="s">
        <v>18</v>
      </c>
      <c r="K1226" s="22">
        <v>306709</v>
      </c>
      <c r="L1226" s="24">
        <v>220194</v>
      </c>
      <c r="M1226" s="23">
        <v>170242.834</v>
      </c>
    </row>
    <row r="1227" spans="1:13" x14ac:dyDescent="0.2">
      <c r="A1227" s="19" t="s">
        <v>4988</v>
      </c>
      <c r="B1227" s="19" t="s">
        <v>4989</v>
      </c>
      <c r="C1227" s="19" t="s">
        <v>257</v>
      </c>
      <c r="D1227" s="19" t="s">
        <v>441</v>
      </c>
      <c r="E1227" s="19" t="s">
        <v>989</v>
      </c>
      <c r="F1227" s="20">
        <v>2020</v>
      </c>
      <c r="G1227" s="19" t="s">
        <v>17</v>
      </c>
      <c r="H1227" s="19" t="s">
        <v>42</v>
      </c>
      <c r="I1227" s="19" t="s">
        <v>1003</v>
      </c>
      <c r="J1227" s="21" t="s">
        <v>18</v>
      </c>
      <c r="K1227" s="22">
        <v>238028</v>
      </c>
      <c r="L1227" s="24">
        <v>228385</v>
      </c>
      <c r="M1227" s="23">
        <v>170195.09099999999</v>
      </c>
    </row>
    <row r="1228" spans="1:13" x14ac:dyDescent="0.2">
      <c r="A1228" s="19" t="s">
        <v>5976</v>
      </c>
      <c r="B1228" s="19" t="s">
        <v>5977</v>
      </c>
      <c r="C1228" s="19" t="s">
        <v>27</v>
      </c>
      <c r="D1228" s="19" t="s">
        <v>28</v>
      </c>
      <c r="E1228" s="19" t="s">
        <v>4488</v>
      </c>
      <c r="F1228" s="20">
        <v>2020</v>
      </c>
      <c r="G1228" s="19" t="s">
        <v>17</v>
      </c>
      <c r="H1228" s="19" t="s">
        <v>30</v>
      </c>
      <c r="I1228" s="19" t="s">
        <v>31</v>
      </c>
      <c r="J1228" s="21" t="s">
        <v>18</v>
      </c>
      <c r="K1228" s="22">
        <v>10632652</v>
      </c>
      <c r="L1228" s="24">
        <v>170076</v>
      </c>
      <c r="M1228" s="22">
        <v>170076</v>
      </c>
    </row>
    <row r="1229" spans="1:13" x14ac:dyDescent="0.2">
      <c r="A1229" s="19" t="s">
        <v>5272</v>
      </c>
      <c r="B1229" s="19" t="s">
        <v>5273</v>
      </c>
      <c r="C1229" s="19" t="s">
        <v>143</v>
      </c>
      <c r="D1229" s="19" t="s">
        <v>144</v>
      </c>
      <c r="E1229" s="19" t="s">
        <v>1397</v>
      </c>
      <c r="F1229" s="20">
        <v>2019</v>
      </c>
      <c r="G1229" s="19" t="s">
        <v>17</v>
      </c>
      <c r="H1229" s="19" t="s">
        <v>352</v>
      </c>
      <c r="I1229" s="19" t="s">
        <v>353</v>
      </c>
      <c r="J1229" s="21" t="s">
        <v>18</v>
      </c>
      <c r="K1229" s="22">
        <v>233451</v>
      </c>
      <c r="L1229" s="24">
        <v>204821</v>
      </c>
      <c r="M1229" s="22">
        <v>170022</v>
      </c>
    </row>
    <row r="1230" spans="1:13" x14ac:dyDescent="0.2">
      <c r="A1230" s="19" t="s">
        <v>4235</v>
      </c>
      <c r="B1230" s="19" t="s">
        <v>4236</v>
      </c>
      <c r="C1230" s="19" t="s">
        <v>12</v>
      </c>
      <c r="D1230" s="19"/>
      <c r="E1230" s="19"/>
      <c r="F1230" s="20">
        <v>2020</v>
      </c>
      <c r="G1230" s="19" t="s">
        <v>17</v>
      </c>
      <c r="H1230" s="19" t="s">
        <v>95</v>
      </c>
      <c r="I1230" s="19" t="s">
        <v>173</v>
      </c>
      <c r="J1230" s="21" t="s">
        <v>18</v>
      </c>
      <c r="K1230" s="22">
        <v>169725</v>
      </c>
      <c r="L1230" s="24">
        <v>169725</v>
      </c>
      <c r="M1230" s="23">
        <v>169724.76300000001</v>
      </c>
    </row>
    <row r="1231" spans="1:13" x14ac:dyDescent="0.2">
      <c r="A1231" s="19" t="s">
        <v>8689</v>
      </c>
      <c r="B1231" s="19" t="s">
        <v>8690</v>
      </c>
      <c r="C1231" s="19" t="s">
        <v>12</v>
      </c>
      <c r="D1231" s="19" t="s">
        <v>422</v>
      </c>
      <c r="E1231" s="19" t="s">
        <v>1699</v>
      </c>
      <c r="F1231" s="20">
        <v>2020</v>
      </c>
      <c r="G1231" s="19" t="s">
        <v>17</v>
      </c>
      <c r="H1231" s="19" t="s">
        <v>30</v>
      </c>
      <c r="I1231" s="19" t="s">
        <v>145</v>
      </c>
      <c r="J1231" s="21" t="s">
        <v>18</v>
      </c>
      <c r="K1231" s="22">
        <v>247141</v>
      </c>
      <c r="L1231" s="24">
        <v>168880</v>
      </c>
      <c r="M1231" s="23">
        <v>168877.872</v>
      </c>
    </row>
    <row r="1232" spans="1:13" x14ac:dyDescent="0.2">
      <c r="A1232" s="19" t="s">
        <v>7999</v>
      </c>
      <c r="B1232" s="19" t="s">
        <v>8000</v>
      </c>
      <c r="C1232" s="19" t="s">
        <v>27</v>
      </c>
      <c r="D1232" s="19"/>
      <c r="E1232" s="19"/>
      <c r="F1232" s="20">
        <v>2019</v>
      </c>
      <c r="G1232" s="19" t="s">
        <v>17</v>
      </c>
      <c r="H1232" s="19" t="s">
        <v>30</v>
      </c>
      <c r="I1232" s="19" t="s">
        <v>145</v>
      </c>
      <c r="J1232" s="21" t="s">
        <v>18</v>
      </c>
      <c r="K1232" s="22">
        <v>168356</v>
      </c>
      <c r="L1232" s="24">
        <v>168354</v>
      </c>
      <c r="M1232" s="23">
        <v>168353.33</v>
      </c>
    </row>
    <row r="1233" spans="1:13" x14ac:dyDescent="0.2">
      <c r="A1233" s="19" t="s">
        <v>2853</v>
      </c>
      <c r="B1233" s="19" t="s">
        <v>2854</v>
      </c>
      <c r="C1233" s="19" t="s">
        <v>103</v>
      </c>
      <c r="D1233" s="19" t="s">
        <v>194</v>
      </c>
      <c r="E1233" s="19" t="s">
        <v>598</v>
      </c>
      <c r="F1233" s="20">
        <v>2020</v>
      </c>
      <c r="G1233" s="19" t="s">
        <v>17</v>
      </c>
      <c r="H1233" s="19" t="s">
        <v>662</v>
      </c>
      <c r="I1233" s="19" t="s">
        <v>663</v>
      </c>
      <c r="J1233" s="21" t="s">
        <v>18</v>
      </c>
      <c r="K1233" s="22">
        <v>169429</v>
      </c>
      <c r="L1233" s="24">
        <v>168379</v>
      </c>
      <c r="M1233" s="23">
        <v>168168.69700000001</v>
      </c>
    </row>
    <row r="1234" spans="1:13" x14ac:dyDescent="0.2">
      <c r="A1234" s="19" t="s">
        <v>9322</v>
      </c>
      <c r="B1234" s="19" t="s">
        <v>9323</v>
      </c>
      <c r="C1234" s="19" t="s">
        <v>37</v>
      </c>
      <c r="D1234" s="19" t="s">
        <v>601</v>
      </c>
      <c r="E1234" s="19" t="s">
        <v>602</v>
      </c>
      <c r="F1234" s="20">
        <v>2019</v>
      </c>
      <c r="G1234" s="19" t="s">
        <v>17</v>
      </c>
      <c r="H1234" s="19" t="s">
        <v>54</v>
      </c>
      <c r="I1234" s="19" t="s">
        <v>62</v>
      </c>
      <c r="J1234" s="21" t="s">
        <v>18</v>
      </c>
      <c r="K1234" s="22">
        <v>174427</v>
      </c>
      <c r="L1234" s="24">
        <v>168131</v>
      </c>
      <c r="M1234" s="23">
        <v>168129.86799999999</v>
      </c>
    </row>
    <row r="1235" spans="1:13" x14ac:dyDescent="0.2">
      <c r="A1235" s="19" t="s">
        <v>5113</v>
      </c>
      <c r="B1235" s="19" t="s">
        <v>5114</v>
      </c>
      <c r="C1235" s="19" t="s">
        <v>148</v>
      </c>
      <c r="D1235" s="19"/>
      <c r="E1235" s="19"/>
      <c r="F1235" s="20">
        <v>2019</v>
      </c>
      <c r="G1235" s="19" t="s">
        <v>17</v>
      </c>
      <c r="H1235" s="19" t="s">
        <v>30</v>
      </c>
      <c r="I1235" s="19" t="s">
        <v>145</v>
      </c>
      <c r="J1235" s="21" t="s">
        <v>18</v>
      </c>
      <c r="K1235" s="22">
        <v>174816</v>
      </c>
      <c r="L1235" s="24">
        <v>167781</v>
      </c>
      <c r="M1235" s="23">
        <v>167781</v>
      </c>
    </row>
    <row r="1236" spans="1:13" x14ac:dyDescent="0.2">
      <c r="A1236" s="19" t="s">
        <v>7174</v>
      </c>
      <c r="B1236" s="19" t="s">
        <v>7175</v>
      </c>
      <c r="C1236" s="19" t="s">
        <v>37</v>
      </c>
      <c r="D1236" s="19" t="s">
        <v>123</v>
      </c>
      <c r="E1236" s="19" t="s">
        <v>187</v>
      </c>
      <c r="F1236" s="20">
        <v>2020</v>
      </c>
      <c r="G1236" s="19" t="s">
        <v>17</v>
      </c>
      <c r="H1236" s="19" t="s">
        <v>54</v>
      </c>
      <c r="I1236" s="19" t="s">
        <v>62</v>
      </c>
      <c r="J1236" s="21" t="s">
        <v>18</v>
      </c>
      <c r="K1236" s="22">
        <v>167770</v>
      </c>
      <c r="L1236" s="24">
        <v>167772</v>
      </c>
      <c r="M1236" s="23">
        <v>167769.90100000001</v>
      </c>
    </row>
    <row r="1237" spans="1:13" x14ac:dyDescent="0.2">
      <c r="A1237" s="19" t="s">
        <v>5153</v>
      </c>
      <c r="B1237" s="19" t="s">
        <v>5154</v>
      </c>
      <c r="C1237" s="19" t="s">
        <v>133</v>
      </c>
      <c r="D1237" s="19" t="s">
        <v>206</v>
      </c>
      <c r="E1237" s="19"/>
      <c r="F1237" s="20">
        <v>2019</v>
      </c>
      <c r="G1237" s="19" t="s">
        <v>279</v>
      </c>
      <c r="H1237" s="19" t="s">
        <v>30</v>
      </c>
      <c r="I1237" s="19" t="s">
        <v>145</v>
      </c>
      <c r="J1237" s="21" t="s">
        <v>18</v>
      </c>
      <c r="K1237" s="22">
        <v>182798</v>
      </c>
      <c r="L1237" s="24">
        <v>178166</v>
      </c>
      <c r="M1237" s="22">
        <v>167598</v>
      </c>
    </row>
    <row r="1238" spans="1:13" x14ac:dyDescent="0.2">
      <c r="A1238" s="19" t="s">
        <v>6116</v>
      </c>
      <c r="B1238" s="19" t="s">
        <v>6117</v>
      </c>
      <c r="C1238" s="19" t="s">
        <v>27</v>
      </c>
      <c r="D1238" s="19" t="s">
        <v>28</v>
      </c>
      <c r="E1238" s="19" t="s">
        <v>29</v>
      </c>
      <c r="F1238" s="20">
        <v>2019</v>
      </c>
      <c r="G1238" s="19" t="s">
        <v>17</v>
      </c>
      <c r="H1238" s="19" t="s">
        <v>30</v>
      </c>
      <c r="I1238" s="19" t="s">
        <v>145</v>
      </c>
      <c r="J1238" s="21" t="s">
        <v>18</v>
      </c>
      <c r="K1238" s="22">
        <v>177047</v>
      </c>
      <c r="L1238" s="24">
        <v>166796</v>
      </c>
      <c r="M1238" s="23">
        <v>166795.53599999999</v>
      </c>
    </row>
    <row r="1239" spans="1:13" x14ac:dyDescent="0.2">
      <c r="A1239" s="19" t="s">
        <v>9396</v>
      </c>
      <c r="B1239" s="19" t="s">
        <v>9397</v>
      </c>
      <c r="C1239" s="19" t="s">
        <v>148</v>
      </c>
      <c r="D1239" s="19"/>
      <c r="E1239" s="19"/>
      <c r="F1239" s="20">
        <v>2019</v>
      </c>
      <c r="G1239" s="19" t="s">
        <v>17</v>
      </c>
      <c r="H1239" s="19" t="s">
        <v>15</v>
      </c>
      <c r="I1239" s="19" t="s">
        <v>70</v>
      </c>
      <c r="J1239" s="21" t="s">
        <v>18</v>
      </c>
      <c r="K1239" s="22">
        <v>171111</v>
      </c>
      <c r="L1239" s="24">
        <v>171111</v>
      </c>
      <c r="M1239" s="22">
        <v>166696</v>
      </c>
    </row>
    <row r="1240" spans="1:13" x14ac:dyDescent="0.2">
      <c r="A1240" s="19" t="s">
        <v>4200</v>
      </c>
      <c r="B1240" s="19" t="s">
        <v>4201</v>
      </c>
      <c r="C1240" s="19" t="s">
        <v>148</v>
      </c>
      <c r="D1240" s="19" t="s">
        <v>373</v>
      </c>
      <c r="E1240" s="19" t="s">
        <v>1383</v>
      </c>
      <c r="F1240" s="20">
        <v>2019</v>
      </c>
      <c r="G1240" s="19" t="s">
        <v>17</v>
      </c>
      <c r="H1240" s="19" t="s">
        <v>63</v>
      </c>
      <c r="I1240" s="19" t="s">
        <v>174</v>
      </c>
      <c r="J1240" s="21" t="s">
        <v>18</v>
      </c>
      <c r="K1240" s="22">
        <v>198438</v>
      </c>
      <c r="L1240" s="24">
        <v>196453</v>
      </c>
      <c r="M1240" s="23">
        <v>166419.87400000001</v>
      </c>
    </row>
    <row r="1241" spans="1:13" x14ac:dyDescent="0.2">
      <c r="A1241" s="19" t="s">
        <v>10124</v>
      </c>
      <c r="B1241" s="19" t="s">
        <v>10125</v>
      </c>
      <c r="C1241" s="19" t="s">
        <v>22</v>
      </c>
      <c r="D1241" s="19" t="s">
        <v>46</v>
      </c>
      <c r="E1241" s="19" t="s">
        <v>345</v>
      </c>
      <c r="F1241" s="20">
        <v>2019</v>
      </c>
      <c r="G1241" s="19" t="s">
        <v>17</v>
      </c>
      <c r="H1241" s="19" t="s">
        <v>30</v>
      </c>
      <c r="I1241" s="19" t="s">
        <v>145</v>
      </c>
      <c r="J1241" s="21" t="s">
        <v>18</v>
      </c>
      <c r="K1241" s="22">
        <v>166925</v>
      </c>
      <c r="L1241" s="24">
        <v>166925</v>
      </c>
      <c r="M1241" s="23">
        <v>166275</v>
      </c>
    </row>
    <row r="1242" spans="1:13" x14ac:dyDescent="0.2">
      <c r="A1242" s="19" t="s">
        <v>6934</v>
      </c>
      <c r="B1242" s="19" t="s">
        <v>6935</v>
      </c>
      <c r="C1242" s="19" t="s">
        <v>167</v>
      </c>
      <c r="D1242" s="19" t="s">
        <v>168</v>
      </c>
      <c r="E1242" s="19" t="s">
        <v>168</v>
      </c>
      <c r="F1242" s="20">
        <v>2020</v>
      </c>
      <c r="G1242" s="19" t="s">
        <v>17</v>
      </c>
      <c r="H1242" s="19" t="s">
        <v>63</v>
      </c>
      <c r="I1242" s="19" t="s">
        <v>174</v>
      </c>
      <c r="J1242" s="21" t="s">
        <v>18</v>
      </c>
      <c r="K1242" s="22">
        <v>432760</v>
      </c>
      <c r="L1242" s="24">
        <v>268382</v>
      </c>
      <c r="M1242" s="23">
        <v>166033.443</v>
      </c>
    </row>
    <row r="1243" spans="1:13" x14ac:dyDescent="0.2">
      <c r="A1243" s="19" t="s">
        <v>3483</v>
      </c>
      <c r="B1243" s="19" t="s">
        <v>3484</v>
      </c>
      <c r="C1243" s="19" t="s">
        <v>12</v>
      </c>
      <c r="D1243" s="19"/>
      <c r="E1243" s="19"/>
      <c r="F1243" s="20">
        <v>2019</v>
      </c>
      <c r="G1243" s="19" t="s">
        <v>17</v>
      </c>
      <c r="H1243" s="19" t="s">
        <v>30</v>
      </c>
      <c r="I1243" s="19" t="s">
        <v>145</v>
      </c>
      <c r="J1243" s="21" t="s">
        <v>18</v>
      </c>
      <c r="K1243" s="22">
        <v>410399</v>
      </c>
      <c r="L1243" s="22">
        <v>248000</v>
      </c>
      <c r="M1243" s="23">
        <v>165990</v>
      </c>
    </row>
    <row r="1244" spans="1:13" x14ac:dyDescent="0.2">
      <c r="A1244" s="19" t="s">
        <v>12342</v>
      </c>
      <c r="B1244" s="19" t="s">
        <v>12343</v>
      </c>
      <c r="C1244" s="19" t="s">
        <v>148</v>
      </c>
      <c r="D1244" s="19" t="s">
        <v>646</v>
      </c>
      <c r="E1244" s="19" t="s">
        <v>2696</v>
      </c>
      <c r="F1244" s="20">
        <v>2020</v>
      </c>
      <c r="G1244" s="19" t="s">
        <v>17</v>
      </c>
      <c r="H1244" s="19" t="s">
        <v>15</v>
      </c>
      <c r="I1244" s="19" t="s">
        <v>70</v>
      </c>
      <c r="J1244" s="21" t="s">
        <v>18</v>
      </c>
      <c r="K1244" s="22">
        <v>141457</v>
      </c>
      <c r="L1244" s="22">
        <v>166278</v>
      </c>
      <c r="M1244" s="23">
        <v>165031.011</v>
      </c>
    </row>
    <row r="1245" spans="1:13" x14ac:dyDescent="0.2">
      <c r="A1245" s="19" t="s">
        <v>4958</v>
      </c>
      <c r="B1245" s="19" t="s">
        <v>4959</v>
      </c>
      <c r="C1245" s="19" t="s">
        <v>22</v>
      </c>
      <c r="D1245" s="19" t="s">
        <v>46</v>
      </c>
      <c r="E1245" s="19" t="s">
        <v>272</v>
      </c>
      <c r="F1245" s="20">
        <v>2020</v>
      </c>
      <c r="G1245" s="19" t="s">
        <v>17</v>
      </c>
      <c r="H1245" s="19" t="s">
        <v>54</v>
      </c>
      <c r="I1245" s="19" t="s">
        <v>62</v>
      </c>
      <c r="J1245" s="21" t="s">
        <v>18</v>
      </c>
      <c r="K1245" s="22">
        <v>165000</v>
      </c>
      <c r="L1245" s="24">
        <v>165000</v>
      </c>
      <c r="M1245" s="23">
        <v>165000</v>
      </c>
    </row>
    <row r="1246" spans="1:13" x14ac:dyDescent="0.2">
      <c r="A1246" s="19" t="s">
        <v>10070</v>
      </c>
      <c r="B1246" s="19" t="s">
        <v>10071</v>
      </c>
      <c r="C1246" s="19" t="s">
        <v>37</v>
      </c>
      <c r="D1246" s="19" t="s">
        <v>38</v>
      </c>
      <c r="E1246" s="19" t="s">
        <v>684</v>
      </c>
      <c r="F1246" s="20">
        <v>2020</v>
      </c>
      <c r="G1246" s="19" t="s">
        <v>17</v>
      </c>
      <c r="H1246" s="19" t="s">
        <v>30</v>
      </c>
      <c r="I1246" s="19" t="s">
        <v>145</v>
      </c>
      <c r="J1246" s="21" t="s">
        <v>18</v>
      </c>
      <c r="K1246" s="22">
        <v>224892</v>
      </c>
      <c r="L1246" s="24">
        <v>165807</v>
      </c>
      <c r="M1246" s="23">
        <v>164705.522</v>
      </c>
    </row>
    <row r="1247" spans="1:13" x14ac:dyDescent="0.2">
      <c r="A1247" s="19" t="s">
        <v>9090</v>
      </c>
      <c r="B1247" s="19" t="s">
        <v>9091</v>
      </c>
      <c r="C1247" s="19" t="s">
        <v>167</v>
      </c>
      <c r="D1247" s="19" t="s">
        <v>168</v>
      </c>
      <c r="E1247" s="19" t="s">
        <v>246</v>
      </c>
      <c r="F1247" s="20">
        <v>2019</v>
      </c>
      <c r="G1247" s="19" t="s">
        <v>17</v>
      </c>
      <c r="H1247" s="19" t="s">
        <v>95</v>
      </c>
      <c r="I1247" s="19" t="s">
        <v>178</v>
      </c>
      <c r="J1247" s="21" t="s">
        <v>18</v>
      </c>
      <c r="K1247" s="22">
        <v>156649</v>
      </c>
      <c r="L1247" s="24">
        <v>164047</v>
      </c>
      <c r="M1247" s="22">
        <v>164047</v>
      </c>
    </row>
    <row r="1248" spans="1:13" x14ac:dyDescent="0.2">
      <c r="A1248" s="19" t="s">
        <v>3445</v>
      </c>
      <c r="B1248" s="19" t="s">
        <v>3446</v>
      </c>
      <c r="C1248" s="19" t="s">
        <v>34</v>
      </c>
      <c r="D1248" s="19" t="s">
        <v>134</v>
      </c>
      <c r="E1248" s="19" t="s">
        <v>134</v>
      </c>
      <c r="F1248" s="20">
        <v>2020</v>
      </c>
      <c r="G1248" s="19" t="s">
        <v>17</v>
      </c>
      <c r="H1248" s="19" t="s">
        <v>54</v>
      </c>
      <c r="I1248" s="19" t="s">
        <v>499</v>
      </c>
      <c r="J1248" s="21" t="s">
        <v>18</v>
      </c>
      <c r="K1248" s="22">
        <v>94665</v>
      </c>
      <c r="L1248" s="24">
        <v>163381</v>
      </c>
      <c r="M1248" s="23">
        <v>163380.81299999999</v>
      </c>
    </row>
    <row r="1249" spans="1:13" x14ac:dyDescent="0.2">
      <c r="A1249" s="19" t="s">
        <v>6622</v>
      </c>
      <c r="B1249" s="19" t="s">
        <v>6623</v>
      </c>
      <c r="C1249" s="19" t="s">
        <v>22</v>
      </c>
      <c r="D1249" s="19"/>
      <c r="E1249" s="19"/>
      <c r="F1249" s="20">
        <v>2019</v>
      </c>
      <c r="G1249" s="19" t="s">
        <v>17</v>
      </c>
      <c r="H1249" s="19" t="s">
        <v>30</v>
      </c>
      <c r="I1249" s="19" t="s">
        <v>31</v>
      </c>
      <c r="J1249" s="21" t="s">
        <v>18</v>
      </c>
      <c r="K1249" s="22">
        <v>182000</v>
      </c>
      <c r="L1249" s="24">
        <v>162700</v>
      </c>
      <c r="M1249" s="23">
        <v>162692.935</v>
      </c>
    </row>
    <row r="1250" spans="1:13" x14ac:dyDescent="0.2">
      <c r="A1250" s="19" t="s">
        <v>7054</v>
      </c>
      <c r="B1250" s="19" t="s">
        <v>7055</v>
      </c>
      <c r="C1250" s="19" t="s">
        <v>27</v>
      </c>
      <c r="D1250" s="19"/>
      <c r="E1250" s="19"/>
      <c r="F1250" s="20">
        <v>2020</v>
      </c>
      <c r="G1250" s="19" t="s">
        <v>279</v>
      </c>
      <c r="H1250" s="19" t="s">
        <v>30</v>
      </c>
      <c r="I1250" s="19" t="s">
        <v>145</v>
      </c>
      <c r="J1250" s="21" t="s">
        <v>18</v>
      </c>
      <c r="K1250" s="22">
        <v>193230</v>
      </c>
      <c r="L1250" s="23">
        <v>162500</v>
      </c>
      <c r="M1250" s="23">
        <v>162500</v>
      </c>
    </row>
    <row r="1251" spans="1:13" x14ac:dyDescent="0.2">
      <c r="A1251" s="19" t="s">
        <v>9063</v>
      </c>
      <c r="B1251" s="19" t="s">
        <v>9064</v>
      </c>
      <c r="C1251" s="19" t="s">
        <v>22</v>
      </c>
      <c r="D1251" s="19" t="s">
        <v>46</v>
      </c>
      <c r="E1251" s="19" t="s">
        <v>156</v>
      </c>
      <c r="F1251" s="20">
        <v>2019</v>
      </c>
      <c r="G1251" s="19" t="s">
        <v>17</v>
      </c>
      <c r="H1251" s="19" t="s">
        <v>54</v>
      </c>
      <c r="I1251" s="19" t="s">
        <v>62</v>
      </c>
      <c r="J1251" s="21" t="s">
        <v>18</v>
      </c>
      <c r="K1251" s="22">
        <v>123801</v>
      </c>
      <c r="L1251" s="24">
        <v>202447</v>
      </c>
      <c r="M1251" s="23">
        <v>162371.89799999999</v>
      </c>
    </row>
    <row r="1252" spans="1:13" x14ac:dyDescent="0.2">
      <c r="A1252" s="19" t="s">
        <v>1274</v>
      </c>
      <c r="B1252" s="19" t="s">
        <v>1275</v>
      </c>
      <c r="C1252" s="19" t="s">
        <v>257</v>
      </c>
      <c r="D1252" s="19"/>
      <c r="E1252" s="19"/>
      <c r="F1252" s="20">
        <v>2019</v>
      </c>
      <c r="G1252" s="19" t="s">
        <v>17</v>
      </c>
      <c r="H1252" s="19" t="s">
        <v>30</v>
      </c>
      <c r="I1252" s="19" t="s">
        <v>31</v>
      </c>
      <c r="J1252" s="21" t="s">
        <v>18</v>
      </c>
      <c r="K1252" s="22">
        <v>1718768</v>
      </c>
      <c r="L1252" s="22">
        <v>1637000</v>
      </c>
      <c r="M1252" s="23">
        <v>161945.93700000001</v>
      </c>
    </row>
    <row r="1253" spans="1:13" x14ac:dyDescent="0.2">
      <c r="A1253" s="19" t="s">
        <v>3781</v>
      </c>
      <c r="B1253" s="19" t="s">
        <v>3782</v>
      </c>
      <c r="C1253" s="19" t="s">
        <v>81</v>
      </c>
      <c r="D1253" s="19" t="s">
        <v>82</v>
      </c>
      <c r="E1253" s="19" t="s">
        <v>82</v>
      </c>
      <c r="F1253" s="20">
        <v>2019</v>
      </c>
      <c r="G1253" s="19" t="s">
        <v>17</v>
      </c>
      <c r="H1253" s="19" t="s">
        <v>30</v>
      </c>
      <c r="I1253" s="19" t="s">
        <v>145</v>
      </c>
      <c r="J1253" s="21" t="s">
        <v>18</v>
      </c>
      <c r="K1253" s="22">
        <v>123953</v>
      </c>
      <c r="L1253" s="24">
        <v>161501</v>
      </c>
      <c r="M1253" s="23">
        <v>161500.55300000001</v>
      </c>
    </row>
    <row r="1254" spans="1:13" x14ac:dyDescent="0.2">
      <c r="A1254" s="19" t="s">
        <v>9400</v>
      </c>
      <c r="B1254" s="19" t="s">
        <v>9401</v>
      </c>
      <c r="C1254" s="19" t="s">
        <v>167</v>
      </c>
      <c r="D1254" s="19" t="s">
        <v>310</v>
      </c>
      <c r="E1254" s="19" t="s">
        <v>310</v>
      </c>
      <c r="F1254" s="20">
        <v>2019</v>
      </c>
      <c r="G1254" s="19" t="s">
        <v>17</v>
      </c>
      <c r="H1254" s="19" t="s">
        <v>63</v>
      </c>
      <c r="I1254" s="19" t="s">
        <v>174</v>
      </c>
      <c r="J1254" s="21" t="s">
        <v>18</v>
      </c>
      <c r="K1254" s="22">
        <v>340598</v>
      </c>
      <c r="L1254" s="24">
        <v>161284</v>
      </c>
      <c r="M1254" s="23">
        <v>161283.33199999999</v>
      </c>
    </row>
    <row r="1255" spans="1:13" x14ac:dyDescent="0.2">
      <c r="A1255" s="19" t="s">
        <v>6062</v>
      </c>
      <c r="B1255" s="19" t="s">
        <v>6063</v>
      </c>
      <c r="C1255" s="19" t="s">
        <v>22</v>
      </c>
      <c r="D1255" s="19" t="s">
        <v>23</v>
      </c>
      <c r="E1255" s="19" t="s">
        <v>287</v>
      </c>
      <c r="F1255" s="20">
        <v>2019</v>
      </c>
      <c r="G1255" s="19" t="s">
        <v>17</v>
      </c>
      <c r="H1255" s="19" t="s">
        <v>63</v>
      </c>
      <c r="I1255" s="19" t="s">
        <v>174</v>
      </c>
      <c r="J1255" s="21" t="s">
        <v>18</v>
      </c>
      <c r="K1255" s="22">
        <v>261742</v>
      </c>
      <c r="L1255" s="24">
        <v>161159</v>
      </c>
      <c r="M1255" s="23">
        <v>161158.038</v>
      </c>
    </row>
    <row r="1256" spans="1:13" x14ac:dyDescent="0.2">
      <c r="A1256" s="19" t="s">
        <v>2894</v>
      </c>
      <c r="B1256" s="19" t="s">
        <v>2895</v>
      </c>
      <c r="C1256" s="19" t="s">
        <v>297</v>
      </c>
      <c r="D1256" s="19"/>
      <c r="E1256" s="19"/>
      <c r="F1256" s="20">
        <v>2019</v>
      </c>
      <c r="G1256" s="19" t="s">
        <v>17</v>
      </c>
      <c r="H1256" s="19" t="s">
        <v>30</v>
      </c>
      <c r="I1256" s="19" t="s">
        <v>31</v>
      </c>
      <c r="J1256" s="21" t="s">
        <v>18</v>
      </c>
      <c r="K1256" s="22">
        <v>205730</v>
      </c>
      <c r="L1256" s="24">
        <v>161520</v>
      </c>
      <c r="M1256" s="22">
        <v>160412</v>
      </c>
    </row>
    <row r="1257" spans="1:13" x14ac:dyDescent="0.2">
      <c r="A1257" s="19" t="s">
        <v>9832</v>
      </c>
      <c r="B1257" s="19" t="s">
        <v>9833</v>
      </c>
      <c r="C1257" s="19" t="s">
        <v>103</v>
      </c>
      <c r="D1257" s="19" t="s">
        <v>105</v>
      </c>
      <c r="E1257" s="19" t="s">
        <v>1035</v>
      </c>
      <c r="F1257" s="20">
        <v>2019</v>
      </c>
      <c r="G1257" s="19" t="s">
        <v>17</v>
      </c>
      <c r="H1257" s="19" t="s">
        <v>30</v>
      </c>
      <c r="I1257" s="19" t="s">
        <v>31</v>
      </c>
      <c r="J1257" s="21" t="s">
        <v>18</v>
      </c>
      <c r="K1257" s="22">
        <v>154926</v>
      </c>
      <c r="L1257" s="24">
        <v>160100</v>
      </c>
      <c r="M1257" s="23">
        <v>159908.239</v>
      </c>
    </row>
    <row r="1258" spans="1:13" x14ac:dyDescent="0.2">
      <c r="A1258" s="19" t="s">
        <v>6626</v>
      </c>
      <c r="B1258" s="19" t="s">
        <v>6627</v>
      </c>
      <c r="C1258" s="19" t="s">
        <v>257</v>
      </c>
      <c r="D1258" s="19"/>
      <c r="E1258" s="19"/>
      <c r="F1258" s="20">
        <v>2019</v>
      </c>
      <c r="G1258" s="19" t="s">
        <v>17</v>
      </c>
      <c r="H1258" s="19" t="s">
        <v>30</v>
      </c>
      <c r="I1258" s="19" t="s">
        <v>31</v>
      </c>
      <c r="J1258" s="21" t="s">
        <v>18</v>
      </c>
      <c r="K1258" s="22">
        <v>170000</v>
      </c>
      <c r="L1258" s="22">
        <v>169000</v>
      </c>
      <c r="M1258" s="23">
        <v>159529.49</v>
      </c>
    </row>
    <row r="1259" spans="1:13" x14ac:dyDescent="0.2">
      <c r="A1259" s="19" t="s">
        <v>1739</v>
      </c>
      <c r="B1259" s="19" t="s">
        <v>1740</v>
      </c>
      <c r="C1259" s="19" t="s">
        <v>359</v>
      </c>
      <c r="D1259" s="19"/>
      <c r="E1259" s="19"/>
      <c r="F1259" s="20">
        <v>2020</v>
      </c>
      <c r="G1259" s="19" t="s">
        <v>17</v>
      </c>
      <c r="H1259" s="19" t="s">
        <v>15</v>
      </c>
      <c r="I1259" s="19" t="s">
        <v>136</v>
      </c>
      <c r="J1259" s="21" t="s">
        <v>18</v>
      </c>
      <c r="K1259" s="22">
        <v>159263</v>
      </c>
      <c r="L1259" s="24">
        <v>159263</v>
      </c>
      <c r="M1259" s="22">
        <v>159264</v>
      </c>
    </row>
    <row r="1260" spans="1:13" x14ac:dyDescent="0.2">
      <c r="A1260" s="19" t="s">
        <v>3186</v>
      </c>
      <c r="B1260" s="19" t="s">
        <v>3187</v>
      </c>
      <c r="C1260" s="19" t="s">
        <v>37</v>
      </c>
      <c r="D1260" s="19" t="s">
        <v>545</v>
      </c>
      <c r="E1260" s="19" t="s">
        <v>1627</v>
      </c>
      <c r="F1260" s="20">
        <v>2020</v>
      </c>
      <c r="G1260" s="19" t="s">
        <v>17</v>
      </c>
      <c r="H1260" s="19" t="s">
        <v>15</v>
      </c>
      <c r="I1260" s="19" t="s">
        <v>16</v>
      </c>
      <c r="J1260" s="21" t="s">
        <v>18</v>
      </c>
      <c r="K1260" s="22">
        <v>1201193</v>
      </c>
      <c r="L1260" s="24">
        <v>160951</v>
      </c>
      <c r="M1260" s="23">
        <v>159137.68900000001</v>
      </c>
    </row>
    <row r="1261" spans="1:13" x14ac:dyDescent="0.2">
      <c r="A1261" s="19" t="s">
        <v>3757</v>
      </c>
      <c r="B1261" s="19" t="s">
        <v>3758</v>
      </c>
      <c r="C1261" s="19" t="s">
        <v>143</v>
      </c>
      <c r="D1261" s="19"/>
      <c r="E1261" s="19"/>
      <c r="F1261" s="20">
        <v>2020</v>
      </c>
      <c r="G1261" s="19" t="s">
        <v>17</v>
      </c>
      <c r="H1261" s="19" t="s">
        <v>352</v>
      </c>
      <c r="I1261" s="19" t="s">
        <v>1241</v>
      </c>
      <c r="J1261" s="21" t="s">
        <v>200</v>
      </c>
      <c r="K1261" s="22">
        <v>2702443</v>
      </c>
      <c r="L1261" s="24">
        <v>159134</v>
      </c>
      <c r="M1261" s="23">
        <v>159133.54300000001</v>
      </c>
    </row>
    <row r="1262" spans="1:13" x14ac:dyDescent="0.2">
      <c r="A1262" s="19" t="s">
        <v>7036</v>
      </c>
      <c r="B1262" s="19" t="s">
        <v>7037</v>
      </c>
      <c r="C1262" s="19" t="s">
        <v>167</v>
      </c>
      <c r="D1262" s="19" t="s">
        <v>431</v>
      </c>
      <c r="E1262" s="19" t="s">
        <v>661</v>
      </c>
      <c r="F1262" s="20">
        <v>2019</v>
      </c>
      <c r="G1262" s="19" t="s">
        <v>17</v>
      </c>
      <c r="H1262" s="19" t="s">
        <v>15</v>
      </c>
      <c r="I1262" s="19" t="s">
        <v>16</v>
      </c>
      <c r="J1262" s="21" t="s">
        <v>18</v>
      </c>
      <c r="K1262" s="22">
        <v>289395</v>
      </c>
      <c r="L1262" s="24">
        <v>162269</v>
      </c>
      <c r="M1262" s="23">
        <v>159056.13800000001</v>
      </c>
    </row>
    <row r="1263" spans="1:13" x14ac:dyDescent="0.2">
      <c r="A1263" s="19" t="s">
        <v>1628</v>
      </c>
      <c r="B1263" s="19" t="s">
        <v>1629</v>
      </c>
      <c r="C1263" s="19" t="s">
        <v>133</v>
      </c>
      <c r="D1263" s="19" t="s">
        <v>206</v>
      </c>
      <c r="E1263" s="19" t="s">
        <v>1630</v>
      </c>
      <c r="F1263" s="20">
        <v>2019</v>
      </c>
      <c r="G1263" s="19" t="s">
        <v>17</v>
      </c>
      <c r="H1263" s="19" t="s">
        <v>130</v>
      </c>
      <c r="I1263" s="19" t="s">
        <v>130</v>
      </c>
      <c r="J1263" s="21" t="s">
        <v>18</v>
      </c>
      <c r="K1263" s="22">
        <v>170066</v>
      </c>
      <c r="L1263" s="24">
        <v>170066</v>
      </c>
      <c r="M1263" s="22">
        <v>158522</v>
      </c>
    </row>
    <row r="1264" spans="1:13" x14ac:dyDescent="0.2">
      <c r="A1264" s="19" t="s">
        <v>13841</v>
      </c>
      <c r="B1264" s="19" t="s">
        <v>13842</v>
      </c>
      <c r="C1264" s="19" t="s">
        <v>257</v>
      </c>
      <c r="D1264" s="19" t="s">
        <v>441</v>
      </c>
      <c r="E1264" s="19" t="s">
        <v>747</v>
      </c>
      <c r="F1264" s="20">
        <v>2020</v>
      </c>
      <c r="G1264" s="19" t="s">
        <v>17</v>
      </c>
      <c r="H1264" s="19" t="s">
        <v>240</v>
      </c>
      <c r="I1264" s="19" t="s">
        <v>241</v>
      </c>
      <c r="J1264" s="21" t="s">
        <v>18</v>
      </c>
      <c r="K1264" s="22">
        <v>158149</v>
      </c>
      <c r="L1264" s="22">
        <v>158149</v>
      </c>
      <c r="M1264" s="23">
        <v>158149</v>
      </c>
    </row>
    <row r="1265" spans="1:13" x14ac:dyDescent="0.2">
      <c r="A1265" s="19" t="s">
        <v>1019</v>
      </c>
      <c r="B1265" s="19" t="s">
        <v>1020</v>
      </c>
      <c r="C1265" s="19" t="s">
        <v>22</v>
      </c>
      <c r="D1265" s="19" t="s">
        <v>46</v>
      </c>
      <c r="E1265" s="19" t="s">
        <v>345</v>
      </c>
      <c r="F1265" s="20">
        <v>2019</v>
      </c>
      <c r="G1265" s="19" t="s">
        <v>17</v>
      </c>
      <c r="H1265" s="19" t="s">
        <v>63</v>
      </c>
      <c r="I1265" s="19" t="s">
        <v>1021</v>
      </c>
      <c r="J1265" s="21" t="s">
        <v>18</v>
      </c>
      <c r="K1265" s="22">
        <v>157850</v>
      </c>
      <c r="L1265" s="24">
        <v>157850</v>
      </c>
      <c r="M1265" s="23">
        <v>157850</v>
      </c>
    </row>
    <row r="1266" spans="1:13" x14ac:dyDescent="0.2">
      <c r="A1266" s="19" t="s">
        <v>6944</v>
      </c>
      <c r="B1266" s="19" t="s">
        <v>6945</v>
      </c>
      <c r="C1266" s="19" t="s">
        <v>92</v>
      </c>
      <c r="D1266" s="19" t="s">
        <v>93</v>
      </c>
      <c r="E1266" s="19" t="s">
        <v>315</v>
      </c>
      <c r="F1266" s="20">
        <v>2019</v>
      </c>
      <c r="G1266" s="19" t="s">
        <v>17</v>
      </c>
      <c r="H1266" s="19" t="s">
        <v>30</v>
      </c>
      <c r="I1266" s="19" t="s">
        <v>145</v>
      </c>
      <c r="J1266" s="21" t="s">
        <v>18</v>
      </c>
      <c r="K1266" s="22">
        <v>157638</v>
      </c>
      <c r="L1266" s="24">
        <v>157638</v>
      </c>
      <c r="M1266" s="23">
        <v>157637.06</v>
      </c>
    </row>
    <row r="1267" spans="1:13" x14ac:dyDescent="0.2">
      <c r="A1267" s="19" t="s">
        <v>9390</v>
      </c>
      <c r="B1267" s="19" t="s">
        <v>9391</v>
      </c>
      <c r="C1267" s="19" t="s">
        <v>143</v>
      </c>
      <c r="D1267" s="19" t="s">
        <v>857</v>
      </c>
      <c r="E1267" s="19" t="s">
        <v>858</v>
      </c>
      <c r="F1267" s="20">
        <v>2019</v>
      </c>
      <c r="G1267" s="19" t="s">
        <v>17</v>
      </c>
      <c r="H1267" s="19" t="s">
        <v>63</v>
      </c>
      <c r="I1267" s="19" t="s">
        <v>705</v>
      </c>
      <c r="J1267" s="21" t="s">
        <v>18</v>
      </c>
      <c r="K1267" s="22">
        <v>529377</v>
      </c>
      <c r="L1267" s="24">
        <v>157097</v>
      </c>
      <c r="M1267" s="23">
        <v>157096.736</v>
      </c>
    </row>
    <row r="1268" spans="1:13" x14ac:dyDescent="0.2">
      <c r="A1268" s="19" t="s">
        <v>8703</v>
      </c>
      <c r="B1268" s="19" t="s">
        <v>8704</v>
      </c>
      <c r="C1268" s="19" t="s">
        <v>12</v>
      </c>
      <c r="D1268" s="19" t="s">
        <v>219</v>
      </c>
      <c r="E1268" s="19" t="s">
        <v>220</v>
      </c>
      <c r="F1268" s="20">
        <v>2020</v>
      </c>
      <c r="G1268" s="19" t="s">
        <v>17</v>
      </c>
      <c r="H1268" s="19" t="s">
        <v>30</v>
      </c>
      <c r="I1268" s="19" t="s">
        <v>1674</v>
      </c>
      <c r="J1268" s="21" t="s">
        <v>18</v>
      </c>
      <c r="K1268" s="22">
        <v>158073</v>
      </c>
      <c r="L1268" s="24">
        <v>157889</v>
      </c>
      <c r="M1268" s="23">
        <v>156988.52799999999</v>
      </c>
    </row>
    <row r="1269" spans="1:13" x14ac:dyDescent="0.2">
      <c r="A1269" s="19" t="s">
        <v>2280</v>
      </c>
      <c r="B1269" s="19" t="s">
        <v>2281</v>
      </c>
      <c r="C1269" s="19" t="s">
        <v>133</v>
      </c>
      <c r="D1269" s="19" t="s">
        <v>206</v>
      </c>
      <c r="E1269" s="19" t="s">
        <v>1635</v>
      </c>
      <c r="F1269" s="20">
        <v>2019</v>
      </c>
      <c r="G1269" s="19" t="s">
        <v>17</v>
      </c>
      <c r="H1269" s="19" t="s">
        <v>30</v>
      </c>
      <c r="I1269" s="19" t="s">
        <v>145</v>
      </c>
      <c r="J1269" s="21" t="s">
        <v>18</v>
      </c>
      <c r="K1269" s="22">
        <v>145091</v>
      </c>
      <c r="L1269" s="24">
        <v>195500</v>
      </c>
      <c r="M1269" s="22">
        <v>156400</v>
      </c>
    </row>
    <row r="1270" spans="1:13" x14ac:dyDescent="0.2">
      <c r="A1270" s="19" t="s">
        <v>7959</v>
      </c>
      <c r="B1270" s="19" t="s">
        <v>7960</v>
      </c>
      <c r="C1270" s="19" t="s">
        <v>133</v>
      </c>
      <c r="D1270" s="19" t="s">
        <v>206</v>
      </c>
      <c r="E1270" s="19" t="s">
        <v>207</v>
      </c>
      <c r="F1270" s="20">
        <v>2020</v>
      </c>
      <c r="G1270" s="19" t="s">
        <v>17</v>
      </c>
      <c r="H1270" s="19" t="s">
        <v>15</v>
      </c>
      <c r="I1270" s="19" t="s">
        <v>16</v>
      </c>
      <c r="J1270" s="21" t="s">
        <v>18</v>
      </c>
      <c r="K1270" s="22">
        <v>63701</v>
      </c>
      <c r="L1270" s="24">
        <v>156370</v>
      </c>
      <c r="M1270" s="23">
        <v>156191.628</v>
      </c>
    </row>
    <row r="1271" spans="1:13" x14ac:dyDescent="0.2">
      <c r="A1271" s="19" t="s">
        <v>10538</v>
      </c>
      <c r="B1271" s="19" t="s">
        <v>10539</v>
      </c>
      <c r="C1271" s="19" t="s">
        <v>22</v>
      </c>
      <c r="D1271" s="19" t="s">
        <v>46</v>
      </c>
      <c r="E1271" s="19" t="s">
        <v>345</v>
      </c>
      <c r="F1271" s="20">
        <v>2019</v>
      </c>
      <c r="G1271" s="19" t="s">
        <v>17</v>
      </c>
      <c r="H1271" s="19" t="s">
        <v>240</v>
      </c>
      <c r="I1271" s="19" t="s">
        <v>241</v>
      </c>
      <c r="J1271" s="21" t="s">
        <v>18</v>
      </c>
      <c r="K1271" s="22">
        <v>155836</v>
      </c>
      <c r="L1271" s="24">
        <v>155836</v>
      </c>
      <c r="M1271" s="23">
        <v>155836</v>
      </c>
    </row>
    <row r="1272" spans="1:13" x14ac:dyDescent="0.2">
      <c r="A1272" s="19" t="s">
        <v>8007</v>
      </c>
      <c r="B1272" s="19" t="s">
        <v>8008</v>
      </c>
      <c r="C1272" s="19" t="s">
        <v>148</v>
      </c>
      <c r="D1272" s="19" t="s">
        <v>329</v>
      </c>
      <c r="E1272" s="19" t="s">
        <v>329</v>
      </c>
      <c r="F1272" s="20">
        <v>2019</v>
      </c>
      <c r="G1272" s="19" t="s">
        <v>17</v>
      </c>
      <c r="H1272" s="19" t="s">
        <v>54</v>
      </c>
      <c r="I1272" s="19" t="s">
        <v>62</v>
      </c>
      <c r="J1272" s="21" t="s">
        <v>18</v>
      </c>
      <c r="K1272" s="22">
        <v>1997</v>
      </c>
      <c r="L1272" s="24">
        <v>321312</v>
      </c>
      <c r="M1272" s="23">
        <v>155327.163</v>
      </c>
    </row>
    <row r="1273" spans="1:13" x14ac:dyDescent="0.2">
      <c r="A1273" s="19" t="s">
        <v>11255</v>
      </c>
      <c r="B1273" s="19" t="s">
        <v>11256</v>
      </c>
      <c r="C1273" s="19" t="s">
        <v>37</v>
      </c>
      <c r="D1273" s="19"/>
      <c r="E1273" s="19"/>
      <c r="F1273" s="20">
        <v>2020</v>
      </c>
      <c r="G1273" s="19" t="s">
        <v>17</v>
      </c>
      <c r="H1273" s="19" t="s">
        <v>30</v>
      </c>
      <c r="I1273" s="19" t="s">
        <v>1454</v>
      </c>
      <c r="J1273" s="21" t="s">
        <v>18</v>
      </c>
      <c r="K1273" s="22">
        <v>155633</v>
      </c>
      <c r="L1273" s="24">
        <v>155422</v>
      </c>
      <c r="M1273" s="23">
        <v>155020.21400000001</v>
      </c>
    </row>
    <row r="1274" spans="1:13" x14ac:dyDescent="0.2">
      <c r="A1274" s="19" t="s">
        <v>8352</v>
      </c>
      <c r="B1274" s="19" t="s">
        <v>8353</v>
      </c>
      <c r="C1274" s="19" t="s">
        <v>22</v>
      </c>
      <c r="D1274" s="19" t="s">
        <v>23</v>
      </c>
      <c r="E1274" s="19" t="s">
        <v>287</v>
      </c>
      <c r="F1274" s="20">
        <v>2020</v>
      </c>
      <c r="G1274" s="19" t="s">
        <v>17</v>
      </c>
      <c r="H1274" s="19" t="s">
        <v>63</v>
      </c>
      <c r="I1274" s="19" t="s">
        <v>174</v>
      </c>
      <c r="J1274" s="21" t="s">
        <v>18</v>
      </c>
      <c r="K1274" s="22">
        <v>154403</v>
      </c>
      <c r="L1274" s="24">
        <v>154300</v>
      </c>
      <c r="M1274" s="23">
        <v>154300</v>
      </c>
    </row>
    <row r="1275" spans="1:13" x14ac:dyDescent="0.2">
      <c r="A1275" s="19" t="s">
        <v>1584</v>
      </c>
      <c r="B1275" s="19" t="s">
        <v>1585</v>
      </c>
      <c r="C1275" s="19" t="s">
        <v>103</v>
      </c>
      <c r="D1275" s="19" t="s">
        <v>238</v>
      </c>
      <c r="E1275" s="19" t="s">
        <v>239</v>
      </c>
      <c r="F1275" s="20">
        <v>2020</v>
      </c>
      <c r="G1275" s="19" t="s">
        <v>17</v>
      </c>
      <c r="H1275" s="19" t="s">
        <v>352</v>
      </c>
      <c r="I1275" s="19" t="s">
        <v>353</v>
      </c>
      <c r="J1275" s="21" t="s">
        <v>18</v>
      </c>
      <c r="K1275" s="22">
        <v>3093305</v>
      </c>
      <c r="L1275" s="24">
        <v>154084</v>
      </c>
      <c r="M1275" s="22">
        <v>154084</v>
      </c>
    </row>
    <row r="1276" spans="1:13" x14ac:dyDescent="0.2">
      <c r="A1276" s="19" t="s">
        <v>11799</v>
      </c>
      <c r="B1276" s="19" t="s">
        <v>11800</v>
      </c>
      <c r="C1276" s="19" t="s">
        <v>297</v>
      </c>
      <c r="D1276" s="19"/>
      <c r="E1276" s="19"/>
      <c r="F1276" s="20">
        <v>2019</v>
      </c>
      <c r="G1276" s="19" t="s">
        <v>279</v>
      </c>
      <c r="H1276" s="19" t="s">
        <v>54</v>
      </c>
      <c r="I1276" s="19" t="s">
        <v>199</v>
      </c>
      <c r="J1276" s="21" t="s">
        <v>18</v>
      </c>
      <c r="K1276" s="22">
        <v>153900</v>
      </c>
      <c r="L1276" s="22">
        <v>153900</v>
      </c>
      <c r="M1276" s="23">
        <v>153900</v>
      </c>
    </row>
    <row r="1277" spans="1:13" x14ac:dyDescent="0.2">
      <c r="A1277" s="19" t="s">
        <v>5835</v>
      </c>
      <c r="B1277" s="19" t="s">
        <v>5836</v>
      </c>
      <c r="C1277" s="19" t="s">
        <v>34</v>
      </c>
      <c r="D1277" s="19" t="s">
        <v>215</v>
      </c>
      <c r="E1277" s="19" t="s">
        <v>1853</v>
      </c>
      <c r="F1277" s="20">
        <v>2020</v>
      </c>
      <c r="G1277" s="19" t="s">
        <v>17</v>
      </c>
      <c r="H1277" s="19" t="s">
        <v>30</v>
      </c>
      <c r="I1277" s="19" t="s">
        <v>145</v>
      </c>
      <c r="J1277" s="21" t="s">
        <v>18</v>
      </c>
      <c r="K1277" s="22">
        <v>559939</v>
      </c>
      <c r="L1277" s="24">
        <v>327315</v>
      </c>
      <c r="M1277" s="22">
        <v>153514</v>
      </c>
    </row>
    <row r="1278" spans="1:13" x14ac:dyDescent="0.2">
      <c r="A1278" s="19" t="s">
        <v>6766</v>
      </c>
      <c r="B1278" s="19" t="s">
        <v>6767</v>
      </c>
      <c r="C1278" s="19" t="s">
        <v>27</v>
      </c>
      <c r="D1278" s="19" t="s">
        <v>28</v>
      </c>
      <c r="E1278" s="19" t="s">
        <v>29</v>
      </c>
      <c r="F1278" s="20">
        <v>2020</v>
      </c>
      <c r="G1278" s="19" t="s">
        <v>17</v>
      </c>
      <c r="H1278" s="19" t="s">
        <v>15</v>
      </c>
      <c r="I1278" s="19" t="s">
        <v>16</v>
      </c>
      <c r="J1278" s="21" t="s">
        <v>18</v>
      </c>
      <c r="K1278" s="22">
        <v>231690</v>
      </c>
      <c r="L1278" s="24">
        <v>231690</v>
      </c>
      <c r="M1278" s="22">
        <v>153417</v>
      </c>
    </row>
    <row r="1279" spans="1:13" x14ac:dyDescent="0.2">
      <c r="A1279" s="19" t="s">
        <v>10540</v>
      </c>
      <c r="B1279" s="19" t="s">
        <v>10541</v>
      </c>
      <c r="C1279" s="19" t="s">
        <v>22</v>
      </c>
      <c r="D1279" s="19" t="s">
        <v>46</v>
      </c>
      <c r="E1279" s="19" t="s">
        <v>345</v>
      </c>
      <c r="F1279" s="20">
        <v>2019</v>
      </c>
      <c r="G1279" s="19" t="s">
        <v>17</v>
      </c>
      <c r="H1279" s="19" t="s">
        <v>240</v>
      </c>
      <c r="I1279" s="19" t="s">
        <v>241</v>
      </c>
      <c r="J1279" s="21" t="s">
        <v>18</v>
      </c>
      <c r="K1279" s="22">
        <v>153397</v>
      </c>
      <c r="L1279" s="24">
        <v>153397</v>
      </c>
      <c r="M1279" s="23">
        <v>153397</v>
      </c>
    </row>
    <row r="1280" spans="1:13" x14ac:dyDescent="0.2">
      <c r="A1280" s="19" t="s">
        <v>6096</v>
      </c>
      <c r="B1280" s="19" t="s">
        <v>6097</v>
      </c>
      <c r="C1280" s="19" t="s">
        <v>37</v>
      </c>
      <c r="D1280" s="19" t="s">
        <v>545</v>
      </c>
      <c r="E1280" s="19" t="s">
        <v>786</v>
      </c>
      <c r="F1280" s="20">
        <v>2019</v>
      </c>
      <c r="G1280" s="19" t="s">
        <v>17</v>
      </c>
      <c r="H1280" s="19" t="s">
        <v>240</v>
      </c>
      <c r="I1280" s="19" t="s">
        <v>241</v>
      </c>
      <c r="J1280" s="21" t="s">
        <v>18</v>
      </c>
      <c r="K1280" s="22">
        <v>153361</v>
      </c>
      <c r="L1280" s="24">
        <v>153361</v>
      </c>
      <c r="M1280" s="23">
        <v>153361</v>
      </c>
    </row>
    <row r="1281" spans="1:13" x14ac:dyDescent="0.2">
      <c r="A1281" s="19" t="s">
        <v>6250</v>
      </c>
      <c r="B1281" s="19" t="s">
        <v>6251</v>
      </c>
      <c r="C1281" s="19" t="s">
        <v>12</v>
      </c>
      <c r="D1281" s="19" t="s">
        <v>219</v>
      </c>
      <c r="E1281" s="19" t="s">
        <v>636</v>
      </c>
      <c r="F1281" s="20">
        <v>2020</v>
      </c>
      <c r="G1281" s="19" t="s">
        <v>17</v>
      </c>
      <c r="H1281" s="19" t="s">
        <v>130</v>
      </c>
      <c r="I1281" s="19" t="s">
        <v>130</v>
      </c>
      <c r="J1281" s="21" t="s">
        <v>18</v>
      </c>
      <c r="K1281" s="22">
        <v>308759</v>
      </c>
      <c r="L1281" s="24">
        <v>306144</v>
      </c>
      <c r="M1281" s="23">
        <v>153113.60200000001</v>
      </c>
    </row>
    <row r="1282" spans="1:13" x14ac:dyDescent="0.2">
      <c r="A1282" s="19" t="s">
        <v>8745</v>
      </c>
      <c r="B1282" s="19" t="s">
        <v>8746</v>
      </c>
      <c r="C1282" s="19" t="s">
        <v>257</v>
      </c>
      <c r="D1282" s="19" t="s">
        <v>441</v>
      </c>
      <c r="E1282" s="19" t="s">
        <v>442</v>
      </c>
      <c r="F1282" s="20">
        <v>2020</v>
      </c>
      <c r="G1282" s="19" t="s">
        <v>17</v>
      </c>
      <c r="H1282" s="19" t="s">
        <v>15</v>
      </c>
      <c r="I1282" s="19" t="s">
        <v>16</v>
      </c>
      <c r="J1282" s="21" t="s">
        <v>18</v>
      </c>
      <c r="K1282" s="22">
        <v>104101</v>
      </c>
      <c r="L1282" s="24">
        <v>152833</v>
      </c>
      <c r="M1282" s="23">
        <v>152832.073</v>
      </c>
    </row>
    <row r="1283" spans="1:13" x14ac:dyDescent="0.2">
      <c r="A1283" s="19" t="s">
        <v>7324</v>
      </c>
      <c r="B1283" s="19" t="s">
        <v>7325</v>
      </c>
      <c r="C1283" s="19" t="s">
        <v>148</v>
      </c>
      <c r="D1283" s="19" t="s">
        <v>617</v>
      </c>
      <c r="E1283" s="19" t="s">
        <v>625</v>
      </c>
      <c r="F1283" s="20">
        <v>2020</v>
      </c>
      <c r="G1283" s="19" t="s">
        <v>17</v>
      </c>
      <c r="H1283" s="19" t="s">
        <v>54</v>
      </c>
      <c r="I1283" s="19" t="s">
        <v>58</v>
      </c>
      <c r="J1283" s="21" t="s">
        <v>18</v>
      </c>
      <c r="K1283" s="22">
        <v>212689</v>
      </c>
      <c r="L1283" s="24">
        <v>152048</v>
      </c>
      <c r="M1283" s="22">
        <v>152048</v>
      </c>
    </row>
    <row r="1284" spans="1:13" x14ac:dyDescent="0.2">
      <c r="A1284" s="19" t="s">
        <v>10442</v>
      </c>
      <c r="B1284" s="19" t="s">
        <v>10443</v>
      </c>
      <c r="C1284" s="19" t="s">
        <v>148</v>
      </c>
      <c r="D1284" s="19" t="s">
        <v>373</v>
      </c>
      <c r="E1284" s="19" t="s">
        <v>7398</v>
      </c>
      <c r="F1284" s="20">
        <v>2020</v>
      </c>
      <c r="G1284" s="19" t="s">
        <v>17</v>
      </c>
      <c r="H1284" s="19" t="s">
        <v>130</v>
      </c>
      <c r="I1284" s="19" t="s">
        <v>130</v>
      </c>
      <c r="J1284" s="21" t="s">
        <v>18</v>
      </c>
      <c r="K1284" s="22">
        <v>159402</v>
      </c>
      <c r="L1284" s="23">
        <v>151800</v>
      </c>
      <c r="M1284" s="23">
        <v>151800</v>
      </c>
    </row>
    <row r="1285" spans="1:13" x14ac:dyDescent="0.2">
      <c r="A1285" s="19" t="s">
        <v>5414</v>
      </c>
      <c r="B1285" s="19" t="s">
        <v>5415</v>
      </c>
      <c r="C1285" s="19" t="s">
        <v>34</v>
      </c>
      <c r="D1285" s="19" t="s">
        <v>134</v>
      </c>
      <c r="E1285" s="19" t="s">
        <v>135</v>
      </c>
      <c r="F1285" s="20">
        <v>2019</v>
      </c>
      <c r="G1285" s="19" t="s">
        <v>17</v>
      </c>
      <c r="H1285" s="19" t="s">
        <v>63</v>
      </c>
      <c r="I1285" s="19" t="s">
        <v>174</v>
      </c>
      <c r="J1285" s="21" t="s">
        <v>18</v>
      </c>
      <c r="K1285" s="22">
        <v>153325</v>
      </c>
      <c r="L1285" s="24">
        <v>151701</v>
      </c>
      <c r="M1285" s="23">
        <v>151700.80300000001</v>
      </c>
    </row>
    <row r="1286" spans="1:13" x14ac:dyDescent="0.2">
      <c r="A1286" s="19" t="s">
        <v>8388</v>
      </c>
      <c r="B1286" s="19" t="s">
        <v>8389</v>
      </c>
      <c r="C1286" s="19" t="s">
        <v>27</v>
      </c>
      <c r="D1286" s="19" t="s">
        <v>28</v>
      </c>
      <c r="E1286" s="19" t="s">
        <v>29</v>
      </c>
      <c r="F1286" s="20">
        <v>2019</v>
      </c>
      <c r="G1286" s="19" t="s">
        <v>17</v>
      </c>
      <c r="H1286" s="19" t="s">
        <v>30</v>
      </c>
      <c r="I1286" s="19" t="s">
        <v>145</v>
      </c>
      <c r="J1286" s="21" t="s">
        <v>18</v>
      </c>
      <c r="K1286" s="22">
        <v>103115</v>
      </c>
      <c r="L1286" s="24">
        <v>151667</v>
      </c>
      <c r="M1286" s="22">
        <v>151667</v>
      </c>
    </row>
    <row r="1287" spans="1:13" x14ac:dyDescent="0.2">
      <c r="A1287" s="19" t="s">
        <v>659</v>
      </c>
      <c r="B1287" s="19" t="s">
        <v>660</v>
      </c>
      <c r="C1287" s="19" t="s">
        <v>167</v>
      </c>
      <c r="D1287" s="19" t="s">
        <v>431</v>
      </c>
      <c r="E1287" s="19" t="s">
        <v>661</v>
      </c>
      <c r="F1287" s="20">
        <v>2020</v>
      </c>
      <c r="G1287" s="19" t="s">
        <v>17</v>
      </c>
      <c r="H1287" s="19" t="s">
        <v>662</v>
      </c>
      <c r="I1287" s="19" t="s">
        <v>663</v>
      </c>
      <c r="J1287" s="21" t="s">
        <v>18</v>
      </c>
      <c r="K1287" s="22">
        <v>220546</v>
      </c>
      <c r="L1287" s="24">
        <v>151625</v>
      </c>
      <c r="M1287" s="23">
        <v>151624.32799999998</v>
      </c>
    </row>
    <row r="1288" spans="1:13" x14ac:dyDescent="0.2">
      <c r="A1288" s="19" t="s">
        <v>11619</v>
      </c>
      <c r="B1288" s="19" t="s">
        <v>11620</v>
      </c>
      <c r="C1288" s="19" t="s">
        <v>52</v>
      </c>
      <c r="D1288" s="19" t="s">
        <v>139</v>
      </c>
      <c r="E1288" s="19" t="s">
        <v>139</v>
      </c>
      <c r="F1288" s="20">
        <v>2020</v>
      </c>
      <c r="G1288" s="19" t="s">
        <v>17</v>
      </c>
      <c r="H1288" s="19" t="s">
        <v>63</v>
      </c>
      <c r="I1288" s="19" t="s">
        <v>174</v>
      </c>
      <c r="J1288" s="21" t="s">
        <v>18</v>
      </c>
      <c r="K1288" s="22">
        <v>151443</v>
      </c>
      <c r="L1288" s="22">
        <v>151443</v>
      </c>
      <c r="M1288" s="23">
        <v>151441.47200000001</v>
      </c>
    </row>
    <row r="1289" spans="1:13" x14ac:dyDescent="0.2">
      <c r="A1289" s="19" t="s">
        <v>6413</v>
      </c>
      <c r="B1289" s="19" t="s">
        <v>6414</v>
      </c>
      <c r="C1289" s="19" t="s">
        <v>133</v>
      </c>
      <c r="D1289" s="19" t="s">
        <v>534</v>
      </c>
      <c r="E1289" s="19"/>
      <c r="F1289" s="20">
        <v>2019</v>
      </c>
      <c r="G1289" s="19" t="s">
        <v>17</v>
      </c>
      <c r="H1289" s="19" t="s">
        <v>30</v>
      </c>
      <c r="I1289" s="19" t="s">
        <v>31</v>
      </c>
      <c r="J1289" s="21" t="s">
        <v>18</v>
      </c>
      <c r="K1289" s="22">
        <v>180000</v>
      </c>
      <c r="L1289" s="24">
        <v>151430</v>
      </c>
      <c r="M1289" s="23">
        <v>151427.454</v>
      </c>
    </row>
    <row r="1290" spans="1:13" x14ac:dyDescent="0.2">
      <c r="A1290" s="19" t="s">
        <v>873</v>
      </c>
      <c r="B1290" s="19" t="s">
        <v>874</v>
      </c>
      <c r="C1290" s="19" t="s">
        <v>103</v>
      </c>
      <c r="D1290" s="19" t="s">
        <v>194</v>
      </c>
      <c r="E1290" s="19" t="s">
        <v>203</v>
      </c>
      <c r="F1290" s="20">
        <v>2019</v>
      </c>
      <c r="G1290" s="19" t="s">
        <v>17</v>
      </c>
      <c r="H1290" s="19" t="s">
        <v>30</v>
      </c>
      <c r="I1290" s="19" t="s">
        <v>145</v>
      </c>
      <c r="J1290" s="21" t="s">
        <v>18</v>
      </c>
      <c r="K1290" s="22">
        <v>165000</v>
      </c>
      <c r="L1290" s="22">
        <v>163000</v>
      </c>
      <c r="M1290" s="23">
        <v>151296.842</v>
      </c>
    </row>
    <row r="1291" spans="1:13" x14ac:dyDescent="0.2">
      <c r="A1291" s="19" t="s">
        <v>7851</v>
      </c>
      <c r="B1291" s="19" t="s">
        <v>7852</v>
      </c>
      <c r="C1291" s="19" t="s">
        <v>37</v>
      </c>
      <c r="D1291" s="19" t="s">
        <v>123</v>
      </c>
      <c r="E1291" s="19" t="s">
        <v>124</v>
      </c>
      <c r="F1291" s="20">
        <v>2020</v>
      </c>
      <c r="G1291" s="19" t="s">
        <v>17</v>
      </c>
      <c r="H1291" s="19" t="s">
        <v>42</v>
      </c>
      <c r="I1291" s="19" t="s">
        <v>1003</v>
      </c>
      <c r="J1291" s="21" t="s">
        <v>200</v>
      </c>
      <c r="K1291" s="22">
        <v>192803</v>
      </c>
      <c r="L1291" s="24">
        <v>531112</v>
      </c>
      <c r="M1291" s="23">
        <v>151170.921</v>
      </c>
    </row>
    <row r="1292" spans="1:13" x14ac:dyDescent="0.2">
      <c r="A1292" s="19" t="s">
        <v>4055</v>
      </c>
      <c r="B1292" s="19" t="s">
        <v>4056</v>
      </c>
      <c r="C1292" s="19" t="s">
        <v>133</v>
      </c>
      <c r="D1292" s="19" t="s">
        <v>206</v>
      </c>
      <c r="E1292" s="19" t="s">
        <v>1630</v>
      </c>
      <c r="F1292" s="20">
        <v>2019</v>
      </c>
      <c r="G1292" s="19" t="s">
        <v>17</v>
      </c>
      <c r="H1292" s="19" t="s">
        <v>30</v>
      </c>
      <c r="I1292" s="19" t="s">
        <v>31</v>
      </c>
      <c r="J1292" s="21" t="s">
        <v>18</v>
      </c>
      <c r="K1292" s="22">
        <v>642331</v>
      </c>
      <c r="L1292" s="22">
        <v>636000</v>
      </c>
      <c r="M1292" s="22">
        <v>150774</v>
      </c>
    </row>
    <row r="1293" spans="1:13" x14ac:dyDescent="0.2">
      <c r="A1293" s="19" t="s">
        <v>7270</v>
      </c>
      <c r="B1293" s="19" t="s">
        <v>7271</v>
      </c>
      <c r="C1293" s="19" t="s">
        <v>27</v>
      </c>
      <c r="D1293" s="19"/>
      <c r="E1293" s="19"/>
      <c r="F1293" s="20">
        <v>2019</v>
      </c>
      <c r="G1293" s="19" t="s">
        <v>279</v>
      </c>
      <c r="H1293" s="19" t="s">
        <v>42</v>
      </c>
      <c r="I1293" s="19" t="s">
        <v>699</v>
      </c>
      <c r="J1293" s="21" t="s">
        <v>18</v>
      </c>
      <c r="K1293" s="22">
        <v>156942</v>
      </c>
      <c r="L1293" s="23">
        <v>150600</v>
      </c>
      <c r="M1293" s="23">
        <v>150600</v>
      </c>
    </row>
    <row r="1294" spans="1:13" x14ac:dyDescent="0.2">
      <c r="A1294" s="19" t="s">
        <v>2994</v>
      </c>
      <c r="B1294" s="19" t="s">
        <v>2995</v>
      </c>
      <c r="C1294" s="19" t="s">
        <v>257</v>
      </c>
      <c r="D1294" s="19"/>
      <c r="E1294" s="19"/>
      <c r="F1294" s="20">
        <v>2019</v>
      </c>
      <c r="G1294" s="19" t="s">
        <v>17</v>
      </c>
      <c r="H1294" s="19" t="s">
        <v>30</v>
      </c>
      <c r="I1294" s="19" t="s">
        <v>31</v>
      </c>
      <c r="J1294" s="21" t="s">
        <v>18</v>
      </c>
      <c r="K1294" s="22">
        <v>369660</v>
      </c>
      <c r="L1294" s="22">
        <v>160000</v>
      </c>
      <c r="M1294" s="23">
        <v>150473.215</v>
      </c>
    </row>
    <row r="1295" spans="1:13" x14ac:dyDescent="0.2">
      <c r="A1295" s="19" t="s">
        <v>5513</v>
      </c>
      <c r="B1295" s="19" t="s">
        <v>5514</v>
      </c>
      <c r="C1295" s="19" t="s">
        <v>265</v>
      </c>
      <c r="D1295" s="19" t="s">
        <v>266</v>
      </c>
      <c r="E1295" s="19" t="s">
        <v>267</v>
      </c>
      <c r="F1295" s="20">
        <v>2019</v>
      </c>
      <c r="G1295" s="19" t="s">
        <v>17</v>
      </c>
      <c r="H1295" s="19" t="s">
        <v>63</v>
      </c>
      <c r="I1295" s="19" t="s">
        <v>174</v>
      </c>
      <c r="J1295" s="21" t="s">
        <v>18</v>
      </c>
      <c r="K1295" s="22">
        <v>151039</v>
      </c>
      <c r="L1295" s="24">
        <v>157100</v>
      </c>
      <c r="M1295" s="23">
        <v>150115.579</v>
      </c>
    </row>
    <row r="1296" spans="1:13" x14ac:dyDescent="0.2">
      <c r="A1296" s="19" t="s">
        <v>3068</v>
      </c>
      <c r="B1296" s="19" t="s">
        <v>3069</v>
      </c>
      <c r="C1296" s="19" t="s">
        <v>167</v>
      </c>
      <c r="D1296" s="19" t="s">
        <v>310</v>
      </c>
      <c r="E1296" s="19" t="s">
        <v>310</v>
      </c>
      <c r="F1296" s="20">
        <v>2019</v>
      </c>
      <c r="G1296" s="19" t="s">
        <v>17</v>
      </c>
      <c r="H1296" s="19" t="s">
        <v>30</v>
      </c>
      <c r="I1296" s="19" t="s">
        <v>145</v>
      </c>
      <c r="J1296" s="21" t="s">
        <v>18</v>
      </c>
      <c r="K1296" s="22">
        <v>156283</v>
      </c>
      <c r="L1296" s="24">
        <v>150000</v>
      </c>
      <c r="M1296" s="23">
        <v>150000</v>
      </c>
    </row>
    <row r="1297" spans="1:13" x14ac:dyDescent="0.2">
      <c r="A1297" s="19" t="s">
        <v>11337</v>
      </c>
      <c r="B1297" s="19" t="s">
        <v>11338</v>
      </c>
      <c r="C1297" s="19" t="s">
        <v>103</v>
      </c>
      <c r="D1297" s="19" t="s">
        <v>238</v>
      </c>
      <c r="E1297" s="19" t="s">
        <v>379</v>
      </c>
      <c r="F1297" s="20">
        <v>2019</v>
      </c>
      <c r="G1297" s="19" t="s">
        <v>17</v>
      </c>
      <c r="H1297" s="19" t="s">
        <v>30</v>
      </c>
      <c r="I1297" s="19" t="s">
        <v>31</v>
      </c>
      <c r="J1297" s="21" t="s">
        <v>18</v>
      </c>
      <c r="K1297" s="22">
        <v>1431539</v>
      </c>
      <c r="L1297" s="24">
        <v>241800</v>
      </c>
      <c r="M1297" s="23">
        <v>149424.80799999999</v>
      </c>
    </row>
    <row r="1298" spans="1:13" x14ac:dyDescent="0.2">
      <c r="A1298" s="19" t="s">
        <v>4731</v>
      </c>
      <c r="B1298" s="19" t="s">
        <v>4732</v>
      </c>
      <c r="C1298" s="19" t="s">
        <v>12</v>
      </c>
      <c r="D1298" s="19" t="s">
        <v>163</v>
      </c>
      <c r="E1298" s="19" t="s">
        <v>164</v>
      </c>
      <c r="F1298" s="20">
        <v>2020</v>
      </c>
      <c r="G1298" s="19" t="s">
        <v>17</v>
      </c>
      <c r="H1298" s="19" t="s">
        <v>42</v>
      </c>
      <c r="I1298" s="19" t="s">
        <v>43</v>
      </c>
      <c r="J1298" s="21" t="s">
        <v>18</v>
      </c>
      <c r="K1298" s="22">
        <v>181238</v>
      </c>
      <c r="L1298" s="24">
        <v>167039</v>
      </c>
      <c r="M1298" s="23">
        <v>148917.91200000001</v>
      </c>
    </row>
    <row r="1299" spans="1:13" x14ac:dyDescent="0.2">
      <c r="A1299" s="19" t="s">
        <v>8013</v>
      </c>
      <c r="B1299" s="19" t="s">
        <v>8014</v>
      </c>
      <c r="C1299" s="19" t="s">
        <v>148</v>
      </c>
      <c r="D1299" s="19" t="s">
        <v>373</v>
      </c>
      <c r="E1299" s="19" t="s">
        <v>1383</v>
      </c>
      <c r="F1299" s="20">
        <v>2020</v>
      </c>
      <c r="G1299" s="19" t="s">
        <v>17</v>
      </c>
      <c r="H1299" s="19" t="s">
        <v>130</v>
      </c>
      <c r="I1299" s="19" t="s">
        <v>130</v>
      </c>
      <c r="J1299" s="21" t="s">
        <v>18</v>
      </c>
      <c r="K1299" s="22">
        <v>148500</v>
      </c>
      <c r="L1299" s="23">
        <v>148500</v>
      </c>
      <c r="M1299" s="23">
        <v>148500</v>
      </c>
    </row>
    <row r="1300" spans="1:13" x14ac:dyDescent="0.2">
      <c r="A1300" s="19" t="s">
        <v>6557</v>
      </c>
      <c r="B1300" s="19" t="s">
        <v>6558</v>
      </c>
      <c r="C1300" s="19" t="s">
        <v>167</v>
      </c>
      <c r="D1300" s="19" t="s">
        <v>310</v>
      </c>
      <c r="E1300" s="19"/>
      <c r="F1300" s="20">
        <v>2019</v>
      </c>
      <c r="G1300" s="19" t="s">
        <v>17</v>
      </c>
      <c r="H1300" s="19" t="s">
        <v>30</v>
      </c>
      <c r="I1300" s="19" t="s">
        <v>31</v>
      </c>
      <c r="J1300" s="21" t="s">
        <v>18</v>
      </c>
      <c r="K1300" s="22">
        <v>400000</v>
      </c>
      <c r="L1300" s="22">
        <v>177000</v>
      </c>
      <c r="M1300" s="22">
        <v>148412</v>
      </c>
    </row>
    <row r="1301" spans="1:13" x14ac:dyDescent="0.2">
      <c r="A1301" s="19" t="s">
        <v>5380</v>
      </c>
      <c r="B1301" s="19" t="s">
        <v>5381</v>
      </c>
      <c r="C1301" s="19" t="s">
        <v>167</v>
      </c>
      <c r="D1301" s="19" t="s">
        <v>431</v>
      </c>
      <c r="E1301" s="19" t="s">
        <v>432</v>
      </c>
      <c r="F1301" s="20">
        <v>2019</v>
      </c>
      <c r="G1301" s="19" t="s">
        <v>17</v>
      </c>
      <c r="H1301" s="19" t="s">
        <v>30</v>
      </c>
      <c r="I1301" s="19" t="s">
        <v>145</v>
      </c>
      <c r="J1301" s="21" t="s">
        <v>18</v>
      </c>
      <c r="K1301" s="22">
        <v>179581</v>
      </c>
      <c r="L1301" s="22">
        <v>174000</v>
      </c>
      <c r="M1301" s="23">
        <v>147920</v>
      </c>
    </row>
    <row r="1302" spans="1:13" x14ac:dyDescent="0.2">
      <c r="A1302" s="19" t="s">
        <v>3515</v>
      </c>
      <c r="B1302" s="19" t="s">
        <v>3516</v>
      </c>
      <c r="C1302" s="19" t="s">
        <v>148</v>
      </c>
      <c r="D1302" s="19" t="s">
        <v>373</v>
      </c>
      <c r="E1302" s="19" t="s">
        <v>992</v>
      </c>
      <c r="F1302" s="20">
        <v>2020</v>
      </c>
      <c r="G1302" s="19" t="s">
        <v>17</v>
      </c>
      <c r="H1302" s="19" t="s">
        <v>15</v>
      </c>
      <c r="I1302" s="19" t="s">
        <v>16</v>
      </c>
      <c r="J1302" s="21" t="s">
        <v>18</v>
      </c>
      <c r="K1302" s="22">
        <v>217202</v>
      </c>
      <c r="L1302" s="24">
        <v>217200</v>
      </c>
      <c r="M1302" s="23">
        <v>147617.60399999999</v>
      </c>
    </row>
    <row r="1303" spans="1:13" x14ac:dyDescent="0.2">
      <c r="A1303" s="19" t="s">
        <v>5467</v>
      </c>
      <c r="B1303" s="19" t="s">
        <v>5468</v>
      </c>
      <c r="C1303" s="19" t="s">
        <v>133</v>
      </c>
      <c r="D1303" s="19" t="s">
        <v>206</v>
      </c>
      <c r="E1303" s="19" t="s">
        <v>207</v>
      </c>
      <c r="F1303" s="20">
        <v>2019</v>
      </c>
      <c r="G1303" s="19" t="s">
        <v>17</v>
      </c>
      <c r="H1303" s="19" t="s">
        <v>54</v>
      </c>
      <c r="I1303" s="19" t="s">
        <v>62</v>
      </c>
      <c r="J1303" s="21" t="s">
        <v>18</v>
      </c>
      <c r="K1303" s="22">
        <v>154399</v>
      </c>
      <c r="L1303" s="24">
        <v>154399</v>
      </c>
      <c r="M1303" s="23">
        <v>147292.52900000001</v>
      </c>
    </row>
    <row r="1304" spans="1:13" x14ac:dyDescent="0.2">
      <c r="A1304" s="19" t="s">
        <v>2117</v>
      </c>
      <c r="B1304" s="19" t="s">
        <v>2118</v>
      </c>
      <c r="C1304" s="19" t="s">
        <v>52</v>
      </c>
      <c r="D1304" s="19"/>
      <c r="E1304" s="19"/>
      <c r="F1304" s="20">
        <v>2020</v>
      </c>
      <c r="G1304" s="19" t="s">
        <v>17</v>
      </c>
      <c r="H1304" s="19" t="s">
        <v>30</v>
      </c>
      <c r="I1304" s="19" t="s">
        <v>31</v>
      </c>
      <c r="J1304" s="21" t="s">
        <v>18</v>
      </c>
      <c r="K1304" s="22">
        <v>592522</v>
      </c>
      <c r="L1304" s="24">
        <v>147200</v>
      </c>
      <c r="M1304" s="23">
        <v>147196.67499999999</v>
      </c>
    </row>
    <row r="1305" spans="1:13" x14ac:dyDescent="0.2">
      <c r="A1305" s="19" t="s">
        <v>8238</v>
      </c>
      <c r="B1305" s="19" t="s">
        <v>8239</v>
      </c>
      <c r="C1305" s="19" t="s">
        <v>37</v>
      </c>
      <c r="D1305" s="19" t="s">
        <v>38</v>
      </c>
      <c r="E1305" s="19" t="s">
        <v>1186</v>
      </c>
      <c r="F1305" s="20">
        <v>2019</v>
      </c>
      <c r="G1305" s="19" t="s">
        <v>17</v>
      </c>
      <c r="H1305" s="19" t="s">
        <v>54</v>
      </c>
      <c r="I1305" s="19" t="s">
        <v>62</v>
      </c>
      <c r="J1305" s="21" t="s">
        <v>18</v>
      </c>
      <c r="K1305" s="22">
        <v>148440</v>
      </c>
      <c r="L1305" s="24">
        <v>146838</v>
      </c>
      <c r="M1305" s="23">
        <v>146837.549</v>
      </c>
    </row>
    <row r="1306" spans="1:13" x14ac:dyDescent="0.2">
      <c r="A1306" s="19" t="s">
        <v>3255</v>
      </c>
      <c r="B1306" s="19" t="s">
        <v>3256</v>
      </c>
      <c r="C1306" s="19" t="s">
        <v>257</v>
      </c>
      <c r="D1306" s="19" t="s">
        <v>441</v>
      </c>
      <c r="E1306" s="19" t="s">
        <v>488</v>
      </c>
      <c r="F1306" s="20">
        <v>2020</v>
      </c>
      <c r="G1306" s="19" t="s">
        <v>17</v>
      </c>
      <c r="H1306" s="19" t="s">
        <v>240</v>
      </c>
      <c r="I1306" s="19" t="s">
        <v>2623</v>
      </c>
      <c r="J1306" s="21" t="s">
        <v>18</v>
      </c>
      <c r="K1306" s="22">
        <v>624238</v>
      </c>
      <c r="L1306" s="24">
        <v>146743</v>
      </c>
      <c r="M1306" s="23">
        <v>146742.997</v>
      </c>
    </row>
    <row r="1307" spans="1:13" x14ac:dyDescent="0.2">
      <c r="A1307" s="19" t="s">
        <v>5891</v>
      </c>
      <c r="B1307" s="19" t="s">
        <v>5892</v>
      </c>
      <c r="C1307" s="19" t="s">
        <v>34</v>
      </c>
      <c r="D1307" s="19" t="s">
        <v>51</v>
      </c>
      <c r="E1307" s="19" t="s">
        <v>384</v>
      </c>
      <c r="F1307" s="20">
        <v>2020</v>
      </c>
      <c r="G1307" s="19" t="s">
        <v>17</v>
      </c>
      <c r="H1307" s="19" t="s">
        <v>42</v>
      </c>
      <c r="I1307" s="19" t="s">
        <v>1003</v>
      </c>
      <c r="J1307" s="21" t="s">
        <v>18</v>
      </c>
      <c r="K1307" s="22">
        <v>187884</v>
      </c>
      <c r="L1307" s="24">
        <v>323601</v>
      </c>
      <c r="M1307" s="23">
        <v>146307.117</v>
      </c>
    </row>
    <row r="1308" spans="1:13" x14ac:dyDescent="0.2">
      <c r="A1308" s="19" t="s">
        <v>7493</v>
      </c>
      <c r="B1308" s="19" t="s">
        <v>7494</v>
      </c>
      <c r="C1308" s="19" t="s">
        <v>133</v>
      </c>
      <c r="D1308" s="19" t="s">
        <v>206</v>
      </c>
      <c r="E1308" s="19" t="s">
        <v>1635</v>
      </c>
      <c r="F1308" s="20">
        <v>2019</v>
      </c>
      <c r="G1308" s="19" t="s">
        <v>17</v>
      </c>
      <c r="H1308" s="19" t="s">
        <v>30</v>
      </c>
      <c r="I1308" s="19" t="s">
        <v>31</v>
      </c>
      <c r="J1308" s="21" t="s">
        <v>18</v>
      </c>
      <c r="K1308" s="22">
        <v>150000</v>
      </c>
      <c r="L1308" s="22">
        <v>168000</v>
      </c>
      <c r="M1308" s="23">
        <v>146263.014</v>
      </c>
    </row>
    <row r="1309" spans="1:13" x14ac:dyDescent="0.2">
      <c r="A1309" s="19" t="s">
        <v>6218</v>
      </c>
      <c r="B1309" s="19" t="s">
        <v>6219</v>
      </c>
      <c r="C1309" s="19" t="s">
        <v>52</v>
      </c>
      <c r="D1309" s="19" t="s">
        <v>77</v>
      </c>
      <c r="E1309" s="19"/>
      <c r="F1309" s="20">
        <v>2019</v>
      </c>
      <c r="G1309" s="19" t="s">
        <v>279</v>
      </c>
      <c r="H1309" s="19" t="s">
        <v>30</v>
      </c>
      <c r="I1309" s="19" t="s">
        <v>145</v>
      </c>
      <c r="J1309" s="21" t="s">
        <v>18</v>
      </c>
      <c r="K1309" s="22">
        <v>40014</v>
      </c>
      <c r="L1309" s="24">
        <v>195000</v>
      </c>
      <c r="M1309" s="22">
        <v>146250</v>
      </c>
    </row>
    <row r="1310" spans="1:13" x14ac:dyDescent="0.2">
      <c r="A1310" s="19" t="s">
        <v>5551</v>
      </c>
      <c r="B1310" s="19" t="s">
        <v>5552</v>
      </c>
      <c r="C1310" s="19" t="s">
        <v>103</v>
      </c>
      <c r="D1310" s="19" t="s">
        <v>105</v>
      </c>
      <c r="E1310" s="19" t="s">
        <v>557</v>
      </c>
      <c r="F1310" s="20">
        <v>2020</v>
      </c>
      <c r="G1310" s="19" t="s">
        <v>17</v>
      </c>
      <c r="H1310" s="19" t="s">
        <v>63</v>
      </c>
      <c r="I1310" s="19" t="s">
        <v>174</v>
      </c>
      <c r="J1310" s="21" t="s">
        <v>18</v>
      </c>
      <c r="K1310" s="22">
        <v>443089</v>
      </c>
      <c r="L1310" s="24">
        <v>146111</v>
      </c>
      <c r="M1310" s="23">
        <v>146109.76300000001</v>
      </c>
    </row>
    <row r="1311" spans="1:13" x14ac:dyDescent="0.2">
      <c r="A1311" s="19" t="s">
        <v>2988</v>
      </c>
      <c r="B1311" s="19" t="s">
        <v>2989</v>
      </c>
      <c r="C1311" s="19" t="s">
        <v>52</v>
      </c>
      <c r="D1311" s="19" t="s">
        <v>77</v>
      </c>
      <c r="E1311" s="19"/>
      <c r="F1311" s="20">
        <v>2019</v>
      </c>
      <c r="G1311" s="19" t="s">
        <v>17</v>
      </c>
      <c r="H1311" s="19" t="s">
        <v>30</v>
      </c>
      <c r="I1311" s="19" t="s">
        <v>31</v>
      </c>
      <c r="J1311" s="21" t="s">
        <v>18</v>
      </c>
      <c r="K1311" s="22">
        <v>146000</v>
      </c>
      <c r="L1311" s="22">
        <v>229000</v>
      </c>
      <c r="M1311" s="23">
        <v>145990</v>
      </c>
    </row>
    <row r="1312" spans="1:13" x14ac:dyDescent="0.2">
      <c r="A1312" s="19" t="s">
        <v>10658</v>
      </c>
      <c r="B1312" s="19" t="s">
        <v>10659</v>
      </c>
      <c r="C1312" s="19" t="s">
        <v>27</v>
      </c>
      <c r="D1312" s="19" t="s">
        <v>28</v>
      </c>
      <c r="E1312" s="19" t="s">
        <v>29</v>
      </c>
      <c r="F1312" s="20">
        <v>2019</v>
      </c>
      <c r="G1312" s="19" t="s">
        <v>17</v>
      </c>
      <c r="H1312" s="19" t="s">
        <v>30</v>
      </c>
      <c r="I1312" s="19" t="s">
        <v>145</v>
      </c>
      <c r="J1312" s="21" t="s">
        <v>18</v>
      </c>
      <c r="K1312" s="22">
        <v>104607</v>
      </c>
      <c r="L1312" s="24">
        <v>246200</v>
      </c>
      <c r="M1312" s="23">
        <v>145606.215</v>
      </c>
    </row>
    <row r="1313" spans="1:13" x14ac:dyDescent="0.2">
      <c r="A1313" s="19" t="s">
        <v>2576</v>
      </c>
      <c r="B1313" s="19" t="s">
        <v>2577</v>
      </c>
      <c r="C1313" s="19" t="s">
        <v>37</v>
      </c>
      <c r="D1313" s="19" t="s">
        <v>545</v>
      </c>
      <c r="E1313" s="19" t="s">
        <v>945</v>
      </c>
      <c r="F1313" s="20">
        <v>2020</v>
      </c>
      <c r="G1313" s="19" t="s">
        <v>17</v>
      </c>
      <c r="H1313" s="19" t="s">
        <v>42</v>
      </c>
      <c r="I1313" s="19" t="s">
        <v>43</v>
      </c>
      <c r="J1313" s="21" t="s">
        <v>18</v>
      </c>
      <c r="K1313" s="22">
        <v>345502</v>
      </c>
      <c r="L1313" s="24">
        <v>145509</v>
      </c>
      <c r="M1313" s="23">
        <v>145505.55799999999</v>
      </c>
    </row>
    <row r="1314" spans="1:13" x14ac:dyDescent="0.2">
      <c r="A1314" s="19" t="s">
        <v>9398</v>
      </c>
      <c r="B1314" s="19" t="s">
        <v>9399</v>
      </c>
      <c r="C1314" s="19" t="s">
        <v>167</v>
      </c>
      <c r="D1314" s="19" t="s">
        <v>310</v>
      </c>
      <c r="E1314" s="19" t="s">
        <v>310</v>
      </c>
      <c r="F1314" s="20">
        <v>2019</v>
      </c>
      <c r="G1314" s="19" t="s">
        <v>17</v>
      </c>
      <c r="H1314" s="19" t="s">
        <v>63</v>
      </c>
      <c r="I1314" s="19" t="s">
        <v>174</v>
      </c>
      <c r="J1314" s="21" t="s">
        <v>18</v>
      </c>
      <c r="K1314" s="22">
        <v>148481</v>
      </c>
      <c r="L1314" s="24">
        <v>145335</v>
      </c>
      <c r="M1314" s="23">
        <v>145334.45000000001</v>
      </c>
    </row>
    <row r="1315" spans="1:13" x14ac:dyDescent="0.2">
      <c r="A1315" s="19" t="s">
        <v>5290</v>
      </c>
      <c r="B1315" s="19" t="s">
        <v>5291</v>
      </c>
      <c r="C1315" s="19" t="s">
        <v>81</v>
      </c>
      <c r="D1315" s="19" t="s">
        <v>116</v>
      </c>
      <c r="E1315" s="19" t="s">
        <v>1747</v>
      </c>
      <c r="F1315" s="20">
        <v>2019</v>
      </c>
      <c r="G1315" s="19" t="s">
        <v>17</v>
      </c>
      <c r="H1315" s="19" t="s">
        <v>30</v>
      </c>
      <c r="I1315" s="19" t="s">
        <v>31</v>
      </c>
      <c r="J1315" s="21" t="s">
        <v>18</v>
      </c>
      <c r="K1315" s="22">
        <v>150000</v>
      </c>
      <c r="L1315" s="24">
        <v>149920</v>
      </c>
      <c r="M1315" s="23">
        <v>144809.31</v>
      </c>
    </row>
    <row r="1316" spans="1:13" x14ac:dyDescent="0.2">
      <c r="A1316" s="19" t="s">
        <v>3082</v>
      </c>
      <c r="B1316" s="19" t="s">
        <v>3083</v>
      </c>
      <c r="C1316" s="19" t="s">
        <v>12</v>
      </c>
      <c r="D1316" s="19" t="s">
        <v>422</v>
      </c>
      <c r="E1316" s="19"/>
      <c r="F1316" s="20">
        <v>2020</v>
      </c>
      <c r="G1316" s="19" t="s">
        <v>17</v>
      </c>
      <c r="H1316" s="19" t="s">
        <v>693</v>
      </c>
      <c r="I1316" s="19" t="s">
        <v>1245</v>
      </c>
      <c r="J1316" s="21" t="s">
        <v>18</v>
      </c>
      <c r="K1316" s="22">
        <v>169228</v>
      </c>
      <c r="L1316" s="24">
        <v>163536</v>
      </c>
      <c r="M1316" s="23">
        <v>144574.37</v>
      </c>
    </row>
    <row r="1317" spans="1:13" x14ac:dyDescent="0.2">
      <c r="A1317" s="19" t="s">
        <v>1593</v>
      </c>
      <c r="B1317" s="19" t="s">
        <v>1594</v>
      </c>
      <c r="C1317" s="19" t="s">
        <v>37</v>
      </c>
      <c r="D1317" s="19" t="s">
        <v>38</v>
      </c>
      <c r="E1317" s="19" t="s">
        <v>41</v>
      </c>
      <c r="F1317" s="20">
        <v>2020</v>
      </c>
      <c r="G1317" s="19" t="s">
        <v>17</v>
      </c>
      <c r="H1317" s="19" t="s">
        <v>63</v>
      </c>
      <c r="I1317" s="19" t="s">
        <v>174</v>
      </c>
      <c r="J1317" s="21" t="s">
        <v>18</v>
      </c>
      <c r="K1317" s="22">
        <v>225456</v>
      </c>
      <c r="L1317" s="24">
        <v>143595</v>
      </c>
      <c r="M1317" s="23">
        <v>143592.87899999999</v>
      </c>
    </row>
    <row r="1318" spans="1:13" x14ac:dyDescent="0.2">
      <c r="A1318" s="19" t="s">
        <v>6074</v>
      </c>
      <c r="B1318" s="19" t="s">
        <v>6075</v>
      </c>
      <c r="C1318" s="19" t="s">
        <v>143</v>
      </c>
      <c r="D1318" s="19" t="s">
        <v>857</v>
      </c>
      <c r="E1318" s="19" t="s">
        <v>858</v>
      </c>
      <c r="F1318" s="20">
        <v>2019</v>
      </c>
      <c r="G1318" s="19" t="s">
        <v>17</v>
      </c>
      <c r="H1318" s="19" t="s">
        <v>95</v>
      </c>
      <c r="I1318" s="19" t="s">
        <v>178</v>
      </c>
      <c r="J1318" s="21" t="s">
        <v>18</v>
      </c>
      <c r="K1318" s="22">
        <v>147315</v>
      </c>
      <c r="L1318" s="24">
        <v>143577</v>
      </c>
      <c r="M1318" s="23">
        <v>143577</v>
      </c>
    </row>
    <row r="1319" spans="1:13" x14ac:dyDescent="0.2">
      <c r="A1319" s="19" t="s">
        <v>2016</v>
      </c>
      <c r="B1319" s="19" t="s">
        <v>2017</v>
      </c>
      <c r="C1319" s="19" t="s">
        <v>34</v>
      </c>
      <c r="D1319" s="19" t="s">
        <v>51</v>
      </c>
      <c r="E1319" s="19" t="s">
        <v>2018</v>
      </c>
      <c r="F1319" s="20">
        <v>2019</v>
      </c>
      <c r="G1319" s="19" t="s">
        <v>17</v>
      </c>
      <c r="H1319" s="19" t="s">
        <v>253</v>
      </c>
      <c r="I1319" s="19" t="s">
        <v>254</v>
      </c>
      <c r="J1319" s="21" t="s">
        <v>18</v>
      </c>
      <c r="K1319" s="22">
        <v>283443</v>
      </c>
      <c r="L1319" s="24">
        <v>283443</v>
      </c>
      <c r="M1319" s="23">
        <v>142803.27799999999</v>
      </c>
    </row>
    <row r="1320" spans="1:13" x14ac:dyDescent="0.2">
      <c r="A1320" s="19" t="s">
        <v>2892</v>
      </c>
      <c r="B1320" s="19" t="s">
        <v>2893</v>
      </c>
      <c r="C1320" s="19" t="s">
        <v>359</v>
      </c>
      <c r="D1320" s="19" t="s">
        <v>1466</v>
      </c>
      <c r="E1320" s="19" t="s">
        <v>1466</v>
      </c>
      <c r="F1320" s="20">
        <v>2019</v>
      </c>
      <c r="G1320" s="19" t="s">
        <v>17</v>
      </c>
      <c r="H1320" s="19" t="s">
        <v>63</v>
      </c>
      <c r="I1320" s="19" t="s">
        <v>174</v>
      </c>
      <c r="J1320" s="21" t="s">
        <v>18</v>
      </c>
      <c r="K1320" s="22">
        <v>204894</v>
      </c>
      <c r="L1320" s="24">
        <v>199711</v>
      </c>
      <c r="M1320" s="23">
        <v>142657.75</v>
      </c>
    </row>
    <row r="1321" spans="1:13" x14ac:dyDescent="0.2">
      <c r="A1321" s="19" t="s">
        <v>13670</v>
      </c>
      <c r="B1321" s="19" t="s">
        <v>13671</v>
      </c>
      <c r="C1321" s="19" t="s">
        <v>257</v>
      </c>
      <c r="D1321" s="19" t="s">
        <v>258</v>
      </c>
      <c r="E1321" s="19" t="s">
        <v>2440</v>
      </c>
      <c r="F1321" s="20">
        <v>2020</v>
      </c>
      <c r="G1321" s="19" t="s">
        <v>17</v>
      </c>
      <c r="H1321" s="19" t="s">
        <v>240</v>
      </c>
      <c r="I1321" s="19" t="s">
        <v>241</v>
      </c>
      <c r="J1321" s="21" t="s">
        <v>18</v>
      </c>
      <c r="K1321" s="22">
        <v>141772</v>
      </c>
      <c r="L1321" s="22">
        <v>141772</v>
      </c>
      <c r="M1321" s="23">
        <v>141772</v>
      </c>
    </row>
    <row r="1322" spans="1:13" x14ac:dyDescent="0.2">
      <c r="A1322" s="19" t="s">
        <v>9216</v>
      </c>
      <c r="B1322" s="19" t="s">
        <v>9217</v>
      </c>
      <c r="C1322" s="19" t="s">
        <v>92</v>
      </c>
      <c r="D1322" s="19" t="s">
        <v>112</v>
      </c>
      <c r="E1322" s="19" t="s">
        <v>1539</v>
      </c>
      <c r="F1322" s="20">
        <v>2019</v>
      </c>
      <c r="G1322" s="19" t="s">
        <v>17</v>
      </c>
      <c r="H1322" s="19" t="s">
        <v>15</v>
      </c>
      <c r="I1322" s="19" t="s">
        <v>16</v>
      </c>
      <c r="J1322" s="21" t="s">
        <v>18</v>
      </c>
      <c r="K1322" s="22">
        <v>236922</v>
      </c>
      <c r="L1322" s="24">
        <v>140292</v>
      </c>
      <c r="M1322" s="23">
        <v>140292</v>
      </c>
    </row>
    <row r="1323" spans="1:13" x14ac:dyDescent="0.2">
      <c r="A1323" s="19" t="s">
        <v>5167</v>
      </c>
      <c r="B1323" s="19" t="s">
        <v>5168</v>
      </c>
      <c r="C1323" s="19" t="s">
        <v>133</v>
      </c>
      <c r="D1323" s="19" t="s">
        <v>206</v>
      </c>
      <c r="E1323" s="19" t="s">
        <v>1913</v>
      </c>
      <c r="F1323" s="20">
        <v>2020</v>
      </c>
      <c r="G1323" s="19" t="s">
        <v>17</v>
      </c>
      <c r="H1323" s="19" t="s">
        <v>42</v>
      </c>
      <c r="I1323" s="19" t="s">
        <v>1003</v>
      </c>
      <c r="J1323" s="21" t="s">
        <v>18</v>
      </c>
      <c r="K1323" s="22">
        <v>241495</v>
      </c>
      <c r="L1323" s="24">
        <v>241495</v>
      </c>
      <c r="M1323" s="22">
        <v>140238</v>
      </c>
    </row>
    <row r="1324" spans="1:13" x14ac:dyDescent="0.2">
      <c r="A1324" s="19" t="s">
        <v>7222</v>
      </c>
      <c r="B1324" s="19" t="s">
        <v>7223</v>
      </c>
      <c r="C1324" s="19" t="s">
        <v>103</v>
      </c>
      <c r="D1324" s="19" t="s">
        <v>194</v>
      </c>
      <c r="E1324" s="19" t="s">
        <v>195</v>
      </c>
      <c r="F1324" s="20">
        <v>2020</v>
      </c>
      <c r="G1324" s="19" t="s">
        <v>17</v>
      </c>
      <c r="H1324" s="19" t="s">
        <v>42</v>
      </c>
      <c r="I1324" s="19" t="s">
        <v>1003</v>
      </c>
      <c r="J1324" s="21" t="s">
        <v>18</v>
      </c>
      <c r="K1324" s="22">
        <v>142120</v>
      </c>
      <c r="L1324" s="24">
        <v>192996</v>
      </c>
      <c r="M1324" s="23">
        <v>140094.236</v>
      </c>
    </row>
    <row r="1325" spans="1:13" x14ac:dyDescent="0.2">
      <c r="A1325" s="19" t="s">
        <v>6278</v>
      </c>
      <c r="B1325" s="19" t="s">
        <v>6279</v>
      </c>
      <c r="C1325" s="19" t="s">
        <v>359</v>
      </c>
      <c r="D1325" s="19" t="s">
        <v>677</v>
      </c>
      <c r="E1325" s="19" t="s">
        <v>677</v>
      </c>
      <c r="F1325" s="20">
        <v>2020</v>
      </c>
      <c r="G1325" s="19" t="s">
        <v>17</v>
      </c>
      <c r="H1325" s="19" t="s">
        <v>42</v>
      </c>
      <c r="I1325" s="19" t="s">
        <v>188</v>
      </c>
      <c r="J1325" s="21" t="s">
        <v>18</v>
      </c>
      <c r="K1325" s="22">
        <v>139760</v>
      </c>
      <c r="L1325" s="24">
        <v>139760</v>
      </c>
      <c r="M1325" s="23">
        <v>139760</v>
      </c>
    </row>
    <row r="1326" spans="1:13" x14ac:dyDescent="0.2">
      <c r="A1326" s="19" t="s">
        <v>7697</v>
      </c>
      <c r="B1326" s="19" t="s">
        <v>7698</v>
      </c>
      <c r="C1326" s="19" t="s">
        <v>12</v>
      </c>
      <c r="D1326" s="19"/>
      <c r="E1326" s="19"/>
      <c r="F1326" s="20">
        <v>2019</v>
      </c>
      <c r="G1326" s="19" t="s">
        <v>17</v>
      </c>
      <c r="H1326" s="19" t="s">
        <v>15</v>
      </c>
      <c r="I1326" s="19" t="s">
        <v>70</v>
      </c>
      <c r="J1326" s="21" t="s">
        <v>18</v>
      </c>
      <c r="K1326" s="22">
        <v>784052</v>
      </c>
      <c r="L1326" s="24">
        <v>308803</v>
      </c>
      <c r="M1326" s="23">
        <v>139548.774</v>
      </c>
    </row>
    <row r="1327" spans="1:13" x14ac:dyDescent="0.2">
      <c r="A1327" s="19" t="s">
        <v>1153</v>
      </c>
      <c r="B1327" s="19" t="s">
        <v>1154</v>
      </c>
      <c r="C1327" s="19" t="s">
        <v>265</v>
      </c>
      <c r="D1327" s="19"/>
      <c r="E1327" s="19"/>
      <c r="F1327" s="20">
        <v>2019</v>
      </c>
      <c r="G1327" s="19" t="s">
        <v>17</v>
      </c>
      <c r="H1327" s="19" t="s">
        <v>30</v>
      </c>
      <c r="I1327" s="19" t="s">
        <v>31</v>
      </c>
      <c r="J1327" s="21" t="s">
        <v>18</v>
      </c>
      <c r="K1327" s="22">
        <v>357772</v>
      </c>
      <c r="L1327" s="24">
        <v>245000</v>
      </c>
      <c r="M1327" s="23">
        <v>138995.81200000001</v>
      </c>
    </row>
    <row r="1328" spans="1:13" x14ac:dyDescent="0.2">
      <c r="A1328" s="19" t="s">
        <v>1087</v>
      </c>
      <c r="B1328" s="19" t="s">
        <v>1088</v>
      </c>
      <c r="C1328" s="19" t="s">
        <v>34</v>
      </c>
      <c r="D1328" s="19" t="s">
        <v>134</v>
      </c>
      <c r="E1328" s="19" t="s">
        <v>135</v>
      </c>
      <c r="F1328" s="20">
        <v>2020</v>
      </c>
      <c r="G1328" s="19" t="s">
        <v>17</v>
      </c>
      <c r="H1328" s="19" t="s">
        <v>15</v>
      </c>
      <c r="I1328" s="19" t="s">
        <v>48</v>
      </c>
      <c r="J1328" s="21" t="s">
        <v>18</v>
      </c>
      <c r="K1328" s="22">
        <v>225833</v>
      </c>
      <c r="L1328" s="24">
        <v>625911</v>
      </c>
      <c r="M1328" s="22">
        <v>138333</v>
      </c>
    </row>
    <row r="1329" spans="1:13" x14ac:dyDescent="0.2">
      <c r="A1329" s="19" t="s">
        <v>4847</v>
      </c>
      <c r="B1329" s="19" t="s">
        <v>4848</v>
      </c>
      <c r="C1329" s="19" t="s">
        <v>148</v>
      </c>
      <c r="D1329" s="19" t="s">
        <v>460</v>
      </c>
      <c r="E1329" s="19" t="s">
        <v>1168</v>
      </c>
      <c r="F1329" s="20">
        <v>2019</v>
      </c>
      <c r="G1329" s="19" t="s">
        <v>17</v>
      </c>
      <c r="H1329" s="19" t="s">
        <v>30</v>
      </c>
      <c r="I1329" s="19" t="s">
        <v>145</v>
      </c>
      <c r="J1329" s="21" t="s">
        <v>18</v>
      </c>
      <c r="K1329" s="22">
        <v>194743</v>
      </c>
      <c r="L1329" s="24">
        <v>138198</v>
      </c>
      <c r="M1329" s="23">
        <v>138198.55499999999</v>
      </c>
    </row>
    <row r="1330" spans="1:13" x14ac:dyDescent="0.2">
      <c r="A1330" s="19" t="s">
        <v>2980</v>
      </c>
      <c r="B1330" s="19" t="s">
        <v>2981</v>
      </c>
      <c r="C1330" s="19" t="s">
        <v>133</v>
      </c>
      <c r="D1330" s="19" t="s">
        <v>206</v>
      </c>
      <c r="E1330" s="19" t="s">
        <v>1609</v>
      </c>
      <c r="F1330" s="20">
        <v>2019</v>
      </c>
      <c r="G1330" s="19" t="s">
        <v>17</v>
      </c>
      <c r="H1330" s="19" t="s">
        <v>30</v>
      </c>
      <c r="I1330" s="19" t="s">
        <v>31</v>
      </c>
      <c r="J1330" s="21" t="s">
        <v>18</v>
      </c>
      <c r="K1330" s="22">
        <v>160000</v>
      </c>
      <c r="L1330" s="24">
        <v>140190</v>
      </c>
      <c r="M1330" s="23">
        <v>138128.36300000001</v>
      </c>
    </row>
    <row r="1331" spans="1:13" x14ac:dyDescent="0.2">
      <c r="A1331" s="19" t="s">
        <v>10536</v>
      </c>
      <c r="B1331" s="19" t="s">
        <v>10537</v>
      </c>
      <c r="C1331" s="19" t="s">
        <v>22</v>
      </c>
      <c r="D1331" s="19" t="s">
        <v>46</v>
      </c>
      <c r="E1331" s="19" t="s">
        <v>345</v>
      </c>
      <c r="F1331" s="20">
        <v>2019</v>
      </c>
      <c r="G1331" s="19" t="s">
        <v>17</v>
      </c>
      <c r="H1331" s="19" t="s">
        <v>240</v>
      </c>
      <c r="I1331" s="19" t="s">
        <v>241</v>
      </c>
      <c r="J1331" s="21" t="s">
        <v>18</v>
      </c>
      <c r="K1331" s="22">
        <v>138027</v>
      </c>
      <c r="L1331" s="24">
        <v>138027</v>
      </c>
      <c r="M1331" s="23">
        <v>138027</v>
      </c>
    </row>
    <row r="1332" spans="1:13" x14ac:dyDescent="0.2">
      <c r="A1332" s="19" t="s">
        <v>8390</v>
      </c>
      <c r="B1332" s="19" t="s">
        <v>8391</v>
      </c>
      <c r="C1332" s="19" t="s">
        <v>297</v>
      </c>
      <c r="D1332" s="19"/>
      <c r="E1332" s="19"/>
      <c r="F1332" s="20">
        <v>2020</v>
      </c>
      <c r="G1332" s="19" t="s">
        <v>1012</v>
      </c>
      <c r="H1332" s="19" t="s">
        <v>54</v>
      </c>
      <c r="I1332" s="19" t="s">
        <v>199</v>
      </c>
      <c r="J1332" s="21" t="s">
        <v>18</v>
      </c>
      <c r="K1332" s="22">
        <v>137997</v>
      </c>
      <c r="L1332" s="24">
        <v>137997</v>
      </c>
      <c r="M1332" s="23">
        <v>137996.78</v>
      </c>
    </row>
    <row r="1333" spans="1:13" x14ac:dyDescent="0.2">
      <c r="A1333" s="19" t="s">
        <v>7847</v>
      </c>
      <c r="B1333" s="19" t="s">
        <v>7848</v>
      </c>
      <c r="C1333" s="19" t="s">
        <v>22</v>
      </c>
      <c r="D1333" s="19" t="s">
        <v>46</v>
      </c>
      <c r="E1333" s="19" t="s">
        <v>345</v>
      </c>
      <c r="F1333" s="20">
        <v>2020</v>
      </c>
      <c r="G1333" s="19" t="s">
        <v>17</v>
      </c>
      <c r="H1333" s="19" t="s">
        <v>42</v>
      </c>
      <c r="I1333" s="19" t="s">
        <v>1003</v>
      </c>
      <c r="J1333" s="21" t="s">
        <v>18</v>
      </c>
      <c r="K1333" s="22">
        <v>146849</v>
      </c>
      <c r="L1333" s="24">
        <v>156682</v>
      </c>
      <c r="M1333" s="22">
        <v>137813</v>
      </c>
    </row>
    <row r="1334" spans="1:13" x14ac:dyDescent="0.2">
      <c r="A1334" s="19" t="s">
        <v>3705</v>
      </c>
      <c r="B1334" s="19" t="s">
        <v>3706</v>
      </c>
      <c r="C1334" s="19" t="s">
        <v>133</v>
      </c>
      <c r="D1334" s="19" t="s">
        <v>392</v>
      </c>
      <c r="E1334" s="19" t="s">
        <v>1096</v>
      </c>
      <c r="F1334" s="20">
        <v>2019</v>
      </c>
      <c r="G1334" s="19" t="s">
        <v>17</v>
      </c>
      <c r="H1334" s="19" t="s">
        <v>63</v>
      </c>
      <c r="I1334" s="19" t="s">
        <v>174</v>
      </c>
      <c r="J1334" s="21" t="s">
        <v>18</v>
      </c>
      <c r="K1334" s="22">
        <v>136580</v>
      </c>
      <c r="L1334" s="24">
        <v>136580</v>
      </c>
      <c r="M1334" s="23">
        <v>136580</v>
      </c>
    </row>
    <row r="1335" spans="1:13" x14ac:dyDescent="0.2">
      <c r="A1335" s="19" t="s">
        <v>6507</v>
      </c>
      <c r="B1335" s="19" t="s">
        <v>6508</v>
      </c>
      <c r="C1335" s="19" t="s">
        <v>257</v>
      </c>
      <c r="D1335" s="19"/>
      <c r="E1335" s="19"/>
      <c r="F1335" s="20">
        <v>2019</v>
      </c>
      <c r="G1335" s="19" t="s">
        <v>17</v>
      </c>
      <c r="H1335" s="19" t="s">
        <v>30</v>
      </c>
      <c r="I1335" s="19" t="s">
        <v>1454</v>
      </c>
      <c r="J1335" s="21" t="s">
        <v>18</v>
      </c>
      <c r="K1335" s="22">
        <v>136311</v>
      </c>
      <c r="L1335" s="24">
        <v>136311</v>
      </c>
      <c r="M1335" s="23">
        <v>136309.905</v>
      </c>
    </row>
    <row r="1336" spans="1:13" x14ac:dyDescent="0.2">
      <c r="A1336" s="19" t="s">
        <v>9864</v>
      </c>
      <c r="B1336" s="19" t="s">
        <v>9865</v>
      </c>
      <c r="C1336" s="19" t="s">
        <v>37</v>
      </c>
      <c r="D1336" s="19" t="s">
        <v>123</v>
      </c>
      <c r="E1336" s="19" t="s">
        <v>3291</v>
      </c>
      <c r="F1336" s="20">
        <v>2019</v>
      </c>
      <c r="G1336" s="19" t="s">
        <v>17</v>
      </c>
      <c r="H1336" s="19" t="s">
        <v>54</v>
      </c>
      <c r="I1336" s="19" t="s">
        <v>62</v>
      </c>
      <c r="J1336" s="21" t="s">
        <v>18</v>
      </c>
      <c r="K1336" s="22">
        <v>136009</v>
      </c>
      <c r="L1336" s="24">
        <v>136009</v>
      </c>
      <c r="M1336" s="23">
        <v>136008.71900000001</v>
      </c>
    </row>
    <row r="1337" spans="1:13" x14ac:dyDescent="0.2">
      <c r="A1337" s="19" t="s">
        <v>1370</v>
      </c>
      <c r="B1337" s="19" t="s">
        <v>1371</v>
      </c>
      <c r="C1337" s="19" t="s">
        <v>37</v>
      </c>
      <c r="D1337" s="19" t="s">
        <v>38</v>
      </c>
      <c r="E1337" s="19" t="s">
        <v>120</v>
      </c>
      <c r="F1337" s="20">
        <v>2019</v>
      </c>
      <c r="G1337" s="19" t="s">
        <v>17</v>
      </c>
      <c r="H1337" s="19" t="s">
        <v>54</v>
      </c>
      <c r="I1337" s="19" t="s">
        <v>58</v>
      </c>
      <c r="J1337" s="21" t="s">
        <v>18</v>
      </c>
      <c r="K1337" s="22">
        <v>512106</v>
      </c>
      <c r="L1337" s="24">
        <v>135696</v>
      </c>
      <c r="M1337" s="23">
        <v>135695.44200000001</v>
      </c>
    </row>
    <row r="1338" spans="1:13" x14ac:dyDescent="0.2">
      <c r="A1338" s="19" t="s">
        <v>9972</v>
      </c>
      <c r="B1338" s="19" t="s">
        <v>9973</v>
      </c>
      <c r="C1338" s="19" t="s">
        <v>143</v>
      </c>
      <c r="D1338" s="19"/>
      <c r="E1338" s="19"/>
      <c r="F1338" s="20">
        <v>2020</v>
      </c>
      <c r="G1338" s="19" t="s">
        <v>1012</v>
      </c>
      <c r="H1338" s="19" t="s">
        <v>693</v>
      </c>
      <c r="I1338" s="19" t="s">
        <v>762</v>
      </c>
      <c r="J1338" s="21" t="s">
        <v>18</v>
      </c>
      <c r="K1338" s="22">
        <v>186083</v>
      </c>
      <c r="L1338" s="24">
        <v>136121</v>
      </c>
      <c r="M1338" s="22">
        <v>135483</v>
      </c>
    </row>
    <row r="1339" spans="1:13" x14ac:dyDescent="0.2">
      <c r="A1339" s="19" t="s">
        <v>3644</v>
      </c>
      <c r="B1339" s="19" t="s">
        <v>3645</v>
      </c>
      <c r="C1339" s="19" t="s">
        <v>12</v>
      </c>
      <c r="D1339" s="19" t="s">
        <v>69</v>
      </c>
      <c r="E1339" s="19" t="s">
        <v>69</v>
      </c>
      <c r="F1339" s="20">
        <v>2019</v>
      </c>
      <c r="G1339" s="19" t="s">
        <v>17</v>
      </c>
      <c r="H1339" s="19" t="s">
        <v>54</v>
      </c>
      <c r="I1339" s="19" t="s">
        <v>288</v>
      </c>
      <c r="J1339" s="21" t="s">
        <v>18</v>
      </c>
      <c r="K1339" s="22">
        <v>135240</v>
      </c>
      <c r="L1339" s="24">
        <v>271835</v>
      </c>
      <c r="M1339" s="23">
        <v>135238.11600000001</v>
      </c>
    </row>
    <row r="1340" spans="1:13" x14ac:dyDescent="0.2">
      <c r="A1340" s="19" t="s">
        <v>2811</v>
      </c>
      <c r="B1340" s="19" t="s">
        <v>2812</v>
      </c>
      <c r="C1340" s="19" t="s">
        <v>52</v>
      </c>
      <c r="D1340" s="19" t="s">
        <v>99</v>
      </c>
      <c r="E1340" s="19" t="s">
        <v>99</v>
      </c>
      <c r="F1340" s="20">
        <v>2020</v>
      </c>
      <c r="G1340" s="19" t="s">
        <v>17</v>
      </c>
      <c r="H1340" s="19" t="s">
        <v>42</v>
      </c>
      <c r="I1340" s="19" t="s">
        <v>228</v>
      </c>
      <c r="J1340" s="21" t="s">
        <v>18</v>
      </c>
      <c r="K1340" s="22">
        <v>135156</v>
      </c>
      <c r="L1340" s="24">
        <v>135156</v>
      </c>
      <c r="M1340" s="22">
        <v>135156</v>
      </c>
    </row>
    <row r="1341" spans="1:13" x14ac:dyDescent="0.2">
      <c r="A1341" s="19" t="s">
        <v>8360</v>
      </c>
      <c r="B1341" s="19" t="s">
        <v>8361</v>
      </c>
      <c r="C1341" s="19" t="s">
        <v>359</v>
      </c>
      <c r="D1341" s="19" t="s">
        <v>677</v>
      </c>
      <c r="E1341" s="19" t="s">
        <v>677</v>
      </c>
      <c r="F1341" s="20">
        <v>2019</v>
      </c>
      <c r="G1341" s="19" t="s">
        <v>17</v>
      </c>
      <c r="H1341" s="19" t="s">
        <v>63</v>
      </c>
      <c r="I1341" s="19" t="s">
        <v>619</v>
      </c>
      <c r="J1341" s="21" t="s">
        <v>18</v>
      </c>
      <c r="K1341" s="22">
        <v>139618</v>
      </c>
      <c r="L1341" s="24">
        <v>136080</v>
      </c>
      <c r="M1341" s="22">
        <v>134998</v>
      </c>
    </row>
    <row r="1342" spans="1:13" x14ac:dyDescent="0.2">
      <c r="A1342" s="19" t="s">
        <v>4356</v>
      </c>
      <c r="B1342" s="19" t="s">
        <v>4357</v>
      </c>
      <c r="C1342" s="19" t="s">
        <v>34</v>
      </c>
      <c r="D1342" s="19" t="s">
        <v>215</v>
      </c>
      <c r="E1342" s="19" t="s">
        <v>215</v>
      </c>
      <c r="F1342" s="20">
        <v>2020</v>
      </c>
      <c r="G1342" s="19" t="s">
        <v>17</v>
      </c>
      <c r="H1342" s="19" t="s">
        <v>63</v>
      </c>
      <c r="I1342" s="19" t="s">
        <v>174</v>
      </c>
      <c r="J1342" s="21" t="s">
        <v>18</v>
      </c>
      <c r="K1342" s="22">
        <v>197066</v>
      </c>
      <c r="L1342" s="24">
        <v>134963</v>
      </c>
      <c r="M1342" s="23">
        <v>134962.78400000001</v>
      </c>
    </row>
    <row r="1343" spans="1:13" x14ac:dyDescent="0.2">
      <c r="A1343" s="19" t="s">
        <v>11821</v>
      </c>
      <c r="B1343" s="19" t="s">
        <v>11822</v>
      </c>
      <c r="C1343" s="19" t="s">
        <v>265</v>
      </c>
      <c r="D1343" s="19" t="s">
        <v>266</v>
      </c>
      <c r="E1343" s="19" t="s">
        <v>4468</v>
      </c>
      <c r="F1343" s="20">
        <v>2019</v>
      </c>
      <c r="G1343" s="19" t="s">
        <v>279</v>
      </c>
      <c r="H1343" s="19" t="s">
        <v>54</v>
      </c>
      <c r="I1343" s="19" t="s">
        <v>199</v>
      </c>
      <c r="J1343" s="21" t="s">
        <v>18</v>
      </c>
      <c r="K1343" s="22">
        <v>134420</v>
      </c>
      <c r="L1343" s="22">
        <v>134420</v>
      </c>
      <c r="M1343" s="23">
        <v>134420</v>
      </c>
    </row>
    <row r="1344" spans="1:13" x14ac:dyDescent="0.2">
      <c r="A1344" s="19" t="s">
        <v>3815</v>
      </c>
      <c r="B1344" s="19" t="s">
        <v>3816</v>
      </c>
      <c r="C1344" s="19" t="s">
        <v>103</v>
      </c>
      <c r="D1344" s="19" t="s">
        <v>194</v>
      </c>
      <c r="E1344" s="19" t="s">
        <v>203</v>
      </c>
      <c r="F1344" s="20">
        <v>2020</v>
      </c>
      <c r="G1344" s="19" t="s">
        <v>17</v>
      </c>
      <c r="H1344" s="19" t="s">
        <v>42</v>
      </c>
      <c r="I1344" s="19" t="s">
        <v>1003</v>
      </c>
      <c r="J1344" s="21" t="s">
        <v>18</v>
      </c>
      <c r="K1344" s="22">
        <v>148725</v>
      </c>
      <c r="L1344" s="24">
        <v>148725</v>
      </c>
      <c r="M1344" s="23">
        <v>134207.78400000001</v>
      </c>
    </row>
    <row r="1345" spans="1:13" x14ac:dyDescent="0.2">
      <c r="A1345" s="19" t="s">
        <v>8887</v>
      </c>
      <c r="B1345" s="19" t="s">
        <v>8888</v>
      </c>
      <c r="C1345" s="19" t="s">
        <v>52</v>
      </c>
      <c r="D1345" s="19" t="s">
        <v>77</v>
      </c>
      <c r="E1345" s="19" t="s">
        <v>1718</v>
      </c>
      <c r="F1345" s="20">
        <v>2019</v>
      </c>
      <c r="G1345" s="19" t="s">
        <v>17</v>
      </c>
      <c r="H1345" s="19" t="s">
        <v>30</v>
      </c>
      <c r="I1345" s="19" t="s">
        <v>145</v>
      </c>
      <c r="J1345" s="21" t="s">
        <v>18</v>
      </c>
      <c r="K1345" s="22">
        <v>137843</v>
      </c>
      <c r="L1345" s="24">
        <v>134100</v>
      </c>
      <c r="M1345" s="22">
        <v>134100</v>
      </c>
    </row>
    <row r="1346" spans="1:13" x14ac:dyDescent="0.2">
      <c r="A1346" s="19" t="s">
        <v>8115</v>
      </c>
      <c r="B1346" s="19" t="s">
        <v>8116</v>
      </c>
      <c r="C1346" s="19" t="s">
        <v>22</v>
      </c>
      <c r="D1346" s="19"/>
      <c r="E1346" s="19"/>
      <c r="F1346" s="20">
        <v>2019</v>
      </c>
      <c r="G1346" s="19" t="s">
        <v>17</v>
      </c>
      <c r="H1346" s="19" t="s">
        <v>30</v>
      </c>
      <c r="I1346" s="19" t="s">
        <v>145</v>
      </c>
      <c r="J1346" s="21" t="s">
        <v>18</v>
      </c>
      <c r="K1346" s="22">
        <v>135084</v>
      </c>
      <c r="L1346" s="24">
        <v>133990</v>
      </c>
      <c r="M1346" s="23">
        <v>133990</v>
      </c>
    </row>
    <row r="1347" spans="1:13" x14ac:dyDescent="0.2">
      <c r="A1347" s="19" t="s">
        <v>12214</v>
      </c>
      <c r="B1347" s="19" t="s">
        <v>12215</v>
      </c>
      <c r="C1347" s="19" t="s">
        <v>12</v>
      </c>
      <c r="D1347" s="19" t="s">
        <v>13</v>
      </c>
      <c r="E1347" s="19" t="s">
        <v>14</v>
      </c>
      <c r="F1347" s="20">
        <v>2019</v>
      </c>
      <c r="G1347" s="19" t="s">
        <v>17</v>
      </c>
      <c r="H1347" s="19" t="s">
        <v>54</v>
      </c>
      <c r="I1347" s="19" t="s">
        <v>62</v>
      </c>
      <c r="J1347" s="21" t="s">
        <v>18</v>
      </c>
      <c r="K1347" s="22">
        <v>226217</v>
      </c>
      <c r="L1347" s="22">
        <v>133822</v>
      </c>
      <c r="M1347" s="23">
        <v>133821.889</v>
      </c>
    </row>
    <row r="1348" spans="1:13" x14ac:dyDescent="0.2">
      <c r="A1348" s="19" t="s">
        <v>5228</v>
      </c>
      <c r="B1348" s="19" t="s">
        <v>5229</v>
      </c>
      <c r="C1348" s="19" t="s">
        <v>257</v>
      </c>
      <c r="D1348" s="19" t="s">
        <v>258</v>
      </c>
      <c r="E1348" s="19" t="s">
        <v>2505</v>
      </c>
      <c r="F1348" s="20">
        <v>2020</v>
      </c>
      <c r="G1348" s="19" t="s">
        <v>17</v>
      </c>
      <c r="H1348" s="19" t="s">
        <v>42</v>
      </c>
      <c r="I1348" s="19" t="s">
        <v>1003</v>
      </c>
      <c r="J1348" s="21" t="s">
        <v>18</v>
      </c>
      <c r="K1348" s="22">
        <v>210003</v>
      </c>
      <c r="L1348" s="24">
        <v>523427</v>
      </c>
      <c r="M1348" s="23">
        <v>133466.90900000001</v>
      </c>
    </row>
    <row r="1349" spans="1:13" x14ac:dyDescent="0.2">
      <c r="A1349" s="19" t="s">
        <v>4114</v>
      </c>
      <c r="B1349" s="19" t="s">
        <v>4115</v>
      </c>
      <c r="C1349" s="19" t="s">
        <v>265</v>
      </c>
      <c r="D1349" s="19" t="s">
        <v>266</v>
      </c>
      <c r="E1349" s="19" t="s">
        <v>267</v>
      </c>
      <c r="F1349" s="20">
        <v>2019</v>
      </c>
      <c r="G1349" s="19" t="s">
        <v>17</v>
      </c>
      <c r="H1349" s="19" t="s">
        <v>30</v>
      </c>
      <c r="I1349" s="19" t="s">
        <v>31</v>
      </c>
      <c r="J1349" s="21" t="s">
        <v>18</v>
      </c>
      <c r="K1349" s="22">
        <v>197402</v>
      </c>
      <c r="L1349" s="22">
        <v>192400</v>
      </c>
      <c r="M1349" s="23">
        <v>133313.31899999999</v>
      </c>
    </row>
    <row r="1350" spans="1:13" x14ac:dyDescent="0.2">
      <c r="A1350" s="19" t="s">
        <v>10426</v>
      </c>
      <c r="B1350" s="19" t="s">
        <v>10427</v>
      </c>
      <c r="C1350" s="19" t="s">
        <v>103</v>
      </c>
      <c r="D1350" s="19" t="s">
        <v>194</v>
      </c>
      <c r="E1350" s="19" t="s">
        <v>1216</v>
      </c>
      <c r="F1350" s="20">
        <v>2019</v>
      </c>
      <c r="G1350" s="19" t="s">
        <v>17</v>
      </c>
      <c r="H1350" s="19" t="s">
        <v>30</v>
      </c>
      <c r="I1350" s="19" t="s">
        <v>31</v>
      </c>
      <c r="J1350" s="21" t="s">
        <v>18</v>
      </c>
      <c r="K1350" s="22">
        <v>145187</v>
      </c>
      <c r="L1350" s="24">
        <v>133300</v>
      </c>
      <c r="M1350" s="22">
        <v>133176</v>
      </c>
    </row>
    <row r="1351" spans="1:13" x14ac:dyDescent="0.2">
      <c r="A1351" s="19" t="s">
        <v>6310</v>
      </c>
      <c r="B1351" s="19" t="s">
        <v>6311</v>
      </c>
      <c r="C1351" s="19" t="s">
        <v>133</v>
      </c>
      <c r="D1351" s="19" t="s">
        <v>392</v>
      </c>
      <c r="E1351" s="19" t="s">
        <v>800</v>
      </c>
      <c r="F1351" s="20">
        <v>2019</v>
      </c>
      <c r="G1351" s="19" t="s">
        <v>17</v>
      </c>
      <c r="H1351" s="19" t="s">
        <v>54</v>
      </c>
      <c r="I1351" s="19" t="s">
        <v>62</v>
      </c>
      <c r="J1351" s="21" t="s">
        <v>18</v>
      </c>
      <c r="K1351" s="22">
        <v>133497</v>
      </c>
      <c r="L1351" s="24">
        <v>133143</v>
      </c>
      <c r="M1351" s="23">
        <v>133141.59</v>
      </c>
    </row>
    <row r="1352" spans="1:13" x14ac:dyDescent="0.2">
      <c r="A1352" s="19" t="s">
        <v>5296</v>
      </c>
      <c r="B1352" s="19" t="s">
        <v>5297</v>
      </c>
      <c r="C1352" s="19" t="s">
        <v>148</v>
      </c>
      <c r="D1352" s="19" t="s">
        <v>373</v>
      </c>
      <c r="E1352" s="19" t="s">
        <v>5298</v>
      </c>
      <c r="F1352" s="20">
        <v>2020</v>
      </c>
      <c r="G1352" s="19" t="s">
        <v>17</v>
      </c>
      <c r="H1352" s="19" t="s">
        <v>42</v>
      </c>
      <c r="I1352" s="19" t="s">
        <v>1003</v>
      </c>
      <c r="J1352" s="21" t="s">
        <v>18</v>
      </c>
      <c r="K1352" s="22">
        <v>185200</v>
      </c>
      <c r="L1352" s="24">
        <v>242826</v>
      </c>
      <c r="M1352" s="23">
        <v>132572.72399999999</v>
      </c>
    </row>
    <row r="1353" spans="1:13" x14ac:dyDescent="0.2">
      <c r="A1353" s="19" t="s">
        <v>7445</v>
      </c>
      <c r="B1353" s="19" t="s">
        <v>7446</v>
      </c>
      <c r="C1353" s="19" t="s">
        <v>148</v>
      </c>
      <c r="D1353" s="19" t="s">
        <v>617</v>
      </c>
      <c r="E1353" s="19" t="s">
        <v>625</v>
      </c>
      <c r="F1353" s="20">
        <v>2019</v>
      </c>
      <c r="G1353" s="19" t="s">
        <v>17</v>
      </c>
      <c r="H1353" s="19" t="s">
        <v>54</v>
      </c>
      <c r="I1353" s="19" t="s">
        <v>288</v>
      </c>
      <c r="J1353" s="21" t="s">
        <v>18</v>
      </c>
      <c r="K1353" s="22">
        <v>256469</v>
      </c>
      <c r="L1353" s="24">
        <v>256471</v>
      </c>
      <c r="M1353" s="23">
        <v>131661.50599999999</v>
      </c>
    </row>
    <row r="1354" spans="1:13" x14ac:dyDescent="0.2">
      <c r="A1354" s="19" t="s">
        <v>6118</v>
      </c>
      <c r="B1354" s="19" t="s">
        <v>6119</v>
      </c>
      <c r="C1354" s="19" t="s">
        <v>22</v>
      </c>
      <c r="D1354" s="19" t="s">
        <v>46</v>
      </c>
      <c r="E1354" s="19" t="s">
        <v>129</v>
      </c>
      <c r="F1354" s="20">
        <v>2020</v>
      </c>
      <c r="G1354" s="19" t="s">
        <v>17</v>
      </c>
      <c r="H1354" s="19" t="s">
        <v>15</v>
      </c>
      <c r="I1354" s="19" t="s">
        <v>48</v>
      </c>
      <c r="J1354" s="21" t="s">
        <v>18</v>
      </c>
      <c r="K1354" s="22">
        <v>131581</v>
      </c>
      <c r="L1354" s="24">
        <v>131581</v>
      </c>
      <c r="M1354" s="22">
        <v>131572</v>
      </c>
    </row>
    <row r="1355" spans="1:13" x14ac:dyDescent="0.2">
      <c r="A1355" s="19" t="s">
        <v>4767</v>
      </c>
      <c r="B1355" s="19" t="s">
        <v>4768</v>
      </c>
      <c r="C1355" s="19" t="s">
        <v>257</v>
      </c>
      <c r="D1355" s="19" t="s">
        <v>441</v>
      </c>
      <c r="E1355" s="19" t="s">
        <v>747</v>
      </c>
      <c r="F1355" s="20">
        <v>2020</v>
      </c>
      <c r="G1355" s="19" t="s">
        <v>17</v>
      </c>
      <c r="H1355" s="19" t="s">
        <v>54</v>
      </c>
      <c r="I1355" s="19" t="s">
        <v>499</v>
      </c>
      <c r="J1355" s="21" t="s">
        <v>18</v>
      </c>
      <c r="K1355" s="22">
        <v>205283</v>
      </c>
      <c r="L1355" s="24">
        <v>131201</v>
      </c>
      <c r="M1355" s="23">
        <v>130800.04</v>
      </c>
    </row>
    <row r="1356" spans="1:13" x14ac:dyDescent="0.2">
      <c r="A1356" s="19" t="s">
        <v>8105</v>
      </c>
      <c r="B1356" s="19" t="s">
        <v>8106</v>
      </c>
      <c r="C1356" s="19" t="s">
        <v>52</v>
      </c>
      <c r="D1356" s="19" t="s">
        <v>139</v>
      </c>
      <c r="E1356" s="19" t="s">
        <v>140</v>
      </c>
      <c r="F1356" s="20">
        <v>2019</v>
      </c>
      <c r="G1356" s="19" t="s">
        <v>17</v>
      </c>
      <c r="H1356" s="19" t="s">
        <v>30</v>
      </c>
      <c r="I1356" s="19" t="s">
        <v>145</v>
      </c>
      <c r="J1356" s="21" t="s">
        <v>18</v>
      </c>
      <c r="K1356" s="22">
        <v>227589</v>
      </c>
      <c r="L1356" s="24">
        <v>130466</v>
      </c>
      <c r="M1356" s="23">
        <v>130466</v>
      </c>
    </row>
    <row r="1357" spans="1:13" x14ac:dyDescent="0.2">
      <c r="A1357" s="19" t="s">
        <v>6036</v>
      </c>
      <c r="B1357" s="19" t="s">
        <v>6037</v>
      </c>
      <c r="C1357" s="19" t="s">
        <v>34</v>
      </c>
      <c r="D1357" s="19" t="s">
        <v>215</v>
      </c>
      <c r="E1357" s="19" t="s">
        <v>2463</v>
      </c>
      <c r="F1357" s="20">
        <v>2019</v>
      </c>
      <c r="G1357" s="19" t="s">
        <v>17</v>
      </c>
      <c r="H1357" s="19" t="s">
        <v>42</v>
      </c>
      <c r="I1357" s="19" t="s">
        <v>1079</v>
      </c>
      <c r="J1357" s="21" t="s">
        <v>18</v>
      </c>
      <c r="K1357" s="22">
        <v>115595</v>
      </c>
      <c r="L1357" s="24">
        <v>197238</v>
      </c>
      <c r="M1357" s="23">
        <v>130300.11500000001</v>
      </c>
    </row>
    <row r="1358" spans="1:13" x14ac:dyDescent="0.2">
      <c r="A1358" s="19" t="s">
        <v>5712</v>
      </c>
      <c r="B1358" s="19" t="s">
        <v>5713</v>
      </c>
      <c r="C1358" s="19" t="s">
        <v>148</v>
      </c>
      <c r="D1358" s="19" t="s">
        <v>373</v>
      </c>
      <c r="E1358" s="19" t="s">
        <v>992</v>
      </c>
      <c r="F1358" s="20">
        <v>2020</v>
      </c>
      <c r="G1358" s="19" t="s">
        <v>17</v>
      </c>
      <c r="H1358" s="19" t="s">
        <v>42</v>
      </c>
      <c r="I1358" s="19" t="s">
        <v>1003</v>
      </c>
      <c r="J1358" s="21" t="s">
        <v>18</v>
      </c>
      <c r="K1358" s="22">
        <v>150000</v>
      </c>
      <c r="L1358" s="24">
        <v>149964</v>
      </c>
      <c r="M1358" s="23">
        <v>130272.692</v>
      </c>
    </row>
    <row r="1359" spans="1:13" x14ac:dyDescent="0.2">
      <c r="A1359" s="19" t="s">
        <v>11111</v>
      </c>
      <c r="B1359" s="19" t="s">
        <v>11112</v>
      </c>
      <c r="C1359" s="19" t="s">
        <v>22</v>
      </c>
      <c r="D1359" s="19" t="s">
        <v>46</v>
      </c>
      <c r="E1359" s="19" t="s">
        <v>345</v>
      </c>
      <c r="F1359" s="20">
        <v>2020</v>
      </c>
      <c r="G1359" s="19" t="s">
        <v>279</v>
      </c>
      <c r="H1359" s="19" t="s">
        <v>63</v>
      </c>
      <c r="I1359" s="19" t="s">
        <v>174</v>
      </c>
      <c r="J1359" s="21" t="s">
        <v>18</v>
      </c>
      <c r="K1359" s="22">
        <v>130272</v>
      </c>
      <c r="L1359" s="24">
        <v>130271</v>
      </c>
      <c r="M1359" s="23">
        <v>130272</v>
      </c>
    </row>
    <row r="1360" spans="1:13" x14ac:dyDescent="0.2">
      <c r="A1360" s="19" t="s">
        <v>2066</v>
      </c>
      <c r="B1360" s="19" t="s">
        <v>2067</v>
      </c>
      <c r="C1360" s="19" t="s">
        <v>52</v>
      </c>
      <c r="D1360" s="19" t="s">
        <v>77</v>
      </c>
      <c r="E1360" s="19"/>
      <c r="F1360" s="20">
        <v>2019</v>
      </c>
      <c r="G1360" s="19" t="s">
        <v>17</v>
      </c>
      <c r="H1360" s="19" t="s">
        <v>30</v>
      </c>
      <c r="I1360" s="19" t="s">
        <v>31</v>
      </c>
      <c r="J1360" s="21" t="s">
        <v>18</v>
      </c>
      <c r="K1360" s="22">
        <v>163724</v>
      </c>
      <c r="L1360" s="24">
        <v>130680</v>
      </c>
      <c r="M1360" s="23">
        <v>130255.75599999999</v>
      </c>
    </row>
    <row r="1361" spans="1:13" x14ac:dyDescent="0.2">
      <c r="A1361" s="19" t="s">
        <v>5662</v>
      </c>
      <c r="B1361" s="19" t="s">
        <v>5663</v>
      </c>
      <c r="C1361" s="19" t="s">
        <v>34</v>
      </c>
      <c r="D1361" s="19" t="s">
        <v>215</v>
      </c>
      <c r="E1361" s="19" t="s">
        <v>2463</v>
      </c>
      <c r="F1361" s="20">
        <v>2019</v>
      </c>
      <c r="G1361" s="19" t="s">
        <v>17</v>
      </c>
      <c r="H1361" s="19" t="s">
        <v>30</v>
      </c>
      <c r="I1361" s="19" t="s">
        <v>145</v>
      </c>
      <c r="J1361" s="21" t="s">
        <v>18</v>
      </c>
      <c r="K1361" s="22">
        <v>162635</v>
      </c>
      <c r="L1361" s="24">
        <v>237444</v>
      </c>
      <c r="M1361" s="22">
        <v>130198</v>
      </c>
    </row>
    <row r="1362" spans="1:13" x14ac:dyDescent="0.2">
      <c r="A1362" s="19" t="s">
        <v>5931</v>
      </c>
      <c r="B1362" s="19" t="s">
        <v>5932</v>
      </c>
      <c r="C1362" s="19" t="s">
        <v>167</v>
      </c>
      <c r="D1362" s="19" t="s">
        <v>310</v>
      </c>
      <c r="E1362" s="19" t="s">
        <v>310</v>
      </c>
      <c r="F1362" s="20">
        <v>2019</v>
      </c>
      <c r="G1362" s="19" t="s">
        <v>17</v>
      </c>
      <c r="H1362" s="19" t="s">
        <v>54</v>
      </c>
      <c r="I1362" s="19" t="s">
        <v>288</v>
      </c>
      <c r="J1362" s="21" t="s">
        <v>18</v>
      </c>
      <c r="K1362" s="22">
        <v>129980</v>
      </c>
      <c r="L1362" s="24">
        <v>130000</v>
      </c>
      <c r="M1362" s="23">
        <v>129980</v>
      </c>
    </row>
    <row r="1363" spans="1:13" x14ac:dyDescent="0.2">
      <c r="A1363" s="19" t="s">
        <v>3038</v>
      </c>
      <c r="B1363" s="19" t="s">
        <v>3039</v>
      </c>
      <c r="C1363" s="19" t="s">
        <v>103</v>
      </c>
      <c r="D1363" s="19" t="s">
        <v>194</v>
      </c>
      <c r="E1363" s="19" t="s">
        <v>953</v>
      </c>
      <c r="F1363" s="20">
        <v>2020</v>
      </c>
      <c r="G1363" s="19" t="s">
        <v>17</v>
      </c>
      <c r="H1363" s="19" t="s">
        <v>42</v>
      </c>
      <c r="I1363" s="19" t="s">
        <v>188</v>
      </c>
      <c r="J1363" s="21" t="s">
        <v>18</v>
      </c>
      <c r="K1363" s="22">
        <v>288408</v>
      </c>
      <c r="L1363" s="24">
        <v>288316</v>
      </c>
      <c r="M1363" s="23">
        <v>129569.86599999999</v>
      </c>
    </row>
    <row r="1364" spans="1:13" x14ac:dyDescent="0.2">
      <c r="A1364" s="19" t="s">
        <v>3132</v>
      </c>
      <c r="B1364" s="19" t="s">
        <v>3133</v>
      </c>
      <c r="C1364" s="19" t="s">
        <v>103</v>
      </c>
      <c r="D1364" s="19" t="s">
        <v>238</v>
      </c>
      <c r="E1364" s="19" t="s">
        <v>239</v>
      </c>
      <c r="F1364" s="20">
        <v>2020</v>
      </c>
      <c r="G1364" s="19" t="s">
        <v>17</v>
      </c>
      <c r="H1364" s="19" t="s">
        <v>54</v>
      </c>
      <c r="I1364" s="19" t="s">
        <v>58</v>
      </c>
      <c r="J1364" s="21" t="s">
        <v>18</v>
      </c>
      <c r="K1364" s="22">
        <v>135722</v>
      </c>
      <c r="L1364" s="24">
        <v>129427</v>
      </c>
      <c r="M1364" s="23">
        <v>129426.861</v>
      </c>
    </row>
    <row r="1365" spans="1:13" x14ac:dyDescent="0.2">
      <c r="A1365" s="19" t="s">
        <v>4283</v>
      </c>
      <c r="B1365" s="19" t="s">
        <v>4284</v>
      </c>
      <c r="C1365" s="19" t="s">
        <v>34</v>
      </c>
      <c r="D1365" s="19" t="s">
        <v>51</v>
      </c>
      <c r="E1365" s="19" t="s">
        <v>1059</v>
      </c>
      <c r="F1365" s="20">
        <v>2019</v>
      </c>
      <c r="G1365" s="19" t="s">
        <v>17</v>
      </c>
      <c r="H1365" s="19" t="s">
        <v>54</v>
      </c>
      <c r="I1365" s="19" t="s">
        <v>58</v>
      </c>
      <c r="J1365" s="21" t="s">
        <v>18</v>
      </c>
      <c r="K1365" s="22">
        <v>154651</v>
      </c>
      <c r="L1365" s="24">
        <v>129299</v>
      </c>
      <c r="M1365" s="22">
        <v>129174</v>
      </c>
    </row>
    <row r="1366" spans="1:13" x14ac:dyDescent="0.2">
      <c r="A1366" s="19" t="s">
        <v>1571</v>
      </c>
      <c r="B1366" s="19" t="s">
        <v>1572</v>
      </c>
      <c r="C1366" s="19" t="s">
        <v>27</v>
      </c>
      <c r="D1366" s="19"/>
      <c r="E1366" s="19"/>
      <c r="F1366" s="20">
        <v>2020</v>
      </c>
      <c r="G1366" s="19" t="s">
        <v>17</v>
      </c>
      <c r="H1366" s="19" t="s">
        <v>42</v>
      </c>
      <c r="I1366" s="19" t="s">
        <v>1003</v>
      </c>
      <c r="J1366" s="21" t="s">
        <v>18</v>
      </c>
      <c r="K1366" s="22">
        <v>1574395</v>
      </c>
      <c r="L1366" s="23">
        <v>129000</v>
      </c>
      <c r="M1366" s="23">
        <v>129000</v>
      </c>
    </row>
    <row r="1367" spans="1:13" x14ac:dyDescent="0.2">
      <c r="A1367" s="19" t="s">
        <v>7439</v>
      </c>
      <c r="B1367" s="19" t="s">
        <v>7440</v>
      </c>
      <c r="C1367" s="19" t="s">
        <v>359</v>
      </c>
      <c r="D1367" s="19" t="s">
        <v>1466</v>
      </c>
      <c r="E1367" s="19" t="s">
        <v>1823</v>
      </c>
      <c r="F1367" s="20">
        <v>2020</v>
      </c>
      <c r="G1367" s="19" t="s">
        <v>17</v>
      </c>
      <c r="H1367" s="19" t="s">
        <v>352</v>
      </c>
      <c r="I1367" s="19" t="s">
        <v>353</v>
      </c>
      <c r="J1367" s="21" t="s">
        <v>18</v>
      </c>
      <c r="K1367" s="22">
        <v>154210</v>
      </c>
      <c r="L1367" s="24">
        <v>137074</v>
      </c>
      <c r="M1367" s="22">
        <v>128943</v>
      </c>
    </row>
    <row r="1368" spans="1:13" x14ac:dyDescent="0.2">
      <c r="A1368" s="19" t="s">
        <v>1255</v>
      </c>
      <c r="B1368" s="19" t="s">
        <v>1256</v>
      </c>
      <c r="C1368" s="19" t="s">
        <v>265</v>
      </c>
      <c r="D1368" s="19"/>
      <c r="E1368" s="19"/>
      <c r="F1368" s="20">
        <v>2019</v>
      </c>
      <c r="G1368" s="19" t="s">
        <v>17</v>
      </c>
      <c r="H1368" s="19" t="s">
        <v>30</v>
      </c>
      <c r="I1368" s="19" t="s">
        <v>31</v>
      </c>
      <c r="J1368" s="21" t="s">
        <v>18</v>
      </c>
      <c r="K1368" s="22">
        <v>778846</v>
      </c>
      <c r="L1368" s="24">
        <v>720230</v>
      </c>
      <c r="M1368" s="23">
        <v>128878.236</v>
      </c>
    </row>
    <row r="1369" spans="1:13" x14ac:dyDescent="0.2">
      <c r="A1369" s="19" t="s">
        <v>1469</v>
      </c>
      <c r="B1369" s="19" t="s">
        <v>1470</v>
      </c>
      <c r="C1369" s="19" t="s">
        <v>27</v>
      </c>
      <c r="D1369" s="19"/>
      <c r="E1369" s="19"/>
      <c r="F1369" s="20">
        <v>2019</v>
      </c>
      <c r="G1369" s="19" t="s">
        <v>17</v>
      </c>
      <c r="H1369" s="19" t="s">
        <v>63</v>
      </c>
      <c r="I1369" s="19" t="s">
        <v>1021</v>
      </c>
      <c r="J1369" s="21" t="s">
        <v>18</v>
      </c>
      <c r="K1369" s="22">
        <v>128874</v>
      </c>
      <c r="L1369" s="24">
        <v>128874</v>
      </c>
      <c r="M1369" s="23">
        <v>128874</v>
      </c>
    </row>
    <row r="1370" spans="1:13" x14ac:dyDescent="0.2">
      <c r="A1370" s="19" t="s">
        <v>5871</v>
      </c>
      <c r="B1370" s="19" t="s">
        <v>5872</v>
      </c>
      <c r="C1370" s="19" t="s">
        <v>103</v>
      </c>
      <c r="D1370" s="19" t="s">
        <v>105</v>
      </c>
      <c r="E1370" s="19" t="s">
        <v>557</v>
      </c>
      <c r="F1370" s="20">
        <v>2020</v>
      </c>
      <c r="G1370" s="19" t="s">
        <v>17</v>
      </c>
      <c r="H1370" s="19" t="s">
        <v>42</v>
      </c>
      <c r="I1370" s="19" t="s">
        <v>188</v>
      </c>
      <c r="J1370" s="21" t="s">
        <v>18</v>
      </c>
      <c r="K1370" s="22">
        <v>128872</v>
      </c>
      <c r="L1370" s="24">
        <v>128872</v>
      </c>
      <c r="M1370" s="22">
        <v>128871</v>
      </c>
    </row>
    <row r="1371" spans="1:13" x14ac:dyDescent="0.2">
      <c r="A1371" s="19" t="s">
        <v>6340</v>
      </c>
      <c r="B1371" s="19" t="s">
        <v>6341</v>
      </c>
      <c r="C1371" s="19" t="s">
        <v>34</v>
      </c>
      <c r="D1371" s="19" t="s">
        <v>51</v>
      </c>
      <c r="E1371" s="19" t="s">
        <v>2938</v>
      </c>
      <c r="F1371" s="20">
        <v>2019</v>
      </c>
      <c r="G1371" s="19" t="s">
        <v>17</v>
      </c>
      <c r="H1371" s="19" t="s">
        <v>63</v>
      </c>
      <c r="I1371" s="19" t="s">
        <v>174</v>
      </c>
      <c r="J1371" s="21" t="s">
        <v>18</v>
      </c>
      <c r="K1371" s="22">
        <v>226184</v>
      </c>
      <c r="L1371" s="24">
        <v>128722</v>
      </c>
      <c r="M1371" s="23">
        <v>128722.698</v>
      </c>
    </row>
    <row r="1372" spans="1:13" x14ac:dyDescent="0.2">
      <c r="A1372" s="19" t="s">
        <v>5748</v>
      </c>
      <c r="B1372" s="19" t="s">
        <v>5749</v>
      </c>
      <c r="C1372" s="19" t="s">
        <v>81</v>
      </c>
      <c r="D1372" s="19"/>
      <c r="E1372" s="19"/>
      <c r="F1372" s="20">
        <v>2019</v>
      </c>
      <c r="G1372" s="19" t="s">
        <v>17</v>
      </c>
      <c r="H1372" s="19" t="s">
        <v>15</v>
      </c>
      <c r="I1372" s="19" t="s">
        <v>70</v>
      </c>
      <c r="J1372" s="21" t="s">
        <v>18</v>
      </c>
      <c r="K1372" s="22">
        <v>128244</v>
      </c>
      <c r="L1372" s="24">
        <v>134462</v>
      </c>
      <c r="M1372" s="22">
        <v>128245</v>
      </c>
    </row>
    <row r="1373" spans="1:13" x14ac:dyDescent="0.2">
      <c r="A1373" s="19" t="s">
        <v>3688</v>
      </c>
      <c r="B1373" s="19" t="s">
        <v>3689</v>
      </c>
      <c r="C1373" s="19" t="s">
        <v>143</v>
      </c>
      <c r="D1373" s="19" t="s">
        <v>144</v>
      </c>
      <c r="E1373" s="19" t="s">
        <v>1397</v>
      </c>
      <c r="F1373" s="20">
        <v>2019</v>
      </c>
      <c r="G1373" s="19" t="s">
        <v>17</v>
      </c>
      <c r="H1373" s="19" t="s">
        <v>63</v>
      </c>
      <c r="I1373" s="19" t="s">
        <v>174</v>
      </c>
      <c r="J1373" s="21" t="s">
        <v>18</v>
      </c>
      <c r="K1373" s="22">
        <v>128237</v>
      </c>
      <c r="L1373" s="24">
        <v>128237</v>
      </c>
      <c r="M1373" s="23">
        <v>128236.88800000001</v>
      </c>
    </row>
    <row r="1374" spans="1:13" x14ac:dyDescent="0.2">
      <c r="A1374" s="19" t="s">
        <v>6449</v>
      </c>
      <c r="B1374" s="19" t="s">
        <v>6450</v>
      </c>
      <c r="C1374" s="19" t="s">
        <v>34</v>
      </c>
      <c r="D1374" s="19" t="s">
        <v>215</v>
      </c>
      <c r="E1374" s="19" t="s">
        <v>215</v>
      </c>
      <c r="F1374" s="20">
        <v>2019</v>
      </c>
      <c r="G1374" s="19" t="s">
        <v>17</v>
      </c>
      <c r="H1374" s="19" t="s">
        <v>54</v>
      </c>
      <c r="I1374" s="19" t="s">
        <v>62</v>
      </c>
      <c r="J1374" s="21" t="s">
        <v>18</v>
      </c>
      <c r="K1374" s="22">
        <v>451673</v>
      </c>
      <c r="L1374" s="24">
        <v>140595</v>
      </c>
      <c r="M1374" s="23">
        <v>128162.39200000001</v>
      </c>
    </row>
    <row r="1375" spans="1:13" x14ac:dyDescent="0.2">
      <c r="A1375" s="19" t="s">
        <v>4045</v>
      </c>
      <c r="B1375" s="19" t="s">
        <v>4046</v>
      </c>
      <c r="C1375" s="19" t="s">
        <v>148</v>
      </c>
      <c r="D1375" s="19" t="s">
        <v>149</v>
      </c>
      <c r="E1375" s="19" t="s">
        <v>592</v>
      </c>
      <c r="F1375" s="20">
        <v>2020</v>
      </c>
      <c r="G1375" s="19" t="s">
        <v>17</v>
      </c>
      <c r="H1375" s="19" t="s">
        <v>95</v>
      </c>
      <c r="I1375" s="19" t="s">
        <v>173</v>
      </c>
      <c r="J1375" s="21" t="s">
        <v>18</v>
      </c>
      <c r="K1375" s="22">
        <v>211149</v>
      </c>
      <c r="L1375" s="24">
        <v>128138</v>
      </c>
      <c r="M1375" s="23">
        <v>128137.7</v>
      </c>
    </row>
    <row r="1376" spans="1:13" x14ac:dyDescent="0.2">
      <c r="A1376" s="19" t="s">
        <v>2598</v>
      </c>
      <c r="B1376" s="19" t="s">
        <v>2599</v>
      </c>
      <c r="C1376" s="19" t="s">
        <v>37</v>
      </c>
      <c r="D1376" s="19"/>
      <c r="E1376" s="19"/>
      <c r="F1376" s="20">
        <v>2019</v>
      </c>
      <c r="G1376" s="19" t="s">
        <v>17</v>
      </c>
      <c r="H1376" s="19" t="s">
        <v>30</v>
      </c>
      <c r="I1376" s="19" t="s">
        <v>31</v>
      </c>
      <c r="J1376" s="21" t="s">
        <v>18</v>
      </c>
      <c r="K1376" s="22">
        <v>232901</v>
      </c>
      <c r="L1376" s="22">
        <v>227000</v>
      </c>
      <c r="M1376" s="23">
        <v>128130</v>
      </c>
    </row>
    <row r="1377" spans="1:13" x14ac:dyDescent="0.2">
      <c r="A1377" s="19" t="s">
        <v>10310</v>
      </c>
      <c r="B1377" s="19" t="s">
        <v>10311</v>
      </c>
      <c r="C1377" s="19" t="s">
        <v>297</v>
      </c>
      <c r="D1377" s="19"/>
      <c r="E1377" s="19"/>
      <c r="F1377" s="20">
        <v>2019</v>
      </c>
      <c r="G1377" s="19" t="s">
        <v>279</v>
      </c>
      <c r="H1377" s="19" t="s">
        <v>30</v>
      </c>
      <c r="I1377" s="19" t="s">
        <v>31</v>
      </c>
      <c r="J1377" s="21" t="s">
        <v>18</v>
      </c>
      <c r="K1377" s="22">
        <v>144168</v>
      </c>
      <c r="L1377" s="24">
        <v>128000</v>
      </c>
      <c r="M1377" s="23">
        <v>128000</v>
      </c>
    </row>
    <row r="1378" spans="1:13" x14ac:dyDescent="0.2">
      <c r="A1378" s="19" t="s">
        <v>1271</v>
      </c>
      <c r="B1378" s="19" t="s">
        <v>1272</v>
      </c>
      <c r="C1378" s="19" t="s">
        <v>12</v>
      </c>
      <c r="D1378" s="19" t="s">
        <v>69</v>
      </c>
      <c r="E1378" s="19" t="s">
        <v>1273</v>
      </c>
      <c r="F1378" s="20">
        <v>2019</v>
      </c>
      <c r="G1378" s="19" t="s">
        <v>17</v>
      </c>
      <c r="H1378" s="19" t="s">
        <v>30</v>
      </c>
      <c r="I1378" s="19" t="s">
        <v>31</v>
      </c>
      <c r="J1378" s="21" t="s">
        <v>18</v>
      </c>
      <c r="K1378" s="22">
        <v>196991</v>
      </c>
      <c r="L1378" s="22">
        <v>192000</v>
      </c>
      <c r="M1378" s="22">
        <v>127860</v>
      </c>
    </row>
    <row r="1379" spans="1:13" x14ac:dyDescent="0.2">
      <c r="A1379" s="19" t="s">
        <v>1022</v>
      </c>
      <c r="B1379" s="19" t="s">
        <v>1023</v>
      </c>
      <c r="C1379" s="19" t="s">
        <v>12</v>
      </c>
      <c r="D1379" s="19" t="s">
        <v>219</v>
      </c>
      <c r="E1379" s="19" t="s">
        <v>219</v>
      </c>
      <c r="F1379" s="20">
        <v>2019</v>
      </c>
      <c r="G1379" s="19" t="s">
        <v>17</v>
      </c>
      <c r="H1379" s="19" t="s">
        <v>30</v>
      </c>
      <c r="I1379" s="19" t="s">
        <v>31</v>
      </c>
      <c r="J1379" s="21" t="s">
        <v>18</v>
      </c>
      <c r="K1379" s="22">
        <v>3181724</v>
      </c>
      <c r="L1379" s="22">
        <v>3840000</v>
      </c>
      <c r="M1379" s="22">
        <v>127681</v>
      </c>
    </row>
    <row r="1380" spans="1:13" x14ac:dyDescent="0.2">
      <c r="A1380" s="19" t="s">
        <v>8023</v>
      </c>
      <c r="B1380" s="19" t="s">
        <v>8024</v>
      </c>
      <c r="C1380" s="19" t="s">
        <v>22</v>
      </c>
      <c r="D1380" s="19"/>
      <c r="E1380" s="19"/>
      <c r="F1380" s="20">
        <v>2019</v>
      </c>
      <c r="G1380" s="19" t="s">
        <v>17</v>
      </c>
      <c r="H1380" s="19" t="s">
        <v>30</v>
      </c>
      <c r="I1380" s="19" t="s">
        <v>31</v>
      </c>
      <c r="J1380" s="21" t="s">
        <v>18</v>
      </c>
      <c r="K1380" s="22">
        <v>138000</v>
      </c>
      <c r="L1380" s="24">
        <v>137460</v>
      </c>
      <c r="M1380" s="23">
        <v>127129.815</v>
      </c>
    </row>
    <row r="1381" spans="1:13" x14ac:dyDescent="0.2">
      <c r="A1381" s="19" t="s">
        <v>10842</v>
      </c>
      <c r="B1381" s="19" t="s">
        <v>10843</v>
      </c>
      <c r="C1381" s="19" t="s">
        <v>133</v>
      </c>
      <c r="D1381" s="19" t="s">
        <v>392</v>
      </c>
      <c r="E1381" s="19" t="s">
        <v>1096</v>
      </c>
      <c r="F1381" s="20">
        <v>2019</v>
      </c>
      <c r="G1381" s="19" t="s">
        <v>17</v>
      </c>
      <c r="H1381" s="19" t="s">
        <v>63</v>
      </c>
      <c r="I1381" s="19" t="s">
        <v>174</v>
      </c>
      <c r="J1381" s="21" t="s">
        <v>18</v>
      </c>
      <c r="K1381" s="22">
        <v>126838</v>
      </c>
      <c r="L1381" s="24">
        <v>126838</v>
      </c>
      <c r="M1381" s="23">
        <v>126838</v>
      </c>
    </row>
    <row r="1382" spans="1:13" x14ac:dyDescent="0.2">
      <c r="A1382" s="19" t="s">
        <v>1413</v>
      </c>
      <c r="B1382" s="19" t="s">
        <v>1414</v>
      </c>
      <c r="C1382" s="19" t="s">
        <v>148</v>
      </c>
      <c r="D1382" s="19" t="s">
        <v>460</v>
      </c>
      <c r="E1382" s="19" t="s">
        <v>1415</v>
      </c>
      <c r="F1382" s="20">
        <v>2019</v>
      </c>
      <c r="G1382" s="19" t="s">
        <v>17</v>
      </c>
      <c r="H1382" s="19" t="s">
        <v>30</v>
      </c>
      <c r="I1382" s="19" t="s">
        <v>31</v>
      </c>
      <c r="J1382" s="21" t="s">
        <v>18</v>
      </c>
      <c r="K1382" s="22">
        <v>1447575</v>
      </c>
      <c r="L1382" s="22">
        <v>1214300</v>
      </c>
      <c r="M1382" s="23">
        <v>126713.576</v>
      </c>
    </row>
    <row r="1383" spans="1:13" x14ac:dyDescent="0.2">
      <c r="A1383" s="19" t="s">
        <v>4629</v>
      </c>
      <c r="B1383" s="19" t="s">
        <v>4630</v>
      </c>
      <c r="C1383" s="19" t="s">
        <v>92</v>
      </c>
      <c r="D1383" s="19" t="s">
        <v>93</v>
      </c>
      <c r="E1383" s="19" t="s">
        <v>1875</v>
      </c>
      <c r="F1383" s="20">
        <v>2019</v>
      </c>
      <c r="G1383" s="19" t="s">
        <v>17</v>
      </c>
      <c r="H1383" s="19" t="s">
        <v>15</v>
      </c>
      <c r="I1383" s="19" t="s">
        <v>16</v>
      </c>
      <c r="J1383" s="21" t="s">
        <v>18</v>
      </c>
      <c r="K1383" s="22">
        <v>126753</v>
      </c>
      <c r="L1383" s="24">
        <v>126753</v>
      </c>
      <c r="M1383" s="22">
        <v>126665</v>
      </c>
    </row>
    <row r="1384" spans="1:13" x14ac:dyDescent="0.2">
      <c r="A1384" s="19" t="s">
        <v>6601</v>
      </c>
      <c r="B1384" s="19" t="s">
        <v>6602</v>
      </c>
      <c r="C1384" s="19" t="s">
        <v>52</v>
      </c>
      <c r="D1384" s="19"/>
      <c r="E1384" s="19"/>
      <c r="F1384" s="20">
        <v>2019</v>
      </c>
      <c r="G1384" s="19" t="s">
        <v>17</v>
      </c>
      <c r="H1384" s="19" t="s">
        <v>30</v>
      </c>
      <c r="I1384" s="19" t="s">
        <v>145</v>
      </c>
      <c r="J1384" s="21" t="s">
        <v>18</v>
      </c>
      <c r="K1384" s="22">
        <v>240607</v>
      </c>
      <c r="L1384" s="22">
        <v>127000</v>
      </c>
      <c r="M1384" s="23">
        <v>125955.85</v>
      </c>
    </row>
    <row r="1385" spans="1:13" x14ac:dyDescent="0.2">
      <c r="A1385" s="19" t="s">
        <v>10238</v>
      </c>
      <c r="B1385" s="19" t="s">
        <v>10239</v>
      </c>
      <c r="C1385" s="19" t="s">
        <v>52</v>
      </c>
      <c r="D1385" s="19" t="s">
        <v>139</v>
      </c>
      <c r="E1385" s="19" t="s">
        <v>139</v>
      </c>
      <c r="F1385" s="20">
        <v>2020</v>
      </c>
      <c r="G1385" s="19" t="s">
        <v>17</v>
      </c>
      <c r="H1385" s="19" t="s">
        <v>130</v>
      </c>
      <c r="I1385" s="19" t="s">
        <v>130</v>
      </c>
      <c r="J1385" s="21" t="s">
        <v>18</v>
      </c>
      <c r="K1385" s="22">
        <v>115001</v>
      </c>
      <c r="L1385" s="24">
        <v>125219</v>
      </c>
      <c r="M1385" s="23">
        <v>125218.27099999999</v>
      </c>
    </row>
    <row r="1386" spans="1:13" x14ac:dyDescent="0.2">
      <c r="A1386" s="19" t="s">
        <v>7583</v>
      </c>
      <c r="B1386" s="19" t="s">
        <v>7584</v>
      </c>
      <c r="C1386" s="19" t="s">
        <v>12</v>
      </c>
      <c r="D1386" s="19" t="s">
        <v>422</v>
      </c>
      <c r="E1386" s="19" t="s">
        <v>1699</v>
      </c>
      <c r="F1386" s="20">
        <v>2020</v>
      </c>
      <c r="G1386" s="19" t="s">
        <v>17</v>
      </c>
      <c r="H1386" s="19" t="s">
        <v>30</v>
      </c>
      <c r="I1386" s="19" t="s">
        <v>145</v>
      </c>
      <c r="J1386" s="21" t="s">
        <v>18</v>
      </c>
      <c r="K1386" s="22">
        <v>390876</v>
      </c>
      <c r="L1386" s="24">
        <v>389791</v>
      </c>
      <c r="M1386" s="23">
        <v>124951.97900000001</v>
      </c>
    </row>
    <row r="1387" spans="1:13" x14ac:dyDescent="0.2">
      <c r="A1387" s="19" t="s">
        <v>4705</v>
      </c>
      <c r="B1387" s="19" t="s">
        <v>4706</v>
      </c>
      <c r="C1387" s="19" t="s">
        <v>37</v>
      </c>
      <c r="D1387" s="19" t="s">
        <v>38</v>
      </c>
      <c r="E1387" s="19" t="s">
        <v>120</v>
      </c>
      <c r="F1387" s="20">
        <v>2019</v>
      </c>
      <c r="G1387" s="19" t="s">
        <v>17</v>
      </c>
      <c r="H1387" s="19" t="s">
        <v>30</v>
      </c>
      <c r="I1387" s="19" t="s">
        <v>145</v>
      </c>
      <c r="J1387" s="21" t="s">
        <v>18</v>
      </c>
      <c r="K1387" s="22">
        <v>126000</v>
      </c>
      <c r="L1387" s="23">
        <v>124652.11500000001</v>
      </c>
      <c r="M1387" s="23">
        <v>124652.11500000001</v>
      </c>
    </row>
    <row r="1388" spans="1:13" x14ac:dyDescent="0.2">
      <c r="A1388" s="19" t="s">
        <v>9454</v>
      </c>
      <c r="B1388" s="19" t="s">
        <v>9455</v>
      </c>
      <c r="C1388" s="19" t="s">
        <v>148</v>
      </c>
      <c r="D1388" s="19" t="s">
        <v>646</v>
      </c>
      <c r="E1388" s="19" t="s">
        <v>2696</v>
      </c>
      <c r="F1388" s="20">
        <v>2019</v>
      </c>
      <c r="G1388" s="19" t="s">
        <v>17</v>
      </c>
      <c r="H1388" s="19" t="s">
        <v>30</v>
      </c>
      <c r="I1388" s="19" t="s">
        <v>145</v>
      </c>
      <c r="J1388" s="21" t="s">
        <v>18</v>
      </c>
      <c r="K1388" s="22">
        <v>128795</v>
      </c>
      <c r="L1388" s="24">
        <v>124541</v>
      </c>
      <c r="M1388" s="23">
        <v>124540.93399999999</v>
      </c>
    </row>
    <row r="1389" spans="1:13" x14ac:dyDescent="0.2">
      <c r="A1389" s="19" t="s">
        <v>8045</v>
      </c>
      <c r="B1389" s="19" t="s">
        <v>8046</v>
      </c>
      <c r="C1389" s="19" t="s">
        <v>81</v>
      </c>
      <c r="D1389" s="19"/>
      <c r="E1389" s="19"/>
      <c r="F1389" s="20">
        <v>2019</v>
      </c>
      <c r="G1389" s="19" t="s">
        <v>17</v>
      </c>
      <c r="H1389" s="19" t="s">
        <v>30</v>
      </c>
      <c r="I1389" s="19" t="s">
        <v>31</v>
      </c>
      <c r="J1389" s="21" t="s">
        <v>18</v>
      </c>
      <c r="K1389" s="22">
        <v>124600</v>
      </c>
      <c r="L1389" s="22">
        <v>166000</v>
      </c>
      <c r="M1389" s="23">
        <v>124540</v>
      </c>
    </row>
    <row r="1390" spans="1:13" x14ac:dyDescent="0.2">
      <c r="A1390" s="19" t="s">
        <v>6473</v>
      </c>
      <c r="B1390" s="19" t="s">
        <v>6474</v>
      </c>
      <c r="C1390" s="19" t="s">
        <v>133</v>
      </c>
      <c r="D1390" s="19" t="s">
        <v>392</v>
      </c>
      <c r="E1390" s="19"/>
      <c r="F1390" s="20">
        <v>2019</v>
      </c>
      <c r="G1390" s="19" t="s">
        <v>17</v>
      </c>
      <c r="H1390" s="19" t="s">
        <v>30</v>
      </c>
      <c r="I1390" s="19" t="s">
        <v>31</v>
      </c>
      <c r="J1390" s="21" t="s">
        <v>18</v>
      </c>
      <c r="K1390" s="22">
        <v>11937064</v>
      </c>
      <c r="L1390" s="24">
        <v>127160</v>
      </c>
      <c r="M1390" s="23">
        <v>124526.476</v>
      </c>
    </row>
    <row r="1391" spans="1:13" x14ac:dyDescent="0.2">
      <c r="A1391" s="19" t="s">
        <v>9055</v>
      </c>
      <c r="B1391" s="19" t="s">
        <v>9056</v>
      </c>
      <c r="C1391" s="19" t="s">
        <v>167</v>
      </c>
      <c r="D1391" s="19" t="s">
        <v>310</v>
      </c>
      <c r="E1391" s="19" t="s">
        <v>310</v>
      </c>
      <c r="F1391" s="20">
        <v>2019</v>
      </c>
      <c r="G1391" s="19" t="s">
        <v>17</v>
      </c>
      <c r="H1391" s="19" t="s">
        <v>63</v>
      </c>
      <c r="I1391" s="19" t="s">
        <v>174</v>
      </c>
      <c r="J1391" s="21" t="s">
        <v>18</v>
      </c>
      <c r="K1391" s="22">
        <v>124390</v>
      </c>
      <c r="L1391" s="24">
        <v>123982</v>
      </c>
      <c r="M1391" s="23">
        <v>123981.24800000001</v>
      </c>
    </row>
    <row r="1392" spans="1:13" x14ac:dyDescent="0.2">
      <c r="A1392" s="19" t="s">
        <v>9472</v>
      </c>
      <c r="B1392" s="19" t="s">
        <v>9473</v>
      </c>
      <c r="C1392" s="19" t="s">
        <v>12</v>
      </c>
      <c r="D1392" s="19" t="s">
        <v>219</v>
      </c>
      <c r="E1392" s="19" t="s">
        <v>220</v>
      </c>
      <c r="F1392" s="20">
        <v>2020</v>
      </c>
      <c r="G1392" s="19" t="s">
        <v>17</v>
      </c>
      <c r="H1392" s="19" t="s">
        <v>30</v>
      </c>
      <c r="I1392" s="19" t="s">
        <v>145</v>
      </c>
      <c r="J1392" s="21" t="s">
        <v>18</v>
      </c>
      <c r="K1392" s="22">
        <v>212629</v>
      </c>
      <c r="L1392" s="24">
        <v>143572</v>
      </c>
      <c r="M1392" s="22">
        <v>123906</v>
      </c>
    </row>
    <row r="1393" spans="1:13" x14ac:dyDescent="0.2">
      <c r="A1393" s="19" t="s">
        <v>12742</v>
      </c>
      <c r="B1393" s="19" t="s">
        <v>12743</v>
      </c>
      <c r="C1393" s="19" t="s">
        <v>52</v>
      </c>
      <c r="D1393" s="19" t="s">
        <v>139</v>
      </c>
      <c r="E1393" s="19" t="s">
        <v>139</v>
      </c>
      <c r="F1393" s="20">
        <v>2019</v>
      </c>
      <c r="G1393" s="19" t="s">
        <v>17</v>
      </c>
      <c r="H1393" s="19" t="s">
        <v>42</v>
      </c>
      <c r="I1393" s="19" t="s">
        <v>278</v>
      </c>
      <c r="J1393" s="21" t="s">
        <v>18</v>
      </c>
      <c r="K1393" s="22">
        <v>123737</v>
      </c>
      <c r="L1393" s="22">
        <v>151429</v>
      </c>
      <c r="M1393" s="22">
        <v>123737</v>
      </c>
    </row>
    <row r="1394" spans="1:13" x14ac:dyDescent="0.2">
      <c r="A1394" s="19" t="s">
        <v>8035</v>
      </c>
      <c r="B1394" s="19" t="s">
        <v>8036</v>
      </c>
      <c r="C1394" s="19" t="s">
        <v>37</v>
      </c>
      <c r="D1394" s="19" t="s">
        <v>601</v>
      </c>
      <c r="E1394" s="19" t="s">
        <v>601</v>
      </c>
      <c r="F1394" s="20">
        <v>2019</v>
      </c>
      <c r="G1394" s="19" t="s">
        <v>17</v>
      </c>
      <c r="H1394" s="19" t="s">
        <v>30</v>
      </c>
      <c r="I1394" s="19" t="s">
        <v>31</v>
      </c>
      <c r="J1394" s="21" t="s">
        <v>18</v>
      </c>
      <c r="K1394" s="22">
        <v>169629</v>
      </c>
      <c r="L1394" s="24">
        <v>122980</v>
      </c>
      <c r="M1394" s="23">
        <v>122980</v>
      </c>
    </row>
    <row r="1395" spans="1:13" x14ac:dyDescent="0.2">
      <c r="A1395" s="19" t="s">
        <v>7178</v>
      </c>
      <c r="B1395" s="19" t="s">
        <v>7179</v>
      </c>
      <c r="C1395" s="19" t="s">
        <v>103</v>
      </c>
      <c r="D1395" s="19" t="s">
        <v>105</v>
      </c>
      <c r="E1395" s="19"/>
      <c r="F1395" s="20">
        <v>2019</v>
      </c>
      <c r="G1395" s="19" t="s">
        <v>17</v>
      </c>
      <c r="H1395" s="19" t="s">
        <v>30</v>
      </c>
      <c r="I1395" s="19" t="s">
        <v>31</v>
      </c>
      <c r="J1395" s="21" t="s">
        <v>18</v>
      </c>
      <c r="K1395" s="22">
        <v>8194071</v>
      </c>
      <c r="L1395" s="22">
        <v>4557050</v>
      </c>
      <c r="M1395" s="22">
        <v>122750</v>
      </c>
    </row>
    <row r="1396" spans="1:13" x14ac:dyDescent="0.2">
      <c r="A1396" s="19" t="s">
        <v>1586</v>
      </c>
      <c r="B1396" s="19" t="s">
        <v>1587</v>
      </c>
      <c r="C1396" s="19" t="s">
        <v>12</v>
      </c>
      <c r="D1396" s="19" t="s">
        <v>163</v>
      </c>
      <c r="E1396" s="19" t="s">
        <v>1588</v>
      </c>
      <c r="F1396" s="20">
        <v>2020</v>
      </c>
      <c r="G1396" s="19" t="s">
        <v>17</v>
      </c>
      <c r="H1396" s="19" t="s">
        <v>54</v>
      </c>
      <c r="I1396" s="19" t="s">
        <v>58</v>
      </c>
      <c r="J1396" s="21" t="s">
        <v>18</v>
      </c>
      <c r="K1396" s="22">
        <v>131638</v>
      </c>
      <c r="L1396" s="24">
        <v>122356</v>
      </c>
      <c r="M1396" s="23">
        <v>122352.886</v>
      </c>
    </row>
    <row r="1397" spans="1:13" x14ac:dyDescent="0.2">
      <c r="A1397" s="19" t="s">
        <v>4041</v>
      </c>
      <c r="B1397" s="19" t="s">
        <v>4042</v>
      </c>
      <c r="C1397" s="19" t="s">
        <v>12</v>
      </c>
      <c r="D1397" s="19"/>
      <c r="E1397" s="19"/>
      <c r="F1397" s="20">
        <v>2019</v>
      </c>
      <c r="G1397" s="19" t="s">
        <v>17</v>
      </c>
      <c r="H1397" s="19" t="s">
        <v>30</v>
      </c>
      <c r="I1397" s="19" t="s">
        <v>31</v>
      </c>
      <c r="J1397" s="21" t="s">
        <v>18</v>
      </c>
      <c r="K1397" s="22">
        <v>10242792</v>
      </c>
      <c r="L1397" s="24">
        <v>125200</v>
      </c>
      <c r="M1397" s="23">
        <v>122344.61900000001</v>
      </c>
    </row>
    <row r="1398" spans="1:13" x14ac:dyDescent="0.2">
      <c r="A1398" s="19" t="s">
        <v>9950</v>
      </c>
      <c r="B1398" s="19" t="s">
        <v>9951</v>
      </c>
      <c r="C1398" s="19" t="s">
        <v>167</v>
      </c>
      <c r="D1398" s="19" t="s">
        <v>168</v>
      </c>
      <c r="E1398" s="19" t="s">
        <v>246</v>
      </c>
      <c r="F1398" s="20">
        <v>2019</v>
      </c>
      <c r="G1398" s="19" t="s">
        <v>17</v>
      </c>
      <c r="H1398" s="19" t="s">
        <v>63</v>
      </c>
      <c r="I1398" s="19" t="s">
        <v>174</v>
      </c>
      <c r="J1398" s="21" t="s">
        <v>18</v>
      </c>
      <c r="K1398" s="22">
        <v>304622</v>
      </c>
      <c r="L1398" s="24">
        <v>122281</v>
      </c>
      <c r="M1398" s="23">
        <v>122260.622</v>
      </c>
    </row>
    <row r="1399" spans="1:13" x14ac:dyDescent="0.2">
      <c r="A1399" s="19" t="s">
        <v>3871</v>
      </c>
      <c r="B1399" s="19" t="s">
        <v>3872</v>
      </c>
      <c r="C1399" s="19" t="s">
        <v>103</v>
      </c>
      <c r="D1399" s="19" t="s">
        <v>105</v>
      </c>
      <c r="E1399" s="19" t="s">
        <v>557</v>
      </c>
      <c r="F1399" s="20">
        <v>2020</v>
      </c>
      <c r="G1399" s="19" t="s">
        <v>17</v>
      </c>
      <c r="H1399" s="19" t="s">
        <v>352</v>
      </c>
      <c r="I1399" s="19" t="s">
        <v>353</v>
      </c>
      <c r="J1399" s="21" t="s">
        <v>18</v>
      </c>
      <c r="K1399" s="22">
        <v>130036</v>
      </c>
      <c r="L1399" s="24">
        <v>122231</v>
      </c>
      <c r="M1399" s="23">
        <v>122229.21400000001</v>
      </c>
    </row>
    <row r="1400" spans="1:13" x14ac:dyDescent="0.2">
      <c r="A1400" s="19" t="s">
        <v>6433</v>
      </c>
      <c r="B1400" s="19" t="s">
        <v>6434</v>
      </c>
      <c r="C1400" s="19" t="s">
        <v>143</v>
      </c>
      <c r="D1400" s="19" t="s">
        <v>144</v>
      </c>
      <c r="E1400" s="19" t="s">
        <v>144</v>
      </c>
      <c r="F1400" s="20">
        <v>2020</v>
      </c>
      <c r="G1400" s="19" t="s">
        <v>17</v>
      </c>
      <c r="H1400" s="19" t="s">
        <v>63</v>
      </c>
      <c r="I1400" s="19" t="s">
        <v>705</v>
      </c>
      <c r="J1400" s="21" t="s">
        <v>200</v>
      </c>
      <c r="K1400" s="22">
        <v>136422</v>
      </c>
      <c r="L1400" s="24">
        <v>126526</v>
      </c>
      <c r="M1400" s="22">
        <v>122102</v>
      </c>
    </row>
    <row r="1401" spans="1:13" x14ac:dyDescent="0.2">
      <c r="A1401" s="19" t="s">
        <v>3958</v>
      </c>
      <c r="B1401" s="19" t="s">
        <v>3959</v>
      </c>
      <c r="C1401" s="19" t="s">
        <v>257</v>
      </c>
      <c r="D1401" s="19" t="s">
        <v>258</v>
      </c>
      <c r="E1401" s="19" t="s">
        <v>2440</v>
      </c>
      <c r="F1401" s="20">
        <v>2020</v>
      </c>
      <c r="G1401" s="19" t="s">
        <v>17</v>
      </c>
      <c r="H1401" s="19" t="s">
        <v>54</v>
      </c>
      <c r="I1401" s="19" t="s">
        <v>499</v>
      </c>
      <c r="J1401" s="21" t="s">
        <v>18</v>
      </c>
      <c r="K1401" s="22">
        <v>135463</v>
      </c>
      <c r="L1401" s="24">
        <v>121536</v>
      </c>
      <c r="M1401" s="23">
        <v>121535.819</v>
      </c>
    </row>
    <row r="1402" spans="1:13" x14ac:dyDescent="0.2">
      <c r="A1402" s="19" t="s">
        <v>10066</v>
      </c>
      <c r="B1402" s="19" t="s">
        <v>10067</v>
      </c>
      <c r="C1402" s="19" t="s">
        <v>133</v>
      </c>
      <c r="D1402" s="19" t="s">
        <v>392</v>
      </c>
      <c r="E1402" s="19" t="s">
        <v>1330</v>
      </c>
      <c r="F1402" s="20">
        <v>2020</v>
      </c>
      <c r="G1402" s="19" t="s">
        <v>17</v>
      </c>
      <c r="H1402" s="19" t="s">
        <v>130</v>
      </c>
      <c r="I1402" s="19" t="s">
        <v>130</v>
      </c>
      <c r="J1402" s="21" t="s">
        <v>18</v>
      </c>
      <c r="K1402" s="22">
        <v>160000</v>
      </c>
      <c r="L1402" s="24">
        <v>120325</v>
      </c>
      <c r="M1402" s="22">
        <v>120253</v>
      </c>
    </row>
    <row r="1403" spans="1:13" x14ac:dyDescent="0.2">
      <c r="A1403" s="19" t="s">
        <v>1776</v>
      </c>
      <c r="B1403" s="19" t="s">
        <v>1777</v>
      </c>
      <c r="C1403" s="19" t="s">
        <v>257</v>
      </c>
      <c r="D1403" s="19"/>
      <c r="E1403" s="19"/>
      <c r="F1403" s="20">
        <v>2020</v>
      </c>
      <c r="G1403" s="19" t="s">
        <v>17</v>
      </c>
      <c r="H1403" s="19" t="s">
        <v>693</v>
      </c>
      <c r="I1403" s="19" t="s">
        <v>762</v>
      </c>
      <c r="J1403" s="21" t="s">
        <v>18</v>
      </c>
      <c r="K1403" s="22">
        <v>166282</v>
      </c>
      <c r="L1403" s="24">
        <v>119995</v>
      </c>
      <c r="M1403" s="23">
        <v>119991.476</v>
      </c>
    </row>
    <row r="1404" spans="1:13" x14ac:dyDescent="0.2">
      <c r="A1404" s="19" t="s">
        <v>4655</v>
      </c>
      <c r="B1404" s="19" t="s">
        <v>4656</v>
      </c>
      <c r="C1404" s="19" t="s">
        <v>359</v>
      </c>
      <c r="D1404" s="19" t="s">
        <v>774</v>
      </c>
      <c r="E1404" s="19" t="s">
        <v>2655</v>
      </c>
      <c r="F1404" s="20">
        <v>2020</v>
      </c>
      <c r="G1404" s="19" t="s">
        <v>17</v>
      </c>
      <c r="H1404" s="19" t="s">
        <v>693</v>
      </c>
      <c r="I1404" s="19" t="s">
        <v>762</v>
      </c>
      <c r="J1404" s="21" t="s">
        <v>18</v>
      </c>
      <c r="K1404" s="22">
        <v>155558</v>
      </c>
      <c r="L1404" s="24">
        <v>133648</v>
      </c>
      <c r="M1404" s="23">
        <v>119404.09699999999</v>
      </c>
    </row>
    <row r="1405" spans="1:13" x14ac:dyDescent="0.2">
      <c r="A1405" s="19" t="s">
        <v>3989</v>
      </c>
      <c r="B1405" s="19" t="s">
        <v>3990</v>
      </c>
      <c r="C1405" s="19" t="s">
        <v>148</v>
      </c>
      <c r="D1405" s="19" t="s">
        <v>329</v>
      </c>
      <c r="E1405" s="19" t="s">
        <v>2366</v>
      </c>
      <c r="F1405" s="20">
        <v>2020</v>
      </c>
      <c r="G1405" s="19" t="s">
        <v>17</v>
      </c>
      <c r="H1405" s="19" t="s">
        <v>130</v>
      </c>
      <c r="I1405" s="19" t="s">
        <v>130</v>
      </c>
      <c r="J1405" s="21" t="s">
        <v>18</v>
      </c>
      <c r="K1405" s="22">
        <v>122949</v>
      </c>
      <c r="L1405" s="24">
        <v>119313</v>
      </c>
      <c r="M1405" s="23">
        <v>119312.19899999999</v>
      </c>
    </row>
    <row r="1406" spans="1:13" x14ac:dyDescent="0.2">
      <c r="A1406" s="19" t="s">
        <v>2954</v>
      </c>
      <c r="B1406" s="19" t="s">
        <v>2955</v>
      </c>
      <c r="C1406" s="19" t="s">
        <v>37</v>
      </c>
      <c r="D1406" s="19" t="s">
        <v>123</v>
      </c>
      <c r="E1406" s="19" t="s">
        <v>187</v>
      </c>
      <c r="F1406" s="20">
        <v>2019</v>
      </c>
      <c r="G1406" s="19" t="s">
        <v>17</v>
      </c>
      <c r="H1406" s="19" t="s">
        <v>30</v>
      </c>
      <c r="I1406" s="19" t="s">
        <v>31</v>
      </c>
      <c r="J1406" s="21" t="s">
        <v>18</v>
      </c>
      <c r="K1406" s="22">
        <v>122104</v>
      </c>
      <c r="L1406" s="24">
        <v>119000</v>
      </c>
      <c r="M1406" s="23">
        <v>119000</v>
      </c>
    </row>
    <row r="1407" spans="1:13" x14ac:dyDescent="0.2">
      <c r="A1407" s="19" t="s">
        <v>4855</v>
      </c>
      <c r="B1407" s="19" t="s">
        <v>4856</v>
      </c>
      <c r="C1407" s="19" t="s">
        <v>148</v>
      </c>
      <c r="D1407" s="19" t="s">
        <v>373</v>
      </c>
      <c r="E1407" s="19" t="s">
        <v>584</v>
      </c>
      <c r="F1407" s="20">
        <v>2020</v>
      </c>
      <c r="G1407" s="19" t="s">
        <v>17</v>
      </c>
      <c r="H1407" s="19" t="s">
        <v>42</v>
      </c>
      <c r="I1407" s="19" t="s">
        <v>1457</v>
      </c>
      <c r="J1407" s="21" t="s">
        <v>18</v>
      </c>
      <c r="K1407" s="22">
        <v>482002</v>
      </c>
      <c r="L1407" s="24">
        <v>118588</v>
      </c>
      <c r="M1407" s="23">
        <v>118587.09699999999</v>
      </c>
    </row>
    <row r="1408" spans="1:13" x14ac:dyDescent="0.2">
      <c r="A1408" s="19" t="s">
        <v>7619</v>
      </c>
      <c r="B1408" s="19" t="s">
        <v>7620</v>
      </c>
      <c r="C1408" s="19" t="s">
        <v>359</v>
      </c>
      <c r="D1408" s="19"/>
      <c r="E1408" s="19"/>
      <c r="F1408" s="20">
        <v>2019</v>
      </c>
      <c r="G1408" s="19" t="s">
        <v>279</v>
      </c>
      <c r="H1408" s="19" t="s">
        <v>42</v>
      </c>
      <c r="I1408" s="19" t="s">
        <v>228</v>
      </c>
      <c r="J1408" s="21" t="s">
        <v>18</v>
      </c>
      <c r="K1408" s="22">
        <v>188060</v>
      </c>
      <c r="L1408" s="22">
        <v>189540</v>
      </c>
      <c r="M1408" s="23">
        <v>118547.03200000001</v>
      </c>
    </row>
    <row r="1409" spans="1:13" x14ac:dyDescent="0.2">
      <c r="A1409" s="19" t="s">
        <v>6795</v>
      </c>
      <c r="B1409" s="19" t="s">
        <v>6796</v>
      </c>
      <c r="C1409" s="19" t="s">
        <v>12</v>
      </c>
      <c r="D1409" s="19"/>
      <c r="E1409" s="19"/>
      <c r="F1409" s="20">
        <v>2019</v>
      </c>
      <c r="G1409" s="19" t="s">
        <v>17</v>
      </c>
      <c r="H1409" s="19" t="s">
        <v>30</v>
      </c>
      <c r="I1409" s="19" t="s">
        <v>31</v>
      </c>
      <c r="J1409" s="21" t="s">
        <v>18</v>
      </c>
      <c r="K1409" s="22">
        <v>118200</v>
      </c>
      <c r="L1409" s="24">
        <v>118160</v>
      </c>
      <c r="M1409" s="23">
        <v>118157.37300000001</v>
      </c>
    </row>
    <row r="1410" spans="1:13" x14ac:dyDescent="0.2">
      <c r="A1410" s="19" t="s">
        <v>9564</v>
      </c>
      <c r="B1410" s="19" t="s">
        <v>9565</v>
      </c>
      <c r="C1410" s="19" t="s">
        <v>143</v>
      </c>
      <c r="D1410" s="19"/>
      <c r="E1410" s="19"/>
      <c r="F1410" s="20">
        <v>2020</v>
      </c>
      <c r="G1410" s="19" t="s">
        <v>17</v>
      </c>
      <c r="H1410" s="19" t="s">
        <v>253</v>
      </c>
      <c r="I1410" s="19" t="s">
        <v>254</v>
      </c>
      <c r="J1410" s="21" t="s">
        <v>18</v>
      </c>
      <c r="K1410" s="22">
        <v>414821</v>
      </c>
      <c r="L1410" s="24">
        <v>403887</v>
      </c>
      <c r="M1410" s="23">
        <v>117942.018</v>
      </c>
    </row>
    <row r="1411" spans="1:13" x14ac:dyDescent="0.2">
      <c r="A1411" s="19" t="s">
        <v>6634</v>
      </c>
      <c r="B1411" s="19" t="s">
        <v>6635</v>
      </c>
      <c r="C1411" s="19" t="s">
        <v>12</v>
      </c>
      <c r="D1411" s="19"/>
      <c r="E1411" s="19"/>
      <c r="F1411" s="20">
        <v>2019</v>
      </c>
      <c r="G1411" s="19" t="s">
        <v>17</v>
      </c>
      <c r="H1411" s="19" t="s">
        <v>30</v>
      </c>
      <c r="I1411" s="19" t="s">
        <v>145</v>
      </c>
      <c r="J1411" s="21" t="s">
        <v>18</v>
      </c>
      <c r="K1411" s="22">
        <v>120000</v>
      </c>
      <c r="L1411" s="22">
        <v>161000</v>
      </c>
      <c r="M1411" s="23">
        <v>117100</v>
      </c>
    </row>
    <row r="1412" spans="1:13" x14ac:dyDescent="0.2">
      <c r="A1412" s="19" t="s">
        <v>10572</v>
      </c>
      <c r="B1412" s="19" t="s">
        <v>10573</v>
      </c>
      <c r="C1412" s="19" t="s">
        <v>12</v>
      </c>
      <c r="D1412" s="19" t="s">
        <v>422</v>
      </c>
      <c r="E1412" s="19" t="s">
        <v>3592</v>
      </c>
      <c r="F1412" s="20">
        <v>2020</v>
      </c>
      <c r="G1412" s="19" t="s">
        <v>17</v>
      </c>
      <c r="H1412" s="19" t="s">
        <v>54</v>
      </c>
      <c r="I1412" s="19" t="s">
        <v>58</v>
      </c>
      <c r="J1412" s="21" t="s">
        <v>18</v>
      </c>
      <c r="K1412" s="22">
        <v>120496</v>
      </c>
      <c r="L1412" s="24">
        <v>115362</v>
      </c>
      <c r="M1412" s="23">
        <v>115358.887</v>
      </c>
    </row>
    <row r="1413" spans="1:13" x14ac:dyDescent="0.2">
      <c r="A1413" s="19" t="s">
        <v>7695</v>
      </c>
      <c r="B1413" s="19" t="s">
        <v>7696</v>
      </c>
      <c r="C1413" s="19" t="s">
        <v>22</v>
      </c>
      <c r="D1413" s="19" t="s">
        <v>23</v>
      </c>
      <c r="E1413" s="19" t="s">
        <v>889</v>
      </c>
      <c r="F1413" s="20">
        <v>2020</v>
      </c>
      <c r="G1413" s="19" t="s">
        <v>17</v>
      </c>
      <c r="H1413" s="19" t="s">
        <v>42</v>
      </c>
      <c r="I1413" s="19" t="s">
        <v>188</v>
      </c>
      <c r="J1413" s="21" t="s">
        <v>18</v>
      </c>
      <c r="K1413" s="22">
        <v>117948</v>
      </c>
      <c r="L1413" s="24">
        <v>115230</v>
      </c>
      <c r="M1413" s="23">
        <v>115229.455</v>
      </c>
    </row>
    <row r="1414" spans="1:13" x14ac:dyDescent="0.2">
      <c r="A1414" s="19" t="s">
        <v>6618</v>
      </c>
      <c r="B1414" s="19" t="s">
        <v>6619</v>
      </c>
      <c r="C1414" s="19" t="s">
        <v>22</v>
      </c>
      <c r="D1414" s="19" t="s">
        <v>46</v>
      </c>
      <c r="E1414" s="19" t="s">
        <v>321</v>
      </c>
      <c r="F1414" s="20">
        <v>2019</v>
      </c>
      <c r="G1414" s="19" t="s">
        <v>17</v>
      </c>
      <c r="H1414" s="19" t="s">
        <v>54</v>
      </c>
      <c r="I1414" s="19" t="s">
        <v>62</v>
      </c>
      <c r="J1414" s="21" t="s">
        <v>200</v>
      </c>
      <c r="K1414" s="22">
        <v>186799</v>
      </c>
      <c r="L1414" s="24">
        <v>149655</v>
      </c>
      <c r="M1414" s="23">
        <v>115149.636</v>
      </c>
    </row>
    <row r="1415" spans="1:13" x14ac:dyDescent="0.2">
      <c r="A1415" s="19" t="s">
        <v>8591</v>
      </c>
      <c r="B1415" s="19" t="s">
        <v>8592</v>
      </c>
      <c r="C1415" s="19" t="s">
        <v>148</v>
      </c>
      <c r="D1415" s="19" t="s">
        <v>149</v>
      </c>
      <c r="E1415" s="19" t="s">
        <v>592</v>
      </c>
      <c r="F1415" s="20">
        <v>2019</v>
      </c>
      <c r="G1415" s="19" t="s">
        <v>17</v>
      </c>
      <c r="H1415" s="19" t="s">
        <v>54</v>
      </c>
      <c r="I1415" s="19" t="s">
        <v>62</v>
      </c>
      <c r="J1415" s="21" t="s">
        <v>18</v>
      </c>
      <c r="K1415" s="22">
        <v>65603</v>
      </c>
      <c r="L1415" s="24">
        <v>318225</v>
      </c>
      <c r="M1415" s="23">
        <v>114498.012</v>
      </c>
    </row>
    <row r="1416" spans="1:13" x14ac:dyDescent="0.2">
      <c r="A1416" s="19" t="s">
        <v>4904</v>
      </c>
      <c r="B1416" s="19" t="s">
        <v>4905</v>
      </c>
      <c r="C1416" s="19" t="s">
        <v>34</v>
      </c>
      <c r="D1416" s="19" t="s">
        <v>51</v>
      </c>
      <c r="E1416" s="19" t="s">
        <v>4315</v>
      </c>
      <c r="F1416" s="20">
        <v>2019</v>
      </c>
      <c r="G1416" s="19" t="s">
        <v>1012</v>
      </c>
      <c r="H1416" s="19" t="s">
        <v>693</v>
      </c>
      <c r="I1416" s="19" t="s">
        <v>2260</v>
      </c>
      <c r="J1416" s="21" t="s">
        <v>18</v>
      </c>
      <c r="K1416" s="22">
        <v>305734</v>
      </c>
      <c r="L1416" s="24">
        <v>114966</v>
      </c>
      <c r="M1416" s="23">
        <v>114463.7</v>
      </c>
    </row>
    <row r="1417" spans="1:13" x14ac:dyDescent="0.2">
      <c r="A1417" s="19" t="s">
        <v>7425</v>
      </c>
      <c r="B1417" s="19" t="s">
        <v>7426</v>
      </c>
      <c r="C1417" s="19" t="s">
        <v>52</v>
      </c>
      <c r="D1417" s="19" t="s">
        <v>139</v>
      </c>
      <c r="E1417" s="19" t="s">
        <v>140</v>
      </c>
      <c r="F1417" s="20">
        <v>2019</v>
      </c>
      <c r="G1417" s="19" t="s">
        <v>17</v>
      </c>
      <c r="H1417" s="19" t="s">
        <v>15</v>
      </c>
      <c r="I1417" s="19" t="s">
        <v>48</v>
      </c>
      <c r="J1417" s="21" t="s">
        <v>18</v>
      </c>
      <c r="K1417" s="22">
        <v>107376</v>
      </c>
      <c r="L1417" s="24">
        <v>120329</v>
      </c>
      <c r="M1417" s="22">
        <v>114449</v>
      </c>
    </row>
    <row r="1418" spans="1:13" x14ac:dyDescent="0.2">
      <c r="A1418" s="19" t="s">
        <v>9412</v>
      </c>
      <c r="B1418" s="19" t="s">
        <v>9413</v>
      </c>
      <c r="C1418" s="19" t="s">
        <v>148</v>
      </c>
      <c r="D1418" s="19"/>
      <c r="E1418" s="19"/>
      <c r="F1418" s="20">
        <v>2019</v>
      </c>
      <c r="G1418" s="19" t="s">
        <v>17</v>
      </c>
      <c r="H1418" s="19" t="s">
        <v>15</v>
      </c>
      <c r="I1418" s="19" t="s">
        <v>70</v>
      </c>
      <c r="J1418" s="21" t="s">
        <v>18</v>
      </c>
      <c r="K1418" s="22">
        <v>114277</v>
      </c>
      <c r="L1418" s="24">
        <v>171855</v>
      </c>
      <c r="M1418" s="22">
        <v>114278</v>
      </c>
    </row>
    <row r="1419" spans="1:13" x14ac:dyDescent="0.2">
      <c r="A1419" s="19" t="s">
        <v>7767</v>
      </c>
      <c r="B1419" s="19" t="s">
        <v>7768</v>
      </c>
      <c r="C1419" s="19" t="s">
        <v>34</v>
      </c>
      <c r="D1419" s="19" t="s">
        <v>215</v>
      </c>
      <c r="E1419" s="19" t="s">
        <v>851</v>
      </c>
      <c r="F1419" s="20">
        <v>2019</v>
      </c>
      <c r="G1419" s="19" t="s">
        <v>17</v>
      </c>
      <c r="H1419" s="19" t="s">
        <v>352</v>
      </c>
      <c r="I1419" s="19" t="s">
        <v>353</v>
      </c>
      <c r="J1419" s="21" t="s">
        <v>18</v>
      </c>
      <c r="K1419" s="22">
        <v>115040</v>
      </c>
      <c r="L1419" s="24">
        <v>121343</v>
      </c>
      <c r="M1419" s="23">
        <v>114104.173</v>
      </c>
    </row>
    <row r="1420" spans="1:13" x14ac:dyDescent="0.2">
      <c r="A1420" s="19" t="s">
        <v>9938</v>
      </c>
      <c r="B1420" s="19" t="s">
        <v>9939</v>
      </c>
      <c r="C1420" s="19" t="s">
        <v>167</v>
      </c>
      <c r="D1420" s="19" t="s">
        <v>168</v>
      </c>
      <c r="E1420" s="19" t="s">
        <v>246</v>
      </c>
      <c r="F1420" s="20">
        <v>2019</v>
      </c>
      <c r="G1420" s="19" t="s">
        <v>17</v>
      </c>
      <c r="H1420" s="19" t="s">
        <v>63</v>
      </c>
      <c r="I1420" s="19" t="s">
        <v>174</v>
      </c>
      <c r="J1420" s="21" t="s">
        <v>18</v>
      </c>
      <c r="K1420" s="22">
        <v>123986</v>
      </c>
      <c r="L1420" s="24">
        <v>113922</v>
      </c>
      <c r="M1420" s="23">
        <v>113921.864</v>
      </c>
    </row>
    <row r="1421" spans="1:13" x14ac:dyDescent="0.2">
      <c r="A1421" s="19" t="s">
        <v>2694</v>
      </c>
      <c r="B1421" s="19" t="s">
        <v>2695</v>
      </c>
      <c r="C1421" s="19" t="s">
        <v>148</v>
      </c>
      <c r="D1421" s="19" t="s">
        <v>646</v>
      </c>
      <c r="E1421" s="19" t="s">
        <v>2696</v>
      </c>
      <c r="F1421" s="20">
        <v>2019</v>
      </c>
      <c r="G1421" s="19" t="s">
        <v>17</v>
      </c>
      <c r="H1421" s="19" t="s">
        <v>253</v>
      </c>
      <c r="I1421" s="19" t="s">
        <v>254</v>
      </c>
      <c r="J1421" s="21" t="s">
        <v>18</v>
      </c>
      <c r="K1421" s="22">
        <v>559610</v>
      </c>
      <c r="L1421" s="24">
        <v>115380</v>
      </c>
      <c r="M1421" s="23">
        <v>113867.04399999999</v>
      </c>
    </row>
    <row r="1422" spans="1:13" x14ac:dyDescent="0.2">
      <c r="A1422" s="19" t="s">
        <v>921</v>
      </c>
      <c r="B1422" s="19" t="s">
        <v>922</v>
      </c>
      <c r="C1422" s="19" t="s">
        <v>37</v>
      </c>
      <c r="D1422" s="19"/>
      <c r="E1422" s="19"/>
      <c r="F1422" s="20">
        <v>2019</v>
      </c>
      <c r="G1422" s="19" t="s">
        <v>17</v>
      </c>
      <c r="H1422" s="19" t="s">
        <v>30</v>
      </c>
      <c r="I1422" s="19" t="s">
        <v>31</v>
      </c>
      <c r="J1422" s="21" t="s">
        <v>18</v>
      </c>
      <c r="K1422" s="22">
        <v>109782</v>
      </c>
      <c r="L1422" s="24">
        <v>113170</v>
      </c>
      <c r="M1422" s="23">
        <v>113062.30499999999</v>
      </c>
    </row>
    <row r="1423" spans="1:13" x14ac:dyDescent="0.2">
      <c r="A1423" s="19" t="s">
        <v>13664</v>
      </c>
      <c r="B1423" s="19" t="s">
        <v>13665</v>
      </c>
      <c r="C1423" s="19" t="s">
        <v>257</v>
      </c>
      <c r="D1423" s="19" t="s">
        <v>258</v>
      </c>
      <c r="E1423" s="19" t="s">
        <v>2440</v>
      </c>
      <c r="F1423" s="20">
        <v>2020</v>
      </c>
      <c r="G1423" s="19" t="s">
        <v>17</v>
      </c>
      <c r="H1423" s="19" t="s">
        <v>240</v>
      </c>
      <c r="I1423" s="19" t="s">
        <v>241</v>
      </c>
      <c r="J1423" s="21" t="s">
        <v>18</v>
      </c>
      <c r="K1423" s="22">
        <v>113015</v>
      </c>
      <c r="L1423" s="22">
        <v>113015</v>
      </c>
      <c r="M1423" s="23">
        <v>113015</v>
      </c>
    </row>
    <row r="1424" spans="1:13" x14ac:dyDescent="0.2">
      <c r="A1424" s="19" t="s">
        <v>11827</v>
      </c>
      <c r="B1424" s="19" t="s">
        <v>11828</v>
      </c>
      <c r="C1424" s="19" t="s">
        <v>92</v>
      </c>
      <c r="D1424" s="19" t="s">
        <v>93</v>
      </c>
      <c r="E1424" s="19"/>
      <c r="F1424" s="20">
        <v>2019</v>
      </c>
      <c r="G1424" s="19" t="s">
        <v>279</v>
      </c>
      <c r="H1424" s="19" t="s">
        <v>54</v>
      </c>
      <c r="I1424" s="19" t="s">
        <v>199</v>
      </c>
      <c r="J1424" s="21" t="s">
        <v>18</v>
      </c>
      <c r="K1424" s="22">
        <v>112860</v>
      </c>
      <c r="L1424" s="22">
        <v>112860</v>
      </c>
      <c r="M1424" s="23">
        <v>112860</v>
      </c>
    </row>
    <row r="1425" spans="1:13" x14ac:dyDescent="0.2">
      <c r="A1425" s="19" t="s">
        <v>5274</v>
      </c>
      <c r="B1425" s="19" t="s">
        <v>5275</v>
      </c>
      <c r="C1425" s="19" t="s">
        <v>257</v>
      </c>
      <c r="D1425" s="19"/>
      <c r="E1425" s="19"/>
      <c r="F1425" s="20">
        <v>2020</v>
      </c>
      <c r="G1425" s="19" t="s">
        <v>17</v>
      </c>
      <c r="H1425" s="19" t="s">
        <v>63</v>
      </c>
      <c r="I1425" s="19" t="s">
        <v>64</v>
      </c>
      <c r="J1425" s="21" t="s">
        <v>18</v>
      </c>
      <c r="K1425" s="22">
        <v>139483</v>
      </c>
      <c r="L1425" s="23">
        <v>112097.607</v>
      </c>
      <c r="M1425" s="23">
        <v>112097.607</v>
      </c>
    </row>
    <row r="1426" spans="1:13" x14ac:dyDescent="0.2">
      <c r="A1426" s="19" t="s">
        <v>9944</v>
      </c>
      <c r="B1426" s="19" t="s">
        <v>9945</v>
      </c>
      <c r="C1426" s="19" t="s">
        <v>167</v>
      </c>
      <c r="D1426" s="19" t="s">
        <v>431</v>
      </c>
      <c r="E1426" s="19" t="s">
        <v>661</v>
      </c>
      <c r="F1426" s="20">
        <v>2019</v>
      </c>
      <c r="G1426" s="19" t="s">
        <v>17</v>
      </c>
      <c r="H1426" s="19" t="s">
        <v>63</v>
      </c>
      <c r="I1426" s="19" t="s">
        <v>174</v>
      </c>
      <c r="J1426" s="21" t="s">
        <v>18</v>
      </c>
      <c r="K1426" s="22">
        <v>115256</v>
      </c>
      <c r="L1426" s="24">
        <v>112095</v>
      </c>
      <c r="M1426" s="22">
        <v>112095</v>
      </c>
    </row>
    <row r="1427" spans="1:13" x14ac:dyDescent="0.2">
      <c r="A1427" s="19" t="s">
        <v>8075</v>
      </c>
      <c r="B1427" s="19" t="s">
        <v>8076</v>
      </c>
      <c r="C1427" s="19" t="s">
        <v>52</v>
      </c>
      <c r="D1427" s="19" t="s">
        <v>99</v>
      </c>
      <c r="E1427" s="19" t="s">
        <v>324</v>
      </c>
      <c r="F1427" s="20">
        <v>2019</v>
      </c>
      <c r="G1427" s="19" t="s">
        <v>17</v>
      </c>
      <c r="H1427" s="19" t="s">
        <v>30</v>
      </c>
      <c r="I1427" s="19" t="s">
        <v>31</v>
      </c>
      <c r="J1427" s="21" t="s">
        <v>18</v>
      </c>
      <c r="K1427" s="22">
        <v>151364</v>
      </c>
      <c r="L1427" s="22">
        <v>147000</v>
      </c>
      <c r="M1427" s="22">
        <v>112070</v>
      </c>
    </row>
    <row r="1428" spans="1:13" x14ac:dyDescent="0.2">
      <c r="A1428" s="19" t="s">
        <v>6525</v>
      </c>
      <c r="B1428" s="19" t="s">
        <v>6526</v>
      </c>
      <c r="C1428" s="19" t="s">
        <v>257</v>
      </c>
      <c r="D1428" s="19" t="s">
        <v>258</v>
      </c>
      <c r="E1428" s="19" t="s">
        <v>2440</v>
      </c>
      <c r="F1428" s="20">
        <v>2020</v>
      </c>
      <c r="G1428" s="19" t="s">
        <v>17</v>
      </c>
      <c r="H1428" s="19" t="s">
        <v>352</v>
      </c>
      <c r="I1428" s="19" t="s">
        <v>353</v>
      </c>
      <c r="J1428" s="21" t="s">
        <v>18</v>
      </c>
      <c r="K1428" s="22">
        <v>895180</v>
      </c>
      <c r="L1428" s="24">
        <v>111403</v>
      </c>
      <c r="M1428" s="23">
        <v>111401.928</v>
      </c>
    </row>
    <row r="1429" spans="1:13" x14ac:dyDescent="0.2">
      <c r="A1429" s="19" t="s">
        <v>3867</v>
      </c>
      <c r="B1429" s="19" t="s">
        <v>3868</v>
      </c>
      <c r="C1429" s="19" t="s">
        <v>103</v>
      </c>
      <c r="D1429" s="19" t="s">
        <v>194</v>
      </c>
      <c r="E1429" s="19" t="s">
        <v>203</v>
      </c>
      <c r="F1429" s="20">
        <v>2020</v>
      </c>
      <c r="G1429" s="19" t="s">
        <v>17</v>
      </c>
      <c r="H1429" s="19" t="s">
        <v>253</v>
      </c>
      <c r="I1429" s="19" t="s">
        <v>1232</v>
      </c>
      <c r="J1429" s="21" t="s">
        <v>18</v>
      </c>
      <c r="K1429" s="22">
        <v>306804</v>
      </c>
      <c r="L1429" s="24">
        <v>111081</v>
      </c>
      <c r="M1429" s="23">
        <v>111081.378</v>
      </c>
    </row>
    <row r="1430" spans="1:13" x14ac:dyDescent="0.2">
      <c r="A1430" s="19" t="s">
        <v>4729</v>
      </c>
      <c r="B1430" s="19" t="s">
        <v>4730</v>
      </c>
      <c r="C1430" s="19" t="s">
        <v>133</v>
      </c>
      <c r="D1430" s="19"/>
      <c r="E1430" s="19"/>
      <c r="F1430" s="20">
        <v>2019</v>
      </c>
      <c r="G1430" s="19" t="s">
        <v>17</v>
      </c>
      <c r="H1430" s="19" t="s">
        <v>30</v>
      </c>
      <c r="I1430" s="19" t="s">
        <v>31</v>
      </c>
      <c r="J1430" s="21" t="s">
        <v>18</v>
      </c>
      <c r="K1430" s="22">
        <v>181816</v>
      </c>
      <c r="L1430" s="24">
        <v>177110</v>
      </c>
      <c r="M1430" s="23">
        <v>110604.802</v>
      </c>
    </row>
    <row r="1431" spans="1:13" x14ac:dyDescent="0.2">
      <c r="A1431" s="19" t="s">
        <v>7893</v>
      </c>
      <c r="B1431" s="19" t="s">
        <v>7894</v>
      </c>
      <c r="C1431" s="19" t="s">
        <v>27</v>
      </c>
      <c r="D1431" s="19" t="s">
        <v>28</v>
      </c>
      <c r="E1431" s="19" t="s">
        <v>29</v>
      </c>
      <c r="F1431" s="20">
        <v>2020</v>
      </c>
      <c r="G1431" s="19" t="s">
        <v>17</v>
      </c>
      <c r="H1431" s="19" t="s">
        <v>63</v>
      </c>
      <c r="I1431" s="19" t="s">
        <v>174</v>
      </c>
      <c r="J1431" s="21" t="s">
        <v>18</v>
      </c>
      <c r="K1431" s="22">
        <v>165649</v>
      </c>
      <c r="L1431" s="24">
        <v>110513</v>
      </c>
      <c r="M1431" s="23">
        <v>110513.65</v>
      </c>
    </row>
    <row r="1432" spans="1:13" x14ac:dyDescent="0.2">
      <c r="A1432" s="19" t="s">
        <v>5803</v>
      </c>
      <c r="B1432" s="19" t="s">
        <v>5804</v>
      </c>
      <c r="C1432" s="19" t="s">
        <v>92</v>
      </c>
      <c r="D1432" s="19" t="s">
        <v>93</v>
      </c>
      <c r="E1432" s="19" t="s">
        <v>315</v>
      </c>
      <c r="F1432" s="20">
        <v>2020</v>
      </c>
      <c r="G1432" s="19" t="s">
        <v>17</v>
      </c>
      <c r="H1432" s="19" t="s">
        <v>42</v>
      </c>
      <c r="I1432" s="19" t="s">
        <v>43</v>
      </c>
      <c r="J1432" s="21" t="s">
        <v>18</v>
      </c>
      <c r="K1432" s="22">
        <v>132148</v>
      </c>
      <c r="L1432" s="24">
        <v>110400</v>
      </c>
      <c r="M1432" s="23">
        <v>110400</v>
      </c>
    </row>
    <row r="1433" spans="1:13" x14ac:dyDescent="0.2">
      <c r="A1433" s="19" t="s">
        <v>2986</v>
      </c>
      <c r="B1433" s="19" t="s">
        <v>2987</v>
      </c>
      <c r="C1433" s="19" t="s">
        <v>133</v>
      </c>
      <c r="D1433" s="19" t="s">
        <v>206</v>
      </c>
      <c r="E1433" s="19" t="s">
        <v>1635</v>
      </c>
      <c r="F1433" s="20">
        <v>2019</v>
      </c>
      <c r="G1433" s="19" t="s">
        <v>17</v>
      </c>
      <c r="H1433" s="19" t="s">
        <v>30</v>
      </c>
      <c r="I1433" s="19" t="s">
        <v>145</v>
      </c>
      <c r="J1433" s="21" t="s">
        <v>18</v>
      </c>
      <c r="K1433" s="22">
        <v>268906</v>
      </c>
      <c r="L1433" s="22">
        <v>192180</v>
      </c>
      <c r="M1433" s="23">
        <v>110365.236</v>
      </c>
    </row>
    <row r="1434" spans="1:13" x14ac:dyDescent="0.2">
      <c r="A1434" s="19" t="s">
        <v>12750</v>
      </c>
      <c r="B1434" s="19" t="s">
        <v>12751</v>
      </c>
      <c r="C1434" s="19" t="s">
        <v>34</v>
      </c>
      <c r="D1434" s="19" t="s">
        <v>134</v>
      </c>
      <c r="E1434" s="19" t="s">
        <v>803</v>
      </c>
      <c r="F1434" s="20">
        <v>2020</v>
      </c>
      <c r="G1434" s="19" t="s">
        <v>17</v>
      </c>
      <c r="H1434" s="19" t="s">
        <v>240</v>
      </c>
      <c r="I1434" s="19" t="s">
        <v>241</v>
      </c>
      <c r="J1434" s="21" t="s">
        <v>18</v>
      </c>
      <c r="K1434" s="22">
        <v>110347</v>
      </c>
      <c r="L1434" s="22">
        <v>110347</v>
      </c>
      <c r="M1434" s="23">
        <v>110347</v>
      </c>
    </row>
    <row r="1435" spans="1:13" x14ac:dyDescent="0.2">
      <c r="A1435" s="19" t="s">
        <v>8049</v>
      </c>
      <c r="B1435" s="19" t="s">
        <v>8050</v>
      </c>
      <c r="C1435" s="19" t="s">
        <v>81</v>
      </c>
      <c r="D1435" s="19"/>
      <c r="E1435" s="19"/>
      <c r="F1435" s="20">
        <v>2019</v>
      </c>
      <c r="G1435" s="19" t="s">
        <v>17</v>
      </c>
      <c r="H1435" s="19" t="s">
        <v>30</v>
      </c>
      <c r="I1435" s="19" t="s">
        <v>31</v>
      </c>
      <c r="J1435" s="21" t="s">
        <v>18</v>
      </c>
      <c r="K1435" s="22">
        <v>187216</v>
      </c>
      <c r="L1435" s="22">
        <v>182000</v>
      </c>
      <c r="M1435" s="22">
        <v>109878</v>
      </c>
    </row>
    <row r="1436" spans="1:13" x14ac:dyDescent="0.2">
      <c r="A1436" s="19" t="s">
        <v>5319</v>
      </c>
      <c r="B1436" s="19" t="s">
        <v>5320</v>
      </c>
      <c r="C1436" s="19" t="s">
        <v>133</v>
      </c>
      <c r="D1436" s="19" t="s">
        <v>534</v>
      </c>
      <c r="E1436" s="19" t="s">
        <v>535</v>
      </c>
      <c r="F1436" s="20">
        <v>2020</v>
      </c>
      <c r="G1436" s="19" t="s">
        <v>17</v>
      </c>
      <c r="H1436" s="19" t="s">
        <v>15</v>
      </c>
      <c r="I1436" s="19" t="s">
        <v>16</v>
      </c>
      <c r="J1436" s="21" t="s">
        <v>18</v>
      </c>
      <c r="K1436" s="22">
        <v>134006</v>
      </c>
      <c r="L1436" s="24">
        <v>118010</v>
      </c>
      <c r="M1436" s="23">
        <v>109197.716</v>
      </c>
    </row>
    <row r="1437" spans="1:13" x14ac:dyDescent="0.2">
      <c r="A1437" s="19" t="s">
        <v>2776</v>
      </c>
      <c r="B1437" s="19" t="s">
        <v>2777</v>
      </c>
      <c r="C1437" s="19" t="s">
        <v>92</v>
      </c>
      <c r="D1437" s="19" t="s">
        <v>191</v>
      </c>
      <c r="E1437" s="19" t="s">
        <v>1880</v>
      </c>
      <c r="F1437" s="20">
        <v>2020</v>
      </c>
      <c r="G1437" s="19" t="s">
        <v>17</v>
      </c>
      <c r="H1437" s="19" t="s">
        <v>42</v>
      </c>
      <c r="I1437" s="19" t="s">
        <v>188</v>
      </c>
      <c r="J1437" s="21" t="s">
        <v>18</v>
      </c>
      <c r="K1437" s="22">
        <v>123008</v>
      </c>
      <c r="L1437" s="24">
        <v>108782</v>
      </c>
      <c r="M1437" s="23">
        <v>108781.997</v>
      </c>
    </row>
    <row r="1438" spans="1:13" x14ac:dyDescent="0.2">
      <c r="A1438" s="19" t="s">
        <v>3084</v>
      </c>
      <c r="B1438" s="19" t="s">
        <v>3085</v>
      </c>
      <c r="C1438" s="19" t="s">
        <v>148</v>
      </c>
      <c r="D1438" s="19" t="s">
        <v>373</v>
      </c>
      <c r="E1438" s="19" t="s">
        <v>734</v>
      </c>
      <c r="F1438" s="20">
        <v>2020</v>
      </c>
      <c r="G1438" s="19" t="s">
        <v>1012</v>
      </c>
      <c r="H1438" s="19" t="s">
        <v>710</v>
      </c>
      <c r="I1438" s="19" t="s">
        <v>711</v>
      </c>
      <c r="J1438" s="21" t="s">
        <v>18</v>
      </c>
      <c r="K1438" s="22">
        <v>194598</v>
      </c>
      <c r="L1438" s="24">
        <v>108707</v>
      </c>
      <c r="M1438" s="23">
        <v>108707.47199999999</v>
      </c>
    </row>
    <row r="1439" spans="1:13" x14ac:dyDescent="0.2">
      <c r="A1439" s="19" t="s">
        <v>3421</v>
      </c>
      <c r="B1439" s="19" t="s">
        <v>3422</v>
      </c>
      <c r="C1439" s="19" t="s">
        <v>265</v>
      </c>
      <c r="D1439" s="19"/>
      <c r="E1439" s="19"/>
      <c r="F1439" s="20">
        <v>2019</v>
      </c>
      <c r="G1439" s="19" t="s">
        <v>17</v>
      </c>
      <c r="H1439" s="19" t="s">
        <v>30</v>
      </c>
      <c r="I1439" s="19" t="s">
        <v>31</v>
      </c>
      <c r="J1439" s="21" t="s">
        <v>18</v>
      </c>
      <c r="K1439" s="22">
        <v>4782814</v>
      </c>
      <c r="L1439" s="22">
        <v>4518000</v>
      </c>
      <c r="M1439" s="23">
        <v>108673.376</v>
      </c>
    </row>
    <row r="1440" spans="1:13" x14ac:dyDescent="0.2">
      <c r="A1440" s="19" t="s">
        <v>5829</v>
      </c>
      <c r="B1440" s="19" t="s">
        <v>5830</v>
      </c>
      <c r="C1440" s="19" t="s">
        <v>103</v>
      </c>
      <c r="D1440" s="19" t="s">
        <v>194</v>
      </c>
      <c r="E1440" s="19" t="s">
        <v>195</v>
      </c>
      <c r="F1440" s="20">
        <v>2019</v>
      </c>
      <c r="G1440" s="19" t="s">
        <v>17</v>
      </c>
      <c r="H1440" s="19" t="s">
        <v>253</v>
      </c>
      <c r="I1440" s="19" t="s">
        <v>1232</v>
      </c>
      <c r="J1440" s="21" t="s">
        <v>18</v>
      </c>
      <c r="K1440" s="22">
        <v>145000</v>
      </c>
      <c r="L1440" s="24">
        <v>145000</v>
      </c>
      <c r="M1440" s="23">
        <v>108500</v>
      </c>
    </row>
    <row r="1441" spans="1:13" x14ac:dyDescent="0.2">
      <c r="A1441" s="19" t="s">
        <v>2794</v>
      </c>
      <c r="B1441" s="19" t="s">
        <v>2795</v>
      </c>
      <c r="C1441" s="19" t="s">
        <v>133</v>
      </c>
      <c r="D1441" s="19" t="s">
        <v>206</v>
      </c>
      <c r="E1441" s="19" t="s">
        <v>1635</v>
      </c>
      <c r="F1441" s="20">
        <v>2020</v>
      </c>
      <c r="G1441" s="19" t="s">
        <v>17</v>
      </c>
      <c r="H1441" s="19" t="s">
        <v>15</v>
      </c>
      <c r="I1441" s="19" t="s">
        <v>16</v>
      </c>
      <c r="J1441" s="21" t="s">
        <v>18</v>
      </c>
      <c r="K1441" s="22">
        <v>28401</v>
      </c>
      <c r="L1441" s="24">
        <v>110000</v>
      </c>
      <c r="M1441" s="23">
        <v>108461.378</v>
      </c>
    </row>
    <row r="1442" spans="1:13" x14ac:dyDescent="0.2">
      <c r="A1442" s="19" t="s">
        <v>7168</v>
      </c>
      <c r="B1442" s="19" t="s">
        <v>7169</v>
      </c>
      <c r="C1442" s="19" t="s">
        <v>12</v>
      </c>
      <c r="D1442" s="19" t="s">
        <v>630</v>
      </c>
      <c r="E1442" s="19" t="s">
        <v>1798</v>
      </c>
      <c r="F1442" s="20">
        <v>2020</v>
      </c>
      <c r="G1442" s="19" t="s">
        <v>17</v>
      </c>
      <c r="H1442" s="19" t="s">
        <v>30</v>
      </c>
      <c r="I1442" s="19" t="s">
        <v>145</v>
      </c>
      <c r="J1442" s="21" t="s">
        <v>18</v>
      </c>
      <c r="K1442" s="22">
        <v>108287</v>
      </c>
      <c r="L1442" s="24">
        <v>108288</v>
      </c>
      <c r="M1442" s="23">
        <v>108286.16499999999</v>
      </c>
    </row>
    <row r="1443" spans="1:13" x14ac:dyDescent="0.2">
      <c r="A1443" s="19" t="s">
        <v>7072</v>
      </c>
      <c r="B1443" s="19" t="s">
        <v>7073</v>
      </c>
      <c r="C1443" s="19" t="s">
        <v>148</v>
      </c>
      <c r="D1443" s="19" t="s">
        <v>149</v>
      </c>
      <c r="E1443" s="19" t="s">
        <v>466</v>
      </c>
      <c r="F1443" s="20">
        <v>2019</v>
      </c>
      <c r="G1443" s="19" t="s">
        <v>17</v>
      </c>
      <c r="H1443" s="19" t="s">
        <v>63</v>
      </c>
      <c r="I1443" s="19" t="s">
        <v>174</v>
      </c>
      <c r="J1443" s="21" t="s">
        <v>18</v>
      </c>
      <c r="K1443" s="22">
        <v>110157</v>
      </c>
      <c r="L1443" s="24">
        <v>110000</v>
      </c>
      <c r="M1443" s="23">
        <v>107934.961</v>
      </c>
    </row>
    <row r="1444" spans="1:13" x14ac:dyDescent="0.2">
      <c r="A1444" s="19" t="s">
        <v>6064</v>
      </c>
      <c r="B1444" s="19" t="s">
        <v>6065</v>
      </c>
      <c r="C1444" s="19" t="s">
        <v>265</v>
      </c>
      <c r="D1444" s="19" t="s">
        <v>266</v>
      </c>
      <c r="E1444" s="19" t="s">
        <v>267</v>
      </c>
      <c r="F1444" s="20">
        <v>2020</v>
      </c>
      <c r="G1444" s="19" t="s">
        <v>17</v>
      </c>
      <c r="H1444" s="19" t="s">
        <v>42</v>
      </c>
      <c r="I1444" s="19" t="s">
        <v>188</v>
      </c>
      <c r="J1444" s="21" t="s">
        <v>18</v>
      </c>
      <c r="K1444" s="22">
        <v>122168</v>
      </c>
      <c r="L1444" s="24">
        <v>121268</v>
      </c>
      <c r="M1444" s="23">
        <v>107706.247</v>
      </c>
    </row>
    <row r="1445" spans="1:13" x14ac:dyDescent="0.2">
      <c r="A1445" s="19" t="s">
        <v>9824</v>
      </c>
      <c r="B1445" s="19" t="s">
        <v>9825</v>
      </c>
      <c r="C1445" s="19" t="s">
        <v>103</v>
      </c>
      <c r="D1445" s="19"/>
      <c r="E1445" s="19"/>
      <c r="F1445" s="20">
        <v>2019</v>
      </c>
      <c r="G1445" s="19" t="s">
        <v>17</v>
      </c>
      <c r="H1445" s="19" t="s">
        <v>30</v>
      </c>
      <c r="I1445" s="19" t="s">
        <v>31</v>
      </c>
      <c r="J1445" s="21" t="s">
        <v>18</v>
      </c>
      <c r="K1445" s="22">
        <v>195467</v>
      </c>
      <c r="L1445" s="22">
        <v>190000</v>
      </c>
      <c r="M1445" s="23">
        <v>107441.114</v>
      </c>
    </row>
    <row r="1446" spans="1:13" x14ac:dyDescent="0.2">
      <c r="A1446" s="19" t="s">
        <v>1618</v>
      </c>
      <c r="B1446" s="19" t="s">
        <v>1619</v>
      </c>
      <c r="C1446" s="19" t="s">
        <v>27</v>
      </c>
      <c r="D1446" s="19" t="s">
        <v>28</v>
      </c>
      <c r="E1446" s="19" t="s">
        <v>29</v>
      </c>
      <c r="F1446" s="20">
        <v>2020</v>
      </c>
      <c r="G1446" s="19" t="s">
        <v>17</v>
      </c>
      <c r="H1446" s="19" t="s">
        <v>63</v>
      </c>
      <c r="I1446" s="19" t="s">
        <v>174</v>
      </c>
      <c r="J1446" s="21" t="s">
        <v>18</v>
      </c>
      <c r="K1446" s="22">
        <v>495441</v>
      </c>
      <c r="L1446" s="23">
        <v>107185.791</v>
      </c>
      <c r="M1446" s="23">
        <v>107185.791</v>
      </c>
    </row>
    <row r="1447" spans="1:13" x14ac:dyDescent="0.2">
      <c r="A1447" s="19" t="s">
        <v>5384</v>
      </c>
      <c r="B1447" s="19" t="s">
        <v>5385</v>
      </c>
      <c r="C1447" s="19" t="s">
        <v>12</v>
      </c>
      <c r="D1447" s="19" t="s">
        <v>422</v>
      </c>
      <c r="E1447" s="19" t="s">
        <v>1699</v>
      </c>
      <c r="F1447" s="20">
        <v>2020</v>
      </c>
      <c r="G1447" s="19" t="s">
        <v>17</v>
      </c>
      <c r="H1447" s="19" t="s">
        <v>42</v>
      </c>
      <c r="I1447" s="19" t="s">
        <v>1003</v>
      </c>
      <c r="J1447" s="21" t="s">
        <v>18</v>
      </c>
      <c r="K1447" s="22">
        <v>87500</v>
      </c>
      <c r="L1447" s="24">
        <v>151228</v>
      </c>
      <c r="M1447" s="23">
        <v>107096.864</v>
      </c>
    </row>
    <row r="1448" spans="1:13" x14ac:dyDescent="0.2">
      <c r="A1448" s="19" t="s">
        <v>10202</v>
      </c>
      <c r="B1448" s="19" t="s">
        <v>10203</v>
      </c>
      <c r="C1448" s="19" t="s">
        <v>12</v>
      </c>
      <c r="D1448" s="19" t="s">
        <v>69</v>
      </c>
      <c r="E1448" s="19" t="s">
        <v>1781</v>
      </c>
      <c r="F1448" s="20">
        <v>2020</v>
      </c>
      <c r="G1448" s="19" t="s">
        <v>17</v>
      </c>
      <c r="H1448" s="19" t="s">
        <v>30</v>
      </c>
      <c r="I1448" s="19" t="s">
        <v>145</v>
      </c>
      <c r="J1448" s="21" t="s">
        <v>18</v>
      </c>
      <c r="K1448" s="22">
        <v>148559</v>
      </c>
      <c r="L1448" s="24">
        <v>106988</v>
      </c>
      <c r="M1448" s="23">
        <v>106987.136</v>
      </c>
    </row>
    <row r="1449" spans="1:13" x14ac:dyDescent="0.2">
      <c r="A1449" s="19" t="s">
        <v>1438</v>
      </c>
      <c r="B1449" s="19" t="s">
        <v>1439</v>
      </c>
      <c r="C1449" s="19" t="s">
        <v>133</v>
      </c>
      <c r="D1449" s="19" t="s">
        <v>392</v>
      </c>
      <c r="E1449" s="19" t="s">
        <v>752</v>
      </c>
      <c r="F1449" s="20">
        <v>2020</v>
      </c>
      <c r="G1449" s="19" t="s">
        <v>17</v>
      </c>
      <c r="H1449" s="19" t="s">
        <v>54</v>
      </c>
      <c r="I1449" s="19" t="s">
        <v>58</v>
      </c>
      <c r="J1449" s="21" t="s">
        <v>18</v>
      </c>
      <c r="K1449" s="22">
        <v>115324</v>
      </c>
      <c r="L1449" s="24">
        <v>107921</v>
      </c>
      <c r="M1449" s="22">
        <v>106902</v>
      </c>
    </row>
    <row r="1450" spans="1:13" x14ac:dyDescent="0.2">
      <c r="A1450" s="19" t="s">
        <v>10480</v>
      </c>
      <c r="B1450" s="19" t="s">
        <v>10481</v>
      </c>
      <c r="C1450" s="19" t="s">
        <v>12</v>
      </c>
      <c r="D1450" s="19" t="s">
        <v>219</v>
      </c>
      <c r="E1450" s="19" t="s">
        <v>1380</v>
      </c>
      <c r="F1450" s="20">
        <v>2020</v>
      </c>
      <c r="G1450" s="19" t="s">
        <v>17</v>
      </c>
      <c r="H1450" s="19" t="s">
        <v>30</v>
      </c>
      <c r="I1450" s="19" t="s">
        <v>145</v>
      </c>
      <c r="J1450" s="21" t="s">
        <v>18</v>
      </c>
      <c r="K1450" s="22">
        <v>254321</v>
      </c>
      <c r="L1450" s="24">
        <v>106776</v>
      </c>
      <c r="M1450" s="23">
        <v>106773.003</v>
      </c>
    </row>
    <row r="1451" spans="1:13" x14ac:dyDescent="0.2">
      <c r="A1451" s="19" t="s">
        <v>8841</v>
      </c>
      <c r="B1451" s="19" t="s">
        <v>8842</v>
      </c>
      <c r="C1451" s="19" t="s">
        <v>52</v>
      </c>
      <c r="D1451" s="19"/>
      <c r="E1451" s="19"/>
      <c r="F1451" s="20">
        <v>2019</v>
      </c>
      <c r="G1451" s="19" t="s">
        <v>17</v>
      </c>
      <c r="H1451" s="19" t="s">
        <v>15</v>
      </c>
      <c r="I1451" s="19" t="s">
        <v>48</v>
      </c>
      <c r="J1451" s="21" t="s">
        <v>18</v>
      </c>
      <c r="K1451" s="22">
        <v>107376</v>
      </c>
      <c r="L1451" s="24">
        <v>120329</v>
      </c>
      <c r="M1451" s="22">
        <v>106629</v>
      </c>
    </row>
    <row r="1452" spans="1:13" x14ac:dyDescent="0.2">
      <c r="A1452" s="19" t="s">
        <v>11497</v>
      </c>
      <c r="B1452" s="19" t="s">
        <v>11498</v>
      </c>
      <c r="C1452" s="19" t="s">
        <v>133</v>
      </c>
      <c r="D1452" s="19"/>
      <c r="E1452" s="19"/>
      <c r="F1452" s="20">
        <v>2019</v>
      </c>
      <c r="G1452" s="19" t="s">
        <v>279</v>
      </c>
      <c r="H1452" s="19" t="s">
        <v>54</v>
      </c>
      <c r="I1452" s="19" t="s">
        <v>199</v>
      </c>
      <c r="J1452" s="21" t="s">
        <v>18</v>
      </c>
      <c r="K1452" s="22">
        <v>109370</v>
      </c>
      <c r="L1452" s="22">
        <v>106599</v>
      </c>
      <c r="M1452" s="23">
        <v>106599</v>
      </c>
    </row>
    <row r="1453" spans="1:13" x14ac:dyDescent="0.2">
      <c r="A1453" s="19" t="s">
        <v>477</v>
      </c>
      <c r="B1453" s="19" t="s">
        <v>478</v>
      </c>
      <c r="C1453" s="19" t="s">
        <v>12</v>
      </c>
      <c r="D1453" s="19"/>
      <c r="E1453" s="19"/>
      <c r="F1453" s="20">
        <v>2019</v>
      </c>
      <c r="G1453" s="19" t="s">
        <v>17</v>
      </c>
      <c r="H1453" s="19" t="s">
        <v>30</v>
      </c>
      <c r="I1453" s="19" t="s">
        <v>31</v>
      </c>
      <c r="J1453" s="21" t="s">
        <v>18</v>
      </c>
      <c r="K1453" s="22">
        <v>120287</v>
      </c>
      <c r="L1453" s="24">
        <v>111040</v>
      </c>
      <c r="M1453" s="23">
        <v>106278.307</v>
      </c>
    </row>
    <row r="1454" spans="1:13" x14ac:dyDescent="0.2">
      <c r="A1454" s="19" t="s">
        <v>5775</v>
      </c>
      <c r="B1454" s="19" t="s">
        <v>5776</v>
      </c>
      <c r="C1454" s="19" t="s">
        <v>148</v>
      </c>
      <c r="D1454" s="19" t="s">
        <v>329</v>
      </c>
      <c r="E1454" s="19" t="s">
        <v>2366</v>
      </c>
      <c r="F1454" s="20">
        <v>2020</v>
      </c>
      <c r="G1454" s="19" t="s">
        <v>17</v>
      </c>
      <c r="H1454" s="19" t="s">
        <v>54</v>
      </c>
      <c r="I1454" s="19" t="s">
        <v>499</v>
      </c>
      <c r="J1454" s="21" t="s">
        <v>18</v>
      </c>
      <c r="K1454" s="22">
        <v>518861</v>
      </c>
      <c r="L1454" s="24">
        <v>106228</v>
      </c>
      <c r="M1454" s="22">
        <v>106228</v>
      </c>
    </row>
    <row r="1455" spans="1:13" x14ac:dyDescent="0.2">
      <c r="A1455" s="19" t="s">
        <v>2924</v>
      </c>
      <c r="B1455" s="19" t="s">
        <v>2925</v>
      </c>
      <c r="C1455" s="19" t="s">
        <v>133</v>
      </c>
      <c r="D1455" s="19" t="s">
        <v>392</v>
      </c>
      <c r="E1455" s="19" t="s">
        <v>474</v>
      </c>
      <c r="F1455" s="20">
        <v>2019</v>
      </c>
      <c r="G1455" s="19" t="s">
        <v>17</v>
      </c>
      <c r="H1455" s="19" t="s">
        <v>30</v>
      </c>
      <c r="I1455" s="19" t="s">
        <v>31</v>
      </c>
      <c r="J1455" s="21" t="s">
        <v>18</v>
      </c>
      <c r="K1455" s="22">
        <v>294052</v>
      </c>
      <c r="L1455" s="22">
        <v>117000</v>
      </c>
      <c r="M1455" s="23">
        <v>106130.429</v>
      </c>
    </row>
    <row r="1456" spans="1:13" x14ac:dyDescent="0.2">
      <c r="A1456" s="19" t="s">
        <v>6451</v>
      </c>
      <c r="B1456" s="19" t="s">
        <v>6452</v>
      </c>
      <c r="C1456" s="19" t="s">
        <v>34</v>
      </c>
      <c r="D1456" s="19" t="s">
        <v>215</v>
      </c>
      <c r="E1456" s="19" t="s">
        <v>1891</v>
      </c>
      <c r="F1456" s="20">
        <v>2020</v>
      </c>
      <c r="G1456" s="19" t="s">
        <v>17</v>
      </c>
      <c r="H1456" s="19" t="s">
        <v>30</v>
      </c>
      <c r="I1456" s="19" t="s">
        <v>145</v>
      </c>
      <c r="J1456" s="21" t="s">
        <v>18</v>
      </c>
      <c r="K1456" s="22">
        <v>109691</v>
      </c>
      <c r="L1456" s="24">
        <v>133153</v>
      </c>
      <c r="M1456" s="23">
        <v>106125.056</v>
      </c>
    </row>
    <row r="1457" spans="1:13" x14ac:dyDescent="0.2">
      <c r="A1457" s="19" t="s">
        <v>6437</v>
      </c>
      <c r="B1457" s="19" t="s">
        <v>6438</v>
      </c>
      <c r="C1457" s="19" t="s">
        <v>148</v>
      </c>
      <c r="D1457" s="19" t="s">
        <v>373</v>
      </c>
      <c r="E1457" s="19" t="s">
        <v>584</v>
      </c>
      <c r="F1457" s="20">
        <v>2020</v>
      </c>
      <c r="G1457" s="19" t="s">
        <v>17</v>
      </c>
      <c r="H1457" s="19" t="s">
        <v>42</v>
      </c>
      <c r="I1457" s="19" t="s">
        <v>228</v>
      </c>
      <c r="J1457" s="21" t="s">
        <v>18</v>
      </c>
      <c r="K1457" s="22">
        <v>209693</v>
      </c>
      <c r="L1457" s="24">
        <v>106064</v>
      </c>
      <c r="M1457" s="23">
        <v>106063.428</v>
      </c>
    </row>
    <row r="1458" spans="1:13" x14ac:dyDescent="0.2">
      <c r="A1458" s="19" t="s">
        <v>9970</v>
      </c>
      <c r="B1458" s="19" t="s">
        <v>9971</v>
      </c>
      <c r="C1458" s="19" t="s">
        <v>37</v>
      </c>
      <c r="D1458" s="19" t="s">
        <v>38</v>
      </c>
      <c r="E1458" s="19" t="s">
        <v>120</v>
      </c>
      <c r="F1458" s="20">
        <v>2019</v>
      </c>
      <c r="G1458" s="19" t="s">
        <v>17</v>
      </c>
      <c r="H1458" s="19" t="s">
        <v>30</v>
      </c>
      <c r="I1458" s="19" t="s">
        <v>145</v>
      </c>
      <c r="J1458" s="21" t="s">
        <v>18</v>
      </c>
      <c r="K1458" s="22">
        <v>105698</v>
      </c>
      <c r="L1458" s="24">
        <v>105968</v>
      </c>
      <c r="M1458" s="23">
        <v>105968</v>
      </c>
    </row>
    <row r="1459" spans="1:13" x14ac:dyDescent="0.2">
      <c r="A1459" s="19" t="s">
        <v>1264</v>
      </c>
      <c r="B1459" s="19" t="s">
        <v>1265</v>
      </c>
      <c r="C1459" s="19" t="s">
        <v>37</v>
      </c>
      <c r="D1459" s="19" t="s">
        <v>38</v>
      </c>
      <c r="E1459" s="19" t="s">
        <v>120</v>
      </c>
      <c r="F1459" s="20">
        <v>2019</v>
      </c>
      <c r="G1459" s="19" t="s">
        <v>17</v>
      </c>
      <c r="H1459" s="19" t="s">
        <v>30</v>
      </c>
      <c r="I1459" s="19" t="s">
        <v>1266</v>
      </c>
      <c r="J1459" s="21" t="s">
        <v>18</v>
      </c>
      <c r="K1459" s="22">
        <v>142978</v>
      </c>
      <c r="L1459" s="24">
        <v>105745</v>
      </c>
      <c r="M1459" s="23">
        <v>105744.512</v>
      </c>
    </row>
    <row r="1460" spans="1:13" x14ac:dyDescent="0.2">
      <c r="A1460" s="19" t="s">
        <v>110</v>
      </c>
      <c r="B1460" s="19" t="s">
        <v>111</v>
      </c>
      <c r="C1460" s="19" t="s">
        <v>92</v>
      </c>
      <c r="D1460" s="19" t="s">
        <v>112</v>
      </c>
      <c r="E1460" s="19" t="s">
        <v>113</v>
      </c>
      <c r="F1460" s="20">
        <v>2019</v>
      </c>
      <c r="G1460" s="19" t="s">
        <v>17</v>
      </c>
      <c r="H1460" s="19" t="s">
        <v>30</v>
      </c>
      <c r="I1460" s="19" t="s">
        <v>31</v>
      </c>
      <c r="J1460" s="21" t="s">
        <v>18</v>
      </c>
      <c r="K1460" s="22">
        <v>129000</v>
      </c>
      <c r="L1460" s="22">
        <v>117200</v>
      </c>
      <c r="M1460" s="23">
        <v>105461.818</v>
      </c>
    </row>
    <row r="1461" spans="1:13" x14ac:dyDescent="0.2">
      <c r="A1461" s="19" t="s">
        <v>8481</v>
      </c>
      <c r="B1461" s="19" t="s">
        <v>8482</v>
      </c>
      <c r="C1461" s="19" t="s">
        <v>37</v>
      </c>
      <c r="D1461" s="19" t="s">
        <v>38</v>
      </c>
      <c r="E1461" s="19" t="s">
        <v>1186</v>
      </c>
      <c r="F1461" s="20">
        <v>2020</v>
      </c>
      <c r="G1461" s="19" t="s">
        <v>17</v>
      </c>
      <c r="H1461" s="19" t="s">
        <v>54</v>
      </c>
      <c r="I1461" s="19" t="s">
        <v>62</v>
      </c>
      <c r="J1461" s="21" t="s">
        <v>18</v>
      </c>
      <c r="K1461" s="22">
        <v>141541</v>
      </c>
      <c r="L1461" s="24">
        <v>113633</v>
      </c>
      <c r="M1461" s="22">
        <v>105200</v>
      </c>
    </row>
    <row r="1462" spans="1:13" x14ac:dyDescent="0.2">
      <c r="A1462" s="19" t="s">
        <v>9146</v>
      </c>
      <c r="B1462" s="19" t="s">
        <v>9147</v>
      </c>
      <c r="C1462" s="19" t="s">
        <v>167</v>
      </c>
      <c r="D1462" s="19" t="s">
        <v>168</v>
      </c>
      <c r="E1462" s="19" t="s">
        <v>168</v>
      </c>
      <c r="F1462" s="20">
        <v>2020</v>
      </c>
      <c r="G1462" s="19" t="s">
        <v>17</v>
      </c>
      <c r="H1462" s="19" t="s">
        <v>95</v>
      </c>
      <c r="I1462" s="19" t="s">
        <v>356</v>
      </c>
      <c r="J1462" s="21" t="s">
        <v>18</v>
      </c>
      <c r="K1462" s="22">
        <v>105080</v>
      </c>
      <c r="L1462" s="24">
        <v>105080</v>
      </c>
      <c r="M1462" s="23">
        <v>105079.00199999999</v>
      </c>
    </row>
    <row r="1463" spans="1:13" x14ac:dyDescent="0.2">
      <c r="A1463" s="19" t="s">
        <v>5079</v>
      </c>
      <c r="B1463" s="19" t="s">
        <v>5080</v>
      </c>
      <c r="C1463" s="19" t="s">
        <v>148</v>
      </c>
      <c r="D1463" s="19" t="s">
        <v>373</v>
      </c>
      <c r="E1463" s="19" t="s">
        <v>522</v>
      </c>
      <c r="F1463" s="20">
        <v>2019</v>
      </c>
      <c r="G1463" s="19" t="s">
        <v>17</v>
      </c>
      <c r="H1463" s="19" t="s">
        <v>63</v>
      </c>
      <c r="I1463" s="19" t="s">
        <v>174</v>
      </c>
      <c r="J1463" s="21" t="s">
        <v>18</v>
      </c>
      <c r="K1463" s="22">
        <v>105001</v>
      </c>
      <c r="L1463" s="24">
        <v>105000</v>
      </c>
      <c r="M1463" s="23">
        <v>105000</v>
      </c>
    </row>
    <row r="1464" spans="1:13" x14ac:dyDescent="0.2">
      <c r="A1464" s="19" t="s">
        <v>9578</v>
      </c>
      <c r="B1464" s="19" t="s">
        <v>9579</v>
      </c>
      <c r="C1464" s="19" t="s">
        <v>257</v>
      </c>
      <c r="D1464" s="19"/>
      <c r="E1464" s="19"/>
      <c r="F1464" s="20">
        <v>2019</v>
      </c>
      <c r="G1464" s="19" t="s">
        <v>17</v>
      </c>
      <c r="H1464" s="19" t="s">
        <v>30</v>
      </c>
      <c r="I1464" s="19" t="s">
        <v>31</v>
      </c>
      <c r="J1464" s="21" t="s">
        <v>18</v>
      </c>
      <c r="K1464" s="22">
        <v>128778</v>
      </c>
      <c r="L1464" s="22">
        <v>125000</v>
      </c>
      <c r="M1464" s="22">
        <v>104846</v>
      </c>
    </row>
    <row r="1465" spans="1:13" x14ac:dyDescent="0.2">
      <c r="A1465" s="19" t="s">
        <v>3008</v>
      </c>
      <c r="B1465" s="19" t="s">
        <v>3009</v>
      </c>
      <c r="C1465" s="19" t="s">
        <v>34</v>
      </c>
      <c r="D1465" s="19" t="s">
        <v>134</v>
      </c>
      <c r="E1465" s="19"/>
      <c r="F1465" s="20">
        <v>2019</v>
      </c>
      <c r="G1465" s="19" t="s">
        <v>17</v>
      </c>
      <c r="H1465" s="19" t="s">
        <v>30</v>
      </c>
      <c r="I1465" s="19" t="s">
        <v>31</v>
      </c>
      <c r="J1465" s="21" t="s">
        <v>18</v>
      </c>
      <c r="K1465" s="22">
        <v>275000</v>
      </c>
      <c r="L1465" s="22">
        <v>275000</v>
      </c>
      <c r="M1465" s="23">
        <v>104828.606</v>
      </c>
    </row>
    <row r="1466" spans="1:13" x14ac:dyDescent="0.2">
      <c r="A1466" s="19" t="s">
        <v>5817</v>
      </c>
      <c r="B1466" s="19" t="s">
        <v>5818</v>
      </c>
      <c r="C1466" s="19" t="s">
        <v>37</v>
      </c>
      <c r="D1466" s="19"/>
      <c r="E1466" s="19"/>
      <c r="F1466" s="20">
        <v>2019</v>
      </c>
      <c r="G1466" s="19" t="s">
        <v>17</v>
      </c>
      <c r="H1466" s="19" t="s">
        <v>15</v>
      </c>
      <c r="I1466" s="19" t="s">
        <v>136</v>
      </c>
      <c r="J1466" s="21" t="s">
        <v>18</v>
      </c>
      <c r="K1466" s="22">
        <v>15472</v>
      </c>
      <c r="L1466" s="24">
        <v>107475</v>
      </c>
      <c r="M1466" s="23">
        <v>104776.24400000001</v>
      </c>
    </row>
    <row r="1467" spans="1:13" x14ac:dyDescent="0.2">
      <c r="A1467" s="19" t="s">
        <v>10458</v>
      </c>
      <c r="B1467" s="19" t="s">
        <v>10459</v>
      </c>
      <c r="C1467" s="19" t="s">
        <v>148</v>
      </c>
      <c r="D1467" s="19" t="s">
        <v>373</v>
      </c>
      <c r="E1467" s="19" t="s">
        <v>1112</v>
      </c>
      <c r="F1467" s="20">
        <v>2019</v>
      </c>
      <c r="G1467" s="19" t="s">
        <v>17</v>
      </c>
      <c r="H1467" s="19" t="s">
        <v>63</v>
      </c>
      <c r="I1467" s="19" t="s">
        <v>174</v>
      </c>
      <c r="J1467" s="21" t="s">
        <v>18</v>
      </c>
      <c r="K1467" s="22">
        <v>176121</v>
      </c>
      <c r="L1467" s="24">
        <v>104717</v>
      </c>
      <c r="M1467" s="22">
        <v>104717</v>
      </c>
    </row>
    <row r="1468" spans="1:13" x14ac:dyDescent="0.2">
      <c r="A1468" s="19" t="s">
        <v>8873</v>
      </c>
      <c r="B1468" s="19" t="s">
        <v>8874</v>
      </c>
      <c r="C1468" s="19" t="s">
        <v>34</v>
      </c>
      <c r="D1468" s="19" t="s">
        <v>215</v>
      </c>
      <c r="E1468" s="19" t="s">
        <v>1063</v>
      </c>
      <c r="F1468" s="20">
        <v>2019</v>
      </c>
      <c r="G1468" s="19" t="s">
        <v>17</v>
      </c>
      <c r="H1468" s="19" t="s">
        <v>352</v>
      </c>
      <c r="I1468" s="19" t="s">
        <v>353</v>
      </c>
      <c r="J1468" s="21" t="s">
        <v>18</v>
      </c>
      <c r="K1468" s="22">
        <v>465723</v>
      </c>
      <c r="L1468" s="24">
        <v>305240</v>
      </c>
      <c r="M1468" s="23">
        <v>104539.23299999999</v>
      </c>
    </row>
    <row r="1469" spans="1:13" x14ac:dyDescent="0.2">
      <c r="A1469" s="19" t="s">
        <v>2420</v>
      </c>
      <c r="B1469" s="19" t="s">
        <v>2421</v>
      </c>
      <c r="C1469" s="19" t="s">
        <v>257</v>
      </c>
      <c r="D1469" s="19"/>
      <c r="E1469" s="19"/>
      <c r="F1469" s="20">
        <v>2020</v>
      </c>
      <c r="G1469" s="19" t="s">
        <v>17</v>
      </c>
      <c r="H1469" s="19" t="s">
        <v>30</v>
      </c>
      <c r="I1469" s="19" t="s">
        <v>389</v>
      </c>
      <c r="J1469" s="21" t="s">
        <v>18</v>
      </c>
      <c r="K1469" s="22">
        <v>138653</v>
      </c>
      <c r="L1469" s="24">
        <v>103990</v>
      </c>
      <c r="M1469" s="23">
        <v>103990</v>
      </c>
    </row>
    <row r="1470" spans="1:13" x14ac:dyDescent="0.2">
      <c r="A1470" s="19" t="s">
        <v>8801</v>
      </c>
      <c r="B1470" s="19" t="s">
        <v>8802</v>
      </c>
      <c r="C1470" s="19" t="s">
        <v>148</v>
      </c>
      <c r="D1470" s="19" t="s">
        <v>373</v>
      </c>
      <c r="E1470" s="19" t="s">
        <v>526</v>
      </c>
      <c r="F1470" s="20">
        <v>2020</v>
      </c>
      <c r="G1470" s="19" t="s">
        <v>17</v>
      </c>
      <c r="H1470" s="19" t="s">
        <v>63</v>
      </c>
      <c r="I1470" s="19" t="s">
        <v>174</v>
      </c>
      <c r="J1470" s="21" t="s">
        <v>18</v>
      </c>
      <c r="K1470" s="22">
        <v>955023</v>
      </c>
      <c r="L1470" s="24">
        <v>103968</v>
      </c>
      <c r="M1470" s="23">
        <v>103967.633</v>
      </c>
    </row>
    <row r="1471" spans="1:13" x14ac:dyDescent="0.2">
      <c r="A1471" s="19" t="s">
        <v>1094</v>
      </c>
      <c r="B1471" s="19" t="s">
        <v>1095</v>
      </c>
      <c r="C1471" s="19" t="s">
        <v>133</v>
      </c>
      <c r="D1471" s="19" t="s">
        <v>392</v>
      </c>
      <c r="E1471" s="19" t="s">
        <v>1096</v>
      </c>
      <c r="F1471" s="20">
        <v>2020</v>
      </c>
      <c r="G1471" s="19" t="s">
        <v>17</v>
      </c>
      <c r="H1471" s="19" t="s">
        <v>54</v>
      </c>
      <c r="I1471" s="19" t="s">
        <v>58</v>
      </c>
      <c r="J1471" s="21" t="s">
        <v>18</v>
      </c>
      <c r="K1471" s="22">
        <v>122439</v>
      </c>
      <c r="L1471" s="24">
        <v>103871</v>
      </c>
      <c r="M1471" s="23">
        <v>103870.936</v>
      </c>
    </row>
    <row r="1472" spans="1:13" x14ac:dyDescent="0.2">
      <c r="A1472" s="19" t="s">
        <v>11243</v>
      </c>
      <c r="B1472" s="19" t="s">
        <v>11244</v>
      </c>
      <c r="C1472" s="19" t="s">
        <v>103</v>
      </c>
      <c r="D1472" s="19" t="s">
        <v>105</v>
      </c>
      <c r="E1472" s="19"/>
      <c r="F1472" s="20">
        <v>2019</v>
      </c>
      <c r="G1472" s="19" t="s">
        <v>17</v>
      </c>
      <c r="H1472" s="19" t="s">
        <v>30</v>
      </c>
      <c r="I1472" s="19" t="s">
        <v>31</v>
      </c>
      <c r="J1472" s="21" t="s">
        <v>18</v>
      </c>
      <c r="K1472" s="22">
        <v>275486</v>
      </c>
      <c r="L1472" s="24">
        <v>240850</v>
      </c>
      <c r="M1472" s="23">
        <v>103737.637</v>
      </c>
    </row>
    <row r="1473" spans="1:13" x14ac:dyDescent="0.2">
      <c r="A1473" s="19" t="s">
        <v>8053</v>
      </c>
      <c r="B1473" s="19" t="s">
        <v>8054</v>
      </c>
      <c r="C1473" s="19" t="s">
        <v>22</v>
      </c>
      <c r="D1473" s="19" t="s">
        <v>23</v>
      </c>
      <c r="E1473" s="19" t="s">
        <v>287</v>
      </c>
      <c r="F1473" s="20">
        <v>2019</v>
      </c>
      <c r="G1473" s="19" t="s">
        <v>17</v>
      </c>
      <c r="H1473" s="19" t="s">
        <v>30</v>
      </c>
      <c r="I1473" s="19" t="s">
        <v>31</v>
      </c>
      <c r="J1473" s="21" t="s">
        <v>18</v>
      </c>
      <c r="K1473" s="22">
        <v>106000</v>
      </c>
      <c r="L1473" s="22">
        <v>114000</v>
      </c>
      <c r="M1473" s="23">
        <v>103695.75</v>
      </c>
    </row>
    <row r="1474" spans="1:13" x14ac:dyDescent="0.2">
      <c r="A1474" s="19" t="s">
        <v>10424</v>
      </c>
      <c r="B1474" s="19" t="s">
        <v>10425</v>
      </c>
      <c r="C1474" s="19" t="s">
        <v>92</v>
      </c>
      <c r="D1474" s="19" t="s">
        <v>191</v>
      </c>
      <c r="E1474" s="19"/>
      <c r="F1474" s="20">
        <v>2019</v>
      </c>
      <c r="G1474" s="19" t="s">
        <v>279</v>
      </c>
      <c r="H1474" s="19" t="s">
        <v>54</v>
      </c>
      <c r="I1474" s="19" t="s">
        <v>199</v>
      </c>
      <c r="J1474" s="21" t="s">
        <v>18</v>
      </c>
      <c r="K1474" s="22">
        <v>106385</v>
      </c>
      <c r="L1474" s="24">
        <v>103689</v>
      </c>
      <c r="M1474" s="23">
        <v>103689</v>
      </c>
    </row>
    <row r="1475" spans="1:13" x14ac:dyDescent="0.2">
      <c r="A1475" s="19" t="s">
        <v>5039</v>
      </c>
      <c r="B1475" s="19" t="s">
        <v>5040</v>
      </c>
      <c r="C1475" s="19" t="s">
        <v>148</v>
      </c>
      <c r="D1475" s="19" t="s">
        <v>373</v>
      </c>
      <c r="E1475" s="19" t="s">
        <v>1536</v>
      </c>
      <c r="F1475" s="20">
        <v>2020</v>
      </c>
      <c r="G1475" s="19" t="s">
        <v>17</v>
      </c>
      <c r="H1475" s="19" t="s">
        <v>352</v>
      </c>
      <c r="I1475" s="19" t="s">
        <v>353</v>
      </c>
      <c r="J1475" s="21" t="s">
        <v>18</v>
      </c>
      <c r="K1475" s="22">
        <v>988901</v>
      </c>
      <c r="L1475" s="24">
        <v>103305</v>
      </c>
      <c r="M1475" s="23">
        <v>103305.40300000001</v>
      </c>
    </row>
    <row r="1476" spans="1:13" x14ac:dyDescent="0.2">
      <c r="A1476" s="19" t="s">
        <v>12038</v>
      </c>
      <c r="B1476" s="19" t="s">
        <v>12039</v>
      </c>
      <c r="C1476" s="19" t="s">
        <v>34</v>
      </c>
      <c r="D1476" s="19" t="s">
        <v>51</v>
      </c>
      <c r="E1476" s="19" t="s">
        <v>2060</v>
      </c>
      <c r="F1476" s="20">
        <v>2019</v>
      </c>
      <c r="G1476" s="19" t="s">
        <v>17</v>
      </c>
      <c r="H1476" s="19" t="s">
        <v>54</v>
      </c>
      <c r="I1476" s="19" t="s">
        <v>62</v>
      </c>
      <c r="J1476" s="21" t="s">
        <v>18</v>
      </c>
      <c r="K1476" s="22">
        <v>103049</v>
      </c>
      <c r="L1476" s="22">
        <v>103050</v>
      </c>
      <c r="M1476" s="23">
        <v>103042.242</v>
      </c>
    </row>
    <row r="1477" spans="1:13" x14ac:dyDescent="0.2">
      <c r="A1477" s="19" t="s">
        <v>5404</v>
      </c>
      <c r="B1477" s="19" t="s">
        <v>5405</v>
      </c>
      <c r="C1477" s="19" t="s">
        <v>34</v>
      </c>
      <c r="D1477" s="19" t="s">
        <v>51</v>
      </c>
      <c r="E1477" s="19"/>
      <c r="F1477" s="20">
        <v>2019</v>
      </c>
      <c r="G1477" s="19" t="s">
        <v>17</v>
      </c>
      <c r="H1477" s="19" t="s">
        <v>30</v>
      </c>
      <c r="I1477" s="19" t="s">
        <v>31</v>
      </c>
      <c r="J1477" s="21" t="s">
        <v>18</v>
      </c>
      <c r="K1477" s="22">
        <v>106123</v>
      </c>
      <c r="L1477" s="22">
        <v>148000</v>
      </c>
      <c r="M1477" s="23">
        <v>102821.16800000001</v>
      </c>
    </row>
    <row r="1478" spans="1:13" x14ac:dyDescent="0.2">
      <c r="A1478" s="19" t="s">
        <v>13843</v>
      </c>
      <c r="B1478" s="19" t="s">
        <v>13844</v>
      </c>
      <c r="C1478" s="19" t="s">
        <v>257</v>
      </c>
      <c r="D1478" s="19" t="s">
        <v>441</v>
      </c>
      <c r="E1478" s="19" t="s">
        <v>747</v>
      </c>
      <c r="F1478" s="20">
        <v>2020</v>
      </c>
      <c r="G1478" s="19" t="s">
        <v>17</v>
      </c>
      <c r="H1478" s="19" t="s">
        <v>240</v>
      </c>
      <c r="I1478" s="19" t="s">
        <v>241</v>
      </c>
      <c r="J1478" s="21" t="s">
        <v>18</v>
      </c>
      <c r="K1478" s="22">
        <v>102688</v>
      </c>
      <c r="L1478" s="22">
        <v>102688</v>
      </c>
      <c r="M1478" s="23">
        <v>102688</v>
      </c>
    </row>
    <row r="1479" spans="1:13" x14ac:dyDescent="0.2">
      <c r="A1479" s="19" t="s">
        <v>3411</v>
      </c>
      <c r="B1479" s="19" t="s">
        <v>3412</v>
      </c>
      <c r="C1479" s="19" t="s">
        <v>167</v>
      </c>
      <c r="D1479" s="19" t="s">
        <v>310</v>
      </c>
      <c r="E1479" s="19" t="s">
        <v>310</v>
      </c>
      <c r="F1479" s="20">
        <v>2019</v>
      </c>
      <c r="G1479" s="19" t="s">
        <v>17</v>
      </c>
      <c r="H1479" s="19" t="s">
        <v>352</v>
      </c>
      <c r="I1479" s="19" t="s">
        <v>1725</v>
      </c>
      <c r="J1479" s="21" t="s">
        <v>18</v>
      </c>
      <c r="K1479" s="22">
        <v>105678</v>
      </c>
      <c r="L1479" s="24">
        <v>102400</v>
      </c>
      <c r="M1479" s="23">
        <v>102399.264</v>
      </c>
    </row>
    <row r="1480" spans="1:13" x14ac:dyDescent="0.2">
      <c r="A1480" s="19" t="s">
        <v>8851</v>
      </c>
      <c r="B1480" s="19" t="s">
        <v>8852</v>
      </c>
      <c r="C1480" s="19" t="s">
        <v>167</v>
      </c>
      <c r="D1480" s="19" t="s">
        <v>310</v>
      </c>
      <c r="E1480" s="19" t="s">
        <v>310</v>
      </c>
      <c r="F1480" s="20">
        <v>2019</v>
      </c>
      <c r="G1480" s="19" t="s">
        <v>17</v>
      </c>
      <c r="H1480" s="19" t="s">
        <v>42</v>
      </c>
      <c r="I1480" s="19" t="s">
        <v>1205</v>
      </c>
      <c r="J1480" s="21" t="s">
        <v>18</v>
      </c>
      <c r="K1480" s="22">
        <v>208175</v>
      </c>
      <c r="L1480" s="24">
        <v>102389</v>
      </c>
      <c r="M1480" s="23">
        <v>102388.50900000001</v>
      </c>
    </row>
    <row r="1481" spans="1:13" x14ac:dyDescent="0.2">
      <c r="A1481" s="19" t="s">
        <v>443</v>
      </c>
      <c r="B1481" s="19" t="s">
        <v>444</v>
      </c>
      <c r="C1481" s="19" t="s">
        <v>167</v>
      </c>
      <c r="D1481" s="19" t="s">
        <v>431</v>
      </c>
      <c r="E1481" s="19" t="s">
        <v>431</v>
      </c>
      <c r="F1481" s="20">
        <v>2020</v>
      </c>
      <c r="G1481" s="19" t="s">
        <v>17</v>
      </c>
      <c r="H1481" s="19" t="s">
        <v>352</v>
      </c>
      <c r="I1481" s="19" t="s">
        <v>353</v>
      </c>
      <c r="J1481" s="21" t="s">
        <v>18</v>
      </c>
      <c r="K1481" s="22">
        <v>1094714</v>
      </c>
      <c r="L1481" s="24">
        <v>102236</v>
      </c>
      <c r="M1481" s="23">
        <v>102235.891</v>
      </c>
    </row>
    <row r="1482" spans="1:13" x14ac:dyDescent="0.2">
      <c r="A1482" s="19" t="s">
        <v>362</v>
      </c>
      <c r="B1482" s="19" t="s">
        <v>363</v>
      </c>
      <c r="C1482" s="19" t="s">
        <v>257</v>
      </c>
      <c r="D1482" s="19"/>
      <c r="E1482" s="19"/>
      <c r="F1482" s="20">
        <v>2019</v>
      </c>
      <c r="G1482" s="19" t="s">
        <v>17</v>
      </c>
      <c r="H1482" s="19" t="s">
        <v>30</v>
      </c>
      <c r="I1482" s="19" t="s">
        <v>31</v>
      </c>
      <c r="J1482" s="21" t="s">
        <v>18</v>
      </c>
      <c r="K1482" s="22">
        <v>143780</v>
      </c>
      <c r="L1482" s="24">
        <v>117550</v>
      </c>
      <c r="M1482" s="22">
        <v>102182</v>
      </c>
    </row>
    <row r="1483" spans="1:13" x14ac:dyDescent="0.2">
      <c r="A1483" s="19" t="s">
        <v>2006</v>
      </c>
      <c r="B1483" s="19" t="s">
        <v>2007</v>
      </c>
      <c r="C1483" s="19" t="s">
        <v>81</v>
      </c>
      <c r="D1483" s="19"/>
      <c r="E1483" s="19"/>
      <c r="F1483" s="20">
        <v>2019</v>
      </c>
      <c r="G1483" s="19" t="s">
        <v>17</v>
      </c>
      <c r="H1483" s="19" t="s">
        <v>30</v>
      </c>
      <c r="I1483" s="19" t="s">
        <v>145</v>
      </c>
      <c r="J1483" s="21" t="s">
        <v>18</v>
      </c>
      <c r="K1483" s="22">
        <v>133000</v>
      </c>
      <c r="L1483" s="22">
        <v>131000</v>
      </c>
      <c r="M1483" s="23">
        <v>102100</v>
      </c>
    </row>
    <row r="1484" spans="1:13" x14ac:dyDescent="0.2">
      <c r="A1484" s="19" t="s">
        <v>8919</v>
      </c>
      <c r="B1484" s="19" t="s">
        <v>8920</v>
      </c>
      <c r="C1484" s="19" t="s">
        <v>12</v>
      </c>
      <c r="D1484" s="19" t="s">
        <v>69</v>
      </c>
      <c r="E1484" s="19" t="s">
        <v>1781</v>
      </c>
      <c r="F1484" s="20">
        <v>2020</v>
      </c>
      <c r="G1484" s="19" t="s">
        <v>17</v>
      </c>
      <c r="H1484" s="19" t="s">
        <v>95</v>
      </c>
      <c r="I1484" s="19" t="s">
        <v>356</v>
      </c>
      <c r="J1484" s="21" t="s">
        <v>18</v>
      </c>
      <c r="K1484" s="22">
        <v>199622</v>
      </c>
      <c r="L1484" s="24">
        <v>177075</v>
      </c>
      <c r="M1484" s="23">
        <v>101970.145</v>
      </c>
    </row>
    <row r="1485" spans="1:13" x14ac:dyDescent="0.2">
      <c r="A1485" s="19" t="s">
        <v>6022</v>
      </c>
      <c r="B1485" s="19" t="s">
        <v>6023</v>
      </c>
      <c r="C1485" s="19" t="s">
        <v>52</v>
      </c>
      <c r="D1485" s="19" t="s">
        <v>139</v>
      </c>
      <c r="E1485" s="19"/>
      <c r="F1485" s="20">
        <v>2019</v>
      </c>
      <c r="G1485" s="19" t="s">
        <v>279</v>
      </c>
      <c r="H1485" s="19" t="s">
        <v>30</v>
      </c>
      <c r="I1485" s="19" t="s">
        <v>145</v>
      </c>
      <c r="J1485" s="21" t="s">
        <v>18</v>
      </c>
      <c r="K1485" s="22">
        <v>73974</v>
      </c>
      <c r="L1485" s="24">
        <v>206500</v>
      </c>
      <c r="M1485" s="22">
        <v>101500</v>
      </c>
    </row>
    <row r="1486" spans="1:13" x14ac:dyDescent="0.2">
      <c r="A1486" s="19" t="s">
        <v>2373</v>
      </c>
      <c r="B1486" s="19" t="s">
        <v>2374</v>
      </c>
      <c r="C1486" s="19" t="s">
        <v>257</v>
      </c>
      <c r="D1486" s="19" t="s">
        <v>441</v>
      </c>
      <c r="E1486" s="19" t="s">
        <v>488</v>
      </c>
      <c r="F1486" s="20">
        <v>2020</v>
      </c>
      <c r="G1486" s="19" t="s">
        <v>17</v>
      </c>
      <c r="H1486" s="19" t="s">
        <v>54</v>
      </c>
      <c r="I1486" s="19" t="s">
        <v>288</v>
      </c>
      <c r="J1486" s="21" t="s">
        <v>18</v>
      </c>
      <c r="K1486" s="22">
        <v>101426</v>
      </c>
      <c r="L1486" s="24">
        <v>101426</v>
      </c>
      <c r="M1486" s="23">
        <v>101425.90399999999</v>
      </c>
    </row>
    <row r="1487" spans="1:13" x14ac:dyDescent="0.2">
      <c r="A1487" s="19" t="s">
        <v>4707</v>
      </c>
      <c r="B1487" s="19" t="s">
        <v>4708</v>
      </c>
      <c r="C1487" s="19" t="s">
        <v>22</v>
      </c>
      <c r="D1487" s="19" t="s">
        <v>23</v>
      </c>
      <c r="E1487" s="19" t="s">
        <v>287</v>
      </c>
      <c r="F1487" s="20">
        <v>2020</v>
      </c>
      <c r="G1487" s="19" t="s">
        <v>17</v>
      </c>
      <c r="H1487" s="19" t="s">
        <v>15</v>
      </c>
      <c r="I1487" s="19" t="s">
        <v>16</v>
      </c>
      <c r="J1487" s="21" t="s">
        <v>18</v>
      </c>
      <c r="K1487" s="22">
        <v>50000</v>
      </c>
      <c r="L1487" s="24">
        <v>101400</v>
      </c>
      <c r="M1487" s="23">
        <v>101400</v>
      </c>
    </row>
    <row r="1488" spans="1:13" x14ac:dyDescent="0.2">
      <c r="A1488" s="19" t="s">
        <v>9035</v>
      </c>
      <c r="B1488" s="19" t="s">
        <v>9036</v>
      </c>
      <c r="C1488" s="19" t="s">
        <v>81</v>
      </c>
      <c r="D1488" s="19" t="s">
        <v>116</v>
      </c>
      <c r="E1488" s="19" t="s">
        <v>117</v>
      </c>
      <c r="F1488" s="20">
        <v>2019</v>
      </c>
      <c r="G1488" s="19" t="s">
        <v>17</v>
      </c>
      <c r="H1488" s="19" t="s">
        <v>30</v>
      </c>
      <c r="I1488" s="19" t="s">
        <v>145</v>
      </c>
      <c r="J1488" s="21" t="s">
        <v>18</v>
      </c>
      <c r="K1488" s="22">
        <v>69255</v>
      </c>
      <c r="L1488" s="24">
        <v>225000</v>
      </c>
      <c r="M1488" s="22">
        <v>101250</v>
      </c>
    </row>
    <row r="1489" spans="1:13" x14ac:dyDescent="0.2">
      <c r="A1489" s="19" t="s">
        <v>11475</v>
      </c>
      <c r="B1489" s="19" t="s">
        <v>11476</v>
      </c>
      <c r="C1489" s="19" t="s">
        <v>148</v>
      </c>
      <c r="D1489" s="19" t="s">
        <v>329</v>
      </c>
      <c r="E1489" s="19" t="s">
        <v>1177</v>
      </c>
      <c r="F1489" s="20">
        <v>2020</v>
      </c>
      <c r="G1489" s="19" t="s">
        <v>17</v>
      </c>
      <c r="H1489" s="19" t="s">
        <v>30</v>
      </c>
      <c r="I1489" s="19" t="s">
        <v>145</v>
      </c>
      <c r="J1489" s="21" t="s">
        <v>18</v>
      </c>
      <c r="K1489" s="22">
        <v>106069</v>
      </c>
      <c r="L1489" s="22">
        <v>100959</v>
      </c>
      <c r="M1489" s="23">
        <v>100959.692</v>
      </c>
    </row>
    <row r="1490" spans="1:13" x14ac:dyDescent="0.2">
      <c r="A1490" s="19" t="s">
        <v>10882</v>
      </c>
      <c r="B1490" s="19" t="s">
        <v>10883</v>
      </c>
      <c r="C1490" s="19" t="s">
        <v>103</v>
      </c>
      <c r="D1490" s="19" t="s">
        <v>194</v>
      </c>
      <c r="E1490" s="19" t="s">
        <v>195</v>
      </c>
      <c r="F1490" s="20">
        <v>2019</v>
      </c>
      <c r="G1490" s="19" t="s">
        <v>17</v>
      </c>
      <c r="H1490" s="19" t="s">
        <v>30</v>
      </c>
      <c r="I1490" s="19" t="s">
        <v>145</v>
      </c>
      <c r="J1490" s="21" t="s">
        <v>18</v>
      </c>
      <c r="K1490" s="22">
        <v>68947</v>
      </c>
      <c r="L1490" s="24">
        <v>224000</v>
      </c>
      <c r="M1490" s="22">
        <v>100800</v>
      </c>
    </row>
    <row r="1491" spans="1:13" x14ac:dyDescent="0.2">
      <c r="A1491" s="19" t="s">
        <v>555</v>
      </c>
      <c r="B1491" s="19" t="s">
        <v>556</v>
      </c>
      <c r="C1491" s="19" t="s">
        <v>103</v>
      </c>
      <c r="D1491" s="19" t="s">
        <v>105</v>
      </c>
      <c r="E1491" s="19" t="s">
        <v>557</v>
      </c>
      <c r="F1491" s="20">
        <v>2020</v>
      </c>
      <c r="G1491" s="19" t="s">
        <v>17</v>
      </c>
      <c r="H1491" s="19" t="s">
        <v>15</v>
      </c>
      <c r="I1491" s="19" t="s">
        <v>558</v>
      </c>
      <c r="J1491" s="21" t="s">
        <v>18</v>
      </c>
      <c r="K1491" s="22">
        <v>215709</v>
      </c>
      <c r="L1491" s="24">
        <v>100440</v>
      </c>
      <c r="M1491" s="23">
        <v>100439.826</v>
      </c>
    </row>
    <row r="1492" spans="1:13" x14ac:dyDescent="0.2">
      <c r="A1492" s="19" t="s">
        <v>9592</v>
      </c>
      <c r="B1492" s="19" t="s">
        <v>9593</v>
      </c>
      <c r="C1492" s="19" t="s">
        <v>103</v>
      </c>
      <c r="D1492" s="19" t="s">
        <v>105</v>
      </c>
      <c r="E1492" s="19" t="s">
        <v>494</v>
      </c>
      <c r="F1492" s="20">
        <v>2019</v>
      </c>
      <c r="G1492" s="19" t="s">
        <v>17</v>
      </c>
      <c r="H1492" s="19" t="s">
        <v>30</v>
      </c>
      <c r="I1492" s="19" t="s">
        <v>31</v>
      </c>
      <c r="J1492" s="21" t="s">
        <v>18</v>
      </c>
      <c r="K1492" s="22">
        <v>100866</v>
      </c>
      <c r="L1492" s="22">
        <v>232000</v>
      </c>
      <c r="M1492" s="23">
        <v>100244.07799999999</v>
      </c>
    </row>
    <row r="1493" spans="1:13" x14ac:dyDescent="0.2">
      <c r="A1493" s="19" t="s">
        <v>3070</v>
      </c>
      <c r="B1493" s="19" t="s">
        <v>3071</v>
      </c>
      <c r="C1493" s="19" t="s">
        <v>81</v>
      </c>
      <c r="D1493" s="19" t="s">
        <v>82</v>
      </c>
      <c r="E1493" s="19" t="s">
        <v>82</v>
      </c>
      <c r="F1493" s="20">
        <v>2020</v>
      </c>
      <c r="G1493" s="19" t="s">
        <v>17</v>
      </c>
      <c r="H1493" s="19" t="s">
        <v>63</v>
      </c>
      <c r="I1493" s="19" t="s">
        <v>174</v>
      </c>
      <c r="J1493" s="21" t="s">
        <v>18</v>
      </c>
      <c r="K1493" s="22">
        <v>100000</v>
      </c>
      <c r="L1493" s="24">
        <v>1035000</v>
      </c>
      <c r="M1493" s="23">
        <v>100000</v>
      </c>
    </row>
    <row r="1494" spans="1:13" x14ac:dyDescent="0.2">
      <c r="A1494" s="19" t="s">
        <v>11797</v>
      </c>
      <c r="B1494" s="19" t="s">
        <v>11798</v>
      </c>
      <c r="C1494" s="19" t="s">
        <v>265</v>
      </c>
      <c r="D1494" s="19"/>
      <c r="E1494" s="19"/>
      <c r="F1494" s="20">
        <v>2019</v>
      </c>
      <c r="G1494" s="19" t="s">
        <v>1012</v>
      </c>
      <c r="H1494" s="19" t="s">
        <v>54</v>
      </c>
      <c r="I1494" s="19" t="s">
        <v>199</v>
      </c>
      <c r="J1494" s="21" t="s">
        <v>18</v>
      </c>
      <c r="K1494" s="22">
        <v>100000</v>
      </c>
      <c r="L1494" s="22">
        <v>100000</v>
      </c>
      <c r="M1494" s="23">
        <v>100000</v>
      </c>
    </row>
    <row r="1495" spans="1:13" x14ac:dyDescent="0.2">
      <c r="A1495" s="19" t="s">
        <v>11829</v>
      </c>
      <c r="B1495" s="19" t="s">
        <v>11830</v>
      </c>
      <c r="C1495" s="19" t="s">
        <v>34</v>
      </c>
      <c r="D1495" s="19" t="s">
        <v>51</v>
      </c>
      <c r="E1495" s="19"/>
      <c r="F1495" s="20">
        <v>2019</v>
      </c>
      <c r="G1495" s="19" t="s">
        <v>1012</v>
      </c>
      <c r="H1495" s="19" t="s">
        <v>54</v>
      </c>
      <c r="I1495" s="19" t="s">
        <v>199</v>
      </c>
      <c r="J1495" s="21" t="s">
        <v>18</v>
      </c>
      <c r="K1495" s="22">
        <v>102600</v>
      </c>
      <c r="L1495" s="22">
        <v>100000</v>
      </c>
      <c r="M1495" s="23">
        <v>100000</v>
      </c>
    </row>
    <row r="1496" spans="1:13" x14ac:dyDescent="0.2">
      <c r="A1496" s="19" t="s">
        <v>12196</v>
      </c>
      <c r="B1496" s="19" t="s">
        <v>12197</v>
      </c>
      <c r="C1496" s="19" t="s">
        <v>12</v>
      </c>
      <c r="D1496" s="19"/>
      <c r="E1496" s="19"/>
      <c r="F1496" s="20">
        <v>2019</v>
      </c>
      <c r="G1496" s="19" t="s">
        <v>1012</v>
      </c>
      <c r="H1496" s="19" t="s">
        <v>54</v>
      </c>
      <c r="I1496" s="19" t="s">
        <v>199</v>
      </c>
      <c r="J1496" s="21" t="s">
        <v>18</v>
      </c>
      <c r="K1496" s="22">
        <v>102600</v>
      </c>
      <c r="L1496" s="22">
        <v>100000</v>
      </c>
      <c r="M1496" s="23">
        <v>100000</v>
      </c>
    </row>
    <row r="1497" spans="1:13" x14ac:dyDescent="0.2">
      <c r="A1497" s="19" t="s">
        <v>12692</v>
      </c>
      <c r="B1497" s="19" t="s">
        <v>12693</v>
      </c>
      <c r="C1497" s="19" t="s">
        <v>12</v>
      </c>
      <c r="D1497" s="19"/>
      <c r="E1497" s="19"/>
      <c r="F1497" s="20">
        <v>2019</v>
      </c>
      <c r="G1497" s="19" t="s">
        <v>279</v>
      </c>
      <c r="H1497" s="19" t="s">
        <v>54</v>
      </c>
      <c r="I1497" s="19" t="s">
        <v>199</v>
      </c>
      <c r="J1497" s="21" t="s">
        <v>18</v>
      </c>
      <c r="K1497" s="22">
        <v>100000</v>
      </c>
      <c r="L1497" s="22">
        <v>100000</v>
      </c>
      <c r="M1497" s="23">
        <v>100000</v>
      </c>
    </row>
    <row r="1498" spans="1:13" x14ac:dyDescent="0.2">
      <c r="A1498" s="19" t="s">
        <v>13434</v>
      </c>
      <c r="B1498" s="19" t="s">
        <v>13435</v>
      </c>
      <c r="C1498" s="19" t="s">
        <v>297</v>
      </c>
      <c r="D1498" s="19"/>
      <c r="E1498" s="19"/>
      <c r="F1498" s="20">
        <v>2020</v>
      </c>
      <c r="G1498" s="19" t="s">
        <v>1012</v>
      </c>
      <c r="H1498" s="19" t="s">
        <v>54</v>
      </c>
      <c r="I1498" s="19" t="s">
        <v>199</v>
      </c>
      <c r="J1498" s="21" t="s">
        <v>18</v>
      </c>
      <c r="K1498" s="22">
        <v>100000</v>
      </c>
      <c r="L1498" s="22">
        <v>100000</v>
      </c>
      <c r="M1498" s="23">
        <v>100000</v>
      </c>
    </row>
    <row r="1499" spans="1:13" x14ac:dyDescent="0.2">
      <c r="A1499" s="19" t="s">
        <v>5220</v>
      </c>
      <c r="B1499" s="19" t="s">
        <v>5221</v>
      </c>
      <c r="C1499" s="19" t="s">
        <v>148</v>
      </c>
      <c r="D1499" s="19" t="s">
        <v>329</v>
      </c>
      <c r="E1499" s="19" t="s">
        <v>329</v>
      </c>
      <c r="F1499" s="20">
        <v>2020</v>
      </c>
      <c r="G1499" s="19" t="s">
        <v>17</v>
      </c>
      <c r="H1499" s="19" t="s">
        <v>42</v>
      </c>
      <c r="I1499" s="19" t="s">
        <v>1003</v>
      </c>
      <c r="J1499" s="21" t="s">
        <v>18</v>
      </c>
      <c r="K1499" s="22">
        <v>40000</v>
      </c>
      <c r="L1499" s="24">
        <v>339159</v>
      </c>
      <c r="M1499" s="23">
        <v>99776.620999999999</v>
      </c>
    </row>
    <row r="1500" spans="1:13" x14ac:dyDescent="0.2">
      <c r="A1500" s="19" t="s">
        <v>8833</v>
      </c>
      <c r="B1500" s="19" t="s">
        <v>8834</v>
      </c>
      <c r="C1500" s="19" t="s">
        <v>257</v>
      </c>
      <c r="D1500" s="19" t="s">
        <v>441</v>
      </c>
      <c r="E1500" s="19" t="s">
        <v>595</v>
      </c>
      <c r="F1500" s="20">
        <v>2020</v>
      </c>
      <c r="G1500" s="19" t="s">
        <v>17</v>
      </c>
      <c r="H1500" s="19" t="s">
        <v>240</v>
      </c>
      <c r="I1500" s="19" t="s">
        <v>2394</v>
      </c>
      <c r="J1500" s="21" t="s">
        <v>18</v>
      </c>
      <c r="K1500" s="22">
        <v>85230</v>
      </c>
      <c r="L1500" s="24">
        <v>99659</v>
      </c>
      <c r="M1500" s="23">
        <v>99658.456000000006</v>
      </c>
    </row>
    <row r="1501" spans="1:13" x14ac:dyDescent="0.2">
      <c r="A1501" s="19" t="s">
        <v>9790</v>
      </c>
      <c r="B1501" s="19" t="s">
        <v>9791</v>
      </c>
      <c r="C1501" s="19" t="s">
        <v>37</v>
      </c>
      <c r="D1501" s="19" t="s">
        <v>38</v>
      </c>
      <c r="E1501" s="19" t="s">
        <v>120</v>
      </c>
      <c r="F1501" s="20">
        <v>2019</v>
      </c>
      <c r="G1501" s="19" t="s">
        <v>17</v>
      </c>
      <c r="H1501" s="19" t="s">
        <v>63</v>
      </c>
      <c r="I1501" s="19" t="s">
        <v>174</v>
      </c>
      <c r="J1501" s="21" t="s">
        <v>18</v>
      </c>
      <c r="K1501" s="22">
        <v>114909</v>
      </c>
      <c r="L1501" s="24">
        <v>99530</v>
      </c>
      <c r="M1501" s="23">
        <v>99526</v>
      </c>
    </row>
    <row r="1502" spans="1:13" x14ac:dyDescent="0.2">
      <c r="A1502" s="19" t="s">
        <v>5593</v>
      </c>
      <c r="B1502" s="19" t="s">
        <v>5594</v>
      </c>
      <c r="C1502" s="19" t="s">
        <v>297</v>
      </c>
      <c r="D1502" s="19"/>
      <c r="E1502" s="19"/>
      <c r="F1502" s="20">
        <v>2019</v>
      </c>
      <c r="G1502" s="19" t="s">
        <v>17</v>
      </c>
      <c r="H1502" s="19" t="s">
        <v>30</v>
      </c>
      <c r="I1502" s="19" t="s">
        <v>31</v>
      </c>
      <c r="J1502" s="21" t="s">
        <v>18</v>
      </c>
      <c r="K1502" s="22">
        <v>9898432</v>
      </c>
      <c r="L1502" s="24">
        <v>100000</v>
      </c>
      <c r="M1502" s="22">
        <v>99300</v>
      </c>
    </row>
    <row r="1503" spans="1:13" x14ac:dyDescent="0.2">
      <c r="A1503" s="19" t="s">
        <v>7723</v>
      </c>
      <c r="B1503" s="19" t="s">
        <v>7724</v>
      </c>
      <c r="C1503" s="19" t="s">
        <v>148</v>
      </c>
      <c r="D1503" s="19" t="s">
        <v>460</v>
      </c>
      <c r="E1503" s="19" t="s">
        <v>460</v>
      </c>
      <c r="F1503" s="20">
        <v>2020</v>
      </c>
      <c r="G1503" s="19" t="s">
        <v>17</v>
      </c>
      <c r="H1503" s="19" t="s">
        <v>54</v>
      </c>
      <c r="I1503" s="19" t="s">
        <v>62</v>
      </c>
      <c r="J1503" s="21" t="s">
        <v>18</v>
      </c>
      <c r="K1503" s="22">
        <v>131654</v>
      </c>
      <c r="L1503" s="23">
        <v>98881.588000000003</v>
      </c>
      <c r="M1503" s="23">
        <v>98881.588000000003</v>
      </c>
    </row>
    <row r="1504" spans="1:13" x14ac:dyDescent="0.2">
      <c r="A1504" s="19" t="s">
        <v>7953</v>
      </c>
      <c r="B1504" s="19" t="s">
        <v>7954</v>
      </c>
      <c r="C1504" s="19" t="s">
        <v>22</v>
      </c>
      <c r="D1504" s="19" t="s">
        <v>46</v>
      </c>
      <c r="E1504" s="19" t="s">
        <v>109</v>
      </c>
      <c r="F1504" s="20">
        <v>2019</v>
      </c>
      <c r="G1504" s="19" t="s">
        <v>279</v>
      </c>
      <c r="H1504" s="19" t="s">
        <v>63</v>
      </c>
      <c r="I1504" s="19" t="s">
        <v>705</v>
      </c>
      <c r="J1504" s="21" t="s">
        <v>18</v>
      </c>
      <c r="K1504" s="22">
        <v>98857</v>
      </c>
      <c r="L1504" s="22">
        <v>110944</v>
      </c>
      <c r="M1504" s="23">
        <v>98853.433999999994</v>
      </c>
    </row>
    <row r="1505" spans="1:13" x14ac:dyDescent="0.2">
      <c r="A1505" s="19" t="s">
        <v>671</v>
      </c>
      <c r="B1505" s="19" t="s">
        <v>672</v>
      </c>
      <c r="C1505" s="19" t="s">
        <v>81</v>
      </c>
      <c r="D1505" s="19" t="s">
        <v>82</v>
      </c>
      <c r="E1505" s="19" t="s">
        <v>509</v>
      </c>
      <c r="F1505" s="20">
        <v>2019</v>
      </c>
      <c r="G1505" s="19" t="s">
        <v>17</v>
      </c>
      <c r="H1505" s="19" t="s">
        <v>42</v>
      </c>
      <c r="I1505" s="19" t="s">
        <v>43</v>
      </c>
      <c r="J1505" s="21" t="s">
        <v>18</v>
      </c>
      <c r="K1505" s="22">
        <v>98725</v>
      </c>
      <c r="L1505" s="24">
        <v>134625</v>
      </c>
      <c r="M1505" s="23">
        <v>98725</v>
      </c>
    </row>
    <row r="1506" spans="1:13" x14ac:dyDescent="0.2">
      <c r="A1506" s="19" t="s">
        <v>8214</v>
      </c>
      <c r="B1506" s="19" t="s">
        <v>8215</v>
      </c>
      <c r="C1506" s="19" t="s">
        <v>103</v>
      </c>
      <c r="D1506" s="19" t="s">
        <v>105</v>
      </c>
      <c r="E1506" s="19" t="s">
        <v>106</v>
      </c>
      <c r="F1506" s="20">
        <v>2020</v>
      </c>
      <c r="G1506" s="19" t="s">
        <v>17</v>
      </c>
      <c r="H1506" s="19" t="s">
        <v>130</v>
      </c>
      <c r="I1506" s="19" t="s">
        <v>130</v>
      </c>
      <c r="J1506" s="21" t="s">
        <v>18</v>
      </c>
      <c r="K1506" s="22">
        <v>196532</v>
      </c>
      <c r="L1506" s="24">
        <v>98625</v>
      </c>
      <c r="M1506" s="23">
        <v>98622.046000000002</v>
      </c>
    </row>
    <row r="1507" spans="1:13" x14ac:dyDescent="0.2">
      <c r="A1507" s="19" t="s">
        <v>3481</v>
      </c>
      <c r="B1507" s="19" t="s">
        <v>3482</v>
      </c>
      <c r="C1507" s="19" t="s">
        <v>133</v>
      </c>
      <c r="D1507" s="19" t="s">
        <v>206</v>
      </c>
      <c r="E1507" s="19" t="s">
        <v>1635</v>
      </c>
      <c r="F1507" s="20">
        <v>2020</v>
      </c>
      <c r="G1507" s="19" t="s">
        <v>17</v>
      </c>
      <c r="H1507" s="19" t="s">
        <v>352</v>
      </c>
      <c r="I1507" s="19" t="s">
        <v>1241</v>
      </c>
      <c r="J1507" s="21" t="s">
        <v>18</v>
      </c>
      <c r="K1507" s="22">
        <v>272892</v>
      </c>
      <c r="L1507" s="24">
        <v>272128</v>
      </c>
      <c r="M1507" s="23">
        <v>98127.78</v>
      </c>
    </row>
    <row r="1508" spans="1:13" x14ac:dyDescent="0.2">
      <c r="A1508" s="19" t="s">
        <v>871</v>
      </c>
      <c r="B1508" s="19" t="s">
        <v>872</v>
      </c>
      <c r="C1508" s="19" t="s">
        <v>133</v>
      </c>
      <c r="D1508" s="19" t="s">
        <v>392</v>
      </c>
      <c r="E1508" s="19" t="s">
        <v>393</v>
      </c>
      <c r="F1508" s="20">
        <v>2019</v>
      </c>
      <c r="G1508" s="19" t="s">
        <v>17</v>
      </c>
      <c r="H1508" s="19" t="s">
        <v>30</v>
      </c>
      <c r="I1508" s="19" t="s">
        <v>145</v>
      </c>
      <c r="J1508" s="21" t="s">
        <v>18</v>
      </c>
      <c r="K1508" s="22">
        <v>128250</v>
      </c>
      <c r="L1508" s="22">
        <v>124000</v>
      </c>
      <c r="M1508" s="23">
        <v>97998.899000000005</v>
      </c>
    </row>
    <row r="1509" spans="1:13" x14ac:dyDescent="0.2">
      <c r="A1509" s="19" t="s">
        <v>3803</v>
      </c>
      <c r="B1509" s="19" t="s">
        <v>3804</v>
      </c>
      <c r="C1509" s="19" t="s">
        <v>265</v>
      </c>
      <c r="D1509" s="19" t="s">
        <v>266</v>
      </c>
      <c r="E1509" s="19" t="s">
        <v>267</v>
      </c>
      <c r="F1509" s="20">
        <v>2019</v>
      </c>
      <c r="G1509" s="19" t="s">
        <v>17</v>
      </c>
      <c r="H1509" s="19" t="s">
        <v>63</v>
      </c>
      <c r="I1509" s="19" t="s">
        <v>174</v>
      </c>
      <c r="J1509" s="21" t="s">
        <v>18</v>
      </c>
      <c r="K1509" s="22">
        <v>101057</v>
      </c>
      <c r="L1509" s="24">
        <v>97650</v>
      </c>
      <c r="M1509" s="23">
        <v>97650</v>
      </c>
    </row>
    <row r="1510" spans="1:13" x14ac:dyDescent="0.2">
      <c r="A1510" s="19" t="s">
        <v>6072</v>
      </c>
      <c r="B1510" s="19" t="s">
        <v>6073</v>
      </c>
      <c r="C1510" s="19" t="s">
        <v>103</v>
      </c>
      <c r="D1510" s="19" t="s">
        <v>238</v>
      </c>
      <c r="E1510" s="19" t="s">
        <v>239</v>
      </c>
      <c r="F1510" s="20">
        <v>2019</v>
      </c>
      <c r="G1510" s="19" t="s">
        <v>17</v>
      </c>
      <c r="H1510" s="19" t="s">
        <v>30</v>
      </c>
      <c r="I1510" s="19" t="s">
        <v>31</v>
      </c>
      <c r="J1510" s="21" t="s">
        <v>18</v>
      </c>
      <c r="K1510" s="22">
        <v>127224</v>
      </c>
      <c r="L1510" s="22">
        <v>123000</v>
      </c>
      <c r="M1510" s="23">
        <v>97499.991999999998</v>
      </c>
    </row>
    <row r="1511" spans="1:13" x14ac:dyDescent="0.2">
      <c r="A1511" s="19" t="s">
        <v>8196</v>
      </c>
      <c r="B1511" s="19" t="s">
        <v>8197</v>
      </c>
      <c r="C1511" s="19" t="s">
        <v>12</v>
      </c>
      <c r="D1511" s="19" t="s">
        <v>422</v>
      </c>
      <c r="E1511" s="19" t="s">
        <v>1786</v>
      </c>
      <c r="F1511" s="20">
        <v>2020</v>
      </c>
      <c r="G1511" s="19" t="s">
        <v>17</v>
      </c>
      <c r="H1511" s="19" t="s">
        <v>352</v>
      </c>
      <c r="I1511" s="19" t="s">
        <v>1241</v>
      </c>
      <c r="J1511" s="21" t="s">
        <v>18</v>
      </c>
      <c r="K1511" s="22">
        <v>244728</v>
      </c>
      <c r="L1511" s="24">
        <v>97441</v>
      </c>
      <c r="M1511" s="23">
        <v>97440</v>
      </c>
    </row>
    <row r="1512" spans="1:13" x14ac:dyDescent="0.2">
      <c r="A1512" s="19" t="s">
        <v>3613</v>
      </c>
      <c r="B1512" s="19" t="s">
        <v>3614</v>
      </c>
      <c r="C1512" s="19" t="s">
        <v>103</v>
      </c>
      <c r="D1512" s="19" t="s">
        <v>238</v>
      </c>
      <c r="E1512" s="19" t="s">
        <v>995</v>
      </c>
      <c r="F1512" s="20">
        <v>2020</v>
      </c>
      <c r="G1512" s="19" t="s">
        <v>17</v>
      </c>
      <c r="H1512" s="19" t="s">
        <v>63</v>
      </c>
      <c r="I1512" s="19" t="s">
        <v>174</v>
      </c>
      <c r="J1512" s="21" t="s">
        <v>18</v>
      </c>
      <c r="K1512" s="22">
        <v>758781</v>
      </c>
      <c r="L1512" s="24">
        <v>97217</v>
      </c>
      <c r="M1512" s="23">
        <v>97216.255000000005</v>
      </c>
    </row>
    <row r="1513" spans="1:13" x14ac:dyDescent="0.2">
      <c r="A1513" s="19" t="s">
        <v>9071</v>
      </c>
      <c r="B1513" s="19" t="s">
        <v>9072</v>
      </c>
      <c r="C1513" s="19" t="s">
        <v>297</v>
      </c>
      <c r="D1513" s="19"/>
      <c r="E1513" s="19"/>
      <c r="F1513" s="20">
        <v>2019</v>
      </c>
      <c r="G1513" s="19" t="s">
        <v>17</v>
      </c>
      <c r="H1513" s="19" t="s">
        <v>253</v>
      </c>
      <c r="I1513" s="19" t="s">
        <v>254</v>
      </c>
      <c r="J1513" s="21" t="s">
        <v>18</v>
      </c>
      <c r="K1513" s="22">
        <v>705232</v>
      </c>
      <c r="L1513" s="24">
        <v>126192</v>
      </c>
      <c r="M1513" s="22">
        <v>97208</v>
      </c>
    </row>
    <row r="1514" spans="1:13" x14ac:dyDescent="0.2">
      <c r="A1514" s="19" t="s">
        <v>4845</v>
      </c>
      <c r="B1514" s="19" t="s">
        <v>4846</v>
      </c>
      <c r="C1514" s="19" t="s">
        <v>257</v>
      </c>
      <c r="D1514" s="19" t="s">
        <v>441</v>
      </c>
      <c r="E1514" s="19" t="s">
        <v>488</v>
      </c>
      <c r="F1514" s="20">
        <v>2020</v>
      </c>
      <c r="G1514" s="19" t="s">
        <v>17</v>
      </c>
      <c r="H1514" s="19" t="s">
        <v>352</v>
      </c>
      <c r="I1514" s="19" t="s">
        <v>353</v>
      </c>
      <c r="J1514" s="21" t="s">
        <v>18</v>
      </c>
      <c r="K1514" s="22">
        <v>1955704</v>
      </c>
      <c r="L1514" s="24">
        <v>96718</v>
      </c>
      <c r="M1514" s="22">
        <v>96715</v>
      </c>
    </row>
    <row r="1515" spans="1:13" x14ac:dyDescent="0.2">
      <c r="A1515" s="19" t="s">
        <v>3584</v>
      </c>
      <c r="B1515" s="19" t="s">
        <v>3585</v>
      </c>
      <c r="C1515" s="19" t="s">
        <v>12</v>
      </c>
      <c r="D1515" s="19"/>
      <c r="E1515" s="19"/>
      <c r="F1515" s="20">
        <v>2020</v>
      </c>
      <c r="G1515" s="19" t="s">
        <v>17</v>
      </c>
      <c r="H1515" s="19" t="s">
        <v>15</v>
      </c>
      <c r="I1515" s="19" t="s">
        <v>70</v>
      </c>
      <c r="J1515" s="21" t="s">
        <v>18</v>
      </c>
      <c r="K1515" s="22">
        <v>132921</v>
      </c>
      <c r="L1515" s="24">
        <v>132921</v>
      </c>
      <c r="M1515" s="23">
        <v>95999.372000000003</v>
      </c>
    </row>
    <row r="1516" spans="1:13" x14ac:dyDescent="0.2">
      <c r="A1516" s="19" t="s">
        <v>4275</v>
      </c>
      <c r="B1516" s="19" t="s">
        <v>4276</v>
      </c>
      <c r="C1516" s="19" t="s">
        <v>22</v>
      </c>
      <c r="D1516" s="19" t="s">
        <v>46</v>
      </c>
      <c r="E1516" s="19" t="s">
        <v>227</v>
      </c>
      <c r="F1516" s="20">
        <v>2019</v>
      </c>
      <c r="G1516" s="19" t="s">
        <v>17</v>
      </c>
      <c r="H1516" s="19" t="s">
        <v>30</v>
      </c>
      <c r="I1516" s="19" t="s">
        <v>31</v>
      </c>
      <c r="J1516" s="21" t="s">
        <v>18</v>
      </c>
      <c r="K1516" s="22">
        <v>245293</v>
      </c>
      <c r="L1516" s="22">
        <v>3883510</v>
      </c>
      <c r="M1516" s="23">
        <v>95928.682000000001</v>
      </c>
    </row>
    <row r="1517" spans="1:13" x14ac:dyDescent="0.2">
      <c r="A1517" s="19" t="s">
        <v>730</v>
      </c>
      <c r="B1517" s="19" t="s">
        <v>731</v>
      </c>
      <c r="C1517" s="19" t="s">
        <v>103</v>
      </c>
      <c r="D1517" s="19" t="s">
        <v>194</v>
      </c>
      <c r="E1517" s="19" t="s">
        <v>203</v>
      </c>
      <c r="F1517" s="20">
        <v>2020</v>
      </c>
      <c r="G1517" s="19" t="s">
        <v>17</v>
      </c>
      <c r="H1517" s="19" t="s">
        <v>15</v>
      </c>
      <c r="I1517" s="19" t="s">
        <v>16</v>
      </c>
      <c r="J1517" s="21" t="s">
        <v>18</v>
      </c>
      <c r="K1517" s="22">
        <v>191879</v>
      </c>
      <c r="L1517" s="24">
        <v>96049</v>
      </c>
      <c r="M1517" s="23">
        <v>95721.832999999999</v>
      </c>
    </row>
    <row r="1518" spans="1:13" x14ac:dyDescent="0.2">
      <c r="A1518" s="19" t="s">
        <v>7919</v>
      </c>
      <c r="B1518" s="19" t="s">
        <v>7920</v>
      </c>
      <c r="C1518" s="19" t="s">
        <v>103</v>
      </c>
      <c r="D1518" s="19" t="s">
        <v>194</v>
      </c>
      <c r="E1518" s="19" t="s">
        <v>195</v>
      </c>
      <c r="F1518" s="20">
        <v>2020</v>
      </c>
      <c r="G1518" s="19" t="s">
        <v>17</v>
      </c>
      <c r="H1518" s="19" t="s">
        <v>42</v>
      </c>
      <c r="I1518" s="19" t="s">
        <v>228</v>
      </c>
      <c r="J1518" s="21" t="s">
        <v>18</v>
      </c>
      <c r="K1518" s="22">
        <v>123366</v>
      </c>
      <c r="L1518" s="24">
        <v>95450</v>
      </c>
      <c r="M1518" s="23">
        <v>95450</v>
      </c>
    </row>
    <row r="1519" spans="1:13" x14ac:dyDescent="0.2">
      <c r="A1519" s="19" t="s">
        <v>5329</v>
      </c>
      <c r="B1519" s="19" t="s">
        <v>5330</v>
      </c>
      <c r="C1519" s="19" t="s">
        <v>12</v>
      </c>
      <c r="D1519" s="19" t="s">
        <v>69</v>
      </c>
      <c r="E1519" s="19" t="s">
        <v>69</v>
      </c>
      <c r="F1519" s="20">
        <v>2020</v>
      </c>
      <c r="G1519" s="19" t="s">
        <v>17</v>
      </c>
      <c r="H1519" s="19" t="s">
        <v>63</v>
      </c>
      <c r="I1519" s="19" t="s">
        <v>619</v>
      </c>
      <c r="J1519" s="21" t="s">
        <v>18</v>
      </c>
      <c r="K1519" s="22">
        <v>114453</v>
      </c>
      <c r="L1519" s="23">
        <v>94914.907999999996</v>
      </c>
      <c r="M1519" s="23">
        <v>94914.907999999996</v>
      </c>
    </row>
    <row r="1520" spans="1:13" x14ac:dyDescent="0.2">
      <c r="A1520" s="19" t="s">
        <v>8041</v>
      </c>
      <c r="B1520" s="19" t="s">
        <v>8042</v>
      </c>
      <c r="C1520" s="19" t="s">
        <v>265</v>
      </c>
      <c r="D1520" s="19"/>
      <c r="E1520" s="19"/>
      <c r="F1520" s="20">
        <v>2019</v>
      </c>
      <c r="G1520" s="19" t="s">
        <v>17</v>
      </c>
      <c r="H1520" s="19" t="s">
        <v>30</v>
      </c>
      <c r="I1520" s="19" t="s">
        <v>31</v>
      </c>
      <c r="J1520" s="21" t="s">
        <v>18</v>
      </c>
      <c r="K1520" s="22">
        <v>95000</v>
      </c>
      <c r="L1520" s="24">
        <v>94860</v>
      </c>
      <c r="M1520" s="23">
        <v>94859.918000000005</v>
      </c>
    </row>
    <row r="1521" spans="1:13" x14ac:dyDescent="0.2">
      <c r="A1521" s="19" t="s">
        <v>6624</v>
      </c>
      <c r="B1521" s="19" t="s">
        <v>6625</v>
      </c>
      <c r="C1521" s="19" t="s">
        <v>81</v>
      </c>
      <c r="D1521" s="19"/>
      <c r="E1521" s="19"/>
      <c r="F1521" s="20">
        <v>2019</v>
      </c>
      <c r="G1521" s="19" t="s">
        <v>17</v>
      </c>
      <c r="H1521" s="19" t="s">
        <v>30</v>
      </c>
      <c r="I1521" s="19" t="s">
        <v>31</v>
      </c>
      <c r="J1521" s="21" t="s">
        <v>18</v>
      </c>
      <c r="K1521" s="22">
        <v>113886</v>
      </c>
      <c r="L1521" s="22">
        <v>111000</v>
      </c>
      <c r="M1521" s="23">
        <v>94731.057000000001</v>
      </c>
    </row>
    <row r="1522" spans="1:13" x14ac:dyDescent="0.2">
      <c r="A1522" s="19" t="s">
        <v>6050</v>
      </c>
      <c r="B1522" s="19" t="s">
        <v>6051</v>
      </c>
      <c r="C1522" s="19" t="s">
        <v>148</v>
      </c>
      <c r="D1522" s="19" t="s">
        <v>460</v>
      </c>
      <c r="E1522" s="19" t="s">
        <v>1168</v>
      </c>
      <c r="F1522" s="20">
        <v>2020</v>
      </c>
      <c r="G1522" s="19" t="s">
        <v>17</v>
      </c>
      <c r="H1522" s="19" t="s">
        <v>30</v>
      </c>
      <c r="I1522" s="19" t="s">
        <v>145</v>
      </c>
      <c r="J1522" s="21" t="s">
        <v>18</v>
      </c>
      <c r="K1522" s="22">
        <v>122057</v>
      </c>
      <c r="L1522" s="24">
        <v>94723</v>
      </c>
      <c r="M1522" s="23">
        <v>94722.971999999994</v>
      </c>
    </row>
    <row r="1523" spans="1:13" x14ac:dyDescent="0.2">
      <c r="A1523" s="19" t="s">
        <v>982</v>
      </c>
      <c r="B1523" s="19" t="s">
        <v>983</v>
      </c>
      <c r="C1523" s="19" t="s">
        <v>22</v>
      </c>
      <c r="D1523" s="19" t="s">
        <v>23</v>
      </c>
      <c r="E1523" s="19" t="s">
        <v>552</v>
      </c>
      <c r="F1523" s="20">
        <v>2020</v>
      </c>
      <c r="G1523" s="19" t="s">
        <v>17</v>
      </c>
      <c r="H1523" s="19" t="s">
        <v>15</v>
      </c>
      <c r="I1523" s="19" t="s">
        <v>16</v>
      </c>
      <c r="J1523" s="21" t="s">
        <v>18</v>
      </c>
      <c r="K1523" s="22">
        <v>557099</v>
      </c>
      <c r="L1523" s="24">
        <v>94885</v>
      </c>
      <c r="M1523" s="23">
        <v>94658.009000000005</v>
      </c>
    </row>
    <row r="1524" spans="1:13" x14ac:dyDescent="0.2">
      <c r="A1524" s="19" t="s">
        <v>8589</v>
      </c>
      <c r="B1524" s="19" t="s">
        <v>8590</v>
      </c>
      <c r="C1524" s="19" t="s">
        <v>133</v>
      </c>
      <c r="D1524" s="19" t="s">
        <v>534</v>
      </c>
      <c r="E1524" s="19" t="s">
        <v>925</v>
      </c>
      <c r="F1524" s="20">
        <v>2020</v>
      </c>
      <c r="G1524" s="19" t="s">
        <v>17</v>
      </c>
      <c r="H1524" s="19" t="s">
        <v>30</v>
      </c>
      <c r="I1524" s="19" t="s">
        <v>145</v>
      </c>
      <c r="J1524" s="21" t="s">
        <v>18</v>
      </c>
      <c r="K1524" s="22">
        <v>149915</v>
      </c>
      <c r="L1524" s="24">
        <v>94385</v>
      </c>
      <c r="M1524" s="23">
        <v>94384.319000000003</v>
      </c>
    </row>
    <row r="1525" spans="1:13" x14ac:dyDescent="0.2">
      <c r="A1525" s="19" t="s">
        <v>5075</v>
      </c>
      <c r="B1525" s="19" t="s">
        <v>5076</v>
      </c>
      <c r="C1525" s="19" t="s">
        <v>81</v>
      </c>
      <c r="D1525" s="19" t="s">
        <v>82</v>
      </c>
      <c r="E1525" s="19" t="s">
        <v>82</v>
      </c>
      <c r="F1525" s="20">
        <v>2019</v>
      </c>
      <c r="G1525" s="19" t="s">
        <v>17</v>
      </c>
      <c r="H1525" s="19" t="s">
        <v>30</v>
      </c>
      <c r="I1525" s="19" t="s">
        <v>145</v>
      </c>
      <c r="J1525" s="21" t="s">
        <v>18</v>
      </c>
      <c r="K1525" s="22">
        <v>89710</v>
      </c>
      <c r="L1525" s="24">
        <v>152865</v>
      </c>
      <c r="M1525" s="22">
        <v>94256</v>
      </c>
    </row>
    <row r="1526" spans="1:13" x14ac:dyDescent="0.2">
      <c r="A1526" s="19" t="s">
        <v>3833</v>
      </c>
      <c r="B1526" s="19" t="s">
        <v>3834</v>
      </c>
      <c r="C1526" s="19" t="s">
        <v>52</v>
      </c>
      <c r="D1526" s="19" t="s">
        <v>139</v>
      </c>
      <c r="E1526" s="19"/>
      <c r="F1526" s="20">
        <v>2019</v>
      </c>
      <c r="G1526" s="19" t="s">
        <v>17</v>
      </c>
      <c r="H1526" s="19" t="s">
        <v>30</v>
      </c>
      <c r="I1526" s="19" t="s">
        <v>145</v>
      </c>
      <c r="J1526" s="21" t="s">
        <v>18</v>
      </c>
      <c r="K1526" s="22">
        <v>355000</v>
      </c>
      <c r="L1526" s="22">
        <v>225000</v>
      </c>
      <c r="M1526" s="23">
        <v>93785.731</v>
      </c>
    </row>
    <row r="1527" spans="1:13" x14ac:dyDescent="0.2">
      <c r="A1527" s="19" t="s">
        <v>2256</v>
      </c>
      <c r="B1527" s="19" t="s">
        <v>2257</v>
      </c>
      <c r="C1527" s="19" t="s">
        <v>12</v>
      </c>
      <c r="D1527" s="19"/>
      <c r="E1527" s="19"/>
      <c r="F1527" s="20">
        <v>2019</v>
      </c>
      <c r="G1527" s="19" t="s">
        <v>17</v>
      </c>
      <c r="H1527" s="19" t="s">
        <v>30</v>
      </c>
      <c r="I1527" s="19" t="s">
        <v>31</v>
      </c>
      <c r="J1527" s="21" t="s">
        <v>18</v>
      </c>
      <c r="K1527" s="22">
        <v>2151318</v>
      </c>
      <c r="L1527" s="22">
        <v>605010</v>
      </c>
      <c r="M1527" s="23">
        <v>93524.85</v>
      </c>
    </row>
    <row r="1528" spans="1:13" x14ac:dyDescent="0.2">
      <c r="A1528" s="19" t="s">
        <v>9582</v>
      </c>
      <c r="B1528" s="19" t="s">
        <v>9583</v>
      </c>
      <c r="C1528" s="19" t="s">
        <v>133</v>
      </c>
      <c r="D1528" s="19" t="s">
        <v>534</v>
      </c>
      <c r="E1528" s="19" t="s">
        <v>925</v>
      </c>
      <c r="F1528" s="20">
        <v>2020</v>
      </c>
      <c r="G1528" s="19" t="s">
        <v>17</v>
      </c>
      <c r="H1528" s="19" t="s">
        <v>130</v>
      </c>
      <c r="I1528" s="19" t="s">
        <v>130</v>
      </c>
      <c r="J1528" s="21" t="s">
        <v>18</v>
      </c>
      <c r="K1528" s="22">
        <v>410000</v>
      </c>
      <c r="L1528" s="24">
        <v>93268</v>
      </c>
      <c r="M1528" s="23">
        <v>93267.68</v>
      </c>
    </row>
    <row r="1529" spans="1:13" x14ac:dyDescent="0.2">
      <c r="A1529" s="19" t="s">
        <v>1407</v>
      </c>
      <c r="B1529" s="19" t="s">
        <v>1408</v>
      </c>
      <c r="C1529" s="19" t="s">
        <v>22</v>
      </c>
      <c r="D1529" s="19" t="s">
        <v>46</v>
      </c>
      <c r="E1529" s="19" t="s">
        <v>561</v>
      </c>
      <c r="F1529" s="20">
        <v>2019</v>
      </c>
      <c r="G1529" s="19" t="s">
        <v>17</v>
      </c>
      <c r="H1529" s="19" t="s">
        <v>54</v>
      </c>
      <c r="I1529" s="19" t="s">
        <v>62</v>
      </c>
      <c r="J1529" s="21" t="s">
        <v>18</v>
      </c>
      <c r="K1529" s="22">
        <v>93079</v>
      </c>
      <c r="L1529" s="24">
        <v>93078</v>
      </c>
      <c r="M1529" s="22">
        <v>93078</v>
      </c>
    </row>
    <row r="1530" spans="1:13" x14ac:dyDescent="0.2">
      <c r="A1530" s="19" t="s">
        <v>10484</v>
      </c>
      <c r="B1530" s="19" t="s">
        <v>10485</v>
      </c>
      <c r="C1530" s="19" t="s">
        <v>257</v>
      </c>
      <c r="D1530" s="19" t="s">
        <v>441</v>
      </c>
      <c r="E1530" s="19" t="s">
        <v>747</v>
      </c>
      <c r="F1530" s="20">
        <v>2019</v>
      </c>
      <c r="G1530" s="19" t="s">
        <v>279</v>
      </c>
      <c r="H1530" s="19" t="s">
        <v>54</v>
      </c>
      <c r="I1530" s="19" t="s">
        <v>288</v>
      </c>
      <c r="J1530" s="21" t="s">
        <v>18</v>
      </c>
      <c r="K1530" s="22">
        <v>120278</v>
      </c>
      <c r="L1530" s="24">
        <v>93093</v>
      </c>
      <c r="M1530" s="22">
        <v>92495</v>
      </c>
    </row>
    <row r="1531" spans="1:13" x14ac:dyDescent="0.2">
      <c r="A1531" s="19" t="s">
        <v>7559</v>
      </c>
      <c r="B1531" s="19" t="s">
        <v>7560</v>
      </c>
      <c r="C1531" s="19" t="s">
        <v>265</v>
      </c>
      <c r="D1531" s="19"/>
      <c r="E1531" s="19"/>
      <c r="F1531" s="20">
        <v>2020</v>
      </c>
      <c r="G1531" s="19" t="s">
        <v>17</v>
      </c>
      <c r="H1531" s="19" t="s">
        <v>42</v>
      </c>
      <c r="I1531" s="19" t="s">
        <v>228</v>
      </c>
      <c r="J1531" s="21" t="s">
        <v>18</v>
      </c>
      <c r="K1531" s="22">
        <v>2714808</v>
      </c>
      <c r="L1531" s="24">
        <v>92493</v>
      </c>
      <c r="M1531" s="23">
        <v>92493</v>
      </c>
    </row>
    <row r="1532" spans="1:13" x14ac:dyDescent="0.2">
      <c r="A1532" s="19" t="s">
        <v>10928</v>
      </c>
      <c r="B1532" s="19" t="s">
        <v>10929</v>
      </c>
      <c r="C1532" s="19" t="s">
        <v>297</v>
      </c>
      <c r="D1532" s="19"/>
      <c r="E1532" s="19"/>
      <c r="F1532" s="20">
        <v>2020</v>
      </c>
      <c r="G1532" s="19" t="s">
        <v>279</v>
      </c>
      <c r="H1532" s="19" t="s">
        <v>30</v>
      </c>
      <c r="I1532" s="19" t="s">
        <v>1454</v>
      </c>
      <c r="J1532" s="21" t="s">
        <v>18</v>
      </c>
      <c r="K1532" s="22">
        <v>100300</v>
      </c>
      <c r="L1532" s="24">
        <v>100300</v>
      </c>
      <c r="M1532" s="23">
        <v>92436.471000000005</v>
      </c>
    </row>
    <row r="1533" spans="1:13" x14ac:dyDescent="0.2">
      <c r="A1533" s="19" t="s">
        <v>4168</v>
      </c>
      <c r="B1533" s="19" t="s">
        <v>4169</v>
      </c>
      <c r="C1533" s="19" t="s">
        <v>34</v>
      </c>
      <c r="D1533" s="19"/>
      <c r="E1533" s="19"/>
      <c r="F1533" s="20">
        <v>2019</v>
      </c>
      <c r="G1533" s="19" t="s">
        <v>17</v>
      </c>
      <c r="H1533" s="19" t="s">
        <v>30</v>
      </c>
      <c r="I1533" s="19" t="s">
        <v>31</v>
      </c>
      <c r="J1533" s="21" t="s">
        <v>18</v>
      </c>
      <c r="K1533" s="22">
        <v>112860</v>
      </c>
      <c r="L1533" s="24">
        <v>111430</v>
      </c>
      <c r="M1533" s="23">
        <v>92214.67</v>
      </c>
    </row>
    <row r="1534" spans="1:13" x14ac:dyDescent="0.2">
      <c r="A1534" s="19" t="s">
        <v>9736</v>
      </c>
      <c r="B1534" s="19" t="s">
        <v>9737</v>
      </c>
      <c r="C1534" s="19" t="s">
        <v>81</v>
      </c>
      <c r="D1534" s="19" t="s">
        <v>82</v>
      </c>
      <c r="E1534" s="19" t="s">
        <v>82</v>
      </c>
      <c r="F1534" s="20">
        <v>2019</v>
      </c>
      <c r="G1534" s="19" t="s">
        <v>17</v>
      </c>
      <c r="H1534" s="19" t="s">
        <v>30</v>
      </c>
      <c r="I1534" s="19" t="s">
        <v>145</v>
      </c>
      <c r="J1534" s="21" t="s">
        <v>18</v>
      </c>
      <c r="K1534" s="22">
        <v>94593</v>
      </c>
      <c r="L1534" s="24">
        <v>92196</v>
      </c>
      <c r="M1534" s="22">
        <v>92196</v>
      </c>
    </row>
    <row r="1535" spans="1:13" x14ac:dyDescent="0.2">
      <c r="A1535" s="19" t="s">
        <v>5515</v>
      </c>
      <c r="B1535" s="19" t="s">
        <v>5516</v>
      </c>
      <c r="C1535" s="19" t="s">
        <v>22</v>
      </c>
      <c r="D1535" s="19" t="s">
        <v>46</v>
      </c>
      <c r="E1535" s="19" t="s">
        <v>345</v>
      </c>
      <c r="F1535" s="20">
        <v>2019</v>
      </c>
      <c r="G1535" s="19" t="s">
        <v>17</v>
      </c>
      <c r="H1535" s="19" t="s">
        <v>54</v>
      </c>
      <c r="I1535" s="19" t="s">
        <v>288</v>
      </c>
      <c r="J1535" s="21" t="s">
        <v>18</v>
      </c>
      <c r="K1535" s="22">
        <v>98323</v>
      </c>
      <c r="L1535" s="24">
        <v>92114</v>
      </c>
      <c r="M1535" s="23">
        <v>92023.675000000003</v>
      </c>
    </row>
    <row r="1536" spans="1:13" x14ac:dyDescent="0.2">
      <c r="A1536" s="19" t="s">
        <v>7633</v>
      </c>
      <c r="B1536" s="19" t="s">
        <v>7634</v>
      </c>
      <c r="C1536" s="19" t="s">
        <v>103</v>
      </c>
      <c r="D1536" s="19" t="s">
        <v>105</v>
      </c>
      <c r="E1536" s="19" t="s">
        <v>1035</v>
      </c>
      <c r="F1536" s="20">
        <v>2020</v>
      </c>
      <c r="G1536" s="19" t="s">
        <v>17</v>
      </c>
      <c r="H1536" s="19" t="s">
        <v>42</v>
      </c>
      <c r="I1536" s="19" t="s">
        <v>1003</v>
      </c>
      <c r="J1536" s="21" t="s">
        <v>18</v>
      </c>
      <c r="K1536" s="22">
        <v>148700</v>
      </c>
      <c r="L1536" s="24">
        <v>198189</v>
      </c>
      <c r="M1536" s="23">
        <v>91678.66</v>
      </c>
    </row>
    <row r="1537" spans="1:13" x14ac:dyDescent="0.2">
      <c r="A1537" s="19" t="s">
        <v>8164</v>
      </c>
      <c r="B1537" s="19" t="s">
        <v>8165</v>
      </c>
      <c r="C1537" s="19" t="s">
        <v>81</v>
      </c>
      <c r="D1537" s="19" t="s">
        <v>82</v>
      </c>
      <c r="E1537" s="19" t="s">
        <v>509</v>
      </c>
      <c r="F1537" s="20">
        <v>2020</v>
      </c>
      <c r="G1537" s="19" t="s">
        <v>17</v>
      </c>
      <c r="H1537" s="19" t="s">
        <v>42</v>
      </c>
      <c r="I1537" s="19" t="s">
        <v>228</v>
      </c>
      <c r="J1537" s="21" t="s">
        <v>18</v>
      </c>
      <c r="K1537" s="22">
        <v>91673</v>
      </c>
      <c r="L1537" s="24">
        <v>91673</v>
      </c>
      <c r="M1537" s="22">
        <v>91673</v>
      </c>
    </row>
    <row r="1538" spans="1:13" x14ac:dyDescent="0.2">
      <c r="A1538" s="19" t="s">
        <v>3228</v>
      </c>
      <c r="B1538" s="19" t="s">
        <v>3229</v>
      </c>
      <c r="C1538" s="19" t="s">
        <v>133</v>
      </c>
      <c r="D1538" s="19" t="s">
        <v>392</v>
      </c>
      <c r="E1538" s="19" t="s">
        <v>1096</v>
      </c>
      <c r="F1538" s="20">
        <v>2020</v>
      </c>
      <c r="G1538" s="19" t="s">
        <v>17</v>
      </c>
      <c r="H1538" s="19" t="s">
        <v>130</v>
      </c>
      <c r="I1538" s="19" t="s">
        <v>130</v>
      </c>
      <c r="J1538" s="21" t="s">
        <v>18</v>
      </c>
      <c r="K1538" s="22">
        <v>143027</v>
      </c>
      <c r="L1538" s="24">
        <v>91517</v>
      </c>
      <c r="M1538" s="23">
        <v>91515.277000000002</v>
      </c>
    </row>
    <row r="1539" spans="1:13" x14ac:dyDescent="0.2">
      <c r="A1539" s="19" t="s">
        <v>1061</v>
      </c>
      <c r="B1539" s="19" t="s">
        <v>1062</v>
      </c>
      <c r="C1539" s="19" t="s">
        <v>34</v>
      </c>
      <c r="D1539" s="19" t="s">
        <v>215</v>
      </c>
      <c r="E1539" s="19" t="s">
        <v>1063</v>
      </c>
      <c r="F1539" s="20">
        <v>2019</v>
      </c>
      <c r="G1539" s="19" t="s">
        <v>17</v>
      </c>
      <c r="H1539" s="19" t="s">
        <v>54</v>
      </c>
      <c r="I1539" s="19" t="s">
        <v>288</v>
      </c>
      <c r="J1539" s="21" t="s">
        <v>18</v>
      </c>
      <c r="K1539" s="22">
        <v>799290</v>
      </c>
      <c r="L1539" s="24">
        <v>91512</v>
      </c>
      <c r="M1539" s="23">
        <v>91200</v>
      </c>
    </row>
    <row r="1540" spans="1:13" x14ac:dyDescent="0.2">
      <c r="A1540" s="19" t="s">
        <v>11081</v>
      </c>
      <c r="B1540" s="19" t="s">
        <v>11082</v>
      </c>
      <c r="C1540" s="19" t="s">
        <v>12</v>
      </c>
      <c r="D1540" s="19" t="s">
        <v>69</v>
      </c>
      <c r="E1540" s="19" t="s">
        <v>1781</v>
      </c>
      <c r="F1540" s="20">
        <v>2019</v>
      </c>
      <c r="G1540" s="19" t="s">
        <v>17</v>
      </c>
      <c r="H1540" s="19" t="s">
        <v>63</v>
      </c>
      <c r="I1540" s="19" t="s">
        <v>3901</v>
      </c>
      <c r="J1540" s="21" t="s">
        <v>18</v>
      </c>
      <c r="K1540" s="22">
        <v>90968</v>
      </c>
      <c r="L1540" s="24">
        <v>114553</v>
      </c>
      <c r="M1540" s="23">
        <v>90967.86</v>
      </c>
    </row>
    <row r="1541" spans="1:13" x14ac:dyDescent="0.2">
      <c r="A1541" s="19" t="s">
        <v>6984</v>
      </c>
      <c r="B1541" s="19" t="s">
        <v>6985</v>
      </c>
      <c r="C1541" s="19" t="s">
        <v>12</v>
      </c>
      <c r="D1541" s="19" t="s">
        <v>13</v>
      </c>
      <c r="E1541" s="19" t="s">
        <v>1795</v>
      </c>
      <c r="F1541" s="20">
        <v>2019</v>
      </c>
      <c r="G1541" s="19" t="s">
        <v>17</v>
      </c>
      <c r="H1541" s="19" t="s">
        <v>54</v>
      </c>
      <c r="I1541" s="19" t="s">
        <v>288</v>
      </c>
      <c r="J1541" s="21" t="s">
        <v>18</v>
      </c>
      <c r="K1541" s="22">
        <v>90920</v>
      </c>
      <c r="L1541" s="24">
        <v>90945</v>
      </c>
      <c r="M1541" s="23">
        <v>90920.452999999994</v>
      </c>
    </row>
    <row r="1542" spans="1:13" x14ac:dyDescent="0.2">
      <c r="A1542" s="19" t="s">
        <v>3022</v>
      </c>
      <c r="B1542" s="19" t="s">
        <v>3023</v>
      </c>
      <c r="C1542" s="19" t="s">
        <v>133</v>
      </c>
      <c r="D1542" s="19" t="s">
        <v>206</v>
      </c>
      <c r="E1542" s="19" t="s">
        <v>1609</v>
      </c>
      <c r="F1542" s="20">
        <v>2019</v>
      </c>
      <c r="G1542" s="19" t="s">
        <v>17</v>
      </c>
      <c r="H1542" s="19" t="s">
        <v>30</v>
      </c>
      <c r="I1542" s="19" t="s">
        <v>145</v>
      </c>
      <c r="J1542" s="21" t="s">
        <v>18</v>
      </c>
      <c r="K1542" s="22">
        <v>90801</v>
      </c>
      <c r="L1542" s="24">
        <v>90800</v>
      </c>
      <c r="M1542" s="23">
        <v>90800</v>
      </c>
    </row>
    <row r="1543" spans="1:13" x14ac:dyDescent="0.2">
      <c r="A1543" s="19" t="s">
        <v>9432</v>
      </c>
      <c r="B1543" s="19" t="s">
        <v>9433</v>
      </c>
      <c r="C1543" s="19" t="s">
        <v>103</v>
      </c>
      <c r="D1543" s="19" t="s">
        <v>194</v>
      </c>
      <c r="E1543" s="19" t="s">
        <v>203</v>
      </c>
      <c r="F1543" s="20">
        <v>2020</v>
      </c>
      <c r="G1543" s="19" t="s">
        <v>17</v>
      </c>
      <c r="H1543" s="19" t="s">
        <v>15</v>
      </c>
      <c r="I1543" s="19" t="s">
        <v>70</v>
      </c>
      <c r="J1543" s="21" t="s">
        <v>18</v>
      </c>
      <c r="K1543" s="22">
        <v>448739</v>
      </c>
      <c r="L1543" s="24">
        <v>90984</v>
      </c>
      <c r="M1543" s="23">
        <v>90423.501000000004</v>
      </c>
    </row>
    <row r="1544" spans="1:13" x14ac:dyDescent="0.2">
      <c r="A1544" s="19" t="s">
        <v>3326</v>
      </c>
      <c r="B1544" s="19" t="s">
        <v>3327</v>
      </c>
      <c r="C1544" s="19" t="s">
        <v>148</v>
      </c>
      <c r="D1544" s="19"/>
      <c r="E1544" s="19"/>
      <c r="F1544" s="20">
        <v>2020</v>
      </c>
      <c r="G1544" s="19" t="s">
        <v>17</v>
      </c>
      <c r="H1544" s="19" t="s">
        <v>15</v>
      </c>
      <c r="I1544" s="19" t="s">
        <v>70</v>
      </c>
      <c r="J1544" s="21" t="s">
        <v>18</v>
      </c>
      <c r="K1544" s="22">
        <v>90437</v>
      </c>
      <c r="L1544" s="24">
        <v>90437</v>
      </c>
      <c r="M1544" s="23">
        <v>90400.909</v>
      </c>
    </row>
    <row r="1545" spans="1:13" x14ac:dyDescent="0.2">
      <c r="A1545" s="19" t="s">
        <v>1252</v>
      </c>
      <c r="B1545" s="19" t="s">
        <v>1253</v>
      </c>
      <c r="C1545" s="19" t="s">
        <v>265</v>
      </c>
      <c r="D1545" s="19" t="s">
        <v>266</v>
      </c>
      <c r="E1545" s="19" t="s">
        <v>267</v>
      </c>
      <c r="F1545" s="20">
        <v>2019</v>
      </c>
      <c r="G1545" s="19" t="s">
        <v>17</v>
      </c>
      <c r="H1545" s="19" t="s">
        <v>42</v>
      </c>
      <c r="I1545" s="19" t="s">
        <v>228</v>
      </c>
      <c r="J1545" s="21" t="s">
        <v>18</v>
      </c>
      <c r="K1545" s="22">
        <v>120523</v>
      </c>
      <c r="L1545" s="24">
        <v>90392</v>
      </c>
      <c r="M1545" s="23">
        <v>90391.95</v>
      </c>
    </row>
    <row r="1546" spans="1:13" x14ac:dyDescent="0.2">
      <c r="A1546" s="19" t="s">
        <v>13692</v>
      </c>
      <c r="B1546" s="19" t="s">
        <v>13693</v>
      </c>
      <c r="C1546" s="19" t="s">
        <v>257</v>
      </c>
      <c r="D1546" s="19" t="s">
        <v>258</v>
      </c>
      <c r="E1546" s="19" t="s">
        <v>2440</v>
      </c>
      <c r="F1546" s="20">
        <v>2020</v>
      </c>
      <c r="G1546" s="19" t="s">
        <v>17</v>
      </c>
      <c r="H1546" s="19" t="s">
        <v>240</v>
      </c>
      <c r="I1546" s="19" t="s">
        <v>241</v>
      </c>
      <c r="J1546" s="21" t="s">
        <v>18</v>
      </c>
      <c r="K1546" s="22">
        <v>90259</v>
      </c>
      <c r="L1546" s="22">
        <v>90259</v>
      </c>
      <c r="M1546" s="23">
        <v>90259</v>
      </c>
    </row>
    <row r="1547" spans="1:13" x14ac:dyDescent="0.2">
      <c r="A1547" s="19" t="s">
        <v>7214</v>
      </c>
      <c r="B1547" s="19" t="s">
        <v>7215</v>
      </c>
      <c r="C1547" s="19" t="s">
        <v>27</v>
      </c>
      <c r="D1547" s="19"/>
      <c r="E1547" s="19"/>
      <c r="F1547" s="20">
        <v>2020</v>
      </c>
      <c r="G1547" s="19" t="s">
        <v>17</v>
      </c>
      <c r="H1547" s="19" t="s">
        <v>95</v>
      </c>
      <c r="I1547" s="19" t="s">
        <v>173</v>
      </c>
      <c r="J1547" s="21" t="s">
        <v>18</v>
      </c>
      <c r="K1547" s="22">
        <v>90000</v>
      </c>
      <c r="L1547" s="24">
        <v>90000</v>
      </c>
      <c r="M1547" s="23">
        <v>90000</v>
      </c>
    </row>
    <row r="1548" spans="1:13" x14ac:dyDescent="0.2">
      <c r="A1548" s="19" t="s">
        <v>10478</v>
      </c>
      <c r="B1548" s="19" t="s">
        <v>10479</v>
      </c>
      <c r="C1548" s="19" t="s">
        <v>12</v>
      </c>
      <c r="D1548" s="19" t="s">
        <v>13</v>
      </c>
      <c r="E1548" s="19" t="s">
        <v>1795</v>
      </c>
      <c r="F1548" s="20">
        <v>2019</v>
      </c>
      <c r="G1548" s="19" t="s">
        <v>17</v>
      </c>
      <c r="H1548" s="19" t="s">
        <v>30</v>
      </c>
      <c r="I1548" s="19" t="s">
        <v>145</v>
      </c>
      <c r="J1548" s="21" t="s">
        <v>18</v>
      </c>
      <c r="K1548" s="22">
        <v>70793</v>
      </c>
      <c r="L1548" s="24">
        <v>230000</v>
      </c>
      <c r="M1548" s="22">
        <v>89700</v>
      </c>
    </row>
    <row r="1549" spans="1:13" x14ac:dyDescent="0.2">
      <c r="A1549" s="19" t="s">
        <v>2188</v>
      </c>
      <c r="B1549" s="19" t="s">
        <v>2189</v>
      </c>
      <c r="C1549" s="19" t="s">
        <v>52</v>
      </c>
      <c r="D1549" s="19" t="s">
        <v>139</v>
      </c>
      <c r="E1549" s="19" t="s">
        <v>139</v>
      </c>
      <c r="F1549" s="20">
        <v>2020</v>
      </c>
      <c r="G1549" s="19" t="s">
        <v>17</v>
      </c>
      <c r="H1549" s="19" t="s">
        <v>63</v>
      </c>
      <c r="I1549" s="19" t="s">
        <v>174</v>
      </c>
      <c r="J1549" s="21" t="s">
        <v>18</v>
      </c>
      <c r="K1549" s="22">
        <v>89596</v>
      </c>
      <c r="L1549" s="24">
        <v>89597</v>
      </c>
      <c r="M1549" s="23">
        <v>89596.206000000006</v>
      </c>
    </row>
    <row r="1550" spans="1:13" x14ac:dyDescent="0.2">
      <c r="A1550" s="19" t="s">
        <v>10184</v>
      </c>
      <c r="B1550" s="19" t="s">
        <v>10185</v>
      </c>
      <c r="C1550" s="19" t="s">
        <v>133</v>
      </c>
      <c r="D1550" s="19" t="s">
        <v>206</v>
      </c>
      <c r="E1550" s="19" t="s">
        <v>2806</v>
      </c>
      <c r="F1550" s="20">
        <v>2020</v>
      </c>
      <c r="G1550" s="19" t="s">
        <v>17</v>
      </c>
      <c r="H1550" s="19" t="s">
        <v>240</v>
      </c>
      <c r="I1550" s="19" t="s">
        <v>2394</v>
      </c>
      <c r="J1550" s="21" t="s">
        <v>18</v>
      </c>
      <c r="K1550" s="22">
        <v>89450</v>
      </c>
      <c r="L1550" s="24">
        <v>89450</v>
      </c>
      <c r="M1550" s="23">
        <v>89449.972999999998</v>
      </c>
    </row>
    <row r="1551" spans="1:13" x14ac:dyDescent="0.2">
      <c r="A1551" s="19" t="s">
        <v>5730</v>
      </c>
      <c r="B1551" s="19" t="s">
        <v>5731</v>
      </c>
      <c r="C1551" s="19" t="s">
        <v>148</v>
      </c>
      <c r="D1551" s="19"/>
      <c r="E1551" s="19"/>
      <c r="F1551" s="20">
        <v>2019</v>
      </c>
      <c r="G1551" s="19" t="s">
        <v>17</v>
      </c>
      <c r="H1551" s="19" t="s">
        <v>30</v>
      </c>
      <c r="I1551" s="19" t="s">
        <v>31</v>
      </c>
      <c r="J1551" s="21" t="s">
        <v>18</v>
      </c>
      <c r="K1551" s="22">
        <v>1163400</v>
      </c>
      <c r="L1551" s="22">
        <v>979890</v>
      </c>
      <c r="M1551" s="23">
        <v>89393.279999999999</v>
      </c>
    </row>
    <row r="1552" spans="1:13" x14ac:dyDescent="0.2">
      <c r="A1552" s="19" t="s">
        <v>6383</v>
      </c>
      <c r="B1552" s="19" t="s">
        <v>6384</v>
      </c>
      <c r="C1552" s="19" t="s">
        <v>34</v>
      </c>
      <c r="D1552" s="19" t="s">
        <v>51</v>
      </c>
      <c r="E1552" s="19" t="s">
        <v>4315</v>
      </c>
      <c r="F1552" s="20">
        <v>2020</v>
      </c>
      <c r="G1552" s="19" t="s">
        <v>17</v>
      </c>
      <c r="H1552" s="19" t="s">
        <v>30</v>
      </c>
      <c r="I1552" s="19" t="s">
        <v>31</v>
      </c>
      <c r="J1552" s="21" t="s">
        <v>18</v>
      </c>
      <c r="K1552" s="22">
        <v>102500</v>
      </c>
      <c r="L1552" s="24">
        <v>89530</v>
      </c>
      <c r="M1552" s="23">
        <v>89277.784</v>
      </c>
    </row>
    <row r="1553" spans="1:13" x14ac:dyDescent="0.2">
      <c r="A1553" s="19" t="s">
        <v>4455</v>
      </c>
      <c r="B1553" s="19" t="s">
        <v>4456</v>
      </c>
      <c r="C1553" s="19" t="s">
        <v>34</v>
      </c>
      <c r="D1553" s="19" t="s">
        <v>215</v>
      </c>
      <c r="E1553" s="19" t="s">
        <v>1853</v>
      </c>
      <c r="F1553" s="20">
        <v>2019</v>
      </c>
      <c r="G1553" s="19" t="s">
        <v>279</v>
      </c>
      <c r="H1553" s="19" t="s">
        <v>63</v>
      </c>
      <c r="I1553" s="19" t="s">
        <v>174</v>
      </c>
      <c r="J1553" s="21" t="s">
        <v>18</v>
      </c>
      <c r="K1553" s="22">
        <v>141880</v>
      </c>
      <c r="L1553" s="24">
        <v>141880</v>
      </c>
      <c r="M1553" s="23">
        <v>89100</v>
      </c>
    </row>
    <row r="1554" spans="1:13" x14ac:dyDescent="0.2">
      <c r="A1554" s="19" t="s">
        <v>4771</v>
      </c>
      <c r="B1554" s="19" t="s">
        <v>4772</v>
      </c>
      <c r="C1554" s="19" t="s">
        <v>257</v>
      </c>
      <c r="D1554" s="19" t="s">
        <v>441</v>
      </c>
      <c r="E1554" s="19" t="s">
        <v>747</v>
      </c>
      <c r="F1554" s="20">
        <v>2020</v>
      </c>
      <c r="G1554" s="19" t="s">
        <v>17</v>
      </c>
      <c r="H1554" s="19" t="s">
        <v>54</v>
      </c>
      <c r="I1554" s="19" t="s">
        <v>58</v>
      </c>
      <c r="J1554" s="21" t="s">
        <v>18</v>
      </c>
      <c r="K1554" s="22">
        <v>89058</v>
      </c>
      <c r="L1554" s="24">
        <v>89058</v>
      </c>
      <c r="M1554" s="22">
        <v>89058</v>
      </c>
    </row>
    <row r="1555" spans="1:13" x14ac:dyDescent="0.2">
      <c r="A1555" s="19" t="s">
        <v>49</v>
      </c>
      <c r="B1555" s="19" t="s">
        <v>50</v>
      </c>
      <c r="C1555" s="19" t="s">
        <v>34</v>
      </c>
      <c r="D1555" s="19" t="s">
        <v>51</v>
      </c>
      <c r="E1555" s="19"/>
      <c r="F1555" s="20">
        <v>2019</v>
      </c>
      <c r="G1555" s="19" t="s">
        <v>17</v>
      </c>
      <c r="H1555" s="19" t="s">
        <v>30</v>
      </c>
      <c r="I1555" s="19" t="s">
        <v>31</v>
      </c>
      <c r="J1555" s="21" t="s">
        <v>18</v>
      </c>
      <c r="K1555" s="22">
        <v>4087050</v>
      </c>
      <c r="L1555" s="22">
        <v>105900</v>
      </c>
      <c r="M1555" s="22">
        <v>88873</v>
      </c>
    </row>
    <row r="1556" spans="1:13" x14ac:dyDescent="0.2">
      <c r="A1556" s="19" t="s">
        <v>1734</v>
      </c>
      <c r="B1556" s="19" t="s">
        <v>1735</v>
      </c>
      <c r="C1556" s="19" t="s">
        <v>92</v>
      </c>
      <c r="D1556" s="19"/>
      <c r="E1556" s="19"/>
      <c r="F1556" s="20">
        <v>2020</v>
      </c>
      <c r="G1556" s="19" t="s">
        <v>17</v>
      </c>
      <c r="H1556" s="19" t="s">
        <v>15</v>
      </c>
      <c r="I1556" s="19" t="s">
        <v>136</v>
      </c>
      <c r="J1556" s="21" t="s">
        <v>18</v>
      </c>
      <c r="K1556" s="22">
        <v>88812</v>
      </c>
      <c r="L1556" s="24">
        <v>88812</v>
      </c>
      <c r="M1556" s="23">
        <v>88747.694000000003</v>
      </c>
    </row>
    <row r="1557" spans="1:13" x14ac:dyDescent="0.2">
      <c r="A1557" s="19" t="s">
        <v>1051</v>
      </c>
      <c r="B1557" s="19" t="s">
        <v>1052</v>
      </c>
      <c r="C1557" s="19" t="s">
        <v>148</v>
      </c>
      <c r="D1557" s="19" t="s">
        <v>373</v>
      </c>
      <c r="E1557" s="19" t="s">
        <v>1053</v>
      </c>
      <c r="F1557" s="20">
        <v>2020</v>
      </c>
      <c r="G1557" s="19" t="s">
        <v>17</v>
      </c>
      <c r="H1557" s="19" t="s">
        <v>95</v>
      </c>
      <c r="I1557" s="19" t="s">
        <v>96</v>
      </c>
      <c r="J1557" s="21" t="s">
        <v>18</v>
      </c>
      <c r="K1557" s="22">
        <v>119563</v>
      </c>
      <c r="L1557" s="24">
        <v>88639</v>
      </c>
      <c r="M1557" s="23">
        <v>88639.047000000006</v>
      </c>
    </row>
    <row r="1558" spans="1:13" x14ac:dyDescent="0.2">
      <c r="A1558" s="19" t="s">
        <v>399</v>
      </c>
      <c r="B1558" s="19" t="s">
        <v>400</v>
      </c>
      <c r="C1558" s="19" t="s">
        <v>103</v>
      </c>
      <c r="D1558" s="19" t="s">
        <v>194</v>
      </c>
      <c r="E1558" s="19" t="s">
        <v>203</v>
      </c>
      <c r="F1558" s="20">
        <v>2020</v>
      </c>
      <c r="G1558" s="19" t="s">
        <v>17</v>
      </c>
      <c r="H1558" s="19" t="s">
        <v>15</v>
      </c>
      <c r="I1558" s="19" t="s">
        <v>16</v>
      </c>
      <c r="J1558" s="21" t="s">
        <v>18</v>
      </c>
      <c r="K1558" s="22">
        <v>182120</v>
      </c>
      <c r="L1558" s="24">
        <v>88508</v>
      </c>
      <c r="M1558" s="23">
        <v>88507.71</v>
      </c>
    </row>
    <row r="1559" spans="1:13" x14ac:dyDescent="0.2">
      <c r="A1559" s="19" t="s">
        <v>7717</v>
      </c>
      <c r="B1559" s="19" t="s">
        <v>7718</v>
      </c>
      <c r="C1559" s="19" t="s">
        <v>12</v>
      </c>
      <c r="D1559" s="19"/>
      <c r="E1559" s="19"/>
      <c r="F1559" s="20">
        <v>2020</v>
      </c>
      <c r="G1559" s="19" t="s">
        <v>17</v>
      </c>
      <c r="H1559" s="19" t="s">
        <v>30</v>
      </c>
      <c r="I1559" s="19" t="s">
        <v>145</v>
      </c>
      <c r="J1559" s="21" t="s">
        <v>18</v>
      </c>
      <c r="K1559" s="22">
        <v>114725</v>
      </c>
      <c r="L1559" s="24">
        <v>114725</v>
      </c>
      <c r="M1559" s="23">
        <v>88250</v>
      </c>
    </row>
    <row r="1560" spans="1:13" x14ac:dyDescent="0.2">
      <c r="A1560" s="19" t="s">
        <v>5216</v>
      </c>
      <c r="B1560" s="19" t="s">
        <v>5217</v>
      </c>
      <c r="C1560" s="19" t="s">
        <v>133</v>
      </c>
      <c r="D1560" s="19"/>
      <c r="E1560" s="19"/>
      <c r="F1560" s="20">
        <v>2020</v>
      </c>
      <c r="G1560" s="19" t="s">
        <v>17</v>
      </c>
      <c r="H1560" s="19" t="s">
        <v>42</v>
      </c>
      <c r="I1560" s="19" t="s">
        <v>1003</v>
      </c>
      <c r="J1560" s="21" t="s">
        <v>18</v>
      </c>
      <c r="K1560" s="22">
        <v>123283</v>
      </c>
      <c r="L1560" s="24">
        <v>123283</v>
      </c>
      <c r="M1560" s="23">
        <v>88230.774999999994</v>
      </c>
    </row>
    <row r="1561" spans="1:13" x14ac:dyDescent="0.2">
      <c r="A1561" s="19" t="s">
        <v>7829</v>
      </c>
      <c r="B1561" s="19" t="s">
        <v>7830</v>
      </c>
      <c r="C1561" s="19" t="s">
        <v>257</v>
      </c>
      <c r="D1561" s="19"/>
      <c r="E1561" s="19"/>
      <c r="F1561" s="20">
        <v>2019</v>
      </c>
      <c r="G1561" s="19" t="s">
        <v>17</v>
      </c>
      <c r="H1561" s="19" t="s">
        <v>30</v>
      </c>
      <c r="I1561" s="19" t="s">
        <v>31</v>
      </c>
      <c r="J1561" s="21" t="s">
        <v>18</v>
      </c>
      <c r="K1561" s="22">
        <v>216001</v>
      </c>
      <c r="L1561" s="22">
        <v>208000</v>
      </c>
      <c r="M1561" s="23">
        <v>88050</v>
      </c>
    </row>
    <row r="1562" spans="1:13" x14ac:dyDescent="0.2">
      <c r="A1562" s="19" t="s">
        <v>12466</v>
      </c>
      <c r="B1562" s="19" t="s">
        <v>12467</v>
      </c>
      <c r="C1562" s="19" t="s">
        <v>37</v>
      </c>
      <c r="D1562" s="19"/>
      <c r="E1562" s="19"/>
      <c r="F1562" s="20">
        <v>2020</v>
      </c>
      <c r="G1562" s="19" t="s">
        <v>17</v>
      </c>
      <c r="H1562" s="19" t="s">
        <v>30</v>
      </c>
      <c r="I1562" s="19" t="s">
        <v>1454</v>
      </c>
      <c r="J1562" s="21" t="s">
        <v>18</v>
      </c>
      <c r="K1562" s="22">
        <v>87984</v>
      </c>
      <c r="L1562" s="22">
        <v>87979</v>
      </c>
      <c r="M1562" s="23">
        <v>87840.354999999996</v>
      </c>
    </row>
    <row r="1563" spans="1:13" x14ac:dyDescent="0.2">
      <c r="A1563" s="19" t="s">
        <v>2939</v>
      </c>
      <c r="B1563" s="19" t="s">
        <v>2940</v>
      </c>
      <c r="C1563" s="19" t="s">
        <v>22</v>
      </c>
      <c r="D1563" s="19"/>
      <c r="E1563" s="19"/>
      <c r="F1563" s="20">
        <v>2019</v>
      </c>
      <c r="G1563" s="19" t="s">
        <v>17</v>
      </c>
      <c r="H1563" s="19" t="s">
        <v>30</v>
      </c>
      <c r="I1563" s="19" t="s">
        <v>145</v>
      </c>
      <c r="J1563" s="21" t="s">
        <v>18</v>
      </c>
      <c r="K1563" s="22">
        <v>394139</v>
      </c>
      <c r="L1563" s="24">
        <v>398000</v>
      </c>
      <c r="M1563" s="23">
        <v>87382.301999999996</v>
      </c>
    </row>
    <row r="1564" spans="1:13" x14ac:dyDescent="0.2">
      <c r="A1564" s="19" t="s">
        <v>5185</v>
      </c>
      <c r="B1564" s="19" t="s">
        <v>5186</v>
      </c>
      <c r="C1564" s="19" t="s">
        <v>34</v>
      </c>
      <c r="D1564" s="19" t="s">
        <v>51</v>
      </c>
      <c r="E1564" s="19" t="s">
        <v>384</v>
      </c>
      <c r="F1564" s="20">
        <v>2019</v>
      </c>
      <c r="G1564" s="19" t="s">
        <v>17</v>
      </c>
      <c r="H1564" s="19" t="s">
        <v>54</v>
      </c>
      <c r="I1564" s="19" t="s">
        <v>62</v>
      </c>
      <c r="J1564" s="21" t="s">
        <v>18</v>
      </c>
      <c r="K1564" s="22">
        <v>208855</v>
      </c>
      <c r="L1564" s="24">
        <v>87346</v>
      </c>
      <c r="M1564" s="23">
        <v>87345.607999999993</v>
      </c>
    </row>
    <row r="1565" spans="1:13" x14ac:dyDescent="0.2">
      <c r="A1565" s="19" t="s">
        <v>9288</v>
      </c>
      <c r="B1565" s="19" t="s">
        <v>9289</v>
      </c>
      <c r="C1565" s="19" t="s">
        <v>12</v>
      </c>
      <c r="D1565" s="19" t="s">
        <v>630</v>
      </c>
      <c r="E1565" s="19" t="s">
        <v>1798</v>
      </c>
      <c r="F1565" s="20">
        <v>2020</v>
      </c>
      <c r="G1565" s="19" t="s">
        <v>17</v>
      </c>
      <c r="H1565" s="19" t="s">
        <v>30</v>
      </c>
      <c r="I1565" s="19" t="s">
        <v>145</v>
      </c>
      <c r="J1565" s="21" t="s">
        <v>18</v>
      </c>
      <c r="K1565" s="22">
        <v>109885</v>
      </c>
      <c r="L1565" s="24">
        <v>87235</v>
      </c>
      <c r="M1565" s="23">
        <v>87233.119000000006</v>
      </c>
    </row>
    <row r="1566" spans="1:13" x14ac:dyDescent="0.2">
      <c r="A1566" s="19" t="s">
        <v>2443</v>
      </c>
      <c r="B1566" s="19" t="s">
        <v>2444</v>
      </c>
      <c r="C1566" s="19" t="s">
        <v>81</v>
      </c>
      <c r="D1566" s="19" t="s">
        <v>116</v>
      </c>
      <c r="E1566" s="19" t="s">
        <v>1747</v>
      </c>
      <c r="F1566" s="20">
        <v>2019</v>
      </c>
      <c r="G1566" s="19" t="s">
        <v>17</v>
      </c>
      <c r="H1566" s="19" t="s">
        <v>42</v>
      </c>
      <c r="I1566" s="19" t="s">
        <v>1003</v>
      </c>
      <c r="J1566" s="21" t="s">
        <v>18</v>
      </c>
      <c r="K1566" s="22">
        <v>86572</v>
      </c>
      <c r="L1566" s="24">
        <v>169272</v>
      </c>
      <c r="M1566" s="23">
        <v>86571.616999999998</v>
      </c>
    </row>
    <row r="1567" spans="1:13" x14ac:dyDescent="0.2">
      <c r="A1567" s="19" t="s">
        <v>7234</v>
      </c>
      <c r="B1567" s="19" t="s">
        <v>7235</v>
      </c>
      <c r="C1567" s="19" t="s">
        <v>148</v>
      </c>
      <c r="D1567" s="19" t="s">
        <v>373</v>
      </c>
      <c r="E1567" s="19" t="s">
        <v>894</v>
      </c>
      <c r="F1567" s="20">
        <v>2020</v>
      </c>
      <c r="G1567" s="19" t="s">
        <v>17</v>
      </c>
      <c r="H1567" s="19" t="s">
        <v>42</v>
      </c>
      <c r="I1567" s="19" t="s">
        <v>1003</v>
      </c>
      <c r="J1567" s="21" t="s">
        <v>18</v>
      </c>
      <c r="K1567" s="22">
        <v>212561</v>
      </c>
      <c r="L1567" s="24">
        <v>132370</v>
      </c>
      <c r="M1567" s="23">
        <v>86373.197</v>
      </c>
    </row>
    <row r="1568" spans="1:13" x14ac:dyDescent="0.2">
      <c r="A1568" s="19" t="s">
        <v>2447</v>
      </c>
      <c r="B1568" s="19" t="s">
        <v>2448</v>
      </c>
      <c r="C1568" s="19" t="s">
        <v>103</v>
      </c>
      <c r="D1568" s="19" t="s">
        <v>194</v>
      </c>
      <c r="E1568" s="19" t="s">
        <v>195</v>
      </c>
      <c r="F1568" s="20">
        <v>2020</v>
      </c>
      <c r="G1568" s="19" t="s">
        <v>17</v>
      </c>
      <c r="H1568" s="19" t="s">
        <v>352</v>
      </c>
      <c r="I1568" s="19" t="s">
        <v>1563</v>
      </c>
      <c r="J1568" s="21" t="s">
        <v>18</v>
      </c>
      <c r="K1568" s="22">
        <v>1371447</v>
      </c>
      <c r="L1568" s="24">
        <v>86286</v>
      </c>
      <c r="M1568" s="23">
        <v>86284.218999999997</v>
      </c>
    </row>
    <row r="1569" spans="1:13" x14ac:dyDescent="0.2">
      <c r="A1569" s="19" t="s">
        <v>2665</v>
      </c>
      <c r="B1569" s="19" t="s">
        <v>2666</v>
      </c>
      <c r="C1569" s="19" t="s">
        <v>92</v>
      </c>
      <c r="D1569" s="19" t="s">
        <v>191</v>
      </c>
      <c r="E1569" s="19" t="s">
        <v>1880</v>
      </c>
      <c r="F1569" s="20">
        <v>2020</v>
      </c>
      <c r="G1569" s="19" t="s">
        <v>17</v>
      </c>
      <c r="H1569" s="19" t="s">
        <v>63</v>
      </c>
      <c r="I1569" s="19" t="s">
        <v>174</v>
      </c>
      <c r="J1569" s="21" t="s">
        <v>18</v>
      </c>
      <c r="K1569" s="22">
        <v>819430</v>
      </c>
      <c r="L1569" s="24">
        <v>86258</v>
      </c>
      <c r="M1569" s="23">
        <v>86254.975000000006</v>
      </c>
    </row>
    <row r="1570" spans="1:13" x14ac:dyDescent="0.2">
      <c r="A1570" s="19" t="s">
        <v>10178</v>
      </c>
      <c r="B1570" s="19" t="s">
        <v>10179</v>
      </c>
      <c r="C1570" s="19" t="s">
        <v>265</v>
      </c>
      <c r="D1570" s="19" t="s">
        <v>266</v>
      </c>
      <c r="E1570" s="19" t="s">
        <v>267</v>
      </c>
      <c r="F1570" s="20">
        <v>2019</v>
      </c>
      <c r="G1570" s="19" t="s">
        <v>17</v>
      </c>
      <c r="H1570" s="19" t="s">
        <v>30</v>
      </c>
      <c r="I1570" s="19" t="s">
        <v>145</v>
      </c>
      <c r="J1570" s="21" t="s">
        <v>18</v>
      </c>
      <c r="K1570" s="22">
        <v>97222</v>
      </c>
      <c r="L1570" s="24">
        <v>230000</v>
      </c>
      <c r="M1570" s="22">
        <v>86250</v>
      </c>
    </row>
    <row r="1571" spans="1:13" x14ac:dyDescent="0.2">
      <c r="A1571" s="19" t="s">
        <v>4851</v>
      </c>
      <c r="B1571" s="19" t="s">
        <v>4852</v>
      </c>
      <c r="C1571" s="19" t="s">
        <v>257</v>
      </c>
      <c r="D1571" s="19" t="s">
        <v>258</v>
      </c>
      <c r="E1571" s="19"/>
      <c r="F1571" s="20">
        <v>2020</v>
      </c>
      <c r="G1571" s="19" t="s">
        <v>279</v>
      </c>
      <c r="H1571" s="19" t="s">
        <v>54</v>
      </c>
      <c r="I1571" s="19" t="s">
        <v>288</v>
      </c>
      <c r="J1571" s="21" t="s">
        <v>18</v>
      </c>
      <c r="K1571" s="22">
        <v>113216</v>
      </c>
      <c r="L1571" s="24">
        <v>86086</v>
      </c>
      <c r="M1571" s="23">
        <v>86075.178</v>
      </c>
    </row>
    <row r="1572" spans="1:13" x14ac:dyDescent="0.2">
      <c r="A1572" s="19" t="s">
        <v>6678</v>
      </c>
      <c r="B1572" s="19" t="s">
        <v>6679</v>
      </c>
      <c r="C1572" s="19" t="s">
        <v>265</v>
      </c>
      <c r="D1572" s="19"/>
      <c r="E1572" s="19"/>
      <c r="F1572" s="20">
        <v>2019</v>
      </c>
      <c r="G1572" s="19" t="s">
        <v>17</v>
      </c>
      <c r="H1572" s="19" t="s">
        <v>30</v>
      </c>
      <c r="I1572" s="19" t="s">
        <v>31</v>
      </c>
      <c r="J1572" s="21" t="s">
        <v>18</v>
      </c>
      <c r="K1572" s="22">
        <v>87723</v>
      </c>
      <c r="L1572" s="24">
        <v>86340</v>
      </c>
      <c r="M1572" s="23">
        <v>85499.042000000001</v>
      </c>
    </row>
    <row r="1573" spans="1:13" x14ac:dyDescent="0.2">
      <c r="A1573" s="19" t="s">
        <v>8599</v>
      </c>
      <c r="B1573" s="19" t="s">
        <v>8600</v>
      </c>
      <c r="C1573" s="19" t="s">
        <v>37</v>
      </c>
      <c r="D1573" s="19" t="s">
        <v>38</v>
      </c>
      <c r="E1573" s="19" t="s">
        <v>1186</v>
      </c>
      <c r="F1573" s="20">
        <v>2019</v>
      </c>
      <c r="G1573" s="19" t="s">
        <v>17</v>
      </c>
      <c r="H1573" s="19" t="s">
        <v>63</v>
      </c>
      <c r="I1573" s="19" t="s">
        <v>174</v>
      </c>
      <c r="J1573" s="21" t="s">
        <v>18</v>
      </c>
      <c r="K1573" s="22">
        <v>337427</v>
      </c>
      <c r="L1573" s="24">
        <v>84659</v>
      </c>
      <c r="M1573" s="23">
        <v>84659</v>
      </c>
    </row>
    <row r="1574" spans="1:13" x14ac:dyDescent="0.2">
      <c r="A1574" s="19" t="s">
        <v>3249</v>
      </c>
      <c r="B1574" s="19" t="s">
        <v>3250</v>
      </c>
      <c r="C1574" s="19" t="s">
        <v>257</v>
      </c>
      <c r="D1574" s="19" t="s">
        <v>258</v>
      </c>
      <c r="E1574" s="19" t="s">
        <v>259</v>
      </c>
      <c r="F1574" s="20">
        <v>2020</v>
      </c>
      <c r="G1574" s="19" t="s">
        <v>17</v>
      </c>
      <c r="H1574" s="19" t="s">
        <v>54</v>
      </c>
      <c r="I1574" s="19" t="s">
        <v>58</v>
      </c>
      <c r="J1574" s="21" t="s">
        <v>18</v>
      </c>
      <c r="K1574" s="22">
        <v>84577</v>
      </c>
      <c r="L1574" s="24">
        <v>84576</v>
      </c>
      <c r="M1574" s="23">
        <v>84575.899000000005</v>
      </c>
    </row>
    <row r="1575" spans="1:13" x14ac:dyDescent="0.2">
      <c r="A1575" s="19" t="s">
        <v>151</v>
      </c>
      <c r="B1575" s="19" t="s">
        <v>152</v>
      </c>
      <c r="C1575" s="19" t="s">
        <v>22</v>
      </c>
      <c r="D1575" s="19" t="s">
        <v>46</v>
      </c>
      <c r="E1575" s="19" t="s">
        <v>153</v>
      </c>
      <c r="F1575" s="20">
        <v>2019</v>
      </c>
      <c r="G1575" s="19" t="s">
        <v>17</v>
      </c>
      <c r="H1575" s="19" t="s">
        <v>54</v>
      </c>
      <c r="I1575" s="19" t="s">
        <v>62</v>
      </c>
      <c r="J1575" s="21" t="s">
        <v>18</v>
      </c>
      <c r="K1575" s="22">
        <v>86702</v>
      </c>
      <c r="L1575" s="22">
        <v>84504</v>
      </c>
      <c r="M1575" s="23">
        <v>84503.058000000005</v>
      </c>
    </row>
    <row r="1576" spans="1:13" x14ac:dyDescent="0.2">
      <c r="A1576" s="19" t="s">
        <v>8679</v>
      </c>
      <c r="B1576" s="19" t="s">
        <v>8680</v>
      </c>
      <c r="C1576" s="19" t="s">
        <v>52</v>
      </c>
      <c r="D1576" s="19" t="s">
        <v>53</v>
      </c>
      <c r="E1576" s="19" t="s">
        <v>233</v>
      </c>
      <c r="F1576" s="20">
        <v>2019</v>
      </c>
      <c r="G1576" s="19" t="s">
        <v>17</v>
      </c>
      <c r="H1576" s="19" t="s">
        <v>15</v>
      </c>
      <c r="I1576" s="19" t="s">
        <v>16</v>
      </c>
      <c r="J1576" s="21" t="s">
        <v>18</v>
      </c>
      <c r="K1576" s="22">
        <v>84725</v>
      </c>
      <c r="L1576" s="24">
        <v>84725</v>
      </c>
      <c r="M1576" s="22">
        <v>84490</v>
      </c>
    </row>
    <row r="1577" spans="1:13" x14ac:dyDescent="0.2">
      <c r="A1577" s="19" t="s">
        <v>10986</v>
      </c>
      <c r="B1577" s="19" t="s">
        <v>10987</v>
      </c>
      <c r="C1577" s="19" t="s">
        <v>34</v>
      </c>
      <c r="D1577" s="19" t="s">
        <v>215</v>
      </c>
      <c r="E1577" s="19" t="s">
        <v>3169</v>
      </c>
      <c r="F1577" s="20">
        <v>2019</v>
      </c>
      <c r="G1577" s="19" t="s">
        <v>17</v>
      </c>
      <c r="H1577" s="19" t="s">
        <v>63</v>
      </c>
      <c r="I1577" s="19" t="s">
        <v>174</v>
      </c>
      <c r="J1577" s="21" t="s">
        <v>18</v>
      </c>
      <c r="K1577" s="22">
        <v>93917</v>
      </c>
      <c r="L1577" s="24">
        <v>91538</v>
      </c>
      <c r="M1577" s="23">
        <v>83962.209000000003</v>
      </c>
    </row>
    <row r="1578" spans="1:13" x14ac:dyDescent="0.2">
      <c r="A1578" s="19" t="s">
        <v>1135</v>
      </c>
      <c r="B1578" s="19" t="s">
        <v>1136</v>
      </c>
      <c r="C1578" s="19" t="s">
        <v>34</v>
      </c>
      <c r="D1578" s="19" t="s">
        <v>51</v>
      </c>
      <c r="E1578" s="19" t="s">
        <v>481</v>
      </c>
      <c r="F1578" s="20">
        <v>2019</v>
      </c>
      <c r="G1578" s="19" t="s">
        <v>17</v>
      </c>
      <c r="H1578" s="19" t="s">
        <v>15</v>
      </c>
      <c r="I1578" s="19" t="s">
        <v>16</v>
      </c>
      <c r="J1578" s="21" t="s">
        <v>18</v>
      </c>
      <c r="K1578" s="22">
        <v>99559</v>
      </c>
      <c r="L1578" s="24">
        <v>97469</v>
      </c>
      <c r="M1578" s="23">
        <v>83927.16</v>
      </c>
    </row>
    <row r="1579" spans="1:13" x14ac:dyDescent="0.2">
      <c r="A1579" s="19" t="s">
        <v>4944</v>
      </c>
      <c r="B1579" s="19" t="s">
        <v>4945</v>
      </c>
      <c r="C1579" s="19" t="s">
        <v>167</v>
      </c>
      <c r="D1579" s="19" t="s">
        <v>310</v>
      </c>
      <c r="E1579" s="19" t="s">
        <v>1142</v>
      </c>
      <c r="F1579" s="20">
        <v>2020</v>
      </c>
      <c r="G1579" s="19" t="s">
        <v>17</v>
      </c>
      <c r="H1579" s="19" t="s">
        <v>42</v>
      </c>
      <c r="I1579" s="19" t="s">
        <v>1003</v>
      </c>
      <c r="J1579" s="21" t="s">
        <v>18</v>
      </c>
      <c r="K1579" s="22">
        <v>90972</v>
      </c>
      <c r="L1579" s="24">
        <v>119819</v>
      </c>
      <c r="M1579" s="23">
        <v>83897.619000000006</v>
      </c>
    </row>
    <row r="1580" spans="1:13" x14ac:dyDescent="0.2">
      <c r="A1580" s="19" t="s">
        <v>6589</v>
      </c>
      <c r="B1580" s="19" t="s">
        <v>6590</v>
      </c>
      <c r="C1580" s="19" t="s">
        <v>37</v>
      </c>
      <c r="D1580" s="19" t="s">
        <v>38</v>
      </c>
      <c r="E1580" s="19" t="s">
        <v>120</v>
      </c>
      <c r="F1580" s="20">
        <v>2019</v>
      </c>
      <c r="G1580" s="19" t="s">
        <v>17</v>
      </c>
      <c r="H1580" s="19" t="s">
        <v>30</v>
      </c>
      <c r="I1580" s="19" t="s">
        <v>145</v>
      </c>
      <c r="J1580" s="21" t="s">
        <v>18</v>
      </c>
      <c r="K1580" s="22">
        <v>90513</v>
      </c>
      <c r="L1580" s="24">
        <v>83530</v>
      </c>
      <c r="M1580" s="23">
        <v>83521.081000000006</v>
      </c>
    </row>
    <row r="1581" spans="1:13" x14ac:dyDescent="0.2">
      <c r="A1581" s="19" t="s">
        <v>8431</v>
      </c>
      <c r="B1581" s="19" t="s">
        <v>8432</v>
      </c>
      <c r="C1581" s="19" t="s">
        <v>167</v>
      </c>
      <c r="D1581" s="19" t="s">
        <v>431</v>
      </c>
      <c r="E1581" s="19" t="s">
        <v>432</v>
      </c>
      <c r="F1581" s="20">
        <v>2019</v>
      </c>
      <c r="G1581" s="19" t="s">
        <v>17</v>
      </c>
      <c r="H1581" s="19" t="s">
        <v>30</v>
      </c>
      <c r="I1581" s="19" t="s">
        <v>145</v>
      </c>
      <c r="J1581" s="21" t="s">
        <v>18</v>
      </c>
      <c r="K1581" s="22">
        <v>91659</v>
      </c>
      <c r="L1581" s="24">
        <v>89427</v>
      </c>
      <c r="M1581" s="23">
        <v>83426.600000000006</v>
      </c>
    </row>
    <row r="1582" spans="1:13" x14ac:dyDescent="0.2">
      <c r="A1582" s="19" t="s">
        <v>10556</v>
      </c>
      <c r="B1582" s="19" t="s">
        <v>10557</v>
      </c>
      <c r="C1582" s="19" t="s">
        <v>12</v>
      </c>
      <c r="D1582" s="19" t="s">
        <v>69</v>
      </c>
      <c r="E1582" s="19" t="s">
        <v>1781</v>
      </c>
      <c r="F1582" s="20">
        <v>2020</v>
      </c>
      <c r="G1582" s="19" t="s">
        <v>17</v>
      </c>
      <c r="H1582" s="19" t="s">
        <v>30</v>
      </c>
      <c r="I1582" s="19" t="s">
        <v>145</v>
      </c>
      <c r="J1582" s="21" t="s">
        <v>18</v>
      </c>
      <c r="K1582" s="22">
        <v>720004</v>
      </c>
      <c r="L1582" s="24">
        <v>83211</v>
      </c>
      <c r="M1582" s="23">
        <v>83208.657000000007</v>
      </c>
    </row>
    <row r="1583" spans="1:13" x14ac:dyDescent="0.2">
      <c r="A1583" s="19" t="s">
        <v>2862</v>
      </c>
      <c r="B1583" s="19" t="s">
        <v>2863</v>
      </c>
      <c r="C1583" s="19" t="s">
        <v>133</v>
      </c>
      <c r="D1583" s="19" t="s">
        <v>534</v>
      </c>
      <c r="E1583" s="19" t="s">
        <v>2234</v>
      </c>
      <c r="F1583" s="20">
        <v>2019</v>
      </c>
      <c r="G1583" s="19" t="s">
        <v>17</v>
      </c>
      <c r="H1583" s="19" t="s">
        <v>30</v>
      </c>
      <c r="I1583" s="19" t="s">
        <v>31</v>
      </c>
      <c r="J1583" s="21" t="s">
        <v>18</v>
      </c>
      <c r="K1583" s="22">
        <v>128076</v>
      </c>
      <c r="L1583" s="24">
        <v>87410</v>
      </c>
      <c r="M1583" s="23">
        <v>83051.471000000005</v>
      </c>
    </row>
    <row r="1584" spans="1:13" x14ac:dyDescent="0.2">
      <c r="A1584" s="19" t="s">
        <v>458</v>
      </c>
      <c r="B1584" s="19" t="s">
        <v>459</v>
      </c>
      <c r="C1584" s="19" t="s">
        <v>148</v>
      </c>
      <c r="D1584" s="19" t="s">
        <v>460</v>
      </c>
      <c r="E1584" s="19" t="s">
        <v>461</v>
      </c>
      <c r="F1584" s="20">
        <v>2020</v>
      </c>
      <c r="G1584" s="19" t="s">
        <v>17</v>
      </c>
      <c r="H1584" s="19" t="s">
        <v>54</v>
      </c>
      <c r="I1584" s="19" t="s">
        <v>62</v>
      </c>
      <c r="J1584" s="21" t="s">
        <v>18</v>
      </c>
      <c r="K1584" s="22">
        <v>99789</v>
      </c>
      <c r="L1584" s="24">
        <v>82721</v>
      </c>
      <c r="M1584" s="23">
        <v>82721.432000000001</v>
      </c>
    </row>
    <row r="1585" spans="1:13" x14ac:dyDescent="0.2">
      <c r="A1585" s="19" t="s">
        <v>7797</v>
      </c>
      <c r="B1585" s="19" t="s">
        <v>7798</v>
      </c>
      <c r="C1585" s="19" t="s">
        <v>22</v>
      </c>
      <c r="D1585" s="19" t="s">
        <v>46</v>
      </c>
      <c r="E1585" s="19" t="s">
        <v>777</v>
      </c>
      <c r="F1585" s="20">
        <v>2019</v>
      </c>
      <c r="G1585" s="19" t="s">
        <v>17</v>
      </c>
      <c r="H1585" s="19" t="s">
        <v>30</v>
      </c>
      <c r="I1585" s="19" t="s">
        <v>31</v>
      </c>
      <c r="J1585" s="21" t="s">
        <v>18</v>
      </c>
      <c r="K1585" s="22">
        <v>84141</v>
      </c>
      <c r="L1585" s="22">
        <v>82009</v>
      </c>
      <c r="M1585" s="23">
        <v>82009</v>
      </c>
    </row>
    <row r="1586" spans="1:13" x14ac:dyDescent="0.2">
      <c r="A1586" s="19" t="s">
        <v>11181</v>
      </c>
      <c r="B1586" s="19" t="s">
        <v>11182</v>
      </c>
      <c r="C1586" s="19" t="s">
        <v>92</v>
      </c>
      <c r="D1586" s="19"/>
      <c r="E1586" s="19"/>
      <c r="F1586" s="20">
        <v>2019</v>
      </c>
      <c r="G1586" s="19" t="s">
        <v>279</v>
      </c>
      <c r="H1586" s="19" t="s">
        <v>42</v>
      </c>
      <c r="I1586" s="19" t="s">
        <v>278</v>
      </c>
      <c r="J1586" s="21" t="s">
        <v>18</v>
      </c>
      <c r="K1586" s="22">
        <v>85280</v>
      </c>
      <c r="L1586" s="24">
        <v>82144</v>
      </c>
      <c r="M1586" s="23">
        <v>81897.42</v>
      </c>
    </row>
    <row r="1587" spans="1:13" x14ac:dyDescent="0.2">
      <c r="A1587" s="19" t="s">
        <v>5286</v>
      </c>
      <c r="B1587" s="19" t="s">
        <v>5287</v>
      </c>
      <c r="C1587" s="19" t="s">
        <v>167</v>
      </c>
      <c r="D1587" s="19"/>
      <c r="E1587" s="19"/>
      <c r="F1587" s="20">
        <v>2019</v>
      </c>
      <c r="G1587" s="19" t="s">
        <v>17</v>
      </c>
      <c r="H1587" s="19" t="s">
        <v>63</v>
      </c>
      <c r="I1587" s="19" t="s">
        <v>619</v>
      </c>
      <c r="J1587" s="21" t="s">
        <v>18</v>
      </c>
      <c r="K1587" s="22">
        <v>306232</v>
      </c>
      <c r="L1587" s="24">
        <v>81346</v>
      </c>
      <c r="M1587" s="23">
        <v>81346</v>
      </c>
    </row>
    <row r="1588" spans="1:13" x14ac:dyDescent="0.2">
      <c r="A1588" s="19" t="s">
        <v>2725</v>
      </c>
      <c r="B1588" s="19" t="s">
        <v>2726</v>
      </c>
      <c r="C1588" s="19" t="s">
        <v>167</v>
      </c>
      <c r="D1588" s="19"/>
      <c r="E1588" s="19"/>
      <c r="F1588" s="20">
        <v>2019</v>
      </c>
      <c r="G1588" s="19" t="s">
        <v>17</v>
      </c>
      <c r="H1588" s="19" t="s">
        <v>253</v>
      </c>
      <c r="I1588" s="19" t="s">
        <v>254</v>
      </c>
      <c r="J1588" s="21" t="s">
        <v>18</v>
      </c>
      <c r="K1588" s="22">
        <v>293736</v>
      </c>
      <c r="L1588" s="24">
        <v>81100</v>
      </c>
      <c r="M1588" s="23">
        <v>81093.543000000005</v>
      </c>
    </row>
    <row r="1589" spans="1:13" x14ac:dyDescent="0.2">
      <c r="A1589" s="19" t="s">
        <v>2592</v>
      </c>
      <c r="B1589" s="19" t="s">
        <v>2593</v>
      </c>
      <c r="C1589" s="19" t="s">
        <v>22</v>
      </c>
      <c r="D1589" s="19" t="s">
        <v>46</v>
      </c>
      <c r="E1589" s="19" t="s">
        <v>129</v>
      </c>
      <c r="F1589" s="20">
        <v>2020</v>
      </c>
      <c r="G1589" s="19" t="s">
        <v>17</v>
      </c>
      <c r="H1589" s="19" t="s">
        <v>63</v>
      </c>
      <c r="I1589" s="19" t="s">
        <v>174</v>
      </c>
      <c r="J1589" s="21" t="s">
        <v>18</v>
      </c>
      <c r="K1589" s="22">
        <v>81003</v>
      </c>
      <c r="L1589" s="24">
        <v>81002</v>
      </c>
      <c r="M1589" s="22">
        <v>81001</v>
      </c>
    </row>
    <row r="1590" spans="1:13" x14ac:dyDescent="0.2">
      <c r="A1590" s="19" t="s">
        <v>5262</v>
      </c>
      <c r="B1590" s="19" t="s">
        <v>5263</v>
      </c>
      <c r="C1590" s="19" t="s">
        <v>133</v>
      </c>
      <c r="D1590" s="19" t="s">
        <v>392</v>
      </c>
      <c r="E1590" s="19" t="s">
        <v>1096</v>
      </c>
      <c r="F1590" s="20">
        <v>2019</v>
      </c>
      <c r="G1590" s="19" t="s">
        <v>17</v>
      </c>
      <c r="H1590" s="19" t="s">
        <v>30</v>
      </c>
      <c r="I1590" s="19" t="s">
        <v>145</v>
      </c>
      <c r="J1590" s="21" t="s">
        <v>18</v>
      </c>
      <c r="K1590" s="22">
        <v>81001</v>
      </c>
      <c r="L1590" s="23">
        <v>81000</v>
      </c>
      <c r="M1590" s="23">
        <v>81000</v>
      </c>
    </row>
    <row r="1591" spans="1:13" x14ac:dyDescent="0.2">
      <c r="A1591" s="19" t="s">
        <v>9800</v>
      </c>
      <c r="B1591" s="19" t="s">
        <v>9801</v>
      </c>
      <c r="C1591" s="19" t="s">
        <v>22</v>
      </c>
      <c r="D1591" s="19"/>
      <c r="E1591" s="19"/>
      <c r="F1591" s="20">
        <v>2019</v>
      </c>
      <c r="G1591" s="19" t="s">
        <v>17</v>
      </c>
      <c r="H1591" s="19" t="s">
        <v>30</v>
      </c>
      <c r="I1591" s="19" t="s">
        <v>145</v>
      </c>
      <c r="J1591" s="21" t="s">
        <v>18</v>
      </c>
      <c r="K1591" s="22">
        <v>81000</v>
      </c>
      <c r="L1591" s="24">
        <v>81000</v>
      </c>
      <c r="M1591" s="23">
        <v>81000</v>
      </c>
    </row>
    <row r="1592" spans="1:13" x14ac:dyDescent="0.2">
      <c r="A1592" s="19" t="s">
        <v>8961</v>
      </c>
      <c r="B1592" s="19" t="s">
        <v>8962</v>
      </c>
      <c r="C1592" s="19" t="s">
        <v>133</v>
      </c>
      <c r="D1592" s="19" t="s">
        <v>392</v>
      </c>
      <c r="E1592" s="19" t="s">
        <v>1096</v>
      </c>
      <c r="F1592" s="20">
        <v>2020</v>
      </c>
      <c r="G1592" s="19" t="s">
        <v>17</v>
      </c>
      <c r="H1592" s="19" t="s">
        <v>95</v>
      </c>
      <c r="I1592" s="19" t="s">
        <v>173</v>
      </c>
      <c r="J1592" s="21" t="s">
        <v>18</v>
      </c>
      <c r="K1592" s="22">
        <v>129706</v>
      </c>
      <c r="L1592" s="24">
        <v>110813</v>
      </c>
      <c r="M1592" s="23">
        <v>80986.286999999997</v>
      </c>
    </row>
    <row r="1593" spans="1:13" x14ac:dyDescent="0.2">
      <c r="A1593" s="19" t="s">
        <v>8931</v>
      </c>
      <c r="B1593" s="19" t="s">
        <v>8932</v>
      </c>
      <c r="C1593" s="19" t="s">
        <v>133</v>
      </c>
      <c r="D1593" s="19" t="s">
        <v>534</v>
      </c>
      <c r="E1593" s="19" t="s">
        <v>925</v>
      </c>
      <c r="F1593" s="20">
        <v>2020</v>
      </c>
      <c r="G1593" s="19" t="s">
        <v>17</v>
      </c>
      <c r="H1593" s="19" t="s">
        <v>95</v>
      </c>
      <c r="I1593" s="19" t="s">
        <v>173</v>
      </c>
      <c r="J1593" s="21" t="s">
        <v>18</v>
      </c>
      <c r="K1593" s="22">
        <v>83659</v>
      </c>
      <c r="L1593" s="24">
        <v>80980</v>
      </c>
      <c r="M1593" s="23">
        <v>80978.611000000004</v>
      </c>
    </row>
    <row r="1594" spans="1:13" x14ac:dyDescent="0.2">
      <c r="A1594" s="19" t="s">
        <v>5609</v>
      </c>
      <c r="B1594" s="19" t="s">
        <v>5610</v>
      </c>
      <c r="C1594" s="19" t="s">
        <v>133</v>
      </c>
      <c r="D1594" s="19" t="s">
        <v>534</v>
      </c>
      <c r="E1594" s="19" t="s">
        <v>925</v>
      </c>
      <c r="F1594" s="20">
        <v>2020</v>
      </c>
      <c r="G1594" s="19" t="s">
        <v>17</v>
      </c>
      <c r="H1594" s="19" t="s">
        <v>42</v>
      </c>
      <c r="I1594" s="19" t="s">
        <v>188</v>
      </c>
      <c r="J1594" s="21" t="s">
        <v>18</v>
      </c>
      <c r="K1594" s="22">
        <v>121208</v>
      </c>
      <c r="L1594" s="24">
        <v>243034</v>
      </c>
      <c r="M1594" s="23">
        <v>80837.919999999998</v>
      </c>
    </row>
    <row r="1595" spans="1:13" x14ac:dyDescent="0.2">
      <c r="A1595" s="19" t="s">
        <v>8727</v>
      </c>
      <c r="B1595" s="19" t="s">
        <v>8728</v>
      </c>
      <c r="C1595" s="19" t="s">
        <v>133</v>
      </c>
      <c r="D1595" s="19" t="s">
        <v>206</v>
      </c>
      <c r="E1595" s="19" t="s">
        <v>540</v>
      </c>
      <c r="F1595" s="20">
        <v>2020</v>
      </c>
      <c r="G1595" s="19" t="s">
        <v>17</v>
      </c>
      <c r="H1595" s="19" t="s">
        <v>95</v>
      </c>
      <c r="I1595" s="19" t="s">
        <v>173</v>
      </c>
      <c r="J1595" s="21" t="s">
        <v>18</v>
      </c>
      <c r="K1595" s="22">
        <v>110647</v>
      </c>
      <c r="L1595" s="24">
        <v>80821</v>
      </c>
      <c r="M1595" s="23">
        <v>80820.327999999994</v>
      </c>
    </row>
    <row r="1596" spans="1:13" x14ac:dyDescent="0.2">
      <c r="A1596" s="19" t="s">
        <v>2388</v>
      </c>
      <c r="B1596" s="19" t="s">
        <v>2389</v>
      </c>
      <c r="C1596" s="19" t="s">
        <v>359</v>
      </c>
      <c r="D1596" s="19" t="s">
        <v>360</v>
      </c>
      <c r="E1596" s="19" t="s">
        <v>361</v>
      </c>
      <c r="F1596" s="20">
        <v>2020</v>
      </c>
      <c r="G1596" s="19" t="s">
        <v>17</v>
      </c>
      <c r="H1596" s="19" t="s">
        <v>95</v>
      </c>
      <c r="I1596" s="19" t="s">
        <v>173</v>
      </c>
      <c r="J1596" s="21" t="s">
        <v>18</v>
      </c>
      <c r="K1596" s="22">
        <v>179567</v>
      </c>
      <c r="L1596" s="24">
        <v>80783</v>
      </c>
      <c r="M1596" s="23">
        <v>80781</v>
      </c>
    </row>
    <row r="1597" spans="1:13" x14ac:dyDescent="0.2">
      <c r="A1597" s="19" t="s">
        <v>10512</v>
      </c>
      <c r="B1597" s="19" t="s">
        <v>10513</v>
      </c>
      <c r="C1597" s="19" t="s">
        <v>103</v>
      </c>
      <c r="D1597" s="19" t="s">
        <v>194</v>
      </c>
      <c r="E1597" s="19" t="s">
        <v>1216</v>
      </c>
      <c r="F1597" s="20">
        <v>2020</v>
      </c>
      <c r="G1597" s="19" t="s">
        <v>17</v>
      </c>
      <c r="H1597" s="19" t="s">
        <v>352</v>
      </c>
      <c r="I1597" s="19" t="s">
        <v>1241</v>
      </c>
      <c r="J1597" s="21" t="s">
        <v>18</v>
      </c>
      <c r="K1597" s="22">
        <v>136195</v>
      </c>
      <c r="L1597" s="24">
        <v>80750</v>
      </c>
      <c r="M1597" s="23">
        <v>80750</v>
      </c>
    </row>
    <row r="1598" spans="1:13" x14ac:dyDescent="0.2">
      <c r="A1598" s="19" t="s">
        <v>7925</v>
      </c>
      <c r="B1598" s="19" t="s">
        <v>7926</v>
      </c>
      <c r="C1598" s="19" t="s">
        <v>81</v>
      </c>
      <c r="D1598" s="19" t="s">
        <v>1350</v>
      </c>
      <c r="E1598" s="19" t="s">
        <v>1350</v>
      </c>
      <c r="F1598" s="20">
        <v>2019</v>
      </c>
      <c r="G1598" s="19" t="s">
        <v>17</v>
      </c>
      <c r="H1598" s="19" t="s">
        <v>352</v>
      </c>
      <c r="I1598" s="19" t="s">
        <v>353</v>
      </c>
      <c r="J1598" s="21" t="s">
        <v>18</v>
      </c>
      <c r="K1598" s="22">
        <v>80742</v>
      </c>
      <c r="L1598" s="24">
        <v>82561</v>
      </c>
      <c r="M1598" s="23">
        <v>80741.875</v>
      </c>
    </row>
    <row r="1599" spans="1:13" x14ac:dyDescent="0.2">
      <c r="A1599" s="19" t="s">
        <v>827</v>
      </c>
      <c r="B1599" s="19" t="s">
        <v>828</v>
      </c>
      <c r="C1599" s="19" t="s">
        <v>148</v>
      </c>
      <c r="D1599" s="19" t="s">
        <v>149</v>
      </c>
      <c r="E1599" s="19"/>
      <c r="F1599" s="20">
        <v>2019</v>
      </c>
      <c r="G1599" s="19" t="s">
        <v>17</v>
      </c>
      <c r="H1599" s="19" t="s">
        <v>30</v>
      </c>
      <c r="I1599" s="19" t="s">
        <v>31</v>
      </c>
      <c r="J1599" s="21" t="s">
        <v>18</v>
      </c>
      <c r="K1599" s="22">
        <v>80711</v>
      </c>
      <c r="L1599" s="22">
        <v>297400</v>
      </c>
      <c r="M1599" s="23">
        <v>80544.626999999993</v>
      </c>
    </row>
    <row r="1600" spans="1:13" x14ac:dyDescent="0.2">
      <c r="A1600" s="19" t="s">
        <v>10418</v>
      </c>
      <c r="B1600" s="19" t="s">
        <v>10419</v>
      </c>
      <c r="C1600" s="19" t="s">
        <v>297</v>
      </c>
      <c r="D1600" s="19"/>
      <c r="E1600" s="19"/>
      <c r="F1600" s="20">
        <v>2019</v>
      </c>
      <c r="G1600" s="19" t="s">
        <v>279</v>
      </c>
      <c r="H1600" s="19" t="s">
        <v>30</v>
      </c>
      <c r="I1600" s="19" t="s">
        <v>1266</v>
      </c>
      <c r="J1600" s="21" t="s">
        <v>18</v>
      </c>
      <c r="K1600" s="22">
        <v>82630</v>
      </c>
      <c r="L1600" s="23">
        <v>80535.8</v>
      </c>
      <c r="M1600" s="23">
        <v>80535.8</v>
      </c>
    </row>
    <row r="1601" spans="1:13" x14ac:dyDescent="0.2">
      <c r="A1601" s="19" t="s">
        <v>2926</v>
      </c>
      <c r="B1601" s="19" t="s">
        <v>2927</v>
      </c>
      <c r="C1601" s="19" t="s">
        <v>37</v>
      </c>
      <c r="D1601" s="19" t="s">
        <v>545</v>
      </c>
      <c r="E1601" s="19" t="s">
        <v>757</v>
      </c>
      <c r="F1601" s="20">
        <v>2019</v>
      </c>
      <c r="G1601" s="19" t="s">
        <v>17</v>
      </c>
      <c r="H1601" s="19" t="s">
        <v>30</v>
      </c>
      <c r="I1601" s="19" t="s">
        <v>31</v>
      </c>
      <c r="J1601" s="21" t="s">
        <v>18</v>
      </c>
      <c r="K1601" s="22">
        <v>81000</v>
      </c>
      <c r="L1601" s="22">
        <v>197000</v>
      </c>
      <c r="M1601" s="23">
        <v>80428.716</v>
      </c>
    </row>
    <row r="1602" spans="1:13" x14ac:dyDescent="0.2">
      <c r="A1602" s="19" t="s">
        <v>6130</v>
      </c>
      <c r="B1602" s="19" t="s">
        <v>6131</v>
      </c>
      <c r="C1602" s="19" t="s">
        <v>257</v>
      </c>
      <c r="D1602" s="19" t="s">
        <v>441</v>
      </c>
      <c r="E1602" s="19"/>
      <c r="F1602" s="20">
        <v>2020</v>
      </c>
      <c r="G1602" s="19" t="s">
        <v>17</v>
      </c>
      <c r="H1602" s="19" t="s">
        <v>15</v>
      </c>
      <c r="I1602" s="19" t="s">
        <v>48</v>
      </c>
      <c r="J1602" s="21" t="s">
        <v>18</v>
      </c>
      <c r="K1602" s="22">
        <v>713268</v>
      </c>
      <c r="L1602" s="24">
        <v>287311</v>
      </c>
      <c r="M1602" s="23">
        <v>80368.801999999996</v>
      </c>
    </row>
    <row r="1603" spans="1:13" x14ac:dyDescent="0.2">
      <c r="A1603" s="19" t="s">
        <v>6419</v>
      </c>
      <c r="B1603" s="19" t="s">
        <v>6420</v>
      </c>
      <c r="C1603" s="19" t="s">
        <v>265</v>
      </c>
      <c r="D1603" s="19" t="s">
        <v>457</v>
      </c>
      <c r="E1603" s="19" t="s">
        <v>3633</v>
      </c>
      <c r="F1603" s="20">
        <v>2019</v>
      </c>
      <c r="G1603" s="19" t="s">
        <v>17</v>
      </c>
      <c r="H1603" s="19" t="s">
        <v>54</v>
      </c>
      <c r="I1603" s="19" t="s">
        <v>62</v>
      </c>
      <c r="J1603" s="21" t="s">
        <v>18</v>
      </c>
      <c r="K1603" s="22">
        <v>80149</v>
      </c>
      <c r="L1603" s="24">
        <v>160235</v>
      </c>
      <c r="M1603" s="22">
        <v>80151</v>
      </c>
    </row>
    <row r="1604" spans="1:13" x14ac:dyDescent="0.2">
      <c r="A1604" s="19" t="s">
        <v>8192</v>
      </c>
      <c r="B1604" s="19" t="s">
        <v>8193</v>
      </c>
      <c r="C1604" s="19" t="s">
        <v>257</v>
      </c>
      <c r="D1604" s="19" t="s">
        <v>441</v>
      </c>
      <c r="E1604" s="19" t="s">
        <v>488</v>
      </c>
      <c r="F1604" s="20">
        <v>2019</v>
      </c>
      <c r="G1604" s="19" t="s">
        <v>17</v>
      </c>
      <c r="H1604" s="19" t="s">
        <v>30</v>
      </c>
      <c r="I1604" s="19" t="s">
        <v>145</v>
      </c>
      <c r="J1604" s="21" t="s">
        <v>18</v>
      </c>
      <c r="K1604" s="22">
        <v>77622</v>
      </c>
      <c r="L1604" s="24">
        <v>83154</v>
      </c>
      <c r="M1604" s="23">
        <v>80138.766000000003</v>
      </c>
    </row>
    <row r="1605" spans="1:13" x14ac:dyDescent="0.2">
      <c r="A1605" s="19" t="s">
        <v>9610</v>
      </c>
      <c r="B1605" s="19" t="s">
        <v>9611</v>
      </c>
      <c r="C1605" s="19" t="s">
        <v>27</v>
      </c>
      <c r="D1605" s="19" t="s">
        <v>28</v>
      </c>
      <c r="E1605" s="19" t="s">
        <v>29</v>
      </c>
      <c r="F1605" s="20">
        <v>2019</v>
      </c>
      <c r="G1605" s="19" t="s">
        <v>17</v>
      </c>
      <c r="H1605" s="19" t="s">
        <v>30</v>
      </c>
      <c r="I1605" s="19" t="s">
        <v>145</v>
      </c>
      <c r="J1605" s="21" t="s">
        <v>18</v>
      </c>
      <c r="K1605" s="22">
        <v>1551965</v>
      </c>
      <c r="L1605" s="24">
        <v>80072</v>
      </c>
      <c r="M1605" s="22">
        <v>80072</v>
      </c>
    </row>
    <row r="1606" spans="1:13" x14ac:dyDescent="0.2">
      <c r="A1606" s="19" t="s">
        <v>25</v>
      </c>
      <c r="B1606" s="19" t="s">
        <v>26</v>
      </c>
      <c r="C1606" s="19" t="s">
        <v>27</v>
      </c>
      <c r="D1606" s="19" t="s">
        <v>28</v>
      </c>
      <c r="E1606" s="19" t="s">
        <v>29</v>
      </c>
      <c r="F1606" s="20">
        <v>2020</v>
      </c>
      <c r="G1606" s="19" t="s">
        <v>17</v>
      </c>
      <c r="H1606" s="19" t="s">
        <v>30</v>
      </c>
      <c r="I1606" s="19" t="s">
        <v>31</v>
      </c>
      <c r="J1606" s="21" t="s">
        <v>18</v>
      </c>
      <c r="K1606" s="22">
        <v>305964</v>
      </c>
      <c r="L1606" s="22">
        <v>79500</v>
      </c>
      <c r="M1606" s="23">
        <v>79500</v>
      </c>
    </row>
    <row r="1607" spans="1:13" x14ac:dyDescent="0.2">
      <c r="A1607" s="19" t="s">
        <v>12604</v>
      </c>
      <c r="B1607" s="19" t="s">
        <v>12605</v>
      </c>
      <c r="C1607" s="19" t="s">
        <v>22</v>
      </c>
      <c r="D1607" s="19" t="s">
        <v>46</v>
      </c>
      <c r="E1607" s="19" t="s">
        <v>127</v>
      </c>
      <c r="F1607" s="20">
        <v>2019</v>
      </c>
      <c r="G1607" s="19" t="s">
        <v>17</v>
      </c>
      <c r="H1607" s="19" t="s">
        <v>240</v>
      </c>
      <c r="I1607" s="19" t="s">
        <v>241</v>
      </c>
      <c r="J1607" s="21" t="s">
        <v>18</v>
      </c>
      <c r="K1607" s="22">
        <v>79422</v>
      </c>
      <c r="L1607" s="22">
        <v>79422</v>
      </c>
      <c r="M1607" s="23">
        <v>79422</v>
      </c>
    </row>
    <row r="1608" spans="1:13" x14ac:dyDescent="0.2">
      <c r="A1608" s="19" t="s">
        <v>6891</v>
      </c>
      <c r="B1608" s="19" t="s">
        <v>6892</v>
      </c>
      <c r="C1608" s="19" t="s">
        <v>22</v>
      </c>
      <c r="D1608" s="19" t="s">
        <v>46</v>
      </c>
      <c r="E1608" s="19" t="s">
        <v>47</v>
      </c>
      <c r="F1608" s="20">
        <v>2020</v>
      </c>
      <c r="G1608" s="19" t="s">
        <v>17</v>
      </c>
      <c r="H1608" s="19" t="s">
        <v>352</v>
      </c>
      <c r="I1608" s="19" t="s">
        <v>353</v>
      </c>
      <c r="J1608" s="21" t="s">
        <v>18</v>
      </c>
      <c r="K1608" s="22">
        <v>81454</v>
      </c>
      <c r="L1608" s="24">
        <v>79388</v>
      </c>
      <c r="M1608" s="23">
        <v>79387.600000000006</v>
      </c>
    </row>
    <row r="1609" spans="1:13" x14ac:dyDescent="0.2">
      <c r="A1609" s="19" t="s">
        <v>10400</v>
      </c>
      <c r="B1609" s="19" t="s">
        <v>10401</v>
      </c>
      <c r="C1609" s="19" t="s">
        <v>297</v>
      </c>
      <c r="D1609" s="19"/>
      <c r="E1609" s="19"/>
      <c r="F1609" s="20">
        <v>2019</v>
      </c>
      <c r="G1609" s="19" t="s">
        <v>279</v>
      </c>
      <c r="H1609" s="19" t="s">
        <v>30</v>
      </c>
      <c r="I1609" s="19" t="s">
        <v>31</v>
      </c>
      <c r="J1609" s="21" t="s">
        <v>18</v>
      </c>
      <c r="K1609" s="22">
        <v>145194</v>
      </c>
      <c r="L1609" s="24">
        <v>79140</v>
      </c>
      <c r="M1609" s="23">
        <v>79133.793999999994</v>
      </c>
    </row>
    <row r="1610" spans="1:13" x14ac:dyDescent="0.2">
      <c r="A1610" s="19" t="s">
        <v>5841</v>
      </c>
      <c r="B1610" s="19" t="s">
        <v>5842</v>
      </c>
      <c r="C1610" s="19" t="s">
        <v>22</v>
      </c>
      <c r="D1610" s="19"/>
      <c r="E1610" s="19"/>
      <c r="F1610" s="20">
        <v>2020</v>
      </c>
      <c r="G1610" s="19" t="s">
        <v>17</v>
      </c>
      <c r="H1610" s="19" t="s">
        <v>30</v>
      </c>
      <c r="I1610" s="19" t="s">
        <v>31</v>
      </c>
      <c r="J1610" s="21" t="s">
        <v>18</v>
      </c>
      <c r="K1610" s="22">
        <v>131481</v>
      </c>
      <c r="L1610" s="24">
        <v>79075</v>
      </c>
      <c r="M1610" s="23">
        <v>79074.038</v>
      </c>
    </row>
    <row r="1611" spans="1:13" x14ac:dyDescent="0.2">
      <c r="A1611" s="19" t="s">
        <v>7909</v>
      </c>
      <c r="B1611" s="19" t="s">
        <v>7910</v>
      </c>
      <c r="C1611" s="19" t="s">
        <v>143</v>
      </c>
      <c r="D1611" s="19" t="s">
        <v>144</v>
      </c>
      <c r="E1611" s="19" t="s">
        <v>144</v>
      </c>
      <c r="F1611" s="20">
        <v>2020</v>
      </c>
      <c r="G1611" s="19" t="s">
        <v>17</v>
      </c>
      <c r="H1611" s="19" t="s">
        <v>95</v>
      </c>
      <c r="I1611" s="19" t="s">
        <v>178</v>
      </c>
      <c r="J1611" s="21" t="s">
        <v>18</v>
      </c>
      <c r="K1611" s="22">
        <v>97062</v>
      </c>
      <c r="L1611" s="24">
        <v>85255</v>
      </c>
      <c r="M1611" s="22">
        <v>78655</v>
      </c>
    </row>
    <row r="1612" spans="1:13" x14ac:dyDescent="0.2">
      <c r="A1612" s="19" t="s">
        <v>1693</v>
      </c>
      <c r="B1612" s="19" t="s">
        <v>1694</v>
      </c>
      <c r="C1612" s="19" t="s">
        <v>37</v>
      </c>
      <c r="D1612" s="19" t="s">
        <v>123</v>
      </c>
      <c r="E1612" s="19" t="s">
        <v>187</v>
      </c>
      <c r="F1612" s="20">
        <v>2020</v>
      </c>
      <c r="G1612" s="19" t="s">
        <v>17</v>
      </c>
      <c r="H1612" s="19" t="s">
        <v>54</v>
      </c>
      <c r="I1612" s="19" t="s">
        <v>62</v>
      </c>
      <c r="J1612" s="21" t="s">
        <v>18</v>
      </c>
      <c r="K1612" s="22">
        <v>378988</v>
      </c>
      <c r="L1612" s="23">
        <v>78611.350000000006</v>
      </c>
      <c r="M1612" s="23">
        <v>78611.350000000006</v>
      </c>
    </row>
    <row r="1613" spans="1:13" x14ac:dyDescent="0.2">
      <c r="A1613" s="19" t="s">
        <v>2746</v>
      </c>
      <c r="B1613" s="19" t="s">
        <v>2747</v>
      </c>
      <c r="C1613" s="19" t="s">
        <v>148</v>
      </c>
      <c r="D1613" s="19" t="s">
        <v>646</v>
      </c>
      <c r="E1613" s="19" t="s">
        <v>2696</v>
      </c>
      <c r="F1613" s="20">
        <v>2020</v>
      </c>
      <c r="G1613" s="19" t="s">
        <v>17</v>
      </c>
      <c r="H1613" s="19" t="s">
        <v>30</v>
      </c>
      <c r="I1613" s="19" t="s">
        <v>145</v>
      </c>
      <c r="J1613" s="21" t="s">
        <v>18</v>
      </c>
      <c r="K1613" s="22">
        <v>85003</v>
      </c>
      <c r="L1613" s="24">
        <v>85000</v>
      </c>
      <c r="M1613" s="23">
        <v>78437.073000000004</v>
      </c>
    </row>
    <row r="1614" spans="1:13" x14ac:dyDescent="0.2">
      <c r="A1614" s="19" t="s">
        <v>6391</v>
      </c>
      <c r="B1614" s="19" t="s">
        <v>6392</v>
      </c>
      <c r="C1614" s="19" t="s">
        <v>133</v>
      </c>
      <c r="D1614" s="19" t="s">
        <v>206</v>
      </c>
      <c r="E1614" s="19" t="s">
        <v>1193</v>
      </c>
      <c r="F1614" s="20">
        <v>2020</v>
      </c>
      <c r="G1614" s="19" t="s">
        <v>17</v>
      </c>
      <c r="H1614" s="19" t="s">
        <v>42</v>
      </c>
      <c r="I1614" s="19" t="s">
        <v>188</v>
      </c>
      <c r="J1614" s="21" t="s">
        <v>18</v>
      </c>
      <c r="K1614" s="22">
        <v>78343</v>
      </c>
      <c r="L1614" s="24">
        <v>94489</v>
      </c>
      <c r="M1614" s="23">
        <v>78342.3</v>
      </c>
    </row>
    <row r="1615" spans="1:13" x14ac:dyDescent="0.2">
      <c r="A1615" s="19" t="s">
        <v>6616</v>
      </c>
      <c r="B1615" s="19" t="s">
        <v>6617</v>
      </c>
      <c r="C1615" s="19" t="s">
        <v>167</v>
      </c>
      <c r="D1615" s="19"/>
      <c r="E1615" s="19"/>
      <c r="F1615" s="20">
        <v>2019</v>
      </c>
      <c r="G1615" s="19" t="s">
        <v>279</v>
      </c>
      <c r="H1615" s="19" t="s">
        <v>42</v>
      </c>
      <c r="I1615" s="19" t="s">
        <v>278</v>
      </c>
      <c r="J1615" s="21" t="s">
        <v>18</v>
      </c>
      <c r="K1615" s="22">
        <v>78847</v>
      </c>
      <c r="L1615" s="24">
        <v>135697</v>
      </c>
      <c r="M1615" s="23">
        <v>78286.911999999997</v>
      </c>
    </row>
    <row r="1616" spans="1:13" x14ac:dyDescent="0.2">
      <c r="A1616" s="19" t="s">
        <v>8821</v>
      </c>
      <c r="B1616" s="19" t="s">
        <v>8822</v>
      </c>
      <c r="C1616" s="19" t="s">
        <v>12</v>
      </c>
      <c r="D1616" s="19" t="s">
        <v>219</v>
      </c>
      <c r="E1616" s="19" t="s">
        <v>220</v>
      </c>
      <c r="F1616" s="20">
        <v>2020</v>
      </c>
      <c r="G1616" s="19" t="s">
        <v>17</v>
      </c>
      <c r="H1616" s="19" t="s">
        <v>30</v>
      </c>
      <c r="I1616" s="19" t="s">
        <v>145</v>
      </c>
      <c r="J1616" s="21" t="s">
        <v>18</v>
      </c>
      <c r="K1616" s="22">
        <v>79179</v>
      </c>
      <c r="L1616" s="24">
        <v>78255</v>
      </c>
      <c r="M1616" s="23">
        <v>78253.664999999994</v>
      </c>
    </row>
    <row r="1617" spans="1:13" x14ac:dyDescent="0.2">
      <c r="A1617" s="19" t="s">
        <v>5595</v>
      </c>
      <c r="B1617" s="19" t="s">
        <v>5596</v>
      </c>
      <c r="C1617" s="19" t="s">
        <v>37</v>
      </c>
      <c r="D1617" s="19" t="s">
        <v>123</v>
      </c>
      <c r="E1617" s="19" t="s">
        <v>3291</v>
      </c>
      <c r="F1617" s="20">
        <v>2020</v>
      </c>
      <c r="G1617" s="19" t="s">
        <v>17</v>
      </c>
      <c r="H1617" s="19" t="s">
        <v>54</v>
      </c>
      <c r="I1617" s="19" t="s">
        <v>62</v>
      </c>
      <c r="J1617" s="21" t="s">
        <v>18</v>
      </c>
      <c r="K1617" s="22">
        <v>121063</v>
      </c>
      <c r="L1617" s="24">
        <v>78064</v>
      </c>
      <c r="M1617" s="22">
        <v>78064</v>
      </c>
    </row>
    <row r="1618" spans="1:13" x14ac:dyDescent="0.2">
      <c r="A1618" s="19" t="s">
        <v>6903</v>
      </c>
      <c r="B1618" s="19" t="s">
        <v>6904</v>
      </c>
      <c r="C1618" s="19" t="s">
        <v>34</v>
      </c>
      <c r="D1618" s="19"/>
      <c r="E1618" s="19"/>
      <c r="F1618" s="20">
        <v>2019</v>
      </c>
      <c r="G1618" s="19" t="s">
        <v>17</v>
      </c>
      <c r="H1618" s="19" t="s">
        <v>30</v>
      </c>
      <c r="I1618" s="19" t="s">
        <v>145</v>
      </c>
      <c r="J1618" s="21" t="s">
        <v>18</v>
      </c>
      <c r="K1618" s="22">
        <v>78059</v>
      </c>
      <c r="L1618" s="24">
        <v>78058</v>
      </c>
      <c r="M1618" s="23">
        <v>78057.020999999993</v>
      </c>
    </row>
    <row r="1619" spans="1:13" x14ac:dyDescent="0.2">
      <c r="A1619" s="19" t="s">
        <v>8545</v>
      </c>
      <c r="B1619" s="19" t="s">
        <v>8546</v>
      </c>
      <c r="C1619" s="19" t="s">
        <v>12</v>
      </c>
      <c r="D1619" s="19" t="s">
        <v>219</v>
      </c>
      <c r="E1619" s="19" t="s">
        <v>220</v>
      </c>
      <c r="F1619" s="20">
        <v>2020</v>
      </c>
      <c r="G1619" s="19" t="s">
        <v>17</v>
      </c>
      <c r="H1619" s="19" t="s">
        <v>30</v>
      </c>
      <c r="I1619" s="19" t="s">
        <v>145</v>
      </c>
      <c r="J1619" s="21" t="s">
        <v>18</v>
      </c>
      <c r="K1619" s="22">
        <v>94404</v>
      </c>
      <c r="L1619" s="24">
        <v>78045</v>
      </c>
      <c r="M1619" s="23">
        <v>78044.338000000003</v>
      </c>
    </row>
    <row r="1620" spans="1:13" x14ac:dyDescent="0.2">
      <c r="A1620" s="19" t="s">
        <v>4687</v>
      </c>
      <c r="B1620" s="19" t="s">
        <v>4688</v>
      </c>
      <c r="C1620" s="19" t="s">
        <v>81</v>
      </c>
      <c r="D1620" s="19" t="s">
        <v>82</v>
      </c>
      <c r="E1620" s="19" t="s">
        <v>82</v>
      </c>
      <c r="F1620" s="20">
        <v>2019</v>
      </c>
      <c r="G1620" s="19" t="s">
        <v>17</v>
      </c>
      <c r="H1620" s="19" t="s">
        <v>30</v>
      </c>
      <c r="I1620" s="19" t="s">
        <v>145</v>
      </c>
      <c r="J1620" s="21" t="s">
        <v>18</v>
      </c>
      <c r="K1620" s="22">
        <v>103739</v>
      </c>
      <c r="L1620" s="24">
        <v>100000</v>
      </c>
      <c r="M1620" s="23">
        <v>77711.354999999996</v>
      </c>
    </row>
    <row r="1621" spans="1:13" x14ac:dyDescent="0.2">
      <c r="A1621" s="19" t="s">
        <v>3873</v>
      </c>
      <c r="B1621" s="19" t="s">
        <v>3874</v>
      </c>
      <c r="C1621" s="19" t="s">
        <v>103</v>
      </c>
      <c r="D1621" s="19" t="s">
        <v>105</v>
      </c>
      <c r="E1621" s="19" t="s">
        <v>557</v>
      </c>
      <c r="F1621" s="20">
        <v>2020</v>
      </c>
      <c r="G1621" s="19" t="s">
        <v>17</v>
      </c>
      <c r="H1621" s="19" t="s">
        <v>63</v>
      </c>
      <c r="I1621" s="19" t="s">
        <v>174</v>
      </c>
      <c r="J1621" s="21" t="s">
        <v>18</v>
      </c>
      <c r="K1621" s="22">
        <v>84583</v>
      </c>
      <c r="L1621" s="24">
        <v>77350</v>
      </c>
      <c r="M1621" s="23">
        <v>77350</v>
      </c>
    </row>
    <row r="1622" spans="1:13" x14ac:dyDescent="0.2">
      <c r="A1622" s="19" t="s">
        <v>10192</v>
      </c>
      <c r="B1622" s="19" t="s">
        <v>10193</v>
      </c>
      <c r="C1622" s="19" t="s">
        <v>103</v>
      </c>
      <c r="D1622" s="19" t="s">
        <v>105</v>
      </c>
      <c r="E1622" s="19" t="s">
        <v>557</v>
      </c>
      <c r="F1622" s="20">
        <v>2020</v>
      </c>
      <c r="G1622" s="19" t="s">
        <v>17</v>
      </c>
      <c r="H1622" s="19" t="s">
        <v>63</v>
      </c>
      <c r="I1622" s="19" t="s">
        <v>174</v>
      </c>
      <c r="J1622" s="21" t="s">
        <v>18</v>
      </c>
      <c r="K1622" s="22">
        <v>77393</v>
      </c>
      <c r="L1622" s="24">
        <v>77350</v>
      </c>
      <c r="M1622" s="23">
        <v>77350</v>
      </c>
    </row>
    <row r="1623" spans="1:13" x14ac:dyDescent="0.2">
      <c r="A1623" s="19" t="s">
        <v>7146</v>
      </c>
      <c r="B1623" s="19" t="s">
        <v>7147</v>
      </c>
      <c r="C1623" s="19" t="s">
        <v>12</v>
      </c>
      <c r="D1623" s="19" t="s">
        <v>69</v>
      </c>
      <c r="E1623" s="19"/>
      <c r="F1623" s="20">
        <v>2019</v>
      </c>
      <c r="G1623" s="19" t="s">
        <v>17</v>
      </c>
      <c r="H1623" s="19" t="s">
        <v>30</v>
      </c>
      <c r="I1623" s="19" t="s">
        <v>145</v>
      </c>
      <c r="J1623" s="21" t="s">
        <v>18</v>
      </c>
      <c r="K1623" s="22">
        <v>79002</v>
      </c>
      <c r="L1623" s="23">
        <v>77000</v>
      </c>
      <c r="M1623" s="23">
        <v>77000</v>
      </c>
    </row>
    <row r="1624" spans="1:13" x14ac:dyDescent="0.2">
      <c r="A1624" s="19" t="s">
        <v>9750</v>
      </c>
      <c r="B1624" s="19" t="s">
        <v>9751</v>
      </c>
      <c r="C1624" s="19" t="s">
        <v>92</v>
      </c>
      <c r="D1624" s="19" t="s">
        <v>112</v>
      </c>
      <c r="E1624" s="19" t="s">
        <v>1858</v>
      </c>
      <c r="F1624" s="20">
        <v>2019</v>
      </c>
      <c r="G1624" s="19" t="s">
        <v>17</v>
      </c>
      <c r="H1624" s="19" t="s">
        <v>30</v>
      </c>
      <c r="I1624" s="19" t="s">
        <v>31</v>
      </c>
      <c r="J1624" s="21" t="s">
        <v>18</v>
      </c>
      <c r="K1624" s="22">
        <v>1180854</v>
      </c>
      <c r="L1624" s="24">
        <v>126796</v>
      </c>
      <c r="M1624" s="23">
        <v>76756.210000000006</v>
      </c>
    </row>
    <row r="1625" spans="1:13" x14ac:dyDescent="0.2">
      <c r="A1625" s="19" t="s">
        <v>8284</v>
      </c>
      <c r="B1625" s="19" t="s">
        <v>8285</v>
      </c>
      <c r="C1625" s="19" t="s">
        <v>34</v>
      </c>
      <c r="D1625" s="19"/>
      <c r="E1625" s="19"/>
      <c r="F1625" s="20">
        <v>2019</v>
      </c>
      <c r="G1625" s="19" t="s">
        <v>17</v>
      </c>
      <c r="H1625" s="19" t="s">
        <v>30</v>
      </c>
      <c r="I1625" s="19" t="s">
        <v>145</v>
      </c>
      <c r="J1625" s="21" t="s">
        <v>18</v>
      </c>
      <c r="K1625" s="22">
        <v>77893</v>
      </c>
      <c r="L1625" s="24">
        <v>76748</v>
      </c>
      <c r="M1625" s="23">
        <v>76748</v>
      </c>
    </row>
    <row r="1626" spans="1:13" x14ac:dyDescent="0.2">
      <c r="A1626" s="19" t="s">
        <v>10394</v>
      </c>
      <c r="B1626" s="19" t="s">
        <v>10395</v>
      </c>
      <c r="C1626" s="19" t="s">
        <v>12</v>
      </c>
      <c r="D1626" s="19" t="s">
        <v>13</v>
      </c>
      <c r="E1626" s="19"/>
      <c r="F1626" s="20">
        <v>2019</v>
      </c>
      <c r="G1626" s="19" t="s">
        <v>17</v>
      </c>
      <c r="H1626" s="19" t="s">
        <v>30</v>
      </c>
      <c r="I1626" s="19" t="s">
        <v>31</v>
      </c>
      <c r="J1626" s="21" t="s">
        <v>18</v>
      </c>
      <c r="K1626" s="22">
        <v>78626</v>
      </c>
      <c r="L1626" s="24">
        <v>77540</v>
      </c>
      <c r="M1626" s="22">
        <v>76499</v>
      </c>
    </row>
    <row r="1627" spans="1:13" x14ac:dyDescent="0.2">
      <c r="A1627" s="19" t="s">
        <v>4737</v>
      </c>
      <c r="B1627" s="19" t="s">
        <v>4738</v>
      </c>
      <c r="C1627" s="19" t="s">
        <v>265</v>
      </c>
      <c r="D1627" s="19"/>
      <c r="E1627" s="19"/>
      <c r="F1627" s="20">
        <v>2019</v>
      </c>
      <c r="G1627" s="19" t="s">
        <v>17</v>
      </c>
      <c r="H1627" s="19" t="s">
        <v>42</v>
      </c>
      <c r="I1627" s="19" t="s">
        <v>1205</v>
      </c>
      <c r="J1627" s="21" t="s">
        <v>18</v>
      </c>
      <c r="K1627" s="22">
        <v>420912</v>
      </c>
      <c r="L1627" s="24">
        <v>76139</v>
      </c>
      <c r="M1627" s="23">
        <v>76138.645999999993</v>
      </c>
    </row>
    <row r="1628" spans="1:13" x14ac:dyDescent="0.2">
      <c r="A1628" s="19" t="s">
        <v>10544</v>
      </c>
      <c r="B1628" s="19" t="s">
        <v>10545</v>
      </c>
      <c r="C1628" s="19" t="s">
        <v>12</v>
      </c>
      <c r="D1628" s="19" t="s">
        <v>853</v>
      </c>
      <c r="E1628" s="19" t="s">
        <v>2496</v>
      </c>
      <c r="F1628" s="20">
        <v>2020</v>
      </c>
      <c r="G1628" s="19" t="s">
        <v>17</v>
      </c>
      <c r="H1628" s="19" t="s">
        <v>30</v>
      </c>
      <c r="I1628" s="19" t="s">
        <v>145</v>
      </c>
      <c r="J1628" s="21" t="s">
        <v>18</v>
      </c>
      <c r="K1628" s="22">
        <v>253311</v>
      </c>
      <c r="L1628" s="24">
        <v>76112</v>
      </c>
      <c r="M1628" s="22">
        <v>76112</v>
      </c>
    </row>
    <row r="1629" spans="1:13" x14ac:dyDescent="0.2">
      <c r="A1629" s="19" t="s">
        <v>8767</v>
      </c>
      <c r="B1629" s="19" t="s">
        <v>8768</v>
      </c>
      <c r="C1629" s="19" t="s">
        <v>257</v>
      </c>
      <c r="D1629" s="19" t="s">
        <v>441</v>
      </c>
      <c r="E1629" s="19" t="s">
        <v>989</v>
      </c>
      <c r="F1629" s="20">
        <v>2020</v>
      </c>
      <c r="G1629" s="19" t="s">
        <v>17</v>
      </c>
      <c r="H1629" s="19" t="s">
        <v>42</v>
      </c>
      <c r="I1629" s="19" t="s">
        <v>278</v>
      </c>
      <c r="J1629" s="21" t="s">
        <v>18</v>
      </c>
      <c r="K1629" s="22">
        <v>80507</v>
      </c>
      <c r="L1629" s="24">
        <v>76000</v>
      </c>
      <c r="M1629" s="23">
        <v>76000</v>
      </c>
    </row>
    <row r="1630" spans="1:13" x14ac:dyDescent="0.2">
      <c r="A1630" s="19" t="s">
        <v>3334</v>
      </c>
      <c r="B1630" s="19" t="s">
        <v>3335</v>
      </c>
      <c r="C1630" s="19" t="s">
        <v>27</v>
      </c>
      <c r="D1630" s="19"/>
      <c r="E1630" s="19"/>
      <c r="F1630" s="20">
        <v>2019</v>
      </c>
      <c r="G1630" s="19" t="s">
        <v>17</v>
      </c>
      <c r="H1630" s="19" t="s">
        <v>130</v>
      </c>
      <c r="I1630" s="19" t="s">
        <v>130</v>
      </c>
      <c r="J1630" s="21" t="s">
        <v>18</v>
      </c>
      <c r="K1630" s="22">
        <v>105075</v>
      </c>
      <c r="L1630" s="24">
        <v>105075</v>
      </c>
      <c r="M1630" s="23">
        <v>75887.5</v>
      </c>
    </row>
    <row r="1631" spans="1:13" x14ac:dyDescent="0.2">
      <c r="A1631" s="19" t="s">
        <v>1295</v>
      </c>
      <c r="B1631" s="19" t="s">
        <v>1296</v>
      </c>
      <c r="C1631" s="19" t="s">
        <v>143</v>
      </c>
      <c r="D1631" s="19" t="s">
        <v>144</v>
      </c>
      <c r="E1631" s="19"/>
      <c r="F1631" s="20">
        <v>2019</v>
      </c>
      <c r="G1631" s="19" t="s">
        <v>17</v>
      </c>
      <c r="H1631" s="19" t="s">
        <v>30</v>
      </c>
      <c r="I1631" s="19" t="s">
        <v>145</v>
      </c>
      <c r="J1631" s="21" t="s">
        <v>18</v>
      </c>
      <c r="K1631" s="22">
        <v>3359322</v>
      </c>
      <c r="L1631" s="24">
        <v>201259</v>
      </c>
      <c r="M1631" s="23">
        <v>75862.228000000003</v>
      </c>
    </row>
    <row r="1632" spans="1:13" x14ac:dyDescent="0.2">
      <c r="A1632" s="19" t="s">
        <v>941</v>
      </c>
      <c r="B1632" s="19" t="s">
        <v>942</v>
      </c>
      <c r="C1632" s="19" t="s">
        <v>133</v>
      </c>
      <c r="D1632" s="19" t="s">
        <v>206</v>
      </c>
      <c r="E1632" s="19" t="s">
        <v>207</v>
      </c>
      <c r="F1632" s="20">
        <v>2019</v>
      </c>
      <c r="G1632" s="19" t="s">
        <v>17</v>
      </c>
      <c r="H1632" s="19" t="s">
        <v>30</v>
      </c>
      <c r="I1632" s="19" t="s">
        <v>31</v>
      </c>
      <c r="J1632" s="21" t="s">
        <v>18</v>
      </c>
      <c r="K1632" s="22">
        <v>78584</v>
      </c>
      <c r="L1632" s="22">
        <v>99000</v>
      </c>
      <c r="M1632" s="23">
        <v>75760</v>
      </c>
    </row>
    <row r="1633" spans="1:13" x14ac:dyDescent="0.2">
      <c r="A1633" s="19" t="s">
        <v>3014</v>
      </c>
      <c r="B1633" s="19" t="s">
        <v>3015</v>
      </c>
      <c r="C1633" s="19" t="s">
        <v>133</v>
      </c>
      <c r="D1633" s="19" t="s">
        <v>206</v>
      </c>
      <c r="E1633" s="19"/>
      <c r="F1633" s="20">
        <v>2020</v>
      </c>
      <c r="G1633" s="19" t="s">
        <v>17</v>
      </c>
      <c r="H1633" s="19" t="s">
        <v>30</v>
      </c>
      <c r="I1633" s="19" t="s">
        <v>145</v>
      </c>
      <c r="J1633" s="21" t="s">
        <v>18</v>
      </c>
      <c r="K1633" s="22">
        <v>85485</v>
      </c>
      <c r="L1633" s="24">
        <v>92241</v>
      </c>
      <c r="M1633" s="23">
        <v>75718.930999999997</v>
      </c>
    </row>
    <row r="1634" spans="1:13" x14ac:dyDescent="0.2">
      <c r="A1634" s="19" t="s">
        <v>10868</v>
      </c>
      <c r="B1634" s="19" t="s">
        <v>10869</v>
      </c>
      <c r="C1634" s="19" t="s">
        <v>12</v>
      </c>
      <c r="D1634" s="19" t="s">
        <v>422</v>
      </c>
      <c r="E1634" s="19" t="s">
        <v>3592</v>
      </c>
      <c r="F1634" s="20">
        <v>2020</v>
      </c>
      <c r="G1634" s="19" t="s">
        <v>17</v>
      </c>
      <c r="H1634" s="19" t="s">
        <v>54</v>
      </c>
      <c r="I1634" s="19" t="s">
        <v>58</v>
      </c>
      <c r="J1634" s="21" t="s">
        <v>18</v>
      </c>
      <c r="K1634" s="22">
        <v>179715</v>
      </c>
      <c r="L1634" s="24">
        <v>75499</v>
      </c>
      <c r="M1634" s="23">
        <v>75496.97</v>
      </c>
    </row>
    <row r="1635" spans="1:13" x14ac:dyDescent="0.2">
      <c r="A1635" s="19" t="s">
        <v>9964</v>
      </c>
      <c r="B1635" s="19" t="s">
        <v>9965</v>
      </c>
      <c r="C1635" s="19" t="s">
        <v>143</v>
      </c>
      <c r="D1635" s="19" t="s">
        <v>144</v>
      </c>
      <c r="E1635" s="19" t="s">
        <v>144</v>
      </c>
      <c r="F1635" s="20">
        <v>2019</v>
      </c>
      <c r="G1635" s="19" t="s">
        <v>17</v>
      </c>
      <c r="H1635" s="19" t="s">
        <v>30</v>
      </c>
      <c r="I1635" s="19" t="s">
        <v>145</v>
      </c>
      <c r="J1635" s="21" t="s">
        <v>18</v>
      </c>
      <c r="K1635" s="22">
        <v>97470</v>
      </c>
      <c r="L1635" s="24">
        <v>200000</v>
      </c>
      <c r="M1635" s="22">
        <v>75000</v>
      </c>
    </row>
    <row r="1636" spans="1:13" x14ac:dyDescent="0.2">
      <c r="A1636" s="19" t="s">
        <v>11801</v>
      </c>
      <c r="B1636" s="19" t="s">
        <v>11802</v>
      </c>
      <c r="C1636" s="19" t="s">
        <v>143</v>
      </c>
      <c r="D1636" s="19" t="s">
        <v>857</v>
      </c>
      <c r="E1636" s="19" t="s">
        <v>4079</v>
      </c>
      <c r="F1636" s="20">
        <v>2019</v>
      </c>
      <c r="G1636" s="19" t="s">
        <v>1012</v>
      </c>
      <c r="H1636" s="19" t="s">
        <v>54</v>
      </c>
      <c r="I1636" s="19" t="s">
        <v>199</v>
      </c>
      <c r="J1636" s="21" t="s">
        <v>18</v>
      </c>
      <c r="K1636" s="22">
        <v>75000</v>
      </c>
      <c r="L1636" s="22">
        <v>75000</v>
      </c>
      <c r="M1636" s="23">
        <v>75000</v>
      </c>
    </row>
    <row r="1637" spans="1:13" x14ac:dyDescent="0.2">
      <c r="A1637" s="19" t="s">
        <v>13468</v>
      </c>
      <c r="B1637" s="19" t="s">
        <v>13469</v>
      </c>
      <c r="C1637" s="19" t="s">
        <v>34</v>
      </c>
      <c r="D1637" s="19" t="s">
        <v>51</v>
      </c>
      <c r="E1637" s="19"/>
      <c r="F1637" s="20">
        <v>2020</v>
      </c>
      <c r="G1637" s="19" t="s">
        <v>1012</v>
      </c>
      <c r="H1637" s="19" t="s">
        <v>54</v>
      </c>
      <c r="I1637" s="19" t="s">
        <v>199</v>
      </c>
      <c r="J1637" s="21" t="s">
        <v>18</v>
      </c>
      <c r="K1637" s="22">
        <v>75000</v>
      </c>
      <c r="L1637" s="22">
        <v>75000</v>
      </c>
      <c r="M1637" s="23">
        <v>75000</v>
      </c>
    </row>
    <row r="1638" spans="1:13" x14ac:dyDescent="0.2">
      <c r="A1638" s="19" t="s">
        <v>8043</v>
      </c>
      <c r="B1638" s="19" t="s">
        <v>8044</v>
      </c>
      <c r="C1638" s="19" t="s">
        <v>81</v>
      </c>
      <c r="D1638" s="19"/>
      <c r="E1638" s="19"/>
      <c r="F1638" s="20">
        <v>2019</v>
      </c>
      <c r="G1638" s="19" t="s">
        <v>17</v>
      </c>
      <c r="H1638" s="19" t="s">
        <v>30</v>
      </c>
      <c r="I1638" s="19" t="s">
        <v>31</v>
      </c>
      <c r="J1638" s="21" t="s">
        <v>18</v>
      </c>
      <c r="K1638" s="22">
        <v>74898</v>
      </c>
      <c r="L1638" s="24">
        <v>74960</v>
      </c>
      <c r="M1638" s="23">
        <v>74959.197</v>
      </c>
    </row>
    <row r="1639" spans="1:13" x14ac:dyDescent="0.2">
      <c r="A1639" s="19" t="s">
        <v>5654</v>
      </c>
      <c r="B1639" s="19" t="s">
        <v>5655</v>
      </c>
      <c r="C1639" s="19" t="s">
        <v>52</v>
      </c>
      <c r="D1639" s="19"/>
      <c r="E1639" s="19"/>
      <c r="F1639" s="20">
        <v>2019</v>
      </c>
      <c r="G1639" s="19" t="s">
        <v>17</v>
      </c>
      <c r="H1639" s="19" t="s">
        <v>30</v>
      </c>
      <c r="I1639" s="19" t="s">
        <v>31</v>
      </c>
      <c r="J1639" s="21" t="s">
        <v>18</v>
      </c>
      <c r="K1639" s="22">
        <v>500000</v>
      </c>
      <c r="L1639" s="24">
        <v>74620</v>
      </c>
      <c r="M1639" s="23">
        <v>74496.129000000001</v>
      </c>
    </row>
    <row r="1640" spans="1:13" x14ac:dyDescent="0.2">
      <c r="A1640" s="19" t="s">
        <v>6760</v>
      </c>
      <c r="B1640" s="19" t="s">
        <v>6761</v>
      </c>
      <c r="C1640" s="19" t="s">
        <v>12</v>
      </c>
      <c r="D1640" s="19" t="s">
        <v>69</v>
      </c>
      <c r="E1640" s="19" t="s">
        <v>426</v>
      </c>
      <c r="F1640" s="20">
        <v>2020</v>
      </c>
      <c r="G1640" s="19" t="s">
        <v>17</v>
      </c>
      <c r="H1640" s="19" t="s">
        <v>42</v>
      </c>
      <c r="I1640" s="19" t="s">
        <v>228</v>
      </c>
      <c r="J1640" s="21" t="s">
        <v>18</v>
      </c>
      <c r="K1640" s="22">
        <v>1188927</v>
      </c>
      <c r="L1640" s="24">
        <v>1236984</v>
      </c>
      <c r="M1640" s="23">
        <v>74482.703999999998</v>
      </c>
    </row>
    <row r="1641" spans="1:13" x14ac:dyDescent="0.2">
      <c r="A1641" s="19" t="s">
        <v>895</v>
      </c>
      <c r="B1641" s="19" t="s">
        <v>896</v>
      </c>
      <c r="C1641" s="19" t="s">
        <v>148</v>
      </c>
      <c r="D1641" s="19" t="s">
        <v>373</v>
      </c>
      <c r="E1641" s="19" t="s">
        <v>897</v>
      </c>
      <c r="F1641" s="20">
        <v>2020</v>
      </c>
      <c r="G1641" s="19" t="s">
        <v>17</v>
      </c>
      <c r="H1641" s="19" t="s">
        <v>15</v>
      </c>
      <c r="I1641" s="19" t="s">
        <v>16</v>
      </c>
      <c r="J1641" s="21" t="s">
        <v>18</v>
      </c>
      <c r="K1641" s="22">
        <v>74483</v>
      </c>
      <c r="L1641" s="24">
        <v>88376</v>
      </c>
      <c r="M1641" s="23">
        <v>74480.001999999993</v>
      </c>
    </row>
    <row r="1642" spans="1:13" x14ac:dyDescent="0.2">
      <c r="A1642" s="19" t="s">
        <v>6393</v>
      </c>
      <c r="B1642" s="19" t="s">
        <v>6394</v>
      </c>
      <c r="C1642" s="19" t="s">
        <v>257</v>
      </c>
      <c r="D1642" s="19"/>
      <c r="E1642" s="19"/>
      <c r="F1642" s="20">
        <v>2019</v>
      </c>
      <c r="G1642" s="19" t="s">
        <v>17</v>
      </c>
      <c r="H1642" s="19" t="s">
        <v>30</v>
      </c>
      <c r="I1642" s="19" t="s">
        <v>31</v>
      </c>
      <c r="J1642" s="21" t="s">
        <v>18</v>
      </c>
      <c r="K1642" s="22">
        <v>364229</v>
      </c>
      <c r="L1642" s="22">
        <v>355000</v>
      </c>
      <c r="M1642" s="23">
        <v>74322.157999999996</v>
      </c>
    </row>
    <row r="1643" spans="1:13" x14ac:dyDescent="0.2">
      <c r="A1643" s="19" t="s">
        <v>682</v>
      </c>
      <c r="B1643" s="19" t="s">
        <v>683</v>
      </c>
      <c r="C1643" s="19" t="s">
        <v>37</v>
      </c>
      <c r="D1643" s="19" t="s">
        <v>38</v>
      </c>
      <c r="E1643" s="19" t="s">
        <v>684</v>
      </c>
      <c r="F1643" s="20">
        <v>2020</v>
      </c>
      <c r="G1643" s="19" t="s">
        <v>17</v>
      </c>
      <c r="H1643" s="19" t="s">
        <v>352</v>
      </c>
      <c r="I1643" s="19" t="s">
        <v>353</v>
      </c>
      <c r="J1643" s="21" t="s">
        <v>18</v>
      </c>
      <c r="K1643" s="22">
        <v>1558811</v>
      </c>
      <c r="L1643" s="24">
        <v>74126</v>
      </c>
      <c r="M1643" s="23">
        <v>74125.963000000003</v>
      </c>
    </row>
    <row r="1644" spans="1:13" x14ac:dyDescent="0.2">
      <c r="A1644" s="19" t="s">
        <v>7108</v>
      </c>
      <c r="B1644" s="19" t="s">
        <v>7109</v>
      </c>
      <c r="C1644" s="19" t="s">
        <v>34</v>
      </c>
      <c r="D1644" s="19"/>
      <c r="E1644" s="19"/>
      <c r="F1644" s="20">
        <v>2020</v>
      </c>
      <c r="G1644" s="19" t="s">
        <v>17</v>
      </c>
      <c r="H1644" s="19" t="s">
        <v>54</v>
      </c>
      <c r="I1644" s="19" t="s">
        <v>62</v>
      </c>
      <c r="J1644" s="21" t="s">
        <v>18</v>
      </c>
      <c r="K1644" s="22">
        <v>73984</v>
      </c>
      <c r="L1644" s="24">
        <v>73984</v>
      </c>
      <c r="M1644" s="23">
        <v>73982.997000000003</v>
      </c>
    </row>
    <row r="1645" spans="1:13" x14ac:dyDescent="0.2">
      <c r="A1645" s="19" t="s">
        <v>5061</v>
      </c>
      <c r="B1645" s="19" t="s">
        <v>5062</v>
      </c>
      <c r="C1645" s="19" t="s">
        <v>133</v>
      </c>
      <c r="D1645" s="19" t="s">
        <v>534</v>
      </c>
      <c r="E1645" s="19" t="s">
        <v>925</v>
      </c>
      <c r="F1645" s="20">
        <v>2019</v>
      </c>
      <c r="G1645" s="19" t="s">
        <v>17</v>
      </c>
      <c r="H1645" s="19" t="s">
        <v>95</v>
      </c>
      <c r="I1645" s="19" t="s">
        <v>173</v>
      </c>
      <c r="J1645" s="21" t="s">
        <v>18</v>
      </c>
      <c r="K1645" s="22">
        <v>73870</v>
      </c>
      <c r="L1645" s="22">
        <v>91096</v>
      </c>
      <c r="M1645" s="23">
        <v>73868.7</v>
      </c>
    </row>
    <row r="1646" spans="1:13" x14ac:dyDescent="0.2">
      <c r="A1646" s="19" t="s">
        <v>3196</v>
      </c>
      <c r="B1646" s="19" t="s">
        <v>3197</v>
      </c>
      <c r="C1646" s="19" t="s">
        <v>133</v>
      </c>
      <c r="D1646" s="19" t="s">
        <v>206</v>
      </c>
      <c r="E1646" s="19" t="s">
        <v>1635</v>
      </c>
      <c r="F1646" s="20">
        <v>2020</v>
      </c>
      <c r="G1646" s="19" t="s">
        <v>17</v>
      </c>
      <c r="H1646" s="19" t="s">
        <v>30</v>
      </c>
      <c r="I1646" s="19" t="s">
        <v>145</v>
      </c>
      <c r="J1646" s="21" t="s">
        <v>18</v>
      </c>
      <c r="K1646" s="22">
        <v>90000</v>
      </c>
      <c r="L1646" s="24">
        <v>73866</v>
      </c>
      <c r="M1646" s="23">
        <v>73865.763999999996</v>
      </c>
    </row>
    <row r="1647" spans="1:13" x14ac:dyDescent="0.2">
      <c r="A1647" s="19" t="s">
        <v>4415</v>
      </c>
      <c r="B1647" s="19" t="s">
        <v>4416</v>
      </c>
      <c r="C1647" s="19" t="s">
        <v>12</v>
      </c>
      <c r="D1647" s="19" t="s">
        <v>853</v>
      </c>
      <c r="E1647" s="19" t="s">
        <v>854</v>
      </c>
      <c r="F1647" s="20">
        <v>2020</v>
      </c>
      <c r="G1647" s="19" t="s">
        <v>17</v>
      </c>
      <c r="H1647" s="19" t="s">
        <v>95</v>
      </c>
      <c r="I1647" s="19" t="s">
        <v>178</v>
      </c>
      <c r="J1647" s="21" t="s">
        <v>18</v>
      </c>
      <c r="K1647" s="22">
        <v>312126</v>
      </c>
      <c r="L1647" s="24">
        <v>73614</v>
      </c>
      <c r="M1647" s="23">
        <v>73614.126999999993</v>
      </c>
    </row>
    <row r="1648" spans="1:13" x14ac:dyDescent="0.2">
      <c r="A1648" s="19" t="s">
        <v>9388</v>
      </c>
      <c r="B1648" s="19" t="s">
        <v>9389</v>
      </c>
      <c r="C1648" s="19" t="s">
        <v>143</v>
      </c>
      <c r="D1648" s="19" t="s">
        <v>144</v>
      </c>
      <c r="E1648" s="19" t="s">
        <v>144</v>
      </c>
      <c r="F1648" s="20">
        <v>2019</v>
      </c>
      <c r="G1648" s="19" t="s">
        <v>17</v>
      </c>
      <c r="H1648" s="19" t="s">
        <v>662</v>
      </c>
      <c r="I1648" s="19" t="s">
        <v>663</v>
      </c>
      <c r="J1648" s="21" t="s">
        <v>18</v>
      </c>
      <c r="K1648" s="22">
        <v>73772</v>
      </c>
      <c r="L1648" s="24">
        <v>77139</v>
      </c>
      <c r="M1648" s="23">
        <v>73569.702999999994</v>
      </c>
    </row>
    <row r="1649" spans="1:13" x14ac:dyDescent="0.2">
      <c r="A1649" s="19" t="s">
        <v>346</v>
      </c>
      <c r="B1649" s="19" t="s">
        <v>347</v>
      </c>
      <c r="C1649" s="19" t="s">
        <v>103</v>
      </c>
      <c r="D1649" s="19" t="s">
        <v>105</v>
      </c>
      <c r="E1649" s="19"/>
      <c r="F1649" s="20">
        <v>2019</v>
      </c>
      <c r="G1649" s="19" t="s">
        <v>17</v>
      </c>
      <c r="H1649" s="19" t="s">
        <v>54</v>
      </c>
      <c r="I1649" s="19" t="s">
        <v>199</v>
      </c>
      <c r="J1649" s="21" t="s">
        <v>18</v>
      </c>
      <c r="K1649" s="22">
        <v>75590</v>
      </c>
      <c r="L1649" s="24">
        <v>75590</v>
      </c>
      <c r="M1649" s="23">
        <v>73489.759000000005</v>
      </c>
    </row>
    <row r="1650" spans="1:13" x14ac:dyDescent="0.2">
      <c r="A1650" s="19" t="s">
        <v>67</v>
      </c>
      <c r="B1650" s="19" t="s">
        <v>68</v>
      </c>
      <c r="C1650" s="19" t="s">
        <v>12</v>
      </c>
      <c r="D1650" s="19" t="s">
        <v>69</v>
      </c>
      <c r="E1650" s="19" t="s">
        <v>69</v>
      </c>
      <c r="F1650" s="20">
        <v>2020</v>
      </c>
      <c r="G1650" s="19" t="s">
        <v>17</v>
      </c>
      <c r="H1650" s="19" t="s">
        <v>15</v>
      </c>
      <c r="I1650" s="19" t="s">
        <v>70</v>
      </c>
      <c r="J1650" s="21" t="s">
        <v>18</v>
      </c>
      <c r="K1650" s="22">
        <v>109506</v>
      </c>
      <c r="L1650" s="22">
        <v>73270</v>
      </c>
      <c r="M1650" s="22">
        <v>73270</v>
      </c>
    </row>
    <row r="1651" spans="1:13" x14ac:dyDescent="0.2">
      <c r="A1651" s="19" t="s">
        <v>8939</v>
      </c>
      <c r="B1651" s="19" t="s">
        <v>8940</v>
      </c>
      <c r="C1651" s="19" t="s">
        <v>133</v>
      </c>
      <c r="D1651" s="19" t="s">
        <v>206</v>
      </c>
      <c r="E1651" s="19" t="s">
        <v>1913</v>
      </c>
      <c r="F1651" s="20">
        <v>2020</v>
      </c>
      <c r="G1651" s="19" t="s">
        <v>17</v>
      </c>
      <c r="H1651" s="19" t="s">
        <v>95</v>
      </c>
      <c r="I1651" s="19" t="s">
        <v>173</v>
      </c>
      <c r="J1651" s="21" t="s">
        <v>18</v>
      </c>
      <c r="K1651" s="22">
        <v>82364</v>
      </c>
      <c r="L1651" s="24">
        <v>73489</v>
      </c>
      <c r="M1651" s="23">
        <v>73233.634000000005</v>
      </c>
    </row>
    <row r="1652" spans="1:13" x14ac:dyDescent="0.2">
      <c r="A1652" s="19" t="s">
        <v>8370</v>
      </c>
      <c r="B1652" s="19" t="s">
        <v>8371</v>
      </c>
      <c r="C1652" s="19" t="s">
        <v>12</v>
      </c>
      <c r="D1652" s="19"/>
      <c r="E1652" s="19"/>
      <c r="F1652" s="20">
        <v>2019</v>
      </c>
      <c r="G1652" s="19" t="s">
        <v>17</v>
      </c>
      <c r="H1652" s="19" t="s">
        <v>30</v>
      </c>
      <c r="I1652" s="19" t="s">
        <v>145</v>
      </c>
      <c r="J1652" s="21" t="s">
        <v>18</v>
      </c>
      <c r="K1652" s="22">
        <v>72819</v>
      </c>
      <c r="L1652" s="24">
        <v>80000</v>
      </c>
      <c r="M1652" s="23">
        <v>72818.154999999999</v>
      </c>
    </row>
    <row r="1653" spans="1:13" x14ac:dyDescent="0.2">
      <c r="A1653" s="19" t="s">
        <v>283</v>
      </c>
      <c r="B1653" s="19" t="s">
        <v>284</v>
      </c>
      <c r="C1653" s="19" t="s">
        <v>143</v>
      </c>
      <c r="D1653" s="19" t="s">
        <v>144</v>
      </c>
      <c r="E1653" s="19" t="s">
        <v>144</v>
      </c>
      <c r="F1653" s="20">
        <v>2020</v>
      </c>
      <c r="G1653" s="19" t="s">
        <v>17</v>
      </c>
      <c r="H1653" s="19" t="s">
        <v>30</v>
      </c>
      <c r="I1653" s="19" t="s">
        <v>145</v>
      </c>
      <c r="J1653" s="21" t="s">
        <v>18</v>
      </c>
      <c r="K1653" s="22">
        <v>2708978</v>
      </c>
      <c r="L1653" s="22">
        <v>73000</v>
      </c>
      <c r="M1653" s="23">
        <v>72810.481</v>
      </c>
    </row>
    <row r="1654" spans="1:13" x14ac:dyDescent="0.2">
      <c r="A1654" s="19" t="s">
        <v>6477</v>
      </c>
      <c r="B1654" s="19" t="s">
        <v>6478</v>
      </c>
      <c r="C1654" s="19" t="s">
        <v>92</v>
      </c>
      <c r="D1654" s="19"/>
      <c r="E1654" s="19"/>
      <c r="F1654" s="20">
        <v>2019</v>
      </c>
      <c r="G1654" s="19" t="s">
        <v>17</v>
      </c>
      <c r="H1654" s="19" t="s">
        <v>30</v>
      </c>
      <c r="I1654" s="19" t="s">
        <v>31</v>
      </c>
      <c r="J1654" s="21" t="s">
        <v>18</v>
      </c>
      <c r="K1654" s="22">
        <v>80000</v>
      </c>
      <c r="L1654" s="24">
        <v>72590</v>
      </c>
      <c r="M1654" s="23">
        <v>72586.8</v>
      </c>
    </row>
    <row r="1655" spans="1:13" x14ac:dyDescent="0.2">
      <c r="A1655" s="19" t="s">
        <v>7437</v>
      </c>
      <c r="B1655" s="19" t="s">
        <v>7438</v>
      </c>
      <c r="C1655" s="19" t="s">
        <v>359</v>
      </c>
      <c r="D1655" s="19" t="s">
        <v>1466</v>
      </c>
      <c r="E1655" s="19" t="s">
        <v>1823</v>
      </c>
      <c r="F1655" s="20">
        <v>2020</v>
      </c>
      <c r="G1655" s="19" t="s">
        <v>17</v>
      </c>
      <c r="H1655" s="19" t="s">
        <v>352</v>
      </c>
      <c r="I1655" s="19" t="s">
        <v>353</v>
      </c>
      <c r="J1655" s="21" t="s">
        <v>18</v>
      </c>
      <c r="K1655" s="22">
        <v>92023</v>
      </c>
      <c r="L1655" s="24">
        <v>71804</v>
      </c>
      <c r="M1655" s="23">
        <v>71803.790999999997</v>
      </c>
    </row>
    <row r="1656" spans="1:13" x14ac:dyDescent="0.2">
      <c r="A1656" s="19" t="s">
        <v>1529</v>
      </c>
      <c r="B1656" s="19" t="s">
        <v>1530</v>
      </c>
      <c r="C1656" s="19" t="s">
        <v>92</v>
      </c>
      <c r="D1656" s="19" t="s">
        <v>93</v>
      </c>
      <c r="E1656" s="19" t="s">
        <v>94</v>
      </c>
      <c r="F1656" s="20">
        <v>2019</v>
      </c>
      <c r="G1656" s="19" t="s">
        <v>17</v>
      </c>
      <c r="H1656" s="19" t="s">
        <v>15</v>
      </c>
      <c r="I1656" s="19" t="s">
        <v>16</v>
      </c>
      <c r="J1656" s="21" t="s">
        <v>18</v>
      </c>
      <c r="K1656" s="22">
        <v>145934</v>
      </c>
      <c r="L1656" s="24">
        <v>71706</v>
      </c>
      <c r="M1656" s="23">
        <v>71703.101999999999</v>
      </c>
    </row>
    <row r="1657" spans="1:13" x14ac:dyDescent="0.2">
      <c r="A1657" s="19" t="s">
        <v>11143</v>
      </c>
      <c r="B1657" s="19" t="s">
        <v>11144</v>
      </c>
      <c r="C1657" s="19" t="s">
        <v>22</v>
      </c>
      <c r="D1657" s="19" t="s">
        <v>23</v>
      </c>
      <c r="E1657" s="19"/>
      <c r="F1657" s="20">
        <v>2019</v>
      </c>
      <c r="G1657" s="19" t="s">
        <v>1012</v>
      </c>
      <c r="H1657" s="19" t="s">
        <v>54</v>
      </c>
      <c r="I1657" s="19" t="s">
        <v>199</v>
      </c>
      <c r="J1657" s="21" t="s">
        <v>18</v>
      </c>
      <c r="K1657" s="22">
        <v>74146</v>
      </c>
      <c r="L1657" s="24">
        <v>71598</v>
      </c>
      <c r="M1657" s="23">
        <v>71598</v>
      </c>
    </row>
    <row r="1658" spans="1:13" x14ac:dyDescent="0.2">
      <c r="A1658" s="19" t="s">
        <v>5278</v>
      </c>
      <c r="B1658" s="19" t="s">
        <v>5279</v>
      </c>
      <c r="C1658" s="19" t="s">
        <v>81</v>
      </c>
      <c r="D1658" s="19" t="s">
        <v>82</v>
      </c>
      <c r="E1658" s="19" t="s">
        <v>509</v>
      </c>
      <c r="F1658" s="20">
        <v>2019</v>
      </c>
      <c r="G1658" s="19" t="s">
        <v>17</v>
      </c>
      <c r="H1658" s="19" t="s">
        <v>63</v>
      </c>
      <c r="I1658" s="19" t="s">
        <v>705</v>
      </c>
      <c r="J1658" s="21" t="s">
        <v>18</v>
      </c>
      <c r="K1658" s="22">
        <v>71106</v>
      </c>
      <c r="L1658" s="22">
        <v>71105</v>
      </c>
      <c r="M1658" s="23">
        <v>71105</v>
      </c>
    </row>
    <row r="1659" spans="1:13" x14ac:dyDescent="0.2">
      <c r="A1659" s="19" t="s">
        <v>4823</v>
      </c>
      <c r="B1659" s="19" t="s">
        <v>4824</v>
      </c>
      <c r="C1659" s="19" t="s">
        <v>265</v>
      </c>
      <c r="D1659" s="19" t="s">
        <v>266</v>
      </c>
      <c r="E1659" s="19" t="s">
        <v>267</v>
      </c>
      <c r="F1659" s="20">
        <v>2020</v>
      </c>
      <c r="G1659" s="19" t="s">
        <v>17</v>
      </c>
      <c r="H1659" s="19" t="s">
        <v>63</v>
      </c>
      <c r="I1659" s="19" t="s">
        <v>174</v>
      </c>
      <c r="J1659" s="21" t="s">
        <v>18</v>
      </c>
      <c r="K1659" s="22">
        <v>797026</v>
      </c>
      <c r="L1659" s="24">
        <v>71350</v>
      </c>
      <c r="M1659" s="23">
        <v>71050</v>
      </c>
    </row>
    <row r="1660" spans="1:13" x14ac:dyDescent="0.2">
      <c r="A1660" s="19" t="s">
        <v>517</v>
      </c>
      <c r="B1660" s="19" t="s">
        <v>518</v>
      </c>
      <c r="C1660" s="19" t="s">
        <v>359</v>
      </c>
      <c r="D1660" s="19" t="s">
        <v>360</v>
      </c>
      <c r="E1660" s="19" t="s">
        <v>519</v>
      </c>
      <c r="F1660" s="20">
        <v>2020</v>
      </c>
      <c r="G1660" s="19" t="s">
        <v>17</v>
      </c>
      <c r="H1660" s="19" t="s">
        <v>15</v>
      </c>
      <c r="I1660" s="19" t="s">
        <v>16</v>
      </c>
      <c r="J1660" s="21" t="s">
        <v>18</v>
      </c>
      <c r="K1660" s="22">
        <v>110589</v>
      </c>
      <c r="L1660" s="24">
        <v>110596</v>
      </c>
      <c r="M1660" s="22">
        <v>70342</v>
      </c>
    </row>
    <row r="1661" spans="1:13" x14ac:dyDescent="0.2">
      <c r="A1661" s="19" t="s">
        <v>11934</v>
      </c>
      <c r="B1661" s="19" t="s">
        <v>11935</v>
      </c>
      <c r="C1661" s="19" t="s">
        <v>167</v>
      </c>
      <c r="D1661" s="19"/>
      <c r="E1661" s="19"/>
      <c r="F1661" s="20">
        <v>2020</v>
      </c>
      <c r="G1661" s="19" t="s">
        <v>17</v>
      </c>
      <c r="H1661" s="19" t="s">
        <v>30</v>
      </c>
      <c r="I1661" s="19" t="s">
        <v>145</v>
      </c>
      <c r="J1661" s="21" t="s">
        <v>18</v>
      </c>
      <c r="K1661" s="22">
        <v>70250</v>
      </c>
      <c r="L1661" s="22">
        <v>70250</v>
      </c>
      <c r="M1661" s="23">
        <v>70250</v>
      </c>
    </row>
    <row r="1662" spans="1:13" x14ac:dyDescent="0.2">
      <c r="A1662" s="19" t="s">
        <v>13648</v>
      </c>
      <c r="B1662" s="19" t="s">
        <v>13649</v>
      </c>
      <c r="C1662" s="19" t="s">
        <v>12</v>
      </c>
      <c r="D1662" s="19"/>
      <c r="E1662" s="19"/>
      <c r="F1662" s="20">
        <v>2020</v>
      </c>
      <c r="G1662" s="19" t="s">
        <v>1012</v>
      </c>
      <c r="H1662" s="19" t="s">
        <v>54</v>
      </c>
      <c r="I1662" s="19" t="s">
        <v>199</v>
      </c>
      <c r="J1662" s="21" t="s">
        <v>18</v>
      </c>
      <c r="K1662" s="22">
        <v>70200</v>
      </c>
      <c r="L1662" s="22">
        <v>70200</v>
      </c>
      <c r="M1662" s="23">
        <v>70200</v>
      </c>
    </row>
    <row r="1663" spans="1:13" x14ac:dyDescent="0.2">
      <c r="A1663" s="19" t="s">
        <v>8819</v>
      </c>
      <c r="B1663" s="19" t="s">
        <v>8820</v>
      </c>
      <c r="C1663" s="19" t="s">
        <v>27</v>
      </c>
      <c r="D1663" s="19" t="s">
        <v>73</v>
      </c>
      <c r="E1663" s="19" t="s">
        <v>968</v>
      </c>
      <c r="F1663" s="20">
        <v>2019</v>
      </c>
      <c r="G1663" s="19" t="s">
        <v>279</v>
      </c>
      <c r="H1663" s="19" t="s">
        <v>710</v>
      </c>
      <c r="I1663" s="19" t="s">
        <v>2163</v>
      </c>
      <c r="J1663" s="21" t="s">
        <v>18</v>
      </c>
      <c r="K1663" s="22">
        <v>83826</v>
      </c>
      <c r="L1663" s="23">
        <v>70080</v>
      </c>
      <c r="M1663" s="23">
        <v>70080</v>
      </c>
    </row>
    <row r="1664" spans="1:13" x14ac:dyDescent="0.2">
      <c r="A1664" s="19" t="s">
        <v>4479</v>
      </c>
      <c r="B1664" s="19" t="s">
        <v>4480</v>
      </c>
      <c r="C1664" s="19" t="s">
        <v>133</v>
      </c>
      <c r="D1664" s="19" t="s">
        <v>392</v>
      </c>
      <c r="E1664" s="19" t="s">
        <v>1199</v>
      </c>
      <c r="F1664" s="20">
        <v>2020</v>
      </c>
      <c r="G1664" s="19" t="s">
        <v>17</v>
      </c>
      <c r="H1664" s="19" t="s">
        <v>63</v>
      </c>
      <c r="I1664" s="19" t="s">
        <v>174</v>
      </c>
      <c r="J1664" s="21" t="s">
        <v>18</v>
      </c>
      <c r="K1664" s="22">
        <v>600000</v>
      </c>
      <c r="L1664" s="24">
        <v>70000</v>
      </c>
      <c r="M1664" s="23">
        <v>70000</v>
      </c>
    </row>
    <row r="1665" spans="1:13" x14ac:dyDescent="0.2">
      <c r="A1665" s="19" t="s">
        <v>11651</v>
      </c>
      <c r="B1665" s="19" t="s">
        <v>11652</v>
      </c>
      <c r="C1665" s="19" t="s">
        <v>103</v>
      </c>
      <c r="D1665" s="19" t="s">
        <v>238</v>
      </c>
      <c r="E1665" s="19"/>
      <c r="F1665" s="20">
        <v>2019</v>
      </c>
      <c r="G1665" s="19" t="s">
        <v>1012</v>
      </c>
      <c r="H1665" s="19" t="s">
        <v>54</v>
      </c>
      <c r="I1665" s="19" t="s">
        <v>199</v>
      </c>
      <c r="J1665" s="21" t="s">
        <v>18</v>
      </c>
      <c r="K1665" s="22">
        <v>70000</v>
      </c>
      <c r="L1665" s="22">
        <v>70000</v>
      </c>
      <c r="M1665" s="23">
        <v>70000</v>
      </c>
    </row>
    <row r="1666" spans="1:13" x14ac:dyDescent="0.2">
      <c r="A1666" s="19" t="s">
        <v>6680</v>
      </c>
      <c r="B1666" s="19" t="s">
        <v>6681</v>
      </c>
      <c r="C1666" s="19" t="s">
        <v>359</v>
      </c>
      <c r="D1666" s="19" t="s">
        <v>1466</v>
      </c>
      <c r="E1666" s="19" t="s">
        <v>1823</v>
      </c>
      <c r="F1666" s="20">
        <v>2020</v>
      </c>
      <c r="G1666" s="19" t="s">
        <v>17</v>
      </c>
      <c r="H1666" s="19" t="s">
        <v>63</v>
      </c>
      <c r="I1666" s="19" t="s">
        <v>174</v>
      </c>
      <c r="J1666" s="21" t="s">
        <v>18</v>
      </c>
      <c r="K1666" s="22">
        <v>121545</v>
      </c>
      <c r="L1666" s="24">
        <v>69926</v>
      </c>
      <c r="M1666" s="23">
        <v>69925.842999999993</v>
      </c>
    </row>
    <row r="1667" spans="1:13" x14ac:dyDescent="0.2">
      <c r="A1667" s="19" t="s">
        <v>1137</v>
      </c>
      <c r="B1667" s="19" t="s">
        <v>1138</v>
      </c>
      <c r="C1667" s="19" t="s">
        <v>34</v>
      </c>
      <c r="D1667" s="19" t="s">
        <v>51</v>
      </c>
      <c r="E1667" s="19" t="s">
        <v>1139</v>
      </c>
      <c r="F1667" s="20">
        <v>2019</v>
      </c>
      <c r="G1667" s="19" t="s">
        <v>17</v>
      </c>
      <c r="H1667" s="19" t="s">
        <v>15</v>
      </c>
      <c r="I1667" s="19" t="s">
        <v>16</v>
      </c>
      <c r="J1667" s="21" t="s">
        <v>18</v>
      </c>
      <c r="K1667" s="22">
        <v>73903</v>
      </c>
      <c r="L1667" s="24">
        <v>73903</v>
      </c>
      <c r="M1667" s="23">
        <v>69918.55</v>
      </c>
    </row>
    <row r="1668" spans="1:13" x14ac:dyDescent="0.2">
      <c r="A1668" s="19" t="s">
        <v>6122</v>
      </c>
      <c r="B1668" s="19" t="s">
        <v>6123</v>
      </c>
      <c r="C1668" s="19" t="s">
        <v>257</v>
      </c>
      <c r="D1668" s="19" t="s">
        <v>441</v>
      </c>
      <c r="E1668" s="19" t="s">
        <v>488</v>
      </c>
      <c r="F1668" s="20">
        <v>2020</v>
      </c>
      <c r="G1668" s="19" t="s">
        <v>17</v>
      </c>
      <c r="H1668" s="19" t="s">
        <v>42</v>
      </c>
      <c r="I1668" s="19" t="s">
        <v>1003</v>
      </c>
      <c r="J1668" s="21" t="s">
        <v>18</v>
      </c>
      <c r="K1668" s="22">
        <v>70321</v>
      </c>
      <c r="L1668" s="24">
        <v>83608</v>
      </c>
      <c r="M1668" s="22">
        <v>69838</v>
      </c>
    </row>
    <row r="1669" spans="1:13" x14ac:dyDescent="0.2">
      <c r="A1669" s="19" t="s">
        <v>10154</v>
      </c>
      <c r="B1669" s="19" t="s">
        <v>10155</v>
      </c>
      <c r="C1669" s="19" t="s">
        <v>12</v>
      </c>
      <c r="D1669" s="19" t="s">
        <v>69</v>
      </c>
      <c r="E1669" s="19" t="s">
        <v>1781</v>
      </c>
      <c r="F1669" s="20">
        <v>2020</v>
      </c>
      <c r="G1669" s="19" t="s">
        <v>17</v>
      </c>
      <c r="H1669" s="19" t="s">
        <v>30</v>
      </c>
      <c r="I1669" s="19" t="s">
        <v>145</v>
      </c>
      <c r="J1669" s="21" t="s">
        <v>18</v>
      </c>
      <c r="K1669" s="22">
        <v>95546</v>
      </c>
      <c r="L1669" s="24">
        <v>69838</v>
      </c>
      <c r="M1669" s="23">
        <v>69836.384999999995</v>
      </c>
    </row>
    <row r="1670" spans="1:13" x14ac:dyDescent="0.2">
      <c r="A1670" s="19" t="s">
        <v>7987</v>
      </c>
      <c r="B1670" s="19" t="s">
        <v>7988</v>
      </c>
      <c r="C1670" s="19" t="s">
        <v>27</v>
      </c>
      <c r="D1670" s="19"/>
      <c r="E1670" s="19"/>
      <c r="F1670" s="20">
        <v>2019</v>
      </c>
      <c r="G1670" s="19" t="s">
        <v>17</v>
      </c>
      <c r="H1670" s="19" t="s">
        <v>95</v>
      </c>
      <c r="I1670" s="19" t="s">
        <v>173</v>
      </c>
      <c r="J1670" s="21" t="s">
        <v>18</v>
      </c>
      <c r="K1670" s="22">
        <v>74254</v>
      </c>
      <c r="L1670" s="22">
        <v>69706</v>
      </c>
      <c r="M1670" s="23">
        <v>69706</v>
      </c>
    </row>
    <row r="1671" spans="1:13" x14ac:dyDescent="0.2">
      <c r="A1671" s="19" t="s">
        <v>3621</v>
      </c>
      <c r="B1671" s="19" t="s">
        <v>3622</v>
      </c>
      <c r="C1671" s="19" t="s">
        <v>34</v>
      </c>
      <c r="D1671" s="19" t="s">
        <v>134</v>
      </c>
      <c r="E1671" s="19" t="s">
        <v>1564</v>
      </c>
      <c r="F1671" s="20">
        <v>2019</v>
      </c>
      <c r="G1671" s="19" t="s">
        <v>17</v>
      </c>
      <c r="H1671" s="19" t="s">
        <v>30</v>
      </c>
      <c r="I1671" s="19" t="s">
        <v>145</v>
      </c>
      <c r="J1671" s="21" t="s">
        <v>18</v>
      </c>
      <c r="K1671" s="22">
        <v>99780</v>
      </c>
      <c r="L1671" s="24">
        <v>99780</v>
      </c>
      <c r="M1671" s="23">
        <v>69625.323000000004</v>
      </c>
    </row>
    <row r="1672" spans="1:13" x14ac:dyDescent="0.2">
      <c r="A1672" s="19" t="s">
        <v>5933</v>
      </c>
      <c r="B1672" s="19" t="s">
        <v>5934</v>
      </c>
      <c r="C1672" s="19" t="s">
        <v>22</v>
      </c>
      <c r="D1672" s="19" t="s">
        <v>46</v>
      </c>
      <c r="E1672" s="19" t="s">
        <v>57</v>
      </c>
      <c r="F1672" s="20">
        <v>2019</v>
      </c>
      <c r="G1672" s="19" t="s">
        <v>17</v>
      </c>
      <c r="H1672" s="19" t="s">
        <v>240</v>
      </c>
      <c r="I1672" s="19" t="s">
        <v>241</v>
      </c>
      <c r="J1672" s="21" t="s">
        <v>18</v>
      </c>
      <c r="K1672" s="22">
        <v>69623</v>
      </c>
      <c r="L1672" s="24">
        <v>69621</v>
      </c>
      <c r="M1672" s="23">
        <v>69621</v>
      </c>
    </row>
    <row r="1673" spans="1:13" x14ac:dyDescent="0.2">
      <c r="A1673" s="19" t="s">
        <v>9740</v>
      </c>
      <c r="B1673" s="19" t="s">
        <v>9741</v>
      </c>
      <c r="C1673" s="19" t="s">
        <v>52</v>
      </c>
      <c r="D1673" s="19" t="s">
        <v>139</v>
      </c>
      <c r="E1673" s="19"/>
      <c r="F1673" s="20">
        <v>2019</v>
      </c>
      <c r="G1673" s="19" t="s">
        <v>17</v>
      </c>
      <c r="H1673" s="19" t="s">
        <v>30</v>
      </c>
      <c r="I1673" s="19" t="s">
        <v>31</v>
      </c>
      <c r="J1673" s="21" t="s">
        <v>18</v>
      </c>
      <c r="K1673" s="22">
        <v>190337</v>
      </c>
      <c r="L1673" s="24">
        <v>69600</v>
      </c>
      <c r="M1673" s="23">
        <v>69500</v>
      </c>
    </row>
    <row r="1674" spans="1:13" x14ac:dyDescent="0.2">
      <c r="A1674" s="19" t="s">
        <v>11155</v>
      </c>
      <c r="B1674" s="19" t="s">
        <v>11156</v>
      </c>
      <c r="C1674" s="19" t="s">
        <v>34</v>
      </c>
      <c r="D1674" s="19"/>
      <c r="E1674" s="19"/>
      <c r="F1674" s="20">
        <v>2020</v>
      </c>
      <c r="G1674" s="19" t="s">
        <v>1012</v>
      </c>
      <c r="H1674" s="19" t="s">
        <v>54</v>
      </c>
      <c r="I1674" s="19" t="s">
        <v>199</v>
      </c>
      <c r="J1674" s="21" t="s">
        <v>18</v>
      </c>
      <c r="K1674" s="22">
        <v>68994</v>
      </c>
      <c r="L1674" s="24">
        <v>68994</v>
      </c>
      <c r="M1674" s="23">
        <v>68994</v>
      </c>
    </row>
    <row r="1675" spans="1:13" x14ac:dyDescent="0.2">
      <c r="A1675" s="19" t="s">
        <v>10190</v>
      </c>
      <c r="B1675" s="19" t="s">
        <v>10191</v>
      </c>
      <c r="C1675" s="19" t="s">
        <v>148</v>
      </c>
      <c r="D1675" s="19"/>
      <c r="E1675" s="19"/>
      <c r="F1675" s="20">
        <v>2019</v>
      </c>
      <c r="G1675" s="19" t="s">
        <v>17</v>
      </c>
      <c r="H1675" s="19" t="s">
        <v>54</v>
      </c>
      <c r="I1675" s="19" t="s">
        <v>288</v>
      </c>
      <c r="J1675" s="21" t="s">
        <v>18</v>
      </c>
      <c r="K1675" s="22">
        <v>91026</v>
      </c>
      <c r="L1675" s="24">
        <v>71886</v>
      </c>
      <c r="M1675" s="23">
        <v>68857.2</v>
      </c>
    </row>
    <row r="1676" spans="1:13" x14ac:dyDescent="0.2">
      <c r="A1676" s="19" t="s">
        <v>8280</v>
      </c>
      <c r="B1676" s="19" t="s">
        <v>8281</v>
      </c>
      <c r="C1676" s="19" t="s">
        <v>34</v>
      </c>
      <c r="D1676" s="19"/>
      <c r="E1676" s="19"/>
      <c r="F1676" s="20">
        <v>2019</v>
      </c>
      <c r="G1676" s="19" t="s">
        <v>17</v>
      </c>
      <c r="H1676" s="19" t="s">
        <v>30</v>
      </c>
      <c r="I1676" s="19" t="s">
        <v>145</v>
      </c>
      <c r="J1676" s="21" t="s">
        <v>18</v>
      </c>
      <c r="K1676" s="22">
        <v>68750</v>
      </c>
      <c r="L1676" s="24">
        <v>68750</v>
      </c>
      <c r="M1676" s="23">
        <v>68750</v>
      </c>
    </row>
    <row r="1677" spans="1:13" x14ac:dyDescent="0.2">
      <c r="A1677" s="19" t="s">
        <v>5173</v>
      </c>
      <c r="B1677" s="19" t="s">
        <v>5174</v>
      </c>
      <c r="C1677" s="19" t="s">
        <v>103</v>
      </c>
      <c r="D1677" s="19" t="s">
        <v>105</v>
      </c>
      <c r="E1677" s="19" t="s">
        <v>106</v>
      </c>
      <c r="F1677" s="20">
        <v>2020</v>
      </c>
      <c r="G1677" s="19" t="s">
        <v>17</v>
      </c>
      <c r="H1677" s="19" t="s">
        <v>130</v>
      </c>
      <c r="I1677" s="19" t="s">
        <v>130</v>
      </c>
      <c r="J1677" s="21" t="s">
        <v>18</v>
      </c>
      <c r="K1677" s="22">
        <v>82000</v>
      </c>
      <c r="L1677" s="24">
        <v>68480</v>
      </c>
      <c r="M1677" s="23">
        <v>68480</v>
      </c>
    </row>
    <row r="1678" spans="1:13" x14ac:dyDescent="0.2">
      <c r="A1678" s="19" t="s">
        <v>5599</v>
      </c>
      <c r="B1678" s="19" t="s">
        <v>5600</v>
      </c>
      <c r="C1678" s="19" t="s">
        <v>34</v>
      </c>
      <c r="D1678" s="19" t="s">
        <v>134</v>
      </c>
      <c r="E1678" s="19" t="s">
        <v>2743</v>
      </c>
      <c r="F1678" s="20">
        <v>2020</v>
      </c>
      <c r="G1678" s="19" t="s">
        <v>17</v>
      </c>
      <c r="H1678" s="19" t="s">
        <v>240</v>
      </c>
      <c r="I1678" s="19" t="s">
        <v>241</v>
      </c>
      <c r="J1678" s="21" t="s">
        <v>18</v>
      </c>
      <c r="K1678" s="22">
        <v>68463</v>
      </c>
      <c r="L1678" s="24">
        <v>68463</v>
      </c>
      <c r="M1678" s="23">
        <v>68463</v>
      </c>
    </row>
    <row r="1679" spans="1:13" x14ac:dyDescent="0.2">
      <c r="A1679" s="19" t="s">
        <v>5202</v>
      </c>
      <c r="B1679" s="19" t="s">
        <v>5203</v>
      </c>
      <c r="C1679" s="19" t="s">
        <v>37</v>
      </c>
      <c r="D1679" s="19" t="s">
        <v>38</v>
      </c>
      <c r="E1679" s="19" t="s">
        <v>120</v>
      </c>
      <c r="F1679" s="20">
        <v>2019</v>
      </c>
      <c r="G1679" s="19" t="s">
        <v>17</v>
      </c>
      <c r="H1679" s="19" t="s">
        <v>54</v>
      </c>
      <c r="I1679" s="19" t="s">
        <v>288</v>
      </c>
      <c r="J1679" s="21" t="s">
        <v>18</v>
      </c>
      <c r="K1679" s="22">
        <v>83846</v>
      </c>
      <c r="L1679" s="24">
        <v>67633</v>
      </c>
      <c r="M1679" s="23">
        <v>67633</v>
      </c>
    </row>
    <row r="1680" spans="1:13" x14ac:dyDescent="0.2">
      <c r="A1680" s="19" t="s">
        <v>7366</v>
      </c>
      <c r="B1680" s="19" t="s">
        <v>7367</v>
      </c>
      <c r="C1680" s="19" t="s">
        <v>22</v>
      </c>
      <c r="D1680" s="19" t="s">
        <v>46</v>
      </c>
      <c r="E1680" s="19" t="s">
        <v>210</v>
      </c>
      <c r="F1680" s="20">
        <v>2020</v>
      </c>
      <c r="G1680" s="19" t="s">
        <v>17</v>
      </c>
      <c r="H1680" s="19" t="s">
        <v>15</v>
      </c>
      <c r="I1680" s="19" t="s">
        <v>70</v>
      </c>
      <c r="J1680" s="21" t="s">
        <v>18</v>
      </c>
      <c r="K1680" s="22">
        <v>134323</v>
      </c>
      <c r="L1680" s="24">
        <v>134323</v>
      </c>
      <c r="M1680" s="23">
        <v>67608.554000000004</v>
      </c>
    </row>
    <row r="1681" spans="1:13" x14ac:dyDescent="0.2">
      <c r="A1681" s="19" t="s">
        <v>13652</v>
      </c>
      <c r="B1681" s="19" t="s">
        <v>13653</v>
      </c>
      <c r="C1681" s="19" t="s">
        <v>257</v>
      </c>
      <c r="D1681" s="19" t="s">
        <v>258</v>
      </c>
      <c r="E1681" s="19" t="s">
        <v>2440</v>
      </c>
      <c r="F1681" s="20">
        <v>2020</v>
      </c>
      <c r="G1681" s="19" t="s">
        <v>17</v>
      </c>
      <c r="H1681" s="19" t="s">
        <v>240</v>
      </c>
      <c r="I1681" s="19" t="s">
        <v>241</v>
      </c>
      <c r="J1681" s="21" t="s">
        <v>18</v>
      </c>
      <c r="K1681" s="22">
        <v>67503</v>
      </c>
      <c r="L1681" s="22">
        <v>67503</v>
      </c>
      <c r="M1681" s="23">
        <v>67503</v>
      </c>
    </row>
    <row r="1682" spans="1:13" x14ac:dyDescent="0.2">
      <c r="A1682" s="19" t="s">
        <v>10280</v>
      </c>
      <c r="B1682" s="19" t="s">
        <v>10281</v>
      </c>
      <c r="C1682" s="19" t="s">
        <v>257</v>
      </c>
      <c r="D1682" s="19" t="s">
        <v>441</v>
      </c>
      <c r="E1682" s="19" t="s">
        <v>747</v>
      </c>
      <c r="F1682" s="20">
        <v>2020</v>
      </c>
      <c r="G1682" s="19" t="s">
        <v>279</v>
      </c>
      <c r="H1682" s="19" t="s">
        <v>63</v>
      </c>
      <c r="I1682" s="19" t="s">
        <v>174</v>
      </c>
      <c r="J1682" s="21" t="s">
        <v>18</v>
      </c>
      <c r="K1682" s="22">
        <v>67410</v>
      </c>
      <c r="L1682" s="23">
        <v>67410</v>
      </c>
      <c r="M1682" s="23">
        <v>67410</v>
      </c>
    </row>
    <row r="1683" spans="1:13" x14ac:dyDescent="0.2">
      <c r="A1683" s="19" t="s">
        <v>11325</v>
      </c>
      <c r="B1683" s="19" t="s">
        <v>11326</v>
      </c>
      <c r="C1683" s="19" t="s">
        <v>257</v>
      </c>
      <c r="D1683" s="19" t="s">
        <v>258</v>
      </c>
      <c r="E1683" s="19" t="s">
        <v>259</v>
      </c>
      <c r="F1683" s="20">
        <v>2020</v>
      </c>
      <c r="G1683" s="19" t="s">
        <v>279</v>
      </c>
      <c r="H1683" s="19" t="s">
        <v>63</v>
      </c>
      <c r="I1683" s="19" t="s">
        <v>174</v>
      </c>
      <c r="J1683" s="21" t="s">
        <v>18</v>
      </c>
      <c r="K1683" s="22">
        <v>67410</v>
      </c>
      <c r="L1683" s="23">
        <v>67410</v>
      </c>
      <c r="M1683" s="23">
        <v>67410</v>
      </c>
    </row>
    <row r="1684" spans="1:13" x14ac:dyDescent="0.2">
      <c r="A1684" s="19" t="s">
        <v>11479</v>
      </c>
      <c r="B1684" s="19" t="s">
        <v>11480</v>
      </c>
      <c r="C1684" s="19" t="s">
        <v>257</v>
      </c>
      <c r="D1684" s="19" t="s">
        <v>441</v>
      </c>
      <c r="E1684" s="19" t="s">
        <v>488</v>
      </c>
      <c r="F1684" s="20">
        <v>2020</v>
      </c>
      <c r="G1684" s="19" t="s">
        <v>279</v>
      </c>
      <c r="H1684" s="19" t="s">
        <v>63</v>
      </c>
      <c r="I1684" s="19" t="s">
        <v>174</v>
      </c>
      <c r="J1684" s="21" t="s">
        <v>18</v>
      </c>
      <c r="K1684" s="22">
        <v>67410</v>
      </c>
      <c r="L1684" s="23">
        <v>67410</v>
      </c>
      <c r="M1684" s="23">
        <v>67410</v>
      </c>
    </row>
    <row r="1685" spans="1:13" x14ac:dyDescent="0.2">
      <c r="A1685" s="19" t="s">
        <v>4625</v>
      </c>
      <c r="B1685" s="19" t="s">
        <v>4626</v>
      </c>
      <c r="C1685" s="19" t="s">
        <v>81</v>
      </c>
      <c r="D1685" s="19" t="s">
        <v>82</v>
      </c>
      <c r="E1685" s="19" t="s">
        <v>82</v>
      </c>
      <c r="F1685" s="20">
        <v>2020</v>
      </c>
      <c r="G1685" s="19" t="s">
        <v>17</v>
      </c>
      <c r="H1685" s="19" t="s">
        <v>42</v>
      </c>
      <c r="I1685" s="19" t="s">
        <v>1003</v>
      </c>
      <c r="J1685" s="21" t="s">
        <v>18</v>
      </c>
      <c r="K1685" s="22">
        <v>107996</v>
      </c>
      <c r="L1685" s="24">
        <v>107413</v>
      </c>
      <c r="M1685" s="22">
        <v>67312</v>
      </c>
    </row>
    <row r="1686" spans="1:13" x14ac:dyDescent="0.2">
      <c r="A1686" s="19" t="s">
        <v>9560</v>
      </c>
      <c r="B1686" s="19" t="s">
        <v>9561</v>
      </c>
      <c r="C1686" s="19" t="s">
        <v>12</v>
      </c>
      <c r="D1686" s="19" t="s">
        <v>69</v>
      </c>
      <c r="E1686" s="19" t="s">
        <v>1273</v>
      </c>
      <c r="F1686" s="20">
        <v>2020</v>
      </c>
      <c r="G1686" s="19" t="s">
        <v>17</v>
      </c>
      <c r="H1686" s="19" t="s">
        <v>30</v>
      </c>
      <c r="I1686" s="19" t="s">
        <v>145</v>
      </c>
      <c r="J1686" s="21" t="s">
        <v>18</v>
      </c>
      <c r="K1686" s="22">
        <v>67830</v>
      </c>
      <c r="L1686" s="24">
        <v>67303</v>
      </c>
      <c r="M1686" s="23">
        <v>67216.566000000006</v>
      </c>
    </row>
    <row r="1687" spans="1:13" x14ac:dyDescent="0.2">
      <c r="A1687" s="19" t="s">
        <v>2882</v>
      </c>
      <c r="B1687" s="19" t="s">
        <v>2883</v>
      </c>
      <c r="C1687" s="19" t="s">
        <v>257</v>
      </c>
      <c r="D1687" s="19" t="s">
        <v>258</v>
      </c>
      <c r="E1687" s="19"/>
      <c r="F1687" s="20">
        <v>2020</v>
      </c>
      <c r="G1687" s="19" t="s">
        <v>17</v>
      </c>
      <c r="H1687" s="19" t="s">
        <v>253</v>
      </c>
      <c r="I1687" s="19" t="s">
        <v>254</v>
      </c>
      <c r="J1687" s="21" t="s">
        <v>18</v>
      </c>
      <c r="K1687" s="22">
        <v>63265</v>
      </c>
      <c r="L1687" s="23">
        <v>67198.474000000002</v>
      </c>
      <c r="M1687" s="23">
        <v>67198.474000000002</v>
      </c>
    </row>
    <row r="1688" spans="1:13" x14ac:dyDescent="0.2">
      <c r="A1688" s="19" t="s">
        <v>4190</v>
      </c>
      <c r="B1688" s="19" t="s">
        <v>4191</v>
      </c>
      <c r="C1688" s="19" t="s">
        <v>167</v>
      </c>
      <c r="D1688" s="19" t="s">
        <v>431</v>
      </c>
      <c r="E1688" s="19" t="s">
        <v>432</v>
      </c>
      <c r="F1688" s="20">
        <v>2020</v>
      </c>
      <c r="G1688" s="19" t="s">
        <v>17</v>
      </c>
      <c r="H1688" s="19" t="s">
        <v>63</v>
      </c>
      <c r="I1688" s="19" t="s">
        <v>64</v>
      </c>
      <c r="J1688" s="21" t="s">
        <v>18</v>
      </c>
      <c r="K1688" s="22">
        <v>83683</v>
      </c>
      <c r="L1688" s="24">
        <v>67176</v>
      </c>
      <c r="M1688" s="23">
        <v>67175.237999999998</v>
      </c>
    </row>
    <row r="1689" spans="1:13" x14ac:dyDescent="0.2">
      <c r="A1689" s="19" t="s">
        <v>4633</v>
      </c>
      <c r="B1689" s="19" t="s">
        <v>4634</v>
      </c>
      <c r="C1689" s="19" t="s">
        <v>34</v>
      </c>
      <c r="D1689" s="19" t="s">
        <v>215</v>
      </c>
      <c r="E1689" s="19" t="s">
        <v>2128</v>
      </c>
      <c r="F1689" s="20">
        <v>2020</v>
      </c>
      <c r="G1689" s="19" t="s">
        <v>17</v>
      </c>
      <c r="H1689" s="19" t="s">
        <v>42</v>
      </c>
      <c r="I1689" s="19" t="s">
        <v>1003</v>
      </c>
      <c r="J1689" s="21" t="s">
        <v>18</v>
      </c>
      <c r="K1689" s="22">
        <v>76894</v>
      </c>
      <c r="L1689" s="24">
        <v>341468</v>
      </c>
      <c r="M1689" s="23">
        <v>66439.654999999999</v>
      </c>
    </row>
    <row r="1690" spans="1:13" x14ac:dyDescent="0.2">
      <c r="A1690" s="19" t="s">
        <v>4761</v>
      </c>
      <c r="B1690" s="19" t="s">
        <v>4762</v>
      </c>
      <c r="C1690" s="19" t="s">
        <v>257</v>
      </c>
      <c r="D1690" s="19" t="s">
        <v>258</v>
      </c>
      <c r="E1690" s="19" t="s">
        <v>2505</v>
      </c>
      <c r="F1690" s="20">
        <v>2020</v>
      </c>
      <c r="G1690" s="19" t="s">
        <v>17</v>
      </c>
      <c r="H1690" s="19" t="s">
        <v>240</v>
      </c>
      <c r="I1690" s="19" t="s">
        <v>241</v>
      </c>
      <c r="J1690" s="21" t="s">
        <v>18</v>
      </c>
      <c r="K1690" s="22">
        <v>66435</v>
      </c>
      <c r="L1690" s="24">
        <v>66436</v>
      </c>
      <c r="M1690" s="23">
        <v>66436</v>
      </c>
    </row>
    <row r="1691" spans="1:13" x14ac:dyDescent="0.2">
      <c r="A1691" s="19" t="s">
        <v>8893</v>
      </c>
      <c r="B1691" s="19" t="s">
        <v>8894</v>
      </c>
      <c r="C1691" s="19" t="s">
        <v>12</v>
      </c>
      <c r="D1691" s="19" t="s">
        <v>422</v>
      </c>
      <c r="E1691" s="19" t="s">
        <v>1786</v>
      </c>
      <c r="F1691" s="20">
        <v>2020</v>
      </c>
      <c r="G1691" s="19" t="s">
        <v>17</v>
      </c>
      <c r="H1691" s="19" t="s">
        <v>30</v>
      </c>
      <c r="I1691" s="19" t="s">
        <v>145</v>
      </c>
      <c r="J1691" s="21" t="s">
        <v>18</v>
      </c>
      <c r="K1691" s="22">
        <v>66293</v>
      </c>
      <c r="L1691" s="24">
        <v>66292</v>
      </c>
      <c r="M1691" s="23">
        <v>66292.373999999996</v>
      </c>
    </row>
    <row r="1692" spans="1:13" x14ac:dyDescent="0.2">
      <c r="A1692" s="19" t="s">
        <v>1297</v>
      </c>
      <c r="B1692" s="19" t="s">
        <v>1298</v>
      </c>
      <c r="C1692" s="19" t="s">
        <v>257</v>
      </c>
      <c r="D1692" s="19"/>
      <c r="E1692" s="19"/>
      <c r="F1692" s="20">
        <v>2020</v>
      </c>
      <c r="G1692" s="19" t="s">
        <v>17</v>
      </c>
      <c r="H1692" s="19" t="s">
        <v>130</v>
      </c>
      <c r="I1692" s="19" t="s">
        <v>1299</v>
      </c>
      <c r="J1692" s="21" t="s">
        <v>18</v>
      </c>
      <c r="K1692" s="22">
        <v>77000</v>
      </c>
      <c r="L1692" s="24">
        <v>66284</v>
      </c>
      <c r="M1692" s="23">
        <v>66283.168000000005</v>
      </c>
    </row>
    <row r="1693" spans="1:13" x14ac:dyDescent="0.2">
      <c r="A1693" s="19" t="s">
        <v>1712</v>
      </c>
      <c r="B1693" s="19" t="s">
        <v>1713</v>
      </c>
      <c r="C1693" s="19" t="s">
        <v>22</v>
      </c>
      <c r="D1693" s="19" t="s">
        <v>46</v>
      </c>
      <c r="E1693" s="19" t="s">
        <v>777</v>
      </c>
      <c r="F1693" s="20">
        <v>2020</v>
      </c>
      <c r="G1693" s="19" t="s">
        <v>17</v>
      </c>
      <c r="H1693" s="19" t="s">
        <v>54</v>
      </c>
      <c r="I1693" s="19" t="s">
        <v>62</v>
      </c>
      <c r="J1693" s="21" t="s">
        <v>18</v>
      </c>
      <c r="K1693" s="22">
        <v>66223</v>
      </c>
      <c r="L1693" s="24">
        <v>66223</v>
      </c>
      <c r="M1693" s="23">
        <v>66220.948999999993</v>
      </c>
    </row>
    <row r="1694" spans="1:13" x14ac:dyDescent="0.2">
      <c r="A1694" s="19" t="s">
        <v>9065</v>
      </c>
      <c r="B1694" s="19" t="s">
        <v>9066</v>
      </c>
      <c r="C1694" s="19" t="s">
        <v>167</v>
      </c>
      <c r="D1694" s="19" t="s">
        <v>310</v>
      </c>
      <c r="E1694" s="19" t="s">
        <v>310</v>
      </c>
      <c r="F1694" s="20">
        <v>2020</v>
      </c>
      <c r="G1694" s="19" t="s">
        <v>17</v>
      </c>
      <c r="H1694" s="19" t="s">
        <v>95</v>
      </c>
      <c r="I1694" s="19" t="s">
        <v>178</v>
      </c>
      <c r="J1694" s="21" t="s">
        <v>18</v>
      </c>
      <c r="K1694" s="22">
        <v>71042</v>
      </c>
      <c r="L1694" s="24">
        <v>66013</v>
      </c>
      <c r="M1694" s="23">
        <v>66012.676999999996</v>
      </c>
    </row>
    <row r="1695" spans="1:13" x14ac:dyDescent="0.2">
      <c r="A1695" s="19" t="s">
        <v>10428</v>
      </c>
      <c r="B1695" s="19" t="s">
        <v>10429</v>
      </c>
      <c r="C1695" s="19" t="s">
        <v>143</v>
      </c>
      <c r="D1695" s="19"/>
      <c r="E1695" s="19"/>
      <c r="F1695" s="20">
        <v>2019</v>
      </c>
      <c r="G1695" s="19" t="s">
        <v>279</v>
      </c>
      <c r="H1695" s="19" t="s">
        <v>54</v>
      </c>
      <c r="I1695" s="19" t="s">
        <v>288</v>
      </c>
      <c r="J1695" s="21" t="s">
        <v>18</v>
      </c>
      <c r="K1695" s="22">
        <v>155254</v>
      </c>
      <c r="L1695" s="24">
        <v>66006</v>
      </c>
      <c r="M1695" s="23">
        <v>66005.820999999996</v>
      </c>
    </row>
    <row r="1696" spans="1:13" x14ac:dyDescent="0.2">
      <c r="A1696" s="19" t="s">
        <v>898</v>
      </c>
      <c r="B1696" s="19" t="s">
        <v>899</v>
      </c>
      <c r="C1696" s="19" t="s">
        <v>103</v>
      </c>
      <c r="D1696" s="19" t="s">
        <v>105</v>
      </c>
      <c r="E1696" s="19" t="s">
        <v>106</v>
      </c>
      <c r="F1696" s="20">
        <v>2019</v>
      </c>
      <c r="G1696" s="19" t="s">
        <v>17</v>
      </c>
      <c r="H1696" s="19" t="s">
        <v>30</v>
      </c>
      <c r="I1696" s="19" t="s">
        <v>145</v>
      </c>
      <c r="J1696" s="21" t="s">
        <v>18</v>
      </c>
      <c r="K1696" s="22">
        <v>66000</v>
      </c>
      <c r="L1696" s="24">
        <v>121000</v>
      </c>
      <c r="M1696" s="23">
        <v>66000</v>
      </c>
    </row>
    <row r="1697" spans="1:13" x14ac:dyDescent="0.2">
      <c r="A1697" s="19" t="s">
        <v>6648</v>
      </c>
      <c r="B1697" s="19" t="s">
        <v>6649</v>
      </c>
      <c r="C1697" s="19" t="s">
        <v>27</v>
      </c>
      <c r="D1697" s="19"/>
      <c r="E1697" s="19"/>
      <c r="F1697" s="20">
        <v>2019</v>
      </c>
      <c r="G1697" s="19" t="s">
        <v>17</v>
      </c>
      <c r="H1697" s="19" t="s">
        <v>30</v>
      </c>
      <c r="I1697" s="19" t="s">
        <v>31</v>
      </c>
      <c r="J1697" s="21" t="s">
        <v>18</v>
      </c>
      <c r="K1697" s="22">
        <v>111834</v>
      </c>
      <c r="L1697" s="22">
        <v>109000</v>
      </c>
      <c r="M1697" s="23">
        <v>65943.232000000004</v>
      </c>
    </row>
    <row r="1698" spans="1:13" x14ac:dyDescent="0.2">
      <c r="A1698" s="19" t="s">
        <v>7180</v>
      </c>
      <c r="B1698" s="19" t="s">
        <v>7181</v>
      </c>
      <c r="C1698" s="19" t="s">
        <v>297</v>
      </c>
      <c r="D1698" s="19"/>
      <c r="E1698" s="19"/>
      <c r="F1698" s="20">
        <v>2019</v>
      </c>
      <c r="G1698" s="19" t="s">
        <v>279</v>
      </c>
      <c r="H1698" s="19" t="s">
        <v>30</v>
      </c>
      <c r="I1698" s="19" t="s">
        <v>31</v>
      </c>
      <c r="J1698" s="21" t="s">
        <v>18</v>
      </c>
      <c r="K1698" s="22">
        <v>102883</v>
      </c>
      <c r="L1698" s="24">
        <v>65640</v>
      </c>
      <c r="M1698" s="23">
        <v>65640</v>
      </c>
    </row>
    <row r="1699" spans="1:13" x14ac:dyDescent="0.2">
      <c r="A1699" s="19" t="s">
        <v>3568</v>
      </c>
      <c r="B1699" s="19" t="s">
        <v>3569</v>
      </c>
      <c r="C1699" s="19" t="s">
        <v>12</v>
      </c>
      <c r="D1699" s="19"/>
      <c r="E1699" s="19"/>
      <c r="F1699" s="20">
        <v>2019</v>
      </c>
      <c r="G1699" s="19" t="s">
        <v>17</v>
      </c>
      <c r="H1699" s="19" t="s">
        <v>30</v>
      </c>
      <c r="I1699" s="19" t="s">
        <v>31</v>
      </c>
      <c r="J1699" s="21" t="s">
        <v>18</v>
      </c>
      <c r="K1699" s="22">
        <v>125173</v>
      </c>
      <c r="L1699" s="24">
        <v>68000</v>
      </c>
      <c r="M1699" s="22">
        <v>65450</v>
      </c>
    </row>
    <row r="1700" spans="1:13" x14ac:dyDescent="0.2">
      <c r="A1700" s="19" t="s">
        <v>10834</v>
      </c>
      <c r="B1700" s="19" t="s">
        <v>10835</v>
      </c>
      <c r="C1700" s="19" t="s">
        <v>297</v>
      </c>
      <c r="D1700" s="19"/>
      <c r="E1700" s="19"/>
      <c r="F1700" s="20">
        <v>2020</v>
      </c>
      <c r="G1700" s="19" t="s">
        <v>1012</v>
      </c>
      <c r="H1700" s="19" t="s">
        <v>54</v>
      </c>
      <c r="I1700" s="19" t="s">
        <v>199</v>
      </c>
      <c r="J1700" s="21" t="s">
        <v>18</v>
      </c>
      <c r="K1700" s="22">
        <v>65421</v>
      </c>
      <c r="L1700" s="24">
        <v>65421</v>
      </c>
      <c r="M1700" s="23">
        <v>65421</v>
      </c>
    </row>
    <row r="1701" spans="1:13" x14ac:dyDescent="0.2">
      <c r="A1701" s="19" t="s">
        <v>10846</v>
      </c>
      <c r="B1701" s="19" t="s">
        <v>10847</v>
      </c>
      <c r="C1701" s="19" t="s">
        <v>297</v>
      </c>
      <c r="D1701" s="19"/>
      <c r="E1701" s="19"/>
      <c r="F1701" s="20">
        <v>2020</v>
      </c>
      <c r="G1701" s="19" t="s">
        <v>1012</v>
      </c>
      <c r="H1701" s="19" t="s">
        <v>54</v>
      </c>
      <c r="I1701" s="19" t="s">
        <v>199</v>
      </c>
      <c r="J1701" s="21" t="s">
        <v>18</v>
      </c>
      <c r="K1701" s="22">
        <v>65421</v>
      </c>
      <c r="L1701" s="24">
        <v>65421</v>
      </c>
      <c r="M1701" s="23">
        <v>65421</v>
      </c>
    </row>
    <row r="1702" spans="1:13" x14ac:dyDescent="0.2">
      <c r="A1702" s="19" t="s">
        <v>9418</v>
      </c>
      <c r="B1702" s="19" t="s">
        <v>9419</v>
      </c>
      <c r="C1702" s="19" t="s">
        <v>257</v>
      </c>
      <c r="D1702" s="19"/>
      <c r="E1702" s="19"/>
      <c r="F1702" s="20">
        <v>2019</v>
      </c>
      <c r="G1702" s="19" t="s">
        <v>17</v>
      </c>
      <c r="H1702" s="19" t="s">
        <v>30</v>
      </c>
      <c r="I1702" s="19" t="s">
        <v>31</v>
      </c>
      <c r="J1702" s="21" t="s">
        <v>18</v>
      </c>
      <c r="K1702" s="22">
        <v>99336</v>
      </c>
      <c r="L1702" s="24">
        <v>80020</v>
      </c>
      <c r="M1702" s="23">
        <v>65406.525000000001</v>
      </c>
    </row>
    <row r="1703" spans="1:13" x14ac:dyDescent="0.2">
      <c r="A1703" s="19" t="s">
        <v>1069</v>
      </c>
      <c r="B1703" s="19" t="s">
        <v>1070</v>
      </c>
      <c r="C1703" s="19" t="s">
        <v>148</v>
      </c>
      <c r="D1703" s="19" t="s">
        <v>373</v>
      </c>
      <c r="E1703" s="19" t="s">
        <v>624</v>
      </c>
      <c r="F1703" s="20">
        <v>2019</v>
      </c>
      <c r="G1703" s="19" t="s">
        <v>17</v>
      </c>
      <c r="H1703" s="19" t="s">
        <v>253</v>
      </c>
      <c r="I1703" s="19" t="s">
        <v>254</v>
      </c>
      <c r="J1703" s="21" t="s">
        <v>18</v>
      </c>
      <c r="K1703" s="22">
        <v>776122</v>
      </c>
      <c r="L1703" s="24">
        <v>89543</v>
      </c>
      <c r="M1703" s="22">
        <v>65216</v>
      </c>
    </row>
    <row r="1704" spans="1:13" x14ac:dyDescent="0.2">
      <c r="A1704" s="19" t="s">
        <v>6010</v>
      </c>
      <c r="B1704" s="19" t="s">
        <v>6011</v>
      </c>
      <c r="C1704" s="19" t="s">
        <v>133</v>
      </c>
      <c r="D1704" s="19" t="s">
        <v>534</v>
      </c>
      <c r="E1704" s="19" t="s">
        <v>535</v>
      </c>
      <c r="F1704" s="20">
        <v>2019</v>
      </c>
      <c r="G1704" s="19" t="s">
        <v>17</v>
      </c>
      <c r="H1704" s="19" t="s">
        <v>30</v>
      </c>
      <c r="I1704" s="19" t="s">
        <v>31</v>
      </c>
      <c r="J1704" s="21" t="s">
        <v>18</v>
      </c>
      <c r="K1704" s="22">
        <v>144697</v>
      </c>
      <c r="L1704" s="22">
        <v>140000</v>
      </c>
      <c r="M1704" s="23">
        <v>65140</v>
      </c>
    </row>
    <row r="1705" spans="1:13" x14ac:dyDescent="0.2">
      <c r="A1705" s="19" t="s">
        <v>5376</v>
      </c>
      <c r="B1705" s="19" t="s">
        <v>5377</v>
      </c>
      <c r="C1705" s="19" t="s">
        <v>34</v>
      </c>
      <c r="D1705" s="19" t="s">
        <v>51</v>
      </c>
      <c r="E1705" s="19" t="s">
        <v>384</v>
      </c>
      <c r="F1705" s="20">
        <v>2020</v>
      </c>
      <c r="G1705" s="19" t="s">
        <v>17</v>
      </c>
      <c r="H1705" s="19" t="s">
        <v>42</v>
      </c>
      <c r="I1705" s="19" t="s">
        <v>1003</v>
      </c>
      <c r="J1705" s="21" t="s">
        <v>18</v>
      </c>
      <c r="K1705" s="22">
        <v>99239</v>
      </c>
      <c r="L1705" s="24">
        <v>324421</v>
      </c>
      <c r="M1705" s="23">
        <v>65126.663</v>
      </c>
    </row>
    <row r="1706" spans="1:13" x14ac:dyDescent="0.2">
      <c r="A1706" s="19" t="s">
        <v>9670</v>
      </c>
      <c r="B1706" s="19" t="s">
        <v>9671</v>
      </c>
      <c r="C1706" s="19" t="s">
        <v>143</v>
      </c>
      <c r="D1706" s="19"/>
      <c r="E1706" s="19"/>
      <c r="F1706" s="20">
        <v>2019</v>
      </c>
      <c r="G1706" s="19" t="s">
        <v>17</v>
      </c>
      <c r="H1706" s="19" t="s">
        <v>42</v>
      </c>
      <c r="I1706" s="19" t="s">
        <v>1003</v>
      </c>
      <c r="J1706" s="21" t="s">
        <v>18</v>
      </c>
      <c r="K1706" s="22">
        <v>15389</v>
      </c>
      <c r="L1706" s="24">
        <v>65011</v>
      </c>
      <c r="M1706" s="22">
        <v>65008</v>
      </c>
    </row>
    <row r="1707" spans="1:13" x14ac:dyDescent="0.2">
      <c r="A1707" s="19" t="s">
        <v>10312</v>
      </c>
      <c r="B1707" s="19" t="s">
        <v>10313</v>
      </c>
      <c r="C1707" s="19" t="s">
        <v>297</v>
      </c>
      <c r="D1707" s="19"/>
      <c r="E1707" s="19"/>
      <c r="F1707" s="20">
        <v>2019</v>
      </c>
      <c r="G1707" s="19" t="s">
        <v>279</v>
      </c>
      <c r="H1707" s="19" t="s">
        <v>30</v>
      </c>
      <c r="I1707" s="19" t="s">
        <v>31</v>
      </c>
      <c r="J1707" s="21" t="s">
        <v>18</v>
      </c>
      <c r="K1707" s="22">
        <v>66371</v>
      </c>
      <c r="L1707" s="24">
        <v>65880</v>
      </c>
      <c r="M1707" s="23">
        <v>64938.375</v>
      </c>
    </row>
    <row r="1708" spans="1:13" x14ac:dyDescent="0.2">
      <c r="A1708" s="19" t="s">
        <v>2213</v>
      </c>
      <c r="B1708" s="19" t="s">
        <v>2214</v>
      </c>
      <c r="C1708" s="19" t="s">
        <v>37</v>
      </c>
      <c r="D1708" s="19" t="s">
        <v>601</v>
      </c>
      <c r="E1708" s="19" t="s">
        <v>602</v>
      </c>
      <c r="F1708" s="20">
        <v>2019</v>
      </c>
      <c r="G1708" s="19" t="s">
        <v>17</v>
      </c>
      <c r="H1708" s="19" t="s">
        <v>95</v>
      </c>
      <c r="I1708" s="19" t="s">
        <v>173</v>
      </c>
      <c r="J1708" s="21" t="s">
        <v>18</v>
      </c>
      <c r="K1708" s="22">
        <v>120000</v>
      </c>
      <c r="L1708" s="24">
        <v>64900</v>
      </c>
      <c r="M1708" s="23">
        <v>64900</v>
      </c>
    </row>
    <row r="1709" spans="1:13" x14ac:dyDescent="0.2">
      <c r="A1709" s="19" t="s">
        <v>2520</v>
      </c>
      <c r="B1709" s="19" t="s">
        <v>2521</v>
      </c>
      <c r="C1709" s="19" t="s">
        <v>103</v>
      </c>
      <c r="D1709" s="19" t="s">
        <v>194</v>
      </c>
      <c r="E1709" s="19" t="s">
        <v>1575</v>
      </c>
      <c r="F1709" s="20">
        <v>2020</v>
      </c>
      <c r="G1709" s="19" t="s">
        <v>17</v>
      </c>
      <c r="H1709" s="19" t="s">
        <v>30</v>
      </c>
      <c r="I1709" s="19" t="s">
        <v>31</v>
      </c>
      <c r="J1709" s="21" t="s">
        <v>18</v>
      </c>
      <c r="K1709" s="22">
        <v>64785</v>
      </c>
      <c r="L1709" s="24">
        <v>64785</v>
      </c>
      <c r="M1709" s="23">
        <v>64784.88</v>
      </c>
    </row>
    <row r="1710" spans="1:13" x14ac:dyDescent="0.2">
      <c r="A1710" s="19" t="s">
        <v>5754</v>
      </c>
      <c r="B1710" s="19" t="s">
        <v>5755</v>
      </c>
      <c r="C1710" s="19" t="s">
        <v>12</v>
      </c>
      <c r="D1710" s="19" t="s">
        <v>422</v>
      </c>
      <c r="E1710" s="19" t="s">
        <v>1699</v>
      </c>
      <c r="F1710" s="20">
        <v>2020</v>
      </c>
      <c r="G1710" s="19" t="s">
        <v>17</v>
      </c>
      <c r="H1710" s="19" t="s">
        <v>30</v>
      </c>
      <c r="I1710" s="19" t="s">
        <v>145</v>
      </c>
      <c r="J1710" s="21" t="s">
        <v>18</v>
      </c>
      <c r="K1710" s="22">
        <v>64760</v>
      </c>
      <c r="L1710" s="24">
        <v>64760</v>
      </c>
      <c r="M1710" s="23">
        <v>64759.057000000001</v>
      </c>
    </row>
    <row r="1711" spans="1:13" x14ac:dyDescent="0.2">
      <c r="A1711" s="19" t="s">
        <v>10282</v>
      </c>
      <c r="B1711" s="19" t="s">
        <v>10283</v>
      </c>
      <c r="C1711" s="19" t="s">
        <v>257</v>
      </c>
      <c r="D1711" s="19" t="s">
        <v>441</v>
      </c>
      <c r="E1711" s="19" t="s">
        <v>595</v>
      </c>
      <c r="F1711" s="20">
        <v>2020</v>
      </c>
      <c r="G1711" s="19" t="s">
        <v>279</v>
      </c>
      <c r="H1711" s="19" t="s">
        <v>63</v>
      </c>
      <c r="I1711" s="19" t="s">
        <v>174</v>
      </c>
      <c r="J1711" s="21" t="s">
        <v>18</v>
      </c>
      <c r="K1711" s="22">
        <v>64710</v>
      </c>
      <c r="L1711" s="23">
        <v>64710</v>
      </c>
      <c r="M1711" s="23">
        <v>64710</v>
      </c>
    </row>
    <row r="1712" spans="1:13" x14ac:dyDescent="0.2">
      <c r="A1712" s="19" t="s">
        <v>6373</v>
      </c>
      <c r="B1712" s="19" t="s">
        <v>6374</v>
      </c>
      <c r="C1712" s="19" t="s">
        <v>12</v>
      </c>
      <c r="D1712" s="19" t="s">
        <v>163</v>
      </c>
      <c r="E1712" s="19" t="s">
        <v>318</v>
      </c>
      <c r="F1712" s="20">
        <v>2020</v>
      </c>
      <c r="G1712" s="19" t="s">
        <v>17</v>
      </c>
      <c r="H1712" s="19" t="s">
        <v>130</v>
      </c>
      <c r="I1712" s="19" t="s">
        <v>130</v>
      </c>
      <c r="J1712" s="21" t="s">
        <v>18</v>
      </c>
      <c r="K1712" s="22">
        <v>97771</v>
      </c>
      <c r="L1712" s="24">
        <v>64706</v>
      </c>
      <c r="M1712" s="23">
        <v>64704.625999999997</v>
      </c>
    </row>
    <row r="1713" spans="1:13" x14ac:dyDescent="0.2">
      <c r="A1713" s="19" t="s">
        <v>8601</v>
      </c>
      <c r="B1713" s="19" t="s">
        <v>8602</v>
      </c>
      <c r="C1713" s="19" t="s">
        <v>143</v>
      </c>
      <c r="D1713" s="19"/>
      <c r="E1713" s="19"/>
      <c r="F1713" s="20">
        <v>2019</v>
      </c>
      <c r="G1713" s="19" t="s">
        <v>1012</v>
      </c>
      <c r="H1713" s="19" t="s">
        <v>95</v>
      </c>
      <c r="I1713" s="19" t="s">
        <v>178</v>
      </c>
      <c r="J1713" s="21" t="s">
        <v>18</v>
      </c>
      <c r="K1713" s="22">
        <v>107666</v>
      </c>
      <c r="L1713" s="24">
        <v>64384</v>
      </c>
      <c r="M1713" s="23">
        <v>64383.048000000003</v>
      </c>
    </row>
    <row r="1714" spans="1:13" x14ac:dyDescent="0.2">
      <c r="A1714" s="19" t="s">
        <v>1331</v>
      </c>
      <c r="B1714" s="19" t="s">
        <v>1332</v>
      </c>
      <c r="C1714" s="19" t="s">
        <v>133</v>
      </c>
      <c r="D1714" s="19" t="s">
        <v>392</v>
      </c>
      <c r="E1714" s="19" t="s">
        <v>1330</v>
      </c>
      <c r="F1714" s="20">
        <v>2019</v>
      </c>
      <c r="G1714" s="19" t="s">
        <v>17</v>
      </c>
      <c r="H1714" s="19" t="s">
        <v>30</v>
      </c>
      <c r="I1714" s="19" t="s">
        <v>31</v>
      </c>
      <c r="J1714" s="21" t="s">
        <v>18</v>
      </c>
      <c r="K1714" s="22">
        <v>76950</v>
      </c>
      <c r="L1714" s="24">
        <v>64370</v>
      </c>
      <c r="M1714" s="22">
        <v>64369</v>
      </c>
    </row>
    <row r="1715" spans="1:13" x14ac:dyDescent="0.2">
      <c r="A1715" s="19" t="s">
        <v>6126</v>
      </c>
      <c r="B1715" s="19" t="s">
        <v>6127</v>
      </c>
      <c r="C1715" s="19" t="s">
        <v>257</v>
      </c>
      <c r="D1715" s="19" t="s">
        <v>441</v>
      </c>
      <c r="E1715" s="19" t="s">
        <v>989</v>
      </c>
      <c r="F1715" s="20">
        <v>2020</v>
      </c>
      <c r="G1715" s="19" t="s">
        <v>17</v>
      </c>
      <c r="H1715" s="19" t="s">
        <v>352</v>
      </c>
      <c r="I1715" s="19" t="s">
        <v>353</v>
      </c>
      <c r="J1715" s="21" t="s">
        <v>18</v>
      </c>
      <c r="K1715" s="22">
        <v>146666</v>
      </c>
      <c r="L1715" s="24">
        <v>64325</v>
      </c>
      <c r="M1715" s="23">
        <v>64324.983</v>
      </c>
    </row>
    <row r="1716" spans="1:13" x14ac:dyDescent="0.2">
      <c r="A1716" s="19" t="s">
        <v>9672</v>
      </c>
      <c r="B1716" s="19" t="s">
        <v>9673</v>
      </c>
      <c r="C1716" s="19" t="s">
        <v>167</v>
      </c>
      <c r="D1716" s="19" t="s">
        <v>431</v>
      </c>
      <c r="E1716" s="19" t="s">
        <v>771</v>
      </c>
      <c r="F1716" s="20">
        <v>2019</v>
      </c>
      <c r="G1716" s="19" t="s">
        <v>17</v>
      </c>
      <c r="H1716" s="19" t="s">
        <v>95</v>
      </c>
      <c r="I1716" s="19" t="s">
        <v>173</v>
      </c>
      <c r="J1716" s="21" t="s">
        <v>18</v>
      </c>
      <c r="K1716" s="22">
        <v>788276</v>
      </c>
      <c r="L1716" s="24">
        <v>64122</v>
      </c>
      <c r="M1716" s="23">
        <v>64120.694000000003</v>
      </c>
    </row>
    <row r="1717" spans="1:13" x14ac:dyDescent="0.2">
      <c r="A1717" s="19" t="s">
        <v>10422</v>
      </c>
      <c r="B1717" s="19" t="s">
        <v>10423</v>
      </c>
      <c r="C1717" s="19" t="s">
        <v>265</v>
      </c>
      <c r="D1717" s="19" t="s">
        <v>457</v>
      </c>
      <c r="E1717" s="19" t="s">
        <v>3633</v>
      </c>
      <c r="F1717" s="20">
        <v>2019</v>
      </c>
      <c r="G1717" s="19" t="s">
        <v>17</v>
      </c>
      <c r="H1717" s="19" t="s">
        <v>54</v>
      </c>
      <c r="I1717" s="19" t="s">
        <v>62</v>
      </c>
      <c r="J1717" s="21" t="s">
        <v>18</v>
      </c>
      <c r="K1717" s="22">
        <v>141355</v>
      </c>
      <c r="L1717" s="24">
        <v>64120</v>
      </c>
      <c r="M1717" s="23">
        <v>64118.061999999998</v>
      </c>
    </row>
    <row r="1718" spans="1:13" x14ac:dyDescent="0.2">
      <c r="A1718" s="19" t="s">
        <v>3230</v>
      </c>
      <c r="B1718" s="19" t="s">
        <v>3231</v>
      </c>
      <c r="C1718" s="19" t="s">
        <v>359</v>
      </c>
      <c r="D1718" s="19" t="s">
        <v>1466</v>
      </c>
      <c r="E1718" s="19" t="s">
        <v>1823</v>
      </c>
      <c r="F1718" s="20">
        <v>2019</v>
      </c>
      <c r="G1718" s="19" t="s">
        <v>17</v>
      </c>
      <c r="H1718" s="19" t="s">
        <v>30</v>
      </c>
      <c r="I1718" s="19" t="s">
        <v>31</v>
      </c>
      <c r="J1718" s="21" t="s">
        <v>128</v>
      </c>
      <c r="K1718" s="22">
        <v>4369430</v>
      </c>
      <c r="L1718" s="24">
        <v>99519</v>
      </c>
      <c r="M1718" s="23">
        <v>63962.864999999998</v>
      </c>
    </row>
    <row r="1719" spans="1:13" x14ac:dyDescent="0.2">
      <c r="A1719" s="19" t="s">
        <v>8266</v>
      </c>
      <c r="B1719" s="19" t="s">
        <v>8267</v>
      </c>
      <c r="C1719" s="19" t="s">
        <v>34</v>
      </c>
      <c r="D1719" s="19"/>
      <c r="E1719" s="19"/>
      <c r="F1719" s="20">
        <v>2019</v>
      </c>
      <c r="G1719" s="19" t="s">
        <v>17</v>
      </c>
      <c r="H1719" s="19" t="s">
        <v>30</v>
      </c>
      <c r="I1719" s="19" t="s">
        <v>145</v>
      </c>
      <c r="J1719" s="21" t="s">
        <v>18</v>
      </c>
      <c r="K1719" s="22">
        <v>63892</v>
      </c>
      <c r="L1719" s="24">
        <v>63892</v>
      </c>
      <c r="M1719" s="23">
        <v>63891.671999999999</v>
      </c>
    </row>
    <row r="1720" spans="1:13" x14ac:dyDescent="0.2">
      <c r="A1720" s="19" t="s">
        <v>1248</v>
      </c>
      <c r="B1720" s="19" t="s">
        <v>1249</v>
      </c>
      <c r="C1720" s="19" t="s">
        <v>103</v>
      </c>
      <c r="D1720" s="19" t="s">
        <v>238</v>
      </c>
      <c r="E1720" s="19" t="s">
        <v>795</v>
      </c>
      <c r="F1720" s="20">
        <v>2020</v>
      </c>
      <c r="G1720" s="19" t="s">
        <v>17</v>
      </c>
      <c r="H1720" s="19" t="s">
        <v>63</v>
      </c>
      <c r="I1720" s="19" t="s">
        <v>64</v>
      </c>
      <c r="J1720" s="21" t="s">
        <v>18</v>
      </c>
      <c r="K1720" s="22">
        <v>23585</v>
      </c>
      <c r="L1720" s="23">
        <v>63649.87</v>
      </c>
      <c r="M1720" s="23">
        <v>63649.87</v>
      </c>
    </row>
    <row r="1721" spans="1:13" x14ac:dyDescent="0.2">
      <c r="A1721" s="19" t="s">
        <v>9120</v>
      </c>
      <c r="B1721" s="19" t="s">
        <v>9121</v>
      </c>
      <c r="C1721" s="19" t="s">
        <v>133</v>
      </c>
      <c r="D1721" s="19" t="s">
        <v>206</v>
      </c>
      <c r="E1721" s="19"/>
      <c r="F1721" s="20">
        <v>2019</v>
      </c>
      <c r="G1721" s="19" t="s">
        <v>17</v>
      </c>
      <c r="H1721" s="19" t="s">
        <v>30</v>
      </c>
      <c r="I1721" s="19" t="s">
        <v>145</v>
      </c>
      <c r="J1721" s="21" t="s">
        <v>18</v>
      </c>
      <c r="K1721" s="22">
        <v>126328</v>
      </c>
      <c r="L1721" s="24">
        <v>202124</v>
      </c>
      <c r="M1721" s="23">
        <v>63163.75</v>
      </c>
    </row>
    <row r="1722" spans="1:13" x14ac:dyDescent="0.2">
      <c r="A1722" s="19" t="s">
        <v>5331</v>
      </c>
      <c r="B1722" s="19" t="s">
        <v>5332</v>
      </c>
      <c r="C1722" s="19" t="s">
        <v>12</v>
      </c>
      <c r="D1722" s="19"/>
      <c r="E1722" s="19"/>
      <c r="F1722" s="20">
        <v>2020</v>
      </c>
      <c r="G1722" s="19" t="s">
        <v>17</v>
      </c>
      <c r="H1722" s="19" t="s">
        <v>54</v>
      </c>
      <c r="I1722" s="19" t="s">
        <v>199</v>
      </c>
      <c r="J1722" s="21" t="s">
        <v>18</v>
      </c>
      <c r="K1722" s="22">
        <v>100000</v>
      </c>
      <c r="L1722" s="24">
        <v>63112</v>
      </c>
      <c r="M1722" s="23">
        <v>63111.648000000001</v>
      </c>
    </row>
    <row r="1723" spans="1:13" x14ac:dyDescent="0.2">
      <c r="A1723" s="19" t="s">
        <v>7779</v>
      </c>
      <c r="B1723" s="19" t="s">
        <v>7780</v>
      </c>
      <c r="C1723" s="19" t="s">
        <v>34</v>
      </c>
      <c r="D1723" s="19" t="s">
        <v>215</v>
      </c>
      <c r="E1723" s="19" t="s">
        <v>2128</v>
      </c>
      <c r="F1723" s="20">
        <v>2020</v>
      </c>
      <c r="G1723" s="19" t="s">
        <v>17</v>
      </c>
      <c r="H1723" s="19" t="s">
        <v>63</v>
      </c>
      <c r="I1723" s="19" t="s">
        <v>174</v>
      </c>
      <c r="J1723" s="21" t="s">
        <v>18</v>
      </c>
      <c r="K1723" s="22">
        <v>99461</v>
      </c>
      <c r="L1723" s="24">
        <v>75109</v>
      </c>
      <c r="M1723" s="23">
        <v>63109.288999999997</v>
      </c>
    </row>
    <row r="1724" spans="1:13" x14ac:dyDescent="0.2">
      <c r="A1724" s="19" t="s">
        <v>4403</v>
      </c>
      <c r="B1724" s="19" t="s">
        <v>4404</v>
      </c>
      <c r="C1724" s="19" t="s">
        <v>257</v>
      </c>
      <c r="D1724" s="19" t="s">
        <v>258</v>
      </c>
      <c r="E1724" s="19" t="s">
        <v>259</v>
      </c>
      <c r="F1724" s="20">
        <v>2020</v>
      </c>
      <c r="G1724" s="19" t="s">
        <v>17</v>
      </c>
      <c r="H1724" s="19" t="s">
        <v>63</v>
      </c>
      <c r="I1724" s="19" t="s">
        <v>174</v>
      </c>
      <c r="J1724" s="21" t="s">
        <v>18</v>
      </c>
      <c r="K1724" s="22">
        <v>63066</v>
      </c>
      <c r="L1724" s="24">
        <v>63066</v>
      </c>
      <c r="M1724" s="22">
        <v>63066</v>
      </c>
    </row>
    <row r="1725" spans="1:13" x14ac:dyDescent="0.2">
      <c r="A1725" s="19" t="s">
        <v>4049</v>
      </c>
      <c r="B1725" s="19" t="s">
        <v>4050</v>
      </c>
      <c r="C1725" s="19" t="s">
        <v>27</v>
      </c>
      <c r="D1725" s="19"/>
      <c r="E1725" s="19"/>
      <c r="F1725" s="20">
        <v>2019</v>
      </c>
      <c r="G1725" s="19" t="s">
        <v>17</v>
      </c>
      <c r="H1725" s="19" t="s">
        <v>42</v>
      </c>
      <c r="I1725" s="19" t="s">
        <v>228</v>
      </c>
      <c r="J1725" s="21" t="s">
        <v>18</v>
      </c>
      <c r="K1725" s="22">
        <v>74967</v>
      </c>
      <c r="L1725" s="24">
        <v>64967</v>
      </c>
      <c r="M1725" s="23">
        <v>62969</v>
      </c>
    </row>
    <row r="1726" spans="1:13" x14ac:dyDescent="0.2">
      <c r="A1726" s="19" t="s">
        <v>2640</v>
      </c>
      <c r="B1726" s="19" t="s">
        <v>2641</v>
      </c>
      <c r="C1726" s="19" t="s">
        <v>34</v>
      </c>
      <c r="D1726" s="19" t="s">
        <v>51</v>
      </c>
      <c r="E1726" s="19" t="s">
        <v>1139</v>
      </c>
      <c r="F1726" s="20">
        <v>2020</v>
      </c>
      <c r="G1726" s="19" t="s">
        <v>17</v>
      </c>
      <c r="H1726" s="19" t="s">
        <v>352</v>
      </c>
      <c r="I1726" s="19" t="s">
        <v>353</v>
      </c>
      <c r="J1726" s="21" t="s">
        <v>18</v>
      </c>
      <c r="K1726" s="22">
        <v>87909</v>
      </c>
      <c r="L1726" s="24">
        <v>62933</v>
      </c>
      <c r="M1726" s="23">
        <v>62932.103000000003</v>
      </c>
    </row>
    <row r="1727" spans="1:13" x14ac:dyDescent="0.2">
      <c r="A1727" s="19" t="s">
        <v>8455</v>
      </c>
      <c r="B1727" s="19" t="s">
        <v>8456</v>
      </c>
      <c r="C1727" s="19" t="s">
        <v>167</v>
      </c>
      <c r="D1727" s="19" t="s">
        <v>168</v>
      </c>
      <c r="E1727" s="19" t="s">
        <v>168</v>
      </c>
      <c r="F1727" s="20">
        <v>2019</v>
      </c>
      <c r="G1727" s="19" t="s">
        <v>17</v>
      </c>
      <c r="H1727" s="19" t="s">
        <v>63</v>
      </c>
      <c r="I1727" s="19" t="s">
        <v>705</v>
      </c>
      <c r="J1727" s="21" t="s">
        <v>18</v>
      </c>
      <c r="K1727" s="22">
        <v>62650</v>
      </c>
      <c r="L1727" s="24">
        <v>71600</v>
      </c>
      <c r="M1727" s="23">
        <v>62650</v>
      </c>
    </row>
    <row r="1728" spans="1:13" x14ac:dyDescent="0.2">
      <c r="A1728" s="19" t="s">
        <v>3024</v>
      </c>
      <c r="B1728" s="19" t="s">
        <v>3025</v>
      </c>
      <c r="C1728" s="19" t="s">
        <v>34</v>
      </c>
      <c r="D1728" s="19" t="s">
        <v>134</v>
      </c>
      <c r="E1728" s="19"/>
      <c r="F1728" s="20">
        <v>2019</v>
      </c>
      <c r="G1728" s="19" t="s">
        <v>17</v>
      </c>
      <c r="H1728" s="19" t="s">
        <v>30</v>
      </c>
      <c r="I1728" s="19" t="s">
        <v>31</v>
      </c>
      <c r="J1728" s="21" t="s">
        <v>18</v>
      </c>
      <c r="K1728" s="22">
        <v>123000</v>
      </c>
      <c r="L1728" s="22">
        <v>94000</v>
      </c>
      <c r="M1728" s="23">
        <v>62494.47</v>
      </c>
    </row>
    <row r="1729" spans="1:13" x14ac:dyDescent="0.2">
      <c r="A1729" s="19" t="s">
        <v>13518</v>
      </c>
      <c r="B1729" s="19" t="s">
        <v>13519</v>
      </c>
      <c r="C1729" s="19" t="s">
        <v>297</v>
      </c>
      <c r="D1729" s="19"/>
      <c r="E1729" s="19"/>
      <c r="F1729" s="20">
        <v>2020</v>
      </c>
      <c r="G1729" s="19" t="s">
        <v>279</v>
      </c>
      <c r="H1729" s="19" t="s">
        <v>54</v>
      </c>
      <c r="I1729" s="19" t="s">
        <v>199</v>
      </c>
      <c r="J1729" s="21" t="s">
        <v>18</v>
      </c>
      <c r="K1729" s="22">
        <v>62024</v>
      </c>
      <c r="L1729" s="22">
        <v>62024</v>
      </c>
      <c r="M1729" s="23">
        <v>62024</v>
      </c>
    </row>
    <row r="1730" spans="1:13" x14ac:dyDescent="0.2">
      <c r="A1730" s="19" t="s">
        <v>6930</v>
      </c>
      <c r="B1730" s="19" t="s">
        <v>6931</v>
      </c>
      <c r="C1730" s="19" t="s">
        <v>81</v>
      </c>
      <c r="D1730" s="19" t="s">
        <v>82</v>
      </c>
      <c r="E1730" s="19" t="s">
        <v>82</v>
      </c>
      <c r="F1730" s="20">
        <v>2019</v>
      </c>
      <c r="G1730" s="19" t="s">
        <v>17</v>
      </c>
      <c r="H1730" s="19" t="s">
        <v>30</v>
      </c>
      <c r="I1730" s="19" t="s">
        <v>145</v>
      </c>
      <c r="J1730" s="21" t="s">
        <v>18</v>
      </c>
      <c r="K1730" s="22">
        <v>63569</v>
      </c>
      <c r="L1730" s="24">
        <v>61958</v>
      </c>
      <c r="M1730" s="23">
        <v>61957.35</v>
      </c>
    </row>
    <row r="1731" spans="1:13" x14ac:dyDescent="0.2">
      <c r="A1731" s="19" t="s">
        <v>10290</v>
      </c>
      <c r="B1731" s="19" t="s">
        <v>10291</v>
      </c>
      <c r="C1731" s="19" t="s">
        <v>81</v>
      </c>
      <c r="D1731" s="19" t="s">
        <v>116</v>
      </c>
      <c r="E1731" s="19" t="s">
        <v>117</v>
      </c>
      <c r="F1731" s="20">
        <v>2019</v>
      </c>
      <c r="G1731" s="19" t="s">
        <v>17</v>
      </c>
      <c r="H1731" s="19" t="s">
        <v>63</v>
      </c>
      <c r="I1731" s="19" t="s">
        <v>174</v>
      </c>
      <c r="J1731" s="21" t="s">
        <v>18</v>
      </c>
      <c r="K1731" s="22">
        <v>63561</v>
      </c>
      <c r="L1731" s="24">
        <v>60900</v>
      </c>
      <c r="M1731" s="23">
        <v>60900</v>
      </c>
    </row>
    <row r="1732" spans="1:13" x14ac:dyDescent="0.2">
      <c r="A1732" s="19" t="s">
        <v>3142</v>
      </c>
      <c r="B1732" s="19" t="s">
        <v>3143</v>
      </c>
      <c r="C1732" s="19" t="s">
        <v>37</v>
      </c>
      <c r="D1732" s="19" t="s">
        <v>545</v>
      </c>
      <c r="E1732" s="19" t="s">
        <v>545</v>
      </c>
      <c r="F1732" s="20">
        <v>2020</v>
      </c>
      <c r="G1732" s="19" t="s">
        <v>17</v>
      </c>
      <c r="H1732" s="19" t="s">
        <v>15</v>
      </c>
      <c r="I1732" s="19" t="s">
        <v>48</v>
      </c>
      <c r="J1732" s="21" t="s">
        <v>18</v>
      </c>
      <c r="K1732" s="22">
        <v>66680</v>
      </c>
      <c r="L1732" s="24">
        <v>60828</v>
      </c>
      <c r="M1732" s="23">
        <v>60826.406999999999</v>
      </c>
    </row>
    <row r="1733" spans="1:13" x14ac:dyDescent="0.2">
      <c r="A1733" s="19" t="s">
        <v>548</v>
      </c>
      <c r="B1733" s="19" t="s">
        <v>549</v>
      </c>
      <c r="C1733" s="19" t="s">
        <v>359</v>
      </c>
      <c r="D1733" s="19" t="s">
        <v>360</v>
      </c>
      <c r="E1733" s="19" t="s">
        <v>361</v>
      </c>
      <c r="F1733" s="20">
        <v>2020</v>
      </c>
      <c r="G1733" s="19" t="s">
        <v>17</v>
      </c>
      <c r="H1733" s="19" t="s">
        <v>352</v>
      </c>
      <c r="I1733" s="19" t="s">
        <v>353</v>
      </c>
      <c r="J1733" s="21" t="s">
        <v>18</v>
      </c>
      <c r="K1733" s="22">
        <v>62002</v>
      </c>
      <c r="L1733" s="24">
        <v>61060</v>
      </c>
      <c r="M1733" s="23">
        <v>60729.434000000001</v>
      </c>
    </row>
    <row r="1734" spans="1:13" x14ac:dyDescent="0.2">
      <c r="A1734" s="19" t="s">
        <v>5587</v>
      </c>
      <c r="B1734" s="19" t="s">
        <v>5588</v>
      </c>
      <c r="C1734" s="19" t="s">
        <v>167</v>
      </c>
      <c r="D1734" s="19" t="s">
        <v>168</v>
      </c>
      <c r="E1734" s="19"/>
      <c r="F1734" s="20">
        <v>2019</v>
      </c>
      <c r="G1734" s="19" t="s">
        <v>17</v>
      </c>
      <c r="H1734" s="19" t="s">
        <v>30</v>
      </c>
      <c r="I1734" s="19" t="s">
        <v>1674</v>
      </c>
      <c r="J1734" s="21" t="s">
        <v>18</v>
      </c>
      <c r="K1734" s="22">
        <v>83890</v>
      </c>
      <c r="L1734" s="23">
        <v>60639.360000000001</v>
      </c>
      <c r="M1734" s="23">
        <v>60639.360000000001</v>
      </c>
    </row>
    <row r="1735" spans="1:13" x14ac:dyDescent="0.2">
      <c r="A1735" s="19" t="s">
        <v>8306</v>
      </c>
      <c r="B1735" s="19" t="s">
        <v>8307</v>
      </c>
      <c r="C1735" s="19" t="s">
        <v>359</v>
      </c>
      <c r="D1735" s="19" t="s">
        <v>360</v>
      </c>
      <c r="E1735" s="19" t="s">
        <v>519</v>
      </c>
      <c r="F1735" s="20">
        <v>2019</v>
      </c>
      <c r="G1735" s="19" t="s">
        <v>17</v>
      </c>
      <c r="H1735" s="19" t="s">
        <v>63</v>
      </c>
      <c r="I1735" s="19" t="s">
        <v>174</v>
      </c>
      <c r="J1735" s="21" t="s">
        <v>18</v>
      </c>
      <c r="K1735" s="22">
        <v>60500</v>
      </c>
      <c r="L1735" s="24">
        <v>60500</v>
      </c>
      <c r="M1735" s="23">
        <v>60500</v>
      </c>
    </row>
    <row r="1736" spans="1:13" x14ac:dyDescent="0.2">
      <c r="A1736" s="19" t="s">
        <v>4075</v>
      </c>
      <c r="B1736" s="19" t="s">
        <v>4076</v>
      </c>
      <c r="C1736" s="19" t="s">
        <v>34</v>
      </c>
      <c r="D1736" s="19" t="s">
        <v>51</v>
      </c>
      <c r="E1736" s="19" t="s">
        <v>2060</v>
      </c>
      <c r="F1736" s="20">
        <v>2020</v>
      </c>
      <c r="G1736" s="19" t="s">
        <v>17</v>
      </c>
      <c r="H1736" s="19" t="s">
        <v>54</v>
      </c>
      <c r="I1736" s="19" t="s">
        <v>58</v>
      </c>
      <c r="J1736" s="21" t="s">
        <v>18</v>
      </c>
      <c r="K1736" s="22">
        <v>112764</v>
      </c>
      <c r="L1736" s="24">
        <v>109907</v>
      </c>
      <c r="M1736" s="23">
        <v>60295.18</v>
      </c>
    </row>
    <row r="1737" spans="1:13" x14ac:dyDescent="0.2">
      <c r="A1737" s="19" t="s">
        <v>5789</v>
      </c>
      <c r="B1737" s="19" t="s">
        <v>5790</v>
      </c>
      <c r="C1737" s="19" t="s">
        <v>133</v>
      </c>
      <c r="D1737" s="19" t="s">
        <v>534</v>
      </c>
      <c r="E1737" s="19" t="s">
        <v>1028</v>
      </c>
      <c r="F1737" s="20">
        <v>2019</v>
      </c>
      <c r="G1737" s="19" t="s">
        <v>17</v>
      </c>
      <c r="H1737" s="19" t="s">
        <v>63</v>
      </c>
      <c r="I1737" s="19" t="s">
        <v>705</v>
      </c>
      <c r="J1737" s="21" t="s">
        <v>18</v>
      </c>
      <c r="K1737" s="22">
        <v>60230</v>
      </c>
      <c r="L1737" s="22">
        <v>100838</v>
      </c>
      <c r="M1737" s="23">
        <v>60104.020999999993</v>
      </c>
    </row>
    <row r="1738" spans="1:13" x14ac:dyDescent="0.2">
      <c r="A1738" s="19" t="s">
        <v>4372</v>
      </c>
      <c r="B1738" s="19" t="s">
        <v>4373</v>
      </c>
      <c r="C1738" s="19" t="s">
        <v>92</v>
      </c>
      <c r="D1738" s="19" t="s">
        <v>93</v>
      </c>
      <c r="E1738" s="19" t="s">
        <v>1875</v>
      </c>
      <c r="F1738" s="20">
        <v>2019</v>
      </c>
      <c r="G1738" s="19" t="s">
        <v>17</v>
      </c>
      <c r="H1738" s="19" t="s">
        <v>95</v>
      </c>
      <c r="I1738" s="19" t="s">
        <v>178</v>
      </c>
      <c r="J1738" s="21" t="s">
        <v>18</v>
      </c>
      <c r="K1738" s="22">
        <v>249837</v>
      </c>
      <c r="L1738" s="24">
        <v>60060</v>
      </c>
      <c r="M1738" s="23">
        <v>60055.326000000001</v>
      </c>
    </row>
    <row r="1739" spans="1:13" x14ac:dyDescent="0.2">
      <c r="A1739" s="19" t="s">
        <v>10406</v>
      </c>
      <c r="B1739" s="19" t="s">
        <v>10407</v>
      </c>
      <c r="C1739" s="19" t="s">
        <v>92</v>
      </c>
      <c r="D1739" s="19"/>
      <c r="E1739" s="19"/>
      <c r="F1739" s="20">
        <v>2019</v>
      </c>
      <c r="G1739" s="19" t="s">
        <v>1012</v>
      </c>
      <c r="H1739" s="19" t="s">
        <v>54</v>
      </c>
      <c r="I1739" s="19" t="s">
        <v>199</v>
      </c>
      <c r="J1739" s="21" t="s">
        <v>18</v>
      </c>
      <c r="K1739" s="22">
        <v>60000</v>
      </c>
      <c r="L1739" s="24">
        <v>60000</v>
      </c>
      <c r="M1739" s="23">
        <v>60000</v>
      </c>
    </row>
    <row r="1740" spans="1:13" x14ac:dyDescent="0.2">
      <c r="A1740" s="19" t="s">
        <v>13286</v>
      </c>
      <c r="B1740" s="19" t="s">
        <v>13287</v>
      </c>
      <c r="C1740" s="19" t="s">
        <v>297</v>
      </c>
      <c r="D1740" s="19"/>
      <c r="E1740" s="19"/>
      <c r="F1740" s="20">
        <v>2020</v>
      </c>
      <c r="G1740" s="19" t="s">
        <v>279</v>
      </c>
      <c r="H1740" s="19" t="s">
        <v>54</v>
      </c>
      <c r="I1740" s="19" t="s">
        <v>199</v>
      </c>
      <c r="J1740" s="21" t="s">
        <v>18</v>
      </c>
      <c r="K1740" s="22">
        <v>60000</v>
      </c>
      <c r="L1740" s="22">
        <v>60000</v>
      </c>
      <c r="M1740" s="23">
        <v>60000</v>
      </c>
    </row>
    <row r="1741" spans="1:13" x14ac:dyDescent="0.2">
      <c r="A1741" s="19" t="s">
        <v>11311</v>
      </c>
      <c r="B1741" s="19" t="s">
        <v>11312</v>
      </c>
      <c r="C1741" s="19" t="s">
        <v>81</v>
      </c>
      <c r="D1741" s="19" t="s">
        <v>116</v>
      </c>
      <c r="E1741" s="19" t="s">
        <v>117</v>
      </c>
      <c r="F1741" s="20">
        <v>2020</v>
      </c>
      <c r="G1741" s="19" t="s">
        <v>279</v>
      </c>
      <c r="H1741" s="19" t="s">
        <v>63</v>
      </c>
      <c r="I1741" s="19" t="s">
        <v>174</v>
      </c>
      <c r="J1741" s="21" t="s">
        <v>18</v>
      </c>
      <c r="K1741" s="22">
        <v>59978</v>
      </c>
      <c r="L1741" s="23">
        <v>59977.288</v>
      </c>
      <c r="M1741" s="23">
        <v>59977.288</v>
      </c>
    </row>
    <row r="1742" spans="1:13" x14ac:dyDescent="0.2">
      <c r="A1742" s="19" t="s">
        <v>11419</v>
      </c>
      <c r="B1742" s="19" t="s">
        <v>11420</v>
      </c>
      <c r="C1742" s="19" t="s">
        <v>133</v>
      </c>
      <c r="D1742" s="19" t="s">
        <v>206</v>
      </c>
      <c r="E1742" s="19" t="s">
        <v>1086</v>
      </c>
      <c r="F1742" s="20">
        <v>2019</v>
      </c>
      <c r="G1742" s="19" t="s">
        <v>17</v>
      </c>
      <c r="H1742" s="19" t="s">
        <v>30</v>
      </c>
      <c r="I1742" s="19" t="s">
        <v>31</v>
      </c>
      <c r="J1742" s="21" t="s">
        <v>18</v>
      </c>
      <c r="K1742" s="22">
        <v>83599</v>
      </c>
      <c r="L1742" s="24">
        <v>61500</v>
      </c>
      <c r="M1742" s="23">
        <v>59675.442999999999</v>
      </c>
    </row>
    <row r="1743" spans="1:13" x14ac:dyDescent="0.2">
      <c r="A1743" s="19" t="s">
        <v>10106</v>
      </c>
      <c r="B1743" s="19" t="s">
        <v>10107</v>
      </c>
      <c r="C1743" s="19" t="s">
        <v>297</v>
      </c>
      <c r="D1743" s="19"/>
      <c r="E1743" s="19"/>
      <c r="F1743" s="20">
        <v>2019</v>
      </c>
      <c r="G1743" s="19" t="s">
        <v>279</v>
      </c>
      <c r="H1743" s="19" t="s">
        <v>30</v>
      </c>
      <c r="I1743" s="19" t="s">
        <v>1454</v>
      </c>
      <c r="J1743" s="21" t="s">
        <v>18</v>
      </c>
      <c r="K1743" s="22">
        <v>61082</v>
      </c>
      <c r="L1743" s="24">
        <v>59534</v>
      </c>
      <c r="M1743" s="23">
        <v>59533.09</v>
      </c>
    </row>
    <row r="1744" spans="1:13" x14ac:dyDescent="0.2">
      <c r="A1744" s="19" t="s">
        <v>12176</v>
      </c>
      <c r="B1744" s="19" t="s">
        <v>12177</v>
      </c>
      <c r="C1744" s="19" t="s">
        <v>37</v>
      </c>
      <c r="D1744" s="19" t="s">
        <v>545</v>
      </c>
      <c r="E1744" s="19"/>
      <c r="F1744" s="20">
        <v>2019</v>
      </c>
      <c r="G1744" s="19" t="s">
        <v>17</v>
      </c>
      <c r="H1744" s="19" t="s">
        <v>95</v>
      </c>
      <c r="I1744" s="19" t="s">
        <v>356</v>
      </c>
      <c r="J1744" s="21" t="s">
        <v>18</v>
      </c>
      <c r="K1744" s="22">
        <v>67985</v>
      </c>
      <c r="L1744" s="22">
        <v>59235</v>
      </c>
      <c r="M1744" s="22">
        <v>59236</v>
      </c>
    </row>
    <row r="1745" spans="1:13" x14ac:dyDescent="0.2">
      <c r="A1745" s="19" t="s">
        <v>3634</v>
      </c>
      <c r="B1745" s="19" t="s">
        <v>3635</v>
      </c>
      <c r="C1745" s="19" t="s">
        <v>34</v>
      </c>
      <c r="D1745" s="19" t="s">
        <v>51</v>
      </c>
      <c r="E1745" s="19" t="s">
        <v>481</v>
      </c>
      <c r="F1745" s="20">
        <v>2019</v>
      </c>
      <c r="G1745" s="19" t="s">
        <v>17</v>
      </c>
      <c r="H1745" s="19" t="s">
        <v>63</v>
      </c>
      <c r="I1745" s="19" t="s">
        <v>64</v>
      </c>
      <c r="J1745" s="21" t="s">
        <v>18</v>
      </c>
      <c r="K1745" s="22">
        <v>62743</v>
      </c>
      <c r="L1745" s="24">
        <v>62743</v>
      </c>
      <c r="M1745" s="23">
        <v>59001.574999999997</v>
      </c>
    </row>
    <row r="1746" spans="1:13" x14ac:dyDescent="0.2">
      <c r="A1746" s="19" t="s">
        <v>11319</v>
      </c>
      <c r="B1746" s="19" t="s">
        <v>11320</v>
      </c>
      <c r="C1746" s="19" t="s">
        <v>37</v>
      </c>
      <c r="D1746" s="19" t="s">
        <v>123</v>
      </c>
      <c r="E1746" s="19" t="s">
        <v>3291</v>
      </c>
      <c r="F1746" s="20">
        <v>2019</v>
      </c>
      <c r="G1746" s="19" t="s">
        <v>279</v>
      </c>
      <c r="H1746" s="19" t="s">
        <v>63</v>
      </c>
      <c r="I1746" s="19" t="s">
        <v>174</v>
      </c>
      <c r="J1746" s="21" t="s">
        <v>18</v>
      </c>
      <c r="K1746" s="22">
        <v>61560</v>
      </c>
      <c r="L1746" s="23">
        <v>59000</v>
      </c>
      <c r="M1746" s="23">
        <v>59000</v>
      </c>
    </row>
    <row r="1747" spans="1:13" x14ac:dyDescent="0.2">
      <c r="A1747" s="19" t="s">
        <v>4483</v>
      </c>
      <c r="B1747" s="19" t="s">
        <v>4484</v>
      </c>
      <c r="C1747" s="19" t="s">
        <v>27</v>
      </c>
      <c r="D1747" s="19" t="s">
        <v>28</v>
      </c>
      <c r="E1747" s="19" t="s">
        <v>4485</v>
      </c>
      <c r="F1747" s="20">
        <v>2019</v>
      </c>
      <c r="G1747" s="19" t="s">
        <v>17</v>
      </c>
      <c r="H1747" s="19" t="s">
        <v>63</v>
      </c>
      <c r="I1747" s="19" t="s">
        <v>174</v>
      </c>
      <c r="J1747" s="21" t="s">
        <v>18</v>
      </c>
      <c r="K1747" s="22">
        <v>355218</v>
      </c>
      <c r="L1747" s="23">
        <v>58700.163999999997</v>
      </c>
      <c r="M1747" s="23">
        <v>58700.163999999997</v>
      </c>
    </row>
    <row r="1748" spans="1:13" x14ac:dyDescent="0.2">
      <c r="A1748" s="19" t="s">
        <v>9968</v>
      </c>
      <c r="B1748" s="19" t="s">
        <v>9969</v>
      </c>
      <c r="C1748" s="19" t="s">
        <v>37</v>
      </c>
      <c r="D1748" s="19" t="s">
        <v>38</v>
      </c>
      <c r="E1748" s="19" t="s">
        <v>120</v>
      </c>
      <c r="F1748" s="20">
        <v>2019</v>
      </c>
      <c r="G1748" s="19" t="s">
        <v>17</v>
      </c>
      <c r="H1748" s="19" t="s">
        <v>30</v>
      </c>
      <c r="I1748" s="19" t="s">
        <v>145</v>
      </c>
      <c r="J1748" s="21" t="s">
        <v>18</v>
      </c>
      <c r="K1748" s="22">
        <v>59200</v>
      </c>
      <c r="L1748" s="24">
        <v>59200</v>
      </c>
      <c r="M1748" s="23">
        <v>58678.777999999998</v>
      </c>
    </row>
    <row r="1749" spans="1:13" x14ac:dyDescent="0.2">
      <c r="A1749" s="19" t="s">
        <v>11699</v>
      </c>
      <c r="B1749" s="19" t="s">
        <v>11700</v>
      </c>
      <c r="C1749" s="19" t="s">
        <v>103</v>
      </c>
      <c r="D1749" s="19" t="s">
        <v>194</v>
      </c>
      <c r="E1749" s="19" t="s">
        <v>195</v>
      </c>
      <c r="F1749" s="20">
        <v>2020</v>
      </c>
      <c r="G1749" s="19" t="s">
        <v>17</v>
      </c>
      <c r="H1749" s="19" t="s">
        <v>95</v>
      </c>
      <c r="I1749" s="19" t="s">
        <v>96</v>
      </c>
      <c r="J1749" s="21" t="s">
        <v>18</v>
      </c>
      <c r="K1749" s="22">
        <v>434617</v>
      </c>
      <c r="L1749" s="22">
        <v>58577</v>
      </c>
      <c r="M1749" s="23">
        <v>58576.785000000003</v>
      </c>
    </row>
    <row r="1750" spans="1:13" x14ac:dyDescent="0.2">
      <c r="A1750" s="19" t="s">
        <v>10148</v>
      </c>
      <c r="B1750" s="19" t="s">
        <v>10149</v>
      </c>
      <c r="C1750" s="19" t="s">
        <v>12</v>
      </c>
      <c r="D1750" s="19" t="s">
        <v>853</v>
      </c>
      <c r="E1750" s="19" t="s">
        <v>853</v>
      </c>
      <c r="F1750" s="20">
        <v>2020</v>
      </c>
      <c r="G1750" s="19" t="s">
        <v>17</v>
      </c>
      <c r="H1750" s="19" t="s">
        <v>54</v>
      </c>
      <c r="I1750" s="19" t="s">
        <v>58</v>
      </c>
      <c r="J1750" s="21" t="s">
        <v>18</v>
      </c>
      <c r="K1750" s="22">
        <v>214538</v>
      </c>
      <c r="L1750" s="24">
        <v>58558</v>
      </c>
      <c r="M1750" s="23">
        <v>58558.116000000002</v>
      </c>
    </row>
    <row r="1751" spans="1:13" x14ac:dyDescent="0.2">
      <c r="A1751" s="19" t="s">
        <v>1184</v>
      </c>
      <c r="B1751" s="19" t="s">
        <v>1185</v>
      </c>
      <c r="C1751" s="19" t="s">
        <v>37</v>
      </c>
      <c r="D1751" s="19" t="s">
        <v>38</v>
      </c>
      <c r="E1751" s="19" t="s">
        <v>1186</v>
      </c>
      <c r="F1751" s="20">
        <v>2019</v>
      </c>
      <c r="G1751" s="19" t="s">
        <v>17</v>
      </c>
      <c r="H1751" s="19" t="s">
        <v>30</v>
      </c>
      <c r="I1751" s="19" t="s">
        <v>145</v>
      </c>
      <c r="J1751" s="21" t="s">
        <v>18</v>
      </c>
      <c r="K1751" s="22">
        <v>94992</v>
      </c>
      <c r="L1751" s="24">
        <v>130000</v>
      </c>
      <c r="M1751" s="22">
        <v>58500</v>
      </c>
    </row>
    <row r="1752" spans="1:13" x14ac:dyDescent="0.2">
      <c r="A1752" s="19" t="s">
        <v>11463</v>
      </c>
      <c r="B1752" s="19" t="s">
        <v>11464</v>
      </c>
      <c r="C1752" s="19" t="s">
        <v>22</v>
      </c>
      <c r="D1752" s="19" t="s">
        <v>46</v>
      </c>
      <c r="E1752" s="19" t="s">
        <v>87</v>
      </c>
      <c r="F1752" s="20">
        <v>2019</v>
      </c>
      <c r="G1752" s="19" t="s">
        <v>279</v>
      </c>
      <c r="H1752" s="19" t="s">
        <v>63</v>
      </c>
      <c r="I1752" s="19" t="s">
        <v>174</v>
      </c>
      <c r="J1752" s="21" t="s">
        <v>18</v>
      </c>
      <c r="K1752" s="22">
        <v>58300</v>
      </c>
      <c r="L1752" s="23">
        <v>58300</v>
      </c>
      <c r="M1752" s="23">
        <v>58300</v>
      </c>
    </row>
    <row r="1753" spans="1:13" x14ac:dyDescent="0.2">
      <c r="A1753" s="19" t="s">
        <v>11467</v>
      </c>
      <c r="B1753" s="19" t="s">
        <v>11468</v>
      </c>
      <c r="C1753" s="19" t="s">
        <v>22</v>
      </c>
      <c r="D1753" s="19" t="s">
        <v>46</v>
      </c>
      <c r="E1753" s="19" t="s">
        <v>777</v>
      </c>
      <c r="F1753" s="20">
        <v>2019</v>
      </c>
      <c r="G1753" s="19" t="s">
        <v>279</v>
      </c>
      <c r="H1753" s="19" t="s">
        <v>63</v>
      </c>
      <c r="I1753" s="19" t="s">
        <v>174</v>
      </c>
      <c r="J1753" s="21" t="s">
        <v>18</v>
      </c>
      <c r="K1753" s="22">
        <v>58994</v>
      </c>
      <c r="L1753" s="23">
        <v>58300</v>
      </c>
      <c r="M1753" s="23">
        <v>58300</v>
      </c>
    </row>
    <row r="1754" spans="1:13" x14ac:dyDescent="0.2">
      <c r="A1754" s="19" t="s">
        <v>9556</v>
      </c>
      <c r="B1754" s="19" t="s">
        <v>9557</v>
      </c>
      <c r="C1754" s="19" t="s">
        <v>143</v>
      </c>
      <c r="D1754" s="19"/>
      <c r="E1754" s="19"/>
      <c r="F1754" s="20">
        <v>2019</v>
      </c>
      <c r="G1754" s="19" t="s">
        <v>17</v>
      </c>
      <c r="H1754" s="19" t="s">
        <v>42</v>
      </c>
      <c r="I1754" s="19" t="s">
        <v>278</v>
      </c>
      <c r="J1754" s="21" t="s">
        <v>18</v>
      </c>
      <c r="K1754" s="22">
        <v>1623915</v>
      </c>
      <c r="L1754" s="24">
        <v>58050</v>
      </c>
      <c r="M1754" s="22">
        <v>58050</v>
      </c>
    </row>
    <row r="1755" spans="1:13" x14ac:dyDescent="0.2">
      <c r="A1755" s="19" t="s">
        <v>4182</v>
      </c>
      <c r="B1755" s="19" t="s">
        <v>4183</v>
      </c>
      <c r="C1755" s="19" t="s">
        <v>167</v>
      </c>
      <c r="D1755" s="19" t="s">
        <v>310</v>
      </c>
      <c r="E1755" s="19" t="s">
        <v>310</v>
      </c>
      <c r="F1755" s="20">
        <v>2019</v>
      </c>
      <c r="G1755" s="19" t="s">
        <v>17</v>
      </c>
      <c r="H1755" s="19" t="s">
        <v>42</v>
      </c>
      <c r="I1755" s="19" t="s">
        <v>699</v>
      </c>
      <c r="J1755" s="21" t="s">
        <v>18</v>
      </c>
      <c r="K1755" s="22">
        <v>64250</v>
      </c>
      <c r="L1755" s="24">
        <v>57600</v>
      </c>
      <c r="M1755" s="23">
        <v>57869.462</v>
      </c>
    </row>
    <row r="1756" spans="1:13" x14ac:dyDescent="0.2">
      <c r="A1756" s="19" t="s">
        <v>2976</v>
      </c>
      <c r="B1756" s="19" t="s">
        <v>2977</v>
      </c>
      <c r="C1756" s="19" t="s">
        <v>34</v>
      </c>
      <c r="D1756" s="19" t="s">
        <v>215</v>
      </c>
      <c r="E1756" s="19" t="s">
        <v>215</v>
      </c>
      <c r="F1756" s="20">
        <v>2020</v>
      </c>
      <c r="G1756" s="19" t="s">
        <v>17</v>
      </c>
      <c r="H1756" s="19" t="s">
        <v>30</v>
      </c>
      <c r="I1756" s="19" t="s">
        <v>145</v>
      </c>
      <c r="J1756" s="21" t="s">
        <v>18</v>
      </c>
      <c r="K1756" s="22">
        <v>1</v>
      </c>
      <c r="L1756" s="24">
        <v>57800</v>
      </c>
      <c r="M1756" s="23">
        <v>57800</v>
      </c>
    </row>
    <row r="1757" spans="1:13" x14ac:dyDescent="0.2">
      <c r="A1757" s="19" t="s">
        <v>5455</v>
      </c>
      <c r="B1757" s="19" t="s">
        <v>5456</v>
      </c>
      <c r="C1757" s="19" t="s">
        <v>34</v>
      </c>
      <c r="D1757" s="19" t="s">
        <v>215</v>
      </c>
      <c r="E1757" s="19" t="s">
        <v>215</v>
      </c>
      <c r="F1757" s="20">
        <v>2019</v>
      </c>
      <c r="G1757" s="19" t="s">
        <v>17</v>
      </c>
      <c r="H1757" s="19" t="s">
        <v>30</v>
      </c>
      <c r="I1757" s="19" t="s">
        <v>145</v>
      </c>
      <c r="J1757" s="21" t="s">
        <v>18</v>
      </c>
      <c r="K1757" s="22">
        <v>55814</v>
      </c>
      <c r="L1757" s="24">
        <v>57782</v>
      </c>
      <c r="M1757" s="23">
        <v>57782.339</v>
      </c>
    </row>
    <row r="1758" spans="1:13" x14ac:dyDescent="0.2">
      <c r="A1758" s="19" t="s">
        <v>5897</v>
      </c>
      <c r="B1758" s="19" t="s">
        <v>5898</v>
      </c>
      <c r="C1758" s="19" t="s">
        <v>22</v>
      </c>
      <c r="D1758" s="19" t="s">
        <v>46</v>
      </c>
      <c r="E1758" s="19" t="s">
        <v>345</v>
      </c>
      <c r="F1758" s="20">
        <v>2020</v>
      </c>
      <c r="G1758" s="19" t="s">
        <v>17</v>
      </c>
      <c r="H1758" s="19" t="s">
        <v>15</v>
      </c>
      <c r="I1758" s="19" t="s">
        <v>70</v>
      </c>
      <c r="J1758" s="21" t="s">
        <v>18</v>
      </c>
      <c r="K1758" s="22">
        <v>57536</v>
      </c>
      <c r="L1758" s="24">
        <v>57536</v>
      </c>
      <c r="M1758" s="23">
        <v>57535.917000000001</v>
      </c>
    </row>
    <row r="1759" spans="1:13" x14ac:dyDescent="0.2">
      <c r="A1759" s="19" t="s">
        <v>11501</v>
      </c>
      <c r="B1759" s="19" t="s">
        <v>11502</v>
      </c>
      <c r="C1759" s="19" t="s">
        <v>12</v>
      </c>
      <c r="D1759" s="19" t="s">
        <v>69</v>
      </c>
      <c r="E1759" s="19"/>
      <c r="F1759" s="20">
        <v>2019</v>
      </c>
      <c r="G1759" s="19" t="s">
        <v>17</v>
      </c>
      <c r="H1759" s="19" t="s">
        <v>30</v>
      </c>
      <c r="I1759" s="19" t="s">
        <v>145</v>
      </c>
      <c r="J1759" s="21" t="s">
        <v>18</v>
      </c>
      <c r="K1759" s="22">
        <v>69255</v>
      </c>
      <c r="L1759" s="22">
        <v>230000</v>
      </c>
      <c r="M1759" s="22">
        <v>57500</v>
      </c>
    </row>
    <row r="1760" spans="1:13" x14ac:dyDescent="0.2">
      <c r="A1760" s="19" t="s">
        <v>11315</v>
      </c>
      <c r="B1760" s="19" t="s">
        <v>11316</v>
      </c>
      <c r="C1760" s="19" t="s">
        <v>133</v>
      </c>
      <c r="D1760" s="19" t="s">
        <v>206</v>
      </c>
      <c r="E1760" s="19" t="s">
        <v>1635</v>
      </c>
      <c r="F1760" s="20">
        <v>2019</v>
      </c>
      <c r="G1760" s="19" t="s">
        <v>279</v>
      </c>
      <c r="H1760" s="19" t="s">
        <v>63</v>
      </c>
      <c r="I1760" s="19" t="s">
        <v>174</v>
      </c>
      <c r="J1760" s="21" t="s">
        <v>18</v>
      </c>
      <c r="K1760" s="22">
        <v>57400</v>
      </c>
      <c r="L1760" s="24">
        <v>57400</v>
      </c>
      <c r="M1760" s="23">
        <v>57400</v>
      </c>
    </row>
    <row r="1761" spans="1:13" x14ac:dyDescent="0.2">
      <c r="A1761" s="19" t="s">
        <v>10446</v>
      </c>
      <c r="B1761" s="19" t="s">
        <v>10447</v>
      </c>
      <c r="C1761" s="19" t="s">
        <v>22</v>
      </c>
      <c r="D1761" s="19" t="s">
        <v>46</v>
      </c>
      <c r="E1761" s="19" t="s">
        <v>177</v>
      </c>
      <c r="F1761" s="20">
        <v>2019</v>
      </c>
      <c r="G1761" s="19" t="s">
        <v>17</v>
      </c>
      <c r="H1761" s="19" t="s">
        <v>54</v>
      </c>
      <c r="I1761" s="19" t="s">
        <v>62</v>
      </c>
      <c r="J1761" s="21" t="s">
        <v>18</v>
      </c>
      <c r="K1761" s="22">
        <v>57250</v>
      </c>
      <c r="L1761" s="24">
        <v>57250</v>
      </c>
      <c r="M1761" s="23">
        <v>57250</v>
      </c>
    </row>
    <row r="1762" spans="1:13" x14ac:dyDescent="0.2">
      <c r="A1762" s="19" t="s">
        <v>13028</v>
      </c>
      <c r="B1762" s="19" t="s">
        <v>13029</v>
      </c>
      <c r="C1762" s="19" t="s">
        <v>92</v>
      </c>
      <c r="D1762" s="19" t="s">
        <v>191</v>
      </c>
      <c r="E1762" s="19" t="s">
        <v>4082</v>
      </c>
      <c r="F1762" s="20">
        <v>2020</v>
      </c>
      <c r="G1762" s="19" t="s">
        <v>279</v>
      </c>
      <c r="H1762" s="19" t="s">
        <v>54</v>
      </c>
      <c r="I1762" s="19" t="s">
        <v>199</v>
      </c>
      <c r="J1762" s="21" t="s">
        <v>18</v>
      </c>
      <c r="K1762" s="22">
        <v>57225</v>
      </c>
      <c r="L1762" s="22">
        <v>57225</v>
      </c>
      <c r="M1762" s="23">
        <v>57225</v>
      </c>
    </row>
    <row r="1763" spans="1:13" x14ac:dyDescent="0.2">
      <c r="A1763" s="19" t="s">
        <v>1819</v>
      </c>
      <c r="B1763" s="19" t="s">
        <v>1820</v>
      </c>
      <c r="C1763" s="19" t="s">
        <v>148</v>
      </c>
      <c r="D1763" s="19" t="s">
        <v>646</v>
      </c>
      <c r="E1763" s="19" t="s">
        <v>1044</v>
      </c>
      <c r="F1763" s="20">
        <v>2020</v>
      </c>
      <c r="G1763" s="19" t="s">
        <v>17</v>
      </c>
      <c r="H1763" s="19" t="s">
        <v>95</v>
      </c>
      <c r="I1763" s="19" t="s">
        <v>173</v>
      </c>
      <c r="J1763" s="21" t="s">
        <v>18</v>
      </c>
      <c r="K1763" s="22">
        <v>100831</v>
      </c>
      <c r="L1763" s="24">
        <v>57200</v>
      </c>
      <c r="M1763" s="23">
        <v>57200</v>
      </c>
    </row>
    <row r="1764" spans="1:13" x14ac:dyDescent="0.2">
      <c r="A1764" s="19" t="s">
        <v>13390</v>
      </c>
      <c r="B1764" s="19" t="s">
        <v>13391</v>
      </c>
      <c r="C1764" s="19" t="s">
        <v>148</v>
      </c>
      <c r="D1764" s="19"/>
      <c r="E1764" s="19"/>
      <c r="F1764" s="20">
        <v>2020</v>
      </c>
      <c r="G1764" s="19" t="s">
        <v>17</v>
      </c>
      <c r="H1764" s="19" t="s">
        <v>15</v>
      </c>
      <c r="I1764" s="19" t="s">
        <v>48</v>
      </c>
      <c r="J1764" s="21" t="s">
        <v>18</v>
      </c>
      <c r="K1764" s="22">
        <v>57200</v>
      </c>
      <c r="L1764" s="22">
        <v>57200</v>
      </c>
      <c r="M1764" s="23">
        <v>57200</v>
      </c>
    </row>
    <row r="1765" spans="1:13" x14ac:dyDescent="0.2">
      <c r="A1765" s="19" t="s">
        <v>4914</v>
      </c>
      <c r="B1765" s="19" t="s">
        <v>4915</v>
      </c>
      <c r="C1765" s="19" t="s">
        <v>81</v>
      </c>
      <c r="D1765" s="19" t="s">
        <v>82</v>
      </c>
      <c r="E1765" s="19" t="s">
        <v>509</v>
      </c>
      <c r="F1765" s="20">
        <v>2019</v>
      </c>
      <c r="G1765" s="19" t="s">
        <v>17</v>
      </c>
      <c r="H1765" s="19" t="s">
        <v>63</v>
      </c>
      <c r="I1765" s="19" t="s">
        <v>705</v>
      </c>
      <c r="J1765" s="21" t="s">
        <v>18</v>
      </c>
      <c r="K1765" s="22">
        <v>57198</v>
      </c>
      <c r="L1765" s="22">
        <v>68024</v>
      </c>
      <c r="M1765" s="23">
        <v>57195</v>
      </c>
    </row>
    <row r="1766" spans="1:13" x14ac:dyDescent="0.2">
      <c r="A1766" s="19" t="s">
        <v>1954</v>
      </c>
      <c r="B1766" s="19" t="s">
        <v>1955</v>
      </c>
      <c r="C1766" s="19" t="s">
        <v>22</v>
      </c>
      <c r="D1766" s="19"/>
      <c r="E1766" s="19"/>
      <c r="F1766" s="20">
        <v>2020</v>
      </c>
      <c r="G1766" s="19" t="s">
        <v>17</v>
      </c>
      <c r="H1766" s="19" t="s">
        <v>54</v>
      </c>
      <c r="I1766" s="19" t="s">
        <v>199</v>
      </c>
      <c r="J1766" s="21" t="s">
        <v>200</v>
      </c>
      <c r="K1766" s="22">
        <v>447858</v>
      </c>
      <c r="L1766" s="24">
        <v>100561</v>
      </c>
      <c r="M1766" s="23">
        <v>57188.525000000001</v>
      </c>
    </row>
    <row r="1767" spans="1:13" x14ac:dyDescent="0.2">
      <c r="A1767" s="19" t="s">
        <v>7599</v>
      </c>
      <c r="B1767" s="19" t="s">
        <v>7600</v>
      </c>
      <c r="C1767" s="19" t="s">
        <v>265</v>
      </c>
      <c r="D1767" s="19" t="s">
        <v>266</v>
      </c>
      <c r="E1767" s="19" t="s">
        <v>267</v>
      </c>
      <c r="F1767" s="20">
        <v>2020</v>
      </c>
      <c r="G1767" s="19" t="s">
        <v>17</v>
      </c>
      <c r="H1767" s="19" t="s">
        <v>42</v>
      </c>
      <c r="I1767" s="19" t="s">
        <v>188</v>
      </c>
      <c r="J1767" s="21" t="s">
        <v>18</v>
      </c>
      <c r="K1767" s="22">
        <v>100000</v>
      </c>
      <c r="L1767" s="24">
        <v>56977</v>
      </c>
      <c r="M1767" s="23">
        <v>56976</v>
      </c>
    </row>
    <row r="1768" spans="1:13" x14ac:dyDescent="0.2">
      <c r="A1768" s="19" t="s">
        <v>7969</v>
      </c>
      <c r="B1768" s="19" t="s">
        <v>7970</v>
      </c>
      <c r="C1768" s="19" t="s">
        <v>12</v>
      </c>
      <c r="D1768" s="19" t="s">
        <v>69</v>
      </c>
      <c r="E1768" s="19" t="s">
        <v>1781</v>
      </c>
      <c r="F1768" s="20">
        <v>2020</v>
      </c>
      <c r="G1768" s="19" t="s">
        <v>17</v>
      </c>
      <c r="H1768" s="19" t="s">
        <v>130</v>
      </c>
      <c r="I1768" s="19" t="s">
        <v>130</v>
      </c>
      <c r="J1768" s="21" t="s">
        <v>18</v>
      </c>
      <c r="K1768" s="22">
        <v>82495</v>
      </c>
      <c r="L1768" s="24">
        <v>82495</v>
      </c>
      <c r="M1768" s="23">
        <v>56845.069000000003</v>
      </c>
    </row>
    <row r="1769" spans="1:13" x14ac:dyDescent="0.2">
      <c r="A1769" s="19" t="s">
        <v>9154</v>
      </c>
      <c r="B1769" s="19" t="s">
        <v>9155</v>
      </c>
      <c r="C1769" s="19" t="s">
        <v>167</v>
      </c>
      <c r="D1769" s="19" t="s">
        <v>310</v>
      </c>
      <c r="E1769" s="19" t="s">
        <v>1142</v>
      </c>
      <c r="F1769" s="20">
        <v>2019</v>
      </c>
      <c r="G1769" s="19" t="s">
        <v>17</v>
      </c>
      <c r="H1769" s="19" t="s">
        <v>352</v>
      </c>
      <c r="I1769" s="19" t="s">
        <v>1767</v>
      </c>
      <c r="J1769" s="21" t="s">
        <v>18</v>
      </c>
      <c r="K1769" s="22">
        <v>69811</v>
      </c>
      <c r="L1769" s="24">
        <v>56757</v>
      </c>
      <c r="M1769" s="23">
        <v>56756.13</v>
      </c>
    </row>
    <row r="1770" spans="1:13" x14ac:dyDescent="0.2">
      <c r="A1770" s="19" t="s">
        <v>12802</v>
      </c>
      <c r="B1770" s="19" t="s">
        <v>12803</v>
      </c>
      <c r="C1770" s="19" t="s">
        <v>148</v>
      </c>
      <c r="D1770" s="19"/>
      <c r="E1770" s="19"/>
      <c r="F1770" s="20">
        <v>2019</v>
      </c>
      <c r="G1770" s="19" t="s">
        <v>17</v>
      </c>
      <c r="H1770" s="19" t="s">
        <v>95</v>
      </c>
      <c r="I1770" s="19" t="s">
        <v>173</v>
      </c>
      <c r="J1770" s="21" t="s">
        <v>18</v>
      </c>
      <c r="K1770" s="22">
        <v>57000</v>
      </c>
      <c r="L1770" s="22">
        <v>57000</v>
      </c>
      <c r="M1770" s="23">
        <v>56378.442000000003</v>
      </c>
    </row>
    <row r="1771" spans="1:13" x14ac:dyDescent="0.2">
      <c r="A1771" s="19" t="s">
        <v>6911</v>
      </c>
      <c r="B1771" s="19" t="s">
        <v>6912</v>
      </c>
      <c r="C1771" s="19" t="s">
        <v>52</v>
      </c>
      <c r="D1771" s="19" t="s">
        <v>99</v>
      </c>
      <c r="E1771" s="19" t="s">
        <v>6913</v>
      </c>
      <c r="F1771" s="20">
        <v>2019</v>
      </c>
      <c r="G1771" s="19" t="s">
        <v>17</v>
      </c>
      <c r="H1771" s="19" t="s">
        <v>15</v>
      </c>
      <c r="I1771" s="19" t="s">
        <v>16</v>
      </c>
      <c r="J1771" s="21" t="s">
        <v>18</v>
      </c>
      <c r="K1771" s="22">
        <v>71877</v>
      </c>
      <c r="L1771" s="24">
        <v>56303</v>
      </c>
      <c r="M1771" s="23">
        <v>56302.705000000002</v>
      </c>
    </row>
    <row r="1772" spans="1:13" x14ac:dyDescent="0.2">
      <c r="A1772" s="19" t="s">
        <v>11071</v>
      </c>
      <c r="B1772" s="19" t="s">
        <v>11072</v>
      </c>
      <c r="C1772" s="19" t="s">
        <v>12</v>
      </c>
      <c r="D1772" s="19" t="s">
        <v>422</v>
      </c>
      <c r="E1772" s="19" t="s">
        <v>3592</v>
      </c>
      <c r="F1772" s="20">
        <v>2020</v>
      </c>
      <c r="G1772" s="19" t="s">
        <v>17</v>
      </c>
      <c r="H1772" s="19" t="s">
        <v>54</v>
      </c>
      <c r="I1772" s="19" t="s">
        <v>58</v>
      </c>
      <c r="J1772" s="21" t="s">
        <v>18</v>
      </c>
      <c r="K1772" s="22">
        <v>132421</v>
      </c>
      <c r="L1772" s="24">
        <v>56247</v>
      </c>
      <c r="M1772" s="23">
        <v>56246.993999999999</v>
      </c>
    </row>
    <row r="1773" spans="1:13" x14ac:dyDescent="0.2">
      <c r="A1773" s="19" t="s">
        <v>10574</v>
      </c>
      <c r="B1773" s="19" t="s">
        <v>10575</v>
      </c>
      <c r="C1773" s="19" t="s">
        <v>12</v>
      </c>
      <c r="D1773" s="19" t="s">
        <v>422</v>
      </c>
      <c r="E1773" s="19" t="s">
        <v>3592</v>
      </c>
      <c r="F1773" s="20">
        <v>2020</v>
      </c>
      <c r="G1773" s="19" t="s">
        <v>17</v>
      </c>
      <c r="H1773" s="19" t="s">
        <v>54</v>
      </c>
      <c r="I1773" s="19" t="s">
        <v>58</v>
      </c>
      <c r="J1773" s="21" t="s">
        <v>18</v>
      </c>
      <c r="K1773" s="22">
        <v>336738</v>
      </c>
      <c r="L1773" s="24">
        <v>56171</v>
      </c>
      <c r="M1773" s="23">
        <v>56171.372000000003</v>
      </c>
    </row>
    <row r="1774" spans="1:13" x14ac:dyDescent="0.2">
      <c r="A1774" s="19" t="s">
        <v>2286</v>
      </c>
      <c r="B1774" s="19" t="s">
        <v>2287</v>
      </c>
      <c r="C1774" s="19" t="s">
        <v>27</v>
      </c>
      <c r="D1774" s="19"/>
      <c r="E1774" s="19"/>
      <c r="F1774" s="20">
        <v>2019</v>
      </c>
      <c r="G1774" s="19" t="s">
        <v>17</v>
      </c>
      <c r="H1774" s="19" t="s">
        <v>42</v>
      </c>
      <c r="I1774" s="19" t="s">
        <v>228</v>
      </c>
      <c r="J1774" s="21" t="s">
        <v>18</v>
      </c>
      <c r="K1774" s="22">
        <v>99615</v>
      </c>
      <c r="L1774" s="24">
        <v>112320</v>
      </c>
      <c r="M1774" s="23">
        <v>56160</v>
      </c>
    </row>
    <row r="1775" spans="1:13" x14ac:dyDescent="0.2">
      <c r="A1775" s="19" t="s">
        <v>7853</v>
      </c>
      <c r="B1775" s="19" t="s">
        <v>7854</v>
      </c>
      <c r="C1775" s="19" t="s">
        <v>22</v>
      </c>
      <c r="D1775" s="19" t="s">
        <v>46</v>
      </c>
      <c r="E1775" s="19" t="s">
        <v>345</v>
      </c>
      <c r="F1775" s="20">
        <v>2020</v>
      </c>
      <c r="G1775" s="19" t="s">
        <v>17</v>
      </c>
      <c r="H1775" s="19" t="s">
        <v>42</v>
      </c>
      <c r="I1775" s="19" t="s">
        <v>1003</v>
      </c>
      <c r="J1775" s="21" t="s">
        <v>18</v>
      </c>
      <c r="K1775" s="22">
        <v>55996</v>
      </c>
      <c r="L1775" s="24">
        <v>63997</v>
      </c>
      <c r="M1775" s="23">
        <v>55995.017999999996</v>
      </c>
    </row>
    <row r="1776" spans="1:13" x14ac:dyDescent="0.2">
      <c r="A1776" s="19" t="s">
        <v>11313</v>
      </c>
      <c r="B1776" s="19" t="s">
        <v>11314</v>
      </c>
      <c r="C1776" s="19" t="s">
        <v>81</v>
      </c>
      <c r="D1776" s="19" t="s">
        <v>82</v>
      </c>
      <c r="E1776" s="19" t="s">
        <v>82</v>
      </c>
      <c r="F1776" s="20">
        <v>2020</v>
      </c>
      <c r="G1776" s="19" t="s">
        <v>279</v>
      </c>
      <c r="H1776" s="19" t="s">
        <v>63</v>
      </c>
      <c r="I1776" s="19" t="s">
        <v>174</v>
      </c>
      <c r="J1776" s="21" t="s">
        <v>18</v>
      </c>
      <c r="K1776" s="22">
        <v>55952</v>
      </c>
      <c r="L1776" s="23">
        <v>55944.705999999998</v>
      </c>
      <c r="M1776" s="23">
        <v>55944.705999999998</v>
      </c>
    </row>
    <row r="1777" spans="1:13" x14ac:dyDescent="0.2">
      <c r="A1777" s="19" t="s">
        <v>4170</v>
      </c>
      <c r="B1777" s="19" t="s">
        <v>4171</v>
      </c>
      <c r="C1777" s="19" t="s">
        <v>167</v>
      </c>
      <c r="D1777" s="19"/>
      <c r="E1777" s="19"/>
      <c r="F1777" s="20">
        <v>2019</v>
      </c>
      <c r="G1777" s="19" t="s">
        <v>17</v>
      </c>
      <c r="H1777" s="19" t="s">
        <v>693</v>
      </c>
      <c r="I1777" s="19" t="s">
        <v>4172</v>
      </c>
      <c r="J1777" s="21" t="s">
        <v>18</v>
      </c>
      <c r="K1777" s="22">
        <v>58107</v>
      </c>
      <c r="L1777" s="24">
        <v>55928</v>
      </c>
      <c r="M1777" s="23">
        <v>55928</v>
      </c>
    </row>
    <row r="1778" spans="1:13" x14ac:dyDescent="0.2">
      <c r="A1778" s="19" t="s">
        <v>8396</v>
      </c>
      <c r="B1778" s="19" t="s">
        <v>8397</v>
      </c>
      <c r="C1778" s="19" t="s">
        <v>81</v>
      </c>
      <c r="D1778" s="19" t="s">
        <v>82</v>
      </c>
      <c r="E1778" s="19" t="s">
        <v>82</v>
      </c>
      <c r="F1778" s="20">
        <v>2019</v>
      </c>
      <c r="G1778" s="19" t="s">
        <v>17</v>
      </c>
      <c r="H1778" s="19" t="s">
        <v>30</v>
      </c>
      <c r="I1778" s="19" t="s">
        <v>145</v>
      </c>
      <c r="J1778" s="21" t="s">
        <v>18</v>
      </c>
      <c r="K1778" s="22">
        <v>57251</v>
      </c>
      <c r="L1778" s="24">
        <v>55800</v>
      </c>
      <c r="M1778" s="23">
        <v>55800</v>
      </c>
    </row>
    <row r="1779" spans="1:13" x14ac:dyDescent="0.2">
      <c r="A1779" s="19" t="s">
        <v>4150</v>
      </c>
      <c r="B1779" s="19" t="s">
        <v>4151</v>
      </c>
      <c r="C1779" s="19" t="s">
        <v>133</v>
      </c>
      <c r="D1779" s="19"/>
      <c r="E1779" s="19"/>
      <c r="F1779" s="20">
        <v>2019</v>
      </c>
      <c r="G1779" s="19" t="s">
        <v>17</v>
      </c>
      <c r="H1779" s="19" t="s">
        <v>30</v>
      </c>
      <c r="I1779" s="19" t="s">
        <v>31</v>
      </c>
      <c r="J1779" s="21" t="s">
        <v>18</v>
      </c>
      <c r="K1779" s="22">
        <v>108756</v>
      </c>
      <c r="L1779" s="22">
        <v>106000</v>
      </c>
      <c r="M1779" s="23">
        <v>55692</v>
      </c>
    </row>
    <row r="1780" spans="1:13" x14ac:dyDescent="0.2">
      <c r="A1780" s="19" t="s">
        <v>10188</v>
      </c>
      <c r="B1780" s="19" t="s">
        <v>10189</v>
      </c>
      <c r="C1780" s="19" t="s">
        <v>37</v>
      </c>
      <c r="D1780" s="19" t="s">
        <v>123</v>
      </c>
      <c r="E1780" s="19" t="s">
        <v>124</v>
      </c>
      <c r="F1780" s="20">
        <v>2019</v>
      </c>
      <c r="G1780" s="19" t="s">
        <v>17</v>
      </c>
      <c r="H1780" s="19" t="s">
        <v>54</v>
      </c>
      <c r="I1780" s="19" t="s">
        <v>62</v>
      </c>
      <c r="J1780" s="21" t="s">
        <v>18</v>
      </c>
      <c r="K1780" s="22">
        <v>55585</v>
      </c>
      <c r="L1780" s="24">
        <v>55585</v>
      </c>
      <c r="M1780" s="23">
        <v>55583.824000000001</v>
      </c>
    </row>
    <row r="1781" spans="1:13" x14ac:dyDescent="0.2">
      <c r="A1781" s="19" t="s">
        <v>9246</v>
      </c>
      <c r="B1781" s="19" t="s">
        <v>9247</v>
      </c>
      <c r="C1781" s="19" t="s">
        <v>167</v>
      </c>
      <c r="D1781" s="19" t="s">
        <v>310</v>
      </c>
      <c r="E1781" s="19" t="s">
        <v>310</v>
      </c>
      <c r="F1781" s="20">
        <v>2019</v>
      </c>
      <c r="G1781" s="19" t="s">
        <v>17</v>
      </c>
      <c r="H1781" s="19" t="s">
        <v>63</v>
      </c>
      <c r="I1781" s="19" t="s">
        <v>1021</v>
      </c>
      <c r="J1781" s="21" t="s">
        <v>18</v>
      </c>
      <c r="K1781" s="22">
        <v>55388</v>
      </c>
      <c r="L1781" s="24">
        <v>55388</v>
      </c>
      <c r="M1781" s="23">
        <v>55387.65</v>
      </c>
    </row>
    <row r="1782" spans="1:13" x14ac:dyDescent="0.2">
      <c r="A1782" s="19" t="s">
        <v>7525</v>
      </c>
      <c r="B1782" s="19" t="s">
        <v>7526</v>
      </c>
      <c r="C1782" s="19" t="s">
        <v>37</v>
      </c>
      <c r="D1782" s="19" t="s">
        <v>545</v>
      </c>
      <c r="E1782" s="19" t="s">
        <v>545</v>
      </c>
      <c r="F1782" s="20">
        <v>2020</v>
      </c>
      <c r="G1782" s="19" t="s">
        <v>17</v>
      </c>
      <c r="H1782" s="19" t="s">
        <v>42</v>
      </c>
      <c r="I1782" s="19" t="s">
        <v>1003</v>
      </c>
      <c r="J1782" s="21" t="s">
        <v>18</v>
      </c>
      <c r="K1782" s="22">
        <v>193067</v>
      </c>
      <c r="L1782" s="24">
        <v>133549</v>
      </c>
      <c r="M1782" s="23">
        <v>54991.800999999999</v>
      </c>
    </row>
    <row r="1783" spans="1:13" x14ac:dyDescent="0.2">
      <c r="A1783" s="19" t="s">
        <v>4677</v>
      </c>
      <c r="B1783" s="19" t="s">
        <v>4678</v>
      </c>
      <c r="C1783" s="19" t="s">
        <v>167</v>
      </c>
      <c r="D1783" s="19" t="s">
        <v>310</v>
      </c>
      <c r="E1783" s="19" t="s">
        <v>310</v>
      </c>
      <c r="F1783" s="20">
        <v>2020</v>
      </c>
      <c r="G1783" s="19" t="s">
        <v>17</v>
      </c>
      <c r="H1783" s="19" t="s">
        <v>42</v>
      </c>
      <c r="I1783" s="19" t="s">
        <v>1003</v>
      </c>
      <c r="J1783" s="21" t="s">
        <v>18</v>
      </c>
      <c r="K1783" s="22">
        <v>79029</v>
      </c>
      <c r="L1783" s="24">
        <v>608169</v>
      </c>
      <c r="M1783" s="23">
        <v>54690.913</v>
      </c>
    </row>
    <row r="1784" spans="1:13" x14ac:dyDescent="0.2">
      <c r="A1784" s="19" t="s">
        <v>12228</v>
      </c>
      <c r="B1784" s="19" t="s">
        <v>12229</v>
      </c>
      <c r="C1784" s="19" t="s">
        <v>103</v>
      </c>
      <c r="D1784" s="19" t="s">
        <v>194</v>
      </c>
      <c r="E1784" s="19" t="s">
        <v>195</v>
      </c>
      <c r="F1784" s="20">
        <v>2019</v>
      </c>
      <c r="G1784" s="19" t="s">
        <v>17</v>
      </c>
      <c r="H1784" s="19" t="s">
        <v>42</v>
      </c>
      <c r="I1784" s="19" t="s">
        <v>278</v>
      </c>
      <c r="J1784" s="21" t="s">
        <v>18</v>
      </c>
      <c r="K1784" s="22">
        <v>54650</v>
      </c>
      <c r="L1784" s="22">
        <v>110868</v>
      </c>
      <c r="M1784" s="22">
        <v>54650</v>
      </c>
    </row>
    <row r="1785" spans="1:13" x14ac:dyDescent="0.2">
      <c r="A1785" s="19" t="s">
        <v>2548</v>
      </c>
      <c r="B1785" s="19" t="s">
        <v>2549</v>
      </c>
      <c r="C1785" s="19" t="s">
        <v>143</v>
      </c>
      <c r="D1785" s="19"/>
      <c r="E1785" s="19"/>
      <c r="F1785" s="20">
        <v>2019</v>
      </c>
      <c r="G1785" s="19" t="s">
        <v>17</v>
      </c>
      <c r="H1785" s="19" t="s">
        <v>42</v>
      </c>
      <c r="I1785" s="19" t="s">
        <v>228</v>
      </c>
      <c r="J1785" s="21" t="s">
        <v>18</v>
      </c>
      <c r="K1785" s="22">
        <v>54602</v>
      </c>
      <c r="L1785" s="24">
        <v>128473</v>
      </c>
      <c r="M1785" s="22">
        <v>54600</v>
      </c>
    </row>
    <row r="1786" spans="1:13" x14ac:dyDescent="0.2">
      <c r="A1786" s="19" t="s">
        <v>9916</v>
      </c>
      <c r="B1786" s="19" t="s">
        <v>9917</v>
      </c>
      <c r="C1786" s="19" t="s">
        <v>265</v>
      </c>
      <c r="D1786" s="19"/>
      <c r="E1786" s="19"/>
      <c r="F1786" s="20">
        <v>2019</v>
      </c>
      <c r="G1786" s="19" t="s">
        <v>279</v>
      </c>
      <c r="H1786" s="19" t="s">
        <v>54</v>
      </c>
      <c r="I1786" s="19" t="s">
        <v>199</v>
      </c>
      <c r="J1786" s="21" t="s">
        <v>18</v>
      </c>
      <c r="K1786" s="22">
        <v>56014</v>
      </c>
      <c r="L1786" s="24">
        <v>54595</v>
      </c>
      <c r="M1786" s="23">
        <v>54595</v>
      </c>
    </row>
    <row r="1787" spans="1:13" x14ac:dyDescent="0.2">
      <c r="A1787" s="19" t="s">
        <v>10004</v>
      </c>
      <c r="B1787" s="19" t="s">
        <v>10005</v>
      </c>
      <c r="C1787" s="19" t="s">
        <v>81</v>
      </c>
      <c r="D1787" s="19" t="s">
        <v>1350</v>
      </c>
      <c r="E1787" s="19" t="s">
        <v>1350</v>
      </c>
      <c r="F1787" s="20">
        <v>2019</v>
      </c>
      <c r="G1787" s="19" t="s">
        <v>17</v>
      </c>
      <c r="H1787" s="19" t="s">
        <v>63</v>
      </c>
      <c r="I1787" s="19" t="s">
        <v>174</v>
      </c>
      <c r="J1787" s="21" t="s">
        <v>18</v>
      </c>
      <c r="K1787" s="22">
        <v>55944</v>
      </c>
      <c r="L1787" s="23">
        <v>54417.894999999997</v>
      </c>
      <c r="M1787" s="23">
        <v>54417.894999999997</v>
      </c>
    </row>
    <row r="1788" spans="1:13" x14ac:dyDescent="0.2">
      <c r="A1788" s="19" t="s">
        <v>10776</v>
      </c>
      <c r="B1788" s="19" t="s">
        <v>10777</v>
      </c>
      <c r="C1788" s="19" t="s">
        <v>12</v>
      </c>
      <c r="D1788" s="19" t="s">
        <v>219</v>
      </c>
      <c r="E1788" s="19" t="s">
        <v>219</v>
      </c>
      <c r="F1788" s="20">
        <v>2020</v>
      </c>
      <c r="G1788" s="19" t="s">
        <v>17</v>
      </c>
      <c r="H1788" s="19" t="s">
        <v>63</v>
      </c>
      <c r="I1788" s="19" t="s">
        <v>174</v>
      </c>
      <c r="J1788" s="21" t="s">
        <v>18</v>
      </c>
      <c r="K1788" s="22">
        <v>54325</v>
      </c>
      <c r="L1788" s="24">
        <v>70585</v>
      </c>
      <c r="M1788" s="23">
        <v>54325</v>
      </c>
    </row>
    <row r="1789" spans="1:13" x14ac:dyDescent="0.2">
      <c r="A1789" s="19" t="s">
        <v>223</v>
      </c>
      <c r="B1789" s="19" t="s">
        <v>224</v>
      </c>
      <c r="C1789" s="19" t="s">
        <v>22</v>
      </c>
      <c r="D1789" s="19"/>
      <c r="E1789" s="19"/>
      <c r="F1789" s="20">
        <v>2020</v>
      </c>
      <c r="G1789" s="19" t="s">
        <v>17</v>
      </c>
      <c r="H1789" s="19" t="s">
        <v>30</v>
      </c>
      <c r="I1789" s="19" t="s">
        <v>145</v>
      </c>
      <c r="J1789" s="21" t="s">
        <v>200</v>
      </c>
      <c r="K1789" s="22">
        <v>56000</v>
      </c>
      <c r="L1789" s="22">
        <v>55750</v>
      </c>
      <c r="M1789" s="23">
        <v>54095.85</v>
      </c>
    </row>
    <row r="1790" spans="1:13" x14ac:dyDescent="0.2">
      <c r="A1790" s="19" t="s">
        <v>9037</v>
      </c>
      <c r="B1790" s="19" t="s">
        <v>9038</v>
      </c>
      <c r="C1790" s="19" t="s">
        <v>12</v>
      </c>
      <c r="D1790" s="19" t="s">
        <v>163</v>
      </c>
      <c r="E1790" s="19"/>
      <c r="F1790" s="20">
        <v>2019</v>
      </c>
      <c r="G1790" s="19" t="s">
        <v>1012</v>
      </c>
      <c r="H1790" s="19" t="s">
        <v>54</v>
      </c>
      <c r="I1790" s="19" t="s">
        <v>199</v>
      </c>
      <c r="J1790" s="21" t="s">
        <v>18</v>
      </c>
      <c r="K1790" s="22">
        <v>59097</v>
      </c>
      <c r="L1790" s="24">
        <v>54000</v>
      </c>
      <c r="M1790" s="23">
        <v>54000</v>
      </c>
    </row>
    <row r="1791" spans="1:13" x14ac:dyDescent="0.2">
      <c r="A1791" s="19" t="s">
        <v>11507</v>
      </c>
      <c r="B1791" s="19" t="s">
        <v>11508</v>
      </c>
      <c r="C1791" s="19" t="s">
        <v>27</v>
      </c>
      <c r="D1791" s="19" t="s">
        <v>28</v>
      </c>
      <c r="E1791" s="19" t="s">
        <v>29</v>
      </c>
      <c r="F1791" s="20">
        <v>2019</v>
      </c>
      <c r="G1791" s="19" t="s">
        <v>279</v>
      </c>
      <c r="H1791" s="19" t="s">
        <v>63</v>
      </c>
      <c r="I1791" s="19" t="s">
        <v>174</v>
      </c>
      <c r="J1791" s="21" t="s">
        <v>18</v>
      </c>
      <c r="K1791" s="22">
        <v>61560</v>
      </c>
      <c r="L1791" s="23">
        <v>54000</v>
      </c>
      <c r="M1791" s="23">
        <v>54000</v>
      </c>
    </row>
    <row r="1792" spans="1:13" x14ac:dyDescent="0.2">
      <c r="A1792" s="19" t="s">
        <v>715</v>
      </c>
      <c r="B1792" s="19" t="s">
        <v>716</v>
      </c>
      <c r="C1792" s="19" t="s">
        <v>22</v>
      </c>
      <c r="D1792" s="19" t="s">
        <v>46</v>
      </c>
      <c r="E1792" s="19" t="s">
        <v>345</v>
      </c>
      <c r="F1792" s="20">
        <v>2020</v>
      </c>
      <c r="G1792" s="19" t="s">
        <v>17</v>
      </c>
      <c r="H1792" s="19" t="s">
        <v>30</v>
      </c>
      <c r="I1792" s="19" t="s">
        <v>145</v>
      </c>
      <c r="J1792" s="21" t="s">
        <v>18</v>
      </c>
      <c r="K1792" s="22">
        <v>58299</v>
      </c>
      <c r="L1792" s="24">
        <v>53965</v>
      </c>
      <c r="M1792" s="23">
        <v>53963.703999999998</v>
      </c>
    </row>
    <row r="1793" spans="1:13" x14ac:dyDescent="0.2">
      <c r="A1793" s="19" t="s">
        <v>3699</v>
      </c>
      <c r="B1793" s="19" t="s">
        <v>3700</v>
      </c>
      <c r="C1793" s="19" t="s">
        <v>133</v>
      </c>
      <c r="D1793" s="19" t="s">
        <v>392</v>
      </c>
      <c r="E1793" s="19" t="s">
        <v>1330</v>
      </c>
      <c r="F1793" s="20">
        <v>2019</v>
      </c>
      <c r="G1793" s="19" t="s">
        <v>17</v>
      </c>
      <c r="H1793" s="19" t="s">
        <v>63</v>
      </c>
      <c r="I1793" s="19" t="s">
        <v>174</v>
      </c>
      <c r="J1793" s="21" t="s">
        <v>18</v>
      </c>
      <c r="K1793" s="22">
        <v>53937</v>
      </c>
      <c r="L1793" s="24">
        <v>53937</v>
      </c>
      <c r="M1793" s="23">
        <v>53937.46</v>
      </c>
    </row>
    <row r="1794" spans="1:13" x14ac:dyDescent="0.2">
      <c r="A1794" s="19" t="s">
        <v>1856</v>
      </c>
      <c r="B1794" s="19" t="s">
        <v>1857</v>
      </c>
      <c r="C1794" s="19" t="s">
        <v>92</v>
      </c>
      <c r="D1794" s="19" t="s">
        <v>112</v>
      </c>
      <c r="E1794" s="19" t="s">
        <v>1858</v>
      </c>
      <c r="F1794" s="20">
        <v>2019</v>
      </c>
      <c r="G1794" s="19" t="s">
        <v>17</v>
      </c>
      <c r="H1794" s="19" t="s">
        <v>15</v>
      </c>
      <c r="I1794" s="19" t="s">
        <v>16</v>
      </c>
      <c r="J1794" s="21" t="s">
        <v>18</v>
      </c>
      <c r="K1794" s="22">
        <v>69991</v>
      </c>
      <c r="L1794" s="24">
        <v>53902</v>
      </c>
      <c r="M1794" s="23">
        <v>53900</v>
      </c>
    </row>
    <row r="1795" spans="1:13" x14ac:dyDescent="0.2">
      <c r="A1795" s="19" t="s">
        <v>7553</v>
      </c>
      <c r="B1795" s="19" t="s">
        <v>7554</v>
      </c>
      <c r="C1795" s="19" t="s">
        <v>37</v>
      </c>
      <c r="D1795" s="19" t="s">
        <v>123</v>
      </c>
      <c r="E1795" s="19" t="s">
        <v>187</v>
      </c>
      <c r="F1795" s="20">
        <v>2019</v>
      </c>
      <c r="G1795" s="19" t="s">
        <v>17</v>
      </c>
      <c r="H1795" s="19" t="s">
        <v>15</v>
      </c>
      <c r="I1795" s="19" t="s">
        <v>16</v>
      </c>
      <c r="J1795" s="21" t="s">
        <v>18</v>
      </c>
      <c r="K1795" s="22">
        <v>331051</v>
      </c>
      <c r="L1795" s="24">
        <v>55833</v>
      </c>
      <c r="M1795" s="22">
        <v>53731</v>
      </c>
    </row>
    <row r="1796" spans="1:13" x14ac:dyDescent="0.2">
      <c r="A1796" s="19" t="s">
        <v>8103</v>
      </c>
      <c r="B1796" s="19" t="s">
        <v>8104</v>
      </c>
      <c r="C1796" s="19" t="s">
        <v>148</v>
      </c>
      <c r="D1796" s="19"/>
      <c r="E1796" s="19"/>
      <c r="F1796" s="20">
        <v>2020</v>
      </c>
      <c r="G1796" s="19" t="s">
        <v>17</v>
      </c>
      <c r="H1796" s="19" t="s">
        <v>15</v>
      </c>
      <c r="I1796" s="19" t="s">
        <v>70</v>
      </c>
      <c r="J1796" s="21" t="s">
        <v>18</v>
      </c>
      <c r="K1796" s="22">
        <v>68209</v>
      </c>
      <c r="L1796" s="24">
        <v>68209</v>
      </c>
      <c r="M1796" s="23">
        <v>53372.813000000002</v>
      </c>
    </row>
    <row r="1797" spans="1:13" x14ac:dyDescent="0.2">
      <c r="A1797" s="19" t="s">
        <v>4859</v>
      </c>
      <c r="B1797" s="19" t="s">
        <v>4860</v>
      </c>
      <c r="C1797" s="19" t="s">
        <v>12</v>
      </c>
      <c r="D1797" s="19" t="s">
        <v>422</v>
      </c>
      <c r="E1797" s="19" t="s">
        <v>3592</v>
      </c>
      <c r="F1797" s="20">
        <v>2020</v>
      </c>
      <c r="G1797" s="19" t="s">
        <v>17</v>
      </c>
      <c r="H1797" s="19" t="s">
        <v>42</v>
      </c>
      <c r="I1797" s="19" t="s">
        <v>1003</v>
      </c>
      <c r="J1797" s="21" t="s">
        <v>18</v>
      </c>
      <c r="K1797" s="22">
        <v>16610</v>
      </c>
      <c r="L1797" s="24">
        <v>67346</v>
      </c>
      <c r="M1797" s="23">
        <v>53322.909</v>
      </c>
    </row>
    <row r="1798" spans="1:13" x14ac:dyDescent="0.2">
      <c r="A1798" s="19" t="s">
        <v>2888</v>
      </c>
      <c r="B1798" s="19" t="s">
        <v>2889</v>
      </c>
      <c r="C1798" s="19" t="s">
        <v>257</v>
      </c>
      <c r="D1798" s="19" t="s">
        <v>258</v>
      </c>
      <c r="E1798" s="19" t="s">
        <v>1244</v>
      </c>
      <c r="F1798" s="20">
        <v>2020</v>
      </c>
      <c r="G1798" s="19" t="s">
        <v>17</v>
      </c>
      <c r="H1798" s="19" t="s">
        <v>54</v>
      </c>
      <c r="I1798" s="19" t="s">
        <v>58</v>
      </c>
      <c r="J1798" s="21" t="s">
        <v>18</v>
      </c>
      <c r="K1798" s="22">
        <v>91219</v>
      </c>
      <c r="L1798" s="24">
        <v>590664</v>
      </c>
      <c r="M1798" s="23">
        <v>53301.66</v>
      </c>
    </row>
    <row r="1799" spans="1:13" x14ac:dyDescent="0.2">
      <c r="A1799" s="19" t="s">
        <v>273</v>
      </c>
      <c r="B1799" s="19" t="s">
        <v>274</v>
      </c>
      <c r="C1799" s="19" t="s">
        <v>22</v>
      </c>
      <c r="D1799" s="19" t="s">
        <v>46</v>
      </c>
      <c r="E1799" s="19" t="s">
        <v>129</v>
      </c>
      <c r="F1799" s="20">
        <v>2020</v>
      </c>
      <c r="G1799" s="19" t="s">
        <v>17</v>
      </c>
      <c r="H1799" s="19" t="s">
        <v>54</v>
      </c>
      <c r="I1799" s="19" t="s">
        <v>62</v>
      </c>
      <c r="J1799" s="21" t="s">
        <v>18</v>
      </c>
      <c r="K1799" s="22">
        <v>53038</v>
      </c>
      <c r="L1799" s="22">
        <v>53039</v>
      </c>
      <c r="M1799" s="23">
        <v>53037.767</v>
      </c>
    </row>
    <row r="1800" spans="1:13" x14ac:dyDescent="0.2">
      <c r="A1800" s="19" t="s">
        <v>8099</v>
      </c>
      <c r="B1800" s="19" t="s">
        <v>8100</v>
      </c>
      <c r="C1800" s="19" t="s">
        <v>22</v>
      </c>
      <c r="D1800" s="19" t="s">
        <v>23</v>
      </c>
      <c r="E1800" s="19" t="s">
        <v>568</v>
      </c>
      <c r="F1800" s="20">
        <v>2020</v>
      </c>
      <c r="G1800" s="19" t="s">
        <v>17</v>
      </c>
      <c r="H1800" s="19" t="s">
        <v>42</v>
      </c>
      <c r="I1800" s="19" t="s">
        <v>188</v>
      </c>
      <c r="J1800" s="21" t="s">
        <v>18</v>
      </c>
      <c r="K1800" s="22">
        <v>70051</v>
      </c>
      <c r="L1800" s="24">
        <v>53012</v>
      </c>
      <c r="M1800" s="23">
        <v>53011.300999999999</v>
      </c>
    </row>
    <row r="1801" spans="1:13" x14ac:dyDescent="0.2">
      <c r="A1801" s="19" t="s">
        <v>11237</v>
      </c>
      <c r="B1801" s="19" t="s">
        <v>11238</v>
      </c>
      <c r="C1801" s="19" t="s">
        <v>12</v>
      </c>
      <c r="D1801" s="19" t="s">
        <v>69</v>
      </c>
      <c r="E1801" s="19" t="s">
        <v>1202</v>
      </c>
      <c r="F1801" s="20">
        <v>2019</v>
      </c>
      <c r="G1801" s="19" t="s">
        <v>279</v>
      </c>
      <c r="H1801" s="19" t="s">
        <v>63</v>
      </c>
      <c r="I1801" s="19" t="s">
        <v>174</v>
      </c>
      <c r="J1801" s="21" t="s">
        <v>18</v>
      </c>
      <c r="K1801" s="22">
        <v>52800</v>
      </c>
      <c r="L1801" s="23">
        <v>52800</v>
      </c>
      <c r="M1801" s="23">
        <v>52800</v>
      </c>
    </row>
    <row r="1802" spans="1:13" x14ac:dyDescent="0.2">
      <c r="A1802" s="19" t="s">
        <v>3094</v>
      </c>
      <c r="B1802" s="19" t="s">
        <v>3095</v>
      </c>
      <c r="C1802" s="19" t="s">
        <v>81</v>
      </c>
      <c r="D1802" s="19" t="s">
        <v>116</v>
      </c>
      <c r="E1802" s="19" t="s">
        <v>117</v>
      </c>
      <c r="F1802" s="20">
        <v>2019</v>
      </c>
      <c r="G1802" s="19" t="s">
        <v>17</v>
      </c>
      <c r="H1802" s="19" t="s">
        <v>30</v>
      </c>
      <c r="I1802" s="19" t="s">
        <v>145</v>
      </c>
      <c r="J1802" s="21" t="s">
        <v>18</v>
      </c>
      <c r="K1802" s="22">
        <v>52651</v>
      </c>
      <c r="L1802" s="24">
        <v>52650</v>
      </c>
      <c r="M1802" s="23">
        <v>52650</v>
      </c>
    </row>
    <row r="1803" spans="1:13" x14ac:dyDescent="0.2">
      <c r="A1803" s="19" t="s">
        <v>11533</v>
      </c>
      <c r="B1803" s="19" t="s">
        <v>11534</v>
      </c>
      <c r="C1803" s="19" t="s">
        <v>167</v>
      </c>
      <c r="D1803" s="19" t="s">
        <v>431</v>
      </c>
      <c r="E1803" s="19" t="s">
        <v>432</v>
      </c>
      <c r="F1803" s="20">
        <v>2019</v>
      </c>
      <c r="G1803" s="19" t="s">
        <v>17</v>
      </c>
      <c r="H1803" s="19" t="s">
        <v>30</v>
      </c>
      <c r="I1803" s="19" t="s">
        <v>145</v>
      </c>
      <c r="J1803" s="21" t="s">
        <v>18</v>
      </c>
      <c r="K1803" s="22">
        <v>1280167</v>
      </c>
      <c r="L1803" s="22">
        <v>52603</v>
      </c>
      <c r="M1803" s="23">
        <v>52602.328000000001</v>
      </c>
    </row>
    <row r="1804" spans="1:13" x14ac:dyDescent="0.2">
      <c r="A1804" s="19" t="s">
        <v>8282</v>
      </c>
      <c r="B1804" s="19" t="s">
        <v>8283</v>
      </c>
      <c r="C1804" s="19" t="s">
        <v>34</v>
      </c>
      <c r="D1804" s="19"/>
      <c r="E1804" s="19"/>
      <c r="F1804" s="20">
        <v>2019</v>
      </c>
      <c r="G1804" s="19" t="s">
        <v>17</v>
      </c>
      <c r="H1804" s="19" t="s">
        <v>30</v>
      </c>
      <c r="I1804" s="19" t="s">
        <v>145</v>
      </c>
      <c r="J1804" s="21" t="s">
        <v>18</v>
      </c>
      <c r="K1804" s="22">
        <v>52501</v>
      </c>
      <c r="L1804" s="24">
        <v>52500</v>
      </c>
      <c r="M1804" s="23">
        <v>52500</v>
      </c>
    </row>
    <row r="1805" spans="1:13" x14ac:dyDescent="0.2">
      <c r="A1805" s="19" t="s">
        <v>7469</v>
      </c>
      <c r="B1805" s="19" t="s">
        <v>7470</v>
      </c>
      <c r="C1805" s="19" t="s">
        <v>148</v>
      </c>
      <c r="D1805" s="19" t="s">
        <v>373</v>
      </c>
      <c r="E1805" s="19" t="s">
        <v>2401</v>
      </c>
      <c r="F1805" s="20">
        <v>2020</v>
      </c>
      <c r="G1805" s="19" t="s">
        <v>17</v>
      </c>
      <c r="H1805" s="19" t="s">
        <v>30</v>
      </c>
      <c r="I1805" s="19" t="s">
        <v>145</v>
      </c>
      <c r="J1805" s="21" t="s">
        <v>18</v>
      </c>
      <c r="K1805" s="22">
        <v>52452</v>
      </c>
      <c r="L1805" s="24">
        <v>52451</v>
      </c>
      <c r="M1805" s="23">
        <v>52451.216</v>
      </c>
    </row>
    <row r="1806" spans="1:13" x14ac:dyDescent="0.2">
      <c r="A1806" s="19" t="s">
        <v>3769</v>
      </c>
      <c r="B1806" s="19" t="s">
        <v>3770</v>
      </c>
      <c r="C1806" s="19" t="s">
        <v>359</v>
      </c>
      <c r="D1806" s="19"/>
      <c r="E1806" s="19"/>
      <c r="F1806" s="20">
        <v>2019</v>
      </c>
      <c r="G1806" s="19" t="s">
        <v>17</v>
      </c>
      <c r="H1806" s="19" t="s">
        <v>30</v>
      </c>
      <c r="I1806" s="19" t="s">
        <v>1454</v>
      </c>
      <c r="J1806" s="21" t="s">
        <v>18</v>
      </c>
      <c r="K1806" s="22">
        <v>53177</v>
      </c>
      <c r="L1806" s="24">
        <v>52431</v>
      </c>
      <c r="M1806" s="23">
        <v>52430.091999999997</v>
      </c>
    </row>
    <row r="1807" spans="1:13" x14ac:dyDescent="0.2">
      <c r="A1807" s="19" t="s">
        <v>2821</v>
      </c>
      <c r="B1807" s="19" t="s">
        <v>2822</v>
      </c>
      <c r="C1807" s="19" t="s">
        <v>34</v>
      </c>
      <c r="D1807" s="19" t="s">
        <v>215</v>
      </c>
      <c r="E1807" s="19" t="s">
        <v>1853</v>
      </c>
      <c r="F1807" s="20">
        <v>2020</v>
      </c>
      <c r="G1807" s="19" t="s">
        <v>17</v>
      </c>
      <c r="H1807" s="19" t="s">
        <v>15</v>
      </c>
      <c r="I1807" s="19" t="s">
        <v>16</v>
      </c>
      <c r="J1807" s="21" t="s">
        <v>18</v>
      </c>
      <c r="K1807" s="22">
        <v>78518</v>
      </c>
      <c r="L1807" s="24">
        <v>78518</v>
      </c>
      <c r="M1807" s="22">
        <v>52426</v>
      </c>
    </row>
    <row r="1808" spans="1:13" x14ac:dyDescent="0.2">
      <c r="A1808" s="19" t="s">
        <v>11465</v>
      </c>
      <c r="B1808" s="19" t="s">
        <v>11466</v>
      </c>
      <c r="C1808" s="19" t="s">
        <v>22</v>
      </c>
      <c r="D1808" s="19" t="s">
        <v>23</v>
      </c>
      <c r="E1808" s="19" t="s">
        <v>889</v>
      </c>
      <c r="F1808" s="20">
        <v>2019</v>
      </c>
      <c r="G1808" s="19" t="s">
        <v>279</v>
      </c>
      <c r="H1808" s="19" t="s">
        <v>63</v>
      </c>
      <c r="I1808" s="19" t="s">
        <v>174</v>
      </c>
      <c r="J1808" s="21" t="s">
        <v>18</v>
      </c>
      <c r="K1808" s="22">
        <v>52406</v>
      </c>
      <c r="L1808" s="23">
        <v>52405.250999999997</v>
      </c>
      <c r="M1808" s="23">
        <v>52405.250999999997</v>
      </c>
    </row>
    <row r="1809" spans="1:13" x14ac:dyDescent="0.2">
      <c r="A1809" s="19" t="s">
        <v>8374</v>
      </c>
      <c r="B1809" s="19" t="s">
        <v>8375</v>
      </c>
      <c r="C1809" s="19" t="s">
        <v>52</v>
      </c>
      <c r="D1809" s="19" t="s">
        <v>139</v>
      </c>
      <c r="E1809" s="19" t="s">
        <v>140</v>
      </c>
      <c r="F1809" s="20">
        <v>2019</v>
      </c>
      <c r="G1809" s="19" t="s">
        <v>17</v>
      </c>
      <c r="H1809" s="19" t="s">
        <v>30</v>
      </c>
      <c r="I1809" s="19" t="s">
        <v>145</v>
      </c>
      <c r="J1809" s="21" t="s">
        <v>18</v>
      </c>
      <c r="K1809" s="22">
        <v>68123</v>
      </c>
      <c r="L1809" s="24">
        <v>68122</v>
      </c>
      <c r="M1809" s="22">
        <v>52389</v>
      </c>
    </row>
    <row r="1810" spans="1:13" x14ac:dyDescent="0.2">
      <c r="A1810" s="19" t="s">
        <v>6377</v>
      </c>
      <c r="B1810" s="19" t="s">
        <v>6378</v>
      </c>
      <c r="C1810" s="19" t="s">
        <v>257</v>
      </c>
      <c r="D1810" s="19" t="s">
        <v>441</v>
      </c>
      <c r="E1810" s="19" t="s">
        <v>747</v>
      </c>
      <c r="F1810" s="20">
        <v>2020</v>
      </c>
      <c r="G1810" s="19" t="s">
        <v>17</v>
      </c>
      <c r="H1810" s="19" t="s">
        <v>42</v>
      </c>
      <c r="I1810" s="19" t="s">
        <v>1003</v>
      </c>
      <c r="J1810" s="21" t="s">
        <v>18</v>
      </c>
      <c r="K1810" s="22">
        <v>71002</v>
      </c>
      <c r="L1810" s="24">
        <v>209176</v>
      </c>
      <c r="M1810" s="23">
        <v>52332.195</v>
      </c>
    </row>
    <row r="1811" spans="1:13" x14ac:dyDescent="0.2">
      <c r="A1811" s="19" t="s">
        <v>8683</v>
      </c>
      <c r="B1811" s="19" t="s">
        <v>8684</v>
      </c>
      <c r="C1811" s="19" t="s">
        <v>103</v>
      </c>
      <c r="D1811" s="19" t="s">
        <v>194</v>
      </c>
      <c r="E1811" s="19" t="s">
        <v>1575</v>
      </c>
      <c r="F1811" s="20">
        <v>2019</v>
      </c>
      <c r="G1811" s="19" t="s">
        <v>17</v>
      </c>
      <c r="H1811" s="19" t="s">
        <v>30</v>
      </c>
      <c r="I1811" s="19" t="s">
        <v>31</v>
      </c>
      <c r="J1811" s="21" t="s">
        <v>18</v>
      </c>
      <c r="K1811" s="22">
        <v>59508</v>
      </c>
      <c r="L1811" s="24">
        <v>59710</v>
      </c>
      <c r="M1811" s="23">
        <v>52151.213000000003</v>
      </c>
    </row>
    <row r="1812" spans="1:13" x14ac:dyDescent="0.2">
      <c r="A1812" s="19" t="s">
        <v>5469</v>
      </c>
      <c r="B1812" s="19" t="s">
        <v>5470</v>
      </c>
      <c r="C1812" s="19" t="s">
        <v>143</v>
      </c>
      <c r="D1812" s="19" t="s">
        <v>857</v>
      </c>
      <c r="E1812" s="19" t="s">
        <v>858</v>
      </c>
      <c r="F1812" s="20">
        <v>2020</v>
      </c>
      <c r="G1812" s="19" t="s">
        <v>17</v>
      </c>
      <c r="H1812" s="19" t="s">
        <v>95</v>
      </c>
      <c r="I1812" s="19" t="s">
        <v>178</v>
      </c>
      <c r="J1812" s="21" t="s">
        <v>18</v>
      </c>
      <c r="K1812" s="22">
        <v>47600</v>
      </c>
      <c r="L1812" s="24">
        <v>52174</v>
      </c>
      <c r="M1812" s="23">
        <v>52071.368999999999</v>
      </c>
    </row>
    <row r="1813" spans="1:13" x14ac:dyDescent="0.2">
      <c r="A1813" s="19" t="s">
        <v>4641</v>
      </c>
      <c r="B1813" s="19" t="s">
        <v>4642</v>
      </c>
      <c r="C1813" s="19" t="s">
        <v>143</v>
      </c>
      <c r="D1813" s="19" t="s">
        <v>144</v>
      </c>
      <c r="E1813" s="19" t="s">
        <v>144</v>
      </c>
      <c r="F1813" s="20">
        <v>2020</v>
      </c>
      <c r="G1813" s="19" t="s">
        <v>17</v>
      </c>
      <c r="H1813" s="19" t="s">
        <v>42</v>
      </c>
      <c r="I1813" s="19" t="s">
        <v>1003</v>
      </c>
      <c r="J1813" s="21" t="s">
        <v>18</v>
      </c>
      <c r="K1813" s="22">
        <v>2795</v>
      </c>
      <c r="L1813" s="24">
        <v>51993</v>
      </c>
      <c r="M1813" s="23">
        <v>51992.705000000002</v>
      </c>
    </row>
    <row r="1814" spans="1:13" x14ac:dyDescent="0.2">
      <c r="A1814" s="19" t="s">
        <v>7927</v>
      </c>
      <c r="B1814" s="19" t="s">
        <v>7928</v>
      </c>
      <c r="C1814" s="19" t="s">
        <v>167</v>
      </c>
      <c r="D1814" s="19" t="s">
        <v>310</v>
      </c>
      <c r="E1814" s="19" t="s">
        <v>310</v>
      </c>
      <c r="F1814" s="20">
        <v>2020</v>
      </c>
      <c r="G1814" s="19" t="s">
        <v>17</v>
      </c>
      <c r="H1814" s="19" t="s">
        <v>42</v>
      </c>
      <c r="I1814" s="19" t="s">
        <v>1003</v>
      </c>
      <c r="J1814" s="21" t="s">
        <v>18</v>
      </c>
      <c r="K1814" s="22">
        <v>68135</v>
      </c>
      <c r="L1814" s="24">
        <v>84808</v>
      </c>
      <c r="M1814" s="22">
        <v>51779</v>
      </c>
    </row>
    <row r="1815" spans="1:13" x14ac:dyDescent="0.2">
      <c r="A1815" s="19" t="s">
        <v>975</v>
      </c>
      <c r="B1815" s="19" t="s">
        <v>976</v>
      </c>
      <c r="C1815" s="19" t="s">
        <v>257</v>
      </c>
      <c r="D1815" s="19" t="s">
        <v>441</v>
      </c>
      <c r="E1815" s="19"/>
      <c r="F1815" s="20">
        <v>2019</v>
      </c>
      <c r="G1815" s="19" t="s">
        <v>17</v>
      </c>
      <c r="H1815" s="19" t="s">
        <v>30</v>
      </c>
      <c r="I1815" s="19" t="s">
        <v>31</v>
      </c>
      <c r="J1815" s="21" t="s">
        <v>18</v>
      </c>
      <c r="K1815" s="22">
        <v>141621</v>
      </c>
      <c r="L1815" s="22">
        <v>4231000</v>
      </c>
      <c r="M1815" s="22">
        <v>51749</v>
      </c>
    </row>
    <row r="1816" spans="1:13" x14ac:dyDescent="0.2">
      <c r="A1816" s="19" t="s">
        <v>3892</v>
      </c>
      <c r="B1816" s="19" t="s">
        <v>3893</v>
      </c>
      <c r="C1816" s="19" t="s">
        <v>37</v>
      </c>
      <c r="D1816" s="19" t="s">
        <v>545</v>
      </c>
      <c r="E1816" s="19" t="s">
        <v>3894</v>
      </c>
      <c r="F1816" s="20">
        <v>2020</v>
      </c>
      <c r="G1816" s="19" t="s">
        <v>17</v>
      </c>
      <c r="H1816" s="19" t="s">
        <v>15</v>
      </c>
      <c r="I1816" s="19" t="s">
        <v>16</v>
      </c>
      <c r="J1816" s="21" t="s">
        <v>18</v>
      </c>
      <c r="K1816" s="22">
        <v>50218</v>
      </c>
      <c r="L1816" s="24">
        <v>812930</v>
      </c>
      <c r="M1816" s="23">
        <v>51719.46</v>
      </c>
    </row>
    <row r="1817" spans="1:13" x14ac:dyDescent="0.2">
      <c r="A1817" s="19" t="s">
        <v>9067</v>
      </c>
      <c r="B1817" s="19" t="s">
        <v>9068</v>
      </c>
      <c r="C1817" s="19" t="s">
        <v>359</v>
      </c>
      <c r="D1817" s="19" t="s">
        <v>677</v>
      </c>
      <c r="E1817" s="19" t="s">
        <v>677</v>
      </c>
      <c r="F1817" s="20">
        <v>2019</v>
      </c>
      <c r="G1817" s="19" t="s">
        <v>17</v>
      </c>
      <c r="H1817" s="19" t="s">
        <v>63</v>
      </c>
      <c r="I1817" s="19" t="s">
        <v>705</v>
      </c>
      <c r="J1817" s="21" t="s">
        <v>18</v>
      </c>
      <c r="K1817" s="22">
        <v>51447</v>
      </c>
      <c r="L1817" s="24">
        <v>107730</v>
      </c>
      <c r="M1817" s="23">
        <v>51447</v>
      </c>
    </row>
    <row r="1818" spans="1:13" x14ac:dyDescent="0.2">
      <c r="A1818" s="19" t="s">
        <v>11307</v>
      </c>
      <c r="B1818" s="19" t="s">
        <v>11308</v>
      </c>
      <c r="C1818" s="19" t="s">
        <v>265</v>
      </c>
      <c r="D1818" s="19" t="s">
        <v>266</v>
      </c>
      <c r="E1818" s="19" t="s">
        <v>267</v>
      </c>
      <c r="F1818" s="20">
        <v>2019</v>
      </c>
      <c r="G1818" s="19" t="s">
        <v>279</v>
      </c>
      <c r="H1818" s="19" t="s">
        <v>63</v>
      </c>
      <c r="I1818" s="19" t="s">
        <v>174</v>
      </c>
      <c r="J1818" s="21" t="s">
        <v>18</v>
      </c>
      <c r="K1818" s="22">
        <v>53079</v>
      </c>
      <c r="L1818" s="24">
        <v>54412</v>
      </c>
      <c r="M1818" s="23">
        <v>51254</v>
      </c>
    </row>
    <row r="1819" spans="1:13" x14ac:dyDescent="0.2">
      <c r="A1819" s="19" t="s">
        <v>3521</v>
      </c>
      <c r="B1819" s="19" t="s">
        <v>3522</v>
      </c>
      <c r="C1819" s="19" t="s">
        <v>34</v>
      </c>
      <c r="D1819" s="19" t="s">
        <v>51</v>
      </c>
      <c r="E1819" s="19" t="s">
        <v>384</v>
      </c>
      <c r="F1819" s="20">
        <v>2019</v>
      </c>
      <c r="G1819" s="19" t="s">
        <v>17</v>
      </c>
      <c r="H1819" s="19" t="s">
        <v>30</v>
      </c>
      <c r="I1819" s="19" t="s">
        <v>145</v>
      </c>
      <c r="J1819" s="21" t="s">
        <v>18</v>
      </c>
      <c r="K1819" s="22">
        <v>13649</v>
      </c>
      <c r="L1819" s="24">
        <v>90002</v>
      </c>
      <c r="M1819" s="23">
        <v>51219.53</v>
      </c>
    </row>
    <row r="1820" spans="1:13" x14ac:dyDescent="0.2">
      <c r="A1820" s="19" t="s">
        <v>1707</v>
      </c>
      <c r="B1820" s="19" t="s">
        <v>1708</v>
      </c>
      <c r="C1820" s="19" t="s">
        <v>22</v>
      </c>
      <c r="D1820" s="19" t="s">
        <v>46</v>
      </c>
      <c r="E1820" s="19" t="s">
        <v>153</v>
      </c>
      <c r="F1820" s="20">
        <v>2020</v>
      </c>
      <c r="G1820" s="19" t="s">
        <v>17</v>
      </c>
      <c r="H1820" s="19" t="s">
        <v>15</v>
      </c>
      <c r="I1820" s="19" t="s">
        <v>16</v>
      </c>
      <c r="J1820" s="21" t="s">
        <v>18</v>
      </c>
      <c r="K1820" s="22">
        <v>57735</v>
      </c>
      <c r="L1820" s="24">
        <v>51505</v>
      </c>
      <c r="M1820" s="22">
        <v>51194</v>
      </c>
    </row>
    <row r="1821" spans="1:13" x14ac:dyDescent="0.2">
      <c r="A1821" s="19" t="s">
        <v>8787</v>
      </c>
      <c r="B1821" s="19" t="s">
        <v>8788</v>
      </c>
      <c r="C1821" s="19" t="s">
        <v>148</v>
      </c>
      <c r="D1821" s="19" t="s">
        <v>617</v>
      </c>
      <c r="E1821" s="19" t="s">
        <v>625</v>
      </c>
      <c r="F1821" s="20">
        <v>2020</v>
      </c>
      <c r="G1821" s="19" t="s">
        <v>17</v>
      </c>
      <c r="H1821" s="19" t="s">
        <v>30</v>
      </c>
      <c r="I1821" s="19" t="s">
        <v>145</v>
      </c>
      <c r="J1821" s="21" t="s">
        <v>18</v>
      </c>
      <c r="K1821" s="22">
        <v>125713</v>
      </c>
      <c r="L1821" s="24">
        <v>51190</v>
      </c>
      <c r="M1821" s="23">
        <v>51189.43</v>
      </c>
    </row>
    <row r="1822" spans="1:13" x14ac:dyDescent="0.2">
      <c r="A1822" s="19" t="s">
        <v>7967</v>
      </c>
      <c r="B1822" s="19" t="s">
        <v>7968</v>
      </c>
      <c r="C1822" s="19" t="s">
        <v>34</v>
      </c>
      <c r="D1822" s="19" t="s">
        <v>215</v>
      </c>
      <c r="E1822" s="19" t="s">
        <v>215</v>
      </c>
      <c r="F1822" s="20">
        <v>2019</v>
      </c>
      <c r="G1822" s="19" t="s">
        <v>17</v>
      </c>
      <c r="H1822" s="19" t="s">
        <v>54</v>
      </c>
      <c r="I1822" s="19" t="s">
        <v>288</v>
      </c>
      <c r="J1822" s="21" t="s">
        <v>18</v>
      </c>
      <c r="K1822" s="22">
        <v>115705</v>
      </c>
      <c r="L1822" s="24">
        <v>51429</v>
      </c>
      <c r="M1822" s="23">
        <v>51129</v>
      </c>
    </row>
    <row r="1823" spans="1:13" x14ac:dyDescent="0.2">
      <c r="A1823" s="19" t="s">
        <v>8597</v>
      </c>
      <c r="B1823" s="19" t="s">
        <v>8598</v>
      </c>
      <c r="C1823" s="19" t="s">
        <v>12</v>
      </c>
      <c r="D1823" s="19" t="s">
        <v>422</v>
      </c>
      <c r="E1823" s="19" t="s">
        <v>423</v>
      </c>
      <c r="F1823" s="20">
        <v>2019</v>
      </c>
      <c r="G1823" s="19" t="s">
        <v>17</v>
      </c>
      <c r="H1823" s="19" t="s">
        <v>54</v>
      </c>
      <c r="I1823" s="19" t="s">
        <v>62</v>
      </c>
      <c r="J1823" s="21" t="s">
        <v>18</v>
      </c>
      <c r="K1823" s="22">
        <v>155972</v>
      </c>
      <c r="L1823" s="24">
        <v>51075</v>
      </c>
      <c r="M1823" s="22">
        <v>51074</v>
      </c>
    </row>
    <row r="1824" spans="1:13" x14ac:dyDescent="0.2">
      <c r="A1824" s="19" t="s">
        <v>7641</v>
      </c>
      <c r="B1824" s="19" t="s">
        <v>7642</v>
      </c>
      <c r="C1824" s="19" t="s">
        <v>52</v>
      </c>
      <c r="D1824" s="19" t="s">
        <v>139</v>
      </c>
      <c r="E1824" s="19" t="s">
        <v>1099</v>
      </c>
      <c r="F1824" s="20">
        <v>2020</v>
      </c>
      <c r="G1824" s="19" t="s">
        <v>17</v>
      </c>
      <c r="H1824" s="19" t="s">
        <v>95</v>
      </c>
      <c r="I1824" s="19" t="s">
        <v>173</v>
      </c>
      <c r="J1824" s="21" t="s">
        <v>18</v>
      </c>
      <c r="K1824" s="22">
        <v>67414</v>
      </c>
      <c r="L1824" s="24">
        <v>50912</v>
      </c>
      <c r="M1824" s="22">
        <v>50912</v>
      </c>
    </row>
    <row r="1825" spans="1:13" x14ac:dyDescent="0.2">
      <c r="A1825" s="19" t="s">
        <v>9320</v>
      </c>
      <c r="B1825" s="19" t="s">
        <v>9321</v>
      </c>
      <c r="C1825" s="19" t="s">
        <v>52</v>
      </c>
      <c r="D1825" s="19" t="s">
        <v>77</v>
      </c>
      <c r="E1825" s="19"/>
      <c r="F1825" s="20">
        <v>2020</v>
      </c>
      <c r="G1825" s="19" t="s">
        <v>1012</v>
      </c>
      <c r="H1825" s="19" t="s">
        <v>54</v>
      </c>
      <c r="I1825" s="19" t="s">
        <v>199</v>
      </c>
      <c r="J1825" s="21" t="s">
        <v>18</v>
      </c>
      <c r="K1825" s="22">
        <v>50828</v>
      </c>
      <c r="L1825" s="24">
        <v>50828</v>
      </c>
      <c r="M1825" s="22">
        <v>50828</v>
      </c>
    </row>
    <row r="1826" spans="1:13" x14ac:dyDescent="0.2">
      <c r="A1826" s="19" t="s">
        <v>2943</v>
      </c>
      <c r="B1826" s="19" t="s">
        <v>2944</v>
      </c>
      <c r="C1826" s="19" t="s">
        <v>52</v>
      </c>
      <c r="D1826" s="19"/>
      <c r="E1826" s="19"/>
      <c r="F1826" s="20">
        <v>2020</v>
      </c>
      <c r="G1826" s="19" t="s">
        <v>17</v>
      </c>
      <c r="H1826" s="19" t="s">
        <v>95</v>
      </c>
      <c r="I1826" s="19" t="s">
        <v>173</v>
      </c>
      <c r="J1826" s="21" t="s">
        <v>18</v>
      </c>
      <c r="K1826" s="22">
        <v>51949</v>
      </c>
      <c r="L1826" s="24">
        <v>50799</v>
      </c>
      <c r="M1826" s="22">
        <v>50798</v>
      </c>
    </row>
    <row r="1827" spans="1:13" x14ac:dyDescent="0.2">
      <c r="A1827" s="19" t="s">
        <v>7861</v>
      </c>
      <c r="B1827" s="19" t="s">
        <v>7862</v>
      </c>
      <c r="C1827" s="19" t="s">
        <v>81</v>
      </c>
      <c r="D1827" s="19" t="s">
        <v>82</v>
      </c>
      <c r="E1827" s="19" t="s">
        <v>82</v>
      </c>
      <c r="F1827" s="20">
        <v>2020</v>
      </c>
      <c r="G1827" s="19" t="s">
        <v>17</v>
      </c>
      <c r="H1827" s="19" t="s">
        <v>42</v>
      </c>
      <c r="I1827" s="19" t="s">
        <v>1003</v>
      </c>
      <c r="J1827" s="21" t="s">
        <v>18</v>
      </c>
      <c r="K1827" s="22">
        <v>32585</v>
      </c>
      <c r="L1827" s="24">
        <v>60436</v>
      </c>
      <c r="M1827" s="22">
        <v>50798</v>
      </c>
    </row>
    <row r="1828" spans="1:13" x14ac:dyDescent="0.2">
      <c r="A1828" s="19" t="s">
        <v>6272</v>
      </c>
      <c r="B1828" s="19" t="s">
        <v>6273</v>
      </c>
      <c r="C1828" s="19" t="s">
        <v>265</v>
      </c>
      <c r="D1828" s="19" t="s">
        <v>266</v>
      </c>
      <c r="E1828" s="19" t="s">
        <v>267</v>
      </c>
      <c r="F1828" s="20">
        <v>2020</v>
      </c>
      <c r="G1828" s="19" t="s">
        <v>17</v>
      </c>
      <c r="H1828" s="19" t="s">
        <v>54</v>
      </c>
      <c r="I1828" s="19" t="s">
        <v>62</v>
      </c>
      <c r="J1828" s="21" t="s">
        <v>18</v>
      </c>
      <c r="K1828" s="22">
        <v>50646</v>
      </c>
      <c r="L1828" s="24">
        <v>50647</v>
      </c>
      <c r="M1828" s="23">
        <v>50645.152999999998</v>
      </c>
    </row>
    <row r="1829" spans="1:13" x14ac:dyDescent="0.2">
      <c r="A1829" s="19" t="s">
        <v>819</v>
      </c>
      <c r="B1829" s="19" t="s">
        <v>820</v>
      </c>
      <c r="C1829" s="19" t="s">
        <v>148</v>
      </c>
      <c r="D1829" s="19"/>
      <c r="E1829" s="19"/>
      <c r="F1829" s="20">
        <v>2020</v>
      </c>
      <c r="G1829" s="19" t="s">
        <v>17</v>
      </c>
      <c r="H1829" s="19" t="s">
        <v>95</v>
      </c>
      <c r="I1829" s="19" t="s">
        <v>356</v>
      </c>
      <c r="J1829" s="21" t="s">
        <v>18</v>
      </c>
      <c r="K1829" s="22">
        <v>50352</v>
      </c>
      <c r="L1829" s="24">
        <v>50352</v>
      </c>
      <c r="M1829" s="23">
        <v>50351.137999999999</v>
      </c>
    </row>
    <row r="1830" spans="1:13" x14ac:dyDescent="0.2">
      <c r="A1830" s="19" t="s">
        <v>697</v>
      </c>
      <c r="B1830" s="19" t="s">
        <v>698</v>
      </c>
      <c r="C1830" s="19" t="s">
        <v>103</v>
      </c>
      <c r="D1830" s="19" t="s">
        <v>105</v>
      </c>
      <c r="E1830" s="19" t="s">
        <v>557</v>
      </c>
      <c r="F1830" s="20">
        <v>2020</v>
      </c>
      <c r="G1830" s="19" t="s">
        <v>17</v>
      </c>
      <c r="H1830" s="19" t="s">
        <v>42</v>
      </c>
      <c r="I1830" s="19" t="s">
        <v>699</v>
      </c>
      <c r="J1830" s="21" t="s">
        <v>18</v>
      </c>
      <c r="K1830" s="22">
        <v>123672</v>
      </c>
      <c r="L1830" s="24">
        <v>50328</v>
      </c>
      <c r="M1830" s="22">
        <v>50328</v>
      </c>
    </row>
    <row r="1831" spans="1:13" x14ac:dyDescent="0.2">
      <c r="A1831" s="19" t="s">
        <v>3324</v>
      </c>
      <c r="B1831" s="19" t="s">
        <v>3325</v>
      </c>
      <c r="C1831" s="19" t="s">
        <v>359</v>
      </c>
      <c r="D1831" s="19" t="s">
        <v>1466</v>
      </c>
      <c r="E1831" s="19" t="s">
        <v>1823</v>
      </c>
      <c r="F1831" s="20">
        <v>2019</v>
      </c>
      <c r="G1831" s="19" t="s">
        <v>17</v>
      </c>
      <c r="H1831" s="19" t="s">
        <v>63</v>
      </c>
      <c r="I1831" s="19" t="s">
        <v>705</v>
      </c>
      <c r="J1831" s="21" t="s">
        <v>18</v>
      </c>
      <c r="K1831" s="22">
        <v>50238</v>
      </c>
      <c r="L1831" s="24">
        <v>106702</v>
      </c>
      <c r="M1831" s="23">
        <v>50235.254000000001</v>
      </c>
    </row>
    <row r="1832" spans="1:13" x14ac:dyDescent="0.2">
      <c r="A1832" s="19" t="s">
        <v>1589</v>
      </c>
      <c r="B1832" s="19" t="s">
        <v>1590</v>
      </c>
      <c r="C1832" s="19" t="s">
        <v>34</v>
      </c>
      <c r="D1832" s="19" t="s">
        <v>215</v>
      </c>
      <c r="E1832" s="19"/>
      <c r="F1832" s="20">
        <v>2019</v>
      </c>
      <c r="G1832" s="19" t="s">
        <v>17</v>
      </c>
      <c r="H1832" s="19" t="s">
        <v>54</v>
      </c>
      <c r="I1832" s="19" t="s">
        <v>83</v>
      </c>
      <c r="J1832" s="21" t="s">
        <v>18</v>
      </c>
      <c r="K1832" s="22">
        <v>183870</v>
      </c>
      <c r="L1832" s="24">
        <v>61591</v>
      </c>
      <c r="M1832" s="23">
        <v>50215.739000000001</v>
      </c>
    </row>
    <row r="1833" spans="1:13" x14ac:dyDescent="0.2">
      <c r="A1833" s="19" t="s">
        <v>9566</v>
      </c>
      <c r="B1833" s="19" t="s">
        <v>9567</v>
      </c>
      <c r="C1833" s="19" t="s">
        <v>167</v>
      </c>
      <c r="D1833" s="19" t="s">
        <v>431</v>
      </c>
      <c r="E1833" s="19" t="s">
        <v>432</v>
      </c>
      <c r="F1833" s="20">
        <v>2019</v>
      </c>
      <c r="G1833" s="19" t="s">
        <v>17</v>
      </c>
      <c r="H1833" s="19" t="s">
        <v>30</v>
      </c>
      <c r="I1833" s="19" t="s">
        <v>1674</v>
      </c>
      <c r="J1833" s="21" t="s">
        <v>18</v>
      </c>
      <c r="K1833" s="22">
        <v>68324</v>
      </c>
      <c r="L1833" s="24">
        <v>100400</v>
      </c>
      <c r="M1833" s="22">
        <v>50200</v>
      </c>
    </row>
    <row r="1834" spans="1:13" x14ac:dyDescent="0.2">
      <c r="A1834" s="19" t="s">
        <v>1959</v>
      </c>
      <c r="B1834" s="19" t="s">
        <v>1960</v>
      </c>
      <c r="C1834" s="19" t="s">
        <v>359</v>
      </c>
      <c r="D1834" s="19"/>
      <c r="E1834" s="19"/>
      <c r="F1834" s="20">
        <v>2019</v>
      </c>
      <c r="G1834" s="19" t="s">
        <v>17</v>
      </c>
      <c r="H1834" s="19" t="s">
        <v>30</v>
      </c>
      <c r="I1834" s="19" t="s">
        <v>145</v>
      </c>
      <c r="J1834" s="21" t="s">
        <v>18</v>
      </c>
      <c r="K1834" s="22">
        <v>3993886</v>
      </c>
      <c r="L1834" s="24">
        <v>51170</v>
      </c>
      <c r="M1834" s="22">
        <v>50156</v>
      </c>
    </row>
    <row r="1835" spans="1:13" x14ac:dyDescent="0.2">
      <c r="A1835" s="19" t="s">
        <v>10722</v>
      </c>
      <c r="B1835" s="19" t="s">
        <v>10723</v>
      </c>
      <c r="C1835" s="19" t="s">
        <v>257</v>
      </c>
      <c r="D1835" s="19"/>
      <c r="E1835" s="19"/>
      <c r="F1835" s="20">
        <v>2020</v>
      </c>
      <c r="G1835" s="19" t="s">
        <v>17</v>
      </c>
      <c r="H1835" s="19" t="s">
        <v>30</v>
      </c>
      <c r="I1835" s="19" t="s">
        <v>1454</v>
      </c>
      <c r="J1835" s="21" t="s">
        <v>18</v>
      </c>
      <c r="K1835" s="22">
        <v>134730</v>
      </c>
      <c r="L1835" s="22">
        <v>1783816</v>
      </c>
      <c r="M1835" s="23">
        <v>50133.915000000001</v>
      </c>
    </row>
    <row r="1836" spans="1:13" x14ac:dyDescent="0.2">
      <c r="A1836" s="19" t="s">
        <v>9342</v>
      </c>
      <c r="B1836" s="19" t="s">
        <v>9343</v>
      </c>
      <c r="C1836" s="19" t="s">
        <v>167</v>
      </c>
      <c r="D1836" s="19" t="s">
        <v>431</v>
      </c>
      <c r="E1836" s="19" t="s">
        <v>432</v>
      </c>
      <c r="F1836" s="20">
        <v>2019</v>
      </c>
      <c r="G1836" s="19" t="s">
        <v>17</v>
      </c>
      <c r="H1836" s="19" t="s">
        <v>54</v>
      </c>
      <c r="I1836" s="19" t="s">
        <v>62</v>
      </c>
      <c r="J1836" s="21" t="s">
        <v>18</v>
      </c>
      <c r="K1836" s="22">
        <v>50256</v>
      </c>
      <c r="L1836" s="24">
        <v>50256</v>
      </c>
      <c r="M1836" s="23">
        <v>50049.084000000003</v>
      </c>
    </row>
    <row r="1837" spans="1:13" x14ac:dyDescent="0.2">
      <c r="A1837" s="19" t="s">
        <v>9252</v>
      </c>
      <c r="B1837" s="19" t="s">
        <v>9253</v>
      </c>
      <c r="C1837" s="19" t="s">
        <v>22</v>
      </c>
      <c r="D1837" s="19" t="s">
        <v>23</v>
      </c>
      <c r="E1837" s="19" t="s">
        <v>24</v>
      </c>
      <c r="F1837" s="20">
        <v>2020</v>
      </c>
      <c r="G1837" s="19" t="s">
        <v>17</v>
      </c>
      <c r="H1837" s="19" t="s">
        <v>30</v>
      </c>
      <c r="I1837" s="19" t="s">
        <v>145</v>
      </c>
      <c r="J1837" s="21" t="s">
        <v>18</v>
      </c>
      <c r="K1837" s="22">
        <v>64696</v>
      </c>
      <c r="L1837" s="24">
        <v>60001</v>
      </c>
      <c r="M1837" s="23">
        <v>50000</v>
      </c>
    </row>
    <row r="1838" spans="1:13" x14ac:dyDescent="0.2">
      <c r="A1838" s="19" t="s">
        <v>12000</v>
      </c>
      <c r="B1838" s="19" t="s">
        <v>12001</v>
      </c>
      <c r="C1838" s="19" t="s">
        <v>37</v>
      </c>
      <c r="D1838" s="19" t="s">
        <v>38</v>
      </c>
      <c r="E1838" s="19" t="s">
        <v>120</v>
      </c>
      <c r="F1838" s="20">
        <v>2019</v>
      </c>
      <c r="G1838" s="19" t="s">
        <v>17</v>
      </c>
      <c r="H1838" s="19" t="s">
        <v>30</v>
      </c>
      <c r="I1838" s="19" t="s">
        <v>145</v>
      </c>
      <c r="J1838" s="21" t="s">
        <v>18</v>
      </c>
      <c r="K1838" s="22">
        <v>50000</v>
      </c>
      <c r="L1838" s="22">
        <v>50000</v>
      </c>
      <c r="M1838" s="23">
        <v>50000</v>
      </c>
    </row>
    <row r="1839" spans="1:13" x14ac:dyDescent="0.2">
      <c r="A1839" s="19" t="s">
        <v>12002</v>
      </c>
      <c r="B1839" s="19" t="s">
        <v>12003</v>
      </c>
      <c r="C1839" s="19" t="s">
        <v>37</v>
      </c>
      <c r="D1839" s="19" t="s">
        <v>123</v>
      </c>
      <c r="E1839" s="19" t="s">
        <v>1261</v>
      </c>
      <c r="F1839" s="20">
        <v>2019</v>
      </c>
      <c r="G1839" s="19" t="s">
        <v>17</v>
      </c>
      <c r="H1839" s="19" t="s">
        <v>30</v>
      </c>
      <c r="I1839" s="19" t="s">
        <v>145</v>
      </c>
      <c r="J1839" s="21" t="s">
        <v>18</v>
      </c>
      <c r="K1839" s="22">
        <v>50000</v>
      </c>
      <c r="L1839" s="22">
        <v>200000</v>
      </c>
      <c r="M1839" s="22">
        <v>50000</v>
      </c>
    </row>
    <row r="1840" spans="1:13" x14ac:dyDescent="0.2">
      <c r="A1840" s="19" t="s">
        <v>12164</v>
      </c>
      <c r="B1840" s="19" t="s">
        <v>12165</v>
      </c>
      <c r="C1840" s="19" t="s">
        <v>103</v>
      </c>
      <c r="D1840" s="19" t="s">
        <v>194</v>
      </c>
      <c r="E1840" s="19" t="s">
        <v>203</v>
      </c>
      <c r="F1840" s="20">
        <v>2020</v>
      </c>
      <c r="G1840" s="19" t="s">
        <v>17</v>
      </c>
      <c r="H1840" s="19" t="s">
        <v>30</v>
      </c>
      <c r="I1840" s="19" t="s">
        <v>145</v>
      </c>
      <c r="J1840" s="21" t="s">
        <v>18</v>
      </c>
      <c r="K1840" s="22">
        <v>75000</v>
      </c>
      <c r="L1840" s="22">
        <v>250000</v>
      </c>
      <c r="M1840" s="22">
        <v>50000</v>
      </c>
    </row>
    <row r="1841" spans="1:13" x14ac:dyDescent="0.2">
      <c r="A1841" s="19" t="s">
        <v>875</v>
      </c>
      <c r="B1841" s="19" t="s">
        <v>876</v>
      </c>
      <c r="C1841" s="19" t="s">
        <v>257</v>
      </c>
      <c r="D1841" s="19" t="s">
        <v>441</v>
      </c>
      <c r="E1841" s="19" t="s">
        <v>488</v>
      </c>
      <c r="F1841" s="20">
        <v>2019</v>
      </c>
      <c r="G1841" s="19" t="s">
        <v>17</v>
      </c>
      <c r="H1841" s="19" t="s">
        <v>30</v>
      </c>
      <c r="I1841" s="19" t="s">
        <v>145</v>
      </c>
      <c r="J1841" s="21" t="s">
        <v>18</v>
      </c>
      <c r="K1841" s="22">
        <v>860000</v>
      </c>
      <c r="L1841" s="22">
        <v>1100000</v>
      </c>
      <c r="M1841" s="23">
        <v>49997.597999999998</v>
      </c>
    </row>
    <row r="1842" spans="1:13" x14ac:dyDescent="0.2">
      <c r="A1842" s="19" t="s">
        <v>10292</v>
      </c>
      <c r="B1842" s="19" t="s">
        <v>10293</v>
      </c>
      <c r="C1842" s="19" t="s">
        <v>37</v>
      </c>
      <c r="D1842" s="19" t="s">
        <v>545</v>
      </c>
      <c r="E1842" s="19" t="s">
        <v>786</v>
      </c>
      <c r="F1842" s="20">
        <v>2019</v>
      </c>
      <c r="G1842" s="19" t="s">
        <v>279</v>
      </c>
      <c r="H1842" s="19" t="s">
        <v>63</v>
      </c>
      <c r="I1842" s="19" t="s">
        <v>174</v>
      </c>
      <c r="J1842" s="21" t="s">
        <v>18</v>
      </c>
      <c r="K1842" s="22">
        <v>58616</v>
      </c>
      <c r="L1842" s="23">
        <v>49799</v>
      </c>
      <c r="M1842" s="23">
        <v>49799</v>
      </c>
    </row>
    <row r="1843" spans="1:13" x14ac:dyDescent="0.2">
      <c r="A1843" s="19" t="s">
        <v>5438</v>
      </c>
      <c r="B1843" s="19" t="s">
        <v>5439</v>
      </c>
      <c r="C1843" s="19" t="s">
        <v>37</v>
      </c>
      <c r="D1843" s="19" t="s">
        <v>545</v>
      </c>
      <c r="E1843" s="19" t="s">
        <v>786</v>
      </c>
      <c r="F1843" s="20">
        <v>2019</v>
      </c>
      <c r="G1843" s="19" t="s">
        <v>17</v>
      </c>
      <c r="H1843" s="19" t="s">
        <v>63</v>
      </c>
      <c r="I1843" s="19" t="s">
        <v>174</v>
      </c>
      <c r="J1843" s="21" t="s">
        <v>18</v>
      </c>
      <c r="K1843" s="22">
        <v>50000</v>
      </c>
      <c r="L1843" s="24">
        <v>50000</v>
      </c>
      <c r="M1843" s="23">
        <v>49544.682000000001</v>
      </c>
    </row>
    <row r="1844" spans="1:13" x14ac:dyDescent="0.2">
      <c r="A1844" s="19" t="s">
        <v>6350</v>
      </c>
      <c r="B1844" s="19" t="s">
        <v>6351</v>
      </c>
      <c r="C1844" s="19" t="s">
        <v>81</v>
      </c>
      <c r="D1844" s="19" t="s">
        <v>82</v>
      </c>
      <c r="E1844" s="19" t="s">
        <v>82</v>
      </c>
      <c r="F1844" s="20">
        <v>2020</v>
      </c>
      <c r="G1844" s="19" t="s">
        <v>17</v>
      </c>
      <c r="H1844" s="19" t="s">
        <v>42</v>
      </c>
      <c r="I1844" s="19" t="s">
        <v>1003</v>
      </c>
      <c r="J1844" s="21" t="s">
        <v>18</v>
      </c>
      <c r="K1844" s="22">
        <v>63438</v>
      </c>
      <c r="L1844" s="24">
        <v>76938</v>
      </c>
      <c r="M1844" s="23">
        <v>49430.125999999997</v>
      </c>
    </row>
    <row r="1845" spans="1:13" x14ac:dyDescent="0.2">
      <c r="A1845" s="19" t="s">
        <v>5214</v>
      </c>
      <c r="B1845" s="19" t="s">
        <v>5215</v>
      </c>
      <c r="C1845" s="19" t="s">
        <v>27</v>
      </c>
      <c r="D1845" s="19" t="s">
        <v>1774</v>
      </c>
      <c r="E1845" s="19" t="s">
        <v>1775</v>
      </c>
      <c r="F1845" s="20">
        <v>2019</v>
      </c>
      <c r="G1845" s="19" t="s">
        <v>17</v>
      </c>
      <c r="H1845" s="19" t="s">
        <v>63</v>
      </c>
      <c r="I1845" s="19" t="s">
        <v>174</v>
      </c>
      <c r="J1845" s="21" t="s">
        <v>18</v>
      </c>
      <c r="K1845" s="22">
        <v>55426</v>
      </c>
      <c r="L1845" s="23">
        <v>49368.271999999997</v>
      </c>
      <c r="M1845" s="23">
        <v>49368.271999999997</v>
      </c>
    </row>
    <row r="1846" spans="1:13" x14ac:dyDescent="0.2">
      <c r="A1846" s="19" t="s">
        <v>9726</v>
      </c>
      <c r="B1846" s="19" t="s">
        <v>9727</v>
      </c>
      <c r="C1846" s="19" t="s">
        <v>103</v>
      </c>
      <c r="D1846" s="19" t="s">
        <v>194</v>
      </c>
      <c r="E1846" s="19" t="s">
        <v>195</v>
      </c>
      <c r="F1846" s="20">
        <v>2019</v>
      </c>
      <c r="G1846" s="19" t="s">
        <v>279</v>
      </c>
      <c r="H1846" s="19" t="s">
        <v>95</v>
      </c>
      <c r="I1846" s="19" t="s">
        <v>356</v>
      </c>
      <c r="J1846" s="21" t="s">
        <v>18</v>
      </c>
      <c r="K1846" s="22">
        <v>49221</v>
      </c>
      <c r="L1846" s="22">
        <v>89310</v>
      </c>
      <c r="M1846" s="23">
        <v>49220</v>
      </c>
    </row>
    <row r="1847" spans="1:13" x14ac:dyDescent="0.2">
      <c r="A1847" s="19" t="s">
        <v>4683</v>
      </c>
      <c r="B1847" s="19" t="s">
        <v>4684</v>
      </c>
      <c r="C1847" s="19" t="s">
        <v>81</v>
      </c>
      <c r="D1847" s="19" t="s">
        <v>82</v>
      </c>
      <c r="E1847" s="19" t="s">
        <v>82</v>
      </c>
      <c r="F1847" s="20">
        <v>2020</v>
      </c>
      <c r="G1847" s="19" t="s">
        <v>17</v>
      </c>
      <c r="H1847" s="19" t="s">
        <v>42</v>
      </c>
      <c r="I1847" s="19" t="s">
        <v>1003</v>
      </c>
      <c r="J1847" s="21" t="s">
        <v>18</v>
      </c>
      <c r="K1847" s="22">
        <v>65796</v>
      </c>
      <c r="L1847" s="24">
        <v>74998</v>
      </c>
      <c r="M1847" s="23">
        <v>49170.341999999997</v>
      </c>
    </row>
    <row r="1848" spans="1:13" x14ac:dyDescent="0.2">
      <c r="A1848" s="19" t="s">
        <v>11383</v>
      </c>
      <c r="B1848" s="19" t="s">
        <v>11384</v>
      </c>
      <c r="C1848" s="19" t="s">
        <v>265</v>
      </c>
      <c r="D1848" s="19" t="s">
        <v>266</v>
      </c>
      <c r="E1848" s="19" t="s">
        <v>267</v>
      </c>
      <c r="F1848" s="20">
        <v>2020</v>
      </c>
      <c r="G1848" s="19" t="s">
        <v>1012</v>
      </c>
      <c r="H1848" s="19" t="s">
        <v>54</v>
      </c>
      <c r="I1848" s="19" t="s">
        <v>199</v>
      </c>
      <c r="J1848" s="21" t="s">
        <v>18</v>
      </c>
      <c r="K1848" s="22">
        <v>49150</v>
      </c>
      <c r="L1848" s="24">
        <v>49150</v>
      </c>
      <c r="M1848" s="23">
        <v>49150</v>
      </c>
    </row>
    <row r="1849" spans="1:13" x14ac:dyDescent="0.2">
      <c r="A1849" s="19" t="s">
        <v>357</v>
      </c>
      <c r="B1849" s="19" t="s">
        <v>358</v>
      </c>
      <c r="C1849" s="19" t="s">
        <v>359</v>
      </c>
      <c r="D1849" s="19" t="s">
        <v>360</v>
      </c>
      <c r="E1849" s="19" t="s">
        <v>361</v>
      </c>
      <c r="F1849" s="20">
        <v>2020</v>
      </c>
      <c r="G1849" s="19" t="s">
        <v>17</v>
      </c>
      <c r="H1849" s="19" t="s">
        <v>42</v>
      </c>
      <c r="I1849" s="19" t="s">
        <v>278</v>
      </c>
      <c r="J1849" s="21" t="s">
        <v>18</v>
      </c>
      <c r="K1849" s="22">
        <v>82842</v>
      </c>
      <c r="L1849" s="24">
        <v>49115</v>
      </c>
      <c r="M1849" s="23">
        <v>49115</v>
      </c>
    </row>
    <row r="1850" spans="1:13" x14ac:dyDescent="0.2">
      <c r="A1850" s="19" t="s">
        <v>4425</v>
      </c>
      <c r="B1850" s="19" t="s">
        <v>4426</v>
      </c>
      <c r="C1850" s="19" t="s">
        <v>257</v>
      </c>
      <c r="D1850" s="19" t="s">
        <v>441</v>
      </c>
      <c r="E1850" s="19" t="s">
        <v>488</v>
      </c>
      <c r="F1850" s="20">
        <v>2020</v>
      </c>
      <c r="G1850" s="19" t="s">
        <v>17</v>
      </c>
      <c r="H1850" s="19" t="s">
        <v>30</v>
      </c>
      <c r="I1850" s="19" t="s">
        <v>145</v>
      </c>
      <c r="J1850" s="21" t="s">
        <v>18</v>
      </c>
      <c r="K1850" s="22">
        <v>76950</v>
      </c>
      <c r="L1850" s="24">
        <v>76950</v>
      </c>
      <c r="M1850" s="23">
        <v>49000</v>
      </c>
    </row>
    <row r="1851" spans="1:13" x14ac:dyDescent="0.2">
      <c r="A1851" s="19" t="s">
        <v>5561</v>
      </c>
      <c r="B1851" s="19" t="s">
        <v>5562</v>
      </c>
      <c r="C1851" s="19" t="s">
        <v>27</v>
      </c>
      <c r="D1851" s="19" t="s">
        <v>387</v>
      </c>
      <c r="E1851" s="19" t="s">
        <v>388</v>
      </c>
      <c r="F1851" s="20">
        <v>2019</v>
      </c>
      <c r="G1851" s="19" t="s">
        <v>17</v>
      </c>
      <c r="H1851" s="19" t="s">
        <v>30</v>
      </c>
      <c r="I1851" s="19" t="s">
        <v>31</v>
      </c>
      <c r="J1851" s="21" t="s">
        <v>18</v>
      </c>
      <c r="K1851" s="22">
        <v>72294</v>
      </c>
      <c r="L1851" s="22">
        <v>2907000</v>
      </c>
      <c r="M1851" s="23">
        <v>48959.981</v>
      </c>
    </row>
    <row r="1852" spans="1:13" x14ac:dyDescent="0.2">
      <c r="A1852" s="19" t="s">
        <v>9814</v>
      </c>
      <c r="B1852" s="19" t="s">
        <v>9815</v>
      </c>
      <c r="C1852" s="19" t="s">
        <v>34</v>
      </c>
      <c r="D1852" s="19" t="s">
        <v>134</v>
      </c>
      <c r="E1852" s="19"/>
      <c r="F1852" s="20">
        <v>2019</v>
      </c>
      <c r="G1852" s="19" t="s">
        <v>279</v>
      </c>
      <c r="H1852" s="19" t="s">
        <v>54</v>
      </c>
      <c r="I1852" s="19" t="s">
        <v>199</v>
      </c>
      <c r="J1852" s="21" t="s">
        <v>18</v>
      </c>
      <c r="K1852" s="22">
        <v>50076</v>
      </c>
      <c r="L1852" s="24">
        <v>48807</v>
      </c>
      <c r="M1852" s="23">
        <v>48807</v>
      </c>
    </row>
    <row r="1853" spans="1:13" x14ac:dyDescent="0.2">
      <c r="A1853" s="19" t="s">
        <v>3580</v>
      </c>
      <c r="B1853" s="19" t="s">
        <v>3581</v>
      </c>
      <c r="C1853" s="19" t="s">
        <v>34</v>
      </c>
      <c r="D1853" s="19" t="s">
        <v>215</v>
      </c>
      <c r="E1853" s="19" t="s">
        <v>851</v>
      </c>
      <c r="F1853" s="20">
        <v>2019</v>
      </c>
      <c r="G1853" s="19" t="s">
        <v>17</v>
      </c>
      <c r="H1853" s="19" t="s">
        <v>63</v>
      </c>
      <c r="I1853" s="19" t="s">
        <v>174</v>
      </c>
      <c r="J1853" s="21" t="s">
        <v>18</v>
      </c>
      <c r="K1853" s="22">
        <v>49000</v>
      </c>
      <c r="L1853" s="24">
        <v>49000</v>
      </c>
      <c r="M1853" s="22">
        <v>48668</v>
      </c>
    </row>
    <row r="1854" spans="1:13" x14ac:dyDescent="0.2">
      <c r="A1854" s="19" t="s">
        <v>1040</v>
      </c>
      <c r="B1854" s="19" t="s">
        <v>1041</v>
      </c>
      <c r="C1854" s="19" t="s">
        <v>133</v>
      </c>
      <c r="D1854" s="19" t="s">
        <v>392</v>
      </c>
      <c r="E1854" s="19" t="s">
        <v>474</v>
      </c>
      <c r="F1854" s="20">
        <v>2020</v>
      </c>
      <c r="G1854" s="19" t="s">
        <v>17</v>
      </c>
      <c r="H1854" s="19" t="s">
        <v>54</v>
      </c>
      <c r="I1854" s="19" t="s">
        <v>58</v>
      </c>
      <c r="J1854" s="21" t="s">
        <v>18</v>
      </c>
      <c r="K1854" s="22">
        <v>51661</v>
      </c>
      <c r="L1854" s="24">
        <v>1100353</v>
      </c>
      <c r="M1854" s="22">
        <v>48660</v>
      </c>
    </row>
    <row r="1855" spans="1:13" x14ac:dyDescent="0.2">
      <c r="A1855" s="19" t="s">
        <v>964</v>
      </c>
      <c r="B1855" s="19" t="s">
        <v>965</v>
      </c>
      <c r="C1855" s="19" t="s">
        <v>148</v>
      </c>
      <c r="D1855" s="19" t="s">
        <v>373</v>
      </c>
      <c r="E1855" s="19" t="s">
        <v>624</v>
      </c>
      <c r="F1855" s="20">
        <v>2020</v>
      </c>
      <c r="G1855" s="19" t="s">
        <v>17</v>
      </c>
      <c r="H1855" s="19" t="s">
        <v>15</v>
      </c>
      <c r="I1855" s="19" t="s">
        <v>16</v>
      </c>
      <c r="J1855" s="21" t="s">
        <v>18</v>
      </c>
      <c r="K1855" s="22">
        <v>158878</v>
      </c>
      <c r="L1855" s="24">
        <v>48598</v>
      </c>
      <c r="M1855" s="23">
        <v>48597.997000000003</v>
      </c>
    </row>
    <row r="1856" spans="1:13" x14ac:dyDescent="0.2">
      <c r="A1856" s="19" t="s">
        <v>7995</v>
      </c>
      <c r="B1856" s="19" t="s">
        <v>7996</v>
      </c>
      <c r="C1856" s="19" t="s">
        <v>133</v>
      </c>
      <c r="D1856" s="19" t="s">
        <v>206</v>
      </c>
      <c r="E1856" s="19" t="s">
        <v>540</v>
      </c>
      <c r="F1856" s="20">
        <v>2019</v>
      </c>
      <c r="G1856" s="19" t="s">
        <v>17</v>
      </c>
      <c r="H1856" s="19" t="s">
        <v>54</v>
      </c>
      <c r="I1856" s="19" t="s">
        <v>62</v>
      </c>
      <c r="J1856" s="21" t="s">
        <v>18</v>
      </c>
      <c r="K1856" s="22">
        <v>104105</v>
      </c>
      <c r="L1856" s="24">
        <v>104095</v>
      </c>
      <c r="M1856" s="23">
        <v>48480.288</v>
      </c>
    </row>
    <row r="1857" spans="1:13" x14ac:dyDescent="0.2">
      <c r="A1857" s="19" t="s">
        <v>4019</v>
      </c>
      <c r="B1857" s="19" t="s">
        <v>4020</v>
      </c>
      <c r="C1857" s="19" t="s">
        <v>265</v>
      </c>
      <c r="D1857" s="19" t="s">
        <v>266</v>
      </c>
      <c r="E1857" s="19" t="s">
        <v>267</v>
      </c>
      <c r="F1857" s="20">
        <v>2019</v>
      </c>
      <c r="G1857" s="19" t="s">
        <v>17</v>
      </c>
      <c r="H1857" s="19" t="s">
        <v>63</v>
      </c>
      <c r="I1857" s="19" t="s">
        <v>705</v>
      </c>
      <c r="J1857" s="21" t="s">
        <v>18</v>
      </c>
      <c r="K1857" s="22">
        <v>247192</v>
      </c>
      <c r="L1857" s="24">
        <v>48381</v>
      </c>
      <c r="M1857" s="23">
        <v>48380.025999999998</v>
      </c>
    </row>
    <row r="1858" spans="1:13" x14ac:dyDescent="0.2">
      <c r="A1858" s="19" t="s">
        <v>10298</v>
      </c>
      <c r="B1858" s="19" t="s">
        <v>10299</v>
      </c>
      <c r="C1858" s="19" t="s">
        <v>37</v>
      </c>
      <c r="D1858" s="19" t="s">
        <v>38</v>
      </c>
      <c r="E1858" s="19" t="s">
        <v>120</v>
      </c>
      <c r="F1858" s="20">
        <v>2019</v>
      </c>
      <c r="G1858" s="19" t="s">
        <v>279</v>
      </c>
      <c r="H1858" s="19" t="s">
        <v>63</v>
      </c>
      <c r="I1858" s="19" t="s">
        <v>174</v>
      </c>
      <c r="J1858" s="21" t="s">
        <v>18</v>
      </c>
      <c r="K1858" s="22">
        <v>52162</v>
      </c>
      <c r="L1858" s="23">
        <v>48331.9</v>
      </c>
      <c r="M1858" s="23">
        <v>48331.9</v>
      </c>
    </row>
    <row r="1859" spans="1:13" x14ac:dyDescent="0.2">
      <c r="A1859" s="19" t="s">
        <v>7523</v>
      </c>
      <c r="B1859" s="19" t="s">
        <v>7524</v>
      </c>
      <c r="C1859" s="19" t="s">
        <v>133</v>
      </c>
      <c r="D1859" s="19" t="s">
        <v>206</v>
      </c>
      <c r="E1859" s="19" t="s">
        <v>1711</v>
      </c>
      <c r="F1859" s="20">
        <v>2020</v>
      </c>
      <c r="G1859" s="19" t="s">
        <v>17</v>
      </c>
      <c r="H1859" s="19" t="s">
        <v>42</v>
      </c>
      <c r="I1859" s="19" t="s">
        <v>1003</v>
      </c>
      <c r="J1859" s="21" t="s">
        <v>18</v>
      </c>
      <c r="K1859" s="22">
        <v>75426</v>
      </c>
      <c r="L1859" s="24">
        <v>110003</v>
      </c>
      <c r="M1859" s="23">
        <v>48303.81</v>
      </c>
    </row>
    <row r="1860" spans="1:13" x14ac:dyDescent="0.2">
      <c r="A1860" s="19" t="s">
        <v>4787</v>
      </c>
      <c r="B1860" s="19" t="s">
        <v>4788</v>
      </c>
      <c r="C1860" s="19" t="s">
        <v>12</v>
      </c>
      <c r="D1860" s="19" t="s">
        <v>422</v>
      </c>
      <c r="E1860" s="19" t="s">
        <v>3592</v>
      </c>
      <c r="F1860" s="20">
        <v>2020</v>
      </c>
      <c r="G1860" s="19" t="s">
        <v>17</v>
      </c>
      <c r="H1860" s="19" t="s">
        <v>54</v>
      </c>
      <c r="I1860" s="19" t="s">
        <v>58</v>
      </c>
      <c r="J1860" s="21" t="s">
        <v>18</v>
      </c>
      <c r="K1860" s="22">
        <v>48272</v>
      </c>
      <c r="L1860" s="24">
        <v>48272</v>
      </c>
      <c r="M1860" s="23">
        <v>48270.211000000003</v>
      </c>
    </row>
    <row r="1861" spans="1:13" x14ac:dyDescent="0.2">
      <c r="A1861" s="19" t="s">
        <v>4871</v>
      </c>
      <c r="B1861" s="19" t="s">
        <v>4872</v>
      </c>
      <c r="C1861" s="19" t="s">
        <v>148</v>
      </c>
      <c r="D1861" s="19" t="s">
        <v>373</v>
      </c>
      <c r="E1861" s="19" t="s">
        <v>1805</v>
      </c>
      <c r="F1861" s="20">
        <v>2020</v>
      </c>
      <c r="G1861" s="19" t="s">
        <v>17</v>
      </c>
      <c r="H1861" s="19" t="s">
        <v>352</v>
      </c>
      <c r="I1861" s="19" t="s">
        <v>353</v>
      </c>
      <c r="J1861" s="21" t="s">
        <v>18</v>
      </c>
      <c r="K1861" s="22">
        <v>74673</v>
      </c>
      <c r="L1861" s="24">
        <v>48176</v>
      </c>
      <c r="M1861" s="23">
        <v>48175.839999999997</v>
      </c>
    </row>
    <row r="1862" spans="1:13" x14ac:dyDescent="0.2">
      <c r="A1862" s="19" t="s">
        <v>10416</v>
      </c>
      <c r="B1862" s="19" t="s">
        <v>10417</v>
      </c>
      <c r="C1862" s="19" t="s">
        <v>103</v>
      </c>
      <c r="D1862" s="19" t="s">
        <v>194</v>
      </c>
      <c r="E1862" s="19"/>
      <c r="F1862" s="20">
        <v>2019</v>
      </c>
      <c r="G1862" s="19" t="s">
        <v>1012</v>
      </c>
      <c r="H1862" s="19" t="s">
        <v>54</v>
      </c>
      <c r="I1862" s="19" t="s">
        <v>199</v>
      </c>
      <c r="J1862" s="21" t="s">
        <v>18</v>
      </c>
      <c r="K1862" s="22">
        <v>49225</v>
      </c>
      <c r="L1862" s="24">
        <v>47978</v>
      </c>
      <c r="M1862" s="23">
        <v>47978</v>
      </c>
    </row>
    <row r="1863" spans="1:13" x14ac:dyDescent="0.2">
      <c r="A1863" s="19" t="s">
        <v>8079</v>
      </c>
      <c r="B1863" s="19" t="s">
        <v>8080</v>
      </c>
      <c r="C1863" s="19" t="s">
        <v>52</v>
      </c>
      <c r="D1863" s="19"/>
      <c r="E1863" s="19"/>
      <c r="F1863" s="20">
        <v>2020</v>
      </c>
      <c r="G1863" s="19" t="s">
        <v>17</v>
      </c>
      <c r="H1863" s="19" t="s">
        <v>54</v>
      </c>
      <c r="I1863" s="19" t="s">
        <v>54</v>
      </c>
      <c r="J1863" s="21" t="s">
        <v>18</v>
      </c>
      <c r="K1863" s="22">
        <v>50000</v>
      </c>
      <c r="L1863" s="24">
        <v>50000</v>
      </c>
      <c r="M1863" s="23">
        <v>47952.766000000003</v>
      </c>
    </row>
    <row r="1864" spans="1:13" x14ac:dyDescent="0.2">
      <c r="A1864" s="19" t="s">
        <v>5226</v>
      </c>
      <c r="B1864" s="19" t="s">
        <v>5227</v>
      </c>
      <c r="C1864" s="19" t="s">
        <v>34</v>
      </c>
      <c r="D1864" s="19" t="s">
        <v>134</v>
      </c>
      <c r="E1864" s="19" t="s">
        <v>134</v>
      </c>
      <c r="F1864" s="20">
        <v>2020</v>
      </c>
      <c r="G1864" s="19" t="s">
        <v>17</v>
      </c>
      <c r="H1864" s="19" t="s">
        <v>42</v>
      </c>
      <c r="I1864" s="19" t="s">
        <v>1003</v>
      </c>
      <c r="J1864" s="21" t="s">
        <v>18</v>
      </c>
      <c r="K1864" s="22">
        <v>87337</v>
      </c>
      <c r="L1864" s="24">
        <v>259897</v>
      </c>
      <c r="M1864" s="22">
        <v>47952</v>
      </c>
    </row>
    <row r="1865" spans="1:13" x14ac:dyDescent="0.2">
      <c r="A1865" s="19" t="s">
        <v>9624</v>
      </c>
      <c r="B1865" s="19" t="s">
        <v>9625</v>
      </c>
      <c r="C1865" s="19" t="s">
        <v>22</v>
      </c>
      <c r="D1865" s="19"/>
      <c r="E1865" s="19"/>
      <c r="F1865" s="20">
        <v>2020</v>
      </c>
      <c r="G1865" s="19" t="s">
        <v>17</v>
      </c>
      <c r="H1865" s="19" t="s">
        <v>30</v>
      </c>
      <c r="I1865" s="19" t="s">
        <v>145</v>
      </c>
      <c r="J1865" s="21" t="s">
        <v>18</v>
      </c>
      <c r="K1865" s="22">
        <v>63420</v>
      </c>
      <c r="L1865" s="24">
        <v>63420</v>
      </c>
      <c r="M1865" s="23">
        <v>47948</v>
      </c>
    </row>
    <row r="1866" spans="1:13" x14ac:dyDescent="0.2">
      <c r="A1866" s="19" t="s">
        <v>5252</v>
      </c>
      <c r="B1866" s="19" t="s">
        <v>5253</v>
      </c>
      <c r="C1866" s="19" t="s">
        <v>133</v>
      </c>
      <c r="D1866" s="19" t="s">
        <v>206</v>
      </c>
      <c r="E1866" s="19" t="s">
        <v>1630</v>
      </c>
      <c r="F1866" s="20">
        <v>2020</v>
      </c>
      <c r="G1866" s="19" t="s">
        <v>17</v>
      </c>
      <c r="H1866" s="19" t="s">
        <v>63</v>
      </c>
      <c r="I1866" s="19" t="s">
        <v>619</v>
      </c>
      <c r="J1866" s="21" t="s">
        <v>18</v>
      </c>
      <c r="K1866" s="22">
        <v>56563</v>
      </c>
      <c r="L1866" s="23">
        <v>47932.368000000002</v>
      </c>
      <c r="M1866" s="23">
        <v>47932.368000000002</v>
      </c>
    </row>
    <row r="1867" spans="1:13" x14ac:dyDescent="0.2">
      <c r="A1867" s="19" t="s">
        <v>3582</v>
      </c>
      <c r="B1867" s="19" t="s">
        <v>3583</v>
      </c>
      <c r="C1867" s="19" t="s">
        <v>34</v>
      </c>
      <c r="D1867" s="19" t="s">
        <v>134</v>
      </c>
      <c r="E1867" s="19" t="s">
        <v>1564</v>
      </c>
      <c r="F1867" s="20">
        <v>2019</v>
      </c>
      <c r="G1867" s="19" t="s">
        <v>17</v>
      </c>
      <c r="H1867" s="19" t="s">
        <v>253</v>
      </c>
      <c r="I1867" s="19" t="s">
        <v>254</v>
      </c>
      <c r="J1867" s="21" t="s">
        <v>18</v>
      </c>
      <c r="K1867" s="22">
        <v>68422</v>
      </c>
      <c r="L1867" s="24">
        <v>47829</v>
      </c>
      <c r="M1867" s="23">
        <v>47828.909</v>
      </c>
    </row>
    <row r="1868" spans="1:13" x14ac:dyDescent="0.2">
      <c r="A1868" s="19" t="s">
        <v>11429</v>
      </c>
      <c r="B1868" s="19" t="s">
        <v>11430</v>
      </c>
      <c r="C1868" s="19" t="s">
        <v>103</v>
      </c>
      <c r="D1868" s="19" t="s">
        <v>194</v>
      </c>
      <c r="E1868" s="19" t="s">
        <v>203</v>
      </c>
      <c r="F1868" s="20">
        <v>2019</v>
      </c>
      <c r="G1868" s="19" t="s">
        <v>279</v>
      </c>
      <c r="H1868" s="19" t="s">
        <v>63</v>
      </c>
      <c r="I1868" s="19" t="s">
        <v>174</v>
      </c>
      <c r="J1868" s="21" t="s">
        <v>18</v>
      </c>
      <c r="K1868" s="22">
        <v>50535</v>
      </c>
      <c r="L1868" s="24">
        <v>50535</v>
      </c>
      <c r="M1868" s="22">
        <v>47775</v>
      </c>
    </row>
    <row r="1869" spans="1:13" x14ac:dyDescent="0.2">
      <c r="A1869" s="19" t="s">
        <v>9514</v>
      </c>
      <c r="B1869" s="19" t="s">
        <v>9515</v>
      </c>
      <c r="C1869" s="19" t="s">
        <v>12</v>
      </c>
      <c r="D1869" s="19" t="s">
        <v>69</v>
      </c>
      <c r="E1869" s="19" t="s">
        <v>1781</v>
      </c>
      <c r="F1869" s="20">
        <v>2019</v>
      </c>
      <c r="G1869" s="19" t="s">
        <v>17</v>
      </c>
      <c r="H1869" s="19" t="s">
        <v>30</v>
      </c>
      <c r="I1869" s="19" t="s">
        <v>145</v>
      </c>
      <c r="J1869" s="21" t="s">
        <v>18</v>
      </c>
      <c r="K1869" s="22">
        <v>48940</v>
      </c>
      <c r="L1869" s="24">
        <v>47700</v>
      </c>
      <c r="M1869" s="23">
        <v>47700</v>
      </c>
    </row>
    <row r="1870" spans="1:13" x14ac:dyDescent="0.2">
      <c r="A1870" s="19" t="s">
        <v>3507</v>
      </c>
      <c r="B1870" s="19" t="s">
        <v>3508</v>
      </c>
      <c r="C1870" s="19" t="s">
        <v>12</v>
      </c>
      <c r="D1870" s="19" t="s">
        <v>69</v>
      </c>
      <c r="E1870" s="19" t="s">
        <v>1781</v>
      </c>
      <c r="F1870" s="20">
        <v>2020</v>
      </c>
      <c r="G1870" s="19" t="s">
        <v>17</v>
      </c>
      <c r="H1870" s="19" t="s">
        <v>30</v>
      </c>
      <c r="I1870" s="19" t="s">
        <v>145</v>
      </c>
      <c r="J1870" s="21" t="s">
        <v>18</v>
      </c>
      <c r="K1870" s="22">
        <v>66689</v>
      </c>
      <c r="L1870" s="24">
        <v>47635</v>
      </c>
      <c r="M1870" s="23">
        <v>47634.625</v>
      </c>
    </row>
    <row r="1871" spans="1:13" x14ac:dyDescent="0.2">
      <c r="A1871" s="19" t="s">
        <v>5402</v>
      </c>
      <c r="B1871" s="19" t="s">
        <v>5403</v>
      </c>
      <c r="C1871" s="19" t="s">
        <v>103</v>
      </c>
      <c r="D1871" s="19" t="s">
        <v>238</v>
      </c>
      <c r="E1871" s="19" t="s">
        <v>995</v>
      </c>
      <c r="F1871" s="20">
        <v>2019</v>
      </c>
      <c r="G1871" s="19" t="s">
        <v>17</v>
      </c>
      <c r="H1871" s="19" t="s">
        <v>63</v>
      </c>
      <c r="I1871" s="19" t="s">
        <v>174</v>
      </c>
      <c r="J1871" s="21" t="s">
        <v>18</v>
      </c>
      <c r="K1871" s="22">
        <v>53666</v>
      </c>
      <c r="L1871" s="24">
        <v>55358</v>
      </c>
      <c r="M1871" s="23">
        <v>47563.94</v>
      </c>
    </row>
    <row r="1872" spans="1:13" x14ac:dyDescent="0.2">
      <c r="A1872" s="19" t="s">
        <v>4495</v>
      </c>
      <c r="B1872" s="19" t="s">
        <v>4496</v>
      </c>
      <c r="C1872" s="19" t="s">
        <v>265</v>
      </c>
      <c r="D1872" s="19"/>
      <c r="E1872" s="19"/>
      <c r="F1872" s="20">
        <v>2019</v>
      </c>
      <c r="G1872" s="19" t="s">
        <v>17</v>
      </c>
      <c r="H1872" s="19" t="s">
        <v>30</v>
      </c>
      <c r="I1872" s="19" t="s">
        <v>31</v>
      </c>
      <c r="J1872" s="21" t="s">
        <v>18</v>
      </c>
      <c r="K1872" s="22">
        <v>47700</v>
      </c>
      <c r="L1872" s="22">
        <v>411000</v>
      </c>
      <c r="M1872" s="23">
        <v>47487.025000000001</v>
      </c>
    </row>
    <row r="1873" spans="1:13" x14ac:dyDescent="0.2">
      <c r="A1873" s="19" t="s">
        <v>4158</v>
      </c>
      <c r="B1873" s="19" t="s">
        <v>4159</v>
      </c>
      <c r="C1873" s="19" t="s">
        <v>37</v>
      </c>
      <c r="D1873" s="19" t="s">
        <v>545</v>
      </c>
      <c r="E1873" s="19" t="s">
        <v>545</v>
      </c>
      <c r="F1873" s="20">
        <v>2020</v>
      </c>
      <c r="G1873" s="19" t="s">
        <v>17</v>
      </c>
      <c r="H1873" s="19" t="s">
        <v>54</v>
      </c>
      <c r="I1873" s="19" t="s">
        <v>184</v>
      </c>
      <c r="J1873" s="21" t="s">
        <v>18</v>
      </c>
      <c r="K1873" s="22">
        <v>155643</v>
      </c>
      <c r="L1873" s="24">
        <v>47481</v>
      </c>
      <c r="M1873" s="23">
        <v>47479.756999999998</v>
      </c>
    </row>
    <row r="1874" spans="1:13" x14ac:dyDescent="0.2">
      <c r="A1874" s="19" t="s">
        <v>934</v>
      </c>
      <c r="B1874" s="19" t="s">
        <v>935</v>
      </c>
      <c r="C1874" s="19" t="s">
        <v>37</v>
      </c>
      <c r="D1874" s="19" t="s">
        <v>123</v>
      </c>
      <c r="E1874" s="19" t="s">
        <v>936</v>
      </c>
      <c r="F1874" s="20">
        <v>2020</v>
      </c>
      <c r="G1874" s="19" t="s">
        <v>17</v>
      </c>
      <c r="H1874" s="19" t="s">
        <v>15</v>
      </c>
      <c r="I1874" s="19" t="s">
        <v>16</v>
      </c>
      <c r="J1874" s="21" t="s">
        <v>18</v>
      </c>
      <c r="K1874" s="22">
        <v>47479</v>
      </c>
      <c r="L1874" s="24">
        <v>47325</v>
      </c>
      <c r="M1874" s="22">
        <v>47325</v>
      </c>
    </row>
    <row r="1875" spans="1:13" x14ac:dyDescent="0.2">
      <c r="A1875" s="19" t="s">
        <v>11974</v>
      </c>
      <c r="B1875" s="19" t="s">
        <v>11975</v>
      </c>
      <c r="C1875" s="19" t="s">
        <v>12</v>
      </c>
      <c r="D1875" s="19" t="s">
        <v>69</v>
      </c>
      <c r="E1875" s="19" t="s">
        <v>1781</v>
      </c>
      <c r="F1875" s="20">
        <v>2019</v>
      </c>
      <c r="G1875" s="19" t="s">
        <v>17</v>
      </c>
      <c r="H1875" s="19" t="s">
        <v>63</v>
      </c>
      <c r="I1875" s="19" t="s">
        <v>174</v>
      </c>
      <c r="J1875" s="21" t="s">
        <v>18</v>
      </c>
      <c r="K1875" s="22">
        <v>47303</v>
      </c>
      <c r="L1875" s="22">
        <v>123120</v>
      </c>
      <c r="M1875" s="23">
        <v>47303</v>
      </c>
    </row>
    <row r="1876" spans="1:13" x14ac:dyDescent="0.2">
      <c r="A1876" s="19" t="s">
        <v>8224</v>
      </c>
      <c r="B1876" s="19" t="s">
        <v>8225</v>
      </c>
      <c r="C1876" s="19" t="s">
        <v>103</v>
      </c>
      <c r="D1876" s="19" t="s">
        <v>105</v>
      </c>
      <c r="E1876" s="19" t="s">
        <v>1035</v>
      </c>
      <c r="F1876" s="20">
        <v>2020</v>
      </c>
      <c r="G1876" s="19" t="s">
        <v>17</v>
      </c>
      <c r="H1876" s="19" t="s">
        <v>54</v>
      </c>
      <c r="I1876" s="19" t="s">
        <v>58</v>
      </c>
      <c r="J1876" s="21" t="s">
        <v>18</v>
      </c>
      <c r="K1876" s="22">
        <v>60402</v>
      </c>
      <c r="L1876" s="24">
        <v>47019</v>
      </c>
      <c r="M1876" s="23">
        <v>47019</v>
      </c>
    </row>
    <row r="1877" spans="1:13" x14ac:dyDescent="0.2">
      <c r="A1877" s="19" t="s">
        <v>10646</v>
      </c>
      <c r="B1877" s="19" t="s">
        <v>10647</v>
      </c>
      <c r="C1877" s="19" t="s">
        <v>92</v>
      </c>
      <c r="D1877" s="19" t="s">
        <v>191</v>
      </c>
      <c r="E1877" s="19" t="s">
        <v>5369</v>
      </c>
      <c r="F1877" s="20">
        <v>2019</v>
      </c>
      <c r="G1877" s="19" t="s">
        <v>17</v>
      </c>
      <c r="H1877" s="19" t="s">
        <v>352</v>
      </c>
      <c r="I1877" s="19" t="s">
        <v>353</v>
      </c>
      <c r="J1877" s="21" t="s">
        <v>18</v>
      </c>
      <c r="K1877" s="22">
        <v>370123</v>
      </c>
      <c r="L1877" s="24">
        <v>47000</v>
      </c>
      <c r="M1877" s="23">
        <v>46792.228000000003</v>
      </c>
    </row>
    <row r="1878" spans="1:13" x14ac:dyDescent="0.2">
      <c r="A1878" s="19" t="s">
        <v>8220</v>
      </c>
      <c r="B1878" s="19" t="s">
        <v>8221</v>
      </c>
      <c r="C1878" s="19" t="s">
        <v>103</v>
      </c>
      <c r="D1878" s="19" t="s">
        <v>105</v>
      </c>
      <c r="E1878" s="19" t="s">
        <v>1035</v>
      </c>
      <c r="F1878" s="20">
        <v>2020</v>
      </c>
      <c r="G1878" s="19" t="s">
        <v>17</v>
      </c>
      <c r="H1878" s="19" t="s">
        <v>54</v>
      </c>
      <c r="I1878" s="19" t="s">
        <v>58</v>
      </c>
      <c r="J1878" s="21" t="s">
        <v>18</v>
      </c>
      <c r="K1878" s="22">
        <v>71080</v>
      </c>
      <c r="L1878" s="24">
        <v>46739</v>
      </c>
      <c r="M1878" s="23">
        <v>46739</v>
      </c>
    </row>
    <row r="1879" spans="1:13" x14ac:dyDescent="0.2">
      <c r="A1879" s="19" t="s">
        <v>3986</v>
      </c>
      <c r="B1879" s="19" t="s">
        <v>3987</v>
      </c>
      <c r="C1879" s="19" t="s">
        <v>52</v>
      </c>
      <c r="D1879" s="19" t="s">
        <v>139</v>
      </c>
      <c r="E1879" s="19" t="s">
        <v>139</v>
      </c>
      <c r="F1879" s="20">
        <v>2019</v>
      </c>
      <c r="G1879" s="19" t="s">
        <v>17</v>
      </c>
      <c r="H1879" s="19" t="s">
        <v>42</v>
      </c>
      <c r="I1879" s="19" t="s">
        <v>228</v>
      </c>
      <c r="J1879" s="21" t="s">
        <v>18</v>
      </c>
      <c r="K1879" s="22">
        <v>25272</v>
      </c>
      <c r="L1879" s="24">
        <v>46671</v>
      </c>
      <c r="M1879" s="23">
        <v>46670.870999999999</v>
      </c>
    </row>
    <row r="1880" spans="1:13" x14ac:dyDescent="0.2">
      <c r="A1880" s="19" t="s">
        <v>11233</v>
      </c>
      <c r="B1880" s="19" t="s">
        <v>11234</v>
      </c>
      <c r="C1880" s="19" t="s">
        <v>12</v>
      </c>
      <c r="D1880" s="19" t="s">
        <v>69</v>
      </c>
      <c r="E1880" s="19" t="s">
        <v>69</v>
      </c>
      <c r="F1880" s="20">
        <v>2019</v>
      </c>
      <c r="G1880" s="19" t="s">
        <v>279</v>
      </c>
      <c r="H1880" s="19" t="s">
        <v>63</v>
      </c>
      <c r="I1880" s="19" t="s">
        <v>174</v>
      </c>
      <c r="J1880" s="21" t="s">
        <v>18</v>
      </c>
      <c r="K1880" s="22">
        <v>46670</v>
      </c>
      <c r="L1880" s="24">
        <v>53850</v>
      </c>
      <c r="M1880" s="23">
        <v>46670</v>
      </c>
    </row>
    <row r="1881" spans="1:13" x14ac:dyDescent="0.2">
      <c r="A1881" s="19" t="s">
        <v>8218</v>
      </c>
      <c r="B1881" s="19" t="s">
        <v>8219</v>
      </c>
      <c r="C1881" s="19" t="s">
        <v>103</v>
      </c>
      <c r="D1881" s="19" t="s">
        <v>105</v>
      </c>
      <c r="E1881" s="19" t="s">
        <v>1035</v>
      </c>
      <c r="F1881" s="20">
        <v>2020</v>
      </c>
      <c r="G1881" s="19" t="s">
        <v>17</v>
      </c>
      <c r="H1881" s="19" t="s">
        <v>54</v>
      </c>
      <c r="I1881" s="19" t="s">
        <v>58</v>
      </c>
      <c r="J1881" s="21" t="s">
        <v>18</v>
      </c>
      <c r="K1881" s="22">
        <v>71080</v>
      </c>
      <c r="L1881" s="24">
        <v>46529</v>
      </c>
      <c r="M1881" s="23">
        <v>46529</v>
      </c>
    </row>
    <row r="1882" spans="1:13" x14ac:dyDescent="0.2">
      <c r="A1882" s="19" t="s">
        <v>7024</v>
      </c>
      <c r="B1882" s="19" t="s">
        <v>7025</v>
      </c>
      <c r="C1882" s="19" t="s">
        <v>257</v>
      </c>
      <c r="D1882" s="19" t="s">
        <v>258</v>
      </c>
      <c r="E1882" s="19" t="s">
        <v>259</v>
      </c>
      <c r="F1882" s="20">
        <v>2019</v>
      </c>
      <c r="G1882" s="19" t="s">
        <v>17</v>
      </c>
      <c r="H1882" s="19" t="s">
        <v>253</v>
      </c>
      <c r="I1882" s="19" t="s">
        <v>254</v>
      </c>
      <c r="J1882" s="21" t="s">
        <v>18</v>
      </c>
      <c r="K1882" s="22">
        <v>141855</v>
      </c>
      <c r="L1882" s="24">
        <v>46425</v>
      </c>
      <c r="M1882" s="22">
        <v>46425</v>
      </c>
    </row>
    <row r="1883" spans="1:13" x14ac:dyDescent="0.2">
      <c r="A1883" s="19" t="s">
        <v>10376</v>
      </c>
      <c r="B1883" s="19" t="s">
        <v>10377</v>
      </c>
      <c r="C1883" s="19" t="s">
        <v>103</v>
      </c>
      <c r="D1883" s="19" t="s">
        <v>105</v>
      </c>
      <c r="E1883" s="19" t="s">
        <v>1035</v>
      </c>
      <c r="F1883" s="20">
        <v>2020</v>
      </c>
      <c r="G1883" s="19" t="s">
        <v>17</v>
      </c>
      <c r="H1883" s="19" t="s">
        <v>352</v>
      </c>
      <c r="I1883" s="19" t="s">
        <v>1725</v>
      </c>
      <c r="J1883" s="21" t="s">
        <v>18</v>
      </c>
      <c r="K1883" s="22">
        <v>66603</v>
      </c>
      <c r="L1883" s="24">
        <v>58000</v>
      </c>
      <c r="M1883" s="23">
        <v>46400</v>
      </c>
    </row>
    <row r="1884" spans="1:13" x14ac:dyDescent="0.2">
      <c r="A1884" s="19" t="s">
        <v>6815</v>
      </c>
      <c r="B1884" s="19" t="s">
        <v>6816</v>
      </c>
      <c r="C1884" s="19" t="s">
        <v>37</v>
      </c>
      <c r="D1884" s="19" t="s">
        <v>123</v>
      </c>
      <c r="E1884" s="19" t="s">
        <v>124</v>
      </c>
      <c r="F1884" s="20">
        <v>2019</v>
      </c>
      <c r="G1884" s="19" t="s">
        <v>17</v>
      </c>
      <c r="H1884" s="19" t="s">
        <v>63</v>
      </c>
      <c r="I1884" s="19" t="s">
        <v>3901</v>
      </c>
      <c r="J1884" s="21" t="s">
        <v>18</v>
      </c>
      <c r="K1884" s="22">
        <v>46150</v>
      </c>
      <c r="L1884" s="24">
        <v>46150</v>
      </c>
      <c r="M1884" s="23">
        <v>46150</v>
      </c>
    </row>
    <row r="1885" spans="1:13" x14ac:dyDescent="0.2">
      <c r="A1885" s="19" t="s">
        <v>7857</v>
      </c>
      <c r="B1885" s="19" t="s">
        <v>7858</v>
      </c>
      <c r="C1885" s="19" t="s">
        <v>143</v>
      </c>
      <c r="D1885" s="19" t="s">
        <v>144</v>
      </c>
      <c r="E1885" s="19"/>
      <c r="F1885" s="20">
        <v>2019</v>
      </c>
      <c r="G1885" s="19" t="s">
        <v>17</v>
      </c>
      <c r="H1885" s="19" t="s">
        <v>63</v>
      </c>
      <c r="I1885" s="19" t="s">
        <v>705</v>
      </c>
      <c r="J1885" s="21" t="s">
        <v>18</v>
      </c>
      <c r="K1885" s="22">
        <v>46142</v>
      </c>
      <c r="L1885" s="22">
        <v>48321</v>
      </c>
      <c r="M1885" s="22">
        <v>46141</v>
      </c>
    </row>
    <row r="1886" spans="1:13" x14ac:dyDescent="0.2">
      <c r="A1886" s="19" t="s">
        <v>8639</v>
      </c>
      <c r="B1886" s="19" t="s">
        <v>8640</v>
      </c>
      <c r="C1886" s="19" t="s">
        <v>52</v>
      </c>
      <c r="D1886" s="19" t="s">
        <v>139</v>
      </c>
      <c r="E1886" s="19" t="s">
        <v>1444</v>
      </c>
      <c r="F1886" s="20">
        <v>2020</v>
      </c>
      <c r="G1886" s="19" t="s">
        <v>17</v>
      </c>
      <c r="H1886" s="19" t="s">
        <v>352</v>
      </c>
      <c r="I1886" s="19" t="s">
        <v>1241</v>
      </c>
      <c r="J1886" s="21" t="s">
        <v>18</v>
      </c>
      <c r="K1886" s="22">
        <v>272136</v>
      </c>
      <c r="L1886" s="24">
        <v>46133</v>
      </c>
      <c r="M1886" s="23">
        <v>46132.677000000003</v>
      </c>
    </row>
    <row r="1887" spans="1:13" x14ac:dyDescent="0.2">
      <c r="A1887" s="19" t="s">
        <v>6208</v>
      </c>
      <c r="B1887" s="19" t="s">
        <v>6209</v>
      </c>
      <c r="C1887" s="19" t="s">
        <v>22</v>
      </c>
      <c r="D1887" s="19" t="s">
        <v>46</v>
      </c>
      <c r="E1887" s="19" t="s">
        <v>777</v>
      </c>
      <c r="F1887" s="20">
        <v>2020</v>
      </c>
      <c r="G1887" s="19" t="s">
        <v>17</v>
      </c>
      <c r="H1887" s="19" t="s">
        <v>15</v>
      </c>
      <c r="I1887" s="19" t="s">
        <v>16</v>
      </c>
      <c r="J1887" s="21" t="s">
        <v>18</v>
      </c>
      <c r="K1887" s="22">
        <v>46129</v>
      </c>
      <c r="L1887" s="24">
        <v>46129</v>
      </c>
      <c r="M1887" s="23">
        <v>46128.819000000003</v>
      </c>
    </row>
    <row r="1888" spans="1:13" x14ac:dyDescent="0.2">
      <c r="A1888" s="19" t="s">
        <v>11445</v>
      </c>
      <c r="B1888" s="19" t="s">
        <v>11446</v>
      </c>
      <c r="C1888" s="19" t="s">
        <v>103</v>
      </c>
      <c r="D1888" s="19" t="s">
        <v>105</v>
      </c>
      <c r="E1888" s="19" t="s">
        <v>106</v>
      </c>
      <c r="F1888" s="20">
        <v>2019</v>
      </c>
      <c r="G1888" s="19" t="s">
        <v>279</v>
      </c>
      <c r="H1888" s="19" t="s">
        <v>63</v>
      </c>
      <c r="I1888" s="19" t="s">
        <v>174</v>
      </c>
      <c r="J1888" s="21" t="s">
        <v>18</v>
      </c>
      <c r="K1888" s="22">
        <v>50940</v>
      </c>
      <c r="L1888" s="22">
        <v>50940</v>
      </c>
      <c r="M1888" s="23">
        <v>46020</v>
      </c>
    </row>
    <row r="1889" spans="1:13" x14ac:dyDescent="0.2">
      <c r="A1889" s="19" t="s">
        <v>8549</v>
      </c>
      <c r="B1889" s="19" t="s">
        <v>8550</v>
      </c>
      <c r="C1889" s="19" t="s">
        <v>12</v>
      </c>
      <c r="D1889" s="19"/>
      <c r="E1889" s="19"/>
      <c r="F1889" s="20">
        <v>2019</v>
      </c>
      <c r="G1889" s="19" t="s">
        <v>279</v>
      </c>
      <c r="H1889" s="19" t="s">
        <v>253</v>
      </c>
      <c r="I1889" s="19" t="s">
        <v>254</v>
      </c>
      <c r="J1889" s="21" t="s">
        <v>18</v>
      </c>
      <c r="K1889" s="22">
        <v>107509</v>
      </c>
      <c r="L1889" s="24">
        <v>45835</v>
      </c>
      <c r="M1889" s="22">
        <v>45835</v>
      </c>
    </row>
    <row r="1890" spans="1:13" x14ac:dyDescent="0.2">
      <c r="A1890" s="19" t="s">
        <v>6990</v>
      </c>
      <c r="B1890" s="19" t="s">
        <v>6991</v>
      </c>
      <c r="C1890" s="19" t="s">
        <v>12</v>
      </c>
      <c r="D1890" s="19" t="s">
        <v>13</v>
      </c>
      <c r="E1890" s="19" t="s">
        <v>1795</v>
      </c>
      <c r="F1890" s="20">
        <v>2019</v>
      </c>
      <c r="G1890" s="19" t="s">
        <v>17</v>
      </c>
      <c r="H1890" s="19" t="s">
        <v>63</v>
      </c>
      <c r="I1890" s="19" t="s">
        <v>174</v>
      </c>
      <c r="J1890" s="21" t="s">
        <v>18</v>
      </c>
      <c r="K1890" s="22">
        <v>45808</v>
      </c>
      <c r="L1890" s="24">
        <v>55981</v>
      </c>
      <c r="M1890" s="23">
        <v>45807.88</v>
      </c>
    </row>
    <row r="1891" spans="1:13" x14ac:dyDescent="0.2">
      <c r="A1891" s="19" t="s">
        <v>11597</v>
      </c>
      <c r="B1891" s="19" t="s">
        <v>11598</v>
      </c>
      <c r="C1891" s="19" t="s">
        <v>52</v>
      </c>
      <c r="D1891" s="19" t="s">
        <v>139</v>
      </c>
      <c r="E1891" s="19" t="s">
        <v>1444</v>
      </c>
      <c r="F1891" s="20">
        <v>2019</v>
      </c>
      <c r="G1891" s="19" t="s">
        <v>17</v>
      </c>
      <c r="H1891" s="19" t="s">
        <v>54</v>
      </c>
      <c r="I1891" s="19" t="s">
        <v>62</v>
      </c>
      <c r="J1891" s="21" t="s">
        <v>18</v>
      </c>
      <c r="K1891" s="22">
        <v>45800</v>
      </c>
      <c r="L1891" s="22">
        <v>45800</v>
      </c>
      <c r="M1891" s="23">
        <v>45800</v>
      </c>
    </row>
    <row r="1892" spans="1:13" x14ac:dyDescent="0.2">
      <c r="A1892" s="19" t="s">
        <v>12296</v>
      </c>
      <c r="B1892" s="19" t="s">
        <v>12297</v>
      </c>
      <c r="C1892" s="19" t="s">
        <v>148</v>
      </c>
      <c r="D1892" s="19" t="s">
        <v>329</v>
      </c>
      <c r="E1892" s="19" t="s">
        <v>2366</v>
      </c>
      <c r="F1892" s="20">
        <v>2019</v>
      </c>
      <c r="G1892" s="19" t="s">
        <v>17</v>
      </c>
      <c r="H1892" s="19" t="s">
        <v>54</v>
      </c>
      <c r="I1892" s="19" t="s">
        <v>62</v>
      </c>
      <c r="J1892" s="21" t="s">
        <v>18</v>
      </c>
      <c r="K1892" s="22">
        <v>45800</v>
      </c>
      <c r="L1892" s="22">
        <v>45800</v>
      </c>
      <c r="M1892" s="22">
        <v>45791</v>
      </c>
    </row>
    <row r="1893" spans="1:13" x14ac:dyDescent="0.2">
      <c r="A1893" s="19" t="s">
        <v>7815</v>
      </c>
      <c r="B1893" s="19" t="s">
        <v>7816</v>
      </c>
      <c r="C1893" s="19" t="s">
        <v>359</v>
      </c>
      <c r="D1893" s="19" t="s">
        <v>677</v>
      </c>
      <c r="E1893" s="19" t="s">
        <v>677</v>
      </c>
      <c r="F1893" s="20">
        <v>2019</v>
      </c>
      <c r="G1893" s="19" t="s">
        <v>17</v>
      </c>
      <c r="H1893" s="19" t="s">
        <v>30</v>
      </c>
      <c r="I1893" s="19" t="s">
        <v>145</v>
      </c>
      <c r="J1893" s="21" t="s">
        <v>18</v>
      </c>
      <c r="K1893" s="22">
        <v>45727</v>
      </c>
      <c r="L1893" s="24">
        <v>45726</v>
      </c>
      <c r="M1893" s="23">
        <v>45720.883000000002</v>
      </c>
    </row>
    <row r="1894" spans="1:13" x14ac:dyDescent="0.2">
      <c r="A1894" s="19" t="s">
        <v>1157</v>
      </c>
      <c r="B1894" s="19" t="s">
        <v>1158</v>
      </c>
      <c r="C1894" s="19" t="s">
        <v>34</v>
      </c>
      <c r="D1894" s="19" t="s">
        <v>134</v>
      </c>
      <c r="E1894" s="19" t="s">
        <v>134</v>
      </c>
      <c r="F1894" s="20">
        <v>2019</v>
      </c>
      <c r="G1894" s="19" t="s">
        <v>17</v>
      </c>
      <c r="H1894" s="19" t="s">
        <v>30</v>
      </c>
      <c r="I1894" s="19" t="s">
        <v>145</v>
      </c>
      <c r="J1894" s="21" t="s">
        <v>18</v>
      </c>
      <c r="K1894" s="22">
        <v>45484</v>
      </c>
      <c r="L1894" s="24">
        <v>45484</v>
      </c>
      <c r="M1894" s="23">
        <v>45483.25</v>
      </c>
    </row>
    <row r="1895" spans="1:13" x14ac:dyDescent="0.2">
      <c r="A1895" s="19" t="s">
        <v>1803</v>
      </c>
      <c r="B1895" s="19" t="s">
        <v>1804</v>
      </c>
      <c r="C1895" s="19" t="s">
        <v>148</v>
      </c>
      <c r="D1895" s="19" t="s">
        <v>373</v>
      </c>
      <c r="E1895" s="19" t="s">
        <v>1805</v>
      </c>
      <c r="F1895" s="20">
        <v>2020</v>
      </c>
      <c r="G1895" s="19" t="s">
        <v>17</v>
      </c>
      <c r="H1895" s="19" t="s">
        <v>352</v>
      </c>
      <c r="I1895" s="19" t="s">
        <v>353</v>
      </c>
      <c r="J1895" s="21" t="s">
        <v>18</v>
      </c>
      <c r="K1895" s="22">
        <v>256586</v>
      </c>
      <c r="L1895" s="24">
        <v>45442</v>
      </c>
      <c r="M1895" s="23">
        <v>45442.913</v>
      </c>
    </row>
    <row r="1896" spans="1:13" x14ac:dyDescent="0.2">
      <c r="A1896" s="19" t="s">
        <v>8967</v>
      </c>
      <c r="B1896" s="19" t="s">
        <v>8968</v>
      </c>
      <c r="C1896" s="19" t="s">
        <v>359</v>
      </c>
      <c r="D1896" s="19" t="s">
        <v>360</v>
      </c>
      <c r="E1896" s="19" t="s">
        <v>519</v>
      </c>
      <c r="F1896" s="20">
        <v>2020</v>
      </c>
      <c r="G1896" s="19" t="s">
        <v>17</v>
      </c>
      <c r="H1896" s="19" t="s">
        <v>352</v>
      </c>
      <c r="I1896" s="19" t="s">
        <v>1241</v>
      </c>
      <c r="J1896" s="21" t="s">
        <v>18</v>
      </c>
      <c r="K1896" s="22">
        <v>47870</v>
      </c>
      <c r="L1896" s="24">
        <v>45433</v>
      </c>
      <c r="M1896" s="23">
        <v>45432.305</v>
      </c>
    </row>
    <row r="1897" spans="1:13" x14ac:dyDescent="0.2">
      <c r="A1897" s="19" t="s">
        <v>1496</v>
      </c>
      <c r="B1897" s="19" t="s">
        <v>1497</v>
      </c>
      <c r="C1897" s="19" t="s">
        <v>22</v>
      </c>
      <c r="D1897" s="19" t="s">
        <v>46</v>
      </c>
      <c r="E1897" s="19" t="s">
        <v>345</v>
      </c>
      <c r="F1897" s="20">
        <v>2019</v>
      </c>
      <c r="G1897" s="19" t="s">
        <v>17</v>
      </c>
      <c r="H1897" s="19" t="s">
        <v>253</v>
      </c>
      <c r="I1897" s="19" t="s">
        <v>254</v>
      </c>
      <c r="J1897" s="21" t="s">
        <v>18</v>
      </c>
      <c r="K1897" s="22">
        <v>54016</v>
      </c>
      <c r="L1897" s="24">
        <v>49050</v>
      </c>
      <c r="M1897" s="22">
        <v>45217</v>
      </c>
    </row>
    <row r="1898" spans="1:13" x14ac:dyDescent="0.2">
      <c r="A1898" s="19" t="s">
        <v>1320</v>
      </c>
      <c r="B1898" s="19" t="s">
        <v>1321</v>
      </c>
      <c r="C1898" s="19" t="s">
        <v>359</v>
      </c>
      <c r="D1898" s="19" t="s">
        <v>677</v>
      </c>
      <c r="E1898" s="19" t="s">
        <v>677</v>
      </c>
      <c r="F1898" s="20">
        <v>2020</v>
      </c>
      <c r="G1898" s="19" t="s">
        <v>17</v>
      </c>
      <c r="H1898" s="19" t="s">
        <v>42</v>
      </c>
      <c r="I1898" s="19" t="s">
        <v>228</v>
      </c>
      <c r="J1898" s="21" t="s">
        <v>18</v>
      </c>
      <c r="K1898" s="22">
        <v>450891</v>
      </c>
      <c r="L1898" s="24">
        <v>49468</v>
      </c>
      <c r="M1898" s="23">
        <v>44967.72</v>
      </c>
    </row>
    <row r="1899" spans="1:13" x14ac:dyDescent="0.2">
      <c r="A1899" s="19" t="s">
        <v>11119</v>
      </c>
      <c r="B1899" s="19" t="s">
        <v>11120</v>
      </c>
      <c r="C1899" s="19" t="s">
        <v>133</v>
      </c>
      <c r="D1899" s="19" t="s">
        <v>206</v>
      </c>
      <c r="E1899" s="19" t="s">
        <v>207</v>
      </c>
      <c r="F1899" s="20">
        <v>2019</v>
      </c>
      <c r="G1899" s="19" t="s">
        <v>17</v>
      </c>
      <c r="H1899" s="19" t="s">
        <v>54</v>
      </c>
      <c r="I1899" s="19" t="s">
        <v>62</v>
      </c>
      <c r="J1899" s="21" t="s">
        <v>18</v>
      </c>
      <c r="K1899" s="22">
        <v>45800</v>
      </c>
      <c r="L1899" s="24">
        <v>45800</v>
      </c>
      <c r="M1899" s="23">
        <v>44964.15</v>
      </c>
    </row>
    <row r="1900" spans="1:13" x14ac:dyDescent="0.2">
      <c r="A1900" s="19" t="s">
        <v>4453</v>
      </c>
      <c r="B1900" s="19" t="s">
        <v>4454</v>
      </c>
      <c r="C1900" s="19" t="s">
        <v>34</v>
      </c>
      <c r="D1900" s="19" t="s">
        <v>215</v>
      </c>
      <c r="E1900" s="19" t="s">
        <v>216</v>
      </c>
      <c r="F1900" s="20">
        <v>2019</v>
      </c>
      <c r="G1900" s="19" t="s">
        <v>17</v>
      </c>
      <c r="H1900" s="19" t="s">
        <v>63</v>
      </c>
      <c r="I1900" s="19" t="s">
        <v>174</v>
      </c>
      <c r="J1900" s="21" t="s">
        <v>18</v>
      </c>
      <c r="K1900" s="22">
        <v>46278</v>
      </c>
      <c r="L1900" s="24">
        <v>46278</v>
      </c>
      <c r="M1900" s="23">
        <v>44676.728000000003</v>
      </c>
    </row>
    <row r="1901" spans="1:13" x14ac:dyDescent="0.2">
      <c r="A1901" s="19" t="s">
        <v>3459</v>
      </c>
      <c r="B1901" s="19" t="s">
        <v>3460</v>
      </c>
      <c r="C1901" s="19" t="s">
        <v>22</v>
      </c>
      <c r="D1901" s="19" t="s">
        <v>46</v>
      </c>
      <c r="E1901" s="19" t="s">
        <v>109</v>
      </c>
      <c r="F1901" s="20">
        <v>2019</v>
      </c>
      <c r="G1901" s="19" t="s">
        <v>17</v>
      </c>
      <c r="H1901" s="19" t="s">
        <v>63</v>
      </c>
      <c r="I1901" s="19" t="s">
        <v>705</v>
      </c>
      <c r="J1901" s="21" t="s">
        <v>18</v>
      </c>
      <c r="K1901" s="22">
        <v>47540</v>
      </c>
      <c r="L1901" s="24">
        <v>44472</v>
      </c>
      <c r="M1901" s="23">
        <v>44471.535000000003</v>
      </c>
    </row>
    <row r="1902" spans="1:13" x14ac:dyDescent="0.2">
      <c r="A1902" s="19" t="s">
        <v>8425</v>
      </c>
      <c r="B1902" s="19" t="s">
        <v>8426</v>
      </c>
      <c r="C1902" s="19" t="s">
        <v>265</v>
      </c>
      <c r="D1902" s="19" t="s">
        <v>266</v>
      </c>
      <c r="E1902" s="19" t="s">
        <v>267</v>
      </c>
      <c r="F1902" s="20">
        <v>2020</v>
      </c>
      <c r="G1902" s="19" t="s">
        <v>17</v>
      </c>
      <c r="H1902" s="19" t="s">
        <v>42</v>
      </c>
      <c r="I1902" s="19" t="s">
        <v>1003</v>
      </c>
      <c r="J1902" s="21" t="s">
        <v>18</v>
      </c>
      <c r="K1902" s="22">
        <v>44100</v>
      </c>
      <c r="L1902" s="24">
        <v>49000</v>
      </c>
      <c r="M1902" s="23">
        <v>44100</v>
      </c>
    </row>
    <row r="1903" spans="1:13" x14ac:dyDescent="0.2">
      <c r="A1903" s="19" t="s">
        <v>2298</v>
      </c>
      <c r="B1903" s="19" t="s">
        <v>2299</v>
      </c>
      <c r="C1903" s="19" t="s">
        <v>52</v>
      </c>
      <c r="D1903" s="19" t="s">
        <v>77</v>
      </c>
      <c r="E1903" s="19" t="s">
        <v>1718</v>
      </c>
      <c r="F1903" s="20">
        <v>2019</v>
      </c>
      <c r="G1903" s="19" t="s">
        <v>17</v>
      </c>
      <c r="H1903" s="19" t="s">
        <v>130</v>
      </c>
      <c r="I1903" s="19" t="s">
        <v>130</v>
      </c>
      <c r="J1903" s="21" t="s">
        <v>18</v>
      </c>
      <c r="K1903" s="22">
        <v>164264</v>
      </c>
      <c r="L1903" s="24">
        <v>160101</v>
      </c>
      <c r="M1903" s="22">
        <v>44075</v>
      </c>
    </row>
    <row r="1904" spans="1:13" x14ac:dyDescent="0.2">
      <c r="A1904" s="19" t="s">
        <v>7004</v>
      </c>
      <c r="B1904" s="19" t="s">
        <v>7005</v>
      </c>
      <c r="C1904" s="19" t="s">
        <v>143</v>
      </c>
      <c r="D1904" s="19" t="s">
        <v>144</v>
      </c>
      <c r="E1904" s="19" t="s">
        <v>1397</v>
      </c>
      <c r="F1904" s="20">
        <v>2019</v>
      </c>
      <c r="G1904" s="19" t="s">
        <v>17</v>
      </c>
      <c r="H1904" s="19" t="s">
        <v>30</v>
      </c>
      <c r="I1904" s="19" t="s">
        <v>145</v>
      </c>
      <c r="J1904" s="21" t="s">
        <v>18</v>
      </c>
      <c r="K1904" s="22">
        <v>44000</v>
      </c>
      <c r="L1904" s="24">
        <v>44000</v>
      </c>
      <c r="M1904" s="22">
        <v>44000</v>
      </c>
    </row>
    <row r="1905" spans="1:13" x14ac:dyDescent="0.2">
      <c r="A1905" s="19" t="s">
        <v>5049</v>
      </c>
      <c r="B1905" s="19" t="s">
        <v>5050</v>
      </c>
      <c r="C1905" s="19" t="s">
        <v>12</v>
      </c>
      <c r="D1905" s="19" t="s">
        <v>13</v>
      </c>
      <c r="E1905" s="19" t="s">
        <v>1008</v>
      </c>
      <c r="F1905" s="20">
        <v>2020</v>
      </c>
      <c r="G1905" s="19" t="s">
        <v>279</v>
      </c>
      <c r="H1905" s="19" t="s">
        <v>63</v>
      </c>
      <c r="I1905" s="19" t="s">
        <v>174</v>
      </c>
      <c r="J1905" s="21" t="s">
        <v>200</v>
      </c>
      <c r="K1905" s="22">
        <v>130609</v>
      </c>
      <c r="L1905" s="24">
        <v>43853</v>
      </c>
      <c r="M1905" s="23">
        <v>43852.603000000003</v>
      </c>
    </row>
    <row r="1906" spans="1:13" x14ac:dyDescent="0.2">
      <c r="A1906" s="19" t="s">
        <v>4160</v>
      </c>
      <c r="B1906" s="19" t="s">
        <v>4161</v>
      </c>
      <c r="C1906" s="19" t="s">
        <v>34</v>
      </c>
      <c r="D1906" s="19"/>
      <c r="E1906" s="19"/>
      <c r="F1906" s="20">
        <v>2019</v>
      </c>
      <c r="G1906" s="19" t="s">
        <v>17</v>
      </c>
      <c r="H1906" s="19" t="s">
        <v>30</v>
      </c>
      <c r="I1906" s="19" t="s">
        <v>31</v>
      </c>
      <c r="J1906" s="21" t="s">
        <v>18</v>
      </c>
      <c r="K1906" s="22">
        <v>242060</v>
      </c>
      <c r="L1906" s="24">
        <v>45730</v>
      </c>
      <c r="M1906" s="23">
        <v>43757.086000000003</v>
      </c>
    </row>
    <row r="1907" spans="1:13" x14ac:dyDescent="0.2">
      <c r="A1907" s="19" t="s">
        <v>3966</v>
      </c>
      <c r="B1907" s="19" t="s">
        <v>3967</v>
      </c>
      <c r="C1907" s="19" t="s">
        <v>12</v>
      </c>
      <c r="D1907" s="19" t="s">
        <v>219</v>
      </c>
      <c r="E1907" s="19" t="s">
        <v>219</v>
      </c>
      <c r="F1907" s="20">
        <v>2020</v>
      </c>
      <c r="G1907" s="19" t="s">
        <v>17</v>
      </c>
      <c r="H1907" s="19" t="s">
        <v>352</v>
      </c>
      <c r="I1907" s="19" t="s">
        <v>353</v>
      </c>
      <c r="J1907" s="21" t="s">
        <v>18</v>
      </c>
      <c r="K1907" s="22">
        <v>78891</v>
      </c>
      <c r="L1907" s="24">
        <v>43800</v>
      </c>
      <c r="M1907" s="23">
        <v>43738.552000000003</v>
      </c>
    </row>
    <row r="1908" spans="1:13" x14ac:dyDescent="0.2">
      <c r="A1908" s="19" t="s">
        <v>1485</v>
      </c>
      <c r="B1908" s="19" t="s">
        <v>1486</v>
      </c>
      <c r="C1908" s="19" t="s">
        <v>143</v>
      </c>
      <c r="D1908" s="19" t="s">
        <v>144</v>
      </c>
      <c r="E1908" s="19" t="s">
        <v>144</v>
      </c>
      <c r="F1908" s="20">
        <v>2019</v>
      </c>
      <c r="G1908" s="19" t="s">
        <v>17</v>
      </c>
      <c r="H1908" s="19" t="s">
        <v>30</v>
      </c>
      <c r="I1908" s="19" t="s">
        <v>145</v>
      </c>
      <c r="J1908" s="21" t="s">
        <v>18</v>
      </c>
      <c r="K1908" s="22">
        <v>230000</v>
      </c>
      <c r="L1908" s="22">
        <v>172000</v>
      </c>
      <c r="M1908" s="23">
        <v>43340</v>
      </c>
    </row>
    <row r="1909" spans="1:13" x14ac:dyDescent="0.2">
      <c r="A1909" s="19" t="s">
        <v>470</v>
      </c>
      <c r="B1909" s="19" t="s">
        <v>471</v>
      </c>
      <c r="C1909" s="19" t="s">
        <v>359</v>
      </c>
      <c r="D1909" s="19"/>
      <c r="E1909" s="19"/>
      <c r="F1909" s="20">
        <v>2019</v>
      </c>
      <c r="G1909" s="19" t="s">
        <v>17</v>
      </c>
      <c r="H1909" s="19" t="s">
        <v>30</v>
      </c>
      <c r="I1909" s="19" t="s">
        <v>31</v>
      </c>
      <c r="J1909" s="21" t="s">
        <v>18</v>
      </c>
      <c r="K1909" s="22">
        <v>50275</v>
      </c>
      <c r="L1909" s="24">
        <v>43190</v>
      </c>
      <c r="M1909" s="22">
        <v>43181</v>
      </c>
    </row>
    <row r="1910" spans="1:13" x14ac:dyDescent="0.2">
      <c r="A1910" s="19" t="s">
        <v>5644</v>
      </c>
      <c r="B1910" s="19" t="s">
        <v>5645</v>
      </c>
      <c r="C1910" s="19" t="s">
        <v>37</v>
      </c>
      <c r="D1910" s="19" t="s">
        <v>545</v>
      </c>
      <c r="E1910" s="19"/>
      <c r="F1910" s="20">
        <v>2019</v>
      </c>
      <c r="G1910" s="19" t="s">
        <v>17</v>
      </c>
      <c r="H1910" s="19" t="s">
        <v>30</v>
      </c>
      <c r="I1910" s="19" t="s">
        <v>31</v>
      </c>
      <c r="J1910" s="21" t="s">
        <v>18</v>
      </c>
      <c r="K1910" s="22">
        <v>43010</v>
      </c>
      <c r="L1910" s="24">
        <v>43150</v>
      </c>
      <c r="M1910" s="23">
        <v>43150</v>
      </c>
    </row>
    <row r="1911" spans="1:13" x14ac:dyDescent="0.2">
      <c r="A1911" s="19" t="s">
        <v>9788</v>
      </c>
      <c r="B1911" s="19" t="s">
        <v>9789</v>
      </c>
      <c r="C1911" s="19" t="s">
        <v>81</v>
      </c>
      <c r="D1911" s="19" t="s">
        <v>116</v>
      </c>
      <c r="E1911" s="19" t="s">
        <v>1747</v>
      </c>
      <c r="F1911" s="20">
        <v>2020</v>
      </c>
      <c r="G1911" s="19" t="s">
        <v>279</v>
      </c>
      <c r="H1911" s="19" t="s">
        <v>54</v>
      </c>
      <c r="I1911" s="19" t="s">
        <v>199</v>
      </c>
      <c r="J1911" s="21" t="s">
        <v>18</v>
      </c>
      <c r="K1911" s="22">
        <v>43050</v>
      </c>
      <c r="L1911" s="24">
        <v>43050</v>
      </c>
      <c r="M1911" s="23">
        <v>43050</v>
      </c>
    </row>
    <row r="1912" spans="1:13" x14ac:dyDescent="0.2">
      <c r="A1912" s="19" t="s">
        <v>9318</v>
      </c>
      <c r="B1912" s="19" t="s">
        <v>9319</v>
      </c>
      <c r="C1912" s="19" t="s">
        <v>265</v>
      </c>
      <c r="D1912" s="19" t="s">
        <v>266</v>
      </c>
      <c r="E1912" s="19" t="s">
        <v>267</v>
      </c>
      <c r="F1912" s="20">
        <v>2019</v>
      </c>
      <c r="G1912" s="19" t="s">
        <v>17</v>
      </c>
      <c r="H1912" s="19" t="s">
        <v>42</v>
      </c>
      <c r="I1912" s="19" t="s">
        <v>1003</v>
      </c>
      <c r="J1912" s="21" t="s">
        <v>18</v>
      </c>
      <c r="K1912" s="22">
        <v>84167</v>
      </c>
      <c r="L1912" s="24">
        <v>43066</v>
      </c>
      <c r="M1912" s="23">
        <v>43015</v>
      </c>
    </row>
    <row r="1913" spans="1:13" x14ac:dyDescent="0.2">
      <c r="A1913" s="19" t="s">
        <v>311</v>
      </c>
      <c r="B1913" s="19" t="s">
        <v>312</v>
      </c>
      <c r="C1913" s="19" t="s">
        <v>103</v>
      </c>
      <c r="D1913" s="19" t="s">
        <v>105</v>
      </c>
      <c r="E1913" s="19" t="s">
        <v>106</v>
      </c>
      <c r="F1913" s="20">
        <v>2020</v>
      </c>
      <c r="G1913" s="19" t="s">
        <v>17</v>
      </c>
      <c r="H1913" s="19" t="s">
        <v>30</v>
      </c>
      <c r="I1913" s="19" t="s">
        <v>145</v>
      </c>
      <c r="J1913" s="21" t="s">
        <v>18</v>
      </c>
      <c r="K1913" s="22">
        <v>43001</v>
      </c>
      <c r="L1913" s="24">
        <v>42891</v>
      </c>
      <c r="M1913" s="22">
        <v>42886</v>
      </c>
    </row>
    <row r="1914" spans="1:13" x14ac:dyDescent="0.2">
      <c r="A1914" s="19" t="s">
        <v>1685</v>
      </c>
      <c r="B1914" s="19" t="s">
        <v>1686</v>
      </c>
      <c r="C1914" s="19" t="s">
        <v>143</v>
      </c>
      <c r="D1914" s="19" t="s">
        <v>144</v>
      </c>
      <c r="E1914" s="19" t="s">
        <v>144</v>
      </c>
      <c r="F1914" s="20">
        <v>2019</v>
      </c>
      <c r="G1914" s="19" t="s">
        <v>17</v>
      </c>
      <c r="H1914" s="19" t="s">
        <v>95</v>
      </c>
      <c r="I1914" s="19" t="s">
        <v>356</v>
      </c>
      <c r="J1914" s="21" t="s">
        <v>18</v>
      </c>
      <c r="K1914" s="22">
        <v>42856</v>
      </c>
      <c r="L1914" s="24">
        <v>69683</v>
      </c>
      <c r="M1914" s="23">
        <v>42855.616999999998</v>
      </c>
    </row>
    <row r="1915" spans="1:13" x14ac:dyDescent="0.2">
      <c r="A1915" s="19" t="s">
        <v>4966</v>
      </c>
      <c r="B1915" s="19" t="s">
        <v>4967</v>
      </c>
      <c r="C1915" s="19" t="s">
        <v>52</v>
      </c>
      <c r="D1915" s="19" t="s">
        <v>99</v>
      </c>
      <c r="E1915" s="19" t="s">
        <v>915</v>
      </c>
      <c r="F1915" s="20">
        <v>2019</v>
      </c>
      <c r="G1915" s="19" t="s">
        <v>17</v>
      </c>
      <c r="H1915" s="19" t="s">
        <v>15</v>
      </c>
      <c r="I1915" s="19" t="s">
        <v>16</v>
      </c>
      <c r="J1915" s="21" t="s">
        <v>18</v>
      </c>
      <c r="K1915" s="22">
        <v>54416</v>
      </c>
      <c r="L1915" s="24">
        <v>53037</v>
      </c>
      <c r="M1915" s="23">
        <v>42847.584000000003</v>
      </c>
    </row>
    <row r="1916" spans="1:13" x14ac:dyDescent="0.2">
      <c r="A1916" s="19" t="s">
        <v>7058</v>
      </c>
      <c r="B1916" s="19" t="s">
        <v>7059</v>
      </c>
      <c r="C1916" s="19" t="s">
        <v>22</v>
      </c>
      <c r="D1916" s="19" t="s">
        <v>46</v>
      </c>
      <c r="E1916" s="19" t="s">
        <v>47</v>
      </c>
      <c r="F1916" s="20">
        <v>2020</v>
      </c>
      <c r="G1916" s="19" t="s">
        <v>17</v>
      </c>
      <c r="H1916" s="19" t="s">
        <v>130</v>
      </c>
      <c r="I1916" s="19" t="s">
        <v>1299</v>
      </c>
      <c r="J1916" s="21" t="s">
        <v>18</v>
      </c>
      <c r="K1916" s="22">
        <v>43000</v>
      </c>
      <c r="L1916" s="24">
        <v>42820</v>
      </c>
      <c r="M1916" s="23">
        <v>42820</v>
      </c>
    </row>
    <row r="1917" spans="1:13" x14ac:dyDescent="0.2">
      <c r="A1917" s="19" t="s">
        <v>7675</v>
      </c>
      <c r="B1917" s="19" t="s">
        <v>7676</v>
      </c>
      <c r="C1917" s="19" t="s">
        <v>92</v>
      </c>
      <c r="D1917" s="19" t="s">
        <v>93</v>
      </c>
      <c r="E1917" s="19" t="s">
        <v>315</v>
      </c>
      <c r="F1917" s="20">
        <v>2019</v>
      </c>
      <c r="G1917" s="19" t="s">
        <v>17</v>
      </c>
      <c r="H1917" s="19" t="s">
        <v>95</v>
      </c>
      <c r="I1917" s="19" t="s">
        <v>173</v>
      </c>
      <c r="J1917" s="21" t="s">
        <v>18</v>
      </c>
      <c r="K1917" s="22">
        <v>112439</v>
      </c>
      <c r="L1917" s="24">
        <v>43800</v>
      </c>
      <c r="M1917" s="23">
        <v>42800</v>
      </c>
    </row>
    <row r="1918" spans="1:13" x14ac:dyDescent="0.2">
      <c r="A1918" s="19" t="s">
        <v>4493</v>
      </c>
      <c r="B1918" s="19" t="s">
        <v>4494</v>
      </c>
      <c r="C1918" s="19" t="s">
        <v>265</v>
      </c>
      <c r="D1918" s="19" t="s">
        <v>457</v>
      </c>
      <c r="E1918" s="19" t="s">
        <v>3633</v>
      </c>
      <c r="F1918" s="20">
        <v>2019</v>
      </c>
      <c r="G1918" s="19" t="s">
        <v>17</v>
      </c>
      <c r="H1918" s="19" t="s">
        <v>30</v>
      </c>
      <c r="I1918" s="19" t="s">
        <v>31</v>
      </c>
      <c r="J1918" s="21" t="s">
        <v>18</v>
      </c>
      <c r="K1918" s="22">
        <v>153900</v>
      </c>
      <c r="L1918" s="22">
        <v>46000</v>
      </c>
      <c r="M1918" s="23">
        <v>42693.402000000002</v>
      </c>
    </row>
    <row r="1919" spans="1:13" x14ac:dyDescent="0.2">
      <c r="A1919" s="19" t="s">
        <v>5204</v>
      </c>
      <c r="B1919" s="19" t="s">
        <v>5205</v>
      </c>
      <c r="C1919" s="19" t="s">
        <v>37</v>
      </c>
      <c r="D1919" s="19" t="s">
        <v>38</v>
      </c>
      <c r="E1919" s="19" t="s">
        <v>120</v>
      </c>
      <c r="F1919" s="20">
        <v>2019</v>
      </c>
      <c r="G1919" s="19" t="s">
        <v>17</v>
      </c>
      <c r="H1919" s="19" t="s">
        <v>54</v>
      </c>
      <c r="I1919" s="19" t="s">
        <v>288</v>
      </c>
      <c r="J1919" s="21" t="s">
        <v>18</v>
      </c>
      <c r="K1919" s="22">
        <v>56850</v>
      </c>
      <c r="L1919" s="24">
        <v>42655</v>
      </c>
      <c r="M1919" s="23">
        <v>42655</v>
      </c>
    </row>
    <row r="1920" spans="1:13" x14ac:dyDescent="0.2">
      <c r="A1920" s="19" t="s">
        <v>9280</v>
      </c>
      <c r="B1920" s="19" t="s">
        <v>9281</v>
      </c>
      <c r="C1920" s="19" t="s">
        <v>92</v>
      </c>
      <c r="D1920" s="19" t="s">
        <v>191</v>
      </c>
      <c r="E1920" s="19" t="s">
        <v>1880</v>
      </c>
      <c r="F1920" s="20">
        <v>2019</v>
      </c>
      <c r="G1920" s="19" t="s">
        <v>279</v>
      </c>
      <c r="H1920" s="19" t="s">
        <v>95</v>
      </c>
      <c r="I1920" s="19" t="s">
        <v>178</v>
      </c>
      <c r="J1920" s="21" t="s">
        <v>18</v>
      </c>
      <c r="K1920" s="22">
        <v>78176</v>
      </c>
      <c r="L1920" s="24">
        <v>55320</v>
      </c>
      <c r="M1920" s="22">
        <v>42642</v>
      </c>
    </row>
    <row r="1921" spans="1:13" x14ac:dyDescent="0.2">
      <c r="A1921" s="19" t="s">
        <v>3505</v>
      </c>
      <c r="B1921" s="19" t="s">
        <v>3506</v>
      </c>
      <c r="C1921" s="19" t="s">
        <v>133</v>
      </c>
      <c r="D1921" s="19" t="s">
        <v>206</v>
      </c>
      <c r="E1921" s="19" t="s">
        <v>1054</v>
      </c>
      <c r="F1921" s="20">
        <v>2020</v>
      </c>
      <c r="G1921" s="19" t="s">
        <v>17</v>
      </c>
      <c r="H1921" s="19" t="s">
        <v>130</v>
      </c>
      <c r="I1921" s="19" t="s">
        <v>130</v>
      </c>
      <c r="J1921" s="21" t="s">
        <v>18</v>
      </c>
      <c r="K1921" s="22">
        <v>131189</v>
      </c>
      <c r="L1921" s="24">
        <v>54826</v>
      </c>
      <c r="M1921" s="23">
        <v>42637.129000000001</v>
      </c>
    </row>
    <row r="1922" spans="1:13" x14ac:dyDescent="0.2">
      <c r="A1922" s="19" t="s">
        <v>4431</v>
      </c>
      <c r="B1922" s="19" t="s">
        <v>4432</v>
      </c>
      <c r="C1922" s="19" t="s">
        <v>143</v>
      </c>
      <c r="D1922" s="19" t="s">
        <v>144</v>
      </c>
      <c r="E1922" s="19" t="s">
        <v>144</v>
      </c>
      <c r="F1922" s="20">
        <v>2019</v>
      </c>
      <c r="G1922" s="19" t="s">
        <v>17</v>
      </c>
      <c r="H1922" s="19" t="s">
        <v>63</v>
      </c>
      <c r="I1922" s="19" t="s">
        <v>705</v>
      </c>
      <c r="J1922" s="21" t="s">
        <v>18</v>
      </c>
      <c r="K1922" s="22">
        <v>42513</v>
      </c>
      <c r="L1922" s="22">
        <v>46263</v>
      </c>
      <c r="M1922" s="23">
        <v>42512.953999999998</v>
      </c>
    </row>
    <row r="1923" spans="1:13" x14ac:dyDescent="0.2">
      <c r="A1923" s="19" t="s">
        <v>10984</v>
      </c>
      <c r="B1923" s="19" t="s">
        <v>10985</v>
      </c>
      <c r="C1923" s="19" t="s">
        <v>34</v>
      </c>
      <c r="D1923" s="19" t="s">
        <v>215</v>
      </c>
      <c r="E1923" s="19" t="s">
        <v>215</v>
      </c>
      <c r="F1923" s="20">
        <v>2019</v>
      </c>
      <c r="G1923" s="19" t="s">
        <v>17</v>
      </c>
      <c r="H1923" s="19" t="s">
        <v>63</v>
      </c>
      <c r="I1923" s="19" t="s">
        <v>174</v>
      </c>
      <c r="J1923" s="21" t="s">
        <v>18</v>
      </c>
      <c r="K1923" s="22">
        <v>92782</v>
      </c>
      <c r="L1923" s="24">
        <v>90431</v>
      </c>
      <c r="M1923" s="22">
        <v>42466</v>
      </c>
    </row>
    <row r="1924" spans="1:13" x14ac:dyDescent="0.2">
      <c r="A1924" s="19" t="s">
        <v>6385</v>
      </c>
      <c r="B1924" s="19" t="s">
        <v>6386</v>
      </c>
      <c r="C1924" s="19" t="s">
        <v>34</v>
      </c>
      <c r="D1924" s="19" t="s">
        <v>215</v>
      </c>
      <c r="E1924" s="19" t="s">
        <v>3169</v>
      </c>
      <c r="F1924" s="20">
        <v>2019</v>
      </c>
      <c r="G1924" s="19" t="s">
        <v>17</v>
      </c>
      <c r="H1924" s="19" t="s">
        <v>95</v>
      </c>
      <c r="I1924" s="19" t="s">
        <v>173</v>
      </c>
      <c r="J1924" s="21" t="s">
        <v>18</v>
      </c>
      <c r="K1924" s="22">
        <v>160209</v>
      </c>
      <c r="L1924" s="24">
        <v>42411</v>
      </c>
      <c r="M1924" s="23">
        <v>42409.294000000002</v>
      </c>
    </row>
    <row r="1925" spans="1:13" x14ac:dyDescent="0.2">
      <c r="A1925" s="19" t="s">
        <v>1625</v>
      </c>
      <c r="B1925" s="19" t="s">
        <v>1626</v>
      </c>
      <c r="C1925" s="19" t="s">
        <v>37</v>
      </c>
      <c r="D1925" s="19" t="s">
        <v>545</v>
      </c>
      <c r="E1925" s="19" t="s">
        <v>1627</v>
      </c>
      <c r="F1925" s="20">
        <v>2020</v>
      </c>
      <c r="G1925" s="19" t="s">
        <v>17</v>
      </c>
      <c r="H1925" s="19" t="s">
        <v>42</v>
      </c>
      <c r="I1925" s="19" t="s">
        <v>188</v>
      </c>
      <c r="J1925" s="21" t="s">
        <v>18</v>
      </c>
      <c r="K1925" s="22">
        <v>42217</v>
      </c>
      <c r="L1925" s="24">
        <v>42217</v>
      </c>
      <c r="M1925" s="23">
        <v>42216.59</v>
      </c>
    </row>
    <row r="1926" spans="1:13" x14ac:dyDescent="0.2">
      <c r="A1926" s="19" t="s">
        <v>5955</v>
      </c>
      <c r="B1926" s="19" t="s">
        <v>5956</v>
      </c>
      <c r="C1926" s="19" t="s">
        <v>27</v>
      </c>
      <c r="D1926" s="19" t="s">
        <v>387</v>
      </c>
      <c r="E1926" s="19"/>
      <c r="F1926" s="20">
        <v>2019</v>
      </c>
      <c r="G1926" s="19" t="s">
        <v>17</v>
      </c>
      <c r="H1926" s="19" t="s">
        <v>253</v>
      </c>
      <c r="I1926" s="19" t="s">
        <v>254</v>
      </c>
      <c r="J1926" s="21" t="s">
        <v>18</v>
      </c>
      <c r="K1926" s="22">
        <v>990177</v>
      </c>
      <c r="L1926" s="24">
        <v>42143</v>
      </c>
      <c r="M1926" s="23">
        <v>42142.082000000002</v>
      </c>
    </row>
    <row r="1927" spans="1:13" x14ac:dyDescent="0.2">
      <c r="A1927" s="19" t="s">
        <v>2224</v>
      </c>
      <c r="B1927" s="19" t="s">
        <v>2225</v>
      </c>
      <c r="C1927" s="19" t="s">
        <v>34</v>
      </c>
      <c r="D1927" s="19" t="s">
        <v>134</v>
      </c>
      <c r="E1927" s="19" t="s">
        <v>1564</v>
      </c>
      <c r="F1927" s="20">
        <v>2020</v>
      </c>
      <c r="G1927" s="19" t="s">
        <v>17</v>
      </c>
      <c r="H1927" s="19" t="s">
        <v>15</v>
      </c>
      <c r="I1927" s="19" t="s">
        <v>16</v>
      </c>
      <c r="J1927" s="21" t="s">
        <v>18</v>
      </c>
      <c r="K1927" s="22">
        <v>153677</v>
      </c>
      <c r="L1927" s="24">
        <v>42001</v>
      </c>
      <c r="M1927" s="23">
        <v>42000</v>
      </c>
    </row>
    <row r="1928" spans="1:13" x14ac:dyDescent="0.2">
      <c r="A1928" s="19" t="s">
        <v>10474</v>
      </c>
      <c r="B1928" s="19" t="s">
        <v>10475</v>
      </c>
      <c r="C1928" s="19" t="s">
        <v>257</v>
      </c>
      <c r="D1928" s="19" t="s">
        <v>441</v>
      </c>
      <c r="E1928" s="19" t="s">
        <v>652</v>
      </c>
      <c r="F1928" s="20">
        <v>2019</v>
      </c>
      <c r="G1928" s="19" t="s">
        <v>279</v>
      </c>
      <c r="H1928" s="19" t="s">
        <v>30</v>
      </c>
      <c r="I1928" s="19" t="s">
        <v>145</v>
      </c>
      <c r="J1928" s="21" t="s">
        <v>18</v>
      </c>
      <c r="K1928" s="22">
        <v>44384</v>
      </c>
      <c r="L1928" s="23">
        <v>42000</v>
      </c>
      <c r="M1928" s="23">
        <v>42000</v>
      </c>
    </row>
    <row r="1929" spans="1:13" x14ac:dyDescent="0.2">
      <c r="A1929" s="19" t="s">
        <v>4873</v>
      </c>
      <c r="B1929" s="19" t="s">
        <v>4874</v>
      </c>
      <c r="C1929" s="19" t="s">
        <v>257</v>
      </c>
      <c r="D1929" s="19" t="s">
        <v>441</v>
      </c>
      <c r="E1929" s="19" t="s">
        <v>1850</v>
      </c>
      <c r="F1929" s="20">
        <v>2020</v>
      </c>
      <c r="G1929" s="19" t="s">
        <v>17</v>
      </c>
      <c r="H1929" s="19" t="s">
        <v>54</v>
      </c>
      <c r="I1929" s="19" t="s">
        <v>62</v>
      </c>
      <c r="J1929" s="21" t="s">
        <v>18</v>
      </c>
      <c r="K1929" s="22">
        <v>43342</v>
      </c>
      <c r="L1929" s="24">
        <v>41981</v>
      </c>
      <c r="M1929" s="23">
        <v>41794.949999999997</v>
      </c>
    </row>
    <row r="1930" spans="1:13" x14ac:dyDescent="0.2">
      <c r="A1930" s="19" t="s">
        <v>10650</v>
      </c>
      <c r="B1930" s="19" t="s">
        <v>10651</v>
      </c>
      <c r="C1930" s="19" t="s">
        <v>359</v>
      </c>
      <c r="D1930" s="19" t="s">
        <v>677</v>
      </c>
      <c r="E1930" s="19" t="s">
        <v>677</v>
      </c>
      <c r="F1930" s="20">
        <v>2019</v>
      </c>
      <c r="G1930" s="19" t="s">
        <v>17</v>
      </c>
      <c r="H1930" s="19" t="s">
        <v>63</v>
      </c>
      <c r="I1930" s="19" t="s">
        <v>174</v>
      </c>
      <c r="J1930" s="21" t="s">
        <v>18</v>
      </c>
      <c r="K1930" s="22">
        <v>41694</v>
      </c>
      <c r="L1930" s="24">
        <v>87210</v>
      </c>
      <c r="M1930" s="23">
        <v>41694</v>
      </c>
    </row>
    <row r="1931" spans="1:13" x14ac:dyDescent="0.2">
      <c r="A1931" s="19" t="s">
        <v>2532</v>
      </c>
      <c r="B1931" s="19" t="s">
        <v>2533</v>
      </c>
      <c r="C1931" s="19" t="s">
        <v>257</v>
      </c>
      <c r="D1931" s="19" t="s">
        <v>258</v>
      </c>
      <c r="E1931" s="19" t="s">
        <v>259</v>
      </c>
      <c r="F1931" s="20">
        <v>2020</v>
      </c>
      <c r="G1931" s="19" t="s">
        <v>17</v>
      </c>
      <c r="H1931" s="19" t="s">
        <v>130</v>
      </c>
      <c r="I1931" s="19" t="s">
        <v>1299</v>
      </c>
      <c r="J1931" s="21" t="s">
        <v>18</v>
      </c>
      <c r="K1931" s="22">
        <v>285835</v>
      </c>
      <c r="L1931" s="24">
        <v>41732</v>
      </c>
      <c r="M1931" s="23">
        <v>41661.53</v>
      </c>
    </row>
    <row r="1932" spans="1:13" x14ac:dyDescent="0.2">
      <c r="A1932" s="19" t="s">
        <v>4459</v>
      </c>
      <c r="B1932" s="19" t="s">
        <v>4460</v>
      </c>
      <c r="C1932" s="19" t="s">
        <v>265</v>
      </c>
      <c r="D1932" s="19"/>
      <c r="E1932" s="19"/>
      <c r="F1932" s="20">
        <v>2019</v>
      </c>
      <c r="G1932" s="19" t="s">
        <v>17</v>
      </c>
      <c r="H1932" s="19" t="s">
        <v>30</v>
      </c>
      <c r="I1932" s="19" t="s">
        <v>31</v>
      </c>
      <c r="J1932" s="21" t="s">
        <v>18</v>
      </c>
      <c r="K1932" s="22">
        <v>41600</v>
      </c>
      <c r="L1932" s="24">
        <v>41600</v>
      </c>
      <c r="M1932" s="23">
        <v>41562.588000000003</v>
      </c>
    </row>
    <row r="1933" spans="1:13" x14ac:dyDescent="0.2">
      <c r="A1933" s="19" t="s">
        <v>9798</v>
      </c>
      <c r="B1933" s="19" t="s">
        <v>9799</v>
      </c>
      <c r="C1933" s="19" t="s">
        <v>27</v>
      </c>
      <c r="D1933" s="19"/>
      <c r="E1933" s="19"/>
      <c r="F1933" s="20">
        <v>2020</v>
      </c>
      <c r="G1933" s="19" t="s">
        <v>279</v>
      </c>
      <c r="H1933" s="19" t="s">
        <v>54</v>
      </c>
      <c r="I1933" s="19" t="s">
        <v>199</v>
      </c>
      <c r="J1933" s="21" t="s">
        <v>18</v>
      </c>
      <c r="K1933" s="22">
        <v>41520</v>
      </c>
      <c r="L1933" s="24">
        <v>41520</v>
      </c>
      <c r="M1933" s="23">
        <v>41520</v>
      </c>
    </row>
    <row r="1934" spans="1:13" x14ac:dyDescent="0.2">
      <c r="A1934" s="19" t="s">
        <v>2328</v>
      </c>
      <c r="B1934" s="19" t="s">
        <v>2329</v>
      </c>
      <c r="C1934" s="19" t="s">
        <v>92</v>
      </c>
      <c r="D1934" s="19" t="s">
        <v>93</v>
      </c>
      <c r="E1934" s="19" t="s">
        <v>315</v>
      </c>
      <c r="F1934" s="20">
        <v>2020</v>
      </c>
      <c r="G1934" s="19" t="s">
        <v>17</v>
      </c>
      <c r="H1934" s="19" t="s">
        <v>30</v>
      </c>
      <c r="I1934" s="19" t="s">
        <v>145</v>
      </c>
      <c r="J1934" s="21" t="s">
        <v>18</v>
      </c>
      <c r="K1934" s="22">
        <v>131885</v>
      </c>
      <c r="L1934" s="24">
        <v>41383</v>
      </c>
      <c r="M1934" s="23">
        <v>41383.097999999998</v>
      </c>
    </row>
    <row r="1935" spans="1:13" x14ac:dyDescent="0.2">
      <c r="A1935" s="19" t="s">
        <v>904</v>
      </c>
      <c r="B1935" s="19" t="s">
        <v>905</v>
      </c>
      <c r="C1935" s="19" t="s">
        <v>52</v>
      </c>
      <c r="D1935" s="19" t="s">
        <v>53</v>
      </c>
      <c r="E1935" s="19" t="s">
        <v>53</v>
      </c>
      <c r="F1935" s="20">
        <v>2019</v>
      </c>
      <c r="G1935" s="19" t="s">
        <v>17</v>
      </c>
      <c r="H1935" s="19" t="s">
        <v>42</v>
      </c>
      <c r="I1935" s="19" t="s">
        <v>228</v>
      </c>
      <c r="J1935" s="21" t="s">
        <v>18</v>
      </c>
      <c r="K1935" s="22">
        <v>1916798</v>
      </c>
      <c r="L1935" s="24">
        <v>41377</v>
      </c>
      <c r="M1935" s="23">
        <v>41375</v>
      </c>
    </row>
    <row r="1936" spans="1:13" x14ac:dyDescent="0.2">
      <c r="A1936" s="19" t="s">
        <v>5210</v>
      </c>
      <c r="B1936" s="19" t="s">
        <v>5211</v>
      </c>
      <c r="C1936" s="19" t="s">
        <v>37</v>
      </c>
      <c r="D1936" s="19" t="s">
        <v>38</v>
      </c>
      <c r="E1936" s="19" t="s">
        <v>684</v>
      </c>
      <c r="F1936" s="20">
        <v>2019</v>
      </c>
      <c r="G1936" s="19" t="s">
        <v>17</v>
      </c>
      <c r="H1936" s="19" t="s">
        <v>63</v>
      </c>
      <c r="I1936" s="19" t="s">
        <v>705</v>
      </c>
      <c r="J1936" s="21" t="s">
        <v>18</v>
      </c>
      <c r="K1936" s="22">
        <v>41307</v>
      </c>
      <c r="L1936" s="22">
        <v>121535</v>
      </c>
      <c r="M1936" s="23">
        <v>41300</v>
      </c>
    </row>
    <row r="1937" spans="1:13" x14ac:dyDescent="0.2">
      <c r="A1937" s="19" t="s">
        <v>8252</v>
      </c>
      <c r="B1937" s="19" t="s">
        <v>8253</v>
      </c>
      <c r="C1937" s="19" t="s">
        <v>167</v>
      </c>
      <c r="D1937" s="19" t="s">
        <v>310</v>
      </c>
      <c r="E1937" s="19" t="s">
        <v>1390</v>
      </c>
      <c r="F1937" s="20">
        <v>2020</v>
      </c>
      <c r="G1937" s="19" t="s">
        <v>17</v>
      </c>
      <c r="H1937" s="19" t="s">
        <v>352</v>
      </c>
      <c r="I1937" s="19" t="s">
        <v>353</v>
      </c>
      <c r="J1937" s="21" t="s">
        <v>18</v>
      </c>
      <c r="K1937" s="22">
        <v>44627</v>
      </c>
      <c r="L1937" s="24">
        <v>41229</v>
      </c>
      <c r="M1937" s="23">
        <v>41228.696000000004</v>
      </c>
    </row>
    <row r="1938" spans="1:13" x14ac:dyDescent="0.2">
      <c r="A1938" s="19" t="s">
        <v>5041</v>
      </c>
      <c r="B1938" s="19" t="s">
        <v>5042</v>
      </c>
      <c r="C1938" s="19" t="s">
        <v>148</v>
      </c>
      <c r="D1938" s="19" t="s">
        <v>617</v>
      </c>
      <c r="E1938" s="19" t="s">
        <v>863</v>
      </c>
      <c r="F1938" s="20">
        <v>2020</v>
      </c>
      <c r="G1938" s="19" t="s">
        <v>17</v>
      </c>
      <c r="H1938" s="19" t="s">
        <v>63</v>
      </c>
      <c r="I1938" s="19" t="s">
        <v>174</v>
      </c>
      <c r="J1938" s="21" t="s">
        <v>18</v>
      </c>
      <c r="K1938" s="22">
        <v>76931</v>
      </c>
      <c r="L1938" s="24">
        <v>41130</v>
      </c>
      <c r="M1938" s="23">
        <v>41130</v>
      </c>
    </row>
    <row r="1939" spans="1:13" x14ac:dyDescent="0.2">
      <c r="A1939" s="19" t="s">
        <v>10542</v>
      </c>
      <c r="B1939" s="19" t="s">
        <v>10543</v>
      </c>
      <c r="C1939" s="19" t="s">
        <v>12</v>
      </c>
      <c r="D1939" s="19" t="s">
        <v>853</v>
      </c>
      <c r="E1939" s="19" t="s">
        <v>2496</v>
      </c>
      <c r="F1939" s="20">
        <v>2020</v>
      </c>
      <c r="G1939" s="19" t="s">
        <v>17</v>
      </c>
      <c r="H1939" s="19" t="s">
        <v>30</v>
      </c>
      <c r="I1939" s="19" t="s">
        <v>145</v>
      </c>
      <c r="J1939" s="21" t="s">
        <v>18</v>
      </c>
      <c r="K1939" s="22">
        <v>177505</v>
      </c>
      <c r="L1939" s="24">
        <v>40861</v>
      </c>
      <c r="M1939" s="23">
        <v>40858.790999999997</v>
      </c>
    </row>
    <row r="1940" spans="1:13" x14ac:dyDescent="0.2">
      <c r="A1940" s="19" t="s">
        <v>1259</v>
      </c>
      <c r="B1940" s="19" t="s">
        <v>1260</v>
      </c>
      <c r="C1940" s="19" t="s">
        <v>37</v>
      </c>
      <c r="D1940" s="19" t="s">
        <v>123</v>
      </c>
      <c r="E1940" s="19" t="s">
        <v>1261</v>
      </c>
      <c r="F1940" s="20">
        <v>2019</v>
      </c>
      <c r="G1940" s="19" t="s">
        <v>17</v>
      </c>
      <c r="H1940" s="19" t="s">
        <v>30</v>
      </c>
      <c r="I1940" s="19" t="s">
        <v>31</v>
      </c>
      <c r="J1940" s="21" t="s">
        <v>18</v>
      </c>
      <c r="K1940" s="22">
        <v>82405</v>
      </c>
      <c r="L1940" s="22">
        <v>70000</v>
      </c>
      <c r="M1940" s="23">
        <v>40745.724999999999</v>
      </c>
    </row>
    <row r="1941" spans="1:13" x14ac:dyDescent="0.2">
      <c r="A1941" s="19" t="s">
        <v>35</v>
      </c>
      <c r="B1941" s="19" t="s">
        <v>36</v>
      </c>
      <c r="C1941" s="19" t="s">
        <v>37</v>
      </c>
      <c r="D1941" s="19" t="s">
        <v>38</v>
      </c>
      <c r="E1941" s="19"/>
      <c r="F1941" s="20">
        <v>2019</v>
      </c>
      <c r="G1941" s="19" t="s">
        <v>17</v>
      </c>
      <c r="H1941" s="19" t="s">
        <v>30</v>
      </c>
      <c r="I1941" s="19" t="s">
        <v>31</v>
      </c>
      <c r="J1941" s="21" t="s">
        <v>18</v>
      </c>
      <c r="K1941" s="22">
        <v>210193</v>
      </c>
      <c r="L1941" s="22">
        <v>1070000</v>
      </c>
      <c r="M1941" s="23">
        <v>40719.908000000003</v>
      </c>
    </row>
    <row r="1942" spans="1:13" x14ac:dyDescent="0.2">
      <c r="A1942" s="19" t="s">
        <v>6354</v>
      </c>
      <c r="B1942" s="19" t="s">
        <v>6355</v>
      </c>
      <c r="C1942" s="19" t="s">
        <v>148</v>
      </c>
      <c r="D1942" s="19" t="s">
        <v>373</v>
      </c>
      <c r="E1942" s="19" t="s">
        <v>6356</v>
      </c>
      <c r="F1942" s="20">
        <v>2020</v>
      </c>
      <c r="G1942" s="19" t="s">
        <v>17</v>
      </c>
      <c r="H1942" s="19" t="s">
        <v>15</v>
      </c>
      <c r="I1942" s="19" t="s">
        <v>16</v>
      </c>
      <c r="J1942" s="21" t="s">
        <v>18</v>
      </c>
      <c r="K1942" s="22">
        <v>41210</v>
      </c>
      <c r="L1942" s="24">
        <v>41210</v>
      </c>
      <c r="M1942" s="23">
        <v>40627.847999999998</v>
      </c>
    </row>
    <row r="1943" spans="1:13" x14ac:dyDescent="0.2">
      <c r="A1943" s="19" t="s">
        <v>3332</v>
      </c>
      <c r="B1943" s="19" t="s">
        <v>3333</v>
      </c>
      <c r="C1943" s="19" t="s">
        <v>143</v>
      </c>
      <c r="D1943" s="19" t="s">
        <v>144</v>
      </c>
      <c r="E1943" s="19" t="s">
        <v>144</v>
      </c>
      <c r="F1943" s="20">
        <v>2020</v>
      </c>
      <c r="G1943" s="19" t="s">
        <v>17</v>
      </c>
      <c r="H1943" s="19" t="s">
        <v>63</v>
      </c>
      <c r="I1943" s="19" t="s">
        <v>705</v>
      </c>
      <c r="J1943" s="21" t="s">
        <v>18</v>
      </c>
      <c r="K1943" s="22">
        <v>89427</v>
      </c>
      <c r="L1943" s="24">
        <v>40487</v>
      </c>
      <c r="M1943" s="22">
        <v>40484</v>
      </c>
    </row>
    <row r="1944" spans="1:13" x14ac:dyDescent="0.2">
      <c r="A1944" s="19" t="s">
        <v>2037</v>
      </c>
      <c r="B1944" s="19" t="s">
        <v>2038</v>
      </c>
      <c r="C1944" s="19" t="s">
        <v>81</v>
      </c>
      <c r="D1944" s="19" t="s">
        <v>82</v>
      </c>
      <c r="E1944" s="19" t="s">
        <v>82</v>
      </c>
      <c r="F1944" s="20">
        <v>2019</v>
      </c>
      <c r="G1944" s="19" t="s">
        <v>17</v>
      </c>
      <c r="H1944" s="19" t="s">
        <v>130</v>
      </c>
      <c r="I1944" s="19" t="s">
        <v>130</v>
      </c>
      <c r="J1944" s="21" t="s">
        <v>18</v>
      </c>
      <c r="K1944" s="22">
        <v>51299</v>
      </c>
      <c r="L1944" s="24">
        <v>49999</v>
      </c>
      <c r="M1944" s="23">
        <v>40428.720000000001</v>
      </c>
    </row>
    <row r="1945" spans="1:13" x14ac:dyDescent="0.2">
      <c r="A1945" s="19" t="s">
        <v>4154</v>
      </c>
      <c r="B1945" s="19" t="s">
        <v>4155</v>
      </c>
      <c r="C1945" s="19" t="s">
        <v>34</v>
      </c>
      <c r="D1945" s="19" t="s">
        <v>134</v>
      </c>
      <c r="E1945" s="19" t="s">
        <v>135</v>
      </c>
      <c r="F1945" s="20">
        <v>2019</v>
      </c>
      <c r="G1945" s="19" t="s">
        <v>17</v>
      </c>
      <c r="H1945" s="19" t="s">
        <v>42</v>
      </c>
      <c r="I1945" s="19" t="s">
        <v>188</v>
      </c>
      <c r="J1945" s="21" t="s">
        <v>18</v>
      </c>
      <c r="K1945" s="22">
        <v>83739</v>
      </c>
      <c r="L1945" s="24">
        <v>40400</v>
      </c>
      <c r="M1945" s="23">
        <v>40400</v>
      </c>
    </row>
    <row r="1946" spans="1:13" x14ac:dyDescent="0.2">
      <c r="A1946" s="19" t="s">
        <v>4354</v>
      </c>
      <c r="B1946" s="19" t="s">
        <v>4355</v>
      </c>
      <c r="C1946" s="19" t="s">
        <v>12</v>
      </c>
      <c r="D1946" s="19" t="s">
        <v>219</v>
      </c>
      <c r="E1946" s="19" t="s">
        <v>2273</v>
      </c>
      <c r="F1946" s="20">
        <v>2020</v>
      </c>
      <c r="G1946" s="19" t="s">
        <v>17</v>
      </c>
      <c r="H1946" s="19" t="s">
        <v>63</v>
      </c>
      <c r="I1946" s="19" t="s">
        <v>174</v>
      </c>
      <c r="J1946" s="21" t="s">
        <v>18</v>
      </c>
      <c r="K1946" s="22">
        <v>208338</v>
      </c>
      <c r="L1946" s="24">
        <v>40001</v>
      </c>
      <c r="M1946" s="23">
        <v>40000</v>
      </c>
    </row>
    <row r="1947" spans="1:13" x14ac:dyDescent="0.2">
      <c r="A1947" s="19" t="s">
        <v>9450</v>
      </c>
      <c r="B1947" s="19" t="s">
        <v>9451</v>
      </c>
      <c r="C1947" s="19" t="s">
        <v>133</v>
      </c>
      <c r="D1947" s="19" t="s">
        <v>392</v>
      </c>
      <c r="E1947" s="19" t="s">
        <v>474</v>
      </c>
      <c r="F1947" s="20">
        <v>2019</v>
      </c>
      <c r="G1947" s="19" t="s">
        <v>279</v>
      </c>
      <c r="H1947" s="19" t="s">
        <v>30</v>
      </c>
      <c r="I1947" s="19" t="s">
        <v>145</v>
      </c>
      <c r="J1947" s="21" t="s">
        <v>18</v>
      </c>
      <c r="K1947" s="22">
        <v>41040</v>
      </c>
      <c r="L1947" s="23">
        <v>40000</v>
      </c>
      <c r="M1947" s="23">
        <v>40000</v>
      </c>
    </row>
    <row r="1948" spans="1:13" x14ac:dyDescent="0.2">
      <c r="A1948" s="19" t="s">
        <v>5837</v>
      </c>
      <c r="B1948" s="19" t="s">
        <v>5838</v>
      </c>
      <c r="C1948" s="19" t="s">
        <v>34</v>
      </c>
      <c r="D1948" s="19" t="s">
        <v>215</v>
      </c>
      <c r="E1948" s="19" t="s">
        <v>215</v>
      </c>
      <c r="F1948" s="20">
        <v>2019</v>
      </c>
      <c r="G1948" s="19" t="s">
        <v>17</v>
      </c>
      <c r="H1948" s="19" t="s">
        <v>30</v>
      </c>
      <c r="I1948" s="19" t="s">
        <v>145</v>
      </c>
      <c r="J1948" s="21" t="s">
        <v>18</v>
      </c>
      <c r="K1948" s="22">
        <v>39975</v>
      </c>
      <c r="L1948" s="24">
        <v>39975</v>
      </c>
      <c r="M1948" s="23">
        <v>39975</v>
      </c>
    </row>
    <row r="1949" spans="1:13" x14ac:dyDescent="0.2">
      <c r="A1949" s="19" t="s">
        <v>9912</v>
      </c>
      <c r="B1949" s="19" t="s">
        <v>9913</v>
      </c>
      <c r="C1949" s="19" t="s">
        <v>257</v>
      </c>
      <c r="D1949" s="19" t="s">
        <v>441</v>
      </c>
      <c r="E1949" s="19" t="s">
        <v>595</v>
      </c>
      <c r="F1949" s="20">
        <v>2019</v>
      </c>
      <c r="G1949" s="19" t="s">
        <v>17</v>
      </c>
      <c r="H1949" s="19" t="s">
        <v>63</v>
      </c>
      <c r="I1949" s="19" t="s">
        <v>174</v>
      </c>
      <c r="J1949" s="21" t="s">
        <v>18</v>
      </c>
      <c r="K1949" s="22">
        <v>41936</v>
      </c>
      <c r="L1949" s="24">
        <v>39748</v>
      </c>
      <c r="M1949" s="23">
        <v>39747.199999999997</v>
      </c>
    </row>
    <row r="1950" spans="1:13" x14ac:dyDescent="0.2">
      <c r="A1950" s="19" t="s">
        <v>2432</v>
      </c>
      <c r="B1950" s="19" t="s">
        <v>2433</v>
      </c>
      <c r="C1950" s="19" t="s">
        <v>52</v>
      </c>
      <c r="D1950" s="19" t="s">
        <v>99</v>
      </c>
      <c r="E1950" s="19"/>
      <c r="F1950" s="20">
        <v>2019</v>
      </c>
      <c r="G1950" s="19" t="s">
        <v>17</v>
      </c>
      <c r="H1950" s="19" t="s">
        <v>30</v>
      </c>
      <c r="I1950" s="19" t="s">
        <v>31</v>
      </c>
      <c r="J1950" s="21" t="s">
        <v>18</v>
      </c>
      <c r="K1950" s="22">
        <v>40000</v>
      </c>
      <c r="L1950" s="24">
        <v>39660</v>
      </c>
      <c r="M1950" s="23">
        <v>39658.531000000003</v>
      </c>
    </row>
    <row r="1951" spans="1:13" x14ac:dyDescent="0.2">
      <c r="A1951" s="19" t="s">
        <v>6499</v>
      </c>
      <c r="B1951" s="19" t="s">
        <v>6500</v>
      </c>
      <c r="C1951" s="19" t="s">
        <v>359</v>
      </c>
      <c r="D1951" s="19" t="s">
        <v>677</v>
      </c>
      <c r="E1951" s="19" t="s">
        <v>677</v>
      </c>
      <c r="F1951" s="20">
        <v>2020</v>
      </c>
      <c r="G1951" s="19" t="s">
        <v>17</v>
      </c>
      <c r="H1951" s="19" t="s">
        <v>42</v>
      </c>
      <c r="I1951" s="19" t="s">
        <v>188</v>
      </c>
      <c r="J1951" s="21" t="s">
        <v>18</v>
      </c>
      <c r="K1951" s="22">
        <v>56250</v>
      </c>
      <c r="L1951" s="24">
        <v>56250</v>
      </c>
      <c r="M1951" s="23">
        <v>39375</v>
      </c>
    </row>
    <row r="1952" spans="1:13" x14ac:dyDescent="0.2">
      <c r="A1952" s="19" t="s">
        <v>5222</v>
      </c>
      <c r="B1952" s="19" t="s">
        <v>5223</v>
      </c>
      <c r="C1952" s="19" t="s">
        <v>37</v>
      </c>
      <c r="D1952" s="19" t="s">
        <v>38</v>
      </c>
      <c r="E1952" s="19"/>
      <c r="F1952" s="20">
        <v>2020</v>
      </c>
      <c r="G1952" s="19" t="s">
        <v>17</v>
      </c>
      <c r="H1952" s="19" t="s">
        <v>15</v>
      </c>
      <c r="I1952" s="19" t="s">
        <v>48</v>
      </c>
      <c r="J1952" s="21" t="s">
        <v>18</v>
      </c>
      <c r="K1952" s="22">
        <v>666727</v>
      </c>
      <c r="L1952" s="23">
        <v>39211.891000000003</v>
      </c>
      <c r="M1952" s="23">
        <v>39211.891000000003</v>
      </c>
    </row>
    <row r="1953" spans="1:13" x14ac:dyDescent="0.2">
      <c r="A1953" s="19" t="s">
        <v>6367</v>
      </c>
      <c r="B1953" s="19" t="s">
        <v>6368</v>
      </c>
      <c r="C1953" s="19" t="s">
        <v>148</v>
      </c>
      <c r="D1953" s="19" t="s">
        <v>329</v>
      </c>
      <c r="E1953" s="19" t="s">
        <v>329</v>
      </c>
      <c r="F1953" s="20">
        <v>2019</v>
      </c>
      <c r="G1953" s="19" t="s">
        <v>17</v>
      </c>
      <c r="H1953" s="19" t="s">
        <v>15</v>
      </c>
      <c r="I1953" s="19" t="s">
        <v>16</v>
      </c>
      <c r="J1953" s="21" t="s">
        <v>18</v>
      </c>
      <c r="K1953" s="22">
        <v>41031</v>
      </c>
      <c r="L1953" s="24">
        <v>1036438</v>
      </c>
      <c r="M1953" s="23">
        <v>39025.68</v>
      </c>
    </row>
    <row r="1954" spans="1:13" x14ac:dyDescent="0.2">
      <c r="A1954" s="19" t="s">
        <v>9796</v>
      </c>
      <c r="B1954" s="19" t="s">
        <v>9797</v>
      </c>
      <c r="C1954" s="19" t="s">
        <v>52</v>
      </c>
      <c r="D1954" s="19" t="s">
        <v>77</v>
      </c>
      <c r="E1954" s="19"/>
      <c r="F1954" s="20">
        <v>2019</v>
      </c>
      <c r="G1954" s="19" t="s">
        <v>279</v>
      </c>
      <c r="H1954" s="19" t="s">
        <v>54</v>
      </c>
      <c r="I1954" s="19" t="s">
        <v>199</v>
      </c>
      <c r="J1954" s="21" t="s">
        <v>18</v>
      </c>
      <c r="K1954" s="22">
        <v>39942</v>
      </c>
      <c r="L1954" s="24">
        <v>38930</v>
      </c>
      <c r="M1954" s="23">
        <v>38930</v>
      </c>
    </row>
    <row r="1955" spans="1:13" x14ac:dyDescent="0.2">
      <c r="A1955" s="19" t="s">
        <v>2334</v>
      </c>
      <c r="B1955" s="19" t="s">
        <v>2335</v>
      </c>
      <c r="C1955" s="19" t="s">
        <v>22</v>
      </c>
      <c r="D1955" s="19" t="s">
        <v>46</v>
      </c>
      <c r="E1955" s="19" t="s">
        <v>272</v>
      </c>
      <c r="F1955" s="20">
        <v>2020</v>
      </c>
      <c r="G1955" s="19" t="s">
        <v>17</v>
      </c>
      <c r="H1955" s="19" t="s">
        <v>42</v>
      </c>
      <c r="I1955" s="19" t="s">
        <v>228</v>
      </c>
      <c r="J1955" s="21" t="s">
        <v>18</v>
      </c>
      <c r="K1955" s="22">
        <v>62130</v>
      </c>
      <c r="L1955" s="24">
        <v>38798</v>
      </c>
      <c r="M1955" s="23">
        <v>38797.480000000003</v>
      </c>
    </row>
    <row r="1956" spans="1:13" x14ac:dyDescent="0.2">
      <c r="A1956" s="19" t="s">
        <v>12170</v>
      </c>
      <c r="B1956" s="19" t="s">
        <v>12171</v>
      </c>
      <c r="C1956" s="19" t="s">
        <v>12</v>
      </c>
      <c r="D1956" s="19" t="s">
        <v>69</v>
      </c>
      <c r="E1956" s="19" t="s">
        <v>69</v>
      </c>
      <c r="F1956" s="20">
        <v>2020</v>
      </c>
      <c r="G1956" s="19" t="s">
        <v>17</v>
      </c>
      <c r="H1956" s="19" t="s">
        <v>63</v>
      </c>
      <c r="I1956" s="19" t="s">
        <v>174</v>
      </c>
      <c r="J1956" s="21" t="s">
        <v>18</v>
      </c>
      <c r="K1956" s="22">
        <v>38727</v>
      </c>
      <c r="L1956" s="22">
        <v>38728</v>
      </c>
      <c r="M1956" s="22">
        <v>38728</v>
      </c>
    </row>
    <row r="1957" spans="1:13" x14ac:dyDescent="0.2">
      <c r="A1957" s="19" t="s">
        <v>2711</v>
      </c>
      <c r="B1957" s="19" t="s">
        <v>2712</v>
      </c>
      <c r="C1957" s="19" t="s">
        <v>37</v>
      </c>
      <c r="D1957" s="19"/>
      <c r="E1957" s="19"/>
      <c r="F1957" s="20">
        <v>2019</v>
      </c>
      <c r="G1957" s="19" t="s">
        <v>17</v>
      </c>
      <c r="H1957" s="19" t="s">
        <v>30</v>
      </c>
      <c r="I1957" s="19" t="s">
        <v>31</v>
      </c>
      <c r="J1957" s="21" t="s">
        <v>18</v>
      </c>
      <c r="K1957" s="22">
        <v>46000</v>
      </c>
      <c r="L1957" s="22">
        <v>2701390</v>
      </c>
      <c r="M1957" s="23">
        <v>38505.491000000002</v>
      </c>
    </row>
    <row r="1958" spans="1:13" x14ac:dyDescent="0.2">
      <c r="A1958" s="19" t="s">
        <v>4697</v>
      </c>
      <c r="B1958" s="19" t="s">
        <v>4698</v>
      </c>
      <c r="C1958" s="19" t="s">
        <v>133</v>
      </c>
      <c r="D1958" s="19" t="s">
        <v>392</v>
      </c>
      <c r="E1958" s="19" t="s">
        <v>474</v>
      </c>
      <c r="F1958" s="20">
        <v>2020</v>
      </c>
      <c r="G1958" s="19" t="s">
        <v>17</v>
      </c>
      <c r="H1958" s="19" t="s">
        <v>15</v>
      </c>
      <c r="I1958" s="19" t="s">
        <v>16</v>
      </c>
      <c r="J1958" s="21" t="s">
        <v>18</v>
      </c>
      <c r="K1958" s="22">
        <v>41164</v>
      </c>
      <c r="L1958" s="24">
        <v>41164</v>
      </c>
      <c r="M1958" s="23">
        <v>38320.716</v>
      </c>
    </row>
    <row r="1959" spans="1:13" x14ac:dyDescent="0.2">
      <c r="A1959" s="19" t="s">
        <v>10264</v>
      </c>
      <c r="B1959" s="19" t="s">
        <v>10265</v>
      </c>
      <c r="C1959" s="19" t="s">
        <v>12</v>
      </c>
      <c r="D1959" s="19" t="s">
        <v>422</v>
      </c>
      <c r="E1959" s="19" t="s">
        <v>1699</v>
      </c>
      <c r="F1959" s="20">
        <v>2019</v>
      </c>
      <c r="G1959" s="19" t="s">
        <v>279</v>
      </c>
      <c r="H1959" s="19" t="s">
        <v>63</v>
      </c>
      <c r="I1959" s="19" t="s">
        <v>174</v>
      </c>
      <c r="J1959" s="21" t="s">
        <v>18</v>
      </c>
      <c r="K1959" s="22">
        <v>39302</v>
      </c>
      <c r="L1959" s="23">
        <v>38305.75</v>
      </c>
      <c r="M1959" s="23">
        <v>38305.75</v>
      </c>
    </row>
    <row r="1960" spans="1:13" x14ac:dyDescent="0.2">
      <c r="A1960" s="19" t="s">
        <v>6481</v>
      </c>
      <c r="B1960" s="19" t="s">
        <v>6482</v>
      </c>
      <c r="C1960" s="19" t="s">
        <v>27</v>
      </c>
      <c r="D1960" s="19" t="s">
        <v>28</v>
      </c>
      <c r="E1960" s="19" t="s">
        <v>29</v>
      </c>
      <c r="F1960" s="20">
        <v>2020</v>
      </c>
      <c r="G1960" s="19" t="s">
        <v>17</v>
      </c>
      <c r="H1960" s="19" t="s">
        <v>240</v>
      </c>
      <c r="I1960" s="19" t="s">
        <v>241</v>
      </c>
      <c r="J1960" s="21" t="s">
        <v>18</v>
      </c>
      <c r="K1960" s="22">
        <v>81161</v>
      </c>
      <c r="L1960" s="24">
        <v>107088</v>
      </c>
      <c r="M1960" s="23">
        <v>38149</v>
      </c>
    </row>
    <row r="1961" spans="1:13" x14ac:dyDescent="0.2">
      <c r="A1961" s="19" t="s">
        <v>9082</v>
      </c>
      <c r="B1961" s="19" t="s">
        <v>9083</v>
      </c>
      <c r="C1961" s="19" t="s">
        <v>12</v>
      </c>
      <c r="D1961" s="19" t="s">
        <v>422</v>
      </c>
      <c r="E1961" s="19" t="s">
        <v>423</v>
      </c>
      <c r="F1961" s="20">
        <v>2020</v>
      </c>
      <c r="G1961" s="19" t="s">
        <v>17</v>
      </c>
      <c r="H1961" s="19" t="s">
        <v>130</v>
      </c>
      <c r="I1961" s="19" t="s">
        <v>130</v>
      </c>
      <c r="J1961" s="21" t="s">
        <v>18</v>
      </c>
      <c r="K1961" s="22">
        <v>57060</v>
      </c>
      <c r="L1961" s="24">
        <v>38040</v>
      </c>
      <c r="M1961" s="23">
        <v>38040</v>
      </c>
    </row>
    <row r="1962" spans="1:13" x14ac:dyDescent="0.2">
      <c r="A1962" s="19" t="s">
        <v>7543</v>
      </c>
      <c r="B1962" s="19" t="s">
        <v>7544</v>
      </c>
      <c r="C1962" s="19" t="s">
        <v>265</v>
      </c>
      <c r="D1962" s="19" t="s">
        <v>266</v>
      </c>
      <c r="E1962" s="19" t="s">
        <v>267</v>
      </c>
      <c r="F1962" s="20">
        <v>2020</v>
      </c>
      <c r="G1962" s="19" t="s">
        <v>17</v>
      </c>
      <c r="H1962" s="19" t="s">
        <v>42</v>
      </c>
      <c r="I1962" s="19" t="s">
        <v>1003</v>
      </c>
      <c r="J1962" s="21" t="s">
        <v>18</v>
      </c>
      <c r="K1962" s="22">
        <v>72673</v>
      </c>
      <c r="L1962" s="24">
        <v>38657</v>
      </c>
      <c r="M1962" s="23">
        <v>38000.614999999998</v>
      </c>
    </row>
    <row r="1963" spans="1:13" x14ac:dyDescent="0.2">
      <c r="A1963" s="19" t="s">
        <v>4685</v>
      </c>
      <c r="B1963" s="19" t="s">
        <v>4686</v>
      </c>
      <c r="C1963" s="19" t="s">
        <v>37</v>
      </c>
      <c r="D1963" s="19" t="s">
        <v>123</v>
      </c>
      <c r="E1963" s="19" t="s">
        <v>1261</v>
      </c>
      <c r="F1963" s="20">
        <v>2020</v>
      </c>
      <c r="G1963" s="19" t="s">
        <v>17</v>
      </c>
      <c r="H1963" s="19" t="s">
        <v>54</v>
      </c>
      <c r="I1963" s="19" t="s">
        <v>62</v>
      </c>
      <c r="J1963" s="21" t="s">
        <v>18</v>
      </c>
      <c r="K1963" s="22">
        <v>67518</v>
      </c>
      <c r="L1963" s="24">
        <v>37993</v>
      </c>
      <c r="M1963" s="22">
        <v>37993</v>
      </c>
    </row>
    <row r="1964" spans="1:13" x14ac:dyDescent="0.2">
      <c r="A1964" s="19" t="s">
        <v>2642</v>
      </c>
      <c r="B1964" s="19" t="s">
        <v>2643</v>
      </c>
      <c r="C1964" s="19" t="s">
        <v>34</v>
      </c>
      <c r="D1964" s="19" t="s">
        <v>51</v>
      </c>
      <c r="E1964" s="19" t="s">
        <v>714</v>
      </c>
      <c r="F1964" s="20">
        <v>2019</v>
      </c>
      <c r="G1964" s="19" t="s">
        <v>17</v>
      </c>
      <c r="H1964" s="19" t="s">
        <v>30</v>
      </c>
      <c r="I1964" s="19" t="s">
        <v>31</v>
      </c>
      <c r="J1964" s="21" t="s">
        <v>18</v>
      </c>
      <c r="K1964" s="22">
        <v>38139</v>
      </c>
      <c r="L1964" s="24">
        <v>38499</v>
      </c>
      <c r="M1964" s="23">
        <v>37942.264000000003</v>
      </c>
    </row>
    <row r="1965" spans="1:13" x14ac:dyDescent="0.2">
      <c r="A1965" s="19" t="s">
        <v>6509</v>
      </c>
      <c r="B1965" s="19" t="s">
        <v>6510</v>
      </c>
      <c r="C1965" s="19" t="s">
        <v>12</v>
      </c>
      <c r="D1965" s="19"/>
      <c r="E1965" s="19"/>
      <c r="F1965" s="20">
        <v>2019</v>
      </c>
      <c r="G1965" s="19" t="s">
        <v>17</v>
      </c>
      <c r="H1965" s="19" t="s">
        <v>42</v>
      </c>
      <c r="I1965" s="19" t="s">
        <v>228</v>
      </c>
      <c r="J1965" s="21" t="s">
        <v>18</v>
      </c>
      <c r="K1965" s="22">
        <v>41938</v>
      </c>
      <c r="L1965" s="24">
        <v>40438</v>
      </c>
      <c r="M1965" s="23">
        <v>37939.999000000003</v>
      </c>
    </row>
    <row r="1966" spans="1:13" x14ac:dyDescent="0.2">
      <c r="A1966" s="19" t="s">
        <v>5443</v>
      </c>
      <c r="B1966" s="19" t="s">
        <v>5444</v>
      </c>
      <c r="C1966" s="19" t="s">
        <v>52</v>
      </c>
      <c r="D1966" s="19" t="s">
        <v>77</v>
      </c>
      <c r="E1966" s="19" t="s">
        <v>398</v>
      </c>
      <c r="F1966" s="20">
        <v>2020</v>
      </c>
      <c r="G1966" s="19" t="s">
        <v>17</v>
      </c>
      <c r="H1966" s="19" t="s">
        <v>15</v>
      </c>
      <c r="I1966" s="19" t="s">
        <v>16</v>
      </c>
      <c r="J1966" s="21" t="s">
        <v>18</v>
      </c>
      <c r="K1966" s="22">
        <v>43851</v>
      </c>
      <c r="L1966" s="24">
        <v>38507</v>
      </c>
      <c r="M1966" s="22">
        <v>37898</v>
      </c>
    </row>
    <row r="1967" spans="1:13" x14ac:dyDescent="0.2">
      <c r="A1967" s="19" t="s">
        <v>7823</v>
      </c>
      <c r="B1967" s="19" t="s">
        <v>7824</v>
      </c>
      <c r="C1967" s="19" t="s">
        <v>257</v>
      </c>
      <c r="D1967" s="19"/>
      <c r="E1967" s="19"/>
      <c r="F1967" s="20">
        <v>2019</v>
      </c>
      <c r="G1967" s="19" t="s">
        <v>17</v>
      </c>
      <c r="H1967" s="19" t="s">
        <v>30</v>
      </c>
      <c r="I1967" s="19" t="s">
        <v>31</v>
      </c>
      <c r="J1967" s="21" t="s">
        <v>18</v>
      </c>
      <c r="K1967" s="22">
        <v>39077</v>
      </c>
      <c r="L1967" s="24">
        <v>38120</v>
      </c>
      <c r="M1967" s="22">
        <v>37889</v>
      </c>
    </row>
    <row r="1968" spans="1:13" x14ac:dyDescent="0.2">
      <c r="A1968" s="19" t="s">
        <v>7176</v>
      </c>
      <c r="B1968" s="19" t="s">
        <v>7177</v>
      </c>
      <c r="C1968" s="19" t="s">
        <v>297</v>
      </c>
      <c r="D1968" s="19"/>
      <c r="E1968" s="19"/>
      <c r="F1968" s="20">
        <v>2019</v>
      </c>
      <c r="G1968" s="19" t="s">
        <v>279</v>
      </c>
      <c r="H1968" s="19" t="s">
        <v>30</v>
      </c>
      <c r="I1968" s="19" t="s">
        <v>31</v>
      </c>
      <c r="J1968" s="21" t="s">
        <v>18</v>
      </c>
      <c r="K1968" s="22">
        <v>41040</v>
      </c>
      <c r="L1968" s="24">
        <v>37750</v>
      </c>
      <c r="M1968" s="23">
        <v>37744.959999999999</v>
      </c>
    </row>
    <row r="1969" spans="1:13" x14ac:dyDescent="0.2">
      <c r="A1969" s="19" t="s">
        <v>10764</v>
      </c>
      <c r="B1969" s="19" t="s">
        <v>10765</v>
      </c>
      <c r="C1969" s="19" t="s">
        <v>148</v>
      </c>
      <c r="D1969" s="19"/>
      <c r="E1969" s="19"/>
      <c r="F1969" s="20">
        <v>2019</v>
      </c>
      <c r="G1969" s="19" t="s">
        <v>17</v>
      </c>
      <c r="H1969" s="19" t="s">
        <v>352</v>
      </c>
      <c r="I1969" s="19" t="s">
        <v>1241</v>
      </c>
      <c r="J1969" s="21" t="s">
        <v>18</v>
      </c>
      <c r="K1969" s="22">
        <v>137678</v>
      </c>
      <c r="L1969" s="24">
        <v>137678</v>
      </c>
      <c r="M1969" s="22">
        <v>37731</v>
      </c>
    </row>
    <row r="1970" spans="1:13" x14ac:dyDescent="0.2">
      <c r="A1970" s="19" t="s">
        <v>6988</v>
      </c>
      <c r="B1970" s="19" t="s">
        <v>6989</v>
      </c>
      <c r="C1970" s="19" t="s">
        <v>22</v>
      </c>
      <c r="D1970" s="19" t="s">
        <v>46</v>
      </c>
      <c r="E1970" s="19" t="s">
        <v>47</v>
      </c>
      <c r="F1970" s="20">
        <v>2020</v>
      </c>
      <c r="G1970" s="19" t="s">
        <v>17</v>
      </c>
      <c r="H1970" s="19" t="s">
        <v>63</v>
      </c>
      <c r="I1970" s="19" t="s">
        <v>705</v>
      </c>
      <c r="J1970" s="21" t="s">
        <v>18</v>
      </c>
      <c r="K1970" s="22">
        <v>82488</v>
      </c>
      <c r="L1970" s="24">
        <v>37719</v>
      </c>
      <c r="M1970" s="23">
        <v>37718.557000000001</v>
      </c>
    </row>
    <row r="1971" spans="1:13" x14ac:dyDescent="0.2">
      <c r="A1971" s="19" t="s">
        <v>919</v>
      </c>
      <c r="B1971" s="19" t="s">
        <v>920</v>
      </c>
      <c r="C1971" s="19" t="s">
        <v>257</v>
      </c>
      <c r="D1971" s="19"/>
      <c r="E1971" s="19"/>
      <c r="F1971" s="20">
        <v>2019</v>
      </c>
      <c r="G1971" s="19" t="s">
        <v>17</v>
      </c>
      <c r="H1971" s="19" t="s">
        <v>30</v>
      </c>
      <c r="I1971" s="19" t="s">
        <v>31</v>
      </c>
      <c r="J1971" s="21" t="s">
        <v>18</v>
      </c>
      <c r="K1971" s="22">
        <v>144112</v>
      </c>
      <c r="L1971" s="22">
        <v>1589000</v>
      </c>
      <c r="M1971" s="23">
        <v>37571.93</v>
      </c>
    </row>
    <row r="1972" spans="1:13" x14ac:dyDescent="0.2">
      <c r="A1972" s="19" t="s">
        <v>196</v>
      </c>
      <c r="B1972" s="19" t="s">
        <v>197</v>
      </c>
      <c r="C1972" s="19" t="s">
        <v>52</v>
      </c>
      <c r="D1972" s="19" t="s">
        <v>139</v>
      </c>
      <c r="E1972" s="19" t="s">
        <v>198</v>
      </c>
      <c r="F1972" s="20">
        <v>2019</v>
      </c>
      <c r="G1972" s="19" t="s">
        <v>17</v>
      </c>
      <c r="H1972" s="19" t="s">
        <v>54</v>
      </c>
      <c r="I1972" s="19" t="s">
        <v>199</v>
      </c>
      <c r="J1972" s="21" t="s">
        <v>200</v>
      </c>
      <c r="K1972" s="22">
        <v>39846</v>
      </c>
      <c r="L1972" s="22">
        <v>40328</v>
      </c>
      <c r="M1972" s="23">
        <v>37543.686000000002</v>
      </c>
    </row>
    <row r="1973" spans="1:13" x14ac:dyDescent="0.2">
      <c r="A1973" s="19" t="s">
        <v>10052</v>
      </c>
      <c r="B1973" s="19" t="s">
        <v>10053</v>
      </c>
      <c r="C1973" s="19" t="s">
        <v>167</v>
      </c>
      <c r="D1973" s="19" t="s">
        <v>310</v>
      </c>
      <c r="E1973" s="19" t="s">
        <v>310</v>
      </c>
      <c r="F1973" s="20">
        <v>2020</v>
      </c>
      <c r="G1973" s="19" t="s">
        <v>17</v>
      </c>
      <c r="H1973" s="19" t="s">
        <v>30</v>
      </c>
      <c r="I1973" s="19" t="s">
        <v>145</v>
      </c>
      <c r="J1973" s="21" t="s">
        <v>18</v>
      </c>
      <c r="K1973" s="22">
        <v>37506</v>
      </c>
      <c r="L1973" s="24">
        <v>37506</v>
      </c>
      <c r="M1973" s="23">
        <v>37506</v>
      </c>
    </row>
    <row r="1974" spans="1:13" x14ac:dyDescent="0.2">
      <c r="A1974" s="19" t="s">
        <v>11385</v>
      </c>
      <c r="B1974" s="19" t="s">
        <v>11386</v>
      </c>
      <c r="C1974" s="19" t="s">
        <v>167</v>
      </c>
      <c r="D1974" s="19" t="s">
        <v>310</v>
      </c>
      <c r="E1974" s="19" t="s">
        <v>310</v>
      </c>
      <c r="F1974" s="20">
        <v>2019</v>
      </c>
      <c r="G1974" s="19" t="s">
        <v>279</v>
      </c>
      <c r="H1974" s="19" t="s">
        <v>63</v>
      </c>
      <c r="I1974" s="19" t="s">
        <v>174</v>
      </c>
      <c r="J1974" s="21" t="s">
        <v>18</v>
      </c>
      <c r="K1974" s="22">
        <v>22500</v>
      </c>
      <c r="L1974" s="24">
        <v>52500</v>
      </c>
      <c r="M1974" s="23">
        <v>37500</v>
      </c>
    </row>
    <row r="1975" spans="1:13" x14ac:dyDescent="0.2">
      <c r="A1975" s="19" t="s">
        <v>12810</v>
      </c>
      <c r="B1975" s="19" t="s">
        <v>12811</v>
      </c>
      <c r="C1975" s="19" t="s">
        <v>22</v>
      </c>
      <c r="D1975" s="19" t="s">
        <v>46</v>
      </c>
      <c r="E1975" s="19" t="s">
        <v>345</v>
      </c>
      <c r="F1975" s="20">
        <v>2019</v>
      </c>
      <c r="G1975" s="19" t="s">
        <v>279</v>
      </c>
      <c r="H1975" s="19" t="s">
        <v>63</v>
      </c>
      <c r="I1975" s="19" t="s">
        <v>174</v>
      </c>
      <c r="J1975" s="21" t="s">
        <v>18</v>
      </c>
      <c r="K1975" s="22">
        <v>37500</v>
      </c>
      <c r="L1975" s="22">
        <v>75000</v>
      </c>
      <c r="M1975" s="22">
        <v>37500</v>
      </c>
    </row>
    <row r="1976" spans="1:13" x14ac:dyDescent="0.2">
      <c r="A1976" s="19" t="s">
        <v>12822</v>
      </c>
      <c r="B1976" s="19" t="s">
        <v>12823</v>
      </c>
      <c r="C1976" s="19" t="s">
        <v>22</v>
      </c>
      <c r="D1976" s="19" t="s">
        <v>46</v>
      </c>
      <c r="E1976" s="19" t="s">
        <v>47</v>
      </c>
      <c r="F1976" s="20">
        <v>2019</v>
      </c>
      <c r="G1976" s="19" t="s">
        <v>279</v>
      </c>
      <c r="H1976" s="19" t="s">
        <v>63</v>
      </c>
      <c r="I1976" s="19" t="s">
        <v>174</v>
      </c>
      <c r="J1976" s="21" t="s">
        <v>18</v>
      </c>
      <c r="K1976" s="22">
        <v>37500</v>
      </c>
      <c r="L1976" s="22">
        <v>75000</v>
      </c>
      <c r="M1976" s="22">
        <v>37500</v>
      </c>
    </row>
    <row r="1977" spans="1:13" x14ac:dyDescent="0.2">
      <c r="A1977" s="19" t="s">
        <v>12824</v>
      </c>
      <c r="B1977" s="19" t="s">
        <v>12825</v>
      </c>
      <c r="C1977" s="19" t="s">
        <v>22</v>
      </c>
      <c r="D1977" s="19" t="s">
        <v>46</v>
      </c>
      <c r="E1977" s="19" t="s">
        <v>153</v>
      </c>
      <c r="F1977" s="20">
        <v>2019</v>
      </c>
      <c r="G1977" s="19" t="s">
        <v>279</v>
      </c>
      <c r="H1977" s="19" t="s">
        <v>63</v>
      </c>
      <c r="I1977" s="19" t="s">
        <v>174</v>
      </c>
      <c r="J1977" s="21" t="s">
        <v>18</v>
      </c>
      <c r="K1977" s="22">
        <v>37500</v>
      </c>
      <c r="L1977" s="22">
        <v>75000</v>
      </c>
      <c r="M1977" s="22">
        <v>37500</v>
      </c>
    </row>
    <row r="1978" spans="1:13" x14ac:dyDescent="0.2">
      <c r="A1978" s="19" t="s">
        <v>12828</v>
      </c>
      <c r="B1978" s="19" t="s">
        <v>12829</v>
      </c>
      <c r="C1978" s="19" t="s">
        <v>22</v>
      </c>
      <c r="D1978" s="19" t="s">
        <v>46</v>
      </c>
      <c r="E1978" s="19" t="s">
        <v>109</v>
      </c>
      <c r="F1978" s="20">
        <v>2019</v>
      </c>
      <c r="G1978" s="19" t="s">
        <v>279</v>
      </c>
      <c r="H1978" s="19" t="s">
        <v>63</v>
      </c>
      <c r="I1978" s="19" t="s">
        <v>174</v>
      </c>
      <c r="J1978" s="21" t="s">
        <v>18</v>
      </c>
      <c r="K1978" s="22">
        <v>37500</v>
      </c>
      <c r="L1978" s="22">
        <v>75000</v>
      </c>
      <c r="M1978" s="22">
        <v>37500</v>
      </c>
    </row>
    <row r="1979" spans="1:13" x14ac:dyDescent="0.2">
      <c r="A1979" s="19" t="s">
        <v>1326</v>
      </c>
      <c r="B1979" s="19" t="s">
        <v>1327</v>
      </c>
      <c r="C1979" s="19" t="s">
        <v>22</v>
      </c>
      <c r="D1979" s="19" t="s">
        <v>46</v>
      </c>
      <c r="E1979" s="19" t="s">
        <v>227</v>
      </c>
      <c r="F1979" s="20">
        <v>2019</v>
      </c>
      <c r="G1979" s="19" t="s">
        <v>17</v>
      </c>
      <c r="H1979" s="19" t="s">
        <v>54</v>
      </c>
      <c r="I1979" s="19" t="s">
        <v>62</v>
      </c>
      <c r="J1979" s="21" t="s">
        <v>18</v>
      </c>
      <c r="K1979" s="22">
        <v>38045</v>
      </c>
      <c r="L1979" s="24">
        <v>37081</v>
      </c>
      <c r="M1979" s="22">
        <v>37081</v>
      </c>
    </row>
    <row r="1980" spans="1:13" x14ac:dyDescent="0.2">
      <c r="A1980" s="19" t="s">
        <v>7921</v>
      </c>
      <c r="B1980" s="19" t="s">
        <v>7922</v>
      </c>
      <c r="C1980" s="19" t="s">
        <v>103</v>
      </c>
      <c r="D1980" s="19"/>
      <c r="E1980" s="19"/>
      <c r="F1980" s="20">
        <v>2019</v>
      </c>
      <c r="G1980" s="19" t="s">
        <v>17</v>
      </c>
      <c r="H1980" s="19" t="s">
        <v>30</v>
      </c>
      <c r="I1980" s="19" t="s">
        <v>31</v>
      </c>
      <c r="J1980" s="21" t="s">
        <v>18</v>
      </c>
      <c r="K1980" s="22">
        <v>40700</v>
      </c>
      <c r="L1980" s="24">
        <v>37010</v>
      </c>
      <c r="M1980" s="23">
        <v>37001.302000000003</v>
      </c>
    </row>
    <row r="1981" spans="1:13" x14ac:dyDescent="0.2">
      <c r="A1981" s="19" t="s">
        <v>2984</v>
      </c>
      <c r="B1981" s="19" t="s">
        <v>2985</v>
      </c>
      <c r="C1981" s="19" t="s">
        <v>148</v>
      </c>
      <c r="D1981" s="19" t="s">
        <v>149</v>
      </c>
      <c r="E1981" s="19" t="s">
        <v>592</v>
      </c>
      <c r="F1981" s="20">
        <v>2019</v>
      </c>
      <c r="G1981" s="19" t="s">
        <v>17</v>
      </c>
      <c r="H1981" s="19" t="s">
        <v>95</v>
      </c>
      <c r="I1981" s="19" t="s">
        <v>173</v>
      </c>
      <c r="J1981" s="21" t="s">
        <v>18</v>
      </c>
      <c r="K1981" s="22">
        <v>37962</v>
      </c>
      <c r="L1981" s="22">
        <v>37000</v>
      </c>
      <c r="M1981" s="23">
        <v>37000</v>
      </c>
    </row>
    <row r="1982" spans="1:13" x14ac:dyDescent="0.2">
      <c r="A1982" s="19" t="s">
        <v>2290</v>
      </c>
      <c r="B1982" s="19" t="s">
        <v>2291</v>
      </c>
      <c r="C1982" s="19" t="s">
        <v>12</v>
      </c>
      <c r="D1982" s="19" t="s">
        <v>69</v>
      </c>
      <c r="E1982" s="19" t="s">
        <v>1518</v>
      </c>
      <c r="F1982" s="20">
        <v>2019</v>
      </c>
      <c r="G1982" s="19" t="s">
        <v>17</v>
      </c>
      <c r="H1982" s="19" t="s">
        <v>662</v>
      </c>
      <c r="I1982" s="19" t="s">
        <v>663</v>
      </c>
      <c r="J1982" s="21" t="s">
        <v>18</v>
      </c>
      <c r="K1982" s="22">
        <v>57014</v>
      </c>
      <c r="L1982" s="22">
        <v>31000</v>
      </c>
      <c r="M1982" s="23">
        <v>36946.211000000003</v>
      </c>
    </row>
    <row r="1983" spans="1:13" x14ac:dyDescent="0.2">
      <c r="A1983" s="19" t="s">
        <v>4215</v>
      </c>
      <c r="B1983" s="19" t="s">
        <v>4216</v>
      </c>
      <c r="C1983" s="19" t="s">
        <v>12</v>
      </c>
      <c r="D1983" s="19" t="s">
        <v>422</v>
      </c>
      <c r="E1983" s="19" t="s">
        <v>3592</v>
      </c>
      <c r="F1983" s="20">
        <v>2020</v>
      </c>
      <c r="G1983" s="19" t="s">
        <v>17</v>
      </c>
      <c r="H1983" s="19" t="s">
        <v>352</v>
      </c>
      <c r="I1983" s="19" t="s">
        <v>353</v>
      </c>
      <c r="J1983" s="21" t="s">
        <v>18</v>
      </c>
      <c r="K1983" s="22">
        <v>554433</v>
      </c>
      <c r="L1983" s="24">
        <v>36932</v>
      </c>
      <c r="M1983" s="23">
        <v>36931.478000000003</v>
      </c>
    </row>
    <row r="1984" spans="1:13" x14ac:dyDescent="0.2">
      <c r="A1984" s="19" t="s">
        <v>9156</v>
      </c>
      <c r="B1984" s="19" t="s">
        <v>9157</v>
      </c>
      <c r="C1984" s="19" t="s">
        <v>34</v>
      </c>
      <c r="D1984" s="19" t="s">
        <v>51</v>
      </c>
      <c r="E1984" s="19" t="s">
        <v>384</v>
      </c>
      <c r="F1984" s="20">
        <v>2019</v>
      </c>
      <c r="G1984" s="19" t="s">
        <v>17</v>
      </c>
      <c r="H1984" s="19" t="s">
        <v>30</v>
      </c>
      <c r="I1984" s="19" t="s">
        <v>145</v>
      </c>
      <c r="J1984" s="21" t="s">
        <v>18</v>
      </c>
      <c r="K1984" s="22">
        <v>49394</v>
      </c>
      <c r="L1984" s="24">
        <v>49394</v>
      </c>
      <c r="M1984" s="23">
        <v>36781.326999999997</v>
      </c>
    </row>
    <row r="1985" spans="1:13" x14ac:dyDescent="0.2">
      <c r="A1985" s="19" t="s">
        <v>1565</v>
      </c>
      <c r="B1985" s="19" t="s">
        <v>1566</v>
      </c>
      <c r="C1985" s="19" t="s">
        <v>92</v>
      </c>
      <c r="D1985" s="19" t="s">
        <v>93</v>
      </c>
      <c r="E1985" s="19" t="s">
        <v>1076</v>
      </c>
      <c r="F1985" s="20">
        <v>2020</v>
      </c>
      <c r="G1985" s="19" t="s">
        <v>17</v>
      </c>
      <c r="H1985" s="19" t="s">
        <v>352</v>
      </c>
      <c r="I1985" s="19" t="s">
        <v>353</v>
      </c>
      <c r="J1985" s="21" t="s">
        <v>18</v>
      </c>
      <c r="K1985" s="22">
        <v>53971</v>
      </c>
      <c r="L1985" s="24">
        <v>40389</v>
      </c>
      <c r="M1985" s="23">
        <v>36696.913999999997</v>
      </c>
    </row>
    <row r="1986" spans="1:13" x14ac:dyDescent="0.2">
      <c r="A1986" s="19" t="s">
        <v>9668</v>
      </c>
      <c r="B1986" s="19" t="s">
        <v>9669</v>
      </c>
      <c r="C1986" s="19" t="s">
        <v>133</v>
      </c>
      <c r="D1986" s="19" t="s">
        <v>534</v>
      </c>
      <c r="E1986" s="19" t="s">
        <v>3694</v>
      </c>
      <c r="F1986" s="20">
        <v>2019</v>
      </c>
      <c r="G1986" s="19" t="s">
        <v>17</v>
      </c>
      <c r="H1986" s="19" t="s">
        <v>63</v>
      </c>
      <c r="I1986" s="19" t="s">
        <v>174</v>
      </c>
      <c r="J1986" s="21" t="s">
        <v>18</v>
      </c>
      <c r="K1986" s="22">
        <v>36695</v>
      </c>
      <c r="L1986" s="24">
        <v>46294</v>
      </c>
      <c r="M1986" s="23">
        <v>36694.6</v>
      </c>
    </row>
    <row r="1987" spans="1:13" x14ac:dyDescent="0.2">
      <c r="A1987" s="19" t="s">
        <v>8603</v>
      </c>
      <c r="B1987" s="19" t="s">
        <v>8604</v>
      </c>
      <c r="C1987" s="19" t="s">
        <v>37</v>
      </c>
      <c r="D1987" s="19" t="s">
        <v>545</v>
      </c>
      <c r="E1987" s="19" t="s">
        <v>1627</v>
      </c>
      <c r="F1987" s="20">
        <v>2019</v>
      </c>
      <c r="G1987" s="19" t="s">
        <v>17</v>
      </c>
      <c r="H1987" s="19" t="s">
        <v>63</v>
      </c>
      <c r="I1987" s="19" t="s">
        <v>174</v>
      </c>
      <c r="J1987" s="21" t="s">
        <v>18</v>
      </c>
      <c r="K1987" s="22">
        <v>36600</v>
      </c>
      <c r="L1987" s="24">
        <v>36600</v>
      </c>
      <c r="M1987" s="23">
        <v>36600</v>
      </c>
    </row>
    <row r="1988" spans="1:13" x14ac:dyDescent="0.2">
      <c r="A1988" s="19" t="s">
        <v>980</v>
      </c>
      <c r="B1988" s="19" t="s">
        <v>981</v>
      </c>
      <c r="C1988" s="19" t="s">
        <v>167</v>
      </c>
      <c r="D1988" s="19" t="s">
        <v>310</v>
      </c>
      <c r="E1988" s="19" t="s">
        <v>310</v>
      </c>
      <c r="F1988" s="20">
        <v>2020</v>
      </c>
      <c r="G1988" s="19" t="s">
        <v>17</v>
      </c>
      <c r="H1988" s="19" t="s">
        <v>130</v>
      </c>
      <c r="I1988" s="19" t="s">
        <v>130</v>
      </c>
      <c r="J1988" s="21" t="s">
        <v>18</v>
      </c>
      <c r="K1988" s="22">
        <v>607296</v>
      </c>
      <c r="L1988" s="24">
        <v>36569</v>
      </c>
      <c r="M1988" s="23">
        <v>36568.021999999997</v>
      </c>
    </row>
    <row r="1989" spans="1:13" x14ac:dyDescent="0.2">
      <c r="A1989" s="19" t="s">
        <v>5668</v>
      </c>
      <c r="B1989" s="19" t="s">
        <v>5669</v>
      </c>
      <c r="C1989" s="19" t="s">
        <v>34</v>
      </c>
      <c r="D1989" s="19" t="s">
        <v>215</v>
      </c>
      <c r="E1989" s="19" t="s">
        <v>2463</v>
      </c>
      <c r="F1989" s="20">
        <v>2020</v>
      </c>
      <c r="G1989" s="19" t="s">
        <v>17</v>
      </c>
      <c r="H1989" s="19" t="s">
        <v>15</v>
      </c>
      <c r="I1989" s="19" t="s">
        <v>16</v>
      </c>
      <c r="J1989" s="21" t="s">
        <v>18</v>
      </c>
      <c r="K1989" s="22">
        <v>36500</v>
      </c>
      <c r="L1989" s="24">
        <v>55400</v>
      </c>
      <c r="M1989" s="22">
        <v>36355</v>
      </c>
    </row>
    <row r="1990" spans="1:13" x14ac:dyDescent="0.2">
      <c r="A1990" s="19" t="s">
        <v>5016</v>
      </c>
      <c r="B1990" s="19" t="s">
        <v>5017</v>
      </c>
      <c r="C1990" s="19" t="s">
        <v>148</v>
      </c>
      <c r="D1990" s="19" t="s">
        <v>460</v>
      </c>
      <c r="E1990" s="19" t="s">
        <v>461</v>
      </c>
      <c r="F1990" s="20">
        <v>2019</v>
      </c>
      <c r="G1990" s="19" t="s">
        <v>17</v>
      </c>
      <c r="H1990" s="19" t="s">
        <v>63</v>
      </c>
      <c r="I1990" s="19" t="s">
        <v>174</v>
      </c>
      <c r="J1990" s="21" t="s">
        <v>18</v>
      </c>
      <c r="K1990" s="22">
        <v>96099</v>
      </c>
      <c r="L1990" s="24">
        <v>36182</v>
      </c>
      <c r="M1990" s="22">
        <v>36182</v>
      </c>
    </row>
    <row r="1991" spans="1:13" x14ac:dyDescent="0.2">
      <c r="A1991" s="19" t="s">
        <v>7184</v>
      </c>
      <c r="B1991" s="19" t="s">
        <v>7185</v>
      </c>
      <c r="C1991" s="19" t="s">
        <v>34</v>
      </c>
      <c r="D1991" s="19" t="s">
        <v>51</v>
      </c>
      <c r="E1991" s="19"/>
      <c r="F1991" s="20">
        <v>2019</v>
      </c>
      <c r="G1991" s="19" t="s">
        <v>17</v>
      </c>
      <c r="H1991" s="19" t="s">
        <v>15</v>
      </c>
      <c r="I1991" s="19" t="s">
        <v>70</v>
      </c>
      <c r="J1991" s="21" t="s">
        <v>18</v>
      </c>
      <c r="K1991" s="22">
        <v>95258</v>
      </c>
      <c r="L1991" s="24">
        <v>36184</v>
      </c>
      <c r="M1991" s="23">
        <v>36181.834999999999</v>
      </c>
    </row>
    <row r="1992" spans="1:13" x14ac:dyDescent="0.2">
      <c r="A1992" s="19" t="s">
        <v>4263</v>
      </c>
      <c r="B1992" s="19" t="s">
        <v>4264</v>
      </c>
      <c r="C1992" s="19" t="s">
        <v>103</v>
      </c>
      <c r="D1992" s="19" t="s">
        <v>238</v>
      </c>
      <c r="E1992" s="19" t="s">
        <v>795</v>
      </c>
      <c r="F1992" s="20">
        <v>2020</v>
      </c>
      <c r="G1992" s="19" t="s">
        <v>17</v>
      </c>
      <c r="H1992" s="19" t="s">
        <v>63</v>
      </c>
      <c r="I1992" s="19" t="s">
        <v>174</v>
      </c>
      <c r="J1992" s="21" t="s">
        <v>18</v>
      </c>
      <c r="K1992" s="22">
        <v>50795</v>
      </c>
      <c r="L1992" s="24">
        <v>36141</v>
      </c>
      <c r="M1992" s="23">
        <v>36140.728000000003</v>
      </c>
    </row>
    <row r="1993" spans="1:13" x14ac:dyDescent="0.2">
      <c r="A1993" s="19" t="s">
        <v>5097</v>
      </c>
      <c r="B1993" s="19" t="s">
        <v>5098</v>
      </c>
      <c r="C1993" s="19" t="s">
        <v>257</v>
      </c>
      <c r="D1993" s="19"/>
      <c r="E1993" s="19"/>
      <c r="F1993" s="20">
        <v>2019</v>
      </c>
      <c r="G1993" s="19" t="s">
        <v>17</v>
      </c>
      <c r="H1993" s="19" t="s">
        <v>30</v>
      </c>
      <c r="I1993" s="19" t="s">
        <v>31</v>
      </c>
      <c r="J1993" s="21" t="s">
        <v>18</v>
      </c>
      <c r="K1993" s="22">
        <v>134836</v>
      </c>
      <c r="L1993" s="24">
        <v>57100</v>
      </c>
      <c r="M1993" s="23">
        <v>35930.959999999999</v>
      </c>
    </row>
    <row r="1994" spans="1:13" x14ac:dyDescent="0.2">
      <c r="A1994" s="19" t="s">
        <v>10372</v>
      </c>
      <c r="B1994" s="19" t="s">
        <v>10373</v>
      </c>
      <c r="C1994" s="19" t="s">
        <v>103</v>
      </c>
      <c r="D1994" s="19" t="s">
        <v>105</v>
      </c>
      <c r="E1994" s="19" t="s">
        <v>1035</v>
      </c>
      <c r="F1994" s="20">
        <v>2020</v>
      </c>
      <c r="G1994" s="19" t="s">
        <v>17</v>
      </c>
      <c r="H1994" s="19" t="s">
        <v>352</v>
      </c>
      <c r="I1994" s="19" t="s">
        <v>1241</v>
      </c>
      <c r="J1994" s="21" t="s">
        <v>18</v>
      </c>
      <c r="K1994" s="22">
        <v>43363</v>
      </c>
      <c r="L1994" s="24">
        <v>35750</v>
      </c>
      <c r="M1994" s="23">
        <v>35750</v>
      </c>
    </row>
    <row r="1995" spans="1:13" x14ac:dyDescent="0.2">
      <c r="A1995" s="19" t="s">
        <v>6387</v>
      </c>
      <c r="B1995" s="19" t="s">
        <v>6388</v>
      </c>
      <c r="C1995" s="19" t="s">
        <v>148</v>
      </c>
      <c r="D1995" s="19" t="s">
        <v>373</v>
      </c>
      <c r="E1995" s="19" t="s">
        <v>1383</v>
      </c>
      <c r="F1995" s="20">
        <v>2020</v>
      </c>
      <c r="G1995" s="19" t="s">
        <v>17</v>
      </c>
      <c r="H1995" s="19" t="s">
        <v>63</v>
      </c>
      <c r="I1995" s="19" t="s">
        <v>174</v>
      </c>
      <c r="J1995" s="21" t="s">
        <v>18</v>
      </c>
      <c r="K1995" s="22">
        <v>35716</v>
      </c>
      <c r="L1995" s="24">
        <v>35716</v>
      </c>
      <c r="M1995" s="23">
        <v>35716</v>
      </c>
    </row>
    <row r="1996" spans="1:13" x14ac:dyDescent="0.2">
      <c r="A1996" s="19" t="s">
        <v>5674</v>
      </c>
      <c r="B1996" s="19" t="s">
        <v>5675</v>
      </c>
      <c r="C1996" s="19" t="s">
        <v>34</v>
      </c>
      <c r="D1996" s="19" t="s">
        <v>51</v>
      </c>
      <c r="E1996" s="19" t="s">
        <v>384</v>
      </c>
      <c r="F1996" s="20">
        <v>2020</v>
      </c>
      <c r="G1996" s="19" t="s">
        <v>17</v>
      </c>
      <c r="H1996" s="19" t="s">
        <v>30</v>
      </c>
      <c r="I1996" s="19" t="s">
        <v>145</v>
      </c>
      <c r="J1996" s="21" t="s">
        <v>18</v>
      </c>
      <c r="K1996" s="22">
        <v>754613</v>
      </c>
      <c r="L1996" s="24">
        <v>35617</v>
      </c>
      <c r="M1996" s="23">
        <v>35614.998</v>
      </c>
    </row>
    <row r="1997" spans="1:13" x14ac:dyDescent="0.2">
      <c r="A1997" s="19" t="s">
        <v>3148</v>
      </c>
      <c r="B1997" s="19" t="s">
        <v>3149</v>
      </c>
      <c r="C1997" s="19" t="s">
        <v>37</v>
      </c>
      <c r="D1997" s="19" t="s">
        <v>123</v>
      </c>
      <c r="E1997" s="19" t="s">
        <v>187</v>
      </c>
      <c r="F1997" s="20">
        <v>2019</v>
      </c>
      <c r="G1997" s="19" t="s">
        <v>17</v>
      </c>
      <c r="H1997" s="19" t="s">
        <v>42</v>
      </c>
      <c r="I1997" s="19" t="s">
        <v>188</v>
      </c>
      <c r="J1997" s="21" t="s">
        <v>18</v>
      </c>
      <c r="K1997" s="22">
        <v>71746</v>
      </c>
      <c r="L1997" s="24">
        <v>35568</v>
      </c>
      <c r="M1997" s="23">
        <v>35568</v>
      </c>
    </row>
    <row r="1998" spans="1:13" x14ac:dyDescent="0.2">
      <c r="A1998" s="19" t="s">
        <v>229</v>
      </c>
      <c r="B1998" s="19" t="s">
        <v>230</v>
      </c>
      <c r="C1998" s="19" t="s">
        <v>22</v>
      </c>
      <c r="D1998" s="19" t="s">
        <v>46</v>
      </c>
      <c r="E1998" s="19" t="s">
        <v>183</v>
      </c>
      <c r="F1998" s="20">
        <v>2020</v>
      </c>
      <c r="G1998" s="19" t="s">
        <v>17</v>
      </c>
      <c r="H1998" s="19" t="s">
        <v>54</v>
      </c>
      <c r="I1998" s="19" t="s">
        <v>62</v>
      </c>
      <c r="J1998" s="21" t="s">
        <v>18</v>
      </c>
      <c r="K1998" s="22">
        <v>5441</v>
      </c>
      <c r="L1998" s="22">
        <v>35482</v>
      </c>
      <c r="M1998" s="23">
        <v>35481.656999999999</v>
      </c>
    </row>
    <row r="1999" spans="1:13" x14ac:dyDescent="0.2">
      <c r="A1999" s="19" t="s">
        <v>9986</v>
      </c>
      <c r="B1999" s="19" t="s">
        <v>9987</v>
      </c>
      <c r="C1999" s="19" t="s">
        <v>297</v>
      </c>
      <c r="D1999" s="19"/>
      <c r="E1999" s="19"/>
      <c r="F1999" s="20">
        <v>2019</v>
      </c>
      <c r="G1999" s="19" t="s">
        <v>279</v>
      </c>
      <c r="H1999" s="19" t="s">
        <v>54</v>
      </c>
      <c r="I1999" s="19" t="s">
        <v>184</v>
      </c>
      <c r="J1999" s="21" t="s">
        <v>18</v>
      </c>
      <c r="K1999" s="22">
        <v>36373</v>
      </c>
      <c r="L1999" s="24">
        <v>144406</v>
      </c>
      <c r="M1999" s="22">
        <v>35419</v>
      </c>
    </row>
    <row r="2000" spans="1:13" x14ac:dyDescent="0.2">
      <c r="A2000" s="19" t="s">
        <v>7298</v>
      </c>
      <c r="B2000" s="19" t="s">
        <v>7299</v>
      </c>
      <c r="C2000" s="19" t="s">
        <v>148</v>
      </c>
      <c r="D2000" s="19" t="s">
        <v>373</v>
      </c>
      <c r="E2000" s="19" t="s">
        <v>1812</v>
      </c>
      <c r="F2000" s="20">
        <v>2019</v>
      </c>
      <c r="G2000" s="19" t="s">
        <v>17</v>
      </c>
      <c r="H2000" s="19" t="s">
        <v>130</v>
      </c>
      <c r="I2000" s="19" t="s">
        <v>130</v>
      </c>
      <c r="J2000" s="21" t="s">
        <v>18</v>
      </c>
      <c r="K2000" s="22">
        <v>148919</v>
      </c>
      <c r="L2000" s="24">
        <v>145145</v>
      </c>
      <c r="M2000" s="23">
        <v>35158.949999999997</v>
      </c>
    </row>
    <row r="2001" spans="1:13" x14ac:dyDescent="0.2">
      <c r="A2001" s="19" t="s">
        <v>4507</v>
      </c>
      <c r="B2001" s="19" t="s">
        <v>4508</v>
      </c>
      <c r="C2001" s="19" t="s">
        <v>148</v>
      </c>
      <c r="D2001" s="19"/>
      <c r="E2001" s="19"/>
      <c r="F2001" s="20">
        <v>2019</v>
      </c>
      <c r="G2001" s="19" t="s">
        <v>17</v>
      </c>
      <c r="H2001" s="19" t="s">
        <v>63</v>
      </c>
      <c r="I2001" s="19" t="s">
        <v>619</v>
      </c>
      <c r="J2001" s="21" t="s">
        <v>18</v>
      </c>
      <c r="K2001" s="22">
        <v>39646</v>
      </c>
      <c r="L2001" s="24">
        <v>39645</v>
      </c>
      <c r="M2001" s="23">
        <v>35142.667999999998</v>
      </c>
    </row>
    <row r="2002" spans="1:13" x14ac:dyDescent="0.2">
      <c r="A2002" s="19" t="s">
        <v>5390</v>
      </c>
      <c r="B2002" s="19" t="s">
        <v>5391</v>
      </c>
      <c r="C2002" s="19" t="s">
        <v>12</v>
      </c>
      <c r="D2002" s="19" t="s">
        <v>422</v>
      </c>
      <c r="E2002" s="19" t="s">
        <v>1699</v>
      </c>
      <c r="F2002" s="20">
        <v>2020</v>
      </c>
      <c r="G2002" s="19" t="s">
        <v>17</v>
      </c>
      <c r="H2002" s="19" t="s">
        <v>42</v>
      </c>
      <c r="I2002" s="19" t="s">
        <v>1003</v>
      </c>
      <c r="J2002" s="21" t="s">
        <v>18</v>
      </c>
      <c r="K2002" s="22">
        <v>78481</v>
      </c>
      <c r="L2002" s="24">
        <v>323091</v>
      </c>
      <c r="M2002" s="23">
        <v>35050.292999999998</v>
      </c>
    </row>
    <row r="2003" spans="1:13" x14ac:dyDescent="0.2">
      <c r="A2003" s="19" t="s">
        <v>3994</v>
      </c>
      <c r="B2003" s="19" t="s">
        <v>3995</v>
      </c>
      <c r="C2003" s="19" t="s">
        <v>12</v>
      </c>
      <c r="D2003" s="19" t="s">
        <v>630</v>
      </c>
      <c r="E2003" s="19" t="s">
        <v>1227</v>
      </c>
      <c r="F2003" s="20">
        <v>2020</v>
      </c>
      <c r="G2003" s="19" t="s">
        <v>17</v>
      </c>
      <c r="H2003" s="19" t="s">
        <v>54</v>
      </c>
      <c r="I2003" s="19" t="s">
        <v>58</v>
      </c>
      <c r="J2003" s="21" t="s">
        <v>200</v>
      </c>
      <c r="K2003" s="22">
        <v>36890</v>
      </c>
      <c r="L2003" s="24">
        <v>35024</v>
      </c>
      <c r="M2003" s="23">
        <v>35023.599999999999</v>
      </c>
    </row>
    <row r="2004" spans="1:13" x14ac:dyDescent="0.2">
      <c r="A2004" s="19" t="s">
        <v>6088</v>
      </c>
      <c r="B2004" s="19" t="s">
        <v>6089</v>
      </c>
      <c r="C2004" s="19" t="s">
        <v>103</v>
      </c>
      <c r="D2004" s="19" t="s">
        <v>194</v>
      </c>
      <c r="E2004" s="19" t="s">
        <v>203</v>
      </c>
      <c r="F2004" s="20">
        <v>2019</v>
      </c>
      <c r="G2004" s="19" t="s">
        <v>17</v>
      </c>
      <c r="H2004" s="19" t="s">
        <v>30</v>
      </c>
      <c r="I2004" s="19" t="s">
        <v>145</v>
      </c>
      <c r="J2004" s="21" t="s">
        <v>18</v>
      </c>
      <c r="K2004" s="22">
        <v>35001</v>
      </c>
      <c r="L2004" s="24">
        <v>98255</v>
      </c>
      <c r="M2004" s="23">
        <v>35000</v>
      </c>
    </row>
    <row r="2005" spans="1:13" x14ac:dyDescent="0.2">
      <c r="A2005" s="19" t="s">
        <v>11791</v>
      </c>
      <c r="B2005" s="19" t="s">
        <v>11792</v>
      </c>
      <c r="C2005" s="19" t="s">
        <v>12</v>
      </c>
      <c r="D2005" s="19" t="s">
        <v>219</v>
      </c>
      <c r="E2005" s="19" t="s">
        <v>219</v>
      </c>
      <c r="F2005" s="20">
        <v>2019</v>
      </c>
      <c r="G2005" s="19" t="s">
        <v>1012</v>
      </c>
      <c r="H2005" s="19" t="s">
        <v>54</v>
      </c>
      <c r="I2005" s="19" t="s">
        <v>199</v>
      </c>
      <c r="J2005" s="21" t="s">
        <v>18</v>
      </c>
      <c r="K2005" s="22">
        <v>35000</v>
      </c>
      <c r="L2005" s="22">
        <v>35000</v>
      </c>
      <c r="M2005" s="23">
        <v>35000</v>
      </c>
    </row>
    <row r="2006" spans="1:13" x14ac:dyDescent="0.2">
      <c r="A2006" s="19" t="s">
        <v>8637</v>
      </c>
      <c r="B2006" s="19" t="s">
        <v>8638</v>
      </c>
      <c r="C2006" s="19" t="s">
        <v>12</v>
      </c>
      <c r="D2006" s="19" t="s">
        <v>219</v>
      </c>
      <c r="E2006" s="19" t="s">
        <v>220</v>
      </c>
      <c r="F2006" s="20">
        <v>2020</v>
      </c>
      <c r="G2006" s="19" t="s">
        <v>279</v>
      </c>
      <c r="H2006" s="19" t="s">
        <v>63</v>
      </c>
      <c r="I2006" s="19" t="s">
        <v>174</v>
      </c>
      <c r="J2006" s="21" t="s">
        <v>18</v>
      </c>
      <c r="K2006" s="22">
        <v>61411</v>
      </c>
      <c r="L2006" s="24">
        <v>34931</v>
      </c>
      <c r="M2006" s="23">
        <v>34930.875</v>
      </c>
    </row>
    <row r="2007" spans="1:13" x14ac:dyDescent="0.2">
      <c r="A2007" s="19" t="s">
        <v>7150</v>
      </c>
      <c r="B2007" s="19" t="s">
        <v>7151</v>
      </c>
      <c r="C2007" s="19" t="s">
        <v>265</v>
      </c>
      <c r="D2007" s="19" t="s">
        <v>266</v>
      </c>
      <c r="E2007" s="19" t="s">
        <v>267</v>
      </c>
      <c r="F2007" s="20">
        <v>2020</v>
      </c>
      <c r="G2007" s="19" t="s">
        <v>17</v>
      </c>
      <c r="H2007" s="19" t="s">
        <v>42</v>
      </c>
      <c r="I2007" s="19" t="s">
        <v>1003</v>
      </c>
      <c r="J2007" s="21" t="s">
        <v>18</v>
      </c>
      <c r="K2007" s="22">
        <v>794945</v>
      </c>
      <c r="L2007" s="24">
        <v>54985</v>
      </c>
      <c r="M2007" s="23">
        <v>34915.207000000002</v>
      </c>
    </row>
    <row r="2008" spans="1:13" x14ac:dyDescent="0.2">
      <c r="A2008" s="19" t="s">
        <v>1730</v>
      </c>
      <c r="B2008" s="19" t="s">
        <v>1731</v>
      </c>
      <c r="C2008" s="19" t="s">
        <v>12</v>
      </c>
      <c r="D2008" s="19" t="s">
        <v>219</v>
      </c>
      <c r="E2008" s="19"/>
      <c r="F2008" s="20">
        <v>2019</v>
      </c>
      <c r="G2008" s="19" t="s">
        <v>17</v>
      </c>
      <c r="H2008" s="19" t="s">
        <v>253</v>
      </c>
      <c r="I2008" s="19" t="s">
        <v>254</v>
      </c>
      <c r="J2008" s="21" t="s">
        <v>18</v>
      </c>
      <c r="K2008" s="22">
        <v>99846</v>
      </c>
      <c r="L2008" s="24">
        <v>99846</v>
      </c>
      <c r="M2008" s="22">
        <v>34846</v>
      </c>
    </row>
    <row r="2009" spans="1:13" x14ac:dyDescent="0.2">
      <c r="A2009" s="19" t="s">
        <v>10412</v>
      </c>
      <c r="B2009" s="19" t="s">
        <v>10413</v>
      </c>
      <c r="C2009" s="19" t="s">
        <v>143</v>
      </c>
      <c r="D2009" s="19"/>
      <c r="E2009" s="19"/>
      <c r="F2009" s="20">
        <v>2019</v>
      </c>
      <c r="G2009" s="19" t="s">
        <v>17</v>
      </c>
      <c r="H2009" s="19" t="s">
        <v>42</v>
      </c>
      <c r="I2009" s="19" t="s">
        <v>278</v>
      </c>
      <c r="J2009" s="21" t="s">
        <v>18</v>
      </c>
      <c r="K2009" s="22">
        <v>125687</v>
      </c>
      <c r="L2009" s="24">
        <v>122118</v>
      </c>
      <c r="M2009" s="22">
        <v>34768</v>
      </c>
    </row>
    <row r="2010" spans="1:13" x14ac:dyDescent="0.2">
      <c r="A2010" s="19" t="s">
        <v>6559</v>
      </c>
      <c r="B2010" s="19" t="s">
        <v>6560</v>
      </c>
      <c r="C2010" s="19" t="s">
        <v>167</v>
      </c>
      <c r="D2010" s="19" t="s">
        <v>168</v>
      </c>
      <c r="E2010" s="19"/>
      <c r="F2010" s="20">
        <v>2019</v>
      </c>
      <c r="G2010" s="19" t="s">
        <v>17</v>
      </c>
      <c r="H2010" s="19" t="s">
        <v>30</v>
      </c>
      <c r="I2010" s="19" t="s">
        <v>31</v>
      </c>
      <c r="J2010" s="21" t="s">
        <v>18</v>
      </c>
      <c r="K2010" s="22">
        <v>35910</v>
      </c>
      <c r="L2010" s="24">
        <v>34740</v>
      </c>
      <c r="M2010" s="23">
        <v>34739.279999999999</v>
      </c>
    </row>
    <row r="2011" spans="1:13" x14ac:dyDescent="0.2">
      <c r="A2011" s="19" t="s">
        <v>13222</v>
      </c>
      <c r="B2011" s="19" t="s">
        <v>13223</v>
      </c>
      <c r="C2011" s="19" t="s">
        <v>297</v>
      </c>
      <c r="D2011" s="19"/>
      <c r="E2011" s="19"/>
      <c r="F2011" s="20">
        <v>2020</v>
      </c>
      <c r="G2011" s="19" t="s">
        <v>279</v>
      </c>
      <c r="H2011" s="19" t="s">
        <v>54</v>
      </c>
      <c r="I2011" s="19" t="s">
        <v>54</v>
      </c>
      <c r="J2011" s="21" t="s">
        <v>18</v>
      </c>
      <c r="K2011" s="22">
        <v>34704</v>
      </c>
      <c r="L2011" s="22">
        <v>34704</v>
      </c>
      <c r="M2011" s="23">
        <v>34703.379999999997</v>
      </c>
    </row>
    <row r="2012" spans="1:13" x14ac:dyDescent="0.2">
      <c r="A2012" s="19" t="s">
        <v>1342</v>
      </c>
      <c r="B2012" s="19" t="s">
        <v>1343</v>
      </c>
      <c r="C2012" s="19" t="s">
        <v>37</v>
      </c>
      <c r="D2012" s="19" t="s">
        <v>38</v>
      </c>
      <c r="E2012" s="19" t="s">
        <v>41</v>
      </c>
      <c r="F2012" s="20">
        <v>2019</v>
      </c>
      <c r="G2012" s="19" t="s">
        <v>17</v>
      </c>
      <c r="H2012" s="19" t="s">
        <v>30</v>
      </c>
      <c r="I2012" s="19" t="s">
        <v>31</v>
      </c>
      <c r="J2012" s="21" t="s">
        <v>18</v>
      </c>
      <c r="K2012" s="22">
        <v>37000</v>
      </c>
      <c r="L2012" s="24">
        <v>36800</v>
      </c>
      <c r="M2012" s="23">
        <v>34700.146999999997</v>
      </c>
    </row>
    <row r="2013" spans="1:13" x14ac:dyDescent="0.2">
      <c r="A2013" s="19" t="s">
        <v>836</v>
      </c>
      <c r="B2013" s="19" t="s">
        <v>837</v>
      </c>
      <c r="C2013" s="19" t="s">
        <v>148</v>
      </c>
      <c r="D2013" s="19" t="s">
        <v>373</v>
      </c>
      <c r="E2013" s="19" t="s">
        <v>838</v>
      </c>
      <c r="F2013" s="20">
        <v>2019</v>
      </c>
      <c r="G2013" s="19" t="s">
        <v>17</v>
      </c>
      <c r="H2013" s="19" t="s">
        <v>15</v>
      </c>
      <c r="I2013" s="19" t="s">
        <v>16</v>
      </c>
      <c r="J2013" s="21" t="s">
        <v>18</v>
      </c>
      <c r="K2013" s="22">
        <v>148948</v>
      </c>
      <c r="L2013" s="24">
        <v>600000</v>
      </c>
      <c r="M2013" s="23">
        <v>34697.561999999998</v>
      </c>
    </row>
    <row r="2014" spans="1:13" x14ac:dyDescent="0.2">
      <c r="A2014" s="19" t="s">
        <v>10150</v>
      </c>
      <c r="B2014" s="19" t="s">
        <v>10151</v>
      </c>
      <c r="C2014" s="19" t="s">
        <v>12</v>
      </c>
      <c r="D2014" s="19" t="s">
        <v>69</v>
      </c>
      <c r="E2014" s="19" t="s">
        <v>1781</v>
      </c>
      <c r="F2014" s="20">
        <v>2020</v>
      </c>
      <c r="G2014" s="19" t="s">
        <v>17</v>
      </c>
      <c r="H2014" s="19" t="s">
        <v>30</v>
      </c>
      <c r="I2014" s="19" t="s">
        <v>145</v>
      </c>
      <c r="J2014" s="21" t="s">
        <v>18</v>
      </c>
      <c r="K2014" s="22">
        <v>73098</v>
      </c>
      <c r="L2014" s="24">
        <v>34661</v>
      </c>
      <c r="M2014" s="23">
        <v>34660.536999999997</v>
      </c>
    </row>
    <row r="2015" spans="1:13" x14ac:dyDescent="0.2">
      <c r="A2015" s="19" t="s">
        <v>8186</v>
      </c>
      <c r="B2015" s="19" t="s">
        <v>8187</v>
      </c>
      <c r="C2015" s="19" t="s">
        <v>34</v>
      </c>
      <c r="D2015" s="19" t="s">
        <v>51</v>
      </c>
      <c r="E2015" s="19" t="s">
        <v>4315</v>
      </c>
      <c r="F2015" s="20">
        <v>2019</v>
      </c>
      <c r="G2015" s="19" t="s">
        <v>17</v>
      </c>
      <c r="H2015" s="19" t="s">
        <v>63</v>
      </c>
      <c r="I2015" s="19" t="s">
        <v>174</v>
      </c>
      <c r="J2015" s="21" t="s">
        <v>18</v>
      </c>
      <c r="K2015" s="22">
        <v>34659</v>
      </c>
      <c r="L2015" s="24">
        <v>34658</v>
      </c>
      <c r="M2015" s="23">
        <v>34657.65</v>
      </c>
    </row>
    <row r="2016" spans="1:13" x14ac:dyDescent="0.2">
      <c r="A2016" s="19" t="s">
        <v>4443</v>
      </c>
      <c r="B2016" s="19" t="s">
        <v>4444</v>
      </c>
      <c r="C2016" s="19" t="s">
        <v>22</v>
      </c>
      <c r="D2016" s="19" t="s">
        <v>46</v>
      </c>
      <c r="E2016" s="19" t="s">
        <v>345</v>
      </c>
      <c r="F2016" s="20">
        <v>2019</v>
      </c>
      <c r="G2016" s="19" t="s">
        <v>17</v>
      </c>
      <c r="H2016" s="19" t="s">
        <v>30</v>
      </c>
      <c r="I2016" s="19" t="s">
        <v>145</v>
      </c>
      <c r="J2016" s="21" t="s">
        <v>18</v>
      </c>
      <c r="K2016" s="22">
        <v>43416</v>
      </c>
      <c r="L2016" s="24">
        <v>39600</v>
      </c>
      <c r="M2016" s="23">
        <v>34650</v>
      </c>
    </row>
    <row r="2017" spans="1:13" x14ac:dyDescent="0.2">
      <c r="A2017" s="19" t="s">
        <v>7661</v>
      </c>
      <c r="B2017" s="19" t="s">
        <v>7662</v>
      </c>
      <c r="C2017" s="19" t="s">
        <v>27</v>
      </c>
      <c r="D2017" s="19"/>
      <c r="E2017" s="19"/>
      <c r="F2017" s="20">
        <v>2019</v>
      </c>
      <c r="G2017" s="19" t="s">
        <v>17</v>
      </c>
      <c r="H2017" s="19" t="s">
        <v>130</v>
      </c>
      <c r="I2017" s="19" t="s">
        <v>130</v>
      </c>
      <c r="J2017" s="21" t="s">
        <v>18</v>
      </c>
      <c r="K2017" s="22">
        <v>107576</v>
      </c>
      <c r="L2017" s="23">
        <v>34359.120000000003</v>
      </c>
      <c r="M2017" s="23">
        <v>34359.120000000003</v>
      </c>
    </row>
    <row r="2018" spans="1:13" x14ac:dyDescent="0.2">
      <c r="A2018" s="19" t="s">
        <v>11057</v>
      </c>
      <c r="B2018" s="19" t="s">
        <v>11058</v>
      </c>
      <c r="C2018" s="19" t="s">
        <v>359</v>
      </c>
      <c r="D2018" s="19"/>
      <c r="E2018" s="19"/>
      <c r="F2018" s="20">
        <v>2020</v>
      </c>
      <c r="G2018" s="19" t="s">
        <v>279</v>
      </c>
      <c r="H2018" s="19" t="s">
        <v>95</v>
      </c>
      <c r="I2018" s="19" t="s">
        <v>356</v>
      </c>
      <c r="J2018" s="21" t="s">
        <v>18</v>
      </c>
      <c r="K2018" s="22">
        <v>54207</v>
      </c>
      <c r="L2018" s="24">
        <v>34138</v>
      </c>
      <c r="M2018" s="23">
        <v>34137.599999999999</v>
      </c>
    </row>
    <row r="2019" spans="1:13" x14ac:dyDescent="0.2">
      <c r="A2019" s="19" t="s">
        <v>10300</v>
      </c>
      <c r="B2019" s="19" t="s">
        <v>10301</v>
      </c>
      <c r="C2019" s="19" t="s">
        <v>37</v>
      </c>
      <c r="D2019" s="19" t="s">
        <v>38</v>
      </c>
      <c r="E2019" s="19" t="s">
        <v>120</v>
      </c>
      <c r="F2019" s="20">
        <v>2019</v>
      </c>
      <c r="G2019" s="19" t="s">
        <v>279</v>
      </c>
      <c r="H2019" s="19" t="s">
        <v>63</v>
      </c>
      <c r="I2019" s="19" t="s">
        <v>174</v>
      </c>
      <c r="J2019" s="21" t="s">
        <v>18</v>
      </c>
      <c r="K2019" s="22">
        <v>40656</v>
      </c>
      <c r="L2019" s="23">
        <v>34117</v>
      </c>
      <c r="M2019" s="23">
        <v>34117</v>
      </c>
    </row>
    <row r="2020" spans="1:13" x14ac:dyDescent="0.2">
      <c r="A2020" s="19" t="s">
        <v>10142</v>
      </c>
      <c r="B2020" s="19" t="s">
        <v>10143</v>
      </c>
      <c r="C2020" s="19" t="s">
        <v>103</v>
      </c>
      <c r="D2020" s="19" t="s">
        <v>194</v>
      </c>
      <c r="E2020" s="19" t="s">
        <v>195</v>
      </c>
      <c r="F2020" s="20">
        <v>2019</v>
      </c>
      <c r="G2020" s="19" t="s">
        <v>17</v>
      </c>
      <c r="H2020" s="19" t="s">
        <v>30</v>
      </c>
      <c r="I2020" s="19" t="s">
        <v>145</v>
      </c>
      <c r="J2020" s="21" t="s">
        <v>18</v>
      </c>
      <c r="K2020" s="22">
        <v>34116</v>
      </c>
      <c r="L2020" s="24">
        <v>101600</v>
      </c>
      <c r="M2020" s="23">
        <v>34114.78</v>
      </c>
    </row>
    <row r="2021" spans="1:13" x14ac:dyDescent="0.2">
      <c r="A2021" s="19" t="s">
        <v>9878</v>
      </c>
      <c r="B2021" s="19" t="s">
        <v>9879</v>
      </c>
      <c r="C2021" s="19" t="s">
        <v>27</v>
      </c>
      <c r="D2021" s="19" t="s">
        <v>28</v>
      </c>
      <c r="E2021" s="19" t="s">
        <v>29</v>
      </c>
      <c r="F2021" s="20">
        <v>2019</v>
      </c>
      <c r="G2021" s="19" t="s">
        <v>17</v>
      </c>
      <c r="H2021" s="19" t="s">
        <v>63</v>
      </c>
      <c r="I2021" s="19" t="s">
        <v>174</v>
      </c>
      <c r="J2021" s="21" t="s">
        <v>18</v>
      </c>
      <c r="K2021" s="22">
        <v>34100</v>
      </c>
      <c r="L2021" s="24">
        <v>34100</v>
      </c>
      <c r="M2021" s="23">
        <v>34100</v>
      </c>
    </row>
    <row r="2022" spans="1:13" x14ac:dyDescent="0.2">
      <c r="A2022" s="19" t="s">
        <v>9268</v>
      </c>
      <c r="B2022" s="19" t="s">
        <v>9269</v>
      </c>
      <c r="C2022" s="19" t="s">
        <v>12</v>
      </c>
      <c r="D2022" s="19" t="s">
        <v>630</v>
      </c>
      <c r="E2022" s="19" t="s">
        <v>1196</v>
      </c>
      <c r="F2022" s="20">
        <v>2020</v>
      </c>
      <c r="G2022" s="19" t="s">
        <v>17</v>
      </c>
      <c r="H2022" s="19" t="s">
        <v>130</v>
      </c>
      <c r="I2022" s="19" t="s">
        <v>130</v>
      </c>
      <c r="J2022" s="21" t="s">
        <v>18</v>
      </c>
      <c r="K2022" s="22">
        <v>34542</v>
      </c>
      <c r="L2022" s="24">
        <v>34014</v>
      </c>
      <c r="M2022" s="23">
        <v>34013.75</v>
      </c>
    </row>
    <row r="2023" spans="1:13" x14ac:dyDescent="0.2">
      <c r="A2023" s="19" t="s">
        <v>2809</v>
      </c>
      <c r="B2023" s="19" t="s">
        <v>2810</v>
      </c>
      <c r="C2023" s="19" t="s">
        <v>22</v>
      </c>
      <c r="D2023" s="19" t="s">
        <v>23</v>
      </c>
      <c r="E2023" s="19" t="s">
        <v>552</v>
      </c>
      <c r="F2023" s="20">
        <v>2020</v>
      </c>
      <c r="G2023" s="19" t="s">
        <v>17</v>
      </c>
      <c r="H2023" s="19" t="s">
        <v>42</v>
      </c>
      <c r="I2023" s="19" t="s">
        <v>188</v>
      </c>
      <c r="J2023" s="21" t="s">
        <v>18</v>
      </c>
      <c r="K2023" s="22">
        <v>48922</v>
      </c>
      <c r="L2023" s="24">
        <v>33969</v>
      </c>
      <c r="M2023" s="23">
        <v>33967.79</v>
      </c>
    </row>
    <row r="2024" spans="1:13" x14ac:dyDescent="0.2">
      <c r="A2024" s="19" t="s">
        <v>1513</v>
      </c>
      <c r="B2024" s="19" t="s">
        <v>1514</v>
      </c>
      <c r="C2024" s="19" t="s">
        <v>257</v>
      </c>
      <c r="D2024" s="19" t="s">
        <v>441</v>
      </c>
      <c r="E2024" s="19" t="s">
        <v>488</v>
      </c>
      <c r="F2024" s="20">
        <v>2020</v>
      </c>
      <c r="G2024" s="19" t="s">
        <v>17</v>
      </c>
      <c r="H2024" s="19" t="s">
        <v>42</v>
      </c>
      <c r="I2024" s="19" t="s">
        <v>228</v>
      </c>
      <c r="J2024" s="21" t="s">
        <v>18</v>
      </c>
      <c r="K2024" s="22">
        <v>33784</v>
      </c>
      <c r="L2024" s="24">
        <v>33783</v>
      </c>
      <c r="M2024" s="22">
        <v>33783</v>
      </c>
    </row>
    <row r="2025" spans="1:13" x14ac:dyDescent="0.2">
      <c r="A2025" s="19" t="s">
        <v>10294</v>
      </c>
      <c r="B2025" s="19" t="s">
        <v>10295</v>
      </c>
      <c r="C2025" s="19" t="s">
        <v>37</v>
      </c>
      <c r="D2025" s="19" t="s">
        <v>38</v>
      </c>
      <c r="E2025" s="19" t="s">
        <v>38</v>
      </c>
      <c r="F2025" s="20">
        <v>2019</v>
      </c>
      <c r="G2025" s="19" t="s">
        <v>279</v>
      </c>
      <c r="H2025" s="19" t="s">
        <v>63</v>
      </c>
      <c r="I2025" s="19" t="s">
        <v>174</v>
      </c>
      <c r="J2025" s="21" t="s">
        <v>18</v>
      </c>
      <c r="K2025" s="22">
        <v>40000</v>
      </c>
      <c r="L2025" s="23">
        <v>33617</v>
      </c>
      <c r="M2025" s="23">
        <v>33617</v>
      </c>
    </row>
    <row r="2026" spans="1:13" x14ac:dyDescent="0.2">
      <c r="A2026" s="19" t="s">
        <v>8433</v>
      </c>
      <c r="B2026" s="19" t="s">
        <v>8434</v>
      </c>
      <c r="C2026" s="19" t="s">
        <v>265</v>
      </c>
      <c r="D2026" s="19" t="s">
        <v>266</v>
      </c>
      <c r="E2026" s="19" t="s">
        <v>267</v>
      </c>
      <c r="F2026" s="20">
        <v>2019</v>
      </c>
      <c r="G2026" s="19" t="s">
        <v>17</v>
      </c>
      <c r="H2026" s="19" t="s">
        <v>42</v>
      </c>
      <c r="I2026" s="19" t="s">
        <v>1003</v>
      </c>
      <c r="J2026" s="21" t="s">
        <v>18</v>
      </c>
      <c r="K2026" s="22">
        <v>73513</v>
      </c>
      <c r="L2026" s="24">
        <v>33600</v>
      </c>
      <c r="M2026" s="23">
        <v>33600</v>
      </c>
    </row>
    <row r="2027" spans="1:13" x14ac:dyDescent="0.2">
      <c r="A2027" s="19" t="s">
        <v>2143</v>
      </c>
      <c r="B2027" s="19" t="s">
        <v>2144</v>
      </c>
      <c r="C2027" s="19" t="s">
        <v>257</v>
      </c>
      <c r="D2027" s="19" t="s">
        <v>441</v>
      </c>
      <c r="E2027" s="19" t="s">
        <v>595</v>
      </c>
      <c r="F2027" s="20">
        <v>2020</v>
      </c>
      <c r="G2027" s="19" t="s">
        <v>17</v>
      </c>
      <c r="H2027" s="19" t="s">
        <v>54</v>
      </c>
      <c r="I2027" s="19" t="s">
        <v>58</v>
      </c>
      <c r="J2027" s="21" t="s">
        <v>18</v>
      </c>
      <c r="K2027" s="22">
        <v>75086</v>
      </c>
      <c r="L2027" s="24">
        <v>33420</v>
      </c>
      <c r="M2027" s="22">
        <v>33420</v>
      </c>
    </row>
    <row r="2028" spans="1:13" x14ac:dyDescent="0.2">
      <c r="A2028" s="19" t="s">
        <v>1440</v>
      </c>
      <c r="B2028" s="19" t="s">
        <v>1441</v>
      </c>
      <c r="C2028" s="19" t="s">
        <v>265</v>
      </c>
      <c r="D2028" s="19"/>
      <c r="E2028" s="19"/>
      <c r="F2028" s="20">
        <v>2019</v>
      </c>
      <c r="G2028" s="19" t="s">
        <v>17</v>
      </c>
      <c r="H2028" s="19" t="s">
        <v>30</v>
      </c>
      <c r="I2028" s="19" t="s">
        <v>31</v>
      </c>
      <c r="J2028" s="21" t="s">
        <v>18</v>
      </c>
      <c r="K2028" s="22">
        <v>34000</v>
      </c>
      <c r="L2028" s="24">
        <v>116000</v>
      </c>
      <c r="M2028" s="23">
        <v>33338.627999999997</v>
      </c>
    </row>
    <row r="2029" spans="1:13" x14ac:dyDescent="0.2">
      <c r="A2029" s="19" t="s">
        <v>4984</v>
      </c>
      <c r="B2029" s="19" t="s">
        <v>4985</v>
      </c>
      <c r="C2029" s="19" t="s">
        <v>12</v>
      </c>
      <c r="D2029" s="19" t="s">
        <v>630</v>
      </c>
      <c r="E2029" s="19"/>
      <c r="F2029" s="20">
        <v>2020</v>
      </c>
      <c r="G2029" s="19" t="s">
        <v>17</v>
      </c>
      <c r="H2029" s="19" t="s">
        <v>15</v>
      </c>
      <c r="I2029" s="19" t="s">
        <v>70</v>
      </c>
      <c r="J2029" s="21" t="s">
        <v>18</v>
      </c>
      <c r="K2029" s="22">
        <v>42808</v>
      </c>
      <c r="L2029" s="24">
        <v>42818</v>
      </c>
      <c r="M2029" s="23">
        <v>33285.870999999999</v>
      </c>
    </row>
    <row r="2030" spans="1:13" x14ac:dyDescent="0.2">
      <c r="A2030" s="19" t="s">
        <v>4366</v>
      </c>
      <c r="B2030" s="19" t="s">
        <v>4367</v>
      </c>
      <c r="C2030" s="19" t="s">
        <v>27</v>
      </c>
      <c r="D2030" s="19"/>
      <c r="E2030" s="19"/>
      <c r="F2030" s="20">
        <v>2020</v>
      </c>
      <c r="G2030" s="19" t="s">
        <v>17</v>
      </c>
      <c r="H2030" s="19" t="s">
        <v>42</v>
      </c>
      <c r="I2030" s="19" t="s">
        <v>1205</v>
      </c>
      <c r="J2030" s="21" t="s">
        <v>18</v>
      </c>
      <c r="K2030" s="22">
        <v>310003</v>
      </c>
      <c r="L2030" s="24">
        <v>66300</v>
      </c>
      <c r="M2030" s="22">
        <v>33034</v>
      </c>
    </row>
    <row r="2031" spans="1:13" x14ac:dyDescent="0.2">
      <c r="A2031" s="19" t="s">
        <v>1182</v>
      </c>
      <c r="B2031" s="19" t="s">
        <v>1183</v>
      </c>
      <c r="C2031" s="19" t="s">
        <v>22</v>
      </c>
      <c r="D2031" s="19" t="s">
        <v>46</v>
      </c>
      <c r="E2031" s="19" t="s">
        <v>275</v>
      </c>
      <c r="F2031" s="20">
        <v>2019</v>
      </c>
      <c r="G2031" s="19" t="s">
        <v>17</v>
      </c>
      <c r="H2031" s="19" t="s">
        <v>54</v>
      </c>
      <c r="I2031" s="19" t="s">
        <v>62</v>
      </c>
      <c r="J2031" s="21" t="s">
        <v>18</v>
      </c>
      <c r="K2031" s="22">
        <v>33000</v>
      </c>
      <c r="L2031" s="24">
        <v>33000</v>
      </c>
      <c r="M2031" s="23">
        <v>33000</v>
      </c>
    </row>
    <row r="2032" spans="1:13" x14ac:dyDescent="0.2">
      <c r="A2032" s="19" t="s">
        <v>1908</v>
      </c>
      <c r="B2032" s="19" t="s">
        <v>1909</v>
      </c>
      <c r="C2032" s="19" t="s">
        <v>143</v>
      </c>
      <c r="D2032" s="19" t="s">
        <v>144</v>
      </c>
      <c r="E2032" s="19" t="s">
        <v>1397</v>
      </c>
      <c r="F2032" s="20">
        <v>2019</v>
      </c>
      <c r="G2032" s="19" t="s">
        <v>17</v>
      </c>
      <c r="H2032" s="19" t="s">
        <v>30</v>
      </c>
      <c r="I2032" s="19" t="s">
        <v>145</v>
      </c>
      <c r="J2032" s="21" t="s">
        <v>18</v>
      </c>
      <c r="K2032" s="22">
        <v>33000</v>
      </c>
      <c r="L2032" s="24">
        <v>33000</v>
      </c>
      <c r="M2032" s="22">
        <v>33000</v>
      </c>
    </row>
    <row r="2033" spans="1:13" x14ac:dyDescent="0.2">
      <c r="A2033" s="19" t="s">
        <v>6932</v>
      </c>
      <c r="B2033" s="19" t="s">
        <v>6933</v>
      </c>
      <c r="C2033" s="19" t="s">
        <v>81</v>
      </c>
      <c r="D2033" s="19" t="s">
        <v>82</v>
      </c>
      <c r="E2033" s="19" t="s">
        <v>82</v>
      </c>
      <c r="F2033" s="20">
        <v>2019</v>
      </c>
      <c r="G2033" s="19" t="s">
        <v>17</v>
      </c>
      <c r="H2033" s="19" t="s">
        <v>30</v>
      </c>
      <c r="I2033" s="19" t="s">
        <v>145</v>
      </c>
      <c r="J2033" s="21" t="s">
        <v>18</v>
      </c>
      <c r="K2033" s="22">
        <v>33858</v>
      </c>
      <c r="L2033" s="23">
        <v>33000</v>
      </c>
      <c r="M2033" s="23">
        <v>33000</v>
      </c>
    </row>
    <row r="2034" spans="1:13" x14ac:dyDescent="0.2">
      <c r="A2034" s="19" t="s">
        <v>4585</v>
      </c>
      <c r="B2034" s="19" t="s">
        <v>4586</v>
      </c>
      <c r="C2034" s="19" t="s">
        <v>359</v>
      </c>
      <c r="D2034" s="19"/>
      <c r="E2034" s="19"/>
      <c r="F2034" s="20">
        <v>2020</v>
      </c>
      <c r="G2034" s="19" t="s">
        <v>17</v>
      </c>
      <c r="H2034" s="19" t="s">
        <v>693</v>
      </c>
      <c r="I2034" s="19" t="s">
        <v>762</v>
      </c>
      <c r="J2034" s="21" t="s">
        <v>18</v>
      </c>
      <c r="K2034" s="22">
        <v>540711</v>
      </c>
      <c r="L2034" s="24">
        <v>32807</v>
      </c>
      <c r="M2034" s="23">
        <v>32805</v>
      </c>
    </row>
    <row r="2035" spans="1:13" x14ac:dyDescent="0.2">
      <c r="A2035" s="19" t="s">
        <v>7679</v>
      </c>
      <c r="B2035" s="19" t="s">
        <v>7680</v>
      </c>
      <c r="C2035" s="19" t="s">
        <v>133</v>
      </c>
      <c r="D2035" s="19" t="s">
        <v>206</v>
      </c>
      <c r="E2035" s="19" t="s">
        <v>1635</v>
      </c>
      <c r="F2035" s="20">
        <v>2020</v>
      </c>
      <c r="G2035" s="19" t="s">
        <v>17</v>
      </c>
      <c r="H2035" s="19" t="s">
        <v>42</v>
      </c>
      <c r="I2035" s="19" t="s">
        <v>1003</v>
      </c>
      <c r="J2035" s="21" t="s">
        <v>18</v>
      </c>
      <c r="K2035" s="22">
        <v>30000</v>
      </c>
      <c r="L2035" s="24">
        <v>105003</v>
      </c>
      <c r="M2035" s="23">
        <v>32717.146000000001</v>
      </c>
    </row>
    <row r="2036" spans="1:13" x14ac:dyDescent="0.2">
      <c r="A2036" s="19" t="s">
        <v>7765</v>
      </c>
      <c r="B2036" s="19" t="s">
        <v>7766</v>
      </c>
      <c r="C2036" s="19" t="s">
        <v>34</v>
      </c>
      <c r="D2036" s="19" t="s">
        <v>215</v>
      </c>
      <c r="E2036" s="19" t="s">
        <v>215</v>
      </c>
      <c r="F2036" s="20">
        <v>2019</v>
      </c>
      <c r="G2036" s="19" t="s">
        <v>17</v>
      </c>
      <c r="H2036" s="19" t="s">
        <v>30</v>
      </c>
      <c r="I2036" s="19" t="s">
        <v>145</v>
      </c>
      <c r="J2036" s="21" t="s">
        <v>18</v>
      </c>
      <c r="K2036" s="22">
        <v>33537</v>
      </c>
      <c r="L2036" s="24">
        <v>32687</v>
      </c>
      <c r="M2036" s="23">
        <v>32686.637999999999</v>
      </c>
    </row>
    <row r="2037" spans="1:13" x14ac:dyDescent="0.2">
      <c r="A2037" s="19" t="s">
        <v>3110</v>
      </c>
      <c r="B2037" s="19" t="s">
        <v>3111</v>
      </c>
      <c r="C2037" s="19" t="s">
        <v>12</v>
      </c>
      <c r="D2037" s="19" t="s">
        <v>422</v>
      </c>
      <c r="E2037" s="19" t="s">
        <v>423</v>
      </c>
      <c r="F2037" s="20">
        <v>2020</v>
      </c>
      <c r="G2037" s="19" t="s">
        <v>17</v>
      </c>
      <c r="H2037" s="19" t="s">
        <v>63</v>
      </c>
      <c r="I2037" s="19" t="s">
        <v>174</v>
      </c>
      <c r="J2037" s="21" t="s">
        <v>18</v>
      </c>
      <c r="K2037" s="22">
        <v>43529</v>
      </c>
      <c r="L2037" s="24">
        <v>32646</v>
      </c>
      <c r="M2037" s="23">
        <v>32646.240000000002</v>
      </c>
    </row>
    <row r="2038" spans="1:13" x14ac:dyDescent="0.2">
      <c r="A2038" s="19" t="s">
        <v>9706</v>
      </c>
      <c r="B2038" s="19" t="s">
        <v>9707</v>
      </c>
      <c r="C2038" s="19" t="s">
        <v>34</v>
      </c>
      <c r="D2038" s="19"/>
      <c r="E2038" s="19"/>
      <c r="F2038" s="20">
        <v>2019</v>
      </c>
      <c r="G2038" s="19" t="s">
        <v>279</v>
      </c>
      <c r="H2038" s="19" t="s">
        <v>30</v>
      </c>
      <c r="I2038" s="19" t="s">
        <v>31</v>
      </c>
      <c r="J2038" s="21" t="s">
        <v>18</v>
      </c>
      <c r="K2038" s="22">
        <v>32588</v>
      </c>
      <c r="L2038" s="22">
        <v>65100</v>
      </c>
      <c r="M2038" s="23">
        <v>32550</v>
      </c>
    </row>
    <row r="2039" spans="1:13" x14ac:dyDescent="0.2">
      <c r="A2039" s="19" t="s">
        <v>5553</v>
      </c>
      <c r="B2039" s="19" t="s">
        <v>5554</v>
      </c>
      <c r="C2039" s="19" t="s">
        <v>148</v>
      </c>
      <c r="D2039" s="19" t="s">
        <v>329</v>
      </c>
      <c r="E2039" s="19" t="s">
        <v>2687</v>
      </c>
      <c r="F2039" s="20">
        <v>2019</v>
      </c>
      <c r="G2039" s="19" t="s">
        <v>17</v>
      </c>
      <c r="H2039" s="19" t="s">
        <v>54</v>
      </c>
      <c r="I2039" s="19" t="s">
        <v>62</v>
      </c>
      <c r="J2039" s="21" t="s">
        <v>18</v>
      </c>
      <c r="K2039" s="22">
        <v>103308</v>
      </c>
      <c r="L2039" s="24">
        <v>32500</v>
      </c>
      <c r="M2039" s="23">
        <v>32500</v>
      </c>
    </row>
    <row r="2040" spans="1:13" x14ac:dyDescent="0.2">
      <c r="A2040" s="19" t="s">
        <v>3441</v>
      </c>
      <c r="B2040" s="19" t="s">
        <v>3442</v>
      </c>
      <c r="C2040" s="19" t="s">
        <v>34</v>
      </c>
      <c r="D2040" s="19" t="s">
        <v>51</v>
      </c>
      <c r="E2040" s="19" t="s">
        <v>384</v>
      </c>
      <c r="F2040" s="20">
        <v>2019</v>
      </c>
      <c r="G2040" s="19" t="s">
        <v>17</v>
      </c>
      <c r="H2040" s="19" t="s">
        <v>30</v>
      </c>
      <c r="I2040" s="19" t="s">
        <v>145</v>
      </c>
      <c r="J2040" s="21" t="s">
        <v>18</v>
      </c>
      <c r="K2040" s="22">
        <v>33242</v>
      </c>
      <c r="L2040" s="24">
        <v>32400</v>
      </c>
      <c r="M2040" s="23">
        <v>32400</v>
      </c>
    </row>
    <row r="2041" spans="1:13" x14ac:dyDescent="0.2">
      <c r="A2041" s="19" t="s">
        <v>11105</v>
      </c>
      <c r="B2041" s="19" t="s">
        <v>11106</v>
      </c>
      <c r="C2041" s="19" t="s">
        <v>148</v>
      </c>
      <c r="D2041" s="19"/>
      <c r="E2041" s="19"/>
      <c r="F2041" s="20">
        <v>2020</v>
      </c>
      <c r="G2041" s="19" t="s">
        <v>17</v>
      </c>
      <c r="H2041" s="19" t="s">
        <v>15</v>
      </c>
      <c r="I2041" s="19" t="s">
        <v>70</v>
      </c>
      <c r="J2041" s="21" t="s">
        <v>18</v>
      </c>
      <c r="K2041" s="22">
        <v>38154</v>
      </c>
      <c r="L2041" s="24">
        <v>38154</v>
      </c>
      <c r="M2041" s="23">
        <v>32376.303</v>
      </c>
    </row>
    <row r="2042" spans="1:13" x14ac:dyDescent="0.2">
      <c r="A2042" s="19" t="s">
        <v>10104</v>
      </c>
      <c r="B2042" s="19" t="s">
        <v>10105</v>
      </c>
      <c r="C2042" s="19" t="s">
        <v>81</v>
      </c>
      <c r="D2042" s="19"/>
      <c r="E2042" s="19"/>
      <c r="F2042" s="20">
        <v>2020</v>
      </c>
      <c r="G2042" s="19" t="s">
        <v>279</v>
      </c>
      <c r="H2042" s="19" t="s">
        <v>54</v>
      </c>
      <c r="I2042" s="19" t="s">
        <v>199</v>
      </c>
      <c r="J2042" s="21" t="s">
        <v>18</v>
      </c>
      <c r="K2042" s="22">
        <v>32273</v>
      </c>
      <c r="L2042" s="24">
        <v>32273</v>
      </c>
      <c r="M2042" s="23">
        <v>32272.627</v>
      </c>
    </row>
    <row r="2043" spans="1:13" x14ac:dyDescent="0.2">
      <c r="A2043" s="19" t="s">
        <v>10892</v>
      </c>
      <c r="B2043" s="19" t="s">
        <v>10893</v>
      </c>
      <c r="C2043" s="19" t="s">
        <v>148</v>
      </c>
      <c r="D2043" s="19" t="s">
        <v>460</v>
      </c>
      <c r="E2043" s="19" t="s">
        <v>460</v>
      </c>
      <c r="F2043" s="20">
        <v>2019</v>
      </c>
      <c r="G2043" s="19" t="s">
        <v>17</v>
      </c>
      <c r="H2043" s="19" t="s">
        <v>130</v>
      </c>
      <c r="I2043" s="19" t="s">
        <v>130</v>
      </c>
      <c r="J2043" s="21" t="s">
        <v>18</v>
      </c>
      <c r="K2043" s="22">
        <v>51300</v>
      </c>
      <c r="L2043" s="24">
        <v>32200</v>
      </c>
      <c r="M2043" s="23">
        <v>32200</v>
      </c>
    </row>
    <row r="2044" spans="1:13" x14ac:dyDescent="0.2">
      <c r="A2044" s="19" t="s">
        <v>3302</v>
      </c>
      <c r="B2044" s="19" t="s">
        <v>3303</v>
      </c>
      <c r="C2044" s="19" t="s">
        <v>12</v>
      </c>
      <c r="D2044" s="19" t="s">
        <v>13</v>
      </c>
      <c r="E2044" s="19" t="s">
        <v>14</v>
      </c>
      <c r="F2044" s="20">
        <v>2020</v>
      </c>
      <c r="G2044" s="19" t="s">
        <v>17</v>
      </c>
      <c r="H2044" s="19" t="s">
        <v>352</v>
      </c>
      <c r="I2044" s="19" t="s">
        <v>353</v>
      </c>
      <c r="J2044" s="21" t="s">
        <v>18</v>
      </c>
      <c r="K2044" s="22">
        <v>32023</v>
      </c>
      <c r="L2044" s="24">
        <v>32023</v>
      </c>
      <c r="M2044" s="23">
        <v>32022.190999999999</v>
      </c>
    </row>
    <row r="2045" spans="1:13" x14ac:dyDescent="0.2">
      <c r="A2045" s="19" t="s">
        <v>335</v>
      </c>
      <c r="B2045" s="19" t="s">
        <v>336</v>
      </c>
      <c r="C2045" s="19" t="s">
        <v>22</v>
      </c>
      <c r="D2045" s="19" t="s">
        <v>46</v>
      </c>
      <c r="E2045" s="19" t="s">
        <v>129</v>
      </c>
      <c r="F2045" s="20">
        <v>2020</v>
      </c>
      <c r="G2045" s="19" t="s">
        <v>17</v>
      </c>
      <c r="H2045" s="19" t="s">
        <v>15</v>
      </c>
      <c r="I2045" s="19" t="s">
        <v>16</v>
      </c>
      <c r="J2045" s="21" t="s">
        <v>18</v>
      </c>
      <c r="K2045" s="22">
        <v>35519</v>
      </c>
      <c r="L2045" s="24">
        <v>31841</v>
      </c>
      <c r="M2045" s="23">
        <v>31841</v>
      </c>
    </row>
    <row r="2046" spans="1:13" x14ac:dyDescent="0.2">
      <c r="A2046" s="19" t="s">
        <v>5519</v>
      </c>
      <c r="B2046" s="19" t="s">
        <v>5520</v>
      </c>
      <c r="C2046" s="19" t="s">
        <v>103</v>
      </c>
      <c r="D2046" s="19" t="s">
        <v>194</v>
      </c>
      <c r="E2046" s="19" t="s">
        <v>195</v>
      </c>
      <c r="F2046" s="20">
        <v>2019</v>
      </c>
      <c r="G2046" s="19" t="s">
        <v>17</v>
      </c>
      <c r="H2046" s="19" t="s">
        <v>30</v>
      </c>
      <c r="I2046" s="19" t="s">
        <v>145</v>
      </c>
      <c r="J2046" s="21" t="s">
        <v>18</v>
      </c>
      <c r="K2046" s="22">
        <v>31800</v>
      </c>
      <c r="L2046" s="24">
        <v>143100</v>
      </c>
      <c r="M2046" s="23">
        <v>31800</v>
      </c>
    </row>
    <row r="2047" spans="1:13" x14ac:dyDescent="0.2">
      <c r="A2047" s="19" t="s">
        <v>6712</v>
      </c>
      <c r="B2047" s="19" t="s">
        <v>6713</v>
      </c>
      <c r="C2047" s="19" t="s">
        <v>359</v>
      </c>
      <c r="D2047" s="19" t="s">
        <v>677</v>
      </c>
      <c r="E2047" s="19" t="s">
        <v>677</v>
      </c>
      <c r="F2047" s="20">
        <v>2020</v>
      </c>
      <c r="G2047" s="19" t="s">
        <v>17</v>
      </c>
      <c r="H2047" s="19" t="s">
        <v>63</v>
      </c>
      <c r="I2047" s="19" t="s">
        <v>64</v>
      </c>
      <c r="J2047" s="21" t="s">
        <v>18</v>
      </c>
      <c r="K2047" s="22">
        <v>39400</v>
      </c>
      <c r="L2047" s="24">
        <v>39400</v>
      </c>
      <c r="M2047" s="23">
        <v>31799.602999999999</v>
      </c>
    </row>
    <row r="2048" spans="1:13" x14ac:dyDescent="0.2">
      <c r="A2048" s="19" t="s">
        <v>10092</v>
      </c>
      <c r="B2048" s="19" t="s">
        <v>10093</v>
      </c>
      <c r="C2048" s="19" t="s">
        <v>27</v>
      </c>
      <c r="D2048" s="19" t="s">
        <v>28</v>
      </c>
      <c r="E2048" s="19" t="s">
        <v>29</v>
      </c>
      <c r="F2048" s="20">
        <v>2019</v>
      </c>
      <c r="G2048" s="19" t="s">
        <v>17</v>
      </c>
      <c r="H2048" s="19" t="s">
        <v>30</v>
      </c>
      <c r="I2048" s="19" t="s">
        <v>145</v>
      </c>
      <c r="J2048" s="21" t="s">
        <v>18</v>
      </c>
      <c r="K2048" s="22">
        <v>31780</v>
      </c>
      <c r="L2048" s="24">
        <v>31780</v>
      </c>
      <c r="M2048" s="23">
        <v>31780</v>
      </c>
    </row>
    <row r="2049" spans="1:13" x14ac:dyDescent="0.2">
      <c r="A2049" s="19" t="s">
        <v>7378</v>
      </c>
      <c r="B2049" s="19" t="s">
        <v>7379</v>
      </c>
      <c r="C2049" s="19" t="s">
        <v>12</v>
      </c>
      <c r="D2049" s="19" t="s">
        <v>422</v>
      </c>
      <c r="E2049" s="19" t="s">
        <v>1699</v>
      </c>
      <c r="F2049" s="20">
        <v>2020</v>
      </c>
      <c r="G2049" s="19" t="s">
        <v>17</v>
      </c>
      <c r="H2049" s="19" t="s">
        <v>42</v>
      </c>
      <c r="I2049" s="19" t="s">
        <v>1003</v>
      </c>
      <c r="J2049" s="21" t="s">
        <v>18</v>
      </c>
      <c r="K2049" s="22">
        <v>90162</v>
      </c>
      <c r="L2049" s="24">
        <v>76138</v>
      </c>
      <c r="M2049" s="22">
        <v>31743</v>
      </c>
    </row>
    <row r="2050" spans="1:13" x14ac:dyDescent="0.2">
      <c r="A2050" s="19" t="s">
        <v>4545</v>
      </c>
      <c r="B2050" s="19" t="s">
        <v>4546</v>
      </c>
      <c r="C2050" s="19" t="s">
        <v>297</v>
      </c>
      <c r="D2050" s="19"/>
      <c r="E2050" s="19"/>
      <c r="F2050" s="20">
        <v>2019</v>
      </c>
      <c r="G2050" s="19" t="s">
        <v>279</v>
      </c>
      <c r="H2050" s="19" t="s">
        <v>95</v>
      </c>
      <c r="I2050" s="19" t="s">
        <v>356</v>
      </c>
      <c r="J2050" s="21" t="s">
        <v>18</v>
      </c>
      <c r="K2050" s="22">
        <v>31750</v>
      </c>
      <c r="L2050" s="23">
        <v>31514.240000000002</v>
      </c>
      <c r="M2050" s="23">
        <v>31514.240000000002</v>
      </c>
    </row>
    <row r="2051" spans="1:13" x14ac:dyDescent="0.2">
      <c r="A2051" s="19" t="s">
        <v>9029</v>
      </c>
      <c r="B2051" s="19" t="s">
        <v>9030</v>
      </c>
      <c r="C2051" s="19" t="s">
        <v>34</v>
      </c>
      <c r="D2051" s="19" t="s">
        <v>134</v>
      </c>
      <c r="E2051" s="19" t="s">
        <v>2743</v>
      </c>
      <c r="F2051" s="20">
        <v>2019</v>
      </c>
      <c r="G2051" s="19" t="s">
        <v>279</v>
      </c>
      <c r="H2051" s="19" t="s">
        <v>95</v>
      </c>
      <c r="I2051" s="19" t="s">
        <v>178</v>
      </c>
      <c r="J2051" s="21" t="s">
        <v>18</v>
      </c>
      <c r="K2051" s="22">
        <v>33550</v>
      </c>
      <c r="L2051" s="24">
        <v>31500</v>
      </c>
      <c r="M2051" s="23">
        <v>31500</v>
      </c>
    </row>
    <row r="2052" spans="1:13" x14ac:dyDescent="0.2">
      <c r="A2052" s="19" t="s">
        <v>5740</v>
      </c>
      <c r="B2052" s="19" t="s">
        <v>5741</v>
      </c>
      <c r="C2052" s="19" t="s">
        <v>12</v>
      </c>
      <c r="D2052" s="19" t="s">
        <v>69</v>
      </c>
      <c r="E2052" s="19" t="s">
        <v>69</v>
      </c>
      <c r="F2052" s="20">
        <v>2020</v>
      </c>
      <c r="G2052" s="19" t="s">
        <v>17</v>
      </c>
      <c r="H2052" s="19" t="s">
        <v>42</v>
      </c>
      <c r="I2052" s="19" t="s">
        <v>228</v>
      </c>
      <c r="J2052" s="21" t="s">
        <v>18</v>
      </c>
      <c r="K2052" s="22">
        <v>31470</v>
      </c>
      <c r="L2052" s="24">
        <v>31470</v>
      </c>
      <c r="M2052" s="23">
        <v>31470</v>
      </c>
    </row>
    <row r="2053" spans="1:13" x14ac:dyDescent="0.2">
      <c r="A2053" s="19" t="s">
        <v>5923</v>
      </c>
      <c r="B2053" s="19" t="s">
        <v>5924</v>
      </c>
      <c r="C2053" s="19" t="s">
        <v>12</v>
      </c>
      <c r="D2053" s="19" t="s">
        <v>853</v>
      </c>
      <c r="E2053" s="19" t="s">
        <v>1290</v>
      </c>
      <c r="F2053" s="20">
        <v>2020</v>
      </c>
      <c r="G2053" s="19" t="s">
        <v>17</v>
      </c>
      <c r="H2053" s="19" t="s">
        <v>42</v>
      </c>
      <c r="I2053" s="19" t="s">
        <v>228</v>
      </c>
      <c r="J2053" s="21" t="s">
        <v>18</v>
      </c>
      <c r="K2053" s="22">
        <v>107508</v>
      </c>
      <c r="L2053" s="24">
        <v>66602</v>
      </c>
      <c r="M2053" s="23">
        <v>31384.036</v>
      </c>
    </row>
    <row r="2054" spans="1:13" x14ac:dyDescent="0.2">
      <c r="A2054" s="19" t="s">
        <v>1057</v>
      </c>
      <c r="B2054" s="19" t="s">
        <v>1058</v>
      </c>
      <c r="C2054" s="19" t="s">
        <v>34</v>
      </c>
      <c r="D2054" s="19" t="s">
        <v>51</v>
      </c>
      <c r="E2054" s="19" t="s">
        <v>1059</v>
      </c>
      <c r="F2054" s="20">
        <v>2020</v>
      </c>
      <c r="G2054" s="19" t="s">
        <v>17</v>
      </c>
      <c r="H2054" s="19" t="s">
        <v>15</v>
      </c>
      <c r="I2054" s="19" t="s">
        <v>16</v>
      </c>
      <c r="J2054" s="21" t="s">
        <v>18</v>
      </c>
      <c r="K2054" s="22">
        <v>50554</v>
      </c>
      <c r="L2054" s="24">
        <v>31382</v>
      </c>
      <c r="M2054" s="23">
        <v>31381</v>
      </c>
    </row>
    <row r="2055" spans="1:13" x14ac:dyDescent="0.2">
      <c r="A2055" s="19" t="s">
        <v>4653</v>
      </c>
      <c r="B2055" s="19" t="s">
        <v>4654</v>
      </c>
      <c r="C2055" s="19" t="s">
        <v>359</v>
      </c>
      <c r="D2055" s="19"/>
      <c r="E2055" s="19"/>
      <c r="F2055" s="20">
        <v>2020</v>
      </c>
      <c r="G2055" s="19" t="s">
        <v>17</v>
      </c>
      <c r="H2055" s="19" t="s">
        <v>693</v>
      </c>
      <c r="I2055" s="19" t="s">
        <v>762</v>
      </c>
      <c r="J2055" s="21" t="s">
        <v>18</v>
      </c>
      <c r="K2055" s="22">
        <v>31421</v>
      </c>
      <c r="L2055" s="24">
        <v>31366</v>
      </c>
      <c r="M2055" s="23">
        <v>31365.15</v>
      </c>
    </row>
    <row r="2056" spans="1:13" x14ac:dyDescent="0.2">
      <c r="A2056" s="19" t="s">
        <v>6314</v>
      </c>
      <c r="B2056" s="19" t="s">
        <v>6315</v>
      </c>
      <c r="C2056" s="19" t="s">
        <v>143</v>
      </c>
      <c r="D2056" s="19" t="s">
        <v>857</v>
      </c>
      <c r="E2056" s="19" t="s">
        <v>2559</v>
      </c>
      <c r="F2056" s="20">
        <v>2019</v>
      </c>
      <c r="G2056" s="19" t="s">
        <v>17</v>
      </c>
      <c r="H2056" s="19" t="s">
        <v>240</v>
      </c>
      <c r="I2056" s="19" t="s">
        <v>241</v>
      </c>
      <c r="J2056" s="21" t="s">
        <v>18</v>
      </c>
      <c r="K2056" s="22">
        <v>98779</v>
      </c>
      <c r="L2056" s="24">
        <v>31229</v>
      </c>
      <c r="M2056" s="23">
        <v>31228</v>
      </c>
    </row>
    <row r="2057" spans="1:13" x14ac:dyDescent="0.2">
      <c r="A2057" s="19" t="s">
        <v>6234</v>
      </c>
      <c r="B2057" s="19" t="s">
        <v>6235</v>
      </c>
      <c r="C2057" s="19" t="s">
        <v>359</v>
      </c>
      <c r="D2057" s="19" t="s">
        <v>1466</v>
      </c>
      <c r="E2057" s="19" t="s">
        <v>1466</v>
      </c>
      <c r="F2057" s="20">
        <v>2020</v>
      </c>
      <c r="G2057" s="19" t="s">
        <v>17</v>
      </c>
      <c r="H2057" s="19" t="s">
        <v>42</v>
      </c>
      <c r="I2057" s="19" t="s">
        <v>1079</v>
      </c>
      <c r="J2057" s="21" t="s">
        <v>18</v>
      </c>
      <c r="K2057" s="22">
        <v>40000</v>
      </c>
      <c r="L2057" s="24">
        <v>40000</v>
      </c>
      <c r="M2057" s="23">
        <v>31200</v>
      </c>
    </row>
    <row r="2058" spans="1:13" x14ac:dyDescent="0.2">
      <c r="A2058" s="19" t="s">
        <v>4021</v>
      </c>
      <c r="B2058" s="19" t="s">
        <v>4022</v>
      </c>
      <c r="C2058" s="19" t="s">
        <v>81</v>
      </c>
      <c r="D2058" s="19" t="s">
        <v>82</v>
      </c>
      <c r="E2058" s="19" t="s">
        <v>509</v>
      </c>
      <c r="F2058" s="20">
        <v>2019</v>
      </c>
      <c r="G2058" s="19" t="s">
        <v>17</v>
      </c>
      <c r="H2058" s="19" t="s">
        <v>63</v>
      </c>
      <c r="I2058" s="19" t="s">
        <v>705</v>
      </c>
      <c r="J2058" s="21" t="s">
        <v>18</v>
      </c>
      <c r="K2058" s="22">
        <v>31146</v>
      </c>
      <c r="L2058" s="22">
        <v>161632</v>
      </c>
      <c r="M2058" s="23">
        <v>31145.767</v>
      </c>
    </row>
    <row r="2059" spans="1:13" x14ac:dyDescent="0.2">
      <c r="A2059" s="19" t="s">
        <v>6158</v>
      </c>
      <c r="B2059" s="19" t="s">
        <v>6159</v>
      </c>
      <c r="C2059" s="19" t="s">
        <v>257</v>
      </c>
      <c r="D2059" s="19" t="s">
        <v>441</v>
      </c>
      <c r="E2059" s="19" t="s">
        <v>442</v>
      </c>
      <c r="F2059" s="20">
        <v>2020</v>
      </c>
      <c r="G2059" s="19" t="s">
        <v>17</v>
      </c>
      <c r="H2059" s="19" t="s">
        <v>130</v>
      </c>
      <c r="I2059" s="19" t="s">
        <v>130</v>
      </c>
      <c r="J2059" s="21" t="s">
        <v>18</v>
      </c>
      <c r="K2059" s="22">
        <v>34349</v>
      </c>
      <c r="L2059" s="24">
        <v>30981</v>
      </c>
      <c r="M2059" s="23">
        <v>30981</v>
      </c>
    </row>
    <row r="2060" spans="1:13" x14ac:dyDescent="0.2">
      <c r="A2060" s="19" t="s">
        <v>6334</v>
      </c>
      <c r="B2060" s="19" t="s">
        <v>6335</v>
      </c>
      <c r="C2060" s="19" t="s">
        <v>22</v>
      </c>
      <c r="D2060" s="19" t="s">
        <v>46</v>
      </c>
      <c r="E2060" s="19" t="s">
        <v>129</v>
      </c>
      <c r="F2060" s="20">
        <v>2019</v>
      </c>
      <c r="G2060" s="19" t="s">
        <v>17</v>
      </c>
      <c r="H2060" s="19" t="s">
        <v>54</v>
      </c>
      <c r="I2060" s="19" t="s">
        <v>62</v>
      </c>
      <c r="J2060" s="21" t="s">
        <v>18</v>
      </c>
      <c r="K2060" s="22">
        <v>43381</v>
      </c>
      <c r="L2060" s="24">
        <v>57524</v>
      </c>
      <c r="M2060" s="23">
        <v>30947.167000000001</v>
      </c>
    </row>
    <row r="2061" spans="1:13" x14ac:dyDescent="0.2">
      <c r="A2061" s="19" t="s">
        <v>2377</v>
      </c>
      <c r="B2061" s="19" t="s">
        <v>2378</v>
      </c>
      <c r="C2061" s="19" t="s">
        <v>22</v>
      </c>
      <c r="D2061" s="19" t="s">
        <v>46</v>
      </c>
      <c r="E2061" s="19" t="s">
        <v>61</v>
      </c>
      <c r="F2061" s="20">
        <v>2019</v>
      </c>
      <c r="G2061" s="19" t="s">
        <v>17</v>
      </c>
      <c r="H2061" s="19" t="s">
        <v>54</v>
      </c>
      <c r="I2061" s="19" t="s">
        <v>62</v>
      </c>
      <c r="J2061" s="21" t="s">
        <v>18</v>
      </c>
      <c r="K2061" s="22">
        <v>31638</v>
      </c>
      <c r="L2061" s="24">
        <v>30836</v>
      </c>
      <c r="M2061" s="23">
        <v>30835.09</v>
      </c>
    </row>
    <row r="2062" spans="1:13" x14ac:dyDescent="0.2">
      <c r="A2062" s="19" t="s">
        <v>3692</v>
      </c>
      <c r="B2062" s="19" t="s">
        <v>3693</v>
      </c>
      <c r="C2062" s="19" t="s">
        <v>133</v>
      </c>
      <c r="D2062" s="19" t="s">
        <v>534</v>
      </c>
      <c r="E2062" s="19" t="s">
        <v>3694</v>
      </c>
      <c r="F2062" s="20">
        <v>2020</v>
      </c>
      <c r="G2062" s="19" t="s">
        <v>17</v>
      </c>
      <c r="H2062" s="19" t="s">
        <v>63</v>
      </c>
      <c r="I2062" s="19" t="s">
        <v>174</v>
      </c>
      <c r="J2062" s="21" t="s">
        <v>18</v>
      </c>
      <c r="K2062" s="22">
        <v>111052</v>
      </c>
      <c r="L2062" s="24">
        <v>30805</v>
      </c>
      <c r="M2062" s="23">
        <v>30805</v>
      </c>
    </row>
    <row r="2063" spans="1:13" x14ac:dyDescent="0.2">
      <c r="A2063" s="19" t="s">
        <v>6288</v>
      </c>
      <c r="B2063" s="19" t="s">
        <v>6289</v>
      </c>
      <c r="C2063" s="19" t="s">
        <v>12</v>
      </c>
      <c r="D2063" s="19" t="s">
        <v>853</v>
      </c>
      <c r="E2063" s="19" t="s">
        <v>853</v>
      </c>
      <c r="F2063" s="20">
        <v>2020</v>
      </c>
      <c r="G2063" s="19" t="s">
        <v>17</v>
      </c>
      <c r="H2063" s="19" t="s">
        <v>30</v>
      </c>
      <c r="I2063" s="19" t="s">
        <v>145</v>
      </c>
      <c r="J2063" s="21" t="s">
        <v>18</v>
      </c>
      <c r="K2063" s="22">
        <v>85075</v>
      </c>
      <c r="L2063" s="24">
        <v>30730</v>
      </c>
      <c r="M2063" s="23">
        <v>30730.381000000001</v>
      </c>
    </row>
    <row r="2064" spans="1:13" x14ac:dyDescent="0.2">
      <c r="A2064" s="19" t="s">
        <v>9106</v>
      </c>
      <c r="B2064" s="19" t="s">
        <v>9107</v>
      </c>
      <c r="C2064" s="19" t="s">
        <v>143</v>
      </c>
      <c r="D2064" s="19" t="s">
        <v>144</v>
      </c>
      <c r="E2064" s="19" t="s">
        <v>1397</v>
      </c>
      <c r="F2064" s="20">
        <v>2019</v>
      </c>
      <c r="G2064" s="19" t="s">
        <v>17</v>
      </c>
      <c r="H2064" s="19" t="s">
        <v>130</v>
      </c>
      <c r="I2064" s="19" t="s">
        <v>130</v>
      </c>
      <c r="J2064" s="21" t="s">
        <v>18</v>
      </c>
      <c r="K2064" s="22">
        <v>3597197</v>
      </c>
      <c r="L2064" s="24">
        <v>30697</v>
      </c>
      <c r="M2064" s="22">
        <v>30698</v>
      </c>
    </row>
    <row r="2065" spans="1:13" x14ac:dyDescent="0.2">
      <c r="A2065" s="19" t="s">
        <v>8435</v>
      </c>
      <c r="B2065" s="19" t="s">
        <v>8436</v>
      </c>
      <c r="C2065" s="19" t="s">
        <v>37</v>
      </c>
      <c r="D2065" s="19" t="s">
        <v>123</v>
      </c>
      <c r="E2065" s="19" t="s">
        <v>187</v>
      </c>
      <c r="F2065" s="20">
        <v>2019</v>
      </c>
      <c r="G2065" s="19" t="s">
        <v>17</v>
      </c>
      <c r="H2065" s="19" t="s">
        <v>352</v>
      </c>
      <c r="I2065" s="19" t="s">
        <v>353</v>
      </c>
      <c r="J2065" s="21" t="s">
        <v>18</v>
      </c>
      <c r="K2065" s="22">
        <v>30600</v>
      </c>
      <c r="L2065" s="24">
        <v>32100</v>
      </c>
      <c r="M2065" s="23">
        <v>30600</v>
      </c>
    </row>
    <row r="2066" spans="1:13" x14ac:dyDescent="0.2">
      <c r="A2066" s="19" t="s">
        <v>12436</v>
      </c>
      <c r="B2066" s="19" t="s">
        <v>12437</v>
      </c>
      <c r="C2066" s="19" t="s">
        <v>257</v>
      </c>
      <c r="D2066" s="19"/>
      <c r="E2066" s="19"/>
      <c r="F2066" s="20">
        <v>2020</v>
      </c>
      <c r="G2066" s="19" t="s">
        <v>17</v>
      </c>
      <c r="H2066" s="19" t="s">
        <v>30</v>
      </c>
      <c r="I2066" s="19" t="s">
        <v>1454</v>
      </c>
      <c r="J2066" s="21" t="s">
        <v>18</v>
      </c>
      <c r="K2066" s="22">
        <v>30731</v>
      </c>
      <c r="L2066" s="22">
        <v>30720</v>
      </c>
      <c r="M2066" s="23">
        <v>30585.188999999998</v>
      </c>
    </row>
    <row r="2067" spans="1:13" x14ac:dyDescent="0.2">
      <c r="A2067" s="19" t="s">
        <v>510</v>
      </c>
      <c r="B2067" s="19" t="s">
        <v>511</v>
      </c>
      <c r="C2067" s="19" t="s">
        <v>22</v>
      </c>
      <c r="D2067" s="19" t="s">
        <v>46</v>
      </c>
      <c r="E2067" s="19" t="s">
        <v>87</v>
      </c>
      <c r="F2067" s="20">
        <v>2019</v>
      </c>
      <c r="G2067" s="19" t="s">
        <v>17</v>
      </c>
      <c r="H2067" s="19" t="s">
        <v>253</v>
      </c>
      <c r="I2067" s="19" t="s">
        <v>254</v>
      </c>
      <c r="J2067" s="21" t="s">
        <v>18</v>
      </c>
      <c r="K2067" s="22">
        <v>60026</v>
      </c>
      <c r="L2067" s="23">
        <v>30464.799999999999</v>
      </c>
      <c r="M2067" s="23">
        <v>30464.799999999999</v>
      </c>
    </row>
    <row r="2068" spans="1:13" x14ac:dyDescent="0.2">
      <c r="A2068" s="19" t="s">
        <v>7000</v>
      </c>
      <c r="B2068" s="19" t="s">
        <v>7001</v>
      </c>
      <c r="C2068" s="19" t="s">
        <v>37</v>
      </c>
      <c r="D2068" s="19"/>
      <c r="E2068" s="19"/>
      <c r="F2068" s="20">
        <v>2020</v>
      </c>
      <c r="G2068" s="19" t="s">
        <v>17</v>
      </c>
      <c r="H2068" s="19" t="s">
        <v>42</v>
      </c>
      <c r="I2068" s="19" t="s">
        <v>228</v>
      </c>
      <c r="J2068" s="21" t="s">
        <v>18</v>
      </c>
      <c r="K2068" s="22">
        <v>63912</v>
      </c>
      <c r="L2068" s="24">
        <v>63912</v>
      </c>
      <c r="M2068" s="23">
        <v>30423.995999999999</v>
      </c>
    </row>
    <row r="2069" spans="1:13" x14ac:dyDescent="0.2">
      <c r="A2069" s="19" t="s">
        <v>8543</v>
      </c>
      <c r="B2069" s="19" t="s">
        <v>8544</v>
      </c>
      <c r="C2069" s="19" t="s">
        <v>37</v>
      </c>
      <c r="D2069" s="19" t="s">
        <v>123</v>
      </c>
      <c r="E2069" s="19" t="s">
        <v>1261</v>
      </c>
      <c r="F2069" s="20">
        <v>2019</v>
      </c>
      <c r="G2069" s="19" t="s">
        <v>17</v>
      </c>
      <c r="H2069" s="19" t="s">
        <v>15</v>
      </c>
      <c r="I2069" s="19" t="s">
        <v>48</v>
      </c>
      <c r="J2069" s="21" t="s">
        <v>18</v>
      </c>
      <c r="K2069" s="22">
        <v>30300</v>
      </c>
      <c r="L2069" s="24">
        <v>30301</v>
      </c>
      <c r="M2069" s="23">
        <v>30300</v>
      </c>
    </row>
    <row r="2070" spans="1:13" x14ac:dyDescent="0.2">
      <c r="A2070" s="19" t="s">
        <v>11421</v>
      </c>
      <c r="B2070" s="19" t="s">
        <v>11422</v>
      </c>
      <c r="C2070" s="19" t="s">
        <v>12</v>
      </c>
      <c r="D2070" s="19" t="s">
        <v>219</v>
      </c>
      <c r="E2070" s="19" t="s">
        <v>219</v>
      </c>
      <c r="F2070" s="20">
        <v>2019</v>
      </c>
      <c r="G2070" s="19" t="s">
        <v>279</v>
      </c>
      <c r="H2070" s="19" t="s">
        <v>30</v>
      </c>
      <c r="I2070" s="19" t="s">
        <v>145</v>
      </c>
      <c r="J2070" s="21" t="s">
        <v>18</v>
      </c>
      <c r="K2070" s="22">
        <v>34500</v>
      </c>
      <c r="L2070" s="24">
        <v>216230</v>
      </c>
      <c r="M2070" s="22">
        <v>30272</v>
      </c>
    </row>
    <row r="2071" spans="1:13" x14ac:dyDescent="0.2">
      <c r="A2071" s="19" t="s">
        <v>4689</v>
      </c>
      <c r="B2071" s="19" t="s">
        <v>4690</v>
      </c>
      <c r="C2071" s="19" t="s">
        <v>265</v>
      </c>
      <c r="D2071" s="19" t="s">
        <v>266</v>
      </c>
      <c r="E2071" s="19" t="s">
        <v>267</v>
      </c>
      <c r="F2071" s="20">
        <v>2020</v>
      </c>
      <c r="G2071" s="19" t="s">
        <v>279</v>
      </c>
      <c r="H2071" s="19" t="s">
        <v>30</v>
      </c>
      <c r="I2071" s="19" t="s">
        <v>145</v>
      </c>
      <c r="J2071" s="21" t="s">
        <v>18</v>
      </c>
      <c r="K2071" s="22">
        <v>334362</v>
      </c>
      <c r="L2071" s="24">
        <v>30245</v>
      </c>
      <c r="M2071" s="23">
        <v>30244.565999999999</v>
      </c>
    </row>
    <row r="2072" spans="1:13" x14ac:dyDescent="0.2">
      <c r="A2072" s="19" t="s">
        <v>505</v>
      </c>
      <c r="B2072" s="19" t="s">
        <v>506</v>
      </c>
      <c r="C2072" s="19" t="s">
        <v>265</v>
      </c>
      <c r="D2072" s="19"/>
      <c r="E2072" s="19"/>
      <c r="F2072" s="20">
        <v>2019</v>
      </c>
      <c r="G2072" s="19" t="s">
        <v>17</v>
      </c>
      <c r="H2072" s="19" t="s">
        <v>253</v>
      </c>
      <c r="I2072" s="19" t="s">
        <v>254</v>
      </c>
      <c r="J2072" s="21" t="s">
        <v>18</v>
      </c>
      <c r="K2072" s="22">
        <v>175867</v>
      </c>
      <c r="L2072" s="24">
        <v>49187</v>
      </c>
      <c r="M2072" s="23">
        <v>30239.829000000002</v>
      </c>
    </row>
    <row r="2073" spans="1:13" x14ac:dyDescent="0.2">
      <c r="A2073" s="19" t="s">
        <v>9500</v>
      </c>
      <c r="B2073" s="19" t="s">
        <v>9501</v>
      </c>
      <c r="C2073" s="19" t="s">
        <v>359</v>
      </c>
      <c r="D2073" s="19" t="s">
        <v>774</v>
      </c>
      <c r="E2073" s="19" t="s">
        <v>2655</v>
      </c>
      <c r="F2073" s="20">
        <v>2019</v>
      </c>
      <c r="G2073" s="19" t="s">
        <v>17</v>
      </c>
      <c r="H2073" s="19" t="s">
        <v>30</v>
      </c>
      <c r="I2073" s="19" t="s">
        <v>31</v>
      </c>
      <c r="J2073" s="21" t="s">
        <v>18</v>
      </c>
      <c r="K2073" s="22">
        <v>6900740</v>
      </c>
      <c r="L2073" s="24">
        <v>30220</v>
      </c>
      <c r="M2073" s="22">
        <v>30156</v>
      </c>
    </row>
    <row r="2074" spans="1:13" x14ac:dyDescent="0.2">
      <c r="A2074" s="19" t="s">
        <v>11483</v>
      </c>
      <c r="B2074" s="19" t="s">
        <v>11484</v>
      </c>
      <c r="C2074" s="19" t="s">
        <v>92</v>
      </c>
      <c r="D2074" s="19"/>
      <c r="E2074" s="19"/>
      <c r="F2074" s="20">
        <v>2019</v>
      </c>
      <c r="G2074" s="19" t="s">
        <v>17</v>
      </c>
      <c r="H2074" s="19" t="s">
        <v>95</v>
      </c>
      <c r="I2074" s="19" t="s">
        <v>173</v>
      </c>
      <c r="J2074" s="21" t="s">
        <v>18</v>
      </c>
      <c r="K2074" s="22">
        <v>64638</v>
      </c>
      <c r="L2074" s="22">
        <v>62500</v>
      </c>
      <c r="M2074" s="22">
        <v>30070</v>
      </c>
    </row>
    <row r="2075" spans="1:13" x14ac:dyDescent="0.2">
      <c r="A2075" s="19" t="s">
        <v>1102</v>
      </c>
      <c r="B2075" s="19" t="s">
        <v>1103</v>
      </c>
      <c r="C2075" s="19" t="s">
        <v>52</v>
      </c>
      <c r="D2075" s="19" t="s">
        <v>139</v>
      </c>
      <c r="E2075" s="19" t="s">
        <v>198</v>
      </c>
      <c r="F2075" s="20">
        <v>2019</v>
      </c>
      <c r="G2075" s="19" t="s">
        <v>17</v>
      </c>
      <c r="H2075" s="19" t="s">
        <v>42</v>
      </c>
      <c r="I2075" s="19" t="s">
        <v>228</v>
      </c>
      <c r="J2075" s="21" t="s">
        <v>18</v>
      </c>
      <c r="K2075" s="22">
        <v>30001</v>
      </c>
      <c r="L2075" s="24">
        <v>30001</v>
      </c>
      <c r="M2075" s="23">
        <v>30000</v>
      </c>
    </row>
    <row r="2076" spans="1:13" x14ac:dyDescent="0.2">
      <c r="A2076" s="19" t="s">
        <v>4595</v>
      </c>
      <c r="B2076" s="19" t="s">
        <v>4596</v>
      </c>
      <c r="C2076" s="19" t="s">
        <v>12</v>
      </c>
      <c r="D2076" s="19" t="s">
        <v>853</v>
      </c>
      <c r="E2076" s="19" t="s">
        <v>1290</v>
      </c>
      <c r="F2076" s="20">
        <v>2020</v>
      </c>
      <c r="G2076" s="19" t="s">
        <v>279</v>
      </c>
      <c r="H2076" s="19" t="s">
        <v>63</v>
      </c>
      <c r="I2076" s="19" t="s">
        <v>174</v>
      </c>
      <c r="J2076" s="21" t="s">
        <v>18</v>
      </c>
      <c r="K2076" s="22">
        <v>34817</v>
      </c>
      <c r="L2076" s="24">
        <v>30000</v>
      </c>
      <c r="M2076" s="23">
        <v>30000</v>
      </c>
    </row>
    <row r="2077" spans="1:13" x14ac:dyDescent="0.2">
      <c r="A2077" s="19" t="s">
        <v>7070</v>
      </c>
      <c r="B2077" s="19" t="s">
        <v>7071</v>
      </c>
      <c r="C2077" s="19" t="s">
        <v>148</v>
      </c>
      <c r="D2077" s="19" t="s">
        <v>646</v>
      </c>
      <c r="E2077" s="19" t="s">
        <v>2696</v>
      </c>
      <c r="F2077" s="20">
        <v>2019</v>
      </c>
      <c r="G2077" s="19" t="s">
        <v>17</v>
      </c>
      <c r="H2077" s="19" t="s">
        <v>63</v>
      </c>
      <c r="I2077" s="19" t="s">
        <v>64</v>
      </c>
      <c r="J2077" s="21" t="s">
        <v>18</v>
      </c>
      <c r="K2077" s="22">
        <v>31058</v>
      </c>
      <c r="L2077" s="24">
        <v>30271</v>
      </c>
      <c r="M2077" s="23">
        <v>30000</v>
      </c>
    </row>
    <row r="2078" spans="1:13" x14ac:dyDescent="0.2">
      <c r="A2078" s="19" t="s">
        <v>10020</v>
      </c>
      <c r="B2078" s="19" t="s">
        <v>10021</v>
      </c>
      <c r="C2078" s="19" t="s">
        <v>167</v>
      </c>
      <c r="D2078" s="19" t="s">
        <v>310</v>
      </c>
      <c r="E2078" s="19" t="s">
        <v>310</v>
      </c>
      <c r="F2078" s="20">
        <v>2019</v>
      </c>
      <c r="G2078" s="19" t="s">
        <v>17</v>
      </c>
      <c r="H2078" s="19" t="s">
        <v>63</v>
      </c>
      <c r="I2078" s="19" t="s">
        <v>174</v>
      </c>
      <c r="J2078" s="21" t="s">
        <v>18</v>
      </c>
      <c r="K2078" s="22">
        <v>30000</v>
      </c>
      <c r="L2078" s="24">
        <v>30000</v>
      </c>
      <c r="M2078" s="23">
        <v>30000</v>
      </c>
    </row>
    <row r="2079" spans="1:13" x14ac:dyDescent="0.2">
      <c r="A2079" s="19" t="s">
        <v>12612</v>
      </c>
      <c r="B2079" s="19" t="s">
        <v>12613</v>
      </c>
      <c r="C2079" s="19" t="s">
        <v>22</v>
      </c>
      <c r="D2079" s="19"/>
      <c r="E2079" s="19"/>
      <c r="F2079" s="20">
        <v>2019</v>
      </c>
      <c r="G2079" s="19" t="s">
        <v>17</v>
      </c>
      <c r="H2079" s="19" t="s">
        <v>30</v>
      </c>
      <c r="I2079" s="19" t="s">
        <v>145</v>
      </c>
      <c r="J2079" s="21" t="s">
        <v>18</v>
      </c>
      <c r="K2079" s="22">
        <v>61560</v>
      </c>
      <c r="L2079" s="22">
        <v>300000</v>
      </c>
      <c r="M2079" s="23">
        <v>30000</v>
      </c>
    </row>
    <row r="2080" spans="1:13" x14ac:dyDescent="0.2">
      <c r="A2080" s="19" t="s">
        <v>3535</v>
      </c>
      <c r="B2080" s="19" t="s">
        <v>3536</v>
      </c>
      <c r="C2080" s="19" t="s">
        <v>34</v>
      </c>
      <c r="D2080" s="19" t="s">
        <v>134</v>
      </c>
      <c r="E2080" s="19" t="s">
        <v>1564</v>
      </c>
      <c r="F2080" s="20">
        <v>2020</v>
      </c>
      <c r="G2080" s="19" t="s">
        <v>17</v>
      </c>
      <c r="H2080" s="19" t="s">
        <v>42</v>
      </c>
      <c r="I2080" s="19" t="s">
        <v>228</v>
      </c>
      <c r="J2080" s="21" t="s">
        <v>18</v>
      </c>
      <c r="K2080" s="22">
        <v>58832</v>
      </c>
      <c r="L2080" s="24">
        <v>29944</v>
      </c>
      <c r="M2080" s="23">
        <v>29942.687000000002</v>
      </c>
    </row>
    <row r="2081" spans="1:13" x14ac:dyDescent="0.2">
      <c r="A2081" s="19" t="s">
        <v>1228</v>
      </c>
      <c r="B2081" s="19" t="s">
        <v>1229</v>
      </c>
      <c r="C2081" s="19" t="s">
        <v>103</v>
      </c>
      <c r="D2081" s="19" t="s">
        <v>194</v>
      </c>
      <c r="E2081" s="19" t="s">
        <v>203</v>
      </c>
      <c r="F2081" s="20">
        <v>2020</v>
      </c>
      <c r="G2081" s="19" t="s">
        <v>17</v>
      </c>
      <c r="H2081" s="19" t="s">
        <v>54</v>
      </c>
      <c r="I2081" s="19" t="s">
        <v>62</v>
      </c>
      <c r="J2081" s="21" t="s">
        <v>18</v>
      </c>
      <c r="K2081" s="22">
        <v>32000</v>
      </c>
      <c r="L2081" s="24">
        <v>29938</v>
      </c>
      <c r="M2081" s="22">
        <v>29938</v>
      </c>
    </row>
    <row r="2082" spans="1:13" x14ac:dyDescent="0.2">
      <c r="A2082" s="19" t="s">
        <v>2369</v>
      </c>
      <c r="B2082" s="19" t="s">
        <v>2370</v>
      </c>
      <c r="C2082" s="19" t="s">
        <v>148</v>
      </c>
      <c r="D2082" s="19" t="s">
        <v>373</v>
      </c>
      <c r="E2082" s="19" t="s">
        <v>373</v>
      </c>
      <c r="F2082" s="20">
        <v>2019</v>
      </c>
      <c r="G2082" s="19" t="s">
        <v>17</v>
      </c>
      <c r="H2082" s="19" t="s">
        <v>253</v>
      </c>
      <c r="I2082" s="19" t="s">
        <v>254</v>
      </c>
      <c r="J2082" s="21" t="s">
        <v>18</v>
      </c>
      <c r="K2082" s="22">
        <v>56412</v>
      </c>
      <c r="L2082" s="24">
        <v>55490</v>
      </c>
      <c r="M2082" s="23">
        <v>29913.904999999999</v>
      </c>
    </row>
    <row r="2083" spans="1:13" x14ac:dyDescent="0.2">
      <c r="A2083" s="19" t="s">
        <v>1620</v>
      </c>
      <c r="B2083" s="19" t="s">
        <v>1621</v>
      </c>
      <c r="C2083" s="19" t="s">
        <v>37</v>
      </c>
      <c r="D2083" s="19" t="s">
        <v>38</v>
      </c>
      <c r="E2083" s="19" t="s">
        <v>1622</v>
      </c>
      <c r="F2083" s="20">
        <v>2020</v>
      </c>
      <c r="G2083" s="19" t="s">
        <v>17</v>
      </c>
      <c r="H2083" s="19" t="s">
        <v>54</v>
      </c>
      <c r="I2083" s="19" t="s">
        <v>58</v>
      </c>
      <c r="J2083" s="21" t="s">
        <v>18</v>
      </c>
      <c r="K2083" s="22">
        <v>103000</v>
      </c>
      <c r="L2083" s="24">
        <v>29854</v>
      </c>
      <c r="M2083" s="23">
        <v>29853.567999999999</v>
      </c>
    </row>
    <row r="2084" spans="1:13" x14ac:dyDescent="0.2">
      <c r="A2084" s="19" t="s">
        <v>1935</v>
      </c>
      <c r="B2084" s="19" t="s">
        <v>1936</v>
      </c>
      <c r="C2084" s="19" t="s">
        <v>103</v>
      </c>
      <c r="D2084" s="19" t="s">
        <v>194</v>
      </c>
      <c r="E2084" s="19" t="s">
        <v>203</v>
      </c>
      <c r="F2084" s="20">
        <v>2020</v>
      </c>
      <c r="G2084" s="19" t="s">
        <v>17</v>
      </c>
      <c r="H2084" s="19" t="s">
        <v>95</v>
      </c>
      <c r="I2084" s="19" t="s">
        <v>178</v>
      </c>
      <c r="J2084" s="21" t="s">
        <v>18</v>
      </c>
      <c r="K2084" s="22">
        <v>63788</v>
      </c>
      <c r="L2084" s="24">
        <v>29753</v>
      </c>
      <c r="M2084" s="23">
        <v>29752.678</v>
      </c>
    </row>
    <row r="2085" spans="1:13" x14ac:dyDescent="0.2">
      <c r="A2085" s="19" t="s">
        <v>8911</v>
      </c>
      <c r="B2085" s="19" t="s">
        <v>8912</v>
      </c>
      <c r="C2085" s="19" t="s">
        <v>143</v>
      </c>
      <c r="D2085" s="19"/>
      <c r="E2085" s="19"/>
      <c r="F2085" s="20">
        <v>2020</v>
      </c>
      <c r="G2085" s="19" t="s">
        <v>1012</v>
      </c>
      <c r="H2085" s="19" t="s">
        <v>54</v>
      </c>
      <c r="I2085" s="19" t="s">
        <v>199</v>
      </c>
      <c r="J2085" s="21" t="s">
        <v>18</v>
      </c>
      <c r="K2085" s="22">
        <v>89100</v>
      </c>
      <c r="L2085" s="24">
        <v>89100</v>
      </c>
      <c r="M2085" s="23">
        <v>29700</v>
      </c>
    </row>
    <row r="2086" spans="1:13" x14ac:dyDescent="0.2">
      <c r="A2086" s="19" t="s">
        <v>6070</v>
      </c>
      <c r="B2086" s="19" t="s">
        <v>6071</v>
      </c>
      <c r="C2086" s="19" t="s">
        <v>34</v>
      </c>
      <c r="D2086" s="19" t="s">
        <v>51</v>
      </c>
      <c r="E2086" s="19" t="s">
        <v>384</v>
      </c>
      <c r="F2086" s="20">
        <v>2019</v>
      </c>
      <c r="G2086" s="19" t="s">
        <v>279</v>
      </c>
      <c r="H2086" s="19" t="s">
        <v>30</v>
      </c>
      <c r="I2086" s="19" t="s">
        <v>145</v>
      </c>
      <c r="J2086" s="21" t="s">
        <v>18</v>
      </c>
      <c r="K2086" s="22">
        <v>105933</v>
      </c>
      <c r="L2086" s="24">
        <v>73750</v>
      </c>
      <c r="M2086" s="23">
        <v>29500</v>
      </c>
    </row>
    <row r="2087" spans="1:13" x14ac:dyDescent="0.2">
      <c r="A2087" s="19" t="s">
        <v>6156</v>
      </c>
      <c r="B2087" s="19" t="s">
        <v>6157</v>
      </c>
      <c r="C2087" s="19" t="s">
        <v>92</v>
      </c>
      <c r="D2087" s="19" t="s">
        <v>93</v>
      </c>
      <c r="E2087" s="19" t="s">
        <v>315</v>
      </c>
      <c r="F2087" s="20">
        <v>2019</v>
      </c>
      <c r="G2087" s="19" t="s">
        <v>279</v>
      </c>
      <c r="H2087" s="19" t="s">
        <v>30</v>
      </c>
      <c r="I2087" s="19" t="s">
        <v>145</v>
      </c>
      <c r="J2087" s="21" t="s">
        <v>18</v>
      </c>
      <c r="K2087" s="22">
        <v>45400</v>
      </c>
      <c r="L2087" s="24">
        <v>132750</v>
      </c>
      <c r="M2087" s="23">
        <v>29500</v>
      </c>
    </row>
    <row r="2088" spans="1:13" x14ac:dyDescent="0.2">
      <c r="A2088" s="19" t="s">
        <v>10364</v>
      </c>
      <c r="B2088" s="19" t="s">
        <v>10365</v>
      </c>
      <c r="C2088" s="19" t="s">
        <v>37</v>
      </c>
      <c r="D2088" s="19" t="s">
        <v>123</v>
      </c>
      <c r="E2088" s="19" t="s">
        <v>2204</v>
      </c>
      <c r="F2088" s="20">
        <v>2019</v>
      </c>
      <c r="G2088" s="19" t="s">
        <v>17</v>
      </c>
      <c r="H2088" s="19" t="s">
        <v>15</v>
      </c>
      <c r="I2088" s="19" t="s">
        <v>16</v>
      </c>
      <c r="J2088" s="21" t="s">
        <v>18</v>
      </c>
      <c r="K2088" s="22">
        <v>29297</v>
      </c>
      <c r="L2088" s="24">
        <v>29296</v>
      </c>
      <c r="M2088" s="23">
        <v>29295.75</v>
      </c>
    </row>
    <row r="2089" spans="1:13" x14ac:dyDescent="0.2">
      <c r="A2089" s="19" t="s">
        <v>7423</v>
      </c>
      <c r="B2089" s="19" t="s">
        <v>7424</v>
      </c>
      <c r="C2089" s="19" t="s">
        <v>27</v>
      </c>
      <c r="D2089" s="19" t="s">
        <v>28</v>
      </c>
      <c r="E2089" s="19" t="s">
        <v>29</v>
      </c>
      <c r="F2089" s="20">
        <v>2020</v>
      </c>
      <c r="G2089" s="19" t="s">
        <v>17</v>
      </c>
      <c r="H2089" s="19" t="s">
        <v>30</v>
      </c>
      <c r="I2089" s="19" t="s">
        <v>145</v>
      </c>
      <c r="J2089" s="21" t="s">
        <v>18</v>
      </c>
      <c r="K2089" s="22">
        <v>100983</v>
      </c>
      <c r="L2089" s="24">
        <v>29217</v>
      </c>
      <c r="M2089" s="22">
        <v>29217</v>
      </c>
    </row>
    <row r="2090" spans="1:13" x14ac:dyDescent="0.2">
      <c r="A2090" s="19" t="s">
        <v>5708</v>
      </c>
      <c r="B2090" s="19" t="s">
        <v>5709</v>
      </c>
      <c r="C2090" s="19" t="s">
        <v>257</v>
      </c>
      <c r="D2090" s="19" t="s">
        <v>258</v>
      </c>
      <c r="E2090" s="19" t="s">
        <v>1244</v>
      </c>
      <c r="F2090" s="20">
        <v>2020</v>
      </c>
      <c r="G2090" s="19" t="s">
        <v>17</v>
      </c>
      <c r="H2090" s="19" t="s">
        <v>30</v>
      </c>
      <c r="I2090" s="19" t="s">
        <v>145</v>
      </c>
      <c r="J2090" s="21" t="s">
        <v>18</v>
      </c>
      <c r="K2090" s="22">
        <v>31296</v>
      </c>
      <c r="L2090" s="24">
        <v>29183</v>
      </c>
      <c r="M2090" s="23">
        <v>29182.518</v>
      </c>
    </row>
    <row r="2091" spans="1:13" x14ac:dyDescent="0.2">
      <c r="A2091" s="19" t="s">
        <v>4972</v>
      </c>
      <c r="B2091" s="19" t="s">
        <v>4973</v>
      </c>
      <c r="C2091" s="19" t="s">
        <v>257</v>
      </c>
      <c r="D2091" s="19"/>
      <c r="E2091" s="19"/>
      <c r="F2091" s="20">
        <v>2020</v>
      </c>
      <c r="G2091" s="19" t="s">
        <v>17</v>
      </c>
      <c r="H2091" s="19" t="s">
        <v>15</v>
      </c>
      <c r="I2091" s="19" t="s">
        <v>136</v>
      </c>
      <c r="J2091" s="21" t="s">
        <v>18</v>
      </c>
      <c r="K2091" s="22">
        <v>34948</v>
      </c>
      <c r="L2091" s="24">
        <v>34948</v>
      </c>
      <c r="M2091" s="23">
        <v>29148.989000000001</v>
      </c>
    </row>
    <row r="2092" spans="1:13" x14ac:dyDescent="0.2">
      <c r="A2092" s="19" t="s">
        <v>11373</v>
      </c>
      <c r="B2092" s="19" t="s">
        <v>11374</v>
      </c>
      <c r="C2092" s="19" t="s">
        <v>34</v>
      </c>
      <c r="D2092" s="19" t="s">
        <v>215</v>
      </c>
      <c r="E2092" s="19" t="s">
        <v>215</v>
      </c>
      <c r="F2092" s="20">
        <v>2019</v>
      </c>
      <c r="G2092" s="19" t="s">
        <v>279</v>
      </c>
      <c r="H2092" s="19" t="s">
        <v>63</v>
      </c>
      <c r="I2092" s="19" t="s">
        <v>174</v>
      </c>
      <c r="J2092" s="21" t="s">
        <v>18</v>
      </c>
      <c r="K2092" s="22">
        <v>29069</v>
      </c>
      <c r="L2092" s="24">
        <v>70900</v>
      </c>
      <c r="M2092" s="23">
        <v>29069</v>
      </c>
    </row>
    <row r="2093" spans="1:13" x14ac:dyDescent="0.2">
      <c r="A2093" s="19" t="s">
        <v>4289</v>
      </c>
      <c r="B2093" s="19" t="s">
        <v>4290</v>
      </c>
      <c r="C2093" s="19" t="s">
        <v>92</v>
      </c>
      <c r="D2093" s="19" t="s">
        <v>93</v>
      </c>
      <c r="E2093" s="19" t="s">
        <v>315</v>
      </c>
      <c r="F2093" s="20">
        <v>2019</v>
      </c>
      <c r="G2093" s="19" t="s">
        <v>17</v>
      </c>
      <c r="H2093" s="19" t="s">
        <v>30</v>
      </c>
      <c r="I2093" s="19" t="s">
        <v>145</v>
      </c>
      <c r="J2093" s="21" t="s">
        <v>18</v>
      </c>
      <c r="K2093" s="22">
        <v>29000</v>
      </c>
      <c r="L2093" s="24">
        <v>29000</v>
      </c>
      <c r="M2093" s="23">
        <v>29000</v>
      </c>
    </row>
    <row r="2094" spans="1:13" x14ac:dyDescent="0.2">
      <c r="A2094" s="19" t="s">
        <v>4765</v>
      </c>
      <c r="B2094" s="19" t="s">
        <v>4766</v>
      </c>
      <c r="C2094" s="19" t="s">
        <v>148</v>
      </c>
      <c r="D2094" s="19" t="s">
        <v>373</v>
      </c>
      <c r="E2094" s="19"/>
      <c r="F2094" s="20">
        <v>2020</v>
      </c>
      <c r="G2094" s="19" t="s">
        <v>17</v>
      </c>
      <c r="H2094" s="19" t="s">
        <v>30</v>
      </c>
      <c r="I2094" s="19" t="s">
        <v>145</v>
      </c>
      <c r="J2094" s="21" t="s">
        <v>18</v>
      </c>
      <c r="K2094" s="22">
        <v>28745</v>
      </c>
      <c r="L2094" s="24">
        <v>28745</v>
      </c>
      <c r="M2094" s="23">
        <v>28744.812999999998</v>
      </c>
    </row>
    <row r="2095" spans="1:13" x14ac:dyDescent="0.2">
      <c r="A2095" s="19" t="s">
        <v>6146</v>
      </c>
      <c r="B2095" s="19" t="s">
        <v>6147</v>
      </c>
      <c r="C2095" s="19" t="s">
        <v>257</v>
      </c>
      <c r="D2095" s="19" t="s">
        <v>441</v>
      </c>
      <c r="E2095" s="19" t="s">
        <v>488</v>
      </c>
      <c r="F2095" s="20">
        <v>2020</v>
      </c>
      <c r="G2095" s="19" t="s">
        <v>17</v>
      </c>
      <c r="H2095" s="19" t="s">
        <v>42</v>
      </c>
      <c r="I2095" s="19" t="s">
        <v>228</v>
      </c>
      <c r="J2095" s="21" t="s">
        <v>18</v>
      </c>
      <c r="K2095" s="22">
        <v>63612</v>
      </c>
      <c r="L2095" s="24">
        <v>63612</v>
      </c>
      <c r="M2095" s="23">
        <v>28735.572</v>
      </c>
    </row>
    <row r="2096" spans="1:13" x14ac:dyDescent="0.2">
      <c r="A2096" s="19" t="s">
        <v>7128</v>
      </c>
      <c r="B2096" s="19" t="s">
        <v>7129</v>
      </c>
      <c r="C2096" s="19" t="s">
        <v>12</v>
      </c>
      <c r="D2096" s="19" t="s">
        <v>69</v>
      </c>
      <c r="E2096" s="19" t="s">
        <v>426</v>
      </c>
      <c r="F2096" s="20">
        <v>2020</v>
      </c>
      <c r="G2096" s="19" t="s">
        <v>17</v>
      </c>
      <c r="H2096" s="19" t="s">
        <v>42</v>
      </c>
      <c r="I2096" s="19" t="s">
        <v>1003</v>
      </c>
      <c r="J2096" s="21" t="s">
        <v>18</v>
      </c>
      <c r="K2096" s="22">
        <v>34741</v>
      </c>
      <c r="L2096" s="24">
        <v>28687</v>
      </c>
      <c r="M2096" s="23">
        <v>28682.981</v>
      </c>
    </row>
    <row r="2097" spans="1:13" x14ac:dyDescent="0.2">
      <c r="A2097" s="19" t="s">
        <v>7254</v>
      </c>
      <c r="B2097" s="19" t="s">
        <v>7255</v>
      </c>
      <c r="C2097" s="19" t="s">
        <v>133</v>
      </c>
      <c r="D2097" s="19" t="s">
        <v>206</v>
      </c>
      <c r="E2097" s="19" t="s">
        <v>1635</v>
      </c>
      <c r="F2097" s="20">
        <v>2020</v>
      </c>
      <c r="G2097" s="19" t="s">
        <v>17</v>
      </c>
      <c r="H2097" s="19" t="s">
        <v>42</v>
      </c>
      <c r="I2097" s="19" t="s">
        <v>1003</v>
      </c>
      <c r="J2097" s="21" t="s">
        <v>18</v>
      </c>
      <c r="K2097" s="22">
        <v>265212</v>
      </c>
      <c r="L2097" s="24">
        <v>94252</v>
      </c>
      <c r="M2097" s="22">
        <v>28442</v>
      </c>
    </row>
    <row r="2098" spans="1:13" x14ac:dyDescent="0.2">
      <c r="A2098" s="19" t="s">
        <v>11849</v>
      </c>
      <c r="B2098" s="19" t="s">
        <v>11850</v>
      </c>
      <c r="C2098" s="19" t="s">
        <v>37</v>
      </c>
      <c r="D2098" s="19" t="s">
        <v>38</v>
      </c>
      <c r="E2098" s="19" t="s">
        <v>120</v>
      </c>
      <c r="F2098" s="20">
        <v>2019</v>
      </c>
      <c r="G2098" s="19" t="s">
        <v>17</v>
      </c>
      <c r="H2098" s="19" t="s">
        <v>54</v>
      </c>
      <c r="I2098" s="19" t="s">
        <v>288</v>
      </c>
      <c r="J2098" s="21" t="s">
        <v>18</v>
      </c>
      <c r="K2098" s="22">
        <v>28280</v>
      </c>
      <c r="L2098" s="22">
        <v>28280</v>
      </c>
      <c r="M2098" s="23">
        <v>28280</v>
      </c>
    </row>
    <row r="2099" spans="1:13" x14ac:dyDescent="0.2">
      <c r="A2099" s="19" t="s">
        <v>9570</v>
      </c>
      <c r="B2099" s="19" t="s">
        <v>9571</v>
      </c>
      <c r="C2099" s="19" t="s">
        <v>37</v>
      </c>
      <c r="D2099" s="19" t="s">
        <v>123</v>
      </c>
      <c r="E2099" s="19" t="s">
        <v>124</v>
      </c>
      <c r="F2099" s="20">
        <v>2019</v>
      </c>
      <c r="G2099" s="19" t="s">
        <v>17</v>
      </c>
      <c r="H2099" s="19" t="s">
        <v>15</v>
      </c>
      <c r="I2099" s="19" t="s">
        <v>136</v>
      </c>
      <c r="J2099" s="21" t="s">
        <v>18</v>
      </c>
      <c r="K2099" s="22">
        <v>32853</v>
      </c>
      <c r="L2099" s="24">
        <v>61093</v>
      </c>
      <c r="M2099" s="23">
        <v>28245.275000000001</v>
      </c>
    </row>
    <row r="2100" spans="1:13" x14ac:dyDescent="0.2">
      <c r="A2100" s="19" t="s">
        <v>7517</v>
      </c>
      <c r="B2100" s="19" t="s">
        <v>7518</v>
      </c>
      <c r="C2100" s="19" t="s">
        <v>22</v>
      </c>
      <c r="D2100" s="19" t="s">
        <v>46</v>
      </c>
      <c r="E2100" s="19" t="s">
        <v>345</v>
      </c>
      <c r="F2100" s="20">
        <v>2020</v>
      </c>
      <c r="G2100" s="19" t="s">
        <v>17</v>
      </c>
      <c r="H2100" s="19" t="s">
        <v>42</v>
      </c>
      <c r="I2100" s="19" t="s">
        <v>228</v>
      </c>
      <c r="J2100" s="21" t="s">
        <v>18</v>
      </c>
      <c r="K2100" s="22">
        <v>52907</v>
      </c>
      <c r="L2100" s="24">
        <v>28125</v>
      </c>
      <c r="M2100" s="22">
        <v>28125</v>
      </c>
    </row>
    <row r="2101" spans="1:13" x14ac:dyDescent="0.2">
      <c r="A2101" s="19" t="s">
        <v>5123</v>
      </c>
      <c r="B2101" s="19" t="s">
        <v>5124</v>
      </c>
      <c r="C2101" s="19" t="s">
        <v>34</v>
      </c>
      <c r="D2101" s="19"/>
      <c r="E2101" s="19"/>
      <c r="F2101" s="20">
        <v>2019</v>
      </c>
      <c r="G2101" s="19" t="s">
        <v>17</v>
      </c>
      <c r="H2101" s="19" t="s">
        <v>130</v>
      </c>
      <c r="I2101" s="19" t="s">
        <v>130</v>
      </c>
      <c r="J2101" s="21" t="s">
        <v>18</v>
      </c>
      <c r="K2101" s="22">
        <v>50731</v>
      </c>
      <c r="L2101" s="24">
        <v>50000</v>
      </c>
      <c r="M2101" s="23">
        <v>28100</v>
      </c>
    </row>
    <row r="2102" spans="1:13" x14ac:dyDescent="0.2">
      <c r="A2102" s="19" t="s">
        <v>10644</v>
      </c>
      <c r="B2102" s="19" t="s">
        <v>10645</v>
      </c>
      <c r="C2102" s="19" t="s">
        <v>27</v>
      </c>
      <c r="D2102" s="19" t="s">
        <v>1774</v>
      </c>
      <c r="E2102" s="19" t="s">
        <v>2859</v>
      </c>
      <c r="F2102" s="20">
        <v>2019</v>
      </c>
      <c r="G2102" s="19" t="s">
        <v>279</v>
      </c>
      <c r="H2102" s="19" t="s">
        <v>95</v>
      </c>
      <c r="I2102" s="19" t="s">
        <v>173</v>
      </c>
      <c r="J2102" s="21" t="s">
        <v>18</v>
      </c>
      <c r="K2102" s="22">
        <v>32073</v>
      </c>
      <c r="L2102" s="23">
        <v>28059.01</v>
      </c>
      <c r="M2102" s="23">
        <v>28059.01</v>
      </c>
    </row>
    <row r="2103" spans="1:13" x14ac:dyDescent="0.2">
      <c r="A2103" s="19" t="s">
        <v>316</v>
      </c>
      <c r="B2103" s="19" t="s">
        <v>317</v>
      </c>
      <c r="C2103" s="19" t="s">
        <v>12</v>
      </c>
      <c r="D2103" s="19" t="s">
        <v>163</v>
      </c>
      <c r="E2103" s="19" t="s">
        <v>318</v>
      </c>
      <c r="F2103" s="20">
        <v>2020</v>
      </c>
      <c r="G2103" s="19" t="s">
        <v>17</v>
      </c>
      <c r="H2103" s="19" t="s">
        <v>15</v>
      </c>
      <c r="I2103" s="19" t="s">
        <v>16</v>
      </c>
      <c r="J2103" s="21" t="s">
        <v>18</v>
      </c>
      <c r="K2103" s="22">
        <v>53554</v>
      </c>
      <c r="L2103" s="24">
        <v>48818</v>
      </c>
      <c r="M2103" s="22">
        <v>27980</v>
      </c>
    </row>
    <row r="2104" spans="1:13" x14ac:dyDescent="0.2">
      <c r="A2104" s="19" t="s">
        <v>10046</v>
      </c>
      <c r="B2104" s="19" t="s">
        <v>10047</v>
      </c>
      <c r="C2104" s="19" t="s">
        <v>167</v>
      </c>
      <c r="D2104" s="19" t="s">
        <v>310</v>
      </c>
      <c r="E2104" s="19" t="s">
        <v>310</v>
      </c>
      <c r="F2104" s="20">
        <v>2019</v>
      </c>
      <c r="G2104" s="19" t="s">
        <v>17</v>
      </c>
      <c r="H2104" s="19" t="s">
        <v>63</v>
      </c>
      <c r="I2104" s="19" t="s">
        <v>619</v>
      </c>
      <c r="J2104" s="21" t="s">
        <v>18</v>
      </c>
      <c r="K2104" s="22">
        <v>28548</v>
      </c>
      <c r="L2104" s="24">
        <v>27825</v>
      </c>
      <c r="M2104" s="23">
        <v>27825</v>
      </c>
    </row>
    <row r="2105" spans="1:13" x14ac:dyDescent="0.2">
      <c r="A2105" s="19" t="s">
        <v>9786</v>
      </c>
      <c r="B2105" s="19" t="s">
        <v>9787</v>
      </c>
      <c r="C2105" s="19" t="s">
        <v>359</v>
      </c>
      <c r="D2105" s="19"/>
      <c r="E2105" s="19"/>
      <c r="F2105" s="20">
        <v>2020</v>
      </c>
      <c r="G2105" s="19" t="s">
        <v>279</v>
      </c>
      <c r="H2105" s="19" t="s">
        <v>54</v>
      </c>
      <c r="I2105" s="19" t="s">
        <v>199</v>
      </c>
      <c r="J2105" s="21" t="s">
        <v>18</v>
      </c>
      <c r="K2105" s="22">
        <v>27819</v>
      </c>
      <c r="L2105" s="24">
        <v>27819</v>
      </c>
      <c r="M2105" s="23">
        <v>27818.959999999999</v>
      </c>
    </row>
    <row r="2106" spans="1:13" x14ac:dyDescent="0.2">
      <c r="A2106" s="19" t="s">
        <v>9662</v>
      </c>
      <c r="B2106" s="19" t="s">
        <v>9663</v>
      </c>
      <c r="C2106" s="19" t="s">
        <v>148</v>
      </c>
      <c r="D2106" s="19" t="s">
        <v>329</v>
      </c>
      <c r="E2106" s="19" t="s">
        <v>2687</v>
      </c>
      <c r="F2106" s="20">
        <v>2019</v>
      </c>
      <c r="G2106" s="19" t="s">
        <v>17</v>
      </c>
      <c r="H2106" s="19" t="s">
        <v>63</v>
      </c>
      <c r="I2106" s="19" t="s">
        <v>174</v>
      </c>
      <c r="J2106" s="21" t="s">
        <v>18</v>
      </c>
      <c r="K2106" s="22">
        <v>28497</v>
      </c>
      <c r="L2106" s="24">
        <v>27775</v>
      </c>
      <c r="M2106" s="23">
        <v>27775</v>
      </c>
    </row>
    <row r="2107" spans="1:13" x14ac:dyDescent="0.2">
      <c r="A2107" s="19" t="s">
        <v>6706</v>
      </c>
      <c r="B2107" s="19" t="s">
        <v>6707</v>
      </c>
      <c r="C2107" s="19" t="s">
        <v>92</v>
      </c>
      <c r="D2107" s="19" t="s">
        <v>93</v>
      </c>
      <c r="E2107" s="19" t="s">
        <v>315</v>
      </c>
      <c r="F2107" s="20">
        <v>2019</v>
      </c>
      <c r="G2107" s="19" t="s">
        <v>17</v>
      </c>
      <c r="H2107" s="19" t="s">
        <v>63</v>
      </c>
      <c r="I2107" s="19" t="s">
        <v>174</v>
      </c>
      <c r="J2107" s="21" t="s">
        <v>18</v>
      </c>
      <c r="K2107" s="22">
        <v>92169</v>
      </c>
      <c r="L2107" s="24">
        <v>27644</v>
      </c>
      <c r="M2107" s="23">
        <v>27643.919999999998</v>
      </c>
    </row>
    <row r="2108" spans="1:13" x14ac:dyDescent="0.2">
      <c r="A2108" s="19" t="s">
        <v>10530</v>
      </c>
      <c r="B2108" s="19" t="s">
        <v>10531</v>
      </c>
      <c r="C2108" s="19" t="s">
        <v>148</v>
      </c>
      <c r="D2108" s="19" t="s">
        <v>373</v>
      </c>
      <c r="E2108" s="19"/>
      <c r="F2108" s="20">
        <v>2019</v>
      </c>
      <c r="G2108" s="19" t="s">
        <v>17</v>
      </c>
      <c r="H2108" s="19" t="s">
        <v>63</v>
      </c>
      <c r="I2108" s="19" t="s">
        <v>174</v>
      </c>
      <c r="J2108" s="21" t="s">
        <v>18</v>
      </c>
      <c r="K2108" s="22">
        <v>304020</v>
      </c>
      <c r="L2108" s="24">
        <v>27606</v>
      </c>
      <c r="M2108" s="23">
        <v>27605.562999999998</v>
      </c>
    </row>
    <row r="2109" spans="1:13" x14ac:dyDescent="0.2">
      <c r="A2109" s="19" t="s">
        <v>8176</v>
      </c>
      <c r="B2109" s="19" t="s">
        <v>8177</v>
      </c>
      <c r="C2109" s="19" t="s">
        <v>34</v>
      </c>
      <c r="D2109" s="19"/>
      <c r="E2109" s="19"/>
      <c r="F2109" s="20">
        <v>2019</v>
      </c>
      <c r="G2109" s="19" t="s">
        <v>17</v>
      </c>
      <c r="H2109" s="19" t="s">
        <v>54</v>
      </c>
      <c r="I2109" s="19" t="s">
        <v>62</v>
      </c>
      <c r="J2109" s="21" t="s">
        <v>18</v>
      </c>
      <c r="K2109" s="22">
        <v>96875</v>
      </c>
      <c r="L2109" s="24">
        <v>27588</v>
      </c>
      <c r="M2109" s="22">
        <v>27588</v>
      </c>
    </row>
    <row r="2110" spans="1:13" x14ac:dyDescent="0.2">
      <c r="A2110" s="19" t="s">
        <v>11047</v>
      </c>
      <c r="B2110" s="19" t="s">
        <v>11048</v>
      </c>
      <c r="C2110" s="19" t="s">
        <v>148</v>
      </c>
      <c r="D2110" s="19" t="s">
        <v>646</v>
      </c>
      <c r="E2110" s="19" t="s">
        <v>2696</v>
      </c>
      <c r="F2110" s="20">
        <v>2019</v>
      </c>
      <c r="G2110" s="19" t="s">
        <v>279</v>
      </c>
      <c r="H2110" s="19" t="s">
        <v>63</v>
      </c>
      <c r="I2110" s="19" t="s">
        <v>3901</v>
      </c>
      <c r="J2110" s="21" t="s">
        <v>18</v>
      </c>
      <c r="K2110" s="22">
        <v>28525</v>
      </c>
      <c r="L2110" s="24">
        <v>128574</v>
      </c>
      <c r="M2110" s="23">
        <v>27570.3</v>
      </c>
    </row>
    <row r="2111" spans="1:13" x14ac:dyDescent="0.2">
      <c r="A2111" s="19" t="s">
        <v>6533</v>
      </c>
      <c r="B2111" s="19" t="s">
        <v>6534</v>
      </c>
      <c r="C2111" s="19" t="s">
        <v>148</v>
      </c>
      <c r="D2111" s="19" t="s">
        <v>373</v>
      </c>
      <c r="E2111" s="19" t="s">
        <v>734</v>
      </c>
      <c r="F2111" s="20">
        <v>2020</v>
      </c>
      <c r="G2111" s="19" t="s">
        <v>17</v>
      </c>
      <c r="H2111" s="19" t="s">
        <v>42</v>
      </c>
      <c r="I2111" s="19" t="s">
        <v>1003</v>
      </c>
      <c r="J2111" s="21" t="s">
        <v>18</v>
      </c>
      <c r="K2111" s="22">
        <v>44759</v>
      </c>
      <c r="L2111" s="24">
        <v>48524</v>
      </c>
      <c r="M2111" s="23">
        <v>27557.625</v>
      </c>
    </row>
    <row r="2112" spans="1:13" x14ac:dyDescent="0.2">
      <c r="A2112" s="19" t="s">
        <v>2770</v>
      </c>
      <c r="B2112" s="19" t="s">
        <v>2771</v>
      </c>
      <c r="C2112" s="19" t="s">
        <v>148</v>
      </c>
      <c r="D2112" s="19" t="s">
        <v>460</v>
      </c>
      <c r="E2112" s="19" t="s">
        <v>460</v>
      </c>
      <c r="F2112" s="20">
        <v>2020</v>
      </c>
      <c r="G2112" s="19" t="s">
        <v>17</v>
      </c>
      <c r="H2112" s="19" t="s">
        <v>15</v>
      </c>
      <c r="I2112" s="19" t="s">
        <v>16</v>
      </c>
      <c r="J2112" s="21" t="s">
        <v>18</v>
      </c>
      <c r="K2112" s="22">
        <v>41258</v>
      </c>
      <c r="L2112" s="24">
        <v>27505</v>
      </c>
      <c r="M2112" s="23">
        <v>27505.17</v>
      </c>
    </row>
    <row r="2113" spans="1:13" x14ac:dyDescent="0.2">
      <c r="A2113" s="19" t="s">
        <v>6724</v>
      </c>
      <c r="B2113" s="19" t="s">
        <v>6725</v>
      </c>
      <c r="C2113" s="19" t="s">
        <v>265</v>
      </c>
      <c r="D2113" s="19" t="s">
        <v>266</v>
      </c>
      <c r="E2113" s="19" t="s">
        <v>267</v>
      </c>
      <c r="F2113" s="20">
        <v>2019</v>
      </c>
      <c r="G2113" s="19" t="s">
        <v>17</v>
      </c>
      <c r="H2113" s="19" t="s">
        <v>30</v>
      </c>
      <c r="I2113" s="19" t="s">
        <v>145</v>
      </c>
      <c r="J2113" s="21" t="s">
        <v>18</v>
      </c>
      <c r="K2113" s="22">
        <v>27400</v>
      </c>
      <c r="L2113" s="24">
        <v>68500</v>
      </c>
      <c r="M2113" s="22">
        <v>27400</v>
      </c>
    </row>
    <row r="2114" spans="1:13" x14ac:dyDescent="0.2">
      <c r="A2114" s="19" t="s">
        <v>13108</v>
      </c>
      <c r="B2114" s="19" t="s">
        <v>13109</v>
      </c>
      <c r="C2114" s="19" t="s">
        <v>257</v>
      </c>
      <c r="D2114" s="19" t="s">
        <v>441</v>
      </c>
      <c r="E2114" s="19" t="s">
        <v>652</v>
      </c>
      <c r="F2114" s="20">
        <v>2020</v>
      </c>
      <c r="G2114" s="19" t="s">
        <v>17</v>
      </c>
      <c r="H2114" s="19" t="s">
        <v>15</v>
      </c>
      <c r="I2114" s="19" t="s">
        <v>1738</v>
      </c>
      <c r="J2114" s="21" t="s">
        <v>18</v>
      </c>
      <c r="K2114" s="22">
        <v>562939</v>
      </c>
      <c r="L2114" s="22">
        <v>27194</v>
      </c>
      <c r="M2114" s="23">
        <v>27193.649000000001</v>
      </c>
    </row>
    <row r="2115" spans="1:13" x14ac:dyDescent="0.2">
      <c r="A2115" s="19" t="s">
        <v>1772</v>
      </c>
      <c r="B2115" s="19" t="s">
        <v>1773</v>
      </c>
      <c r="C2115" s="19" t="s">
        <v>34</v>
      </c>
      <c r="D2115" s="19" t="s">
        <v>215</v>
      </c>
      <c r="E2115" s="19" t="s">
        <v>215</v>
      </c>
      <c r="F2115" s="20">
        <v>2019</v>
      </c>
      <c r="G2115" s="19" t="s">
        <v>17</v>
      </c>
      <c r="H2115" s="19" t="s">
        <v>42</v>
      </c>
      <c r="I2115" s="19" t="s">
        <v>228</v>
      </c>
      <c r="J2115" s="21" t="s">
        <v>18</v>
      </c>
      <c r="K2115" s="22">
        <v>55922</v>
      </c>
      <c r="L2115" s="24">
        <v>27180</v>
      </c>
      <c r="M2115" s="23">
        <v>27180</v>
      </c>
    </row>
    <row r="2116" spans="1:13" x14ac:dyDescent="0.2">
      <c r="A2116" s="19" t="s">
        <v>11107</v>
      </c>
      <c r="B2116" s="19" t="s">
        <v>11108</v>
      </c>
      <c r="C2116" s="19" t="s">
        <v>12</v>
      </c>
      <c r="D2116" s="19"/>
      <c r="E2116" s="19"/>
      <c r="F2116" s="20">
        <v>2020</v>
      </c>
      <c r="G2116" s="19" t="s">
        <v>17</v>
      </c>
      <c r="H2116" s="19" t="s">
        <v>15</v>
      </c>
      <c r="I2116" s="19" t="s">
        <v>70</v>
      </c>
      <c r="J2116" s="21" t="s">
        <v>18</v>
      </c>
      <c r="K2116" s="22">
        <v>29554</v>
      </c>
      <c r="L2116" s="24">
        <v>29554</v>
      </c>
      <c r="M2116" s="23">
        <v>27131.662</v>
      </c>
    </row>
    <row r="2117" spans="1:13" x14ac:dyDescent="0.2">
      <c r="A2117" s="19" t="s">
        <v>6363</v>
      </c>
      <c r="B2117" s="19" t="s">
        <v>6364</v>
      </c>
      <c r="C2117" s="19" t="s">
        <v>12</v>
      </c>
      <c r="D2117" s="19" t="s">
        <v>219</v>
      </c>
      <c r="E2117" s="19" t="s">
        <v>219</v>
      </c>
      <c r="F2117" s="20">
        <v>2020</v>
      </c>
      <c r="G2117" s="19" t="s">
        <v>279</v>
      </c>
      <c r="H2117" s="19" t="s">
        <v>710</v>
      </c>
      <c r="I2117" s="19" t="s">
        <v>711</v>
      </c>
      <c r="J2117" s="21" t="s">
        <v>18</v>
      </c>
      <c r="K2117" s="22">
        <v>27100</v>
      </c>
      <c r="L2117" s="24">
        <v>27100</v>
      </c>
      <c r="M2117" s="23">
        <v>27100</v>
      </c>
    </row>
    <row r="2118" spans="1:13" x14ac:dyDescent="0.2">
      <c r="A2118" s="19" t="s">
        <v>4924</v>
      </c>
      <c r="B2118" s="19" t="s">
        <v>4925</v>
      </c>
      <c r="C2118" s="19" t="s">
        <v>257</v>
      </c>
      <c r="D2118" s="19" t="s">
        <v>441</v>
      </c>
      <c r="E2118" s="19" t="s">
        <v>442</v>
      </c>
      <c r="F2118" s="20">
        <v>2020</v>
      </c>
      <c r="G2118" s="19" t="s">
        <v>17</v>
      </c>
      <c r="H2118" s="19" t="s">
        <v>42</v>
      </c>
      <c r="I2118" s="19" t="s">
        <v>1003</v>
      </c>
      <c r="J2118" s="21" t="s">
        <v>18</v>
      </c>
      <c r="K2118" s="22">
        <v>41515</v>
      </c>
      <c r="L2118" s="23">
        <v>27027.496999999999</v>
      </c>
      <c r="M2118" s="23">
        <v>27027.496999999999</v>
      </c>
    </row>
    <row r="2119" spans="1:13" x14ac:dyDescent="0.2">
      <c r="A2119" s="19" t="s">
        <v>6940</v>
      </c>
      <c r="B2119" s="19" t="s">
        <v>6941</v>
      </c>
      <c r="C2119" s="19" t="s">
        <v>12</v>
      </c>
      <c r="D2119" s="19" t="s">
        <v>69</v>
      </c>
      <c r="E2119" s="19" t="s">
        <v>1781</v>
      </c>
      <c r="F2119" s="20">
        <v>2020</v>
      </c>
      <c r="G2119" s="19" t="s">
        <v>17</v>
      </c>
      <c r="H2119" s="19" t="s">
        <v>15</v>
      </c>
      <c r="I2119" s="19" t="s">
        <v>16</v>
      </c>
      <c r="J2119" s="21" t="s">
        <v>18</v>
      </c>
      <c r="K2119" s="22">
        <v>28839</v>
      </c>
      <c r="L2119" s="24">
        <v>28839</v>
      </c>
      <c r="M2119" s="22">
        <v>26981</v>
      </c>
    </row>
    <row r="2120" spans="1:13" x14ac:dyDescent="0.2">
      <c r="A2120" s="19" t="s">
        <v>1386</v>
      </c>
      <c r="B2120" s="19" t="s">
        <v>1387</v>
      </c>
      <c r="C2120" s="19" t="s">
        <v>103</v>
      </c>
      <c r="D2120" s="19" t="s">
        <v>105</v>
      </c>
      <c r="E2120" s="19" t="s">
        <v>494</v>
      </c>
      <c r="F2120" s="20">
        <v>2019</v>
      </c>
      <c r="G2120" s="19" t="s">
        <v>17</v>
      </c>
      <c r="H2120" s="19" t="s">
        <v>63</v>
      </c>
      <c r="I2120" s="19" t="s">
        <v>174</v>
      </c>
      <c r="J2120" s="21" t="s">
        <v>18</v>
      </c>
      <c r="K2120" s="22">
        <v>26691</v>
      </c>
      <c r="L2120" s="24">
        <v>30000</v>
      </c>
      <c r="M2120" s="22">
        <v>26961</v>
      </c>
    </row>
    <row r="2121" spans="1:13" x14ac:dyDescent="0.2">
      <c r="A2121" s="19" t="s">
        <v>7657</v>
      </c>
      <c r="B2121" s="19" t="s">
        <v>7658</v>
      </c>
      <c r="C2121" s="19" t="s">
        <v>12</v>
      </c>
      <c r="D2121" s="19" t="s">
        <v>853</v>
      </c>
      <c r="E2121" s="19" t="s">
        <v>854</v>
      </c>
      <c r="F2121" s="20">
        <v>2020</v>
      </c>
      <c r="G2121" s="19" t="s">
        <v>17</v>
      </c>
      <c r="H2121" s="19" t="s">
        <v>42</v>
      </c>
      <c r="I2121" s="19" t="s">
        <v>1003</v>
      </c>
      <c r="J2121" s="21" t="s">
        <v>18</v>
      </c>
      <c r="K2121" s="22">
        <v>26870</v>
      </c>
      <c r="L2121" s="24">
        <v>83434</v>
      </c>
      <c r="M2121" s="23">
        <v>26865.797999999999</v>
      </c>
    </row>
    <row r="2122" spans="1:13" x14ac:dyDescent="0.2">
      <c r="A2122" s="19" t="s">
        <v>10134</v>
      </c>
      <c r="B2122" s="19" t="s">
        <v>10135</v>
      </c>
      <c r="C2122" s="19" t="s">
        <v>37</v>
      </c>
      <c r="D2122" s="19" t="s">
        <v>545</v>
      </c>
      <c r="E2122" s="19" t="s">
        <v>3894</v>
      </c>
      <c r="F2122" s="20">
        <v>2020</v>
      </c>
      <c r="G2122" s="19" t="s">
        <v>17</v>
      </c>
      <c r="H2122" s="19" t="s">
        <v>15</v>
      </c>
      <c r="I2122" s="19" t="s">
        <v>16</v>
      </c>
      <c r="J2122" s="21" t="s">
        <v>18</v>
      </c>
      <c r="K2122" s="22">
        <v>26850</v>
      </c>
      <c r="L2122" s="24">
        <v>32283</v>
      </c>
      <c r="M2122" s="23">
        <v>26850</v>
      </c>
    </row>
    <row r="2123" spans="1:13" x14ac:dyDescent="0.2">
      <c r="A2123" s="19" t="s">
        <v>2662</v>
      </c>
      <c r="B2123" s="19" t="s">
        <v>2663</v>
      </c>
      <c r="C2123" s="19" t="s">
        <v>257</v>
      </c>
      <c r="D2123" s="19" t="s">
        <v>258</v>
      </c>
      <c r="E2123" s="19" t="s">
        <v>2440</v>
      </c>
      <c r="F2123" s="20">
        <v>2020</v>
      </c>
      <c r="G2123" s="19" t="s">
        <v>17</v>
      </c>
      <c r="H2123" s="19" t="s">
        <v>30</v>
      </c>
      <c r="I2123" s="19" t="s">
        <v>145</v>
      </c>
      <c r="J2123" s="21" t="s">
        <v>18</v>
      </c>
      <c r="K2123" s="22">
        <v>115351</v>
      </c>
      <c r="L2123" s="24">
        <v>26813</v>
      </c>
      <c r="M2123" s="23">
        <v>26811.083999999999</v>
      </c>
    </row>
    <row r="2124" spans="1:13" x14ac:dyDescent="0.2">
      <c r="A2124" s="19" t="s">
        <v>10166</v>
      </c>
      <c r="B2124" s="19" t="s">
        <v>10167</v>
      </c>
      <c r="C2124" s="19" t="s">
        <v>27</v>
      </c>
      <c r="D2124" s="19" t="s">
        <v>1774</v>
      </c>
      <c r="E2124" s="19" t="s">
        <v>1775</v>
      </c>
      <c r="F2124" s="20">
        <v>2019</v>
      </c>
      <c r="G2124" s="19" t="s">
        <v>17</v>
      </c>
      <c r="H2124" s="19" t="s">
        <v>63</v>
      </c>
      <c r="I2124" s="19" t="s">
        <v>64</v>
      </c>
      <c r="J2124" s="21" t="s">
        <v>18</v>
      </c>
      <c r="K2124" s="22">
        <v>10001</v>
      </c>
      <c r="L2124" s="24">
        <v>26225</v>
      </c>
      <c r="M2124" s="23">
        <v>26722.073</v>
      </c>
    </row>
    <row r="2125" spans="1:13" x14ac:dyDescent="0.2">
      <c r="A2125" s="19" t="s">
        <v>6316</v>
      </c>
      <c r="B2125" s="19" t="s">
        <v>6317</v>
      </c>
      <c r="C2125" s="19" t="s">
        <v>148</v>
      </c>
      <c r="D2125" s="19" t="s">
        <v>329</v>
      </c>
      <c r="E2125" s="19" t="s">
        <v>329</v>
      </c>
      <c r="F2125" s="20">
        <v>2020</v>
      </c>
      <c r="G2125" s="19" t="s">
        <v>17</v>
      </c>
      <c r="H2125" s="19" t="s">
        <v>54</v>
      </c>
      <c r="I2125" s="19" t="s">
        <v>62</v>
      </c>
      <c r="J2125" s="21" t="s">
        <v>18</v>
      </c>
      <c r="K2125" s="22">
        <v>26716</v>
      </c>
      <c r="L2125" s="24">
        <v>26716</v>
      </c>
      <c r="M2125" s="23">
        <v>26715.134999999998</v>
      </c>
    </row>
    <row r="2126" spans="1:13" x14ac:dyDescent="0.2">
      <c r="A2126" s="19" t="s">
        <v>10084</v>
      </c>
      <c r="B2126" s="19" t="s">
        <v>10085</v>
      </c>
      <c r="C2126" s="19" t="s">
        <v>133</v>
      </c>
      <c r="D2126" s="19" t="s">
        <v>534</v>
      </c>
      <c r="E2126" s="19" t="s">
        <v>579</v>
      </c>
      <c r="F2126" s="20">
        <v>2020</v>
      </c>
      <c r="G2126" s="19" t="s">
        <v>17</v>
      </c>
      <c r="H2126" s="19" t="s">
        <v>130</v>
      </c>
      <c r="I2126" s="19" t="s">
        <v>130</v>
      </c>
      <c r="J2126" s="21" t="s">
        <v>18</v>
      </c>
      <c r="K2126" s="22">
        <v>41912</v>
      </c>
      <c r="L2126" s="24">
        <v>26711</v>
      </c>
      <c r="M2126" s="22">
        <v>26711</v>
      </c>
    </row>
    <row r="2127" spans="1:13" x14ac:dyDescent="0.2">
      <c r="A2127" s="19" t="s">
        <v>12330</v>
      </c>
      <c r="B2127" s="19" t="s">
        <v>12331</v>
      </c>
      <c r="C2127" s="19" t="s">
        <v>359</v>
      </c>
      <c r="D2127" s="19"/>
      <c r="E2127" s="19"/>
      <c r="F2127" s="20">
        <v>2020</v>
      </c>
      <c r="G2127" s="19" t="s">
        <v>17</v>
      </c>
      <c r="H2127" s="19" t="s">
        <v>15</v>
      </c>
      <c r="I2127" s="19" t="s">
        <v>70</v>
      </c>
      <c r="J2127" s="21" t="s">
        <v>18</v>
      </c>
      <c r="K2127" s="22">
        <v>27275</v>
      </c>
      <c r="L2127" s="22">
        <v>27275</v>
      </c>
      <c r="M2127" s="22">
        <v>26704</v>
      </c>
    </row>
    <row r="2128" spans="1:13" x14ac:dyDescent="0.2">
      <c r="A2128" s="19" t="s">
        <v>6726</v>
      </c>
      <c r="B2128" s="19" t="s">
        <v>6727</v>
      </c>
      <c r="C2128" s="19" t="s">
        <v>265</v>
      </c>
      <c r="D2128" s="19"/>
      <c r="E2128" s="19"/>
      <c r="F2128" s="20">
        <v>2019</v>
      </c>
      <c r="G2128" s="19" t="s">
        <v>17</v>
      </c>
      <c r="H2128" s="19" t="s">
        <v>30</v>
      </c>
      <c r="I2128" s="19" t="s">
        <v>31</v>
      </c>
      <c r="J2128" s="21" t="s">
        <v>18</v>
      </c>
      <c r="K2128" s="22">
        <v>27000</v>
      </c>
      <c r="L2128" s="22">
        <v>35000</v>
      </c>
      <c r="M2128" s="23">
        <v>26675.995999999999</v>
      </c>
    </row>
    <row r="2129" spans="1:13" x14ac:dyDescent="0.2">
      <c r="A2129" s="19" t="s">
        <v>943</v>
      </c>
      <c r="B2129" s="19" t="s">
        <v>944</v>
      </c>
      <c r="C2129" s="19" t="s">
        <v>37</v>
      </c>
      <c r="D2129" s="19" t="s">
        <v>545</v>
      </c>
      <c r="E2129" s="19" t="s">
        <v>945</v>
      </c>
      <c r="F2129" s="20">
        <v>2020</v>
      </c>
      <c r="G2129" s="19" t="s">
        <v>17</v>
      </c>
      <c r="H2129" s="19" t="s">
        <v>15</v>
      </c>
      <c r="I2129" s="19" t="s">
        <v>16</v>
      </c>
      <c r="J2129" s="21" t="s">
        <v>18</v>
      </c>
      <c r="K2129" s="22">
        <v>1433135</v>
      </c>
      <c r="L2129" s="24">
        <v>26902</v>
      </c>
      <c r="M2129" s="23">
        <v>26644.784</v>
      </c>
    </row>
    <row r="2130" spans="1:13" x14ac:dyDescent="0.2">
      <c r="A2130" s="19" t="s">
        <v>7551</v>
      </c>
      <c r="B2130" s="19" t="s">
        <v>7552</v>
      </c>
      <c r="C2130" s="19" t="s">
        <v>27</v>
      </c>
      <c r="D2130" s="19" t="s">
        <v>28</v>
      </c>
      <c r="E2130" s="19" t="s">
        <v>2951</v>
      </c>
      <c r="F2130" s="20">
        <v>2019</v>
      </c>
      <c r="G2130" s="19" t="s">
        <v>17</v>
      </c>
      <c r="H2130" s="19" t="s">
        <v>95</v>
      </c>
      <c r="I2130" s="19" t="s">
        <v>356</v>
      </c>
      <c r="J2130" s="21" t="s">
        <v>18</v>
      </c>
      <c r="K2130" s="22">
        <v>51459</v>
      </c>
      <c r="L2130" s="24">
        <v>26600</v>
      </c>
      <c r="M2130" s="23">
        <v>26600</v>
      </c>
    </row>
    <row r="2131" spans="1:13" x14ac:dyDescent="0.2">
      <c r="A2131" s="19" t="s">
        <v>673</v>
      </c>
      <c r="B2131" s="19" t="s">
        <v>674</v>
      </c>
      <c r="C2131" s="19" t="s">
        <v>257</v>
      </c>
      <c r="D2131" s="19" t="s">
        <v>441</v>
      </c>
      <c r="E2131" s="19"/>
      <c r="F2131" s="20">
        <v>2020</v>
      </c>
      <c r="G2131" s="19" t="s">
        <v>17</v>
      </c>
      <c r="H2131" s="19" t="s">
        <v>15</v>
      </c>
      <c r="I2131" s="19" t="s">
        <v>16</v>
      </c>
      <c r="J2131" s="21" t="s">
        <v>18</v>
      </c>
      <c r="K2131" s="22">
        <v>195702</v>
      </c>
      <c r="L2131" s="24">
        <v>195702</v>
      </c>
      <c r="M2131" s="23">
        <v>26573.525000000001</v>
      </c>
    </row>
    <row r="2132" spans="1:13" x14ac:dyDescent="0.2">
      <c r="A2132" s="19" t="s">
        <v>4599</v>
      </c>
      <c r="B2132" s="19" t="s">
        <v>4600</v>
      </c>
      <c r="C2132" s="19" t="s">
        <v>27</v>
      </c>
      <c r="D2132" s="19" t="s">
        <v>73</v>
      </c>
      <c r="E2132" s="19" t="s">
        <v>968</v>
      </c>
      <c r="F2132" s="20">
        <v>2019</v>
      </c>
      <c r="G2132" s="19" t="s">
        <v>17</v>
      </c>
      <c r="H2132" s="19" t="s">
        <v>63</v>
      </c>
      <c r="I2132" s="19" t="s">
        <v>174</v>
      </c>
      <c r="J2132" s="21" t="s">
        <v>18</v>
      </c>
      <c r="K2132" s="22">
        <v>37780</v>
      </c>
      <c r="L2132" s="24">
        <v>26328</v>
      </c>
      <c r="M2132" s="23">
        <v>26328</v>
      </c>
    </row>
    <row r="2133" spans="1:13" x14ac:dyDescent="0.2">
      <c r="A2133" s="19" t="s">
        <v>13024</v>
      </c>
      <c r="B2133" s="19" t="s">
        <v>13025</v>
      </c>
      <c r="C2133" s="19" t="s">
        <v>167</v>
      </c>
      <c r="D2133" s="19" t="s">
        <v>168</v>
      </c>
      <c r="E2133" s="19" t="s">
        <v>168</v>
      </c>
      <c r="F2133" s="20">
        <v>2020</v>
      </c>
      <c r="G2133" s="19" t="s">
        <v>279</v>
      </c>
      <c r="H2133" s="19" t="s">
        <v>63</v>
      </c>
      <c r="I2133" s="19" t="s">
        <v>174</v>
      </c>
      <c r="J2133" s="21" t="s">
        <v>18</v>
      </c>
      <c r="K2133" s="22">
        <v>26250</v>
      </c>
      <c r="L2133" s="22">
        <v>26250</v>
      </c>
      <c r="M2133" s="23">
        <v>26250</v>
      </c>
    </row>
    <row r="2134" spans="1:13" x14ac:dyDescent="0.2">
      <c r="A2134" s="19" t="s">
        <v>13294</v>
      </c>
      <c r="B2134" s="19" t="s">
        <v>13295</v>
      </c>
      <c r="C2134" s="19" t="s">
        <v>167</v>
      </c>
      <c r="D2134" s="19" t="s">
        <v>431</v>
      </c>
      <c r="E2134" s="19" t="s">
        <v>771</v>
      </c>
      <c r="F2134" s="20">
        <v>2020</v>
      </c>
      <c r="G2134" s="19" t="s">
        <v>279</v>
      </c>
      <c r="H2134" s="19" t="s">
        <v>63</v>
      </c>
      <c r="I2134" s="19" t="s">
        <v>174</v>
      </c>
      <c r="J2134" s="21" t="s">
        <v>18</v>
      </c>
      <c r="K2134" s="22">
        <v>26250</v>
      </c>
      <c r="L2134" s="22">
        <v>26250</v>
      </c>
      <c r="M2134" s="23">
        <v>26250</v>
      </c>
    </row>
    <row r="2135" spans="1:13" x14ac:dyDescent="0.2">
      <c r="A2135" s="19" t="s">
        <v>7913</v>
      </c>
      <c r="B2135" s="19" t="s">
        <v>7914</v>
      </c>
      <c r="C2135" s="19" t="s">
        <v>133</v>
      </c>
      <c r="D2135" s="19" t="s">
        <v>392</v>
      </c>
      <c r="E2135" s="19" t="s">
        <v>419</v>
      </c>
      <c r="F2135" s="20">
        <v>2020</v>
      </c>
      <c r="G2135" s="19" t="s">
        <v>17</v>
      </c>
      <c r="H2135" s="19" t="s">
        <v>42</v>
      </c>
      <c r="I2135" s="19" t="s">
        <v>1003</v>
      </c>
      <c r="J2135" s="21" t="s">
        <v>18</v>
      </c>
      <c r="K2135" s="22">
        <v>36806</v>
      </c>
      <c r="L2135" s="24">
        <v>30244</v>
      </c>
      <c r="M2135" s="23">
        <v>26242.674999999999</v>
      </c>
    </row>
    <row r="2136" spans="1:13" x14ac:dyDescent="0.2">
      <c r="A2136" s="19" t="s">
        <v>4815</v>
      </c>
      <c r="B2136" s="19" t="s">
        <v>4816</v>
      </c>
      <c r="C2136" s="19" t="s">
        <v>148</v>
      </c>
      <c r="D2136" s="19"/>
      <c r="E2136" s="19"/>
      <c r="F2136" s="20">
        <v>2020</v>
      </c>
      <c r="G2136" s="19" t="s">
        <v>17</v>
      </c>
      <c r="H2136" s="19" t="s">
        <v>15</v>
      </c>
      <c r="I2136" s="19" t="s">
        <v>136</v>
      </c>
      <c r="J2136" s="21" t="s">
        <v>18</v>
      </c>
      <c r="K2136" s="22">
        <v>26915</v>
      </c>
      <c r="L2136" s="24">
        <v>36061</v>
      </c>
      <c r="M2136" s="23">
        <v>26174.166000000001</v>
      </c>
    </row>
    <row r="2137" spans="1:13" x14ac:dyDescent="0.2">
      <c r="A2137" s="19" t="s">
        <v>1358</v>
      </c>
      <c r="B2137" s="19" t="s">
        <v>1359</v>
      </c>
      <c r="C2137" s="19" t="s">
        <v>12</v>
      </c>
      <c r="D2137" s="19" t="s">
        <v>853</v>
      </c>
      <c r="E2137" s="19"/>
      <c r="F2137" s="20">
        <v>2019</v>
      </c>
      <c r="G2137" s="19" t="s">
        <v>17</v>
      </c>
      <c r="H2137" s="19" t="s">
        <v>30</v>
      </c>
      <c r="I2137" s="19" t="s">
        <v>145</v>
      </c>
      <c r="J2137" s="21" t="s">
        <v>18</v>
      </c>
      <c r="K2137" s="22">
        <v>30780</v>
      </c>
      <c r="L2137" s="22">
        <v>30000</v>
      </c>
      <c r="M2137" s="23">
        <v>26131.125</v>
      </c>
    </row>
    <row r="2138" spans="1:13" x14ac:dyDescent="0.2">
      <c r="A2138" s="19" t="s">
        <v>3733</v>
      </c>
      <c r="B2138" s="19" t="s">
        <v>3734</v>
      </c>
      <c r="C2138" s="19" t="s">
        <v>37</v>
      </c>
      <c r="D2138" s="19" t="s">
        <v>123</v>
      </c>
      <c r="E2138" s="19" t="s">
        <v>977</v>
      </c>
      <c r="F2138" s="20">
        <v>2020</v>
      </c>
      <c r="G2138" s="19" t="s">
        <v>17</v>
      </c>
      <c r="H2138" s="19" t="s">
        <v>15</v>
      </c>
      <c r="I2138" s="19" t="s">
        <v>16</v>
      </c>
      <c r="J2138" s="21" t="s">
        <v>18</v>
      </c>
      <c r="K2138" s="22">
        <v>26594</v>
      </c>
      <c r="L2138" s="24">
        <v>26097</v>
      </c>
      <c r="M2138" s="22">
        <v>26097</v>
      </c>
    </row>
    <row r="2139" spans="1:13" x14ac:dyDescent="0.2">
      <c r="A2139" s="19" t="s">
        <v>4948</v>
      </c>
      <c r="B2139" s="19" t="s">
        <v>4949</v>
      </c>
      <c r="C2139" s="19" t="s">
        <v>133</v>
      </c>
      <c r="D2139" s="19" t="s">
        <v>206</v>
      </c>
      <c r="E2139" s="19" t="s">
        <v>1609</v>
      </c>
      <c r="F2139" s="20">
        <v>2020</v>
      </c>
      <c r="G2139" s="19" t="s">
        <v>17</v>
      </c>
      <c r="H2139" s="19" t="s">
        <v>42</v>
      </c>
      <c r="I2139" s="19" t="s">
        <v>1003</v>
      </c>
      <c r="J2139" s="21" t="s">
        <v>18</v>
      </c>
      <c r="K2139" s="22">
        <v>37116</v>
      </c>
      <c r="L2139" s="24">
        <v>408603</v>
      </c>
      <c r="M2139" s="23">
        <v>26032.041000000001</v>
      </c>
    </row>
    <row r="2140" spans="1:13" x14ac:dyDescent="0.2">
      <c r="A2140" s="19" t="s">
        <v>3257</v>
      </c>
      <c r="B2140" s="19" t="s">
        <v>3258</v>
      </c>
      <c r="C2140" s="19" t="s">
        <v>257</v>
      </c>
      <c r="D2140" s="19" t="s">
        <v>441</v>
      </c>
      <c r="E2140" s="19" t="s">
        <v>595</v>
      </c>
      <c r="F2140" s="20">
        <v>2020</v>
      </c>
      <c r="G2140" s="19" t="s">
        <v>17</v>
      </c>
      <c r="H2140" s="19" t="s">
        <v>30</v>
      </c>
      <c r="I2140" s="19" t="s">
        <v>145</v>
      </c>
      <c r="J2140" s="21" t="s">
        <v>18</v>
      </c>
      <c r="K2140" s="22">
        <v>323146</v>
      </c>
      <c r="L2140" s="24">
        <v>26002</v>
      </c>
      <c r="M2140" s="23">
        <v>26000</v>
      </c>
    </row>
    <row r="2141" spans="1:13" x14ac:dyDescent="0.2">
      <c r="A2141" s="19" t="s">
        <v>3487</v>
      </c>
      <c r="B2141" s="19" t="s">
        <v>3488</v>
      </c>
      <c r="C2141" s="19" t="s">
        <v>12</v>
      </c>
      <c r="D2141" s="19" t="s">
        <v>853</v>
      </c>
      <c r="E2141" s="19" t="s">
        <v>3376</v>
      </c>
      <c r="F2141" s="20">
        <v>2020</v>
      </c>
      <c r="G2141" s="19" t="s">
        <v>279</v>
      </c>
      <c r="H2141" s="19" t="s">
        <v>63</v>
      </c>
      <c r="I2141" s="19" t="s">
        <v>174</v>
      </c>
      <c r="J2141" s="21" t="s">
        <v>18</v>
      </c>
      <c r="K2141" s="22">
        <v>88231</v>
      </c>
      <c r="L2141" s="24">
        <v>40000</v>
      </c>
      <c r="M2141" s="23">
        <v>26000</v>
      </c>
    </row>
    <row r="2142" spans="1:13" x14ac:dyDescent="0.2">
      <c r="A2142" s="19" t="s">
        <v>4801</v>
      </c>
      <c r="B2142" s="19" t="s">
        <v>4802</v>
      </c>
      <c r="C2142" s="19" t="s">
        <v>37</v>
      </c>
      <c r="D2142" s="19" t="s">
        <v>601</v>
      </c>
      <c r="E2142" s="19" t="s">
        <v>963</v>
      </c>
      <c r="F2142" s="20">
        <v>2019</v>
      </c>
      <c r="G2142" s="19" t="s">
        <v>17</v>
      </c>
      <c r="H2142" s="19" t="s">
        <v>63</v>
      </c>
      <c r="I2142" s="19" t="s">
        <v>174</v>
      </c>
      <c r="J2142" s="21" t="s">
        <v>18</v>
      </c>
      <c r="K2142" s="22">
        <v>61300</v>
      </c>
      <c r="L2142" s="24">
        <v>26000</v>
      </c>
      <c r="M2142" s="23">
        <v>26000</v>
      </c>
    </row>
    <row r="2143" spans="1:13" x14ac:dyDescent="0.2">
      <c r="A2143" s="19" t="s">
        <v>4257</v>
      </c>
      <c r="B2143" s="19" t="s">
        <v>4258</v>
      </c>
      <c r="C2143" s="19" t="s">
        <v>148</v>
      </c>
      <c r="D2143" s="19" t="s">
        <v>373</v>
      </c>
      <c r="E2143" s="19" t="s">
        <v>584</v>
      </c>
      <c r="F2143" s="20">
        <v>2020</v>
      </c>
      <c r="G2143" s="19" t="s">
        <v>17</v>
      </c>
      <c r="H2143" s="19" t="s">
        <v>352</v>
      </c>
      <c r="I2143" s="19" t="s">
        <v>353</v>
      </c>
      <c r="J2143" s="21" t="s">
        <v>18</v>
      </c>
      <c r="K2143" s="22">
        <v>100495</v>
      </c>
      <c r="L2143" s="24">
        <v>25992</v>
      </c>
      <c r="M2143" s="23">
        <v>25992.109</v>
      </c>
    </row>
    <row r="2144" spans="1:13" x14ac:dyDescent="0.2">
      <c r="A2144" s="19" t="s">
        <v>4811</v>
      </c>
      <c r="B2144" s="19" t="s">
        <v>4812</v>
      </c>
      <c r="C2144" s="19" t="s">
        <v>103</v>
      </c>
      <c r="D2144" s="19" t="s">
        <v>194</v>
      </c>
      <c r="E2144" s="19" t="s">
        <v>195</v>
      </c>
      <c r="F2144" s="20">
        <v>2020</v>
      </c>
      <c r="G2144" s="19" t="s">
        <v>17</v>
      </c>
      <c r="H2144" s="19" t="s">
        <v>63</v>
      </c>
      <c r="I2144" s="19" t="s">
        <v>619</v>
      </c>
      <c r="J2144" s="21" t="s">
        <v>18</v>
      </c>
      <c r="K2144" s="22">
        <v>29473</v>
      </c>
      <c r="L2144" s="23">
        <v>25907.052</v>
      </c>
      <c r="M2144" s="23">
        <v>25907.052</v>
      </c>
    </row>
    <row r="2145" spans="1:13" x14ac:dyDescent="0.2">
      <c r="A2145" s="19" t="s">
        <v>12106</v>
      </c>
      <c r="B2145" s="19" t="s">
        <v>12107</v>
      </c>
      <c r="C2145" s="19" t="s">
        <v>22</v>
      </c>
      <c r="D2145" s="19" t="s">
        <v>46</v>
      </c>
      <c r="E2145" s="19" t="s">
        <v>345</v>
      </c>
      <c r="F2145" s="20">
        <v>2020</v>
      </c>
      <c r="G2145" s="19" t="s">
        <v>17</v>
      </c>
      <c r="H2145" s="19" t="s">
        <v>54</v>
      </c>
      <c r="I2145" s="19" t="s">
        <v>288</v>
      </c>
      <c r="J2145" s="21" t="s">
        <v>18</v>
      </c>
      <c r="K2145" s="22">
        <v>26060</v>
      </c>
      <c r="L2145" s="22">
        <v>26060</v>
      </c>
      <c r="M2145" s="23">
        <v>25883.673999999999</v>
      </c>
    </row>
    <row r="2146" spans="1:13" x14ac:dyDescent="0.2">
      <c r="A2146" s="19" t="s">
        <v>3435</v>
      </c>
      <c r="B2146" s="19" t="s">
        <v>3436</v>
      </c>
      <c r="C2146" s="19" t="s">
        <v>167</v>
      </c>
      <c r="D2146" s="19" t="s">
        <v>168</v>
      </c>
      <c r="E2146" s="19" t="s">
        <v>168</v>
      </c>
      <c r="F2146" s="20">
        <v>2020</v>
      </c>
      <c r="G2146" s="19" t="s">
        <v>17</v>
      </c>
      <c r="H2146" s="19" t="s">
        <v>63</v>
      </c>
      <c r="I2146" s="19" t="s">
        <v>174</v>
      </c>
      <c r="J2146" s="21" t="s">
        <v>18</v>
      </c>
      <c r="K2146" s="22">
        <v>25800</v>
      </c>
      <c r="L2146" s="24">
        <v>25800</v>
      </c>
      <c r="M2146" s="23">
        <v>25800</v>
      </c>
    </row>
    <row r="2147" spans="1:13" x14ac:dyDescent="0.2">
      <c r="A2147" s="19" t="s">
        <v>10688</v>
      </c>
      <c r="B2147" s="19" t="s">
        <v>10689</v>
      </c>
      <c r="C2147" s="19" t="s">
        <v>265</v>
      </c>
      <c r="D2147" s="19" t="s">
        <v>266</v>
      </c>
      <c r="E2147" s="19" t="s">
        <v>267</v>
      </c>
      <c r="F2147" s="20">
        <v>2019</v>
      </c>
      <c r="G2147" s="19" t="s">
        <v>279</v>
      </c>
      <c r="H2147" s="19" t="s">
        <v>63</v>
      </c>
      <c r="I2147" s="19" t="s">
        <v>174</v>
      </c>
      <c r="J2147" s="21" t="s">
        <v>18</v>
      </c>
      <c r="K2147" s="22">
        <v>25800</v>
      </c>
      <c r="L2147" s="24">
        <v>25800</v>
      </c>
      <c r="M2147" s="23">
        <v>25800</v>
      </c>
    </row>
    <row r="2148" spans="1:13" x14ac:dyDescent="0.2">
      <c r="A2148" s="19" t="s">
        <v>5012</v>
      </c>
      <c r="B2148" s="19" t="s">
        <v>5013</v>
      </c>
      <c r="C2148" s="19" t="s">
        <v>22</v>
      </c>
      <c r="D2148" s="19" t="s">
        <v>46</v>
      </c>
      <c r="E2148" s="19" t="s">
        <v>227</v>
      </c>
      <c r="F2148" s="20">
        <v>2019</v>
      </c>
      <c r="G2148" s="19" t="s">
        <v>17</v>
      </c>
      <c r="H2148" s="19" t="s">
        <v>54</v>
      </c>
      <c r="I2148" s="19" t="s">
        <v>62</v>
      </c>
      <c r="J2148" s="21" t="s">
        <v>18</v>
      </c>
      <c r="K2148" s="22">
        <v>25713</v>
      </c>
      <c r="L2148" s="24">
        <v>25713</v>
      </c>
      <c r="M2148" s="22">
        <v>25713</v>
      </c>
    </row>
    <row r="2149" spans="1:13" x14ac:dyDescent="0.2">
      <c r="A2149" s="19" t="s">
        <v>7314</v>
      </c>
      <c r="B2149" s="19" t="s">
        <v>7315</v>
      </c>
      <c r="C2149" s="19" t="s">
        <v>27</v>
      </c>
      <c r="D2149" s="19" t="s">
        <v>28</v>
      </c>
      <c r="E2149" s="19" t="s">
        <v>29</v>
      </c>
      <c r="F2149" s="20">
        <v>2019</v>
      </c>
      <c r="G2149" s="19" t="s">
        <v>17</v>
      </c>
      <c r="H2149" s="19" t="s">
        <v>30</v>
      </c>
      <c r="I2149" s="19" t="s">
        <v>145</v>
      </c>
      <c r="J2149" s="21" t="s">
        <v>18</v>
      </c>
      <c r="K2149" s="22">
        <v>33913</v>
      </c>
      <c r="L2149" s="24">
        <v>33913</v>
      </c>
      <c r="M2149" s="23">
        <v>25695.9</v>
      </c>
    </row>
    <row r="2150" spans="1:13" x14ac:dyDescent="0.2">
      <c r="A2150" s="19" t="s">
        <v>10136</v>
      </c>
      <c r="B2150" s="19" t="s">
        <v>10137</v>
      </c>
      <c r="C2150" s="19" t="s">
        <v>148</v>
      </c>
      <c r="D2150" s="19" t="s">
        <v>617</v>
      </c>
      <c r="E2150" s="19" t="s">
        <v>625</v>
      </c>
      <c r="F2150" s="20">
        <v>2020</v>
      </c>
      <c r="G2150" s="19" t="s">
        <v>17</v>
      </c>
      <c r="H2150" s="19" t="s">
        <v>253</v>
      </c>
      <c r="I2150" s="19" t="s">
        <v>1232</v>
      </c>
      <c r="J2150" s="21" t="s">
        <v>18</v>
      </c>
      <c r="K2150" s="22">
        <v>31500</v>
      </c>
      <c r="L2150" s="24">
        <v>31500</v>
      </c>
      <c r="M2150" s="23">
        <v>25602</v>
      </c>
    </row>
    <row r="2151" spans="1:13" x14ac:dyDescent="0.2">
      <c r="A2151" s="19" t="s">
        <v>11009</v>
      </c>
      <c r="B2151" s="19" t="s">
        <v>11010</v>
      </c>
      <c r="C2151" s="19" t="s">
        <v>148</v>
      </c>
      <c r="D2151" s="19" t="s">
        <v>646</v>
      </c>
      <c r="E2151" s="19" t="s">
        <v>2696</v>
      </c>
      <c r="F2151" s="20">
        <v>2020</v>
      </c>
      <c r="G2151" s="19" t="s">
        <v>17</v>
      </c>
      <c r="H2151" s="19" t="s">
        <v>15</v>
      </c>
      <c r="I2151" s="19" t="s">
        <v>16</v>
      </c>
      <c r="J2151" s="21" t="s">
        <v>18</v>
      </c>
      <c r="K2151" s="22">
        <v>25602</v>
      </c>
      <c r="L2151" s="24">
        <v>25602</v>
      </c>
      <c r="M2151" s="23">
        <v>25600</v>
      </c>
    </row>
    <row r="2152" spans="1:13" x14ac:dyDescent="0.2">
      <c r="A2152" s="19" t="s">
        <v>8274</v>
      </c>
      <c r="B2152" s="19" t="s">
        <v>8275</v>
      </c>
      <c r="C2152" s="19" t="s">
        <v>34</v>
      </c>
      <c r="D2152" s="19" t="s">
        <v>51</v>
      </c>
      <c r="E2152" s="19" t="s">
        <v>384</v>
      </c>
      <c r="F2152" s="20">
        <v>2019</v>
      </c>
      <c r="G2152" s="19" t="s">
        <v>17</v>
      </c>
      <c r="H2152" s="19" t="s">
        <v>54</v>
      </c>
      <c r="I2152" s="19" t="s">
        <v>288</v>
      </c>
      <c r="J2152" s="21" t="s">
        <v>18</v>
      </c>
      <c r="K2152" s="22">
        <v>32568</v>
      </c>
      <c r="L2152" s="24">
        <v>25600</v>
      </c>
      <c r="M2152" s="23">
        <v>25507.397000000001</v>
      </c>
    </row>
    <row r="2153" spans="1:13" x14ac:dyDescent="0.2">
      <c r="A2153" s="19" t="s">
        <v>4481</v>
      </c>
      <c r="B2153" s="19" t="s">
        <v>4482</v>
      </c>
      <c r="C2153" s="19" t="s">
        <v>143</v>
      </c>
      <c r="D2153" s="19" t="s">
        <v>144</v>
      </c>
      <c r="E2153" s="19" t="s">
        <v>144</v>
      </c>
      <c r="F2153" s="20">
        <v>2019</v>
      </c>
      <c r="G2153" s="19" t="s">
        <v>17</v>
      </c>
      <c r="H2153" s="19" t="s">
        <v>63</v>
      </c>
      <c r="I2153" s="19" t="s">
        <v>174</v>
      </c>
      <c r="J2153" s="21" t="s">
        <v>18</v>
      </c>
      <c r="K2153" s="22">
        <v>25474</v>
      </c>
      <c r="L2153" s="24">
        <v>25474</v>
      </c>
      <c r="M2153" s="23">
        <v>25474</v>
      </c>
    </row>
    <row r="2154" spans="1:13" x14ac:dyDescent="0.2">
      <c r="A2154" s="19" t="s">
        <v>7625</v>
      </c>
      <c r="B2154" s="19" t="s">
        <v>7626</v>
      </c>
      <c r="C2154" s="19" t="s">
        <v>27</v>
      </c>
      <c r="D2154" s="19" t="s">
        <v>1774</v>
      </c>
      <c r="E2154" s="19" t="s">
        <v>1775</v>
      </c>
      <c r="F2154" s="20">
        <v>2020</v>
      </c>
      <c r="G2154" s="19" t="s">
        <v>17</v>
      </c>
      <c r="H2154" s="19" t="s">
        <v>42</v>
      </c>
      <c r="I2154" s="19" t="s">
        <v>188</v>
      </c>
      <c r="J2154" s="21" t="s">
        <v>18</v>
      </c>
      <c r="K2154" s="22">
        <v>152808</v>
      </c>
      <c r="L2154" s="24">
        <v>25814</v>
      </c>
      <c r="M2154" s="22">
        <v>25134</v>
      </c>
    </row>
    <row r="2155" spans="1:13" x14ac:dyDescent="0.2">
      <c r="A2155" s="19" t="s">
        <v>4473</v>
      </c>
      <c r="B2155" s="19" t="s">
        <v>4474</v>
      </c>
      <c r="C2155" s="19" t="s">
        <v>27</v>
      </c>
      <c r="D2155" s="19"/>
      <c r="E2155" s="19"/>
      <c r="F2155" s="20">
        <v>2019</v>
      </c>
      <c r="G2155" s="19" t="s">
        <v>17</v>
      </c>
      <c r="H2155" s="19" t="s">
        <v>30</v>
      </c>
      <c r="I2155" s="19" t="s">
        <v>1454</v>
      </c>
      <c r="J2155" s="21" t="s">
        <v>18</v>
      </c>
      <c r="K2155" s="22">
        <v>27189</v>
      </c>
      <c r="L2155" s="24">
        <v>25134</v>
      </c>
      <c r="M2155" s="23">
        <v>25133.052</v>
      </c>
    </row>
    <row r="2156" spans="1:13" x14ac:dyDescent="0.2">
      <c r="A2156" s="19" t="s">
        <v>11169</v>
      </c>
      <c r="B2156" s="19" t="s">
        <v>11170</v>
      </c>
      <c r="C2156" s="19" t="s">
        <v>12</v>
      </c>
      <c r="D2156" s="19" t="s">
        <v>630</v>
      </c>
      <c r="E2156" s="19" t="s">
        <v>1798</v>
      </c>
      <c r="F2156" s="20">
        <v>2020</v>
      </c>
      <c r="G2156" s="19" t="s">
        <v>17</v>
      </c>
      <c r="H2156" s="19" t="s">
        <v>130</v>
      </c>
      <c r="I2156" s="19" t="s">
        <v>130</v>
      </c>
      <c r="J2156" s="21" t="s">
        <v>18</v>
      </c>
      <c r="K2156" s="22">
        <v>520218</v>
      </c>
      <c r="L2156" s="24">
        <v>81502</v>
      </c>
      <c r="M2156" s="23">
        <v>25087.867999999999</v>
      </c>
    </row>
    <row r="2157" spans="1:13" x14ac:dyDescent="0.2">
      <c r="A2157" s="19" t="s">
        <v>3771</v>
      </c>
      <c r="B2157" s="19" t="s">
        <v>3772</v>
      </c>
      <c r="C2157" s="19" t="s">
        <v>22</v>
      </c>
      <c r="D2157" s="19" t="s">
        <v>46</v>
      </c>
      <c r="E2157" s="19" t="s">
        <v>47</v>
      </c>
      <c r="F2157" s="20">
        <v>2019</v>
      </c>
      <c r="G2157" s="19" t="s">
        <v>17</v>
      </c>
      <c r="H2157" s="19" t="s">
        <v>54</v>
      </c>
      <c r="I2157" s="19" t="s">
        <v>62</v>
      </c>
      <c r="J2157" s="21" t="s">
        <v>18</v>
      </c>
      <c r="K2157" s="22">
        <v>25080</v>
      </c>
      <c r="L2157" s="24">
        <v>28380</v>
      </c>
      <c r="M2157" s="23">
        <v>25080</v>
      </c>
    </row>
    <row r="2158" spans="1:13" x14ac:dyDescent="0.2">
      <c r="A2158" s="19" t="s">
        <v>11083</v>
      </c>
      <c r="B2158" s="19" t="s">
        <v>11084</v>
      </c>
      <c r="C2158" s="19" t="s">
        <v>37</v>
      </c>
      <c r="D2158" s="19" t="s">
        <v>38</v>
      </c>
      <c r="E2158" s="19" t="s">
        <v>684</v>
      </c>
      <c r="F2158" s="20">
        <v>2020</v>
      </c>
      <c r="G2158" s="19" t="s">
        <v>17</v>
      </c>
      <c r="H2158" s="19" t="s">
        <v>30</v>
      </c>
      <c r="I2158" s="19" t="s">
        <v>145</v>
      </c>
      <c r="J2158" s="21" t="s">
        <v>18</v>
      </c>
      <c r="K2158" s="22">
        <v>49065</v>
      </c>
      <c r="L2158" s="24">
        <v>25044</v>
      </c>
      <c r="M2158" s="22">
        <v>25044</v>
      </c>
    </row>
    <row r="2159" spans="1:13" x14ac:dyDescent="0.2">
      <c r="A2159" s="19" t="s">
        <v>2857</v>
      </c>
      <c r="B2159" s="19" t="s">
        <v>2858</v>
      </c>
      <c r="C2159" s="19" t="s">
        <v>27</v>
      </c>
      <c r="D2159" s="19" t="s">
        <v>1774</v>
      </c>
      <c r="E2159" s="19" t="s">
        <v>2859</v>
      </c>
      <c r="F2159" s="20">
        <v>2019</v>
      </c>
      <c r="G2159" s="19" t="s">
        <v>17</v>
      </c>
      <c r="H2159" s="19" t="s">
        <v>30</v>
      </c>
      <c r="I2159" s="19" t="s">
        <v>31</v>
      </c>
      <c r="J2159" s="21" t="s">
        <v>18</v>
      </c>
      <c r="K2159" s="22">
        <v>26000</v>
      </c>
      <c r="L2159" s="22">
        <v>366000</v>
      </c>
      <c r="M2159" s="23">
        <v>25041.738000000001</v>
      </c>
    </row>
    <row r="2160" spans="1:13" x14ac:dyDescent="0.2">
      <c r="A2160" s="19" t="s">
        <v>1927</v>
      </c>
      <c r="B2160" s="19" t="s">
        <v>1928</v>
      </c>
      <c r="C2160" s="19" t="s">
        <v>22</v>
      </c>
      <c r="D2160" s="19" t="s">
        <v>23</v>
      </c>
      <c r="E2160" s="19" t="s">
        <v>568</v>
      </c>
      <c r="F2160" s="20">
        <v>2019</v>
      </c>
      <c r="G2160" s="19" t="s">
        <v>17</v>
      </c>
      <c r="H2160" s="19" t="s">
        <v>63</v>
      </c>
      <c r="I2160" s="19" t="s">
        <v>174</v>
      </c>
      <c r="J2160" s="21" t="s">
        <v>18</v>
      </c>
      <c r="K2160" s="22">
        <v>26291</v>
      </c>
      <c r="L2160" s="24">
        <v>25000</v>
      </c>
      <c r="M2160" s="23">
        <v>25000</v>
      </c>
    </row>
    <row r="2161" spans="1:13" x14ac:dyDescent="0.2">
      <c r="A2161" s="19" t="s">
        <v>12150</v>
      </c>
      <c r="B2161" s="19" t="s">
        <v>12151</v>
      </c>
      <c r="C2161" s="19" t="s">
        <v>148</v>
      </c>
      <c r="D2161" s="19"/>
      <c r="E2161" s="19"/>
      <c r="F2161" s="20">
        <v>2020</v>
      </c>
      <c r="G2161" s="19" t="s">
        <v>279</v>
      </c>
      <c r="H2161" s="19" t="s">
        <v>30</v>
      </c>
      <c r="I2161" s="19" t="s">
        <v>145</v>
      </c>
      <c r="J2161" s="21" t="s">
        <v>18</v>
      </c>
      <c r="K2161" s="22">
        <v>87150</v>
      </c>
      <c r="L2161" s="22">
        <v>250000</v>
      </c>
      <c r="M2161" s="22">
        <v>25000</v>
      </c>
    </row>
    <row r="2162" spans="1:13" x14ac:dyDescent="0.2">
      <c r="A2162" s="19" t="s">
        <v>5471</v>
      </c>
      <c r="B2162" s="19" t="s">
        <v>5472</v>
      </c>
      <c r="C2162" s="19" t="s">
        <v>167</v>
      </c>
      <c r="D2162" s="19"/>
      <c r="E2162" s="19"/>
      <c r="F2162" s="20">
        <v>2019</v>
      </c>
      <c r="G2162" s="19" t="s">
        <v>17</v>
      </c>
      <c r="H2162" s="19" t="s">
        <v>30</v>
      </c>
      <c r="I2162" s="19" t="s">
        <v>31</v>
      </c>
      <c r="J2162" s="21" t="s">
        <v>18</v>
      </c>
      <c r="K2162" s="22">
        <v>130302</v>
      </c>
      <c r="L2162" s="22">
        <v>127000</v>
      </c>
      <c r="M2162" s="23">
        <v>24982.074000000001</v>
      </c>
    </row>
    <row r="2163" spans="1:13" x14ac:dyDescent="0.2">
      <c r="A2163" s="19" t="s">
        <v>5843</v>
      </c>
      <c r="B2163" s="19" t="s">
        <v>5844</v>
      </c>
      <c r="C2163" s="19" t="s">
        <v>92</v>
      </c>
      <c r="D2163" s="19" t="s">
        <v>93</v>
      </c>
      <c r="E2163" s="19" t="s">
        <v>315</v>
      </c>
      <c r="F2163" s="20">
        <v>2019</v>
      </c>
      <c r="G2163" s="19" t="s">
        <v>17</v>
      </c>
      <c r="H2163" s="19" t="s">
        <v>30</v>
      </c>
      <c r="I2163" s="19" t="s">
        <v>145</v>
      </c>
      <c r="J2163" s="21" t="s">
        <v>18</v>
      </c>
      <c r="K2163" s="22">
        <v>24976</v>
      </c>
      <c r="L2163" s="24">
        <v>24975</v>
      </c>
      <c r="M2163" s="23">
        <v>24975</v>
      </c>
    </row>
    <row r="2164" spans="1:13" x14ac:dyDescent="0.2">
      <c r="A2164" s="19" t="s">
        <v>6964</v>
      </c>
      <c r="B2164" s="19" t="s">
        <v>6965</v>
      </c>
      <c r="C2164" s="19" t="s">
        <v>37</v>
      </c>
      <c r="D2164" s="19" t="s">
        <v>38</v>
      </c>
      <c r="E2164" s="19" t="s">
        <v>2199</v>
      </c>
      <c r="F2164" s="20">
        <v>2019</v>
      </c>
      <c r="G2164" s="19" t="s">
        <v>17</v>
      </c>
      <c r="H2164" s="19" t="s">
        <v>63</v>
      </c>
      <c r="I2164" s="19" t="s">
        <v>174</v>
      </c>
      <c r="J2164" s="21" t="s">
        <v>18</v>
      </c>
      <c r="K2164" s="22">
        <v>43880</v>
      </c>
      <c r="L2164" s="24">
        <v>24900</v>
      </c>
      <c r="M2164" s="22">
        <v>24900</v>
      </c>
    </row>
    <row r="2165" spans="1:13" x14ac:dyDescent="0.2">
      <c r="A2165" s="19" t="s">
        <v>2021</v>
      </c>
      <c r="B2165" s="19" t="s">
        <v>2022</v>
      </c>
      <c r="C2165" s="19" t="s">
        <v>22</v>
      </c>
      <c r="D2165" s="19" t="s">
        <v>46</v>
      </c>
      <c r="E2165" s="19" t="s">
        <v>57</v>
      </c>
      <c r="F2165" s="20">
        <v>2020</v>
      </c>
      <c r="G2165" s="19" t="s">
        <v>17</v>
      </c>
      <c r="H2165" s="19" t="s">
        <v>15</v>
      </c>
      <c r="I2165" s="19" t="s">
        <v>16</v>
      </c>
      <c r="J2165" s="21" t="s">
        <v>18</v>
      </c>
      <c r="K2165" s="22">
        <v>36975</v>
      </c>
      <c r="L2165" s="24">
        <v>24755</v>
      </c>
      <c r="M2165" s="22">
        <v>24754</v>
      </c>
    </row>
    <row r="2166" spans="1:13" x14ac:dyDescent="0.2">
      <c r="A2166" s="19" t="s">
        <v>1750</v>
      </c>
      <c r="B2166" s="19" t="s">
        <v>1751</v>
      </c>
      <c r="C2166" s="19" t="s">
        <v>257</v>
      </c>
      <c r="D2166" s="19" t="s">
        <v>441</v>
      </c>
      <c r="E2166" s="19" t="s">
        <v>652</v>
      </c>
      <c r="F2166" s="20">
        <v>2020</v>
      </c>
      <c r="G2166" s="19" t="s">
        <v>17</v>
      </c>
      <c r="H2166" s="19" t="s">
        <v>30</v>
      </c>
      <c r="I2166" s="19" t="s">
        <v>31</v>
      </c>
      <c r="J2166" s="21" t="s">
        <v>18</v>
      </c>
      <c r="K2166" s="22">
        <v>15000</v>
      </c>
      <c r="L2166" s="24">
        <v>46700</v>
      </c>
      <c r="M2166" s="23">
        <v>24700</v>
      </c>
    </row>
    <row r="2167" spans="1:13" x14ac:dyDescent="0.2">
      <c r="A2167" s="19" t="s">
        <v>8429</v>
      </c>
      <c r="B2167" s="19" t="s">
        <v>8430</v>
      </c>
      <c r="C2167" s="19" t="s">
        <v>265</v>
      </c>
      <c r="D2167" s="19" t="s">
        <v>266</v>
      </c>
      <c r="E2167" s="19" t="s">
        <v>267</v>
      </c>
      <c r="F2167" s="20">
        <v>2020</v>
      </c>
      <c r="G2167" s="19" t="s">
        <v>17</v>
      </c>
      <c r="H2167" s="19" t="s">
        <v>42</v>
      </c>
      <c r="I2167" s="19" t="s">
        <v>1003</v>
      </c>
      <c r="J2167" s="21" t="s">
        <v>18</v>
      </c>
      <c r="K2167" s="22">
        <v>24676</v>
      </c>
      <c r="L2167" s="24">
        <v>71843</v>
      </c>
      <c r="M2167" s="22">
        <v>24676</v>
      </c>
    </row>
    <row r="2168" spans="1:13" x14ac:dyDescent="0.2">
      <c r="A2168" s="19" t="s">
        <v>445</v>
      </c>
      <c r="B2168" s="19" t="s">
        <v>446</v>
      </c>
      <c r="C2168" s="19" t="s">
        <v>22</v>
      </c>
      <c r="D2168" s="19" t="s">
        <v>46</v>
      </c>
      <c r="E2168" s="19" t="s">
        <v>109</v>
      </c>
      <c r="F2168" s="20">
        <v>2019</v>
      </c>
      <c r="G2168" s="19" t="s">
        <v>17</v>
      </c>
      <c r="H2168" s="19" t="s">
        <v>54</v>
      </c>
      <c r="I2168" s="19" t="s">
        <v>62</v>
      </c>
      <c r="J2168" s="21" t="s">
        <v>18</v>
      </c>
      <c r="K2168" s="22">
        <v>816857</v>
      </c>
      <c r="L2168" s="24">
        <v>24636</v>
      </c>
      <c r="M2168" s="23">
        <v>24634.903999999999</v>
      </c>
    </row>
    <row r="2169" spans="1:13" x14ac:dyDescent="0.2">
      <c r="A2169" s="19" t="s">
        <v>4194</v>
      </c>
      <c r="B2169" s="19" t="s">
        <v>4195</v>
      </c>
      <c r="C2169" s="19" t="s">
        <v>148</v>
      </c>
      <c r="D2169" s="19" t="s">
        <v>329</v>
      </c>
      <c r="E2169" s="19" t="s">
        <v>329</v>
      </c>
      <c r="F2169" s="20">
        <v>2019</v>
      </c>
      <c r="G2169" s="19" t="s">
        <v>17</v>
      </c>
      <c r="H2169" s="19" t="s">
        <v>63</v>
      </c>
      <c r="I2169" s="19" t="s">
        <v>174</v>
      </c>
      <c r="J2169" s="21" t="s">
        <v>18</v>
      </c>
      <c r="K2169" s="22">
        <v>72099</v>
      </c>
      <c r="L2169" s="24">
        <v>24600</v>
      </c>
      <c r="M2169" s="23">
        <v>24600</v>
      </c>
    </row>
    <row r="2170" spans="1:13" x14ac:dyDescent="0.2">
      <c r="A2170" s="19" t="s">
        <v>9990</v>
      </c>
      <c r="B2170" s="19" t="s">
        <v>9991</v>
      </c>
      <c r="C2170" s="19" t="s">
        <v>37</v>
      </c>
      <c r="D2170" s="19" t="s">
        <v>123</v>
      </c>
      <c r="E2170" s="19" t="s">
        <v>187</v>
      </c>
      <c r="F2170" s="20">
        <v>2019</v>
      </c>
      <c r="G2170" s="19" t="s">
        <v>17</v>
      </c>
      <c r="H2170" s="19" t="s">
        <v>63</v>
      </c>
      <c r="I2170" s="19" t="s">
        <v>174</v>
      </c>
      <c r="J2170" s="21" t="s">
        <v>18</v>
      </c>
      <c r="K2170" s="22">
        <v>25000</v>
      </c>
      <c r="L2170" s="24">
        <v>25000</v>
      </c>
      <c r="M2170" s="23">
        <v>24600</v>
      </c>
    </row>
    <row r="2171" spans="1:13" x14ac:dyDescent="0.2">
      <c r="A2171" s="19" t="s">
        <v>9214</v>
      </c>
      <c r="B2171" s="19" t="s">
        <v>9215</v>
      </c>
      <c r="C2171" s="19" t="s">
        <v>148</v>
      </c>
      <c r="D2171" s="19" t="s">
        <v>373</v>
      </c>
      <c r="E2171" s="19" t="s">
        <v>469</v>
      </c>
      <c r="F2171" s="20">
        <v>2019</v>
      </c>
      <c r="G2171" s="19" t="s">
        <v>17</v>
      </c>
      <c r="H2171" s="19" t="s">
        <v>42</v>
      </c>
      <c r="I2171" s="19" t="s">
        <v>1003</v>
      </c>
      <c r="J2171" s="21" t="s">
        <v>18</v>
      </c>
      <c r="K2171" s="22">
        <v>25124</v>
      </c>
      <c r="L2171" s="24">
        <v>58763</v>
      </c>
      <c r="M2171" s="23">
        <v>24500</v>
      </c>
    </row>
    <row r="2172" spans="1:13" x14ac:dyDescent="0.2">
      <c r="A2172" s="19" t="s">
        <v>4615</v>
      </c>
      <c r="B2172" s="19" t="s">
        <v>4616</v>
      </c>
      <c r="C2172" s="19" t="s">
        <v>37</v>
      </c>
      <c r="D2172" s="19" t="s">
        <v>38</v>
      </c>
      <c r="E2172" s="19" t="s">
        <v>41</v>
      </c>
      <c r="F2172" s="20">
        <v>2020</v>
      </c>
      <c r="G2172" s="19" t="s">
        <v>17</v>
      </c>
      <c r="H2172" s="19" t="s">
        <v>42</v>
      </c>
      <c r="I2172" s="19" t="s">
        <v>188</v>
      </c>
      <c r="J2172" s="21" t="s">
        <v>18</v>
      </c>
      <c r="K2172" s="22">
        <v>95769</v>
      </c>
      <c r="L2172" s="24">
        <v>24500</v>
      </c>
      <c r="M2172" s="23">
        <v>24490.2</v>
      </c>
    </row>
    <row r="2173" spans="1:13" x14ac:dyDescent="0.2">
      <c r="A2173" s="19" t="s">
        <v>5569</v>
      </c>
      <c r="B2173" s="19" t="s">
        <v>5570</v>
      </c>
      <c r="C2173" s="19" t="s">
        <v>167</v>
      </c>
      <c r="D2173" s="19"/>
      <c r="E2173" s="19"/>
      <c r="F2173" s="20">
        <v>2019</v>
      </c>
      <c r="G2173" s="19" t="s">
        <v>17</v>
      </c>
      <c r="H2173" s="19" t="s">
        <v>54</v>
      </c>
      <c r="I2173" s="19" t="s">
        <v>83</v>
      </c>
      <c r="J2173" s="21" t="s">
        <v>18</v>
      </c>
      <c r="K2173" s="22">
        <v>1070996</v>
      </c>
      <c r="L2173" s="24">
        <v>24457</v>
      </c>
      <c r="M2173" s="23">
        <v>24456.14</v>
      </c>
    </row>
    <row r="2174" spans="1:13" x14ac:dyDescent="0.2">
      <c r="A2174" s="19" t="s">
        <v>11607</v>
      </c>
      <c r="B2174" s="19" t="s">
        <v>11608</v>
      </c>
      <c r="C2174" s="19" t="s">
        <v>133</v>
      </c>
      <c r="D2174" s="19" t="s">
        <v>206</v>
      </c>
      <c r="E2174" s="19" t="s">
        <v>1609</v>
      </c>
      <c r="F2174" s="20">
        <v>2020</v>
      </c>
      <c r="G2174" s="19" t="s">
        <v>17</v>
      </c>
      <c r="H2174" s="19" t="s">
        <v>30</v>
      </c>
      <c r="I2174" s="19" t="s">
        <v>145</v>
      </c>
      <c r="J2174" s="21" t="s">
        <v>18</v>
      </c>
      <c r="K2174" s="22">
        <v>47620</v>
      </c>
      <c r="L2174" s="22">
        <v>49900</v>
      </c>
      <c r="M2174" s="23">
        <v>24393.338</v>
      </c>
    </row>
    <row r="2175" spans="1:13" x14ac:dyDescent="0.2">
      <c r="A2175" s="19" t="s">
        <v>3004</v>
      </c>
      <c r="B2175" s="19" t="s">
        <v>3005</v>
      </c>
      <c r="C2175" s="19" t="s">
        <v>12</v>
      </c>
      <c r="D2175" s="19"/>
      <c r="E2175" s="19"/>
      <c r="F2175" s="20">
        <v>2019</v>
      </c>
      <c r="G2175" s="19" t="s">
        <v>17</v>
      </c>
      <c r="H2175" s="19" t="s">
        <v>30</v>
      </c>
      <c r="I2175" s="19" t="s">
        <v>31</v>
      </c>
      <c r="J2175" s="21" t="s">
        <v>18</v>
      </c>
      <c r="K2175" s="22">
        <v>150822</v>
      </c>
      <c r="L2175" s="24">
        <v>26000</v>
      </c>
      <c r="M2175" s="23">
        <v>24297.151999999998</v>
      </c>
    </row>
    <row r="2176" spans="1:13" x14ac:dyDescent="0.2">
      <c r="A2176" s="19" t="s">
        <v>2815</v>
      </c>
      <c r="B2176" s="19" t="s">
        <v>2816</v>
      </c>
      <c r="C2176" s="19" t="s">
        <v>92</v>
      </c>
      <c r="D2176" s="19" t="s">
        <v>93</v>
      </c>
      <c r="E2176" s="19" t="s">
        <v>1875</v>
      </c>
      <c r="F2176" s="20">
        <v>2019</v>
      </c>
      <c r="G2176" s="19" t="s">
        <v>17</v>
      </c>
      <c r="H2176" s="19" t="s">
        <v>15</v>
      </c>
      <c r="I2176" s="19" t="s">
        <v>16</v>
      </c>
      <c r="J2176" s="21" t="s">
        <v>18</v>
      </c>
      <c r="K2176" s="22">
        <v>25180</v>
      </c>
      <c r="L2176" s="24">
        <v>24180</v>
      </c>
      <c r="M2176" s="23">
        <v>24180</v>
      </c>
    </row>
    <row r="2177" spans="1:13" x14ac:dyDescent="0.2">
      <c r="A2177" s="19" t="s">
        <v>10568</v>
      </c>
      <c r="B2177" s="19" t="s">
        <v>10569</v>
      </c>
      <c r="C2177" s="19" t="s">
        <v>12</v>
      </c>
      <c r="D2177" s="19" t="s">
        <v>422</v>
      </c>
      <c r="E2177" s="19" t="s">
        <v>3592</v>
      </c>
      <c r="F2177" s="20">
        <v>2020</v>
      </c>
      <c r="G2177" s="19" t="s">
        <v>17</v>
      </c>
      <c r="H2177" s="19" t="s">
        <v>54</v>
      </c>
      <c r="I2177" s="19" t="s">
        <v>58</v>
      </c>
      <c r="J2177" s="21" t="s">
        <v>18</v>
      </c>
      <c r="K2177" s="22">
        <v>316461</v>
      </c>
      <c r="L2177" s="24">
        <v>24174</v>
      </c>
      <c r="M2177" s="23">
        <v>24174.093000000001</v>
      </c>
    </row>
    <row r="2178" spans="1:13" x14ac:dyDescent="0.2">
      <c r="A2178" s="19" t="s">
        <v>7302</v>
      </c>
      <c r="B2178" s="19" t="s">
        <v>7303</v>
      </c>
      <c r="C2178" s="19" t="s">
        <v>22</v>
      </c>
      <c r="D2178" s="19" t="s">
        <v>46</v>
      </c>
      <c r="E2178" s="19" t="s">
        <v>153</v>
      </c>
      <c r="F2178" s="20">
        <v>2020</v>
      </c>
      <c r="G2178" s="19" t="s">
        <v>17</v>
      </c>
      <c r="H2178" s="19" t="s">
        <v>42</v>
      </c>
      <c r="I2178" s="19" t="s">
        <v>1003</v>
      </c>
      <c r="J2178" s="21" t="s">
        <v>18</v>
      </c>
      <c r="K2178" s="22">
        <v>42079</v>
      </c>
      <c r="L2178" s="24">
        <v>26061</v>
      </c>
      <c r="M2178" s="23">
        <v>24059.620999999999</v>
      </c>
    </row>
    <row r="2179" spans="1:13" x14ac:dyDescent="0.2">
      <c r="A2179" s="19" t="s">
        <v>7499</v>
      </c>
      <c r="B2179" s="19" t="s">
        <v>7500</v>
      </c>
      <c r="C2179" s="19" t="s">
        <v>81</v>
      </c>
      <c r="D2179" s="19" t="s">
        <v>82</v>
      </c>
      <c r="E2179" s="19" t="s">
        <v>82</v>
      </c>
      <c r="F2179" s="20">
        <v>2020</v>
      </c>
      <c r="G2179" s="19" t="s">
        <v>17</v>
      </c>
      <c r="H2179" s="19" t="s">
        <v>42</v>
      </c>
      <c r="I2179" s="19" t="s">
        <v>1003</v>
      </c>
      <c r="J2179" s="21" t="s">
        <v>18</v>
      </c>
      <c r="K2179" s="22">
        <v>17850</v>
      </c>
      <c r="L2179" s="24">
        <v>30267</v>
      </c>
      <c r="M2179" s="22">
        <v>24033</v>
      </c>
    </row>
    <row r="2180" spans="1:13" x14ac:dyDescent="0.2">
      <c r="A2180" s="19" t="s">
        <v>7052</v>
      </c>
      <c r="B2180" s="19" t="s">
        <v>7053</v>
      </c>
      <c r="C2180" s="19" t="s">
        <v>12</v>
      </c>
      <c r="D2180" s="19" t="s">
        <v>422</v>
      </c>
      <c r="E2180" s="19" t="s">
        <v>423</v>
      </c>
      <c r="F2180" s="20">
        <v>2019</v>
      </c>
      <c r="G2180" s="19" t="s">
        <v>17</v>
      </c>
      <c r="H2180" s="19" t="s">
        <v>63</v>
      </c>
      <c r="I2180" s="19" t="s">
        <v>619</v>
      </c>
      <c r="J2180" s="21" t="s">
        <v>18</v>
      </c>
      <c r="K2180" s="22">
        <v>24000</v>
      </c>
      <c r="L2180" s="24">
        <v>24000</v>
      </c>
      <c r="M2180" s="23">
        <v>24000</v>
      </c>
    </row>
    <row r="2181" spans="1:13" x14ac:dyDescent="0.2">
      <c r="A2181" s="19" t="s">
        <v>5629</v>
      </c>
      <c r="B2181" s="19" t="s">
        <v>5630</v>
      </c>
      <c r="C2181" s="19" t="s">
        <v>37</v>
      </c>
      <c r="D2181" s="19" t="s">
        <v>38</v>
      </c>
      <c r="E2181" s="19" t="s">
        <v>1165</v>
      </c>
      <c r="F2181" s="20">
        <v>2019</v>
      </c>
      <c r="G2181" s="19" t="s">
        <v>17</v>
      </c>
      <c r="H2181" s="19" t="s">
        <v>63</v>
      </c>
      <c r="I2181" s="19" t="s">
        <v>619</v>
      </c>
      <c r="J2181" s="21" t="s">
        <v>18</v>
      </c>
      <c r="K2181" s="22">
        <v>26022</v>
      </c>
      <c r="L2181" s="24">
        <v>24000</v>
      </c>
      <c r="M2181" s="22">
        <v>23963</v>
      </c>
    </row>
    <row r="2182" spans="1:13" x14ac:dyDescent="0.2">
      <c r="A2182" s="19" t="s">
        <v>185</v>
      </c>
      <c r="B2182" s="19" t="s">
        <v>186</v>
      </c>
      <c r="C2182" s="19" t="s">
        <v>37</v>
      </c>
      <c r="D2182" s="19" t="s">
        <v>123</v>
      </c>
      <c r="E2182" s="19" t="s">
        <v>187</v>
      </c>
      <c r="F2182" s="20">
        <v>2020</v>
      </c>
      <c r="G2182" s="19" t="s">
        <v>17</v>
      </c>
      <c r="H2182" s="19" t="s">
        <v>42</v>
      </c>
      <c r="I2182" s="19" t="s">
        <v>188</v>
      </c>
      <c r="J2182" s="21" t="s">
        <v>18</v>
      </c>
      <c r="K2182" s="22">
        <v>23856</v>
      </c>
      <c r="L2182" s="22">
        <v>23856</v>
      </c>
      <c r="M2182" s="22">
        <v>23856</v>
      </c>
    </row>
    <row r="2183" spans="1:13" x14ac:dyDescent="0.2">
      <c r="A2183" s="19" t="s">
        <v>7216</v>
      </c>
      <c r="B2183" s="19" t="s">
        <v>7217</v>
      </c>
      <c r="C2183" s="19" t="s">
        <v>148</v>
      </c>
      <c r="D2183" s="19" t="s">
        <v>373</v>
      </c>
      <c r="E2183" s="19" t="s">
        <v>1000</v>
      </c>
      <c r="F2183" s="20">
        <v>2020</v>
      </c>
      <c r="G2183" s="19" t="s">
        <v>17</v>
      </c>
      <c r="H2183" s="19" t="s">
        <v>42</v>
      </c>
      <c r="I2183" s="19" t="s">
        <v>1003</v>
      </c>
      <c r="J2183" s="21" t="s">
        <v>18</v>
      </c>
      <c r="K2183" s="22">
        <v>28855</v>
      </c>
      <c r="L2183" s="24">
        <v>62991</v>
      </c>
      <c r="M2183" s="23">
        <v>23854.870999999999</v>
      </c>
    </row>
    <row r="2184" spans="1:13" x14ac:dyDescent="0.2">
      <c r="A2184" s="19" t="s">
        <v>2159</v>
      </c>
      <c r="B2184" s="19" t="s">
        <v>2160</v>
      </c>
      <c r="C2184" s="19" t="s">
        <v>37</v>
      </c>
      <c r="D2184" s="19" t="s">
        <v>601</v>
      </c>
      <c r="E2184" s="19" t="s">
        <v>963</v>
      </c>
      <c r="F2184" s="20">
        <v>2019</v>
      </c>
      <c r="G2184" s="19" t="s">
        <v>17</v>
      </c>
      <c r="H2184" s="19" t="s">
        <v>30</v>
      </c>
      <c r="I2184" s="19" t="s">
        <v>1674</v>
      </c>
      <c r="J2184" s="21" t="s">
        <v>18</v>
      </c>
      <c r="K2184" s="22">
        <v>59157</v>
      </c>
      <c r="L2184" s="24">
        <v>23851</v>
      </c>
      <c r="M2184" s="23">
        <v>23849.806</v>
      </c>
    </row>
    <row r="2185" spans="1:13" x14ac:dyDescent="0.2">
      <c r="A2185" s="19" t="s">
        <v>8809</v>
      </c>
      <c r="B2185" s="19" t="s">
        <v>8810</v>
      </c>
      <c r="C2185" s="19" t="s">
        <v>133</v>
      </c>
      <c r="D2185" s="19"/>
      <c r="E2185" s="19"/>
      <c r="F2185" s="20">
        <v>2020</v>
      </c>
      <c r="G2185" s="19" t="s">
        <v>17</v>
      </c>
      <c r="H2185" s="19" t="s">
        <v>15</v>
      </c>
      <c r="I2185" s="19" t="s">
        <v>136</v>
      </c>
      <c r="J2185" s="21" t="s">
        <v>18</v>
      </c>
      <c r="K2185" s="22">
        <v>122032</v>
      </c>
      <c r="L2185" s="24">
        <v>23754</v>
      </c>
      <c r="M2185" s="23">
        <v>23753.928</v>
      </c>
    </row>
    <row r="2186" spans="1:13" x14ac:dyDescent="0.2">
      <c r="A2186" s="19" t="s">
        <v>375</v>
      </c>
      <c r="B2186" s="19" t="s">
        <v>376</v>
      </c>
      <c r="C2186" s="19" t="s">
        <v>103</v>
      </c>
      <c r="D2186" s="19" t="s">
        <v>105</v>
      </c>
      <c r="E2186" s="19" t="s">
        <v>332</v>
      </c>
      <c r="F2186" s="20">
        <v>2019</v>
      </c>
      <c r="G2186" s="19" t="s">
        <v>17</v>
      </c>
      <c r="H2186" s="19" t="s">
        <v>253</v>
      </c>
      <c r="I2186" s="19" t="s">
        <v>254</v>
      </c>
      <c r="J2186" s="21" t="s">
        <v>18</v>
      </c>
      <c r="K2186" s="22">
        <v>31473</v>
      </c>
      <c r="L2186" s="24">
        <v>21300</v>
      </c>
      <c r="M2186" s="23">
        <v>23600</v>
      </c>
    </row>
    <row r="2187" spans="1:13" x14ac:dyDescent="0.2">
      <c r="A2187" s="19" t="s">
        <v>4887</v>
      </c>
      <c r="B2187" s="19" t="s">
        <v>4888</v>
      </c>
      <c r="C2187" s="19" t="s">
        <v>34</v>
      </c>
      <c r="D2187" s="19" t="s">
        <v>215</v>
      </c>
      <c r="E2187" s="19" t="s">
        <v>1853</v>
      </c>
      <c r="F2187" s="20">
        <v>2020</v>
      </c>
      <c r="G2187" s="19" t="s">
        <v>17</v>
      </c>
      <c r="H2187" s="19" t="s">
        <v>42</v>
      </c>
      <c r="I2187" s="19" t="s">
        <v>1003</v>
      </c>
      <c r="J2187" s="21" t="s">
        <v>18</v>
      </c>
      <c r="K2187" s="22">
        <v>23500</v>
      </c>
      <c r="L2187" s="24">
        <v>23563</v>
      </c>
      <c r="M2187" s="23">
        <v>23500</v>
      </c>
    </row>
    <row r="2188" spans="1:13" x14ac:dyDescent="0.2">
      <c r="A2188" s="19" t="s">
        <v>6948</v>
      </c>
      <c r="B2188" s="19" t="s">
        <v>6949</v>
      </c>
      <c r="C2188" s="19" t="s">
        <v>12</v>
      </c>
      <c r="D2188" s="19" t="s">
        <v>630</v>
      </c>
      <c r="E2188" s="19" t="s">
        <v>1798</v>
      </c>
      <c r="F2188" s="20">
        <v>2019</v>
      </c>
      <c r="G2188" s="19" t="s">
        <v>17</v>
      </c>
      <c r="H2188" s="19" t="s">
        <v>63</v>
      </c>
      <c r="I2188" s="19" t="s">
        <v>174</v>
      </c>
      <c r="J2188" s="21" t="s">
        <v>18</v>
      </c>
      <c r="K2188" s="22">
        <v>20000</v>
      </c>
      <c r="L2188" s="24">
        <v>20000</v>
      </c>
      <c r="M2188" s="22">
        <v>23500</v>
      </c>
    </row>
    <row r="2189" spans="1:13" x14ac:dyDescent="0.2">
      <c r="A2189" s="19" t="s">
        <v>8709</v>
      </c>
      <c r="B2189" s="19" t="s">
        <v>8710</v>
      </c>
      <c r="C2189" s="19" t="s">
        <v>148</v>
      </c>
      <c r="D2189" s="19" t="s">
        <v>373</v>
      </c>
      <c r="E2189" s="19" t="s">
        <v>894</v>
      </c>
      <c r="F2189" s="20">
        <v>2019</v>
      </c>
      <c r="G2189" s="19" t="s">
        <v>17</v>
      </c>
      <c r="H2189" s="19" t="s">
        <v>95</v>
      </c>
      <c r="I2189" s="19" t="s">
        <v>173</v>
      </c>
      <c r="J2189" s="21" t="s">
        <v>18</v>
      </c>
      <c r="K2189" s="22">
        <v>73890</v>
      </c>
      <c r="L2189" s="24">
        <v>25000</v>
      </c>
      <c r="M2189" s="22">
        <v>23341</v>
      </c>
    </row>
    <row r="2190" spans="1:13" x14ac:dyDescent="0.2">
      <c r="A2190" s="19" t="s">
        <v>2344</v>
      </c>
      <c r="B2190" s="19" t="s">
        <v>2345</v>
      </c>
      <c r="C2190" s="19" t="s">
        <v>257</v>
      </c>
      <c r="D2190" s="19"/>
      <c r="E2190" s="19"/>
      <c r="F2190" s="20">
        <v>2019</v>
      </c>
      <c r="G2190" s="19" t="s">
        <v>17</v>
      </c>
      <c r="H2190" s="19" t="s">
        <v>30</v>
      </c>
      <c r="I2190" s="19" t="s">
        <v>145</v>
      </c>
      <c r="J2190" s="21" t="s">
        <v>18</v>
      </c>
      <c r="K2190" s="22">
        <v>57621</v>
      </c>
      <c r="L2190" s="24">
        <v>23310</v>
      </c>
      <c r="M2190" s="23">
        <v>23277.985000000001</v>
      </c>
    </row>
    <row r="2191" spans="1:13" x14ac:dyDescent="0.2">
      <c r="A2191" s="19" t="s">
        <v>9294</v>
      </c>
      <c r="B2191" s="19" t="s">
        <v>9295</v>
      </c>
      <c r="C2191" s="19" t="s">
        <v>92</v>
      </c>
      <c r="D2191" s="19" t="s">
        <v>93</v>
      </c>
      <c r="E2191" s="19" t="s">
        <v>94</v>
      </c>
      <c r="F2191" s="20">
        <v>2019</v>
      </c>
      <c r="G2191" s="19" t="s">
        <v>279</v>
      </c>
      <c r="H2191" s="19" t="s">
        <v>95</v>
      </c>
      <c r="I2191" s="19" t="s">
        <v>178</v>
      </c>
      <c r="J2191" s="21" t="s">
        <v>18</v>
      </c>
      <c r="K2191" s="22">
        <v>25756</v>
      </c>
      <c r="L2191" s="24">
        <v>23184</v>
      </c>
      <c r="M2191" s="23">
        <v>23184</v>
      </c>
    </row>
    <row r="2192" spans="1:13" x14ac:dyDescent="0.2">
      <c r="A2192" s="19" t="s">
        <v>1923</v>
      </c>
      <c r="B2192" s="19" t="s">
        <v>1924</v>
      </c>
      <c r="C2192" s="19" t="s">
        <v>22</v>
      </c>
      <c r="D2192" s="19" t="s">
        <v>46</v>
      </c>
      <c r="E2192" s="19" t="s">
        <v>847</v>
      </c>
      <c r="F2192" s="20">
        <v>2019</v>
      </c>
      <c r="G2192" s="19" t="s">
        <v>17</v>
      </c>
      <c r="H2192" s="19" t="s">
        <v>54</v>
      </c>
      <c r="I2192" s="19" t="s">
        <v>62</v>
      </c>
      <c r="J2192" s="21" t="s">
        <v>18</v>
      </c>
      <c r="K2192" s="22">
        <v>43206</v>
      </c>
      <c r="L2192" s="24">
        <v>23161</v>
      </c>
      <c r="M2192" s="23">
        <v>23160.731</v>
      </c>
    </row>
    <row r="2193" spans="1:13" x14ac:dyDescent="0.2">
      <c r="A2193" s="19" t="s">
        <v>3787</v>
      </c>
      <c r="B2193" s="19" t="s">
        <v>3788</v>
      </c>
      <c r="C2193" s="19" t="s">
        <v>359</v>
      </c>
      <c r="D2193" s="19" t="s">
        <v>774</v>
      </c>
      <c r="E2193" s="19" t="s">
        <v>1073</v>
      </c>
      <c r="F2193" s="20">
        <v>2020</v>
      </c>
      <c r="G2193" s="19" t="s">
        <v>17</v>
      </c>
      <c r="H2193" s="19" t="s">
        <v>240</v>
      </c>
      <c r="I2193" s="19" t="s">
        <v>2623</v>
      </c>
      <c r="J2193" s="21" t="s">
        <v>18</v>
      </c>
      <c r="K2193" s="22">
        <v>36001</v>
      </c>
      <c r="L2193" s="24">
        <v>23158</v>
      </c>
      <c r="M2193" s="23">
        <v>23157.894</v>
      </c>
    </row>
    <row r="2194" spans="1:13" x14ac:dyDescent="0.2">
      <c r="A2194" s="19" t="s">
        <v>3974</v>
      </c>
      <c r="B2194" s="19" t="s">
        <v>3975</v>
      </c>
      <c r="C2194" s="19" t="s">
        <v>37</v>
      </c>
      <c r="D2194" s="19" t="s">
        <v>601</v>
      </c>
      <c r="E2194" s="19" t="s">
        <v>602</v>
      </c>
      <c r="F2194" s="20">
        <v>2020</v>
      </c>
      <c r="G2194" s="19" t="s">
        <v>17</v>
      </c>
      <c r="H2194" s="19" t="s">
        <v>30</v>
      </c>
      <c r="I2194" s="19" t="s">
        <v>31</v>
      </c>
      <c r="J2194" s="21" t="s">
        <v>18</v>
      </c>
      <c r="K2194" s="22">
        <v>235631</v>
      </c>
      <c r="L2194" s="24">
        <v>23100</v>
      </c>
      <c r="M2194" s="23">
        <v>23100</v>
      </c>
    </row>
    <row r="2195" spans="1:13" x14ac:dyDescent="0.2">
      <c r="A2195" s="19" t="s">
        <v>1833</v>
      </c>
      <c r="B2195" s="19" t="s">
        <v>1834</v>
      </c>
      <c r="C2195" s="19" t="s">
        <v>148</v>
      </c>
      <c r="D2195" s="19" t="s">
        <v>373</v>
      </c>
      <c r="E2195" s="19" t="s">
        <v>1835</v>
      </c>
      <c r="F2195" s="20">
        <v>2020</v>
      </c>
      <c r="G2195" s="19" t="s">
        <v>17</v>
      </c>
      <c r="H2195" s="19" t="s">
        <v>130</v>
      </c>
      <c r="I2195" s="19" t="s">
        <v>130</v>
      </c>
      <c r="J2195" s="21" t="s">
        <v>18</v>
      </c>
      <c r="K2195" s="22">
        <v>51942</v>
      </c>
      <c r="L2195" s="24">
        <v>23085</v>
      </c>
      <c r="M2195" s="23">
        <v>23085</v>
      </c>
    </row>
    <row r="2196" spans="1:13" x14ac:dyDescent="0.2">
      <c r="A2196" s="19" t="s">
        <v>3316</v>
      </c>
      <c r="B2196" s="19" t="s">
        <v>3317</v>
      </c>
      <c r="C2196" s="19" t="s">
        <v>34</v>
      </c>
      <c r="D2196" s="19" t="s">
        <v>134</v>
      </c>
      <c r="E2196" s="19" t="s">
        <v>135</v>
      </c>
      <c r="F2196" s="20">
        <v>2019</v>
      </c>
      <c r="G2196" s="19" t="s">
        <v>17</v>
      </c>
      <c r="H2196" s="19" t="s">
        <v>42</v>
      </c>
      <c r="I2196" s="19" t="s">
        <v>188</v>
      </c>
      <c r="J2196" s="21" t="s">
        <v>18</v>
      </c>
      <c r="K2196" s="22">
        <v>29703</v>
      </c>
      <c r="L2196" s="24">
        <v>23020</v>
      </c>
      <c r="M2196" s="23">
        <v>23020</v>
      </c>
    </row>
    <row r="2197" spans="1:13" x14ac:dyDescent="0.2">
      <c r="A2197" s="19" t="s">
        <v>9540</v>
      </c>
      <c r="B2197" s="19" t="s">
        <v>9541</v>
      </c>
      <c r="C2197" s="19" t="s">
        <v>143</v>
      </c>
      <c r="D2197" s="19"/>
      <c r="E2197" s="19"/>
      <c r="F2197" s="20">
        <v>2019</v>
      </c>
      <c r="G2197" s="19" t="s">
        <v>17</v>
      </c>
      <c r="H2197" s="19" t="s">
        <v>42</v>
      </c>
      <c r="I2197" s="19" t="s">
        <v>278</v>
      </c>
      <c r="J2197" s="21" t="s">
        <v>18</v>
      </c>
      <c r="K2197" s="22">
        <v>61780</v>
      </c>
      <c r="L2197" s="24">
        <v>273811</v>
      </c>
      <c r="M2197" s="22">
        <v>23000</v>
      </c>
    </row>
    <row r="2198" spans="1:13" x14ac:dyDescent="0.2">
      <c r="A2198" s="19" t="s">
        <v>10656</v>
      </c>
      <c r="B2198" s="19" t="s">
        <v>10657</v>
      </c>
      <c r="C2198" s="19" t="s">
        <v>34</v>
      </c>
      <c r="D2198" s="19" t="s">
        <v>215</v>
      </c>
      <c r="E2198" s="19" t="s">
        <v>1853</v>
      </c>
      <c r="F2198" s="20">
        <v>2020</v>
      </c>
      <c r="G2198" s="19" t="s">
        <v>17</v>
      </c>
      <c r="H2198" s="19" t="s">
        <v>130</v>
      </c>
      <c r="I2198" s="19" t="s">
        <v>130</v>
      </c>
      <c r="J2198" s="21" t="s">
        <v>18</v>
      </c>
      <c r="K2198" s="22">
        <v>28409</v>
      </c>
      <c r="L2198" s="24">
        <v>23002</v>
      </c>
      <c r="M2198" s="23">
        <v>23000</v>
      </c>
    </row>
    <row r="2199" spans="1:13" x14ac:dyDescent="0.2">
      <c r="A2199" s="19" t="s">
        <v>4819</v>
      </c>
      <c r="B2199" s="19" t="s">
        <v>4820</v>
      </c>
      <c r="C2199" s="19" t="s">
        <v>148</v>
      </c>
      <c r="D2199" s="19" t="s">
        <v>373</v>
      </c>
      <c r="E2199" s="19" t="s">
        <v>2401</v>
      </c>
      <c r="F2199" s="20">
        <v>2020</v>
      </c>
      <c r="G2199" s="19" t="s">
        <v>17</v>
      </c>
      <c r="H2199" s="19" t="s">
        <v>63</v>
      </c>
      <c r="I2199" s="19" t="s">
        <v>619</v>
      </c>
      <c r="J2199" s="21" t="s">
        <v>18</v>
      </c>
      <c r="K2199" s="22">
        <v>38650</v>
      </c>
      <c r="L2199" s="23">
        <v>22994.377</v>
      </c>
      <c r="M2199" s="23">
        <v>22994.377</v>
      </c>
    </row>
    <row r="2200" spans="1:13" x14ac:dyDescent="0.2">
      <c r="A2200" s="19" t="s">
        <v>10336</v>
      </c>
      <c r="B2200" s="19" t="s">
        <v>10337</v>
      </c>
      <c r="C2200" s="19" t="s">
        <v>143</v>
      </c>
      <c r="D2200" s="19" t="s">
        <v>857</v>
      </c>
      <c r="E2200" s="19" t="s">
        <v>2387</v>
      </c>
      <c r="F2200" s="20">
        <v>2019</v>
      </c>
      <c r="G2200" s="19" t="s">
        <v>279</v>
      </c>
      <c r="H2200" s="19" t="s">
        <v>63</v>
      </c>
      <c r="I2200" s="19" t="s">
        <v>174</v>
      </c>
      <c r="J2200" s="21" t="s">
        <v>18</v>
      </c>
      <c r="K2200" s="22">
        <v>22960</v>
      </c>
      <c r="L2200" s="23">
        <v>22960</v>
      </c>
      <c r="M2200" s="23">
        <v>22960</v>
      </c>
    </row>
    <row r="2201" spans="1:13" x14ac:dyDescent="0.2">
      <c r="A2201" s="19" t="s">
        <v>6397</v>
      </c>
      <c r="B2201" s="19" t="s">
        <v>6398</v>
      </c>
      <c r="C2201" s="19" t="s">
        <v>12</v>
      </c>
      <c r="D2201" s="19" t="s">
        <v>69</v>
      </c>
      <c r="E2201" s="19"/>
      <c r="F2201" s="20">
        <v>2019</v>
      </c>
      <c r="G2201" s="19" t="s">
        <v>279</v>
      </c>
      <c r="H2201" s="19" t="s">
        <v>30</v>
      </c>
      <c r="I2201" s="19" t="s">
        <v>145</v>
      </c>
      <c r="J2201" s="21" t="s">
        <v>18</v>
      </c>
      <c r="K2201" s="22">
        <v>23547</v>
      </c>
      <c r="L2201" s="23">
        <v>22950</v>
      </c>
      <c r="M2201" s="23">
        <v>22950</v>
      </c>
    </row>
    <row r="2202" spans="1:13" x14ac:dyDescent="0.2">
      <c r="A2202" s="19" t="s">
        <v>10332</v>
      </c>
      <c r="B2202" s="19" t="s">
        <v>10333</v>
      </c>
      <c r="C2202" s="19" t="s">
        <v>167</v>
      </c>
      <c r="D2202" s="19" t="s">
        <v>431</v>
      </c>
      <c r="E2202" s="19" t="s">
        <v>431</v>
      </c>
      <c r="F2202" s="20">
        <v>2019</v>
      </c>
      <c r="G2202" s="19" t="s">
        <v>279</v>
      </c>
      <c r="H2202" s="19" t="s">
        <v>63</v>
      </c>
      <c r="I2202" s="19" t="s">
        <v>174</v>
      </c>
      <c r="J2202" s="21" t="s">
        <v>18</v>
      </c>
      <c r="K2202" s="22">
        <v>25280</v>
      </c>
      <c r="L2202" s="23">
        <v>22950</v>
      </c>
      <c r="M2202" s="23">
        <v>22950</v>
      </c>
    </row>
    <row r="2203" spans="1:13" x14ac:dyDescent="0.2">
      <c r="A2203" s="19" t="s">
        <v>10334</v>
      </c>
      <c r="B2203" s="19" t="s">
        <v>10335</v>
      </c>
      <c r="C2203" s="19" t="s">
        <v>167</v>
      </c>
      <c r="D2203" s="19" t="s">
        <v>310</v>
      </c>
      <c r="E2203" s="19" t="s">
        <v>1390</v>
      </c>
      <c r="F2203" s="20">
        <v>2019</v>
      </c>
      <c r="G2203" s="19" t="s">
        <v>279</v>
      </c>
      <c r="H2203" s="19" t="s">
        <v>63</v>
      </c>
      <c r="I2203" s="19" t="s">
        <v>174</v>
      </c>
      <c r="J2203" s="21" t="s">
        <v>18</v>
      </c>
      <c r="K2203" s="22">
        <v>25280</v>
      </c>
      <c r="L2203" s="23">
        <v>22950</v>
      </c>
      <c r="M2203" s="23">
        <v>22950</v>
      </c>
    </row>
    <row r="2204" spans="1:13" x14ac:dyDescent="0.2">
      <c r="A2204" s="19" t="s">
        <v>500</v>
      </c>
      <c r="B2204" s="19" t="s">
        <v>501</v>
      </c>
      <c r="C2204" s="19" t="s">
        <v>22</v>
      </c>
      <c r="D2204" s="19" t="s">
        <v>23</v>
      </c>
      <c r="E2204" s="19" t="s">
        <v>502</v>
      </c>
      <c r="F2204" s="20">
        <v>2020</v>
      </c>
      <c r="G2204" s="19" t="s">
        <v>17</v>
      </c>
      <c r="H2204" s="19" t="s">
        <v>54</v>
      </c>
      <c r="I2204" s="19" t="s">
        <v>62</v>
      </c>
      <c r="J2204" s="21" t="s">
        <v>18</v>
      </c>
      <c r="K2204" s="22">
        <v>22794</v>
      </c>
      <c r="L2204" s="24">
        <v>22794</v>
      </c>
      <c r="M2204" s="23">
        <v>22793.063999999998</v>
      </c>
    </row>
    <row r="2205" spans="1:13" x14ac:dyDescent="0.2">
      <c r="A2205" s="19" t="s">
        <v>10548</v>
      </c>
      <c r="B2205" s="19" t="s">
        <v>10549</v>
      </c>
      <c r="C2205" s="19" t="s">
        <v>27</v>
      </c>
      <c r="D2205" s="19" t="s">
        <v>73</v>
      </c>
      <c r="E2205" s="19" t="s">
        <v>968</v>
      </c>
      <c r="F2205" s="20">
        <v>2020</v>
      </c>
      <c r="G2205" s="19" t="s">
        <v>1012</v>
      </c>
      <c r="H2205" s="19" t="s">
        <v>693</v>
      </c>
      <c r="I2205" s="19" t="s">
        <v>762</v>
      </c>
      <c r="J2205" s="21" t="s">
        <v>18</v>
      </c>
      <c r="K2205" s="22">
        <v>25784</v>
      </c>
      <c r="L2205" s="24">
        <v>27785</v>
      </c>
      <c r="M2205" s="23">
        <v>22784.666000000001</v>
      </c>
    </row>
    <row r="2206" spans="1:13" x14ac:dyDescent="0.2">
      <c r="A2206" s="19" t="s">
        <v>10362</v>
      </c>
      <c r="B2206" s="19" t="s">
        <v>10363</v>
      </c>
      <c r="C2206" s="19" t="s">
        <v>37</v>
      </c>
      <c r="D2206" s="19" t="s">
        <v>38</v>
      </c>
      <c r="E2206" s="19" t="s">
        <v>1508</v>
      </c>
      <c r="F2206" s="20">
        <v>2020</v>
      </c>
      <c r="G2206" s="19" t="s">
        <v>17</v>
      </c>
      <c r="H2206" s="19" t="s">
        <v>42</v>
      </c>
      <c r="I2206" s="19" t="s">
        <v>188</v>
      </c>
      <c r="J2206" s="21" t="s">
        <v>18</v>
      </c>
      <c r="K2206" s="22">
        <v>132793</v>
      </c>
      <c r="L2206" s="24">
        <v>25286</v>
      </c>
      <c r="M2206" s="22">
        <v>22758</v>
      </c>
    </row>
    <row r="2207" spans="1:13" x14ac:dyDescent="0.2">
      <c r="A2207" s="19" t="s">
        <v>2978</v>
      </c>
      <c r="B2207" s="19" t="s">
        <v>2979</v>
      </c>
      <c r="C2207" s="19" t="s">
        <v>133</v>
      </c>
      <c r="D2207" s="19" t="s">
        <v>392</v>
      </c>
      <c r="E2207" s="19" t="s">
        <v>474</v>
      </c>
      <c r="F2207" s="20">
        <v>2020</v>
      </c>
      <c r="G2207" s="19" t="s">
        <v>17</v>
      </c>
      <c r="H2207" s="19" t="s">
        <v>352</v>
      </c>
      <c r="I2207" s="19" t="s">
        <v>1241</v>
      </c>
      <c r="J2207" s="21" t="s">
        <v>18</v>
      </c>
      <c r="K2207" s="22">
        <v>228466</v>
      </c>
      <c r="L2207" s="24">
        <v>22677</v>
      </c>
      <c r="M2207" s="22">
        <v>22677</v>
      </c>
    </row>
    <row r="2208" spans="1:13" x14ac:dyDescent="0.2">
      <c r="A2208" s="19" t="s">
        <v>8945</v>
      </c>
      <c r="B2208" s="19" t="s">
        <v>8946</v>
      </c>
      <c r="C2208" s="19" t="s">
        <v>148</v>
      </c>
      <c r="D2208" s="19" t="s">
        <v>373</v>
      </c>
      <c r="E2208" s="19" t="s">
        <v>734</v>
      </c>
      <c r="F2208" s="20">
        <v>2019</v>
      </c>
      <c r="G2208" s="19" t="s">
        <v>17</v>
      </c>
      <c r="H2208" s="19" t="s">
        <v>42</v>
      </c>
      <c r="I2208" s="19" t="s">
        <v>1003</v>
      </c>
      <c r="J2208" s="21" t="s">
        <v>18</v>
      </c>
      <c r="K2208" s="22">
        <v>22650</v>
      </c>
      <c r="L2208" s="24">
        <v>65648</v>
      </c>
      <c r="M2208" s="23">
        <v>22650</v>
      </c>
    </row>
    <row r="2209" spans="1:13" x14ac:dyDescent="0.2">
      <c r="A2209" s="19" t="s">
        <v>703</v>
      </c>
      <c r="B2209" s="19" t="s">
        <v>704</v>
      </c>
      <c r="C2209" s="19" t="s">
        <v>359</v>
      </c>
      <c r="D2209" s="19" t="s">
        <v>677</v>
      </c>
      <c r="E2209" s="19" t="s">
        <v>677</v>
      </c>
      <c r="F2209" s="20">
        <v>2019</v>
      </c>
      <c r="G2209" s="19" t="s">
        <v>17</v>
      </c>
      <c r="H2209" s="19" t="s">
        <v>63</v>
      </c>
      <c r="I2209" s="19" t="s">
        <v>705</v>
      </c>
      <c r="J2209" s="21" t="s">
        <v>18</v>
      </c>
      <c r="K2209" s="22">
        <v>22596</v>
      </c>
      <c r="L2209" s="22">
        <v>70200</v>
      </c>
      <c r="M2209" s="23">
        <v>22595.823</v>
      </c>
    </row>
    <row r="2210" spans="1:13" x14ac:dyDescent="0.2">
      <c r="A2210" s="19" t="s">
        <v>503</v>
      </c>
      <c r="B2210" s="19" t="s">
        <v>504</v>
      </c>
      <c r="C2210" s="19" t="s">
        <v>22</v>
      </c>
      <c r="D2210" s="19" t="s">
        <v>46</v>
      </c>
      <c r="E2210" s="19" t="s">
        <v>210</v>
      </c>
      <c r="F2210" s="20">
        <v>2019</v>
      </c>
      <c r="G2210" s="19" t="s">
        <v>17</v>
      </c>
      <c r="H2210" s="19" t="s">
        <v>54</v>
      </c>
      <c r="I2210" s="19" t="s">
        <v>62</v>
      </c>
      <c r="J2210" s="21" t="s">
        <v>18</v>
      </c>
      <c r="K2210" s="22">
        <v>24456</v>
      </c>
      <c r="L2210" s="24">
        <v>22552</v>
      </c>
      <c r="M2210" s="23">
        <v>22551.241999999998</v>
      </c>
    </row>
    <row r="2211" spans="1:13" x14ac:dyDescent="0.2">
      <c r="A2211" s="19" t="s">
        <v>2314</v>
      </c>
      <c r="B2211" s="19" t="s">
        <v>2315</v>
      </c>
      <c r="C2211" s="19" t="s">
        <v>52</v>
      </c>
      <c r="D2211" s="19" t="s">
        <v>139</v>
      </c>
      <c r="E2211" s="19" t="s">
        <v>139</v>
      </c>
      <c r="F2211" s="20">
        <v>2020</v>
      </c>
      <c r="G2211" s="19" t="s">
        <v>17</v>
      </c>
      <c r="H2211" s="19" t="s">
        <v>130</v>
      </c>
      <c r="I2211" s="19" t="s">
        <v>130</v>
      </c>
      <c r="J2211" s="21" t="s">
        <v>18</v>
      </c>
      <c r="K2211" s="22">
        <v>22543</v>
      </c>
      <c r="L2211" s="24">
        <v>22543</v>
      </c>
      <c r="M2211" s="23">
        <v>22528.603999999999</v>
      </c>
    </row>
    <row r="2212" spans="1:13" x14ac:dyDescent="0.2">
      <c r="A2212" s="19" t="s">
        <v>706</v>
      </c>
      <c r="B2212" s="19" t="s">
        <v>707</v>
      </c>
      <c r="C2212" s="19" t="s">
        <v>22</v>
      </c>
      <c r="D2212" s="19" t="s">
        <v>46</v>
      </c>
      <c r="E2212" s="19" t="s">
        <v>61</v>
      </c>
      <c r="F2212" s="20">
        <v>2020</v>
      </c>
      <c r="G2212" s="19" t="s">
        <v>17</v>
      </c>
      <c r="H2212" s="19" t="s">
        <v>15</v>
      </c>
      <c r="I2212" s="19" t="s">
        <v>16</v>
      </c>
      <c r="J2212" s="21" t="s">
        <v>18</v>
      </c>
      <c r="K2212" s="22">
        <v>54553</v>
      </c>
      <c r="L2212" s="24">
        <v>22508</v>
      </c>
      <c r="M2212" s="23">
        <v>22507.523000000001</v>
      </c>
    </row>
    <row r="2213" spans="1:13" x14ac:dyDescent="0.2">
      <c r="A2213" s="19" t="s">
        <v>1840</v>
      </c>
      <c r="B2213" s="19" t="s">
        <v>1841</v>
      </c>
      <c r="C2213" s="19" t="s">
        <v>27</v>
      </c>
      <c r="D2213" s="19" t="s">
        <v>28</v>
      </c>
      <c r="E2213" s="19" t="s">
        <v>29</v>
      </c>
      <c r="F2213" s="20">
        <v>2020</v>
      </c>
      <c r="G2213" s="19" t="s">
        <v>1012</v>
      </c>
      <c r="H2213" s="19" t="s">
        <v>95</v>
      </c>
      <c r="I2213" s="19" t="s">
        <v>356</v>
      </c>
      <c r="J2213" s="21" t="s">
        <v>18</v>
      </c>
      <c r="K2213" s="22">
        <v>85000</v>
      </c>
      <c r="L2213" s="24">
        <v>85000</v>
      </c>
      <c r="M2213" s="22">
        <v>22277</v>
      </c>
    </row>
    <row r="2214" spans="1:13" x14ac:dyDescent="0.2">
      <c r="A2214" s="19" t="s">
        <v>10308</v>
      </c>
      <c r="B2214" s="19" t="s">
        <v>10309</v>
      </c>
      <c r="C2214" s="19" t="s">
        <v>22</v>
      </c>
      <c r="D2214" s="19" t="s">
        <v>46</v>
      </c>
      <c r="E2214" s="19" t="s">
        <v>129</v>
      </c>
      <c r="F2214" s="20">
        <v>2019</v>
      </c>
      <c r="G2214" s="19" t="s">
        <v>279</v>
      </c>
      <c r="H2214" s="19" t="s">
        <v>63</v>
      </c>
      <c r="I2214" s="19" t="s">
        <v>174</v>
      </c>
      <c r="J2214" s="21" t="s">
        <v>18</v>
      </c>
      <c r="K2214" s="22">
        <v>22847</v>
      </c>
      <c r="L2214" s="23">
        <v>22266.6</v>
      </c>
      <c r="M2214" s="23">
        <v>22266.6</v>
      </c>
    </row>
    <row r="2215" spans="1:13" x14ac:dyDescent="0.2">
      <c r="A2215" s="19" t="s">
        <v>5531</v>
      </c>
      <c r="B2215" s="19" t="s">
        <v>5532</v>
      </c>
      <c r="C2215" s="19" t="s">
        <v>34</v>
      </c>
      <c r="D2215" s="19" t="s">
        <v>51</v>
      </c>
      <c r="E2215" s="19" t="s">
        <v>1139</v>
      </c>
      <c r="F2215" s="20">
        <v>2019</v>
      </c>
      <c r="G2215" s="19" t="s">
        <v>17</v>
      </c>
      <c r="H2215" s="19" t="s">
        <v>63</v>
      </c>
      <c r="I2215" s="19" t="s">
        <v>174</v>
      </c>
      <c r="J2215" s="21" t="s">
        <v>18</v>
      </c>
      <c r="K2215" s="22">
        <v>22839</v>
      </c>
      <c r="L2215" s="24">
        <v>22260</v>
      </c>
      <c r="M2215" s="23">
        <v>22260</v>
      </c>
    </row>
    <row r="2216" spans="1:13" x14ac:dyDescent="0.2">
      <c r="A2216" s="19" t="s">
        <v>10322</v>
      </c>
      <c r="B2216" s="19" t="s">
        <v>10323</v>
      </c>
      <c r="C2216" s="19" t="s">
        <v>22</v>
      </c>
      <c r="D2216" s="19" t="s">
        <v>46</v>
      </c>
      <c r="E2216" s="19" t="s">
        <v>272</v>
      </c>
      <c r="F2216" s="20">
        <v>2019</v>
      </c>
      <c r="G2216" s="19" t="s">
        <v>279</v>
      </c>
      <c r="H2216" s="19" t="s">
        <v>63</v>
      </c>
      <c r="I2216" s="19" t="s">
        <v>174</v>
      </c>
      <c r="J2216" s="21" t="s">
        <v>18</v>
      </c>
      <c r="K2216" s="22">
        <v>22260</v>
      </c>
      <c r="L2216" s="23">
        <v>22260</v>
      </c>
      <c r="M2216" s="23">
        <v>22260</v>
      </c>
    </row>
    <row r="2217" spans="1:13" x14ac:dyDescent="0.2">
      <c r="A2217" s="19" t="s">
        <v>10554</v>
      </c>
      <c r="B2217" s="19" t="s">
        <v>10555</v>
      </c>
      <c r="C2217" s="19" t="s">
        <v>265</v>
      </c>
      <c r="D2217" s="19" t="s">
        <v>266</v>
      </c>
      <c r="E2217" s="19" t="s">
        <v>267</v>
      </c>
      <c r="F2217" s="20">
        <v>2019</v>
      </c>
      <c r="G2217" s="19" t="s">
        <v>17</v>
      </c>
      <c r="H2217" s="19" t="s">
        <v>63</v>
      </c>
      <c r="I2217" s="19" t="s">
        <v>174</v>
      </c>
      <c r="J2217" s="21" t="s">
        <v>18</v>
      </c>
      <c r="K2217" s="22">
        <v>22771</v>
      </c>
      <c r="L2217" s="24">
        <v>22194</v>
      </c>
      <c r="M2217" s="23">
        <v>22194</v>
      </c>
    </row>
    <row r="2218" spans="1:13" x14ac:dyDescent="0.2">
      <c r="A2218" s="19" t="s">
        <v>6845</v>
      </c>
      <c r="B2218" s="19" t="s">
        <v>6846</v>
      </c>
      <c r="C2218" s="19" t="s">
        <v>133</v>
      </c>
      <c r="D2218" s="19" t="s">
        <v>206</v>
      </c>
      <c r="E2218" s="19" t="s">
        <v>1335</v>
      </c>
      <c r="F2218" s="20">
        <v>2020</v>
      </c>
      <c r="G2218" s="19" t="s">
        <v>17</v>
      </c>
      <c r="H2218" s="19" t="s">
        <v>130</v>
      </c>
      <c r="I2218" s="19" t="s">
        <v>130</v>
      </c>
      <c r="J2218" s="21" t="s">
        <v>18</v>
      </c>
      <c r="K2218" s="22">
        <v>23934</v>
      </c>
      <c r="L2218" s="24">
        <v>22168</v>
      </c>
      <c r="M2218" s="23">
        <v>22166.678</v>
      </c>
    </row>
    <row r="2219" spans="1:13" x14ac:dyDescent="0.2">
      <c r="A2219" s="19" t="s">
        <v>7396</v>
      </c>
      <c r="B2219" s="19" t="s">
        <v>7397</v>
      </c>
      <c r="C2219" s="19" t="s">
        <v>148</v>
      </c>
      <c r="D2219" s="19" t="s">
        <v>373</v>
      </c>
      <c r="E2219" s="19" t="s">
        <v>7398</v>
      </c>
      <c r="F2219" s="20">
        <v>2020</v>
      </c>
      <c r="G2219" s="19" t="s">
        <v>17</v>
      </c>
      <c r="H2219" s="19" t="s">
        <v>42</v>
      </c>
      <c r="I2219" s="19" t="s">
        <v>1003</v>
      </c>
      <c r="J2219" s="21" t="s">
        <v>18</v>
      </c>
      <c r="K2219" s="22">
        <v>1000</v>
      </c>
      <c r="L2219" s="24">
        <v>23100</v>
      </c>
      <c r="M2219" s="23">
        <v>22100</v>
      </c>
    </row>
    <row r="2220" spans="1:13" x14ac:dyDescent="0.2">
      <c r="A2220" s="19" t="s">
        <v>10316</v>
      </c>
      <c r="B2220" s="19" t="s">
        <v>10317</v>
      </c>
      <c r="C2220" s="19" t="s">
        <v>22</v>
      </c>
      <c r="D2220" s="19" t="s">
        <v>46</v>
      </c>
      <c r="E2220" s="19" t="s">
        <v>127</v>
      </c>
      <c r="F2220" s="20">
        <v>2019</v>
      </c>
      <c r="G2220" s="19" t="s">
        <v>279</v>
      </c>
      <c r="H2220" s="19" t="s">
        <v>63</v>
      </c>
      <c r="I2220" s="19" t="s">
        <v>174</v>
      </c>
      <c r="J2220" s="21" t="s">
        <v>18</v>
      </c>
      <c r="K2220" s="22">
        <v>22080</v>
      </c>
      <c r="L2220" s="23">
        <v>22080</v>
      </c>
      <c r="M2220" s="23">
        <v>22080</v>
      </c>
    </row>
    <row r="2221" spans="1:13" x14ac:dyDescent="0.2">
      <c r="A2221" s="19" t="s">
        <v>10278</v>
      </c>
      <c r="B2221" s="19" t="s">
        <v>10279</v>
      </c>
      <c r="C2221" s="19" t="s">
        <v>12</v>
      </c>
      <c r="D2221" s="19" t="s">
        <v>163</v>
      </c>
      <c r="E2221" s="19" t="s">
        <v>163</v>
      </c>
      <c r="F2221" s="20">
        <v>2019</v>
      </c>
      <c r="G2221" s="19" t="s">
        <v>279</v>
      </c>
      <c r="H2221" s="19" t="s">
        <v>63</v>
      </c>
      <c r="I2221" s="19" t="s">
        <v>174</v>
      </c>
      <c r="J2221" s="21" t="s">
        <v>18</v>
      </c>
      <c r="K2221" s="22">
        <v>22623</v>
      </c>
      <c r="L2221" s="23">
        <v>22050</v>
      </c>
      <c r="M2221" s="23">
        <v>22050</v>
      </c>
    </row>
    <row r="2222" spans="1:13" x14ac:dyDescent="0.2">
      <c r="A2222" s="19" t="s">
        <v>580</v>
      </c>
      <c r="B2222" s="19" t="s">
        <v>581</v>
      </c>
      <c r="C2222" s="19" t="s">
        <v>22</v>
      </c>
      <c r="D2222" s="19" t="s">
        <v>23</v>
      </c>
      <c r="E2222" s="19" t="s">
        <v>24</v>
      </c>
      <c r="F2222" s="20">
        <v>2019</v>
      </c>
      <c r="G2222" s="19" t="s">
        <v>17</v>
      </c>
      <c r="H2222" s="19" t="s">
        <v>54</v>
      </c>
      <c r="I2222" s="19" t="s">
        <v>499</v>
      </c>
      <c r="J2222" s="21" t="s">
        <v>18</v>
      </c>
      <c r="K2222" s="22">
        <v>923</v>
      </c>
      <c r="L2222" s="24">
        <v>22000</v>
      </c>
      <c r="M2222" s="23">
        <v>22000</v>
      </c>
    </row>
    <row r="2223" spans="1:13" x14ac:dyDescent="0.2">
      <c r="A2223" s="19" t="s">
        <v>7531</v>
      </c>
      <c r="B2223" s="19" t="s">
        <v>7532</v>
      </c>
      <c r="C2223" s="19" t="s">
        <v>257</v>
      </c>
      <c r="D2223" s="19"/>
      <c r="E2223" s="19"/>
      <c r="F2223" s="20">
        <v>2019</v>
      </c>
      <c r="G2223" s="19" t="s">
        <v>17</v>
      </c>
      <c r="H2223" s="19" t="s">
        <v>253</v>
      </c>
      <c r="I2223" s="19" t="s">
        <v>254</v>
      </c>
      <c r="J2223" s="21" t="s">
        <v>18</v>
      </c>
      <c r="K2223" s="22">
        <v>66204</v>
      </c>
      <c r="L2223" s="24">
        <v>16846</v>
      </c>
      <c r="M2223" s="23">
        <v>21979.131000000001</v>
      </c>
    </row>
    <row r="2224" spans="1:13" x14ac:dyDescent="0.2">
      <c r="A2224" s="19" t="s">
        <v>1525</v>
      </c>
      <c r="B2224" s="19" t="s">
        <v>1526</v>
      </c>
      <c r="C2224" s="19" t="s">
        <v>133</v>
      </c>
      <c r="D2224" s="19" t="s">
        <v>206</v>
      </c>
      <c r="E2224" s="19" t="s">
        <v>207</v>
      </c>
      <c r="F2224" s="20">
        <v>2020</v>
      </c>
      <c r="G2224" s="19" t="s">
        <v>17</v>
      </c>
      <c r="H2224" s="19" t="s">
        <v>130</v>
      </c>
      <c r="I2224" s="19" t="s">
        <v>130</v>
      </c>
      <c r="J2224" s="21" t="s">
        <v>18</v>
      </c>
      <c r="K2224" s="22">
        <v>22001</v>
      </c>
      <c r="L2224" s="24">
        <v>21962</v>
      </c>
      <c r="M2224" s="23">
        <v>21960.800999999999</v>
      </c>
    </row>
    <row r="2225" spans="1:13" x14ac:dyDescent="0.2">
      <c r="A2225" s="19" t="s">
        <v>8067</v>
      </c>
      <c r="B2225" s="19" t="s">
        <v>8068</v>
      </c>
      <c r="C2225" s="19" t="s">
        <v>143</v>
      </c>
      <c r="D2225" s="19" t="s">
        <v>857</v>
      </c>
      <c r="E2225" s="19" t="s">
        <v>858</v>
      </c>
      <c r="F2225" s="20">
        <v>2019</v>
      </c>
      <c r="G2225" s="19" t="s">
        <v>17</v>
      </c>
      <c r="H2225" s="19" t="s">
        <v>240</v>
      </c>
      <c r="I2225" s="19" t="s">
        <v>241</v>
      </c>
      <c r="J2225" s="21" t="s">
        <v>18</v>
      </c>
      <c r="K2225" s="22">
        <v>20306</v>
      </c>
      <c r="L2225" s="24">
        <v>21934</v>
      </c>
      <c r="M2225" s="23">
        <v>21933.332999999999</v>
      </c>
    </row>
    <row r="2226" spans="1:13" x14ac:dyDescent="0.2">
      <c r="A2226" s="19" t="s">
        <v>1683</v>
      </c>
      <c r="B2226" s="19" t="s">
        <v>1684</v>
      </c>
      <c r="C2226" s="19" t="s">
        <v>133</v>
      </c>
      <c r="D2226" s="19" t="s">
        <v>392</v>
      </c>
      <c r="E2226" s="19" t="s">
        <v>752</v>
      </c>
      <c r="F2226" s="20">
        <v>2020</v>
      </c>
      <c r="G2226" s="19" t="s">
        <v>17</v>
      </c>
      <c r="H2226" s="19" t="s">
        <v>42</v>
      </c>
      <c r="I2226" s="19" t="s">
        <v>188</v>
      </c>
      <c r="J2226" s="21" t="s">
        <v>18</v>
      </c>
      <c r="K2226" s="22">
        <v>105679</v>
      </c>
      <c r="L2226" s="24">
        <v>21933</v>
      </c>
      <c r="M2226" s="22">
        <v>21933</v>
      </c>
    </row>
    <row r="2227" spans="1:13" x14ac:dyDescent="0.2">
      <c r="A2227" s="19" t="s">
        <v>5083</v>
      </c>
      <c r="B2227" s="19" t="s">
        <v>5084</v>
      </c>
      <c r="C2227" s="19" t="s">
        <v>27</v>
      </c>
      <c r="D2227" s="19" t="s">
        <v>1774</v>
      </c>
      <c r="E2227" s="19" t="s">
        <v>1775</v>
      </c>
      <c r="F2227" s="20">
        <v>2020</v>
      </c>
      <c r="G2227" s="19" t="s">
        <v>17</v>
      </c>
      <c r="H2227" s="19" t="s">
        <v>710</v>
      </c>
      <c r="I2227" s="19" t="s">
        <v>1125</v>
      </c>
      <c r="J2227" s="21" t="s">
        <v>18</v>
      </c>
      <c r="K2227" s="22">
        <v>51745</v>
      </c>
      <c r="L2227" s="24">
        <v>43844</v>
      </c>
      <c r="M2227" s="23">
        <v>21921.525000000001</v>
      </c>
    </row>
    <row r="2228" spans="1:13" x14ac:dyDescent="0.2">
      <c r="A2228" s="19" t="s">
        <v>10276</v>
      </c>
      <c r="B2228" s="19" t="s">
        <v>10277</v>
      </c>
      <c r="C2228" s="19" t="s">
        <v>12</v>
      </c>
      <c r="D2228" s="19" t="s">
        <v>219</v>
      </c>
      <c r="E2228" s="19" t="s">
        <v>636</v>
      </c>
      <c r="F2228" s="20">
        <v>2019</v>
      </c>
      <c r="G2228" s="19" t="s">
        <v>279</v>
      </c>
      <c r="H2228" s="19" t="s">
        <v>63</v>
      </c>
      <c r="I2228" s="19" t="s">
        <v>174</v>
      </c>
      <c r="J2228" s="21" t="s">
        <v>18</v>
      </c>
      <c r="K2228" s="22">
        <v>22469</v>
      </c>
      <c r="L2228" s="23">
        <v>21900</v>
      </c>
      <c r="M2228" s="23">
        <v>21900</v>
      </c>
    </row>
    <row r="2229" spans="1:13" x14ac:dyDescent="0.2">
      <c r="A2229" s="19" t="s">
        <v>10326</v>
      </c>
      <c r="B2229" s="19" t="s">
        <v>10327</v>
      </c>
      <c r="C2229" s="19" t="s">
        <v>81</v>
      </c>
      <c r="D2229" s="19" t="s">
        <v>82</v>
      </c>
      <c r="E2229" s="19" t="s">
        <v>1134</v>
      </c>
      <c r="F2229" s="20">
        <v>2020</v>
      </c>
      <c r="G2229" s="19" t="s">
        <v>279</v>
      </c>
      <c r="H2229" s="19" t="s">
        <v>63</v>
      </c>
      <c r="I2229" s="19" t="s">
        <v>174</v>
      </c>
      <c r="J2229" s="21" t="s">
        <v>18</v>
      </c>
      <c r="K2229" s="22">
        <v>21886</v>
      </c>
      <c r="L2229" s="23">
        <v>21886</v>
      </c>
      <c r="M2229" s="23">
        <v>21886</v>
      </c>
    </row>
    <row r="2230" spans="1:13" x14ac:dyDescent="0.2">
      <c r="A2230" s="19" t="s">
        <v>10328</v>
      </c>
      <c r="B2230" s="19" t="s">
        <v>10329</v>
      </c>
      <c r="C2230" s="19" t="s">
        <v>81</v>
      </c>
      <c r="D2230" s="19" t="s">
        <v>82</v>
      </c>
      <c r="E2230" s="19" t="s">
        <v>82</v>
      </c>
      <c r="F2230" s="20">
        <v>2020</v>
      </c>
      <c r="G2230" s="19" t="s">
        <v>279</v>
      </c>
      <c r="H2230" s="19" t="s">
        <v>63</v>
      </c>
      <c r="I2230" s="19" t="s">
        <v>174</v>
      </c>
      <c r="J2230" s="21" t="s">
        <v>18</v>
      </c>
      <c r="K2230" s="22">
        <v>21886</v>
      </c>
      <c r="L2230" s="23">
        <v>21886</v>
      </c>
      <c r="M2230" s="23">
        <v>21886</v>
      </c>
    </row>
    <row r="2231" spans="1:13" x14ac:dyDescent="0.2">
      <c r="A2231" s="19" t="s">
        <v>6636</v>
      </c>
      <c r="B2231" s="19" t="s">
        <v>6637</v>
      </c>
      <c r="C2231" s="19" t="s">
        <v>12</v>
      </c>
      <c r="D2231" s="19" t="s">
        <v>630</v>
      </c>
      <c r="E2231" s="19" t="s">
        <v>908</v>
      </c>
      <c r="F2231" s="20">
        <v>2020</v>
      </c>
      <c r="G2231" s="19" t="s">
        <v>17</v>
      </c>
      <c r="H2231" s="19" t="s">
        <v>15</v>
      </c>
      <c r="I2231" s="19" t="s">
        <v>16</v>
      </c>
      <c r="J2231" s="21" t="s">
        <v>18</v>
      </c>
      <c r="K2231" s="22">
        <v>24770</v>
      </c>
      <c r="L2231" s="24">
        <v>22926</v>
      </c>
      <c r="M2231" s="23">
        <v>21876.572</v>
      </c>
    </row>
    <row r="2232" spans="1:13" x14ac:dyDescent="0.2">
      <c r="A2232" s="19" t="s">
        <v>9406</v>
      </c>
      <c r="B2232" s="19" t="s">
        <v>9407</v>
      </c>
      <c r="C2232" s="19" t="s">
        <v>133</v>
      </c>
      <c r="D2232" s="19"/>
      <c r="E2232" s="19"/>
      <c r="F2232" s="20">
        <v>2019</v>
      </c>
      <c r="G2232" s="19" t="s">
        <v>17</v>
      </c>
      <c r="H2232" s="19" t="s">
        <v>63</v>
      </c>
      <c r="I2232" s="19" t="s">
        <v>619</v>
      </c>
      <c r="J2232" s="21" t="s">
        <v>18</v>
      </c>
      <c r="K2232" s="22">
        <v>21840</v>
      </c>
      <c r="L2232" s="24">
        <v>35145</v>
      </c>
      <c r="M2232" s="23">
        <v>21840</v>
      </c>
    </row>
    <row r="2233" spans="1:13" x14ac:dyDescent="0.2">
      <c r="A2233" s="19" t="s">
        <v>9792</v>
      </c>
      <c r="B2233" s="19" t="s">
        <v>9793</v>
      </c>
      <c r="C2233" s="19" t="s">
        <v>52</v>
      </c>
      <c r="D2233" s="19" t="s">
        <v>139</v>
      </c>
      <c r="E2233" s="19" t="s">
        <v>2196</v>
      </c>
      <c r="F2233" s="20">
        <v>2019</v>
      </c>
      <c r="G2233" s="19" t="s">
        <v>17</v>
      </c>
      <c r="H2233" s="19" t="s">
        <v>63</v>
      </c>
      <c r="I2233" s="19" t="s">
        <v>174</v>
      </c>
      <c r="J2233" s="21" t="s">
        <v>18</v>
      </c>
      <c r="K2233" s="22">
        <v>21732</v>
      </c>
      <c r="L2233" s="24">
        <v>21735</v>
      </c>
      <c r="M2233" s="23">
        <v>21735</v>
      </c>
    </row>
    <row r="2234" spans="1:13" x14ac:dyDescent="0.2">
      <c r="A2234" s="19" t="s">
        <v>10268</v>
      </c>
      <c r="B2234" s="19" t="s">
        <v>10269</v>
      </c>
      <c r="C2234" s="19" t="s">
        <v>265</v>
      </c>
      <c r="D2234" s="19" t="s">
        <v>266</v>
      </c>
      <c r="E2234" s="19" t="s">
        <v>267</v>
      </c>
      <c r="F2234" s="20">
        <v>2019</v>
      </c>
      <c r="G2234" s="19" t="s">
        <v>279</v>
      </c>
      <c r="H2234" s="19" t="s">
        <v>63</v>
      </c>
      <c r="I2234" s="19" t="s">
        <v>174</v>
      </c>
      <c r="J2234" s="21" t="s">
        <v>18</v>
      </c>
      <c r="K2234" s="22">
        <v>21713</v>
      </c>
      <c r="L2234" s="24">
        <v>21713</v>
      </c>
      <c r="M2234" s="22">
        <v>21713</v>
      </c>
    </row>
    <row r="2235" spans="1:13" x14ac:dyDescent="0.2">
      <c r="A2235" s="19" t="s">
        <v>10270</v>
      </c>
      <c r="B2235" s="19" t="s">
        <v>10271</v>
      </c>
      <c r="C2235" s="19" t="s">
        <v>265</v>
      </c>
      <c r="D2235" s="19" t="s">
        <v>266</v>
      </c>
      <c r="E2235" s="19" t="s">
        <v>267</v>
      </c>
      <c r="F2235" s="20">
        <v>2019</v>
      </c>
      <c r="G2235" s="19" t="s">
        <v>279</v>
      </c>
      <c r="H2235" s="19" t="s">
        <v>63</v>
      </c>
      <c r="I2235" s="19" t="s">
        <v>174</v>
      </c>
      <c r="J2235" s="21" t="s">
        <v>18</v>
      </c>
      <c r="K2235" s="22">
        <v>21713</v>
      </c>
      <c r="L2235" s="24">
        <v>21713</v>
      </c>
      <c r="M2235" s="22">
        <v>21713</v>
      </c>
    </row>
    <row r="2236" spans="1:13" x14ac:dyDescent="0.2">
      <c r="A2236" s="19" t="s">
        <v>9098</v>
      </c>
      <c r="B2236" s="19" t="s">
        <v>9099</v>
      </c>
      <c r="C2236" s="19" t="s">
        <v>148</v>
      </c>
      <c r="D2236" s="19" t="s">
        <v>373</v>
      </c>
      <c r="E2236" s="19" t="s">
        <v>1835</v>
      </c>
      <c r="F2236" s="20">
        <v>2019</v>
      </c>
      <c r="G2236" s="19" t="s">
        <v>17</v>
      </c>
      <c r="H2236" s="19" t="s">
        <v>42</v>
      </c>
      <c r="I2236" s="19" t="s">
        <v>1003</v>
      </c>
      <c r="J2236" s="21" t="s">
        <v>18</v>
      </c>
      <c r="K2236" s="22">
        <v>22016</v>
      </c>
      <c r="L2236" s="24">
        <v>62617</v>
      </c>
      <c r="M2236" s="23">
        <v>21700</v>
      </c>
    </row>
    <row r="2237" spans="1:13" x14ac:dyDescent="0.2">
      <c r="A2237" s="19" t="s">
        <v>7521</v>
      </c>
      <c r="B2237" s="19" t="s">
        <v>7522</v>
      </c>
      <c r="C2237" s="19" t="s">
        <v>27</v>
      </c>
      <c r="D2237" s="19" t="s">
        <v>28</v>
      </c>
      <c r="E2237" s="19" t="s">
        <v>2951</v>
      </c>
      <c r="F2237" s="20">
        <v>2019</v>
      </c>
      <c r="G2237" s="19" t="s">
        <v>17</v>
      </c>
      <c r="H2237" s="19" t="s">
        <v>63</v>
      </c>
      <c r="I2237" s="19" t="s">
        <v>174</v>
      </c>
      <c r="J2237" s="21" t="s">
        <v>18</v>
      </c>
      <c r="K2237" s="22">
        <v>24630</v>
      </c>
      <c r="L2237" s="23">
        <v>21692.3</v>
      </c>
      <c r="M2237" s="23">
        <v>21692.3</v>
      </c>
    </row>
    <row r="2238" spans="1:13" x14ac:dyDescent="0.2">
      <c r="A2238" s="19" t="s">
        <v>3279</v>
      </c>
      <c r="B2238" s="19" t="s">
        <v>3280</v>
      </c>
      <c r="C2238" s="19" t="s">
        <v>359</v>
      </c>
      <c r="D2238" s="19" t="s">
        <v>677</v>
      </c>
      <c r="E2238" s="19" t="s">
        <v>677</v>
      </c>
      <c r="F2238" s="20">
        <v>2020</v>
      </c>
      <c r="G2238" s="19" t="s">
        <v>17</v>
      </c>
      <c r="H2238" s="19" t="s">
        <v>30</v>
      </c>
      <c r="I2238" s="19" t="s">
        <v>145</v>
      </c>
      <c r="J2238" s="21" t="s">
        <v>18</v>
      </c>
      <c r="K2238" s="22">
        <v>22000</v>
      </c>
      <c r="L2238" s="24">
        <v>21600</v>
      </c>
      <c r="M2238" s="23">
        <v>21600</v>
      </c>
    </row>
    <row r="2239" spans="1:13" x14ac:dyDescent="0.2">
      <c r="A2239" s="19" t="s">
        <v>3509</v>
      </c>
      <c r="B2239" s="19" t="s">
        <v>3510</v>
      </c>
      <c r="C2239" s="19" t="s">
        <v>34</v>
      </c>
      <c r="D2239" s="19" t="s">
        <v>51</v>
      </c>
      <c r="E2239" s="19" t="s">
        <v>2018</v>
      </c>
      <c r="F2239" s="20">
        <v>2019</v>
      </c>
      <c r="G2239" s="19" t="s">
        <v>17</v>
      </c>
      <c r="H2239" s="19" t="s">
        <v>30</v>
      </c>
      <c r="I2239" s="19" t="s">
        <v>145</v>
      </c>
      <c r="J2239" s="21" t="s">
        <v>18</v>
      </c>
      <c r="K2239" s="22">
        <v>58482</v>
      </c>
      <c r="L2239" s="24">
        <v>21600</v>
      </c>
      <c r="M2239" s="23">
        <v>21600</v>
      </c>
    </row>
    <row r="2240" spans="1:13" x14ac:dyDescent="0.2">
      <c r="A2240" s="19" t="s">
        <v>10304</v>
      </c>
      <c r="B2240" s="19" t="s">
        <v>10305</v>
      </c>
      <c r="C2240" s="19" t="s">
        <v>22</v>
      </c>
      <c r="D2240" s="19" t="s">
        <v>23</v>
      </c>
      <c r="E2240" s="19" t="s">
        <v>868</v>
      </c>
      <c r="F2240" s="20">
        <v>2019</v>
      </c>
      <c r="G2240" s="19" t="s">
        <v>279</v>
      </c>
      <c r="H2240" s="19" t="s">
        <v>63</v>
      </c>
      <c r="I2240" s="19" t="s">
        <v>174</v>
      </c>
      <c r="J2240" s="21" t="s">
        <v>18</v>
      </c>
      <c r="K2240" s="22">
        <v>21600</v>
      </c>
      <c r="L2240" s="23">
        <v>21600</v>
      </c>
      <c r="M2240" s="23">
        <v>21600</v>
      </c>
    </row>
    <row r="2241" spans="1:13" x14ac:dyDescent="0.2">
      <c r="A2241" s="19" t="s">
        <v>10318</v>
      </c>
      <c r="B2241" s="19" t="s">
        <v>10319</v>
      </c>
      <c r="C2241" s="19" t="s">
        <v>22</v>
      </c>
      <c r="D2241" s="19" t="s">
        <v>23</v>
      </c>
      <c r="E2241" s="19" t="s">
        <v>1910</v>
      </c>
      <c r="F2241" s="20">
        <v>2019</v>
      </c>
      <c r="G2241" s="19" t="s">
        <v>279</v>
      </c>
      <c r="H2241" s="19" t="s">
        <v>63</v>
      </c>
      <c r="I2241" s="19" t="s">
        <v>174</v>
      </c>
      <c r="J2241" s="21" t="s">
        <v>18</v>
      </c>
      <c r="K2241" s="22">
        <v>21600</v>
      </c>
      <c r="L2241" s="23">
        <v>21600</v>
      </c>
      <c r="M2241" s="23">
        <v>21600</v>
      </c>
    </row>
    <row r="2242" spans="1:13" x14ac:dyDescent="0.2">
      <c r="A2242" s="19" t="s">
        <v>6124</v>
      </c>
      <c r="B2242" s="19" t="s">
        <v>6125</v>
      </c>
      <c r="C2242" s="19" t="s">
        <v>265</v>
      </c>
      <c r="D2242" s="19"/>
      <c r="E2242" s="19"/>
      <c r="F2242" s="20">
        <v>2020</v>
      </c>
      <c r="G2242" s="19" t="s">
        <v>17</v>
      </c>
      <c r="H2242" s="19" t="s">
        <v>42</v>
      </c>
      <c r="I2242" s="19" t="s">
        <v>228</v>
      </c>
      <c r="J2242" s="21" t="s">
        <v>18</v>
      </c>
      <c r="K2242" s="22">
        <v>111918</v>
      </c>
      <c r="L2242" s="24">
        <v>73895</v>
      </c>
      <c r="M2242" s="23">
        <v>21570</v>
      </c>
    </row>
    <row r="2243" spans="1:13" x14ac:dyDescent="0.2">
      <c r="A2243" s="19" t="s">
        <v>8993</v>
      </c>
      <c r="B2243" s="19" t="s">
        <v>8994</v>
      </c>
      <c r="C2243" s="19" t="s">
        <v>52</v>
      </c>
      <c r="D2243" s="19" t="s">
        <v>53</v>
      </c>
      <c r="E2243" s="19" t="s">
        <v>233</v>
      </c>
      <c r="F2243" s="20">
        <v>2020</v>
      </c>
      <c r="G2243" s="19" t="s">
        <v>17</v>
      </c>
      <c r="H2243" s="19" t="s">
        <v>54</v>
      </c>
      <c r="I2243" s="19" t="s">
        <v>499</v>
      </c>
      <c r="J2243" s="21" t="s">
        <v>18</v>
      </c>
      <c r="K2243" s="22">
        <v>336936</v>
      </c>
      <c r="L2243" s="24">
        <v>21542</v>
      </c>
      <c r="M2243" s="22">
        <v>21542</v>
      </c>
    </row>
    <row r="2244" spans="1:13" x14ac:dyDescent="0.2">
      <c r="A2244" s="19" t="s">
        <v>5875</v>
      </c>
      <c r="B2244" s="19" t="s">
        <v>5876</v>
      </c>
      <c r="C2244" s="19" t="s">
        <v>148</v>
      </c>
      <c r="D2244" s="19" t="s">
        <v>617</v>
      </c>
      <c r="E2244" s="19" t="s">
        <v>618</v>
      </c>
      <c r="F2244" s="20">
        <v>2020</v>
      </c>
      <c r="G2244" s="19" t="s">
        <v>17</v>
      </c>
      <c r="H2244" s="19" t="s">
        <v>42</v>
      </c>
      <c r="I2244" s="19" t="s">
        <v>1003</v>
      </c>
      <c r="J2244" s="21" t="s">
        <v>18</v>
      </c>
      <c r="K2244" s="22">
        <v>120902</v>
      </c>
      <c r="L2244" s="24">
        <v>58884</v>
      </c>
      <c r="M2244" s="23">
        <v>21421.544999999998</v>
      </c>
    </row>
    <row r="2245" spans="1:13" x14ac:dyDescent="0.2">
      <c r="A2245" s="19" t="s">
        <v>1280</v>
      </c>
      <c r="B2245" s="19" t="s">
        <v>1281</v>
      </c>
      <c r="C2245" s="19" t="s">
        <v>22</v>
      </c>
      <c r="D2245" s="19" t="s">
        <v>46</v>
      </c>
      <c r="E2245" s="19" t="s">
        <v>129</v>
      </c>
      <c r="F2245" s="20">
        <v>2019</v>
      </c>
      <c r="G2245" s="19" t="s">
        <v>17</v>
      </c>
      <c r="H2245" s="19" t="s">
        <v>54</v>
      </c>
      <c r="I2245" s="19" t="s">
        <v>62</v>
      </c>
      <c r="J2245" s="21" t="s">
        <v>18</v>
      </c>
      <c r="K2245" s="22">
        <v>44299</v>
      </c>
      <c r="L2245" s="24">
        <v>21420</v>
      </c>
      <c r="M2245" s="23">
        <v>21419.066999999999</v>
      </c>
    </row>
    <row r="2246" spans="1:13" x14ac:dyDescent="0.2">
      <c r="A2246" s="19" t="s">
        <v>4305</v>
      </c>
      <c r="B2246" s="19" t="s">
        <v>4306</v>
      </c>
      <c r="C2246" s="19" t="s">
        <v>34</v>
      </c>
      <c r="D2246" s="19" t="s">
        <v>134</v>
      </c>
      <c r="E2246" s="19" t="s">
        <v>135</v>
      </c>
      <c r="F2246" s="20">
        <v>2019</v>
      </c>
      <c r="G2246" s="19" t="s">
        <v>17</v>
      </c>
      <c r="H2246" s="19" t="s">
        <v>63</v>
      </c>
      <c r="I2246" s="19" t="s">
        <v>64</v>
      </c>
      <c r="J2246" s="21" t="s">
        <v>18</v>
      </c>
      <c r="K2246" s="22">
        <v>22152</v>
      </c>
      <c r="L2246" s="24">
        <v>22152</v>
      </c>
      <c r="M2246" s="23">
        <v>21418.937999999998</v>
      </c>
    </row>
    <row r="2247" spans="1:13" x14ac:dyDescent="0.2">
      <c r="A2247" s="19" t="s">
        <v>2267</v>
      </c>
      <c r="B2247" s="19" t="s">
        <v>2268</v>
      </c>
      <c r="C2247" s="19" t="s">
        <v>22</v>
      </c>
      <c r="D2247" s="19" t="s">
        <v>46</v>
      </c>
      <c r="E2247" s="19" t="s">
        <v>227</v>
      </c>
      <c r="F2247" s="20">
        <v>2020</v>
      </c>
      <c r="G2247" s="19" t="s">
        <v>17</v>
      </c>
      <c r="H2247" s="19" t="s">
        <v>54</v>
      </c>
      <c r="I2247" s="19" t="s">
        <v>62</v>
      </c>
      <c r="J2247" s="21" t="s">
        <v>18</v>
      </c>
      <c r="K2247" s="22">
        <v>21355</v>
      </c>
      <c r="L2247" s="24">
        <v>21356</v>
      </c>
      <c r="M2247" s="22">
        <v>21356</v>
      </c>
    </row>
    <row r="2248" spans="1:13" x14ac:dyDescent="0.2">
      <c r="A2248" s="19" t="s">
        <v>10112</v>
      </c>
      <c r="B2248" s="19" t="s">
        <v>10113</v>
      </c>
      <c r="C2248" s="19" t="s">
        <v>22</v>
      </c>
      <c r="D2248" s="19" t="s">
        <v>46</v>
      </c>
      <c r="E2248" s="19" t="s">
        <v>561</v>
      </c>
      <c r="F2248" s="20">
        <v>2020</v>
      </c>
      <c r="G2248" s="19" t="s">
        <v>17</v>
      </c>
      <c r="H2248" s="19" t="s">
        <v>63</v>
      </c>
      <c r="I2248" s="19" t="s">
        <v>174</v>
      </c>
      <c r="J2248" s="21" t="s">
        <v>18</v>
      </c>
      <c r="K2248" s="22">
        <v>21312</v>
      </c>
      <c r="L2248" s="24">
        <v>21312</v>
      </c>
      <c r="M2248" s="23">
        <v>21312</v>
      </c>
    </row>
    <row r="2249" spans="1:13" x14ac:dyDescent="0.2">
      <c r="A2249" s="19" t="s">
        <v>10320</v>
      </c>
      <c r="B2249" s="19" t="s">
        <v>10321</v>
      </c>
      <c r="C2249" s="19" t="s">
        <v>22</v>
      </c>
      <c r="D2249" s="19" t="s">
        <v>46</v>
      </c>
      <c r="E2249" s="19" t="s">
        <v>183</v>
      </c>
      <c r="F2249" s="20">
        <v>2019</v>
      </c>
      <c r="G2249" s="19" t="s">
        <v>279</v>
      </c>
      <c r="H2249" s="19" t="s">
        <v>63</v>
      </c>
      <c r="I2249" s="19" t="s">
        <v>174</v>
      </c>
      <c r="J2249" s="21" t="s">
        <v>18</v>
      </c>
      <c r="K2249" s="22">
        <v>21300</v>
      </c>
      <c r="L2249" s="23">
        <v>21300</v>
      </c>
      <c r="M2249" s="23">
        <v>21300</v>
      </c>
    </row>
    <row r="2250" spans="1:13" x14ac:dyDescent="0.2">
      <c r="A2250" s="19" t="s">
        <v>6405</v>
      </c>
      <c r="B2250" s="19" t="s">
        <v>6406</v>
      </c>
      <c r="C2250" s="19" t="s">
        <v>12</v>
      </c>
      <c r="D2250" s="19" t="s">
        <v>630</v>
      </c>
      <c r="E2250" s="19" t="s">
        <v>1227</v>
      </c>
      <c r="F2250" s="20">
        <v>2020</v>
      </c>
      <c r="G2250" s="19" t="s">
        <v>17</v>
      </c>
      <c r="H2250" s="19" t="s">
        <v>15</v>
      </c>
      <c r="I2250" s="19" t="s">
        <v>16</v>
      </c>
      <c r="J2250" s="21" t="s">
        <v>18</v>
      </c>
      <c r="K2250" s="22">
        <v>38009</v>
      </c>
      <c r="L2250" s="24">
        <v>21244</v>
      </c>
      <c r="M2250" s="23">
        <v>21243.615000000002</v>
      </c>
    </row>
    <row r="2251" spans="1:13" x14ac:dyDescent="0.2">
      <c r="A2251" s="19" t="s">
        <v>10262</v>
      </c>
      <c r="B2251" s="19" t="s">
        <v>10263</v>
      </c>
      <c r="C2251" s="19" t="s">
        <v>12</v>
      </c>
      <c r="D2251" s="19" t="s">
        <v>69</v>
      </c>
      <c r="E2251" s="19" t="s">
        <v>1781</v>
      </c>
      <c r="F2251" s="20">
        <v>2019</v>
      </c>
      <c r="G2251" s="19" t="s">
        <v>279</v>
      </c>
      <c r="H2251" s="19" t="s">
        <v>63</v>
      </c>
      <c r="I2251" s="19" t="s">
        <v>174</v>
      </c>
      <c r="J2251" s="21" t="s">
        <v>18</v>
      </c>
      <c r="K2251" s="22">
        <v>21731</v>
      </c>
      <c r="L2251" s="23">
        <v>21180</v>
      </c>
      <c r="M2251" s="23">
        <v>21180</v>
      </c>
    </row>
    <row r="2252" spans="1:13" x14ac:dyDescent="0.2">
      <c r="A2252" s="19" t="s">
        <v>9286</v>
      </c>
      <c r="B2252" s="19" t="s">
        <v>9287</v>
      </c>
      <c r="C2252" s="19" t="s">
        <v>34</v>
      </c>
      <c r="D2252" s="19" t="s">
        <v>134</v>
      </c>
      <c r="E2252" s="19" t="s">
        <v>2743</v>
      </c>
      <c r="F2252" s="20">
        <v>2019</v>
      </c>
      <c r="G2252" s="19" t="s">
        <v>17</v>
      </c>
      <c r="H2252" s="19" t="s">
        <v>63</v>
      </c>
      <c r="I2252" s="19" t="s">
        <v>174</v>
      </c>
      <c r="J2252" s="21" t="s">
        <v>18</v>
      </c>
      <c r="K2252" s="22">
        <v>21110</v>
      </c>
      <c r="L2252" s="24">
        <v>21110</v>
      </c>
      <c r="M2252" s="23">
        <v>21110</v>
      </c>
    </row>
    <row r="2253" spans="1:13" x14ac:dyDescent="0.2">
      <c r="A2253" s="19" t="s">
        <v>10476</v>
      </c>
      <c r="B2253" s="19" t="s">
        <v>10477</v>
      </c>
      <c r="C2253" s="19" t="s">
        <v>148</v>
      </c>
      <c r="D2253" s="19" t="s">
        <v>373</v>
      </c>
      <c r="E2253" s="19"/>
      <c r="F2253" s="20">
        <v>2019</v>
      </c>
      <c r="G2253" s="19" t="s">
        <v>279</v>
      </c>
      <c r="H2253" s="19" t="s">
        <v>30</v>
      </c>
      <c r="I2253" s="19" t="s">
        <v>145</v>
      </c>
      <c r="J2253" s="21" t="s">
        <v>18</v>
      </c>
      <c r="K2253" s="22">
        <v>92340</v>
      </c>
      <c r="L2253" s="24">
        <v>210886</v>
      </c>
      <c r="M2253" s="22">
        <v>21089</v>
      </c>
    </row>
    <row r="2254" spans="1:13" x14ac:dyDescent="0.2">
      <c r="A2254" s="19" t="s">
        <v>6176</v>
      </c>
      <c r="B2254" s="19" t="s">
        <v>6177</v>
      </c>
      <c r="C2254" s="19" t="s">
        <v>34</v>
      </c>
      <c r="D2254" s="19" t="s">
        <v>51</v>
      </c>
      <c r="E2254" s="19" t="s">
        <v>2938</v>
      </c>
      <c r="F2254" s="20">
        <v>2019</v>
      </c>
      <c r="G2254" s="19" t="s">
        <v>17</v>
      </c>
      <c r="H2254" s="19" t="s">
        <v>63</v>
      </c>
      <c r="I2254" s="19" t="s">
        <v>174</v>
      </c>
      <c r="J2254" s="21" t="s">
        <v>18</v>
      </c>
      <c r="K2254" s="22">
        <v>21546</v>
      </c>
      <c r="L2254" s="24">
        <v>21000</v>
      </c>
      <c r="M2254" s="23">
        <v>21000</v>
      </c>
    </row>
    <row r="2255" spans="1:13" x14ac:dyDescent="0.2">
      <c r="A2255" s="19" t="s">
        <v>10266</v>
      </c>
      <c r="B2255" s="19" t="s">
        <v>10267</v>
      </c>
      <c r="C2255" s="19" t="s">
        <v>12</v>
      </c>
      <c r="D2255" s="19" t="s">
        <v>630</v>
      </c>
      <c r="E2255" s="19" t="s">
        <v>1798</v>
      </c>
      <c r="F2255" s="20">
        <v>2019</v>
      </c>
      <c r="G2255" s="19" t="s">
        <v>279</v>
      </c>
      <c r="H2255" s="19" t="s">
        <v>63</v>
      </c>
      <c r="I2255" s="19" t="s">
        <v>174</v>
      </c>
      <c r="J2255" s="21" t="s">
        <v>18</v>
      </c>
      <c r="K2255" s="22">
        <v>21546</v>
      </c>
      <c r="L2255" s="23">
        <v>21000</v>
      </c>
      <c r="M2255" s="23">
        <v>21000</v>
      </c>
    </row>
    <row r="2256" spans="1:13" x14ac:dyDescent="0.2">
      <c r="A2256" s="19" t="s">
        <v>13324</v>
      </c>
      <c r="B2256" s="19" t="s">
        <v>13325</v>
      </c>
      <c r="C2256" s="19" t="s">
        <v>143</v>
      </c>
      <c r="D2256" s="19" t="s">
        <v>144</v>
      </c>
      <c r="E2256" s="19" t="s">
        <v>144</v>
      </c>
      <c r="F2256" s="20">
        <v>2020</v>
      </c>
      <c r="G2256" s="19" t="s">
        <v>17</v>
      </c>
      <c r="H2256" s="19" t="s">
        <v>95</v>
      </c>
      <c r="I2256" s="19" t="s">
        <v>173</v>
      </c>
      <c r="J2256" s="21" t="s">
        <v>18</v>
      </c>
      <c r="K2256" s="22">
        <v>173154</v>
      </c>
      <c r="L2256" s="22">
        <v>21002</v>
      </c>
      <c r="M2256" s="22">
        <v>21000</v>
      </c>
    </row>
    <row r="2257" spans="1:13" x14ac:dyDescent="0.2">
      <c r="A2257" s="19" t="s">
        <v>9122</v>
      </c>
      <c r="B2257" s="19" t="s">
        <v>9123</v>
      </c>
      <c r="C2257" s="19" t="s">
        <v>27</v>
      </c>
      <c r="D2257" s="19" t="s">
        <v>28</v>
      </c>
      <c r="E2257" s="19" t="s">
        <v>29</v>
      </c>
      <c r="F2257" s="20">
        <v>2019</v>
      </c>
      <c r="G2257" s="19" t="s">
        <v>17</v>
      </c>
      <c r="H2257" s="19" t="s">
        <v>240</v>
      </c>
      <c r="I2257" s="19" t="s">
        <v>241</v>
      </c>
      <c r="J2257" s="21" t="s">
        <v>18</v>
      </c>
      <c r="K2257" s="22">
        <v>104565</v>
      </c>
      <c r="L2257" s="24">
        <v>21000</v>
      </c>
      <c r="M2257" s="23">
        <v>20973.607</v>
      </c>
    </row>
    <row r="2258" spans="1:13" x14ac:dyDescent="0.2">
      <c r="A2258" s="19" t="s">
        <v>6736</v>
      </c>
      <c r="B2258" s="19" t="s">
        <v>6737</v>
      </c>
      <c r="C2258" s="19" t="s">
        <v>359</v>
      </c>
      <c r="D2258" s="19"/>
      <c r="E2258" s="19"/>
      <c r="F2258" s="20">
        <v>2020</v>
      </c>
      <c r="G2258" s="19" t="s">
        <v>17</v>
      </c>
      <c r="H2258" s="19" t="s">
        <v>15</v>
      </c>
      <c r="I2258" s="19" t="s">
        <v>70</v>
      </c>
      <c r="J2258" s="21" t="s">
        <v>18</v>
      </c>
      <c r="K2258" s="22">
        <v>2216910</v>
      </c>
      <c r="L2258" s="24">
        <v>3301232</v>
      </c>
      <c r="M2258" s="23">
        <v>20944.743999999999</v>
      </c>
    </row>
    <row r="2259" spans="1:13" x14ac:dyDescent="0.2">
      <c r="A2259" s="19" t="s">
        <v>7370</v>
      </c>
      <c r="B2259" s="19" t="s">
        <v>7371</v>
      </c>
      <c r="C2259" s="19" t="s">
        <v>265</v>
      </c>
      <c r="D2259" s="19" t="s">
        <v>266</v>
      </c>
      <c r="E2259" s="19" t="s">
        <v>267</v>
      </c>
      <c r="F2259" s="20">
        <v>2019</v>
      </c>
      <c r="G2259" s="19" t="s">
        <v>17</v>
      </c>
      <c r="H2259" s="19" t="s">
        <v>30</v>
      </c>
      <c r="I2259" s="19" t="s">
        <v>145</v>
      </c>
      <c r="J2259" s="21" t="s">
        <v>18</v>
      </c>
      <c r="K2259" s="22">
        <v>21443</v>
      </c>
      <c r="L2259" s="23">
        <v>20900</v>
      </c>
      <c r="M2259" s="23">
        <v>20900</v>
      </c>
    </row>
    <row r="2260" spans="1:13" x14ac:dyDescent="0.2">
      <c r="A2260" s="19" t="s">
        <v>6222</v>
      </c>
      <c r="B2260" s="19" t="s">
        <v>6223</v>
      </c>
      <c r="C2260" s="19" t="s">
        <v>22</v>
      </c>
      <c r="D2260" s="19" t="s">
        <v>46</v>
      </c>
      <c r="E2260" s="19" t="s">
        <v>227</v>
      </c>
      <c r="F2260" s="20">
        <v>2019</v>
      </c>
      <c r="G2260" s="19" t="s">
        <v>17</v>
      </c>
      <c r="H2260" s="19" t="s">
        <v>54</v>
      </c>
      <c r="I2260" s="19" t="s">
        <v>62</v>
      </c>
      <c r="J2260" s="21" t="s">
        <v>18</v>
      </c>
      <c r="K2260" s="22">
        <v>32453</v>
      </c>
      <c r="L2260" s="24">
        <v>20873</v>
      </c>
      <c r="M2260" s="22">
        <v>20873</v>
      </c>
    </row>
    <row r="2261" spans="1:13" x14ac:dyDescent="0.2">
      <c r="A2261" s="19" t="s">
        <v>4785</v>
      </c>
      <c r="B2261" s="19" t="s">
        <v>4786</v>
      </c>
      <c r="C2261" s="19" t="s">
        <v>167</v>
      </c>
      <c r="D2261" s="19" t="s">
        <v>431</v>
      </c>
      <c r="E2261" s="19" t="s">
        <v>431</v>
      </c>
      <c r="F2261" s="20">
        <v>2020</v>
      </c>
      <c r="G2261" s="19" t="s">
        <v>17</v>
      </c>
      <c r="H2261" s="19" t="s">
        <v>15</v>
      </c>
      <c r="I2261" s="19" t="s">
        <v>16</v>
      </c>
      <c r="J2261" s="21" t="s">
        <v>18</v>
      </c>
      <c r="K2261" s="22">
        <v>34667</v>
      </c>
      <c r="L2261" s="24">
        <v>35107</v>
      </c>
      <c r="M2261" s="22">
        <v>20836</v>
      </c>
    </row>
    <row r="2262" spans="1:13" x14ac:dyDescent="0.2">
      <c r="A2262" s="19" t="s">
        <v>2131</v>
      </c>
      <c r="B2262" s="19" t="s">
        <v>2132</v>
      </c>
      <c r="C2262" s="19" t="s">
        <v>257</v>
      </c>
      <c r="D2262" s="19" t="s">
        <v>441</v>
      </c>
      <c r="E2262" s="19" t="s">
        <v>595</v>
      </c>
      <c r="F2262" s="20">
        <v>2019</v>
      </c>
      <c r="G2262" s="19" t="s">
        <v>17</v>
      </c>
      <c r="H2262" s="19" t="s">
        <v>95</v>
      </c>
      <c r="I2262" s="19" t="s">
        <v>173</v>
      </c>
      <c r="J2262" s="21" t="s">
        <v>18</v>
      </c>
      <c r="K2262" s="22">
        <v>64250</v>
      </c>
      <c r="L2262" s="24">
        <v>20815</v>
      </c>
      <c r="M2262" s="23">
        <v>20813.606</v>
      </c>
    </row>
    <row r="2263" spans="1:13" x14ac:dyDescent="0.2">
      <c r="A2263" s="19" t="s">
        <v>10054</v>
      </c>
      <c r="B2263" s="19" t="s">
        <v>10055</v>
      </c>
      <c r="C2263" s="19" t="s">
        <v>22</v>
      </c>
      <c r="D2263" s="19" t="s">
        <v>46</v>
      </c>
      <c r="E2263" s="19" t="s">
        <v>127</v>
      </c>
      <c r="F2263" s="20">
        <v>2020</v>
      </c>
      <c r="G2263" s="19" t="s">
        <v>17</v>
      </c>
      <c r="H2263" s="19" t="s">
        <v>63</v>
      </c>
      <c r="I2263" s="19" t="s">
        <v>174</v>
      </c>
      <c r="J2263" s="21" t="s">
        <v>18</v>
      </c>
      <c r="K2263" s="22">
        <v>20799</v>
      </c>
      <c r="L2263" s="24">
        <v>20799</v>
      </c>
      <c r="M2263" s="23">
        <v>20799</v>
      </c>
    </row>
    <row r="2264" spans="1:13" x14ac:dyDescent="0.2">
      <c r="A2264" s="19" t="s">
        <v>8346</v>
      </c>
      <c r="B2264" s="19" t="s">
        <v>8347</v>
      </c>
      <c r="C2264" s="19" t="s">
        <v>265</v>
      </c>
      <c r="D2264" s="19" t="s">
        <v>266</v>
      </c>
      <c r="E2264" s="19" t="s">
        <v>267</v>
      </c>
      <c r="F2264" s="20">
        <v>2020</v>
      </c>
      <c r="G2264" s="19" t="s">
        <v>17</v>
      </c>
      <c r="H2264" s="19" t="s">
        <v>30</v>
      </c>
      <c r="I2264" s="19" t="s">
        <v>145</v>
      </c>
      <c r="J2264" s="21" t="s">
        <v>18</v>
      </c>
      <c r="K2264" s="22">
        <v>20718</v>
      </c>
      <c r="L2264" s="24">
        <v>68466</v>
      </c>
      <c r="M2264" s="22">
        <v>20718</v>
      </c>
    </row>
    <row r="2265" spans="1:13" x14ac:dyDescent="0.2">
      <c r="A2265" s="19" t="s">
        <v>8605</v>
      </c>
      <c r="B2265" s="19" t="s">
        <v>8606</v>
      </c>
      <c r="C2265" s="19" t="s">
        <v>27</v>
      </c>
      <c r="D2265" s="19" t="s">
        <v>28</v>
      </c>
      <c r="E2265" s="19" t="s">
        <v>29</v>
      </c>
      <c r="F2265" s="20">
        <v>2019</v>
      </c>
      <c r="G2265" s="19" t="s">
        <v>17</v>
      </c>
      <c r="H2265" s="19" t="s">
        <v>30</v>
      </c>
      <c r="I2265" s="19" t="s">
        <v>145</v>
      </c>
      <c r="J2265" s="21" t="s">
        <v>18</v>
      </c>
      <c r="K2265" s="22">
        <v>10293</v>
      </c>
      <c r="L2265" s="24">
        <v>23000</v>
      </c>
      <c r="M2265" s="23">
        <v>20655.900000000001</v>
      </c>
    </row>
    <row r="2266" spans="1:13" x14ac:dyDescent="0.2">
      <c r="A2266" s="19" t="s">
        <v>11353</v>
      </c>
      <c r="B2266" s="19" t="s">
        <v>11354</v>
      </c>
      <c r="C2266" s="19" t="s">
        <v>12</v>
      </c>
      <c r="D2266" s="19"/>
      <c r="E2266" s="19"/>
      <c r="F2266" s="20">
        <v>2019</v>
      </c>
      <c r="G2266" s="19" t="s">
        <v>17</v>
      </c>
      <c r="H2266" s="19" t="s">
        <v>30</v>
      </c>
      <c r="I2266" s="19" t="s">
        <v>31</v>
      </c>
      <c r="J2266" s="21" t="s">
        <v>18</v>
      </c>
      <c r="K2266" s="22">
        <v>22013</v>
      </c>
      <c r="L2266" s="22">
        <v>21020</v>
      </c>
      <c r="M2266" s="23">
        <v>20623.629000000001</v>
      </c>
    </row>
    <row r="2267" spans="1:13" x14ac:dyDescent="0.2">
      <c r="A2267" s="19" t="s">
        <v>10396</v>
      </c>
      <c r="B2267" s="19" t="s">
        <v>10397</v>
      </c>
      <c r="C2267" s="19" t="s">
        <v>27</v>
      </c>
      <c r="D2267" s="19" t="s">
        <v>73</v>
      </c>
      <c r="E2267" s="19" t="s">
        <v>968</v>
      </c>
      <c r="F2267" s="20">
        <v>2020</v>
      </c>
      <c r="G2267" s="19" t="s">
        <v>279</v>
      </c>
      <c r="H2267" s="19" t="s">
        <v>95</v>
      </c>
      <c r="I2267" s="19" t="s">
        <v>178</v>
      </c>
      <c r="J2267" s="21" t="s">
        <v>18</v>
      </c>
      <c r="K2267" s="22">
        <v>4861</v>
      </c>
      <c r="L2267" s="23">
        <v>20500</v>
      </c>
      <c r="M2267" s="23">
        <v>20500</v>
      </c>
    </row>
    <row r="2268" spans="1:13" x14ac:dyDescent="0.2">
      <c r="A2268" s="19" t="s">
        <v>10022</v>
      </c>
      <c r="B2268" s="19" t="s">
        <v>10023</v>
      </c>
      <c r="C2268" s="19" t="s">
        <v>103</v>
      </c>
      <c r="D2268" s="19" t="s">
        <v>194</v>
      </c>
      <c r="E2268" s="19" t="s">
        <v>203</v>
      </c>
      <c r="F2268" s="20">
        <v>2019</v>
      </c>
      <c r="G2268" s="19" t="s">
        <v>17</v>
      </c>
      <c r="H2268" s="19" t="s">
        <v>30</v>
      </c>
      <c r="I2268" s="19" t="s">
        <v>145</v>
      </c>
      <c r="J2268" s="21" t="s">
        <v>18</v>
      </c>
      <c r="K2268" s="22">
        <v>20500</v>
      </c>
      <c r="L2268" s="24">
        <v>1010500</v>
      </c>
      <c r="M2268" s="23">
        <v>20437.080999999998</v>
      </c>
    </row>
    <row r="2269" spans="1:13" x14ac:dyDescent="0.2">
      <c r="A2269" s="19" t="s">
        <v>8400</v>
      </c>
      <c r="B2269" s="19" t="s">
        <v>8401</v>
      </c>
      <c r="C2269" s="19" t="s">
        <v>133</v>
      </c>
      <c r="D2269" s="19"/>
      <c r="E2269" s="19"/>
      <c r="F2269" s="20">
        <v>2019</v>
      </c>
      <c r="G2269" s="19" t="s">
        <v>17</v>
      </c>
      <c r="H2269" s="19" t="s">
        <v>30</v>
      </c>
      <c r="I2269" s="19" t="s">
        <v>145</v>
      </c>
      <c r="J2269" s="21" t="s">
        <v>18</v>
      </c>
      <c r="K2269" s="22">
        <v>20868</v>
      </c>
      <c r="L2269" s="24">
        <v>20339</v>
      </c>
      <c r="M2269" s="23">
        <v>20338.710999999999</v>
      </c>
    </row>
    <row r="2270" spans="1:13" x14ac:dyDescent="0.2">
      <c r="A2270" s="19" t="s">
        <v>8336</v>
      </c>
      <c r="B2270" s="19" t="s">
        <v>8337</v>
      </c>
      <c r="C2270" s="19" t="s">
        <v>27</v>
      </c>
      <c r="D2270" s="19" t="s">
        <v>28</v>
      </c>
      <c r="E2270" s="19" t="s">
        <v>29</v>
      </c>
      <c r="F2270" s="20">
        <v>2019</v>
      </c>
      <c r="G2270" s="19" t="s">
        <v>17</v>
      </c>
      <c r="H2270" s="19" t="s">
        <v>30</v>
      </c>
      <c r="I2270" s="19" t="s">
        <v>145</v>
      </c>
      <c r="J2270" s="21" t="s">
        <v>18</v>
      </c>
      <c r="K2270" s="22">
        <v>26748</v>
      </c>
      <c r="L2270" s="24">
        <v>26748</v>
      </c>
      <c r="M2270" s="23">
        <v>20288.7</v>
      </c>
    </row>
    <row r="2271" spans="1:13" x14ac:dyDescent="0.2">
      <c r="A2271" s="19" t="s">
        <v>2235</v>
      </c>
      <c r="B2271" s="19" t="s">
        <v>2236</v>
      </c>
      <c r="C2271" s="19" t="s">
        <v>22</v>
      </c>
      <c r="D2271" s="19" t="s">
        <v>46</v>
      </c>
      <c r="E2271" s="19" t="s">
        <v>777</v>
      </c>
      <c r="F2271" s="20">
        <v>2019</v>
      </c>
      <c r="G2271" s="19" t="s">
        <v>17</v>
      </c>
      <c r="H2271" s="19" t="s">
        <v>54</v>
      </c>
      <c r="I2271" s="19" t="s">
        <v>62</v>
      </c>
      <c r="J2271" s="21" t="s">
        <v>18</v>
      </c>
      <c r="K2271" s="22">
        <v>29692</v>
      </c>
      <c r="L2271" s="24">
        <v>20258</v>
      </c>
      <c r="M2271" s="23">
        <v>20257.776000000002</v>
      </c>
    </row>
    <row r="2272" spans="1:13" x14ac:dyDescent="0.2">
      <c r="A2272" s="19" t="s">
        <v>10302</v>
      </c>
      <c r="B2272" s="19" t="s">
        <v>10303</v>
      </c>
      <c r="C2272" s="19" t="s">
        <v>37</v>
      </c>
      <c r="D2272" s="19" t="s">
        <v>123</v>
      </c>
      <c r="E2272" s="19" t="s">
        <v>850</v>
      </c>
      <c r="F2272" s="20">
        <v>2019</v>
      </c>
      <c r="G2272" s="19" t="s">
        <v>279</v>
      </c>
      <c r="H2272" s="19" t="s">
        <v>63</v>
      </c>
      <c r="I2272" s="19" t="s">
        <v>174</v>
      </c>
      <c r="J2272" s="21" t="s">
        <v>18</v>
      </c>
      <c r="K2272" s="22">
        <v>25858</v>
      </c>
      <c r="L2272" s="23">
        <v>20194</v>
      </c>
      <c r="M2272" s="23">
        <v>20194</v>
      </c>
    </row>
    <row r="2273" spans="1:13" x14ac:dyDescent="0.2">
      <c r="A2273" s="19" t="s">
        <v>9690</v>
      </c>
      <c r="B2273" s="19" t="s">
        <v>9691</v>
      </c>
      <c r="C2273" s="19" t="s">
        <v>52</v>
      </c>
      <c r="D2273" s="19" t="s">
        <v>139</v>
      </c>
      <c r="E2273" s="19" t="s">
        <v>2114</v>
      </c>
      <c r="F2273" s="20">
        <v>2019</v>
      </c>
      <c r="G2273" s="19" t="s">
        <v>17</v>
      </c>
      <c r="H2273" s="19" t="s">
        <v>63</v>
      </c>
      <c r="I2273" s="19" t="s">
        <v>174</v>
      </c>
      <c r="J2273" s="21" t="s">
        <v>18</v>
      </c>
      <c r="K2273" s="22">
        <v>20174</v>
      </c>
      <c r="L2273" s="24">
        <v>20174</v>
      </c>
      <c r="M2273" s="23">
        <v>20173.674999999999</v>
      </c>
    </row>
    <row r="2274" spans="1:13" x14ac:dyDescent="0.2">
      <c r="A2274" s="19" t="s">
        <v>9132</v>
      </c>
      <c r="B2274" s="19" t="s">
        <v>9133</v>
      </c>
      <c r="C2274" s="19" t="s">
        <v>167</v>
      </c>
      <c r="D2274" s="19" t="s">
        <v>168</v>
      </c>
      <c r="E2274" s="19" t="s">
        <v>168</v>
      </c>
      <c r="F2274" s="20">
        <v>2020</v>
      </c>
      <c r="G2274" s="19" t="s">
        <v>17</v>
      </c>
      <c r="H2274" s="19" t="s">
        <v>30</v>
      </c>
      <c r="I2274" s="19" t="s">
        <v>145</v>
      </c>
      <c r="J2274" s="21" t="s">
        <v>18</v>
      </c>
      <c r="K2274" s="22">
        <v>24471</v>
      </c>
      <c r="L2274" s="24">
        <v>20065</v>
      </c>
      <c r="M2274" s="23">
        <v>20084.295999999998</v>
      </c>
    </row>
    <row r="2275" spans="1:13" x14ac:dyDescent="0.2">
      <c r="A2275" s="19" t="s">
        <v>758</v>
      </c>
      <c r="B2275" s="19" t="s">
        <v>759</v>
      </c>
      <c r="C2275" s="19" t="s">
        <v>34</v>
      </c>
      <c r="D2275" s="19"/>
      <c r="E2275" s="19"/>
      <c r="F2275" s="20">
        <v>2019</v>
      </c>
      <c r="G2275" s="19" t="s">
        <v>17</v>
      </c>
      <c r="H2275" s="19" t="s">
        <v>30</v>
      </c>
      <c r="I2275" s="19" t="s">
        <v>31</v>
      </c>
      <c r="J2275" s="21" t="s">
        <v>18</v>
      </c>
      <c r="K2275" s="22">
        <v>92340</v>
      </c>
      <c r="L2275" s="24">
        <v>20000</v>
      </c>
      <c r="M2275" s="23">
        <v>20000</v>
      </c>
    </row>
    <row r="2276" spans="1:13" x14ac:dyDescent="0.2">
      <c r="A2276" s="19" t="s">
        <v>3112</v>
      </c>
      <c r="B2276" s="19" t="s">
        <v>3113</v>
      </c>
      <c r="C2276" s="19" t="s">
        <v>133</v>
      </c>
      <c r="D2276" s="19" t="s">
        <v>392</v>
      </c>
      <c r="E2276" s="19" t="s">
        <v>474</v>
      </c>
      <c r="F2276" s="20">
        <v>2020</v>
      </c>
      <c r="G2276" s="19" t="s">
        <v>279</v>
      </c>
      <c r="H2276" s="19" t="s">
        <v>63</v>
      </c>
      <c r="I2276" s="19" t="s">
        <v>174</v>
      </c>
      <c r="J2276" s="21" t="s">
        <v>18</v>
      </c>
      <c r="K2276" s="22">
        <v>7000</v>
      </c>
      <c r="L2276" s="24">
        <v>20000</v>
      </c>
      <c r="M2276" s="22">
        <v>20000</v>
      </c>
    </row>
    <row r="2277" spans="1:13" x14ac:dyDescent="0.2">
      <c r="A2277" s="19" t="s">
        <v>5714</v>
      </c>
      <c r="B2277" s="19" t="s">
        <v>5715</v>
      </c>
      <c r="C2277" s="19" t="s">
        <v>12</v>
      </c>
      <c r="D2277" s="19" t="s">
        <v>13</v>
      </c>
      <c r="E2277" s="19" t="s">
        <v>13</v>
      </c>
      <c r="F2277" s="20">
        <v>2020</v>
      </c>
      <c r="G2277" s="19" t="s">
        <v>17</v>
      </c>
      <c r="H2277" s="19" t="s">
        <v>63</v>
      </c>
      <c r="I2277" s="19" t="s">
        <v>174</v>
      </c>
      <c r="J2277" s="21" t="s">
        <v>18</v>
      </c>
      <c r="K2277" s="22">
        <v>20000</v>
      </c>
      <c r="L2277" s="24">
        <v>20000</v>
      </c>
      <c r="M2277" s="23">
        <v>20000</v>
      </c>
    </row>
    <row r="2278" spans="1:13" x14ac:dyDescent="0.2">
      <c r="A2278" s="19" t="s">
        <v>8449</v>
      </c>
      <c r="B2278" s="19" t="s">
        <v>8450</v>
      </c>
      <c r="C2278" s="19" t="s">
        <v>257</v>
      </c>
      <c r="D2278" s="19" t="s">
        <v>258</v>
      </c>
      <c r="E2278" s="19" t="s">
        <v>2505</v>
      </c>
      <c r="F2278" s="20">
        <v>2019</v>
      </c>
      <c r="G2278" s="19" t="s">
        <v>17</v>
      </c>
      <c r="H2278" s="19" t="s">
        <v>63</v>
      </c>
      <c r="I2278" s="19" t="s">
        <v>64</v>
      </c>
      <c r="J2278" s="21" t="s">
        <v>18</v>
      </c>
      <c r="K2278" s="22">
        <v>20000</v>
      </c>
      <c r="L2278" s="24">
        <v>38050</v>
      </c>
      <c r="M2278" s="23">
        <v>20000</v>
      </c>
    </row>
    <row r="2279" spans="1:13" x14ac:dyDescent="0.2">
      <c r="A2279" s="19" t="s">
        <v>8521</v>
      </c>
      <c r="B2279" s="19" t="s">
        <v>8522</v>
      </c>
      <c r="C2279" s="19" t="s">
        <v>12</v>
      </c>
      <c r="D2279" s="19" t="s">
        <v>69</v>
      </c>
      <c r="E2279" s="19" t="s">
        <v>1518</v>
      </c>
      <c r="F2279" s="20">
        <v>2020</v>
      </c>
      <c r="G2279" s="19" t="s">
        <v>17</v>
      </c>
      <c r="H2279" s="19" t="s">
        <v>63</v>
      </c>
      <c r="I2279" s="19" t="s">
        <v>174</v>
      </c>
      <c r="J2279" s="21" t="s">
        <v>18</v>
      </c>
      <c r="K2279" s="22">
        <v>20000</v>
      </c>
      <c r="L2279" s="24">
        <v>20000</v>
      </c>
      <c r="M2279" s="22">
        <v>20000</v>
      </c>
    </row>
    <row r="2280" spans="1:13" x14ac:dyDescent="0.2">
      <c r="A2280" s="19" t="s">
        <v>748</v>
      </c>
      <c r="B2280" s="19" t="s">
        <v>749</v>
      </c>
      <c r="C2280" s="19" t="s">
        <v>103</v>
      </c>
      <c r="D2280" s="19" t="s">
        <v>194</v>
      </c>
      <c r="E2280" s="19" t="s">
        <v>203</v>
      </c>
      <c r="F2280" s="20">
        <v>2020</v>
      </c>
      <c r="G2280" s="19" t="s">
        <v>17</v>
      </c>
      <c r="H2280" s="19" t="s">
        <v>662</v>
      </c>
      <c r="I2280" s="19" t="s">
        <v>663</v>
      </c>
      <c r="J2280" s="21" t="s">
        <v>18</v>
      </c>
      <c r="K2280" s="22">
        <v>19952</v>
      </c>
      <c r="L2280" s="24">
        <v>19952</v>
      </c>
      <c r="M2280" s="23">
        <v>19951.707999999999</v>
      </c>
    </row>
    <row r="2281" spans="1:13" x14ac:dyDescent="0.2">
      <c r="A2281" s="19" t="s">
        <v>2414</v>
      </c>
      <c r="B2281" s="19" t="s">
        <v>2415</v>
      </c>
      <c r="C2281" s="19" t="s">
        <v>22</v>
      </c>
      <c r="D2281" s="19"/>
      <c r="E2281" s="19"/>
      <c r="F2281" s="20">
        <v>2019</v>
      </c>
      <c r="G2281" s="19" t="s">
        <v>17</v>
      </c>
      <c r="H2281" s="19" t="s">
        <v>30</v>
      </c>
      <c r="I2281" s="19" t="s">
        <v>31</v>
      </c>
      <c r="J2281" s="21" t="s">
        <v>18</v>
      </c>
      <c r="K2281" s="22">
        <v>288472</v>
      </c>
      <c r="L2281" s="22">
        <v>92000</v>
      </c>
      <c r="M2281" s="23">
        <v>19943.325000000001</v>
      </c>
    </row>
    <row r="2282" spans="1:13" x14ac:dyDescent="0.2">
      <c r="A2282" s="19" t="s">
        <v>7198</v>
      </c>
      <c r="B2282" s="19" t="s">
        <v>7199</v>
      </c>
      <c r="C2282" s="19" t="s">
        <v>12</v>
      </c>
      <c r="D2282" s="19" t="s">
        <v>630</v>
      </c>
      <c r="E2282" s="19" t="s">
        <v>1227</v>
      </c>
      <c r="F2282" s="20">
        <v>2019</v>
      </c>
      <c r="G2282" s="19" t="s">
        <v>17</v>
      </c>
      <c r="H2282" s="19" t="s">
        <v>253</v>
      </c>
      <c r="I2282" s="19" t="s">
        <v>254</v>
      </c>
      <c r="J2282" s="21" t="s">
        <v>18</v>
      </c>
      <c r="K2282" s="22">
        <v>85363</v>
      </c>
      <c r="L2282" s="24">
        <v>19920</v>
      </c>
      <c r="M2282" s="23">
        <v>19920</v>
      </c>
    </row>
    <row r="2283" spans="1:13" x14ac:dyDescent="0.2">
      <c r="A2283" s="19" t="s">
        <v>3853</v>
      </c>
      <c r="B2283" s="19" t="s">
        <v>3854</v>
      </c>
      <c r="C2283" s="19" t="s">
        <v>103</v>
      </c>
      <c r="D2283" s="19" t="s">
        <v>238</v>
      </c>
      <c r="E2283" s="19" t="s">
        <v>795</v>
      </c>
      <c r="F2283" s="20">
        <v>2020</v>
      </c>
      <c r="G2283" s="19" t="s">
        <v>17</v>
      </c>
      <c r="H2283" s="19" t="s">
        <v>15</v>
      </c>
      <c r="I2283" s="19" t="s">
        <v>16</v>
      </c>
      <c r="J2283" s="21" t="s">
        <v>18</v>
      </c>
      <c r="K2283" s="22">
        <v>21903</v>
      </c>
      <c r="L2283" s="24">
        <v>19850</v>
      </c>
      <c r="M2283" s="23">
        <v>19850</v>
      </c>
    </row>
    <row r="2284" spans="1:13" x14ac:dyDescent="0.2">
      <c r="A2284" s="19" t="s">
        <v>3670</v>
      </c>
      <c r="B2284" s="19" t="s">
        <v>3671</v>
      </c>
      <c r="C2284" s="19" t="s">
        <v>167</v>
      </c>
      <c r="D2284" s="19" t="s">
        <v>310</v>
      </c>
      <c r="E2284" s="19" t="s">
        <v>310</v>
      </c>
      <c r="F2284" s="20">
        <v>2019</v>
      </c>
      <c r="G2284" s="19" t="s">
        <v>17</v>
      </c>
      <c r="H2284" s="19" t="s">
        <v>30</v>
      </c>
      <c r="I2284" s="19" t="s">
        <v>145</v>
      </c>
      <c r="J2284" s="21" t="s">
        <v>18</v>
      </c>
      <c r="K2284" s="22">
        <v>20315</v>
      </c>
      <c r="L2284" s="23">
        <v>19800</v>
      </c>
      <c r="M2284" s="23">
        <v>19800</v>
      </c>
    </row>
    <row r="2285" spans="1:13" x14ac:dyDescent="0.2">
      <c r="A2285" s="19" t="s">
        <v>4861</v>
      </c>
      <c r="B2285" s="19" t="s">
        <v>4862</v>
      </c>
      <c r="C2285" s="19" t="s">
        <v>34</v>
      </c>
      <c r="D2285" s="19" t="s">
        <v>215</v>
      </c>
      <c r="E2285" s="19" t="s">
        <v>215</v>
      </c>
      <c r="F2285" s="20">
        <v>2020</v>
      </c>
      <c r="G2285" s="19" t="s">
        <v>17</v>
      </c>
      <c r="H2285" s="19" t="s">
        <v>42</v>
      </c>
      <c r="I2285" s="19" t="s">
        <v>1003</v>
      </c>
      <c r="J2285" s="21" t="s">
        <v>18</v>
      </c>
      <c r="K2285" s="22">
        <v>48768</v>
      </c>
      <c r="L2285" s="24">
        <v>25001</v>
      </c>
      <c r="M2285" s="23">
        <v>19800</v>
      </c>
    </row>
    <row r="2286" spans="1:13" x14ac:dyDescent="0.2">
      <c r="A2286" s="19" t="s">
        <v>4623</v>
      </c>
      <c r="B2286" s="19" t="s">
        <v>4624</v>
      </c>
      <c r="C2286" s="19" t="s">
        <v>37</v>
      </c>
      <c r="D2286" s="19" t="s">
        <v>38</v>
      </c>
      <c r="E2286" s="19" t="s">
        <v>1508</v>
      </c>
      <c r="F2286" s="20">
        <v>2020</v>
      </c>
      <c r="G2286" s="19" t="s">
        <v>17</v>
      </c>
      <c r="H2286" s="19" t="s">
        <v>352</v>
      </c>
      <c r="I2286" s="19" t="s">
        <v>353</v>
      </c>
      <c r="J2286" s="21" t="s">
        <v>18</v>
      </c>
      <c r="K2286" s="22">
        <v>40301</v>
      </c>
      <c r="L2286" s="24">
        <v>19740</v>
      </c>
      <c r="M2286" s="23">
        <v>19740</v>
      </c>
    </row>
    <row r="2287" spans="1:13" x14ac:dyDescent="0.2">
      <c r="A2287" s="19" t="s">
        <v>4350</v>
      </c>
      <c r="B2287" s="19" t="s">
        <v>4351</v>
      </c>
      <c r="C2287" s="19" t="s">
        <v>257</v>
      </c>
      <c r="D2287" s="19"/>
      <c r="E2287" s="19"/>
      <c r="F2287" s="20">
        <v>2020</v>
      </c>
      <c r="G2287" s="19" t="s">
        <v>17</v>
      </c>
      <c r="H2287" s="19" t="s">
        <v>30</v>
      </c>
      <c r="I2287" s="19" t="s">
        <v>31</v>
      </c>
      <c r="J2287" s="21" t="s">
        <v>18</v>
      </c>
      <c r="K2287" s="22">
        <v>19654</v>
      </c>
      <c r="L2287" s="24">
        <v>19654</v>
      </c>
      <c r="M2287" s="22">
        <v>19654</v>
      </c>
    </row>
    <row r="2288" spans="1:13" x14ac:dyDescent="0.2">
      <c r="A2288" s="19" t="s">
        <v>6106</v>
      </c>
      <c r="B2288" s="19" t="s">
        <v>6107</v>
      </c>
      <c r="C2288" s="19" t="s">
        <v>92</v>
      </c>
      <c r="D2288" s="19" t="s">
        <v>112</v>
      </c>
      <c r="E2288" s="19" t="s">
        <v>4004</v>
      </c>
      <c r="F2288" s="20">
        <v>2019</v>
      </c>
      <c r="G2288" s="19" t="s">
        <v>279</v>
      </c>
      <c r="H2288" s="19" t="s">
        <v>95</v>
      </c>
      <c r="I2288" s="19" t="s">
        <v>178</v>
      </c>
      <c r="J2288" s="21" t="s">
        <v>18</v>
      </c>
      <c r="K2288" s="22">
        <v>22215</v>
      </c>
      <c r="L2288" s="24">
        <v>19590</v>
      </c>
      <c r="M2288" s="23">
        <v>19589.95</v>
      </c>
    </row>
    <row r="2289" spans="1:13" x14ac:dyDescent="0.2">
      <c r="A2289" s="19" t="s">
        <v>5833</v>
      </c>
      <c r="B2289" s="19" t="s">
        <v>5834</v>
      </c>
      <c r="C2289" s="19" t="s">
        <v>34</v>
      </c>
      <c r="D2289" s="19" t="s">
        <v>134</v>
      </c>
      <c r="E2289" s="19" t="s">
        <v>803</v>
      </c>
      <c r="F2289" s="20">
        <v>2019</v>
      </c>
      <c r="G2289" s="19" t="s">
        <v>17</v>
      </c>
      <c r="H2289" s="19" t="s">
        <v>30</v>
      </c>
      <c r="I2289" s="19" t="s">
        <v>145</v>
      </c>
      <c r="J2289" s="21" t="s">
        <v>18</v>
      </c>
      <c r="K2289" s="22">
        <v>19581</v>
      </c>
      <c r="L2289" s="24">
        <v>19580</v>
      </c>
      <c r="M2289" s="23">
        <v>19580</v>
      </c>
    </row>
    <row r="2290" spans="1:13" x14ac:dyDescent="0.2">
      <c r="A2290" s="19" t="s">
        <v>9850</v>
      </c>
      <c r="B2290" s="19" t="s">
        <v>9851</v>
      </c>
      <c r="C2290" s="19" t="s">
        <v>12</v>
      </c>
      <c r="D2290" s="19" t="s">
        <v>69</v>
      </c>
      <c r="E2290" s="19" t="s">
        <v>69</v>
      </c>
      <c r="F2290" s="20">
        <v>2019</v>
      </c>
      <c r="G2290" s="19" t="s">
        <v>17</v>
      </c>
      <c r="H2290" s="19" t="s">
        <v>63</v>
      </c>
      <c r="I2290" s="19" t="s">
        <v>174</v>
      </c>
      <c r="J2290" s="21" t="s">
        <v>18</v>
      </c>
      <c r="K2290" s="22">
        <v>20007</v>
      </c>
      <c r="L2290" s="24">
        <v>19500</v>
      </c>
      <c r="M2290" s="23">
        <v>19500</v>
      </c>
    </row>
    <row r="2291" spans="1:13" x14ac:dyDescent="0.2">
      <c r="A2291" s="19" t="s">
        <v>4330</v>
      </c>
      <c r="B2291" s="19" t="s">
        <v>4331</v>
      </c>
      <c r="C2291" s="19" t="s">
        <v>52</v>
      </c>
      <c r="D2291" s="19" t="s">
        <v>139</v>
      </c>
      <c r="E2291" s="19" t="s">
        <v>1945</v>
      </c>
      <c r="F2291" s="20">
        <v>2020</v>
      </c>
      <c r="G2291" s="19" t="s">
        <v>17</v>
      </c>
      <c r="H2291" s="19" t="s">
        <v>63</v>
      </c>
      <c r="I2291" s="19" t="s">
        <v>174</v>
      </c>
      <c r="J2291" s="21" t="s">
        <v>18</v>
      </c>
      <c r="K2291" s="22">
        <v>36827</v>
      </c>
      <c r="L2291" s="24">
        <v>19498</v>
      </c>
      <c r="M2291" s="23">
        <v>19498</v>
      </c>
    </row>
    <row r="2292" spans="1:13" x14ac:dyDescent="0.2">
      <c r="A2292" s="19" t="s">
        <v>9718</v>
      </c>
      <c r="B2292" s="19" t="s">
        <v>9719</v>
      </c>
      <c r="C2292" s="19" t="s">
        <v>148</v>
      </c>
      <c r="D2292" s="19"/>
      <c r="E2292" s="19"/>
      <c r="F2292" s="20">
        <v>2019</v>
      </c>
      <c r="G2292" s="19" t="s">
        <v>17</v>
      </c>
      <c r="H2292" s="19" t="s">
        <v>30</v>
      </c>
      <c r="I2292" s="19" t="s">
        <v>31</v>
      </c>
      <c r="J2292" s="21" t="s">
        <v>18</v>
      </c>
      <c r="K2292" s="22">
        <v>175487</v>
      </c>
      <c r="L2292" s="24">
        <v>20050</v>
      </c>
      <c r="M2292" s="23">
        <v>19496.387999999999</v>
      </c>
    </row>
    <row r="2293" spans="1:13" x14ac:dyDescent="0.2">
      <c r="A2293" s="19" t="s">
        <v>6164</v>
      </c>
      <c r="B2293" s="19" t="s">
        <v>6165</v>
      </c>
      <c r="C2293" s="19" t="s">
        <v>27</v>
      </c>
      <c r="D2293" s="19" t="s">
        <v>28</v>
      </c>
      <c r="E2293" s="19" t="s">
        <v>29</v>
      </c>
      <c r="F2293" s="20">
        <v>2019</v>
      </c>
      <c r="G2293" s="19" t="s">
        <v>17</v>
      </c>
      <c r="H2293" s="19" t="s">
        <v>42</v>
      </c>
      <c r="I2293" s="19" t="s">
        <v>228</v>
      </c>
      <c r="J2293" s="21" t="s">
        <v>18</v>
      </c>
      <c r="K2293" s="22">
        <v>75082</v>
      </c>
      <c r="L2293" s="24">
        <v>19480</v>
      </c>
      <c r="M2293" s="22">
        <v>19480</v>
      </c>
    </row>
    <row r="2294" spans="1:13" x14ac:dyDescent="0.2">
      <c r="A2294" s="19" t="s">
        <v>9112</v>
      </c>
      <c r="B2294" s="19" t="s">
        <v>9113</v>
      </c>
      <c r="C2294" s="19" t="s">
        <v>12</v>
      </c>
      <c r="D2294" s="19" t="s">
        <v>853</v>
      </c>
      <c r="E2294" s="19" t="s">
        <v>2496</v>
      </c>
      <c r="F2294" s="20">
        <v>2020</v>
      </c>
      <c r="G2294" s="19" t="s">
        <v>279</v>
      </c>
      <c r="H2294" s="19" t="s">
        <v>54</v>
      </c>
      <c r="I2294" s="19" t="s">
        <v>499</v>
      </c>
      <c r="J2294" s="21" t="s">
        <v>18</v>
      </c>
      <c r="K2294" s="22">
        <v>19566</v>
      </c>
      <c r="L2294" s="24">
        <v>19481</v>
      </c>
      <c r="M2294" s="23">
        <v>19480</v>
      </c>
    </row>
    <row r="2295" spans="1:13" x14ac:dyDescent="0.2">
      <c r="A2295" s="19" t="s">
        <v>11922</v>
      </c>
      <c r="B2295" s="19" t="s">
        <v>11923</v>
      </c>
      <c r="C2295" s="19" t="s">
        <v>103</v>
      </c>
      <c r="D2295" s="19" t="s">
        <v>194</v>
      </c>
      <c r="E2295" s="19" t="s">
        <v>1216</v>
      </c>
      <c r="F2295" s="20">
        <v>2019</v>
      </c>
      <c r="G2295" s="19" t="s">
        <v>17</v>
      </c>
      <c r="H2295" s="19" t="s">
        <v>63</v>
      </c>
      <c r="I2295" s="19" t="s">
        <v>1021</v>
      </c>
      <c r="J2295" s="21" t="s">
        <v>18</v>
      </c>
      <c r="K2295" s="22">
        <v>19398</v>
      </c>
      <c r="L2295" s="22">
        <v>22000</v>
      </c>
      <c r="M2295" s="23">
        <v>19400</v>
      </c>
    </row>
    <row r="2296" spans="1:13" x14ac:dyDescent="0.2">
      <c r="A2296" s="19" t="s">
        <v>6907</v>
      </c>
      <c r="B2296" s="19" t="s">
        <v>6908</v>
      </c>
      <c r="C2296" s="19" t="s">
        <v>34</v>
      </c>
      <c r="D2296" s="19" t="s">
        <v>215</v>
      </c>
      <c r="E2296" s="19" t="s">
        <v>216</v>
      </c>
      <c r="F2296" s="20">
        <v>2019</v>
      </c>
      <c r="G2296" s="19" t="s">
        <v>17</v>
      </c>
      <c r="H2296" s="19" t="s">
        <v>63</v>
      </c>
      <c r="I2296" s="19" t="s">
        <v>174</v>
      </c>
      <c r="J2296" s="21" t="s">
        <v>18</v>
      </c>
      <c r="K2296" s="22">
        <v>19877</v>
      </c>
      <c r="L2296" s="24">
        <v>19373</v>
      </c>
      <c r="M2296" s="22">
        <v>19373</v>
      </c>
    </row>
    <row r="2297" spans="1:13" x14ac:dyDescent="0.2">
      <c r="A2297" s="19" t="s">
        <v>4210</v>
      </c>
      <c r="B2297" s="19" t="s">
        <v>4211</v>
      </c>
      <c r="C2297" s="19" t="s">
        <v>27</v>
      </c>
      <c r="D2297" s="19" t="s">
        <v>73</v>
      </c>
      <c r="E2297" s="19" t="s">
        <v>968</v>
      </c>
      <c r="F2297" s="20">
        <v>2019</v>
      </c>
      <c r="G2297" s="19" t="s">
        <v>17</v>
      </c>
      <c r="H2297" s="19" t="s">
        <v>63</v>
      </c>
      <c r="I2297" s="19" t="s">
        <v>174</v>
      </c>
      <c r="J2297" s="21" t="s">
        <v>18</v>
      </c>
      <c r="K2297" s="22">
        <v>534507</v>
      </c>
      <c r="L2297" s="24">
        <v>19270</v>
      </c>
      <c r="M2297" s="23">
        <v>19269.599999999999</v>
      </c>
    </row>
    <row r="2298" spans="1:13" x14ac:dyDescent="0.2">
      <c r="A2298" s="19" t="s">
        <v>9490</v>
      </c>
      <c r="B2298" s="19" t="s">
        <v>9491</v>
      </c>
      <c r="C2298" s="19" t="s">
        <v>12</v>
      </c>
      <c r="D2298" s="19" t="s">
        <v>630</v>
      </c>
      <c r="E2298" s="19" t="s">
        <v>1196</v>
      </c>
      <c r="F2298" s="20">
        <v>2020</v>
      </c>
      <c r="G2298" s="19" t="s">
        <v>17</v>
      </c>
      <c r="H2298" s="19" t="s">
        <v>54</v>
      </c>
      <c r="I2298" s="19" t="s">
        <v>62</v>
      </c>
      <c r="J2298" s="21" t="s">
        <v>18</v>
      </c>
      <c r="K2298" s="22">
        <v>66841</v>
      </c>
      <c r="L2298" s="24">
        <v>64201</v>
      </c>
      <c r="M2298" s="23">
        <v>19259.759999999998</v>
      </c>
    </row>
    <row r="2299" spans="1:13" x14ac:dyDescent="0.2">
      <c r="A2299" s="19" t="s">
        <v>10360</v>
      </c>
      <c r="B2299" s="19" t="s">
        <v>10361</v>
      </c>
      <c r="C2299" s="19" t="s">
        <v>257</v>
      </c>
      <c r="D2299" s="19"/>
      <c r="E2299" s="19"/>
      <c r="F2299" s="20">
        <v>2019</v>
      </c>
      <c r="G2299" s="19" t="s">
        <v>17</v>
      </c>
      <c r="H2299" s="19" t="s">
        <v>54</v>
      </c>
      <c r="I2299" s="19" t="s">
        <v>62</v>
      </c>
      <c r="J2299" s="21" t="s">
        <v>18</v>
      </c>
      <c r="K2299" s="22">
        <v>135412</v>
      </c>
      <c r="L2299" s="24">
        <v>19221</v>
      </c>
      <c r="M2299" s="23">
        <v>19219.542000000001</v>
      </c>
    </row>
    <row r="2300" spans="1:13" x14ac:dyDescent="0.2">
      <c r="A2300" s="19" t="s">
        <v>8889</v>
      </c>
      <c r="B2300" s="19" t="s">
        <v>8890</v>
      </c>
      <c r="C2300" s="19" t="s">
        <v>12</v>
      </c>
      <c r="D2300" s="19" t="s">
        <v>69</v>
      </c>
      <c r="E2300" s="19" t="s">
        <v>1781</v>
      </c>
      <c r="F2300" s="20">
        <v>2020</v>
      </c>
      <c r="G2300" s="19" t="s">
        <v>17</v>
      </c>
      <c r="H2300" s="19" t="s">
        <v>130</v>
      </c>
      <c r="I2300" s="19" t="s">
        <v>130</v>
      </c>
      <c r="J2300" s="21" t="s">
        <v>18</v>
      </c>
      <c r="K2300" s="22">
        <v>147325</v>
      </c>
      <c r="L2300" s="24">
        <v>19149</v>
      </c>
      <c r="M2300" s="23">
        <v>19148.101999999999</v>
      </c>
    </row>
    <row r="2301" spans="1:13" x14ac:dyDescent="0.2">
      <c r="A2301" s="19" t="s">
        <v>1509</v>
      </c>
      <c r="B2301" s="19" t="s">
        <v>1510</v>
      </c>
      <c r="C2301" s="19" t="s">
        <v>257</v>
      </c>
      <c r="D2301" s="19" t="s">
        <v>258</v>
      </c>
      <c r="E2301" s="19"/>
      <c r="F2301" s="20">
        <v>2019</v>
      </c>
      <c r="G2301" s="19" t="s">
        <v>17</v>
      </c>
      <c r="H2301" s="19" t="s">
        <v>30</v>
      </c>
      <c r="I2301" s="19" t="s">
        <v>31</v>
      </c>
      <c r="J2301" s="21" t="s">
        <v>18</v>
      </c>
      <c r="K2301" s="22">
        <v>4502697</v>
      </c>
      <c r="L2301" s="24">
        <v>2925020</v>
      </c>
      <c r="M2301" s="23">
        <v>19148.060000000001</v>
      </c>
    </row>
    <row r="2302" spans="1:13" x14ac:dyDescent="0.2">
      <c r="A2302" s="19" t="s">
        <v>2804</v>
      </c>
      <c r="B2302" s="19" t="s">
        <v>2805</v>
      </c>
      <c r="C2302" s="19" t="s">
        <v>133</v>
      </c>
      <c r="D2302" s="19" t="s">
        <v>206</v>
      </c>
      <c r="E2302" s="19" t="s">
        <v>2806</v>
      </c>
      <c r="F2302" s="20">
        <v>2019</v>
      </c>
      <c r="G2302" s="19" t="s">
        <v>17</v>
      </c>
      <c r="H2302" s="19" t="s">
        <v>30</v>
      </c>
      <c r="I2302" s="19" t="s">
        <v>31</v>
      </c>
      <c r="J2302" s="21" t="s">
        <v>18</v>
      </c>
      <c r="K2302" s="22">
        <v>24624</v>
      </c>
      <c r="L2302" s="22">
        <v>24000</v>
      </c>
      <c r="M2302" s="23">
        <v>19117.91</v>
      </c>
    </row>
    <row r="2303" spans="1:13" x14ac:dyDescent="0.2">
      <c r="A2303" s="19" t="s">
        <v>2258</v>
      </c>
      <c r="B2303" s="19" t="s">
        <v>2259</v>
      </c>
      <c r="C2303" s="19" t="s">
        <v>22</v>
      </c>
      <c r="D2303" s="19" t="s">
        <v>46</v>
      </c>
      <c r="E2303" s="19" t="s">
        <v>777</v>
      </c>
      <c r="F2303" s="20">
        <v>2020</v>
      </c>
      <c r="G2303" s="19" t="s">
        <v>1012</v>
      </c>
      <c r="H2303" s="19" t="s">
        <v>693</v>
      </c>
      <c r="I2303" s="19" t="s">
        <v>2260</v>
      </c>
      <c r="J2303" s="21" t="s">
        <v>18</v>
      </c>
      <c r="K2303" s="22">
        <v>97723</v>
      </c>
      <c r="L2303" s="24">
        <v>19106</v>
      </c>
      <c r="M2303" s="23">
        <v>19103.3</v>
      </c>
    </row>
    <row r="2304" spans="1:13" x14ac:dyDescent="0.2">
      <c r="A2304" s="19" t="s">
        <v>5394</v>
      </c>
      <c r="B2304" s="19" t="s">
        <v>5395</v>
      </c>
      <c r="C2304" s="19" t="s">
        <v>12</v>
      </c>
      <c r="D2304" s="19" t="s">
        <v>69</v>
      </c>
      <c r="E2304" s="19" t="s">
        <v>1518</v>
      </c>
      <c r="F2304" s="20">
        <v>2020</v>
      </c>
      <c r="G2304" s="19" t="s">
        <v>17</v>
      </c>
      <c r="H2304" s="19" t="s">
        <v>42</v>
      </c>
      <c r="I2304" s="19" t="s">
        <v>1003</v>
      </c>
      <c r="J2304" s="21" t="s">
        <v>18</v>
      </c>
      <c r="K2304" s="22">
        <v>82928</v>
      </c>
      <c r="L2304" s="24">
        <v>42964</v>
      </c>
      <c r="M2304" s="22">
        <v>19068</v>
      </c>
    </row>
    <row r="2305" spans="1:13" x14ac:dyDescent="0.2">
      <c r="A2305" s="19" t="s">
        <v>1445</v>
      </c>
      <c r="B2305" s="19" t="s">
        <v>1446</v>
      </c>
      <c r="C2305" s="19" t="s">
        <v>12</v>
      </c>
      <c r="D2305" s="19"/>
      <c r="E2305" s="19"/>
      <c r="F2305" s="20">
        <v>2019</v>
      </c>
      <c r="G2305" s="19" t="s">
        <v>17</v>
      </c>
      <c r="H2305" s="19" t="s">
        <v>30</v>
      </c>
      <c r="I2305" s="19" t="s">
        <v>31</v>
      </c>
      <c r="J2305" s="21" t="s">
        <v>18</v>
      </c>
      <c r="K2305" s="22">
        <v>3898654</v>
      </c>
      <c r="L2305" s="22">
        <v>19000</v>
      </c>
      <c r="M2305" s="22">
        <v>19000</v>
      </c>
    </row>
    <row r="2306" spans="1:13" x14ac:dyDescent="0.2">
      <c r="A2306" s="19" t="s">
        <v>5799</v>
      </c>
      <c r="B2306" s="19" t="s">
        <v>5800</v>
      </c>
      <c r="C2306" s="19" t="s">
        <v>12</v>
      </c>
      <c r="D2306" s="19" t="s">
        <v>13</v>
      </c>
      <c r="E2306" s="19" t="s">
        <v>14</v>
      </c>
      <c r="F2306" s="20">
        <v>2020</v>
      </c>
      <c r="G2306" s="19" t="s">
        <v>17</v>
      </c>
      <c r="H2306" s="19" t="s">
        <v>352</v>
      </c>
      <c r="I2306" s="19" t="s">
        <v>1241</v>
      </c>
      <c r="J2306" s="21" t="s">
        <v>18</v>
      </c>
      <c r="K2306" s="22">
        <v>20548</v>
      </c>
      <c r="L2306" s="24">
        <v>18951</v>
      </c>
      <c r="M2306" s="23">
        <v>18950.274000000001</v>
      </c>
    </row>
    <row r="2307" spans="1:13" x14ac:dyDescent="0.2">
      <c r="A2307" s="19" t="s">
        <v>6942</v>
      </c>
      <c r="B2307" s="19" t="s">
        <v>6943</v>
      </c>
      <c r="C2307" s="19" t="s">
        <v>34</v>
      </c>
      <c r="D2307" s="19" t="s">
        <v>51</v>
      </c>
      <c r="E2307" s="19" t="s">
        <v>714</v>
      </c>
      <c r="F2307" s="20">
        <v>2019</v>
      </c>
      <c r="G2307" s="19" t="s">
        <v>17</v>
      </c>
      <c r="H2307" s="19" t="s">
        <v>63</v>
      </c>
      <c r="I2307" s="19" t="s">
        <v>174</v>
      </c>
      <c r="J2307" s="21" t="s">
        <v>18</v>
      </c>
      <c r="K2307" s="22">
        <v>18776</v>
      </c>
      <c r="L2307" s="24">
        <v>18775</v>
      </c>
      <c r="M2307" s="23">
        <v>18774.25</v>
      </c>
    </row>
    <row r="2308" spans="1:13" x14ac:dyDescent="0.2">
      <c r="A2308" s="19" t="s">
        <v>4962</v>
      </c>
      <c r="B2308" s="19" t="s">
        <v>4963</v>
      </c>
      <c r="C2308" s="19" t="s">
        <v>52</v>
      </c>
      <c r="D2308" s="19" t="s">
        <v>139</v>
      </c>
      <c r="E2308" s="19" t="s">
        <v>1945</v>
      </c>
      <c r="F2308" s="20">
        <v>2019</v>
      </c>
      <c r="G2308" s="19" t="s">
        <v>17</v>
      </c>
      <c r="H2308" s="19" t="s">
        <v>15</v>
      </c>
      <c r="I2308" s="19" t="s">
        <v>16</v>
      </c>
      <c r="J2308" s="21" t="s">
        <v>18</v>
      </c>
      <c r="K2308" s="22">
        <v>19084</v>
      </c>
      <c r="L2308" s="24">
        <v>18600</v>
      </c>
      <c r="M2308" s="23">
        <v>18600</v>
      </c>
    </row>
    <row r="2309" spans="1:13" x14ac:dyDescent="0.2">
      <c r="A2309" s="19" t="s">
        <v>6196</v>
      </c>
      <c r="B2309" s="19" t="s">
        <v>6197</v>
      </c>
      <c r="C2309" s="19" t="s">
        <v>52</v>
      </c>
      <c r="D2309" s="19" t="s">
        <v>77</v>
      </c>
      <c r="E2309" s="19" t="s">
        <v>77</v>
      </c>
      <c r="F2309" s="20">
        <v>2019</v>
      </c>
      <c r="G2309" s="19" t="s">
        <v>17</v>
      </c>
      <c r="H2309" s="19" t="s">
        <v>15</v>
      </c>
      <c r="I2309" s="19" t="s">
        <v>16</v>
      </c>
      <c r="J2309" s="21" t="s">
        <v>18</v>
      </c>
      <c r="K2309" s="22">
        <v>19084</v>
      </c>
      <c r="L2309" s="24">
        <v>18600</v>
      </c>
      <c r="M2309" s="23">
        <v>18600</v>
      </c>
    </row>
    <row r="2310" spans="1:13" x14ac:dyDescent="0.2">
      <c r="A2310" s="19" t="s">
        <v>3576</v>
      </c>
      <c r="B2310" s="19" t="s">
        <v>3577</v>
      </c>
      <c r="C2310" s="19" t="s">
        <v>37</v>
      </c>
      <c r="D2310" s="19" t="s">
        <v>123</v>
      </c>
      <c r="E2310" s="19" t="s">
        <v>3291</v>
      </c>
      <c r="F2310" s="20">
        <v>2020</v>
      </c>
      <c r="G2310" s="19" t="s">
        <v>17</v>
      </c>
      <c r="H2310" s="19" t="s">
        <v>42</v>
      </c>
      <c r="I2310" s="19" t="s">
        <v>188</v>
      </c>
      <c r="J2310" s="21" t="s">
        <v>18</v>
      </c>
      <c r="K2310" s="22">
        <v>122819</v>
      </c>
      <c r="L2310" s="24">
        <v>18542</v>
      </c>
      <c r="M2310" s="22">
        <v>18542</v>
      </c>
    </row>
    <row r="2311" spans="1:13" x14ac:dyDescent="0.2">
      <c r="A2311" s="19" t="s">
        <v>5718</v>
      </c>
      <c r="B2311" s="19" t="s">
        <v>5719</v>
      </c>
      <c r="C2311" s="19" t="s">
        <v>12</v>
      </c>
      <c r="D2311" s="19" t="s">
        <v>69</v>
      </c>
      <c r="E2311" s="19" t="s">
        <v>69</v>
      </c>
      <c r="F2311" s="20">
        <v>2020</v>
      </c>
      <c r="G2311" s="19" t="s">
        <v>17</v>
      </c>
      <c r="H2311" s="19" t="s">
        <v>30</v>
      </c>
      <c r="I2311" s="19" t="s">
        <v>145</v>
      </c>
      <c r="J2311" s="21" t="s">
        <v>18</v>
      </c>
      <c r="K2311" s="22">
        <v>18528</v>
      </c>
      <c r="L2311" s="24">
        <v>18528</v>
      </c>
      <c r="M2311" s="23">
        <v>18526.845000000001</v>
      </c>
    </row>
    <row r="2312" spans="1:13" x14ac:dyDescent="0.2">
      <c r="A2312" s="19" t="s">
        <v>5477</v>
      </c>
      <c r="B2312" s="19" t="s">
        <v>5478</v>
      </c>
      <c r="C2312" s="19" t="s">
        <v>148</v>
      </c>
      <c r="D2312" s="19" t="s">
        <v>373</v>
      </c>
      <c r="E2312" s="19" t="s">
        <v>1112</v>
      </c>
      <c r="F2312" s="20">
        <v>2020</v>
      </c>
      <c r="G2312" s="19" t="s">
        <v>17</v>
      </c>
      <c r="H2312" s="19" t="s">
        <v>42</v>
      </c>
      <c r="I2312" s="19" t="s">
        <v>1003</v>
      </c>
      <c r="J2312" s="21" t="s">
        <v>18</v>
      </c>
      <c r="K2312" s="22">
        <v>218595</v>
      </c>
      <c r="L2312" s="24">
        <v>18477</v>
      </c>
      <c r="M2312" s="23">
        <v>18476.003000000001</v>
      </c>
    </row>
    <row r="2313" spans="1:13" x14ac:dyDescent="0.2">
      <c r="A2313" s="19" t="s">
        <v>7014</v>
      </c>
      <c r="B2313" s="19" t="s">
        <v>7015</v>
      </c>
      <c r="C2313" s="19" t="s">
        <v>133</v>
      </c>
      <c r="D2313" s="19" t="s">
        <v>206</v>
      </c>
      <c r="E2313" s="19" t="s">
        <v>1193</v>
      </c>
      <c r="F2313" s="20">
        <v>2019</v>
      </c>
      <c r="G2313" s="19" t="s">
        <v>17</v>
      </c>
      <c r="H2313" s="19" t="s">
        <v>63</v>
      </c>
      <c r="I2313" s="19" t="s">
        <v>174</v>
      </c>
      <c r="J2313" s="21" t="s">
        <v>18</v>
      </c>
      <c r="K2313" s="22">
        <v>18951</v>
      </c>
      <c r="L2313" s="24">
        <v>18470</v>
      </c>
      <c r="M2313" s="23">
        <v>18470</v>
      </c>
    </row>
    <row r="2314" spans="1:13" x14ac:dyDescent="0.2">
      <c r="A2314" s="19" t="s">
        <v>4581</v>
      </c>
      <c r="B2314" s="19" t="s">
        <v>4582</v>
      </c>
      <c r="C2314" s="19" t="s">
        <v>265</v>
      </c>
      <c r="D2314" s="19" t="s">
        <v>266</v>
      </c>
      <c r="E2314" s="19" t="s">
        <v>4468</v>
      </c>
      <c r="F2314" s="20">
        <v>2020</v>
      </c>
      <c r="G2314" s="19" t="s">
        <v>17</v>
      </c>
      <c r="H2314" s="19" t="s">
        <v>54</v>
      </c>
      <c r="I2314" s="19" t="s">
        <v>62</v>
      </c>
      <c r="J2314" s="21" t="s">
        <v>18</v>
      </c>
      <c r="K2314" s="22">
        <v>71314</v>
      </c>
      <c r="L2314" s="24">
        <v>18442</v>
      </c>
      <c r="M2314" s="22">
        <v>18442</v>
      </c>
    </row>
    <row r="2315" spans="1:13" x14ac:dyDescent="0.2">
      <c r="A2315" s="19" t="s">
        <v>7655</v>
      </c>
      <c r="B2315" s="19" t="s">
        <v>7656</v>
      </c>
      <c r="C2315" s="19" t="s">
        <v>12</v>
      </c>
      <c r="D2315" s="19" t="s">
        <v>69</v>
      </c>
      <c r="E2315" s="19" t="s">
        <v>1273</v>
      </c>
      <c r="F2315" s="20">
        <v>2020</v>
      </c>
      <c r="G2315" s="19" t="s">
        <v>17</v>
      </c>
      <c r="H2315" s="19" t="s">
        <v>42</v>
      </c>
      <c r="I2315" s="19" t="s">
        <v>1003</v>
      </c>
      <c r="J2315" s="21" t="s">
        <v>18</v>
      </c>
      <c r="K2315" s="22">
        <v>18365</v>
      </c>
      <c r="L2315" s="24">
        <v>59390</v>
      </c>
      <c r="M2315" s="23">
        <v>18360.487000000001</v>
      </c>
    </row>
    <row r="2316" spans="1:13" x14ac:dyDescent="0.2">
      <c r="A2316" s="19" t="s">
        <v>2855</v>
      </c>
      <c r="B2316" s="19" t="s">
        <v>2856</v>
      </c>
      <c r="C2316" s="19" t="s">
        <v>143</v>
      </c>
      <c r="D2316" s="19" t="s">
        <v>144</v>
      </c>
      <c r="E2316" s="19" t="s">
        <v>144</v>
      </c>
      <c r="F2316" s="20">
        <v>2019</v>
      </c>
      <c r="G2316" s="19" t="s">
        <v>17</v>
      </c>
      <c r="H2316" s="19" t="s">
        <v>42</v>
      </c>
      <c r="I2316" s="19" t="s">
        <v>228</v>
      </c>
      <c r="J2316" s="21" t="s">
        <v>18</v>
      </c>
      <c r="K2316" s="22">
        <v>110217</v>
      </c>
      <c r="L2316" s="24">
        <v>18360</v>
      </c>
      <c r="M2316" s="23">
        <v>18360</v>
      </c>
    </row>
    <row r="2317" spans="1:13" x14ac:dyDescent="0.2">
      <c r="A2317" s="19" t="s">
        <v>4386</v>
      </c>
      <c r="B2317" s="19" t="s">
        <v>4387</v>
      </c>
      <c r="C2317" s="19" t="s">
        <v>34</v>
      </c>
      <c r="D2317" s="19" t="s">
        <v>134</v>
      </c>
      <c r="E2317" s="19" t="s">
        <v>1564</v>
      </c>
      <c r="F2317" s="20">
        <v>2020</v>
      </c>
      <c r="G2317" s="19" t="s">
        <v>17</v>
      </c>
      <c r="H2317" s="19" t="s">
        <v>352</v>
      </c>
      <c r="I2317" s="19" t="s">
        <v>1725</v>
      </c>
      <c r="J2317" s="21" t="s">
        <v>18</v>
      </c>
      <c r="K2317" s="22">
        <v>492613</v>
      </c>
      <c r="L2317" s="24">
        <v>18183</v>
      </c>
      <c r="M2317" s="22">
        <v>18180</v>
      </c>
    </row>
    <row r="2318" spans="1:13" x14ac:dyDescent="0.2">
      <c r="A2318" s="19" t="s">
        <v>2784</v>
      </c>
      <c r="B2318" s="19" t="s">
        <v>2785</v>
      </c>
      <c r="C2318" s="19" t="s">
        <v>148</v>
      </c>
      <c r="D2318" s="19"/>
      <c r="E2318" s="19"/>
      <c r="F2318" s="20">
        <v>2020</v>
      </c>
      <c r="G2318" s="19" t="s">
        <v>17</v>
      </c>
      <c r="H2318" s="19" t="s">
        <v>30</v>
      </c>
      <c r="I2318" s="19" t="s">
        <v>31</v>
      </c>
      <c r="J2318" s="21" t="s">
        <v>18</v>
      </c>
      <c r="K2318" s="22">
        <v>20000</v>
      </c>
      <c r="L2318" s="24">
        <v>19090</v>
      </c>
      <c r="M2318" s="23">
        <v>18122.373</v>
      </c>
    </row>
    <row r="2319" spans="1:13" x14ac:dyDescent="0.2">
      <c r="A2319" s="19" t="s">
        <v>4320</v>
      </c>
      <c r="B2319" s="19" t="s">
        <v>4321</v>
      </c>
      <c r="C2319" s="19" t="s">
        <v>359</v>
      </c>
      <c r="D2319" s="19" t="s">
        <v>774</v>
      </c>
      <c r="E2319" s="19" t="s">
        <v>4179</v>
      </c>
      <c r="F2319" s="20">
        <v>2019</v>
      </c>
      <c r="G2319" s="19" t="s">
        <v>17</v>
      </c>
      <c r="H2319" s="19" t="s">
        <v>30</v>
      </c>
      <c r="I2319" s="19" t="s">
        <v>389</v>
      </c>
      <c r="J2319" s="21" t="s">
        <v>18</v>
      </c>
      <c r="K2319" s="22">
        <v>18121</v>
      </c>
      <c r="L2319" s="22">
        <v>20190</v>
      </c>
      <c r="M2319" s="23">
        <v>18115.013999999999</v>
      </c>
    </row>
    <row r="2320" spans="1:13" x14ac:dyDescent="0.2">
      <c r="A2320" s="19" t="s">
        <v>2276</v>
      </c>
      <c r="B2320" s="19" t="s">
        <v>2277</v>
      </c>
      <c r="C2320" s="19" t="s">
        <v>22</v>
      </c>
      <c r="D2320" s="19" t="s">
        <v>23</v>
      </c>
      <c r="E2320" s="19" t="s">
        <v>1910</v>
      </c>
      <c r="F2320" s="20">
        <v>2020</v>
      </c>
      <c r="G2320" s="19" t="s">
        <v>17</v>
      </c>
      <c r="H2320" s="19" t="s">
        <v>15</v>
      </c>
      <c r="I2320" s="19" t="s">
        <v>16</v>
      </c>
      <c r="J2320" s="21" t="s">
        <v>18</v>
      </c>
      <c r="K2320" s="22">
        <v>537455</v>
      </c>
      <c r="L2320" s="24">
        <v>18142</v>
      </c>
      <c r="M2320" s="23">
        <v>18095.631000000001</v>
      </c>
    </row>
    <row r="2321" spans="1:13" x14ac:dyDescent="0.2">
      <c r="A2321" s="19" t="s">
        <v>7403</v>
      </c>
      <c r="B2321" s="19" t="s">
        <v>7404</v>
      </c>
      <c r="C2321" s="19" t="s">
        <v>92</v>
      </c>
      <c r="D2321" s="19" t="s">
        <v>93</v>
      </c>
      <c r="E2321" s="19" t="s">
        <v>315</v>
      </c>
      <c r="F2321" s="20">
        <v>2020</v>
      </c>
      <c r="G2321" s="19" t="s">
        <v>17</v>
      </c>
      <c r="H2321" s="19" t="s">
        <v>42</v>
      </c>
      <c r="I2321" s="19" t="s">
        <v>1003</v>
      </c>
      <c r="J2321" s="21" t="s">
        <v>18</v>
      </c>
      <c r="K2321" s="22">
        <v>245330</v>
      </c>
      <c r="L2321" s="24">
        <v>18109</v>
      </c>
      <c r="M2321" s="23">
        <v>18063.674999999999</v>
      </c>
    </row>
    <row r="2322" spans="1:13" x14ac:dyDescent="0.2">
      <c r="A2322" s="19" t="s">
        <v>9712</v>
      </c>
      <c r="B2322" s="19" t="s">
        <v>9713</v>
      </c>
      <c r="C2322" s="19" t="s">
        <v>12</v>
      </c>
      <c r="D2322" s="19" t="s">
        <v>69</v>
      </c>
      <c r="E2322" s="19" t="s">
        <v>1273</v>
      </c>
      <c r="F2322" s="20">
        <v>2019</v>
      </c>
      <c r="G2322" s="19" t="s">
        <v>17</v>
      </c>
      <c r="H2322" s="19" t="s">
        <v>63</v>
      </c>
      <c r="I2322" s="19" t="s">
        <v>174</v>
      </c>
      <c r="J2322" s="21" t="s">
        <v>18</v>
      </c>
      <c r="K2322" s="22">
        <v>18003</v>
      </c>
      <c r="L2322" s="24">
        <v>30216</v>
      </c>
      <c r="M2322" s="23">
        <v>18003</v>
      </c>
    </row>
    <row r="2323" spans="1:13" x14ac:dyDescent="0.2">
      <c r="A2323" s="19" t="s">
        <v>5002</v>
      </c>
      <c r="B2323" s="19" t="s">
        <v>5003</v>
      </c>
      <c r="C2323" s="19" t="s">
        <v>81</v>
      </c>
      <c r="D2323" s="19" t="s">
        <v>116</v>
      </c>
      <c r="E2323" s="19" t="s">
        <v>1747</v>
      </c>
      <c r="F2323" s="20">
        <v>2019</v>
      </c>
      <c r="G2323" s="19" t="s">
        <v>17</v>
      </c>
      <c r="H2323" s="19" t="s">
        <v>42</v>
      </c>
      <c r="I2323" s="19" t="s">
        <v>1003</v>
      </c>
      <c r="J2323" s="21" t="s">
        <v>18</v>
      </c>
      <c r="K2323" s="22">
        <v>18000</v>
      </c>
      <c r="L2323" s="24">
        <v>22000</v>
      </c>
      <c r="M2323" s="22">
        <v>18001</v>
      </c>
    </row>
    <row r="2324" spans="1:13" x14ac:dyDescent="0.2">
      <c r="A2324" s="19" t="s">
        <v>5294</v>
      </c>
      <c r="B2324" s="19" t="s">
        <v>5295</v>
      </c>
      <c r="C2324" s="19" t="s">
        <v>148</v>
      </c>
      <c r="D2324" s="19" t="s">
        <v>329</v>
      </c>
      <c r="E2324" s="19" t="s">
        <v>329</v>
      </c>
      <c r="F2324" s="20">
        <v>2020</v>
      </c>
      <c r="G2324" s="19" t="s">
        <v>17</v>
      </c>
      <c r="H2324" s="19" t="s">
        <v>42</v>
      </c>
      <c r="I2324" s="19" t="s">
        <v>1003</v>
      </c>
      <c r="J2324" s="21" t="s">
        <v>18</v>
      </c>
      <c r="K2324" s="22">
        <v>27000</v>
      </c>
      <c r="L2324" s="24">
        <v>60268</v>
      </c>
      <c r="M2324" s="23">
        <v>17923.668000000001</v>
      </c>
    </row>
    <row r="2325" spans="1:13" x14ac:dyDescent="0.2">
      <c r="A2325" s="19" t="s">
        <v>3686</v>
      </c>
      <c r="B2325" s="19" t="s">
        <v>3687</v>
      </c>
      <c r="C2325" s="19" t="s">
        <v>22</v>
      </c>
      <c r="D2325" s="19" t="s">
        <v>46</v>
      </c>
      <c r="E2325" s="19" t="s">
        <v>777</v>
      </c>
      <c r="F2325" s="20">
        <v>2019</v>
      </c>
      <c r="G2325" s="19" t="s">
        <v>17</v>
      </c>
      <c r="H2325" s="19" t="s">
        <v>54</v>
      </c>
      <c r="I2325" s="19" t="s">
        <v>62</v>
      </c>
      <c r="J2325" s="21" t="s">
        <v>18</v>
      </c>
      <c r="K2325" s="22">
        <v>22956</v>
      </c>
      <c r="L2325" s="24">
        <v>17919</v>
      </c>
      <c r="M2325" s="23">
        <v>17919</v>
      </c>
    </row>
    <row r="2326" spans="1:13" x14ac:dyDescent="0.2">
      <c r="A2326" s="19" t="s">
        <v>7807</v>
      </c>
      <c r="B2326" s="19" t="s">
        <v>7808</v>
      </c>
      <c r="C2326" s="19" t="s">
        <v>27</v>
      </c>
      <c r="D2326" s="19" t="s">
        <v>1774</v>
      </c>
      <c r="E2326" s="19" t="s">
        <v>1775</v>
      </c>
      <c r="F2326" s="20">
        <v>2020</v>
      </c>
      <c r="G2326" s="19" t="s">
        <v>279</v>
      </c>
      <c r="H2326" s="19" t="s">
        <v>95</v>
      </c>
      <c r="I2326" s="19" t="s">
        <v>178</v>
      </c>
      <c r="J2326" s="21" t="s">
        <v>18</v>
      </c>
      <c r="K2326" s="22">
        <v>36961</v>
      </c>
      <c r="L2326" s="24">
        <v>17875</v>
      </c>
      <c r="M2326" s="23">
        <v>17874.88</v>
      </c>
    </row>
    <row r="2327" spans="1:13" x14ac:dyDescent="0.2">
      <c r="A2327" s="19" t="s">
        <v>6024</v>
      </c>
      <c r="B2327" s="19" t="s">
        <v>6025</v>
      </c>
      <c r="C2327" s="19" t="s">
        <v>148</v>
      </c>
      <c r="D2327" s="19" t="s">
        <v>373</v>
      </c>
      <c r="E2327" s="19" t="s">
        <v>1000</v>
      </c>
      <c r="F2327" s="20">
        <v>2020</v>
      </c>
      <c r="G2327" s="19" t="s">
        <v>17</v>
      </c>
      <c r="H2327" s="19" t="s">
        <v>30</v>
      </c>
      <c r="I2327" s="19" t="s">
        <v>145</v>
      </c>
      <c r="J2327" s="21" t="s">
        <v>18</v>
      </c>
      <c r="K2327" s="22">
        <v>19356</v>
      </c>
      <c r="L2327" s="24">
        <v>17870</v>
      </c>
      <c r="M2327" s="23">
        <v>17869.726999999999</v>
      </c>
    </row>
    <row r="2328" spans="1:13" x14ac:dyDescent="0.2">
      <c r="A2328" s="19" t="s">
        <v>9646</v>
      </c>
      <c r="B2328" s="19" t="s">
        <v>9647</v>
      </c>
      <c r="C2328" s="19" t="s">
        <v>103</v>
      </c>
      <c r="D2328" s="19" t="s">
        <v>105</v>
      </c>
      <c r="E2328" s="19" t="s">
        <v>106</v>
      </c>
      <c r="F2328" s="20">
        <v>2020</v>
      </c>
      <c r="G2328" s="19" t="s">
        <v>17</v>
      </c>
      <c r="H2328" s="19" t="s">
        <v>42</v>
      </c>
      <c r="I2328" s="19" t="s">
        <v>278</v>
      </c>
      <c r="J2328" s="21" t="s">
        <v>18</v>
      </c>
      <c r="K2328" s="22">
        <v>25629</v>
      </c>
      <c r="L2328" s="24">
        <v>17835</v>
      </c>
      <c r="M2328" s="23">
        <v>17835</v>
      </c>
    </row>
    <row r="2329" spans="1:13" x14ac:dyDescent="0.2">
      <c r="A2329" s="19" t="s">
        <v>9758</v>
      </c>
      <c r="B2329" s="19" t="s">
        <v>9759</v>
      </c>
      <c r="C2329" s="19" t="s">
        <v>12</v>
      </c>
      <c r="D2329" s="19" t="s">
        <v>853</v>
      </c>
      <c r="E2329" s="19" t="s">
        <v>853</v>
      </c>
      <c r="F2329" s="20">
        <v>2019</v>
      </c>
      <c r="G2329" s="19" t="s">
        <v>17</v>
      </c>
      <c r="H2329" s="19" t="s">
        <v>63</v>
      </c>
      <c r="I2329" s="19" t="s">
        <v>174</v>
      </c>
      <c r="J2329" s="21" t="s">
        <v>18</v>
      </c>
      <c r="K2329" s="22">
        <v>17748</v>
      </c>
      <c r="L2329" s="24">
        <v>23880</v>
      </c>
      <c r="M2329" s="23">
        <v>17748</v>
      </c>
    </row>
    <row r="2330" spans="1:13" x14ac:dyDescent="0.2">
      <c r="A2330" s="19" t="s">
        <v>2778</v>
      </c>
      <c r="B2330" s="19" t="s">
        <v>2779</v>
      </c>
      <c r="C2330" s="19" t="s">
        <v>37</v>
      </c>
      <c r="D2330" s="19" t="s">
        <v>38</v>
      </c>
      <c r="E2330" s="19" t="s">
        <v>1165</v>
      </c>
      <c r="F2330" s="20">
        <v>2019</v>
      </c>
      <c r="G2330" s="19" t="s">
        <v>17</v>
      </c>
      <c r="H2330" s="19" t="s">
        <v>30</v>
      </c>
      <c r="I2330" s="19" t="s">
        <v>145</v>
      </c>
      <c r="J2330" s="21" t="s">
        <v>18</v>
      </c>
      <c r="K2330" s="22">
        <v>33376</v>
      </c>
      <c r="L2330" s="24">
        <v>17686</v>
      </c>
      <c r="M2330" s="22">
        <v>17686</v>
      </c>
    </row>
    <row r="2331" spans="1:13" x14ac:dyDescent="0.2">
      <c r="A2331" s="19" t="s">
        <v>9886</v>
      </c>
      <c r="B2331" s="19" t="s">
        <v>9887</v>
      </c>
      <c r="C2331" s="19" t="s">
        <v>12</v>
      </c>
      <c r="D2331" s="19" t="s">
        <v>422</v>
      </c>
      <c r="E2331" s="19" t="s">
        <v>1786</v>
      </c>
      <c r="F2331" s="20">
        <v>2019</v>
      </c>
      <c r="G2331" s="19" t="s">
        <v>17</v>
      </c>
      <c r="H2331" s="19" t="s">
        <v>63</v>
      </c>
      <c r="I2331" s="19" t="s">
        <v>174</v>
      </c>
      <c r="J2331" s="21" t="s">
        <v>18</v>
      </c>
      <c r="K2331" s="22">
        <v>17658</v>
      </c>
      <c r="L2331" s="24">
        <v>35105</v>
      </c>
      <c r="M2331" s="22">
        <v>17658</v>
      </c>
    </row>
    <row r="2332" spans="1:13" x14ac:dyDescent="0.2">
      <c r="A2332" s="19" t="s">
        <v>7763</v>
      </c>
      <c r="B2332" s="19" t="s">
        <v>7764</v>
      </c>
      <c r="C2332" s="19" t="s">
        <v>37</v>
      </c>
      <c r="D2332" s="19" t="s">
        <v>545</v>
      </c>
      <c r="E2332" s="19" t="s">
        <v>545</v>
      </c>
      <c r="F2332" s="20">
        <v>2020</v>
      </c>
      <c r="G2332" s="19" t="s">
        <v>17</v>
      </c>
      <c r="H2332" s="19" t="s">
        <v>42</v>
      </c>
      <c r="I2332" s="19" t="s">
        <v>1003</v>
      </c>
      <c r="J2332" s="21" t="s">
        <v>18</v>
      </c>
      <c r="K2332" s="22">
        <v>118199</v>
      </c>
      <c r="L2332" s="24">
        <v>17052</v>
      </c>
      <c r="M2332" s="23">
        <v>17498.884999999998</v>
      </c>
    </row>
    <row r="2333" spans="1:13" x14ac:dyDescent="0.2">
      <c r="A2333" s="19" t="s">
        <v>4639</v>
      </c>
      <c r="B2333" s="19" t="s">
        <v>4640</v>
      </c>
      <c r="C2333" s="19" t="s">
        <v>12</v>
      </c>
      <c r="D2333" s="19" t="s">
        <v>630</v>
      </c>
      <c r="E2333" s="19" t="s">
        <v>1655</v>
      </c>
      <c r="F2333" s="20">
        <v>2020</v>
      </c>
      <c r="G2333" s="19" t="s">
        <v>17</v>
      </c>
      <c r="H2333" s="19" t="s">
        <v>42</v>
      </c>
      <c r="I2333" s="19" t="s">
        <v>1003</v>
      </c>
      <c r="J2333" s="21" t="s">
        <v>18</v>
      </c>
      <c r="K2333" s="22">
        <v>17870</v>
      </c>
      <c r="L2333" s="24">
        <v>17445</v>
      </c>
      <c r="M2333" s="23">
        <v>17444.68</v>
      </c>
    </row>
    <row r="2334" spans="1:13" x14ac:dyDescent="0.2">
      <c r="A2334" s="19" t="s">
        <v>538</v>
      </c>
      <c r="B2334" s="19" t="s">
        <v>539</v>
      </c>
      <c r="C2334" s="19" t="s">
        <v>133</v>
      </c>
      <c r="D2334" s="19" t="s">
        <v>206</v>
      </c>
      <c r="E2334" s="19" t="s">
        <v>540</v>
      </c>
      <c r="F2334" s="20">
        <v>2019</v>
      </c>
      <c r="G2334" s="19" t="s">
        <v>17</v>
      </c>
      <c r="H2334" s="19" t="s">
        <v>30</v>
      </c>
      <c r="I2334" s="19" t="s">
        <v>31</v>
      </c>
      <c r="J2334" s="21" t="s">
        <v>18</v>
      </c>
      <c r="K2334" s="22">
        <v>20520</v>
      </c>
      <c r="L2334" s="24">
        <v>17270</v>
      </c>
      <c r="M2334" s="23">
        <v>17270</v>
      </c>
    </row>
    <row r="2335" spans="1:13" x14ac:dyDescent="0.2">
      <c r="A2335" s="19" t="s">
        <v>6970</v>
      </c>
      <c r="B2335" s="19" t="s">
        <v>6971</v>
      </c>
      <c r="C2335" s="19" t="s">
        <v>12</v>
      </c>
      <c r="D2335" s="19" t="s">
        <v>630</v>
      </c>
      <c r="E2335" s="19" t="s">
        <v>1655</v>
      </c>
      <c r="F2335" s="20">
        <v>2019</v>
      </c>
      <c r="G2335" s="19" t="s">
        <v>17</v>
      </c>
      <c r="H2335" s="19" t="s">
        <v>63</v>
      </c>
      <c r="I2335" s="19" t="s">
        <v>174</v>
      </c>
      <c r="J2335" s="21" t="s">
        <v>18</v>
      </c>
      <c r="K2335" s="22">
        <v>17702</v>
      </c>
      <c r="L2335" s="24">
        <v>17254</v>
      </c>
      <c r="M2335" s="23">
        <v>17253.596000000001</v>
      </c>
    </row>
    <row r="2336" spans="1:13" x14ac:dyDescent="0.2">
      <c r="A2336" s="19" t="s">
        <v>2090</v>
      </c>
      <c r="B2336" s="19" t="s">
        <v>2091</v>
      </c>
      <c r="C2336" s="19" t="s">
        <v>52</v>
      </c>
      <c r="D2336" s="19"/>
      <c r="E2336" s="19"/>
      <c r="F2336" s="20">
        <v>2019</v>
      </c>
      <c r="G2336" s="19" t="s">
        <v>17</v>
      </c>
      <c r="H2336" s="19" t="s">
        <v>30</v>
      </c>
      <c r="I2336" s="19" t="s">
        <v>31</v>
      </c>
      <c r="J2336" s="21" t="s">
        <v>18</v>
      </c>
      <c r="K2336" s="22">
        <v>463249</v>
      </c>
      <c r="L2336" s="24">
        <v>17300</v>
      </c>
      <c r="M2336" s="23">
        <v>17230.456999999999</v>
      </c>
    </row>
    <row r="2337" spans="1:13" x14ac:dyDescent="0.2">
      <c r="A2337" s="19" t="s">
        <v>8797</v>
      </c>
      <c r="B2337" s="19" t="s">
        <v>8798</v>
      </c>
      <c r="C2337" s="19" t="s">
        <v>34</v>
      </c>
      <c r="D2337" s="19"/>
      <c r="E2337" s="19"/>
      <c r="F2337" s="20">
        <v>2020</v>
      </c>
      <c r="G2337" s="19" t="s">
        <v>17</v>
      </c>
      <c r="H2337" s="19" t="s">
        <v>54</v>
      </c>
      <c r="I2337" s="19" t="s">
        <v>62</v>
      </c>
      <c r="J2337" s="21" t="s">
        <v>18</v>
      </c>
      <c r="K2337" s="22">
        <v>24679</v>
      </c>
      <c r="L2337" s="24">
        <v>19686</v>
      </c>
      <c r="M2337" s="23">
        <v>17226.991999999998</v>
      </c>
    </row>
    <row r="2338" spans="1:13" x14ac:dyDescent="0.2">
      <c r="A2338" s="19" t="s">
        <v>9856</v>
      </c>
      <c r="B2338" s="19" t="s">
        <v>9857</v>
      </c>
      <c r="C2338" s="19" t="s">
        <v>12</v>
      </c>
      <c r="D2338" s="19" t="s">
        <v>69</v>
      </c>
      <c r="E2338" s="19" t="s">
        <v>69</v>
      </c>
      <c r="F2338" s="20">
        <v>2019</v>
      </c>
      <c r="G2338" s="19" t="s">
        <v>17</v>
      </c>
      <c r="H2338" s="19" t="s">
        <v>63</v>
      </c>
      <c r="I2338" s="19" t="s">
        <v>174</v>
      </c>
      <c r="J2338" s="21" t="s">
        <v>18</v>
      </c>
      <c r="K2338" s="22">
        <v>17606</v>
      </c>
      <c r="L2338" s="24">
        <v>17160</v>
      </c>
      <c r="M2338" s="23">
        <v>17160</v>
      </c>
    </row>
    <row r="2339" spans="1:13" x14ac:dyDescent="0.2">
      <c r="A2339" s="19" t="s">
        <v>6453</v>
      </c>
      <c r="B2339" s="19" t="s">
        <v>6454</v>
      </c>
      <c r="C2339" s="19" t="s">
        <v>22</v>
      </c>
      <c r="D2339" s="19"/>
      <c r="E2339" s="19"/>
      <c r="F2339" s="20">
        <v>2019</v>
      </c>
      <c r="G2339" s="19" t="s">
        <v>17</v>
      </c>
      <c r="H2339" s="19" t="s">
        <v>54</v>
      </c>
      <c r="I2339" s="19" t="s">
        <v>54</v>
      </c>
      <c r="J2339" s="21" t="s">
        <v>18</v>
      </c>
      <c r="K2339" s="22">
        <v>17596</v>
      </c>
      <c r="L2339" s="22">
        <v>17150</v>
      </c>
      <c r="M2339" s="23">
        <v>17150</v>
      </c>
    </row>
    <row r="2340" spans="1:13" x14ac:dyDescent="0.2">
      <c r="A2340" s="19" t="s">
        <v>8340</v>
      </c>
      <c r="B2340" s="19" t="s">
        <v>8341</v>
      </c>
      <c r="C2340" s="19" t="s">
        <v>27</v>
      </c>
      <c r="D2340" s="19" t="s">
        <v>28</v>
      </c>
      <c r="E2340" s="19" t="s">
        <v>29</v>
      </c>
      <c r="F2340" s="20">
        <v>2019</v>
      </c>
      <c r="G2340" s="19" t="s">
        <v>17</v>
      </c>
      <c r="H2340" s="19" t="s">
        <v>30</v>
      </c>
      <c r="I2340" s="19" t="s">
        <v>145</v>
      </c>
      <c r="J2340" s="21" t="s">
        <v>18</v>
      </c>
      <c r="K2340" s="22">
        <v>22191</v>
      </c>
      <c r="L2340" s="24">
        <v>37958</v>
      </c>
      <c r="M2340" s="22">
        <v>17081</v>
      </c>
    </row>
    <row r="2341" spans="1:13" x14ac:dyDescent="0.2">
      <c r="A2341" s="19" t="s">
        <v>8338</v>
      </c>
      <c r="B2341" s="19" t="s">
        <v>8339</v>
      </c>
      <c r="C2341" s="19" t="s">
        <v>27</v>
      </c>
      <c r="D2341" s="19" t="s">
        <v>28</v>
      </c>
      <c r="E2341" s="19" t="s">
        <v>29</v>
      </c>
      <c r="F2341" s="20">
        <v>2019</v>
      </c>
      <c r="G2341" s="19" t="s">
        <v>17</v>
      </c>
      <c r="H2341" s="19" t="s">
        <v>30</v>
      </c>
      <c r="I2341" s="19" t="s">
        <v>145</v>
      </c>
      <c r="J2341" s="21" t="s">
        <v>18</v>
      </c>
      <c r="K2341" s="22">
        <v>22223</v>
      </c>
      <c r="L2341" s="24">
        <v>18977</v>
      </c>
      <c r="M2341" s="22">
        <v>17080</v>
      </c>
    </row>
    <row r="2342" spans="1:13" x14ac:dyDescent="0.2">
      <c r="A2342" s="19" t="s">
        <v>4156</v>
      </c>
      <c r="B2342" s="19" t="s">
        <v>4157</v>
      </c>
      <c r="C2342" s="19" t="s">
        <v>22</v>
      </c>
      <c r="D2342" s="19" t="s">
        <v>46</v>
      </c>
      <c r="E2342" s="19" t="s">
        <v>777</v>
      </c>
      <c r="F2342" s="20">
        <v>2020</v>
      </c>
      <c r="G2342" s="19" t="s">
        <v>17</v>
      </c>
      <c r="H2342" s="19" t="s">
        <v>130</v>
      </c>
      <c r="I2342" s="19" t="s">
        <v>1299</v>
      </c>
      <c r="J2342" s="21" t="s">
        <v>18</v>
      </c>
      <c r="K2342" s="22">
        <v>33612</v>
      </c>
      <c r="L2342" s="24">
        <v>17080</v>
      </c>
      <c r="M2342" s="23">
        <v>17079</v>
      </c>
    </row>
    <row r="2343" spans="1:13" x14ac:dyDescent="0.2">
      <c r="A2343" s="19" t="s">
        <v>9984</v>
      </c>
      <c r="B2343" s="19" t="s">
        <v>9985</v>
      </c>
      <c r="C2343" s="19" t="s">
        <v>265</v>
      </c>
      <c r="D2343" s="19" t="s">
        <v>266</v>
      </c>
      <c r="E2343" s="19" t="s">
        <v>267</v>
      </c>
      <c r="F2343" s="20">
        <v>2019</v>
      </c>
      <c r="G2343" s="19" t="s">
        <v>17</v>
      </c>
      <c r="H2343" s="19" t="s">
        <v>30</v>
      </c>
      <c r="I2343" s="19" t="s">
        <v>145</v>
      </c>
      <c r="J2343" s="21" t="s">
        <v>18</v>
      </c>
      <c r="K2343" s="22">
        <v>18403</v>
      </c>
      <c r="L2343" s="24">
        <v>102600</v>
      </c>
      <c r="M2343" s="23">
        <v>17036.373</v>
      </c>
    </row>
    <row r="2344" spans="1:13" x14ac:dyDescent="0.2">
      <c r="A2344" s="19" t="s">
        <v>2760</v>
      </c>
      <c r="B2344" s="19" t="s">
        <v>2761</v>
      </c>
      <c r="C2344" s="19" t="s">
        <v>257</v>
      </c>
      <c r="D2344" s="19" t="s">
        <v>258</v>
      </c>
      <c r="E2344" s="19" t="s">
        <v>2440</v>
      </c>
      <c r="F2344" s="20">
        <v>2020</v>
      </c>
      <c r="G2344" s="19" t="s">
        <v>17</v>
      </c>
      <c r="H2344" s="19" t="s">
        <v>63</v>
      </c>
      <c r="I2344" s="19" t="s">
        <v>174</v>
      </c>
      <c r="J2344" s="21" t="s">
        <v>18</v>
      </c>
      <c r="K2344" s="22">
        <v>43145</v>
      </c>
      <c r="L2344" s="24">
        <v>17021</v>
      </c>
      <c r="M2344" s="22">
        <v>17021</v>
      </c>
    </row>
    <row r="2345" spans="1:13" x14ac:dyDescent="0.2">
      <c r="A2345" s="19" t="s">
        <v>4611</v>
      </c>
      <c r="B2345" s="19" t="s">
        <v>4612</v>
      </c>
      <c r="C2345" s="19" t="s">
        <v>359</v>
      </c>
      <c r="D2345" s="19"/>
      <c r="E2345" s="19"/>
      <c r="F2345" s="20">
        <v>2020</v>
      </c>
      <c r="G2345" s="19" t="s">
        <v>279</v>
      </c>
      <c r="H2345" s="19" t="s">
        <v>54</v>
      </c>
      <c r="I2345" s="19" t="s">
        <v>199</v>
      </c>
      <c r="J2345" s="21" t="s">
        <v>18</v>
      </c>
      <c r="K2345" s="22">
        <v>104671</v>
      </c>
      <c r="L2345" s="24">
        <v>17000</v>
      </c>
      <c r="M2345" s="23">
        <v>17000</v>
      </c>
    </row>
    <row r="2346" spans="1:13" x14ac:dyDescent="0.2">
      <c r="A2346" s="19" t="s">
        <v>6535</v>
      </c>
      <c r="B2346" s="19" t="s">
        <v>6536</v>
      </c>
      <c r="C2346" s="19" t="s">
        <v>167</v>
      </c>
      <c r="D2346" s="19" t="s">
        <v>431</v>
      </c>
      <c r="E2346" s="19" t="s">
        <v>771</v>
      </c>
      <c r="F2346" s="20">
        <v>2019</v>
      </c>
      <c r="G2346" s="19" t="s">
        <v>17</v>
      </c>
      <c r="H2346" s="19" t="s">
        <v>30</v>
      </c>
      <c r="I2346" s="19" t="s">
        <v>31</v>
      </c>
      <c r="J2346" s="21" t="s">
        <v>18</v>
      </c>
      <c r="K2346" s="22">
        <v>29000</v>
      </c>
      <c r="L2346" s="24">
        <v>28950</v>
      </c>
      <c r="M2346" s="23">
        <v>16979.374</v>
      </c>
    </row>
    <row r="2347" spans="1:13" x14ac:dyDescent="0.2">
      <c r="A2347" s="19" t="s">
        <v>6754</v>
      </c>
      <c r="B2347" s="19" t="s">
        <v>6755</v>
      </c>
      <c r="C2347" s="19" t="s">
        <v>34</v>
      </c>
      <c r="D2347" s="19" t="s">
        <v>215</v>
      </c>
      <c r="E2347" s="19" t="s">
        <v>1063</v>
      </c>
      <c r="F2347" s="20">
        <v>2020</v>
      </c>
      <c r="G2347" s="19" t="s">
        <v>17</v>
      </c>
      <c r="H2347" s="19" t="s">
        <v>130</v>
      </c>
      <c r="I2347" s="19" t="s">
        <v>130</v>
      </c>
      <c r="J2347" s="21" t="s">
        <v>18</v>
      </c>
      <c r="K2347" s="22">
        <v>40876</v>
      </c>
      <c r="L2347" s="24">
        <v>16950</v>
      </c>
      <c r="M2347" s="23">
        <v>16950</v>
      </c>
    </row>
    <row r="2348" spans="1:13" x14ac:dyDescent="0.2">
      <c r="A2348" s="19" t="s">
        <v>7701</v>
      </c>
      <c r="B2348" s="19" t="s">
        <v>7702</v>
      </c>
      <c r="C2348" s="19" t="s">
        <v>22</v>
      </c>
      <c r="D2348" s="19" t="s">
        <v>46</v>
      </c>
      <c r="E2348" s="19" t="s">
        <v>345</v>
      </c>
      <c r="F2348" s="20">
        <v>2020</v>
      </c>
      <c r="G2348" s="19" t="s">
        <v>17</v>
      </c>
      <c r="H2348" s="19" t="s">
        <v>42</v>
      </c>
      <c r="I2348" s="19" t="s">
        <v>1003</v>
      </c>
      <c r="J2348" s="21" t="s">
        <v>18</v>
      </c>
      <c r="K2348" s="22">
        <v>20680</v>
      </c>
      <c r="L2348" s="24">
        <v>20684</v>
      </c>
      <c r="M2348" s="23">
        <v>16942.865000000002</v>
      </c>
    </row>
    <row r="2349" spans="1:13" x14ac:dyDescent="0.2">
      <c r="A2349" s="19" t="s">
        <v>3086</v>
      </c>
      <c r="B2349" s="19" t="s">
        <v>3087</v>
      </c>
      <c r="C2349" s="19" t="s">
        <v>37</v>
      </c>
      <c r="D2349" s="19"/>
      <c r="E2349" s="19"/>
      <c r="F2349" s="20">
        <v>2020</v>
      </c>
      <c r="G2349" s="19" t="s">
        <v>17</v>
      </c>
      <c r="H2349" s="19" t="s">
        <v>30</v>
      </c>
      <c r="I2349" s="19" t="s">
        <v>31</v>
      </c>
      <c r="J2349" s="21" t="s">
        <v>128</v>
      </c>
      <c r="K2349" s="22">
        <v>17000</v>
      </c>
      <c r="L2349" s="24">
        <v>17000</v>
      </c>
      <c r="M2349" s="23">
        <v>16874.276000000002</v>
      </c>
    </row>
    <row r="2350" spans="1:13" x14ac:dyDescent="0.2">
      <c r="A2350" s="19" t="s">
        <v>4204</v>
      </c>
      <c r="B2350" s="19" t="s">
        <v>4205</v>
      </c>
      <c r="C2350" s="19" t="s">
        <v>92</v>
      </c>
      <c r="D2350" s="19" t="s">
        <v>112</v>
      </c>
      <c r="E2350" s="19" t="s">
        <v>1858</v>
      </c>
      <c r="F2350" s="20">
        <v>2020</v>
      </c>
      <c r="G2350" s="19" t="s">
        <v>17</v>
      </c>
      <c r="H2350" s="19" t="s">
        <v>42</v>
      </c>
      <c r="I2350" s="19" t="s">
        <v>188</v>
      </c>
      <c r="J2350" s="21" t="s">
        <v>18</v>
      </c>
      <c r="K2350" s="22">
        <v>22200</v>
      </c>
      <c r="L2350" s="24">
        <v>16800</v>
      </c>
      <c r="M2350" s="23">
        <v>16800</v>
      </c>
    </row>
    <row r="2351" spans="1:13" x14ac:dyDescent="0.2">
      <c r="A2351" s="19" t="s">
        <v>2402</v>
      </c>
      <c r="B2351" s="19" t="s">
        <v>2403</v>
      </c>
      <c r="C2351" s="19" t="s">
        <v>133</v>
      </c>
      <c r="D2351" s="19" t="s">
        <v>534</v>
      </c>
      <c r="E2351" s="19"/>
      <c r="F2351" s="20">
        <v>2019</v>
      </c>
      <c r="G2351" s="19" t="s">
        <v>17</v>
      </c>
      <c r="H2351" s="19" t="s">
        <v>30</v>
      </c>
      <c r="I2351" s="19" t="s">
        <v>31</v>
      </c>
      <c r="J2351" s="21" t="s">
        <v>18</v>
      </c>
      <c r="K2351" s="22">
        <v>19494</v>
      </c>
      <c r="L2351" s="24">
        <v>16770</v>
      </c>
      <c r="M2351" s="23">
        <v>16770</v>
      </c>
    </row>
    <row r="2352" spans="1:13" x14ac:dyDescent="0.2">
      <c r="A2352" s="19" t="s">
        <v>8394</v>
      </c>
      <c r="B2352" s="19" t="s">
        <v>8395</v>
      </c>
      <c r="C2352" s="19" t="s">
        <v>34</v>
      </c>
      <c r="D2352" s="19"/>
      <c r="E2352" s="19"/>
      <c r="F2352" s="20">
        <v>2017</v>
      </c>
      <c r="G2352" s="19" t="s">
        <v>17</v>
      </c>
      <c r="H2352" s="19" t="s">
        <v>54</v>
      </c>
      <c r="I2352" s="19" t="s">
        <v>62</v>
      </c>
      <c r="J2352" s="21" t="s">
        <v>18</v>
      </c>
      <c r="K2352" s="22">
        <v>16757</v>
      </c>
      <c r="L2352" s="24">
        <v>16757</v>
      </c>
      <c r="M2352" s="23">
        <v>16743.735000000001</v>
      </c>
    </row>
    <row r="2353" spans="1:13" x14ac:dyDescent="0.2">
      <c r="A2353" s="19" t="s">
        <v>3807</v>
      </c>
      <c r="B2353" s="19" t="s">
        <v>3808</v>
      </c>
      <c r="C2353" s="19" t="s">
        <v>12</v>
      </c>
      <c r="D2353" s="19" t="s">
        <v>630</v>
      </c>
      <c r="E2353" s="19" t="s">
        <v>1227</v>
      </c>
      <c r="F2353" s="20">
        <v>2020</v>
      </c>
      <c r="G2353" s="19" t="s">
        <v>17</v>
      </c>
      <c r="H2353" s="19" t="s">
        <v>54</v>
      </c>
      <c r="I2353" s="19" t="s">
        <v>58</v>
      </c>
      <c r="J2353" s="21" t="s">
        <v>18</v>
      </c>
      <c r="K2353" s="22">
        <v>38997</v>
      </c>
      <c r="L2353" s="24">
        <v>16713</v>
      </c>
      <c r="M2353" s="23">
        <v>16713</v>
      </c>
    </row>
    <row r="2354" spans="1:13" x14ac:dyDescent="0.2">
      <c r="A2354" s="19" t="s">
        <v>2278</v>
      </c>
      <c r="B2354" s="19" t="s">
        <v>2279</v>
      </c>
      <c r="C2354" s="19" t="s">
        <v>22</v>
      </c>
      <c r="D2354" s="19" t="s">
        <v>23</v>
      </c>
      <c r="E2354" s="19" t="s">
        <v>552</v>
      </c>
      <c r="F2354" s="20">
        <v>2020</v>
      </c>
      <c r="G2354" s="19" t="s">
        <v>17</v>
      </c>
      <c r="H2354" s="19" t="s">
        <v>15</v>
      </c>
      <c r="I2354" s="19" t="s">
        <v>16</v>
      </c>
      <c r="J2354" s="21" t="s">
        <v>18</v>
      </c>
      <c r="K2354" s="22">
        <v>22894</v>
      </c>
      <c r="L2354" s="24">
        <v>16663</v>
      </c>
      <c r="M2354" s="23">
        <v>16662.097000000002</v>
      </c>
    </row>
    <row r="2355" spans="1:13" x14ac:dyDescent="0.2">
      <c r="A2355" s="19" t="s">
        <v>8154</v>
      </c>
      <c r="B2355" s="19" t="s">
        <v>8155</v>
      </c>
      <c r="C2355" s="19" t="s">
        <v>52</v>
      </c>
      <c r="D2355" s="19" t="s">
        <v>139</v>
      </c>
      <c r="E2355" s="19" t="s">
        <v>1444</v>
      </c>
      <c r="F2355" s="20">
        <v>2020</v>
      </c>
      <c r="G2355" s="19" t="s">
        <v>17</v>
      </c>
      <c r="H2355" s="19" t="s">
        <v>63</v>
      </c>
      <c r="I2355" s="19" t="s">
        <v>174</v>
      </c>
      <c r="J2355" s="21" t="s">
        <v>18</v>
      </c>
      <c r="K2355" s="22">
        <v>16651</v>
      </c>
      <c r="L2355" s="24">
        <v>16650</v>
      </c>
      <c r="M2355" s="23">
        <v>16650</v>
      </c>
    </row>
    <row r="2356" spans="1:13" x14ac:dyDescent="0.2">
      <c r="A2356" s="19" t="s">
        <v>5131</v>
      </c>
      <c r="B2356" s="19" t="s">
        <v>5132</v>
      </c>
      <c r="C2356" s="19" t="s">
        <v>81</v>
      </c>
      <c r="D2356" s="19" t="s">
        <v>1350</v>
      </c>
      <c r="E2356" s="19" t="s">
        <v>1350</v>
      </c>
      <c r="F2356" s="20">
        <v>2019</v>
      </c>
      <c r="G2356" s="19" t="s">
        <v>17</v>
      </c>
      <c r="H2356" s="19" t="s">
        <v>63</v>
      </c>
      <c r="I2356" s="19" t="s">
        <v>705</v>
      </c>
      <c r="J2356" s="21" t="s">
        <v>18</v>
      </c>
      <c r="K2356" s="22">
        <v>16636</v>
      </c>
      <c r="L2356" s="24">
        <v>31580</v>
      </c>
      <c r="M2356" s="23">
        <v>16635.75</v>
      </c>
    </row>
    <row r="2357" spans="1:13" x14ac:dyDescent="0.2">
      <c r="A2357" s="19" t="s">
        <v>10444</v>
      </c>
      <c r="B2357" s="19" t="s">
        <v>10445</v>
      </c>
      <c r="C2357" s="19" t="s">
        <v>92</v>
      </c>
      <c r="D2357" s="19" t="s">
        <v>191</v>
      </c>
      <c r="E2357" s="19" t="s">
        <v>6611</v>
      </c>
      <c r="F2357" s="20">
        <v>2019</v>
      </c>
      <c r="G2357" s="19" t="s">
        <v>279</v>
      </c>
      <c r="H2357" s="19" t="s">
        <v>95</v>
      </c>
      <c r="I2357" s="19" t="s">
        <v>96</v>
      </c>
      <c r="J2357" s="21" t="s">
        <v>18</v>
      </c>
      <c r="K2357" s="22">
        <v>31242</v>
      </c>
      <c r="L2357" s="24">
        <v>17610</v>
      </c>
      <c r="M2357" s="23">
        <v>16610</v>
      </c>
    </row>
    <row r="2358" spans="1:13" x14ac:dyDescent="0.2">
      <c r="A2358" s="19" t="s">
        <v>5573</v>
      </c>
      <c r="B2358" s="19" t="s">
        <v>5574</v>
      </c>
      <c r="C2358" s="19" t="s">
        <v>167</v>
      </c>
      <c r="D2358" s="19"/>
      <c r="E2358" s="19"/>
      <c r="F2358" s="20">
        <v>2019</v>
      </c>
      <c r="G2358" s="19" t="s">
        <v>17</v>
      </c>
      <c r="H2358" s="19" t="s">
        <v>54</v>
      </c>
      <c r="I2358" s="19" t="s">
        <v>83</v>
      </c>
      <c r="J2358" s="21" t="s">
        <v>18</v>
      </c>
      <c r="K2358" s="22">
        <v>75660</v>
      </c>
      <c r="L2358" s="24">
        <v>16553</v>
      </c>
      <c r="M2358" s="23">
        <v>16552.856</v>
      </c>
    </row>
    <row r="2359" spans="1:13" x14ac:dyDescent="0.2">
      <c r="A2359" s="19" t="s">
        <v>10596</v>
      </c>
      <c r="B2359" s="19" t="s">
        <v>10597</v>
      </c>
      <c r="C2359" s="19" t="s">
        <v>297</v>
      </c>
      <c r="D2359" s="19"/>
      <c r="E2359" s="19"/>
      <c r="F2359" s="20">
        <v>2019</v>
      </c>
      <c r="G2359" s="19" t="s">
        <v>279</v>
      </c>
      <c r="H2359" s="19" t="s">
        <v>30</v>
      </c>
      <c r="I2359" s="19" t="s">
        <v>1491</v>
      </c>
      <c r="J2359" s="21" t="s">
        <v>18</v>
      </c>
      <c r="K2359" s="22">
        <v>3</v>
      </c>
      <c r="L2359" s="24">
        <v>52214</v>
      </c>
      <c r="M2359" s="23">
        <v>16519.362000000001</v>
      </c>
    </row>
    <row r="2360" spans="1:13" x14ac:dyDescent="0.2">
      <c r="A2360" s="19" t="s">
        <v>5147</v>
      </c>
      <c r="B2360" s="19" t="s">
        <v>5148</v>
      </c>
      <c r="C2360" s="19" t="s">
        <v>12</v>
      </c>
      <c r="D2360" s="19" t="s">
        <v>69</v>
      </c>
      <c r="E2360" s="19" t="s">
        <v>69</v>
      </c>
      <c r="F2360" s="20">
        <v>2020</v>
      </c>
      <c r="G2360" s="19" t="s">
        <v>17</v>
      </c>
      <c r="H2360" s="19" t="s">
        <v>15</v>
      </c>
      <c r="I2360" s="19" t="s">
        <v>16</v>
      </c>
      <c r="J2360" s="21" t="s">
        <v>18</v>
      </c>
      <c r="K2360" s="22">
        <v>16796</v>
      </c>
      <c r="L2360" s="24">
        <v>16796</v>
      </c>
      <c r="M2360" s="23">
        <v>16495.050999999999</v>
      </c>
    </row>
    <row r="2361" spans="1:13" x14ac:dyDescent="0.2">
      <c r="A2361" s="19" t="s">
        <v>9854</v>
      </c>
      <c r="B2361" s="19" t="s">
        <v>9855</v>
      </c>
      <c r="C2361" s="19" t="s">
        <v>34</v>
      </c>
      <c r="D2361" s="19" t="s">
        <v>51</v>
      </c>
      <c r="E2361" s="19" t="s">
        <v>2060</v>
      </c>
      <c r="F2361" s="20">
        <v>2019</v>
      </c>
      <c r="G2361" s="19" t="s">
        <v>17</v>
      </c>
      <c r="H2361" s="19" t="s">
        <v>63</v>
      </c>
      <c r="I2361" s="19" t="s">
        <v>174</v>
      </c>
      <c r="J2361" s="21" t="s">
        <v>18</v>
      </c>
      <c r="K2361" s="22">
        <v>16427</v>
      </c>
      <c r="L2361" s="24">
        <v>16427</v>
      </c>
      <c r="M2361" s="23">
        <v>16427</v>
      </c>
    </row>
    <row r="2362" spans="1:13" x14ac:dyDescent="0.2">
      <c r="A2362" s="19" t="s">
        <v>2560</v>
      </c>
      <c r="B2362" s="19" t="s">
        <v>2561</v>
      </c>
      <c r="C2362" s="19" t="s">
        <v>133</v>
      </c>
      <c r="D2362" s="19" t="s">
        <v>534</v>
      </c>
      <c r="E2362" s="19" t="s">
        <v>535</v>
      </c>
      <c r="F2362" s="20">
        <v>2020</v>
      </c>
      <c r="G2362" s="19" t="s">
        <v>17</v>
      </c>
      <c r="H2362" s="19" t="s">
        <v>63</v>
      </c>
      <c r="I2362" s="19" t="s">
        <v>619</v>
      </c>
      <c r="J2362" s="21" t="s">
        <v>18</v>
      </c>
      <c r="K2362" s="22">
        <v>57001</v>
      </c>
      <c r="L2362" s="24">
        <v>15454</v>
      </c>
      <c r="M2362" s="22">
        <v>16402</v>
      </c>
    </row>
    <row r="2363" spans="1:13" x14ac:dyDescent="0.2">
      <c r="A2363" s="19" t="s">
        <v>9868</v>
      </c>
      <c r="B2363" s="19" t="s">
        <v>9869</v>
      </c>
      <c r="C2363" s="19" t="s">
        <v>12</v>
      </c>
      <c r="D2363" s="19" t="s">
        <v>422</v>
      </c>
      <c r="E2363" s="19" t="s">
        <v>1786</v>
      </c>
      <c r="F2363" s="20">
        <v>2019</v>
      </c>
      <c r="G2363" s="19" t="s">
        <v>17</v>
      </c>
      <c r="H2363" s="19" t="s">
        <v>63</v>
      </c>
      <c r="I2363" s="19" t="s">
        <v>174</v>
      </c>
      <c r="J2363" s="21" t="s">
        <v>18</v>
      </c>
      <c r="K2363" s="22">
        <v>21502</v>
      </c>
      <c r="L2363" s="24">
        <v>23908</v>
      </c>
      <c r="M2363" s="23">
        <v>16375</v>
      </c>
    </row>
    <row r="2364" spans="1:13" x14ac:dyDescent="0.2">
      <c r="A2364" s="19" t="s">
        <v>1986</v>
      </c>
      <c r="B2364" s="19" t="s">
        <v>1987</v>
      </c>
      <c r="C2364" s="19" t="s">
        <v>12</v>
      </c>
      <c r="D2364" s="19" t="s">
        <v>69</v>
      </c>
      <c r="E2364" s="19" t="s">
        <v>1273</v>
      </c>
      <c r="F2364" s="20">
        <v>2019</v>
      </c>
      <c r="G2364" s="19" t="s">
        <v>17</v>
      </c>
      <c r="H2364" s="19" t="s">
        <v>63</v>
      </c>
      <c r="I2364" s="19" t="s">
        <v>705</v>
      </c>
      <c r="J2364" s="21" t="s">
        <v>18</v>
      </c>
      <c r="K2364" s="22">
        <v>15355</v>
      </c>
      <c r="L2364" s="22">
        <v>13735</v>
      </c>
      <c r="M2364" s="23">
        <v>16352.289000000001</v>
      </c>
    </row>
    <row r="2365" spans="1:13" x14ac:dyDescent="0.2">
      <c r="A2365" s="19" t="s">
        <v>4499</v>
      </c>
      <c r="B2365" s="19" t="s">
        <v>4500</v>
      </c>
      <c r="C2365" s="19" t="s">
        <v>22</v>
      </c>
      <c r="D2365" s="19" t="s">
        <v>46</v>
      </c>
      <c r="E2365" s="19" t="s">
        <v>127</v>
      </c>
      <c r="F2365" s="20">
        <v>2019</v>
      </c>
      <c r="G2365" s="19" t="s">
        <v>17</v>
      </c>
      <c r="H2365" s="19" t="s">
        <v>54</v>
      </c>
      <c r="I2365" s="19" t="s">
        <v>62</v>
      </c>
      <c r="J2365" s="21" t="s">
        <v>18</v>
      </c>
      <c r="K2365" s="22">
        <v>30462</v>
      </c>
      <c r="L2365" s="24">
        <v>16330</v>
      </c>
      <c r="M2365" s="22">
        <v>16330</v>
      </c>
    </row>
    <row r="2366" spans="1:13" x14ac:dyDescent="0.2">
      <c r="A2366" s="19" t="s">
        <v>9876</v>
      </c>
      <c r="B2366" s="19" t="s">
        <v>9877</v>
      </c>
      <c r="C2366" s="19" t="s">
        <v>92</v>
      </c>
      <c r="D2366" s="19" t="s">
        <v>93</v>
      </c>
      <c r="E2366" s="19" t="s">
        <v>2664</v>
      </c>
      <c r="F2366" s="20">
        <v>2019</v>
      </c>
      <c r="G2366" s="19" t="s">
        <v>17</v>
      </c>
      <c r="H2366" s="19" t="s">
        <v>63</v>
      </c>
      <c r="I2366" s="19" t="s">
        <v>174</v>
      </c>
      <c r="J2366" s="21" t="s">
        <v>18</v>
      </c>
      <c r="K2366" s="22">
        <v>16300</v>
      </c>
      <c r="L2366" s="24">
        <v>16300</v>
      </c>
      <c r="M2366" s="23">
        <v>16300</v>
      </c>
    </row>
    <row r="2367" spans="1:13" x14ac:dyDescent="0.2">
      <c r="A2367" s="19" t="s">
        <v>1250</v>
      </c>
      <c r="B2367" s="19" t="s">
        <v>1251</v>
      </c>
      <c r="C2367" s="19" t="s">
        <v>143</v>
      </c>
      <c r="D2367" s="19" t="s">
        <v>144</v>
      </c>
      <c r="E2367" s="19" t="s">
        <v>144</v>
      </c>
      <c r="F2367" s="20">
        <v>2019</v>
      </c>
      <c r="G2367" s="19" t="s">
        <v>17</v>
      </c>
      <c r="H2367" s="19" t="s">
        <v>30</v>
      </c>
      <c r="I2367" s="19" t="s">
        <v>145</v>
      </c>
      <c r="J2367" s="21" t="s">
        <v>18</v>
      </c>
      <c r="K2367" s="22">
        <v>995408</v>
      </c>
      <c r="L2367" s="24">
        <v>18520</v>
      </c>
      <c r="M2367" s="23">
        <v>16260.936</v>
      </c>
    </row>
    <row r="2368" spans="1:13" x14ac:dyDescent="0.2">
      <c r="A2368" s="19" t="s">
        <v>5827</v>
      </c>
      <c r="B2368" s="19" t="s">
        <v>5828</v>
      </c>
      <c r="C2368" s="19" t="s">
        <v>148</v>
      </c>
      <c r="D2368" s="19"/>
      <c r="E2368" s="19"/>
      <c r="F2368" s="20">
        <v>2020</v>
      </c>
      <c r="G2368" s="19" t="s">
        <v>17</v>
      </c>
      <c r="H2368" s="19" t="s">
        <v>352</v>
      </c>
      <c r="I2368" s="19" t="s">
        <v>1563</v>
      </c>
      <c r="J2368" s="21" t="s">
        <v>18</v>
      </c>
      <c r="K2368" s="22">
        <v>16148</v>
      </c>
      <c r="L2368" s="23">
        <v>16104.02</v>
      </c>
      <c r="M2368" s="23">
        <v>16104.02</v>
      </c>
    </row>
    <row r="2369" spans="1:13" x14ac:dyDescent="0.2">
      <c r="A2369" s="19" t="s">
        <v>189</v>
      </c>
      <c r="B2369" s="19" t="s">
        <v>190</v>
      </c>
      <c r="C2369" s="19" t="s">
        <v>92</v>
      </c>
      <c r="D2369" s="19" t="s">
        <v>191</v>
      </c>
      <c r="E2369" s="19"/>
      <c r="F2369" s="20">
        <v>2019</v>
      </c>
      <c r="G2369" s="19" t="s">
        <v>17</v>
      </c>
      <c r="H2369" s="19" t="s">
        <v>30</v>
      </c>
      <c r="I2369" s="19" t="s">
        <v>31</v>
      </c>
      <c r="J2369" s="21" t="s">
        <v>18</v>
      </c>
      <c r="K2369" s="22">
        <v>15797701</v>
      </c>
      <c r="L2369" s="22">
        <v>16600</v>
      </c>
      <c r="M2369" s="22">
        <v>16094</v>
      </c>
    </row>
    <row r="2370" spans="1:13" x14ac:dyDescent="0.2">
      <c r="A2370" s="19" t="s">
        <v>859</v>
      </c>
      <c r="B2370" s="19" t="s">
        <v>860</v>
      </c>
      <c r="C2370" s="19" t="s">
        <v>103</v>
      </c>
      <c r="D2370" s="19" t="s">
        <v>238</v>
      </c>
      <c r="E2370" s="19" t="s">
        <v>379</v>
      </c>
      <c r="F2370" s="20">
        <v>2020</v>
      </c>
      <c r="G2370" s="19" t="s">
        <v>17</v>
      </c>
      <c r="H2370" s="19" t="s">
        <v>15</v>
      </c>
      <c r="I2370" s="19" t="s">
        <v>48</v>
      </c>
      <c r="J2370" s="21" t="s">
        <v>18</v>
      </c>
      <c r="K2370" s="22">
        <v>766495</v>
      </c>
      <c r="L2370" s="24">
        <v>16077</v>
      </c>
      <c r="M2370" s="23">
        <v>16077</v>
      </c>
    </row>
    <row r="2371" spans="1:13" x14ac:dyDescent="0.2">
      <c r="A2371" s="19" t="s">
        <v>11029</v>
      </c>
      <c r="B2371" s="19" t="s">
        <v>11030</v>
      </c>
      <c r="C2371" s="19" t="s">
        <v>92</v>
      </c>
      <c r="D2371" s="19" t="s">
        <v>191</v>
      </c>
      <c r="E2371" s="19" t="s">
        <v>6611</v>
      </c>
      <c r="F2371" s="20">
        <v>2019</v>
      </c>
      <c r="G2371" s="19" t="s">
        <v>17</v>
      </c>
      <c r="H2371" s="19" t="s">
        <v>63</v>
      </c>
      <c r="I2371" s="19" t="s">
        <v>174</v>
      </c>
      <c r="J2371" s="21" t="s">
        <v>18</v>
      </c>
      <c r="K2371" s="22">
        <v>944574</v>
      </c>
      <c r="L2371" s="24">
        <v>20001</v>
      </c>
      <c r="M2371" s="23">
        <v>16060</v>
      </c>
    </row>
    <row r="2372" spans="1:13" x14ac:dyDescent="0.2">
      <c r="A2372" s="19" t="s">
        <v>7621</v>
      </c>
      <c r="B2372" s="19" t="s">
        <v>7622</v>
      </c>
      <c r="C2372" s="19" t="s">
        <v>167</v>
      </c>
      <c r="D2372" s="19" t="s">
        <v>168</v>
      </c>
      <c r="E2372" s="19" t="s">
        <v>168</v>
      </c>
      <c r="F2372" s="20">
        <v>2019</v>
      </c>
      <c r="G2372" s="19" t="s">
        <v>17</v>
      </c>
      <c r="H2372" s="19" t="s">
        <v>63</v>
      </c>
      <c r="I2372" s="19" t="s">
        <v>174</v>
      </c>
      <c r="J2372" s="21" t="s">
        <v>18</v>
      </c>
      <c r="K2372" s="22">
        <v>16026</v>
      </c>
      <c r="L2372" s="24">
        <v>16026</v>
      </c>
      <c r="M2372" s="23">
        <v>16026</v>
      </c>
    </row>
    <row r="2373" spans="1:13" x14ac:dyDescent="0.2">
      <c r="A2373" s="19" t="s">
        <v>2232</v>
      </c>
      <c r="B2373" s="19" t="s">
        <v>2233</v>
      </c>
      <c r="C2373" s="19" t="s">
        <v>133</v>
      </c>
      <c r="D2373" s="19" t="s">
        <v>534</v>
      </c>
      <c r="E2373" s="19" t="s">
        <v>2234</v>
      </c>
      <c r="F2373" s="20">
        <v>2020</v>
      </c>
      <c r="G2373" s="19" t="s">
        <v>17</v>
      </c>
      <c r="H2373" s="19" t="s">
        <v>42</v>
      </c>
      <c r="I2373" s="19" t="s">
        <v>188</v>
      </c>
      <c r="J2373" s="21" t="s">
        <v>18</v>
      </c>
      <c r="K2373" s="22">
        <v>38525</v>
      </c>
      <c r="L2373" s="24">
        <v>16000</v>
      </c>
      <c r="M2373" s="23">
        <v>16000</v>
      </c>
    </row>
    <row r="2374" spans="1:13" x14ac:dyDescent="0.2">
      <c r="A2374" s="19" t="s">
        <v>2239</v>
      </c>
      <c r="B2374" s="19" t="s">
        <v>2240</v>
      </c>
      <c r="C2374" s="19" t="s">
        <v>52</v>
      </c>
      <c r="D2374" s="19" t="s">
        <v>139</v>
      </c>
      <c r="E2374" s="19" t="s">
        <v>139</v>
      </c>
      <c r="F2374" s="20">
        <v>2019</v>
      </c>
      <c r="G2374" s="19" t="s">
        <v>17</v>
      </c>
      <c r="H2374" s="19" t="s">
        <v>42</v>
      </c>
      <c r="I2374" s="19" t="s">
        <v>228</v>
      </c>
      <c r="J2374" s="21" t="s">
        <v>18</v>
      </c>
      <c r="K2374" s="22">
        <v>17402</v>
      </c>
      <c r="L2374" s="24">
        <v>16000</v>
      </c>
      <c r="M2374" s="23">
        <v>16000</v>
      </c>
    </row>
    <row r="2375" spans="1:13" x14ac:dyDescent="0.2">
      <c r="A2375" s="19" t="s">
        <v>4527</v>
      </c>
      <c r="B2375" s="19" t="s">
        <v>4528</v>
      </c>
      <c r="C2375" s="19" t="s">
        <v>52</v>
      </c>
      <c r="D2375" s="19" t="s">
        <v>99</v>
      </c>
      <c r="E2375" s="19" t="s">
        <v>262</v>
      </c>
      <c r="F2375" s="20">
        <v>2019</v>
      </c>
      <c r="G2375" s="19" t="s">
        <v>17</v>
      </c>
      <c r="H2375" s="19" t="s">
        <v>63</v>
      </c>
      <c r="I2375" s="19" t="s">
        <v>174</v>
      </c>
      <c r="J2375" s="21" t="s">
        <v>18</v>
      </c>
      <c r="K2375" s="22">
        <v>20487</v>
      </c>
      <c r="L2375" s="24">
        <v>16000</v>
      </c>
      <c r="M2375" s="23">
        <v>16000</v>
      </c>
    </row>
    <row r="2376" spans="1:13" x14ac:dyDescent="0.2">
      <c r="A2376" s="19" t="s">
        <v>6968</v>
      </c>
      <c r="B2376" s="19" t="s">
        <v>6969</v>
      </c>
      <c r="C2376" s="19" t="s">
        <v>34</v>
      </c>
      <c r="D2376" s="19" t="s">
        <v>134</v>
      </c>
      <c r="E2376" s="19" t="s">
        <v>803</v>
      </c>
      <c r="F2376" s="20">
        <v>2019</v>
      </c>
      <c r="G2376" s="19" t="s">
        <v>17</v>
      </c>
      <c r="H2376" s="19" t="s">
        <v>63</v>
      </c>
      <c r="I2376" s="19" t="s">
        <v>174</v>
      </c>
      <c r="J2376" s="21" t="s">
        <v>18</v>
      </c>
      <c r="K2376" s="22">
        <v>16416</v>
      </c>
      <c r="L2376" s="24">
        <v>16000</v>
      </c>
      <c r="M2376" s="23">
        <v>16000</v>
      </c>
    </row>
    <row r="2377" spans="1:13" x14ac:dyDescent="0.2">
      <c r="A2377" s="19" t="s">
        <v>9982</v>
      </c>
      <c r="B2377" s="19" t="s">
        <v>9983</v>
      </c>
      <c r="C2377" s="19" t="s">
        <v>265</v>
      </c>
      <c r="D2377" s="19" t="s">
        <v>266</v>
      </c>
      <c r="E2377" s="19" t="s">
        <v>267</v>
      </c>
      <c r="F2377" s="20">
        <v>2019</v>
      </c>
      <c r="G2377" s="19" t="s">
        <v>17</v>
      </c>
      <c r="H2377" s="19" t="s">
        <v>63</v>
      </c>
      <c r="I2377" s="19" t="s">
        <v>174</v>
      </c>
      <c r="J2377" s="21" t="s">
        <v>18</v>
      </c>
      <c r="K2377" s="22">
        <v>16585</v>
      </c>
      <c r="L2377" s="24">
        <v>22699</v>
      </c>
      <c r="M2377" s="23">
        <v>16000</v>
      </c>
    </row>
    <row r="2378" spans="1:13" x14ac:dyDescent="0.2">
      <c r="A2378" s="19" t="s">
        <v>3350</v>
      </c>
      <c r="B2378" s="19" t="s">
        <v>3351</v>
      </c>
      <c r="C2378" s="19" t="s">
        <v>34</v>
      </c>
      <c r="D2378" s="19" t="s">
        <v>215</v>
      </c>
      <c r="E2378" s="19" t="s">
        <v>3169</v>
      </c>
      <c r="F2378" s="20">
        <v>2019</v>
      </c>
      <c r="G2378" s="19" t="s">
        <v>17</v>
      </c>
      <c r="H2378" s="19" t="s">
        <v>54</v>
      </c>
      <c r="I2378" s="19" t="s">
        <v>288</v>
      </c>
      <c r="J2378" s="21" t="s">
        <v>18</v>
      </c>
      <c r="K2378" s="22">
        <v>16001</v>
      </c>
      <c r="L2378" s="24">
        <v>16000</v>
      </c>
      <c r="M2378" s="23">
        <v>15991.312</v>
      </c>
    </row>
    <row r="2379" spans="1:13" x14ac:dyDescent="0.2">
      <c r="A2379" s="19" t="s">
        <v>9776</v>
      </c>
      <c r="B2379" s="19" t="s">
        <v>9777</v>
      </c>
      <c r="C2379" s="19" t="s">
        <v>92</v>
      </c>
      <c r="D2379" s="19"/>
      <c r="E2379" s="19"/>
      <c r="F2379" s="20">
        <v>2019</v>
      </c>
      <c r="G2379" s="19" t="s">
        <v>17</v>
      </c>
      <c r="H2379" s="19" t="s">
        <v>30</v>
      </c>
      <c r="I2379" s="19" t="s">
        <v>31</v>
      </c>
      <c r="J2379" s="21" t="s">
        <v>18</v>
      </c>
      <c r="K2379" s="22">
        <v>1687599</v>
      </c>
      <c r="L2379" s="22">
        <v>150586</v>
      </c>
      <c r="M2379" s="23">
        <v>15977.855</v>
      </c>
    </row>
    <row r="2380" spans="1:13" x14ac:dyDescent="0.2">
      <c r="A2380" s="19" t="s">
        <v>961</v>
      </c>
      <c r="B2380" s="19" t="s">
        <v>962</v>
      </c>
      <c r="C2380" s="19" t="s">
        <v>37</v>
      </c>
      <c r="D2380" s="19" t="s">
        <v>601</v>
      </c>
      <c r="E2380" s="19" t="s">
        <v>963</v>
      </c>
      <c r="F2380" s="20">
        <v>2020</v>
      </c>
      <c r="G2380" s="19" t="s">
        <v>17</v>
      </c>
      <c r="H2380" s="19" t="s">
        <v>42</v>
      </c>
      <c r="I2380" s="19" t="s">
        <v>188</v>
      </c>
      <c r="J2380" s="21" t="s">
        <v>18</v>
      </c>
      <c r="K2380" s="22">
        <v>58452</v>
      </c>
      <c r="L2380" s="24">
        <v>15955</v>
      </c>
      <c r="M2380" s="22">
        <v>15955</v>
      </c>
    </row>
    <row r="2381" spans="1:13" x14ac:dyDescent="0.2">
      <c r="A2381" s="19" t="s">
        <v>7030</v>
      </c>
      <c r="B2381" s="19" t="s">
        <v>7031</v>
      </c>
      <c r="C2381" s="19" t="s">
        <v>81</v>
      </c>
      <c r="D2381" s="19" t="s">
        <v>82</v>
      </c>
      <c r="E2381" s="19" t="s">
        <v>509</v>
      </c>
      <c r="F2381" s="20">
        <v>2019</v>
      </c>
      <c r="G2381" s="19" t="s">
        <v>17</v>
      </c>
      <c r="H2381" s="19" t="s">
        <v>63</v>
      </c>
      <c r="I2381" s="19" t="s">
        <v>174</v>
      </c>
      <c r="J2381" s="21" t="s">
        <v>18</v>
      </c>
      <c r="K2381" s="22">
        <v>15904</v>
      </c>
      <c r="L2381" s="24">
        <v>33000</v>
      </c>
      <c r="M2381" s="23">
        <v>15903.803</v>
      </c>
    </row>
    <row r="2382" spans="1:13" x14ac:dyDescent="0.2">
      <c r="A2382" s="19" t="s">
        <v>1997</v>
      </c>
      <c r="B2382" s="19" t="s">
        <v>1998</v>
      </c>
      <c r="C2382" s="19" t="s">
        <v>12</v>
      </c>
      <c r="D2382" s="19" t="s">
        <v>69</v>
      </c>
      <c r="E2382" s="19" t="s">
        <v>1781</v>
      </c>
      <c r="F2382" s="20">
        <v>2020</v>
      </c>
      <c r="G2382" s="19" t="s">
        <v>17</v>
      </c>
      <c r="H2382" s="19" t="s">
        <v>42</v>
      </c>
      <c r="I2382" s="19" t="s">
        <v>278</v>
      </c>
      <c r="J2382" s="21" t="s">
        <v>200</v>
      </c>
      <c r="K2382" s="22">
        <v>125192</v>
      </c>
      <c r="L2382" s="24">
        <v>15864</v>
      </c>
      <c r="M2382" s="22">
        <v>15864</v>
      </c>
    </row>
    <row r="2383" spans="1:13" x14ac:dyDescent="0.2">
      <c r="A2383" s="19" t="s">
        <v>3789</v>
      </c>
      <c r="B2383" s="19" t="s">
        <v>3790</v>
      </c>
      <c r="C2383" s="19" t="s">
        <v>37</v>
      </c>
      <c r="D2383" s="19" t="s">
        <v>123</v>
      </c>
      <c r="E2383" s="19" t="s">
        <v>124</v>
      </c>
      <c r="F2383" s="20">
        <v>2019</v>
      </c>
      <c r="G2383" s="19" t="s">
        <v>17</v>
      </c>
      <c r="H2383" s="19" t="s">
        <v>253</v>
      </c>
      <c r="I2383" s="19" t="s">
        <v>254</v>
      </c>
      <c r="J2383" s="21" t="s">
        <v>18</v>
      </c>
      <c r="K2383" s="22">
        <v>3538</v>
      </c>
      <c r="L2383" s="23">
        <v>15821.662</v>
      </c>
      <c r="M2383" s="23">
        <v>15821.662</v>
      </c>
    </row>
    <row r="2384" spans="1:13" x14ac:dyDescent="0.2">
      <c r="A2384" s="19" t="s">
        <v>9888</v>
      </c>
      <c r="B2384" s="19" t="s">
        <v>9889</v>
      </c>
      <c r="C2384" s="19" t="s">
        <v>27</v>
      </c>
      <c r="D2384" s="19" t="s">
        <v>387</v>
      </c>
      <c r="E2384" s="19" t="s">
        <v>388</v>
      </c>
      <c r="F2384" s="20">
        <v>2019</v>
      </c>
      <c r="G2384" s="19" t="s">
        <v>17</v>
      </c>
      <c r="H2384" s="19" t="s">
        <v>63</v>
      </c>
      <c r="I2384" s="19" t="s">
        <v>174</v>
      </c>
      <c r="J2384" s="21" t="s">
        <v>18</v>
      </c>
      <c r="K2384" s="22">
        <v>15800</v>
      </c>
      <c r="L2384" s="24">
        <v>15800</v>
      </c>
      <c r="M2384" s="23">
        <v>15800</v>
      </c>
    </row>
    <row r="2385" spans="1:13" x14ac:dyDescent="0.2">
      <c r="A2385" s="19" t="s">
        <v>2119</v>
      </c>
      <c r="B2385" s="19" t="s">
        <v>2120</v>
      </c>
      <c r="C2385" s="19" t="s">
        <v>359</v>
      </c>
      <c r="D2385" s="19" t="s">
        <v>360</v>
      </c>
      <c r="E2385" s="19" t="s">
        <v>519</v>
      </c>
      <c r="F2385" s="20">
        <v>2020</v>
      </c>
      <c r="G2385" s="19" t="s">
        <v>17</v>
      </c>
      <c r="H2385" s="19" t="s">
        <v>693</v>
      </c>
      <c r="I2385" s="19" t="s">
        <v>762</v>
      </c>
      <c r="J2385" s="21" t="s">
        <v>18</v>
      </c>
      <c r="K2385" s="22">
        <v>42758</v>
      </c>
      <c r="L2385" s="24">
        <v>15758</v>
      </c>
      <c r="M2385" s="23">
        <v>15757.596</v>
      </c>
    </row>
    <row r="2386" spans="1:13" x14ac:dyDescent="0.2">
      <c r="A2386" s="19" t="s">
        <v>13150</v>
      </c>
      <c r="B2386" s="19" t="s">
        <v>13151</v>
      </c>
      <c r="C2386" s="19" t="s">
        <v>167</v>
      </c>
      <c r="D2386" s="19" t="s">
        <v>168</v>
      </c>
      <c r="E2386" s="19" t="s">
        <v>168</v>
      </c>
      <c r="F2386" s="20">
        <v>2020</v>
      </c>
      <c r="G2386" s="19" t="s">
        <v>17</v>
      </c>
      <c r="H2386" s="19" t="s">
        <v>95</v>
      </c>
      <c r="I2386" s="19" t="s">
        <v>356</v>
      </c>
      <c r="J2386" s="21" t="s">
        <v>18</v>
      </c>
      <c r="K2386" s="22">
        <v>15625</v>
      </c>
      <c r="L2386" s="22">
        <v>15625</v>
      </c>
      <c r="M2386" s="23">
        <v>15625</v>
      </c>
    </row>
    <row r="2387" spans="1:13" x14ac:dyDescent="0.2">
      <c r="A2387" s="19" t="s">
        <v>825</v>
      </c>
      <c r="B2387" s="19" t="s">
        <v>826</v>
      </c>
      <c r="C2387" s="19" t="s">
        <v>22</v>
      </c>
      <c r="D2387" s="19" t="s">
        <v>23</v>
      </c>
      <c r="E2387" s="19"/>
      <c r="F2387" s="20">
        <v>2019</v>
      </c>
      <c r="G2387" s="19" t="s">
        <v>17</v>
      </c>
      <c r="H2387" s="19" t="s">
        <v>30</v>
      </c>
      <c r="I2387" s="19" t="s">
        <v>31</v>
      </c>
      <c r="J2387" s="21" t="s">
        <v>18</v>
      </c>
      <c r="K2387" s="22">
        <v>37572</v>
      </c>
      <c r="L2387" s="22">
        <v>22000</v>
      </c>
      <c r="M2387" s="23">
        <v>15600.802</v>
      </c>
    </row>
    <row r="2388" spans="1:13" x14ac:dyDescent="0.2">
      <c r="A2388" s="19" t="s">
        <v>11958</v>
      </c>
      <c r="B2388" s="19" t="s">
        <v>11959</v>
      </c>
      <c r="C2388" s="19" t="s">
        <v>167</v>
      </c>
      <c r="D2388" s="19" t="s">
        <v>431</v>
      </c>
      <c r="E2388" s="19" t="s">
        <v>771</v>
      </c>
      <c r="F2388" s="20">
        <v>2020</v>
      </c>
      <c r="G2388" s="19" t="s">
        <v>17</v>
      </c>
      <c r="H2388" s="19" t="s">
        <v>63</v>
      </c>
      <c r="I2388" s="19" t="s">
        <v>174</v>
      </c>
      <c r="J2388" s="21" t="s">
        <v>18</v>
      </c>
      <c r="K2388" s="22">
        <v>15600</v>
      </c>
      <c r="L2388" s="22">
        <v>15600</v>
      </c>
      <c r="M2388" s="23">
        <v>15600</v>
      </c>
    </row>
    <row r="2389" spans="1:13" x14ac:dyDescent="0.2">
      <c r="A2389" s="19" t="s">
        <v>6324</v>
      </c>
      <c r="B2389" s="19" t="s">
        <v>6325</v>
      </c>
      <c r="C2389" s="19" t="s">
        <v>52</v>
      </c>
      <c r="D2389" s="19" t="s">
        <v>99</v>
      </c>
      <c r="E2389" s="19"/>
      <c r="F2389" s="20">
        <v>2019</v>
      </c>
      <c r="G2389" s="19" t="s">
        <v>17</v>
      </c>
      <c r="H2389" s="19" t="s">
        <v>30</v>
      </c>
      <c r="I2389" s="19" t="s">
        <v>31</v>
      </c>
      <c r="J2389" s="21" t="s">
        <v>18</v>
      </c>
      <c r="K2389" s="22">
        <v>130477</v>
      </c>
      <c r="L2389" s="24">
        <v>15580</v>
      </c>
      <c r="M2389" s="23">
        <v>15578.208000000001</v>
      </c>
    </row>
    <row r="2390" spans="1:13" x14ac:dyDescent="0.2">
      <c r="A2390" s="19" t="s">
        <v>7591</v>
      </c>
      <c r="B2390" s="19" t="s">
        <v>7592</v>
      </c>
      <c r="C2390" s="19" t="s">
        <v>133</v>
      </c>
      <c r="D2390" s="19" t="s">
        <v>206</v>
      </c>
      <c r="E2390" s="19" t="s">
        <v>1913</v>
      </c>
      <c r="F2390" s="20">
        <v>2020</v>
      </c>
      <c r="G2390" s="19" t="s">
        <v>17</v>
      </c>
      <c r="H2390" s="19" t="s">
        <v>42</v>
      </c>
      <c r="I2390" s="19" t="s">
        <v>1003</v>
      </c>
      <c r="J2390" s="21" t="s">
        <v>18</v>
      </c>
      <c r="K2390" s="22">
        <v>26581</v>
      </c>
      <c r="L2390" s="24">
        <v>21255</v>
      </c>
      <c r="M2390" s="23">
        <v>15541.95</v>
      </c>
    </row>
    <row r="2391" spans="1:13" x14ac:dyDescent="0.2">
      <c r="A2391" s="19" t="s">
        <v>10392</v>
      </c>
      <c r="B2391" s="19" t="s">
        <v>10393</v>
      </c>
      <c r="C2391" s="19" t="s">
        <v>37</v>
      </c>
      <c r="D2391" s="19" t="s">
        <v>545</v>
      </c>
      <c r="E2391" s="19" t="s">
        <v>757</v>
      </c>
      <c r="F2391" s="20">
        <v>2020</v>
      </c>
      <c r="G2391" s="19" t="s">
        <v>17</v>
      </c>
      <c r="H2391" s="19" t="s">
        <v>15</v>
      </c>
      <c r="I2391" s="19" t="s">
        <v>16</v>
      </c>
      <c r="J2391" s="21" t="s">
        <v>18</v>
      </c>
      <c r="K2391" s="22">
        <v>21577</v>
      </c>
      <c r="L2391" s="24">
        <v>15510</v>
      </c>
      <c r="M2391" s="23">
        <v>15510</v>
      </c>
    </row>
    <row r="2392" spans="1:13" x14ac:dyDescent="0.2">
      <c r="A2392" s="19" t="s">
        <v>6148</v>
      </c>
      <c r="B2392" s="19" t="s">
        <v>6149</v>
      </c>
      <c r="C2392" s="19" t="s">
        <v>12</v>
      </c>
      <c r="D2392" s="19" t="s">
        <v>422</v>
      </c>
      <c r="E2392" s="19" t="s">
        <v>1786</v>
      </c>
      <c r="F2392" s="20">
        <v>2020</v>
      </c>
      <c r="G2392" s="19" t="s">
        <v>17</v>
      </c>
      <c r="H2392" s="19" t="s">
        <v>54</v>
      </c>
      <c r="I2392" s="19" t="s">
        <v>58</v>
      </c>
      <c r="J2392" s="21" t="s">
        <v>200</v>
      </c>
      <c r="K2392" s="22">
        <v>39164</v>
      </c>
      <c r="L2392" s="24">
        <v>15439</v>
      </c>
      <c r="M2392" s="23">
        <v>15437.25</v>
      </c>
    </row>
    <row r="2393" spans="1:13" x14ac:dyDescent="0.2">
      <c r="A2393" s="19" t="s">
        <v>1896</v>
      </c>
      <c r="B2393" s="19" t="s">
        <v>1897</v>
      </c>
      <c r="C2393" s="19" t="s">
        <v>22</v>
      </c>
      <c r="D2393" s="19" t="s">
        <v>46</v>
      </c>
      <c r="E2393" s="19" t="s">
        <v>272</v>
      </c>
      <c r="F2393" s="20">
        <v>2020</v>
      </c>
      <c r="G2393" s="19" t="s">
        <v>17</v>
      </c>
      <c r="H2393" s="19" t="s">
        <v>30</v>
      </c>
      <c r="I2393" s="19" t="s">
        <v>31</v>
      </c>
      <c r="J2393" s="21" t="s">
        <v>18</v>
      </c>
      <c r="K2393" s="22">
        <v>33400</v>
      </c>
      <c r="L2393" s="24">
        <v>15427</v>
      </c>
      <c r="M2393" s="23">
        <v>15425.16</v>
      </c>
    </row>
    <row r="2394" spans="1:13" x14ac:dyDescent="0.2">
      <c r="A2394" s="19" t="s">
        <v>5945</v>
      </c>
      <c r="B2394" s="19" t="s">
        <v>5946</v>
      </c>
      <c r="C2394" s="19" t="s">
        <v>133</v>
      </c>
      <c r="D2394" s="19" t="s">
        <v>206</v>
      </c>
      <c r="E2394" s="19" t="s">
        <v>2051</v>
      </c>
      <c r="F2394" s="20">
        <v>2020</v>
      </c>
      <c r="G2394" s="19" t="s">
        <v>17</v>
      </c>
      <c r="H2394" s="19" t="s">
        <v>42</v>
      </c>
      <c r="I2394" s="19" t="s">
        <v>1003</v>
      </c>
      <c r="J2394" s="21" t="s">
        <v>18</v>
      </c>
      <c r="K2394" s="22">
        <v>237475</v>
      </c>
      <c r="L2394" s="24">
        <v>33848</v>
      </c>
      <c r="M2394" s="22">
        <v>15408</v>
      </c>
    </row>
    <row r="2395" spans="1:13" x14ac:dyDescent="0.2">
      <c r="A2395" s="19" t="s">
        <v>10168</v>
      </c>
      <c r="B2395" s="19" t="s">
        <v>10169</v>
      </c>
      <c r="C2395" s="19" t="s">
        <v>27</v>
      </c>
      <c r="D2395" s="19" t="s">
        <v>28</v>
      </c>
      <c r="E2395" s="19" t="s">
        <v>29</v>
      </c>
      <c r="F2395" s="20">
        <v>2019</v>
      </c>
      <c r="G2395" s="19" t="s">
        <v>17</v>
      </c>
      <c r="H2395" s="19" t="s">
        <v>63</v>
      </c>
      <c r="I2395" s="19" t="s">
        <v>619</v>
      </c>
      <c r="J2395" s="21" t="s">
        <v>18</v>
      </c>
      <c r="K2395" s="22">
        <v>15404</v>
      </c>
      <c r="L2395" s="24">
        <v>15404</v>
      </c>
      <c r="M2395" s="22">
        <v>15404</v>
      </c>
    </row>
    <row r="2396" spans="1:13" x14ac:dyDescent="0.2">
      <c r="A2396" s="19" t="s">
        <v>5577</v>
      </c>
      <c r="B2396" s="19" t="s">
        <v>5578</v>
      </c>
      <c r="C2396" s="19" t="s">
        <v>167</v>
      </c>
      <c r="D2396" s="19"/>
      <c r="E2396" s="19"/>
      <c r="F2396" s="20">
        <v>2019</v>
      </c>
      <c r="G2396" s="19" t="s">
        <v>17</v>
      </c>
      <c r="H2396" s="19" t="s">
        <v>54</v>
      </c>
      <c r="I2396" s="19" t="s">
        <v>83</v>
      </c>
      <c r="J2396" s="21" t="s">
        <v>18</v>
      </c>
      <c r="K2396" s="22">
        <v>49488</v>
      </c>
      <c r="L2396" s="24">
        <v>15352</v>
      </c>
      <c r="M2396" s="23">
        <v>15351.635</v>
      </c>
    </row>
    <row r="2397" spans="1:13" x14ac:dyDescent="0.2">
      <c r="A2397" s="19" t="s">
        <v>4739</v>
      </c>
      <c r="B2397" s="19" t="s">
        <v>4740</v>
      </c>
      <c r="C2397" s="19" t="s">
        <v>12</v>
      </c>
      <c r="D2397" s="19" t="s">
        <v>630</v>
      </c>
      <c r="E2397" s="19" t="s">
        <v>1227</v>
      </c>
      <c r="F2397" s="20">
        <v>2020</v>
      </c>
      <c r="G2397" s="19" t="s">
        <v>17</v>
      </c>
      <c r="H2397" s="19" t="s">
        <v>42</v>
      </c>
      <c r="I2397" s="19" t="s">
        <v>228</v>
      </c>
      <c r="J2397" s="21" t="s">
        <v>18</v>
      </c>
      <c r="K2397" s="22">
        <v>36405</v>
      </c>
      <c r="L2397" s="24">
        <v>15267</v>
      </c>
      <c r="M2397" s="23">
        <v>15265.679</v>
      </c>
    </row>
    <row r="2398" spans="1:13" x14ac:dyDescent="0.2">
      <c r="A2398" s="19" t="s">
        <v>1286</v>
      </c>
      <c r="B2398" s="19" t="s">
        <v>1287</v>
      </c>
      <c r="C2398" s="19" t="s">
        <v>167</v>
      </c>
      <c r="D2398" s="19" t="s">
        <v>168</v>
      </c>
      <c r="E2398" s="19" t="s">
        <v>168</v>
      </c>
      <c r="F2398" s="20">
        <v>2020</v>
      </c>
      <c r="G2398" s="19" t="s">
        <v>17</v>
      </c>
      <c r="H2398" s="19" t="s">
        <v>30</v>
      </c>
      <c r="I2398" s="19" t="s">
        <v>31</v>
      </c>
      <c r="J2398" s="21" t="s">
        <v>18</v>
      </c>
      <c r="K2398" s="22">
        <v>22002</v>
      </c>
      <c r="L2398" s="24">
        <v>15300</v>
      </c>
      <c r="M2398" s="23">
        <v>15234.512000000001</v>
      </c>
    </row>
    <row r="2399" spans="1:13" x14ac:dyDescent="0.2">
      <c r="A2399" s="19" t="s">
        <v>6716</v>
      </c>
      <c r="B2399" s="19" t="s">
        <v>6717</v>
      </c>
      <c r="C2399" s="19" t="s">
        <v>148</v>
      </c>
      <c r="D2399" s="19" t="s">
        <v>373</v>
      </c>
      <c r="E2399" s="19" t="s">
        <v>373</v>
      </c>
      <c r="F2399" s="20">
        <v>2020</v>
      </c>
      <c r="G2399" s="19" t="s">
        <v>17</v>
      </c>
      <c r="H2399" s="19" t="s">
        <v>15</v>
      </c>
      <c r="I2399" s="19" t="s">
        <v>16</v>
      </c>
      <c r="J2399" s="21" t="s">
        <v>18</v>
      </c>
      <c r="K2399" s="22">
        <v>16005</v>
      </c>
      <c r="L2399" s="24">
        <v>316885</v>
      </c>
      <c r="M2399" s="22">
        <v>15228</v>
      </c>
    </row>
    <row r="2400" spans="1:13" x14ac:dyDescent="0.2">
      <c r="A2400" s="19" t="s">
        <v>6918</v>
      </c>
      <c r="B2400" s="19" t="s">
        <v>6919</v>
      </c>
      <c r="C2400" s="19" t="s">
        <v>167</v>
      </c>
      <c r="D2400" s="19" t="s">
        <v>431</v>
      </c>
      <c r="E2400" s="19" t="s">
        <v>771</v>
      </c>
      <c r="F2400" s="20">
        <v>2019</v>
      </c>
      <c r="G2400" s="19" t="s">
        <v>17</v>
      </c>
      <c r="H2400" s="19" t="s">
        <v>63</v>
      </c>
      <c r="I2400" s="19" t="s">
        <v>174</v>
      </c>
      <c r="J2400" s="21" t="s">
        <v>18</v>
      </c>
      <c r="K2400" s="22">
        <v>15200</v>
      </c>
      <c r="L2400" s="24">
        <v>15200</v>
      </c>
      <c r="M2400" s="23">
        <v>15200</v>
      </c>
    </row>
    <row r="2401" spans="1:13" x14ac:dyDescent="0.2">
      <c r="A2401" s="19" t="s">
        <v>7132</v>
      </c>
      <c r="B2401" s="19" t="s">
        <v>7133</v>
      </c>
      <c r="C2401" s="19" t="s">
        <v>37</v>
      </c>
      <c r="D2401" s="19" t="s">
        <v>38</v>
      </c>
      <c r="E2401" s="19" t="s">
        <v>1186</v>
      </c>
      <c r="F2401" s="20">
        <v>2020</v>
      </c>
      <c r="G2401" s="19" t="s">
        <v>17</v>
      </c>
      <c r="H2401" s="19" t="s">
        <v>54</v>
      </c>
      <c r="I2401" s="19" t="s">
        <v>62</v>
      </c>
      <c r="J2401" s="21" t="s">
        <v>18</v>
      </c>
      <c r="K2401" s="22">
        <v>17455</v>
      </c>
      <c r="L2401" s="24">
        <v>15070</v>
      </c>
      <c r="M2401" s="23">
        <v>15070</v>
      </c>
    </row>
    <row r="2402" spans="1:13" x14ac:dyDescent="0.2">
      <c r="A2402" s="19" t="s">
        <v>7228</v>
      </c>
      <c r="B2402" s="19" t="s">
        <v>7229</v>
      </c>
      <c r="C2402" s="19" t="s">
        <v>148</v>
      </c>
      <c r="D2402" s="19" t="s">
        <v>617</v>
      </c>
      <c r="E2402" s="19" t="s">
        <v>863</v>
      </c>
      <c r="F2402" s="20">
        <v>2020</v>
      </c>
      <c r="G2402" s="19" t="s">
        <v>17</v>
      </c>
      <c r="H2402" s="19" t="s">
        <v>42</v>
      </c>
      <c r="I2402" s="19" t="s">
        <v>1003</v>
      </c>
      <c r="J2402" s="21" t="s">
        <v>18</v>
      </c>
      <c r="K2402" s="22">
        <v>45522</v>
      </c>
      <c r="L2402" s="24">
        <v>65821</v>
      </c>
      <c r="M2402" s="23">
        <v>15056.003000000001</v>
      </c>
    </row>
    <row r="2403" spans="1:13" x14ac:dyDescent="0.2">
      <c r="A2403" s="19" t="s">
        <v>11673</v>
      </c>
      <c r="B2403" s="19" t="s">
        <v>11674</v>
      </c>
      <c r="C2403" s="19" t="s">
        <v>148</v>
      </c>
      <c r="D2403" s="19" t="s">
        <v>373</v>
      </c>
      <c r="E2403" s="19" t="s">
        <v>624</v>
      </c>
      <c r="F2403" s="20">
        <v>2019</v>
      </c>
      <c r="G2403" s="19" t="s">
        <v>17</v>
      </c>
      <c r="H2403" s="19" t="s">
        <v>63</v>
      </c>
      <c r="I2403" s="19" t="s">
        <v>174</v>
      </c>
      <c r="J2403" s="21" t="s">
        <v>18</v>
      </c>
      <c r="K2403" s="22">
        <v>17647</v>
      </c>
      <c r="L2403" s="22">
        <v>17647</v>
      </c>
      <c r="M2403" s="23">
        <v>15050</v>
      </c>
    </row>
    <row r="2404" spans="1:13" x14ac:dyDescent="0.2">
      <c r="A2404" s="19" t="s">
        <v>9470</v>
      </c>
      <c r="B2404" s="19" t="s">
        <v>9471</v>
      </c>
      <c r="C2404" s="19" t="s">
        <v>148</v>
      </c>
      <c r="D2404" s="19"/>
      <c r="E2404" s="19"/>
      <c r="F2404" s="20">
        <v>2019</v>
      </c>
      <c r="G2404" s="19" t="s">
        <v>17</v>
      </c>
      <c r="H2404" s="19" t="s">
        <v>15</v>
      </c>
      <c r="I2404" s="19" t="s">
        <v>70</v>
      </c>
      <c r="J2404" s="21" t="s">
        <v>18</v>
      </c>
      <c r="K2404" s="22">
        <v>15062</v>
      </c>
      <c r="L2404" s="24">
        <v>15062</v>
      </c>
      <c r="M2404" s="22">
        <v>15005</v>
      </c>
    </row>
    <row r="2405" spans="1:13" x14ac:dyDescent="0.2">
      <c r="A2405" s="19" t="s">
        <v>8342</v>
      </c>
      <c r="B2405" s="19" t="s">
        <v>8343</v>
      </c>
      <c r="C2405" s="19" t="s">
        <v>34</v>
      </c>
      <c r="D2405" s="19" t="s">
        <v>215</v>
      </c>
      <c r="E2405" s="19" t="s">
        <v>641</v>
      </c>
      <c r="F2405" s="20">
        <v>2019</v>
      </c>
      <c r="G2405" s="19" t="s">
        <v>17</v>
      </c>
      <c r="H2405" s="19" t="s">
        <v>54</v>
      </c>
      <c r="I2405" s="19" t="s">
        <v>288</v>
      </c>
      <c r="J2405" s="21" t="s">
        <v>18</v>
      </c>
      <c r="K2405" s="22">
        <v>15000</v>
      </c>
      <c r="L2405" s="24">
        <v>15000</v>
      </c>
      <c r="M2405" s="23">
        <v>15000</v>
      </c>
    </row>
    <row r="2406" spans="1:13" x14ac:dyDescent="0.2">
      <c r="A2406" s="19" t="s">
        <v>11509</v>
      </c>
      <c r="B2406" s="19" t="s">
        <v>11510</v>
      </c>
      <c r="C2406" s="19" t="s">
        <v>359</v>
      </c>
      <c r="D2406" s="19" t="s">
        <v>1466</v>
      </c>
      <c r="E2406" s="19" t="s">
        <v>1823</v>
      </c>
      <c r="F2406" s="20">
        <v>2020</v>
      </c>
      <c r="G2406" s="19" t="s">
        <v>17</v>
      </c>
      <c r="H2406" s="19" t="s">
        <v>30</v>
      </c>
      <c r="I2406" s="19" t="s">
        <v>31</v>
      </c>
      <c r="J2406" s="21" t="s">
        <v>18</v>
      </c>
      <c r="K2406" s="22">
        <v>827881</v>
      </c>
      <c r="L2406" s="22">
        <v>15002</v>
      </c>
      <c r="M2406" s="23">
        <v>15000</v>
      </c>
    </row>
    <row r="2407" spans="1:13" x14ac:dyDescent="0.2">
      <c r="A2407" s="19" t="s">
        <v>12806</v>
      </c>
      <c r="B2407" s="19" t="s">
        <v>12807</v>
      </c>
      <c r="C2407" s="19" t="s">
        <v>133</v>
      </c>
      <c r="D2407" s="19" t="s">
        <v>392</v>
      </c>
      <c r="E2407" s="19" t="s">
        <v>800</v>
      </c>
      <c r="F2407" s="20">
        <v>2019</v>
      </c>
      <c r="G2407" s="19" t="s">
        <v>279</v>
      </c>
      <c r="H2407" s="19" t="s">
        <v>63</v>
      </c>
      <c r="I2407" s="19" t="s">
        <v>174</v>
      </c>
      <c r="J2407" s="21" t="s">
        <v>18</v>
      </c>
      <c r="K2407" s="22">
        <v>15000</v>
      </c>
      <c r="L2407" s="22">
        <v>15000</v>
      </c>
      <c r="M2407" s="23">
        <v>15000</v>
      </c>
    </row>
    <row r="2408" spans="1:13" x14ac:dyDescent="0.2">
      <c r="A2408" s="19" t="s">
        <v>12808</v>
      </c>
      <c r="B2408" s="19" t="s">
        <v>12809</v>
      </c>
      <c r="C2408" s="19" t="s">
        <v>133</v>
      </c>
      <c r="D2408" s="19" t="s">
        <v>392</v>
      </c>
      <c r="E2408" s="19" t="s">
        <v>1330</v>
      </c>
      <c r="F2408" s="20">
        <v>2019</v>
      </c>
      <c r="G2408" s="19" t="s">
        <v>279</v>
      </c>
      <c r="H2408" s="19" t="s">
        <v>63</v>
      </c>
      <c r="I2408" s="19" t="s">
        <v>174</v>
      </c>
      <c r="J2408" s="21" t="s">
        <v>18</v>
      </c>
      <c r="K2408" s="22">
        <v>15000</v>
      </c>
      <c r="L2408" s="22">
        <v>15000</v>
      </c>
      <c r="M2408" s="23">
        <v>15000</v>
      </c>
    </row>
    <row r="2409" spans="1:13" x14ac:dyDescent="0.2">
      <c r="A2409" s="19" t="s">
        <v>12826</v>
      </c>
      <c r="B2409" s="19" t="s">
        <v>12827</v>
      </c>
      <c r="C2409" s="19" t="s">
        <v>22</v>
      </c>
      <c r="D2409" s="19" t="s">
        <v>23</v>
      </c>
      <c r="E2409" s="19" t="s">
        <v>806</v>
      </c>
      <c r="F2409" s="20">
        <v>2019</v>
      </c>
      <c r="G2409" s="19" t="s">
        <v>279</v>
      </c>
      <c r="H2409" s="19" t="s">
        <v>63</v>
      </c>
      <c r="I2409" s="19" t="s">
        <v>174</v>
      </c>
      <c r="J2409" s="21" t="s">
        <v>18</v>
      </c>
      <c r="K2409" s="22">
        <v>15000</v>
      </c>
      <c r="L2409" s="22">
        <v>15000</v>
      </c>
      <c r="M2409" s="23">
        <v>15000</v>
      </c>
    </row>
    <row r="2410" spans="1:13" x14ac:dyDescent="0.2">
      <c r="A2410" s="19" t="s">
        <v>12830</v>
      </c>
      <c r="B2410" s="19" t="s">
        <v>12831</v>
      </c>
      <c r="C2410" s="19" t="s">
        <v>22</v>
      </c>
      <c r="D2410" s="19" t="s">
        <v>23</v>
      </c>
      <c r="E2410" s="19" t="s">
        <v>4899</v>
      </c>
      <c r="F2410" s="20">
        <v>2019</v>
      </c>
      <c r="G2410" s="19" t="s">
        <v>279</v>
      </c>
      <c r="H2410" s="19" t="s">
        <v>63</v>
      </c>
      <c r="I2410" s="19" t="s">
        <v>174</v>
      </c>
      <c r="J2410" s="21" t="s">
        <v>18</v>
      </c>
      <c r="K2410" s="22">
        <v>15000</v>
      </c>
      <c r="L2410" s="22">
        <v>15000</v>
      </c>
      <c r="M2410" s="23">
        <v>15000</v>
      </c>
    </row>
    <row r="2411" spans="1:13" x14ac:dyDescent="0.2">
      <c r="A2411" s="19" t="s">
        <v>12858</v>
      </c>
      <c r="B2411" s="19" t="s">
        <v>12859</v>
      </c>
      <c r="C2411" s="19" t="s">
        <v>133</v>
      </c>
      <c r="D2411" s="19" t="s">
        <v>206</v>
      </c>
      <c r="E2411" s="19" t="s">
        <v>1609</v>
      </c>
      <c r="F2411" s="20">
        <v>2019</v>
      </c>
      <c r="G2411" s="19" t="s">
        <v>279</v>
      </c>
      <c r="H2411" s="19" t="s">
        <v>63</v>
      </c>
      <c r="I2411" s="19" t="s">
        <v>174</v>
      </c>
      <c r="J2411" s="21" t="s">
        <v>18</v>
      </c>
      <c r="K2411" s="22">
        <v>15000</v>
      </c>
      <c r="L2411" s="22">
        <v>15000</v>
      </c>
      <c r="M2411" s="23">
        <v>15000</v>
      </c>
    </row>
    <row r="2412" spans="1:13" x14ac:dyDescent="0.2">
      <c r="A2412" s="19" t="s">
        <v>12966</v>
      </c>
      <c r="B2412" s="19" t="s">
        <v>12967</v>
      </c>
      <c r="C2412" s="19" t="s">
        <v>37</v>
      </c>
      <c r="D2412" s="19" t="s">
        <v>38</v>
      </c>
      <c r="E2412" s="19" t="s">
        <v>1186</v>
      </c>
      <c r="F2412" s="20">
        <v>2019</v>
      </c>
      <c r="G2412" s="19" t="s">
        <v>279</v>
      </c>
      <c r="H2412" s="19" t="s">
        <v>63</v>
      </c>
      <c r="I2412" s="19" t="s">
        <v>174</v>
      </c>
      <c r="J2412" s="21" t="s">
        <v>18</v>
      </c>
      <c r="K2412" s="22">
        <v>15000</v>
      </c>
      <c r="L2412" s="22">
        <v>60000</v>
      </c>
      <c r="M2412" s="23">
        <v>15000</v>
      </c>
    </row>
    <row r="2413" spans="1:13" x14ac:dyDescent="0.2">
      <c r="A2413" s="19" t="s">
        <v>12992</v>
      </c>
      <c r="B2413" s="19" t="s">
        <v>12993</v>
      </c>
      <c r="C2413" s="19" t="s">
        <v>37</v>
      </c>
      <c r="D2413" s="19" t="s">
        <v>123</v>
      </c>
      <c r="E2413" s="19" t="s">
        <v>124</v>
      </c>
      <c r="F2413" s="20">
        <v>2019</v>
      </c>
      <c r="G2413" s="19" t="s">
        <v>279</v>
      </c>
      <c r="H2413" s="19" t="s">
        <v>63</v>
      </c>
      <c r="I2413" s="19" t="s">
        <v>174</v>
      </c>
      <c r="J2413" s="21" t="s">
        <v>18</v>
      </c>
      <c r="K2413" s="22">
        <v>15000</v>
      </c>
      <c r="L2413" s="22">
        <v>15000</v>
      </c>
      <c r="M2413" s="23">
        <v>15000</v>
      </c>
    </row>
    <row r="2414" spans="1:13" x14ac:dyDescent="0.2">
      <c r="A2414" s="19" t="s">
        <v>12994</v>
      </c>
      <c r="B2414" s="19" t="s">
        <v>12995</v>
      </c>
      <c r="C2414" s="19" t="s">
        <v>37</v>
      </c>
      <c r="D2414" s="19" t="s">
        <v>123</v>
      </c>
      <c r="E2414" s="19" t="s">
        <v>1261</v>
      </c>
      <c r="F2414" s="20">
        <v>2019</v>
      </c>
      <c r="G2414" s="19" t="s">
        <v>279</v>
      </c>
      <c r="H2414" s="19" t="s">
        <v>63</v>
      </c>
      <c r="I2414" s="19" t="s">
        <v>174</v>
      </c>
      <c r="J2414" s="21" t="s">
        <v>18</v>
      </c>
      <c r="K2414" s="22">
        <v>15000</v>
      </c>
      <c r="L2414" s="22">
        <v>15000</v>
      </c>
      <c r="M2414" s="23">
        <v>15000</v>
      </c>
    </row>
    <row r="2415" spans="1:13" x14ac:dyDescent="0.2">
      <c r="A2415" s="19" t="s">
        <v>12998</v>
      </c>
      <c r="B2415" s="19" t="s">
        <v>12999</v>
      </c>
      <c r="C2415" s="19" t="s">
        <v>37</v>
      </c>
      <c r="D2415" s="19" t="s">
        <v>545</v>
      </c>
      <c r="E2415" s="19" t="s">
        <v>3894</v>
      </c>
      <c r="F2415" s="20">
        <v>2019</v>
      </c>
      <c r="G2415" s="19" t="s">
        <v>279</v>
      </c>
      <c r="H2415" s="19" t="s">
        <v>63</v>
      </c>
      <c r="I2415" s="19" t="s">
        <v>174</v>
      </c>
      <c r="J2415" s="21" t="s">
        <v>18</v>
      </c>
      <c r="K2415" s="22">
        <v>15000</v>
      </c>
      <c r="L2415" s="23">
        <v>15000</v>
      </c>
      <c r="M2415" s="23">
        <v>15000</v>
      </c>
    </row>
    <row r="2416" spans="1:13" x14ac:dyDescent="0.2">
      <c r="A2416" s="19" t="s">
        <v>371</v>
      </c>
      <c r="B2416" s="19" t="s">
        <v>372</v>
      </c>
      <c r="C2416" s="19" t="s">
        <v>103</v>
      </c>
      <c r="D2416" s="19" t="s">
        <v>194</v>
      </c>
      <c r="E2416" s="19"/>
      <c r="F2416" s="20">
        <v>2019</v>
      </c>
      <c r="G2416" s="19" t="s">
        <v>17</v>
      </c>
      <c r="H2416" s="19" t="s">
        <v>30</v>
      </c>
      <c r="I2416" s="19" t="s">
        <v>31</v>
      </c>
      <c r="J2416" s="21" t="s">
        <v>18</v>
      </c>
      <c r="K2416" s="22">
        <v>27576</v>
      </c>
      <c r="L2416" s="24">
        <v>166210</v>
      </c>
      <c r="M2416" s="23">
        <v>14982.439</v>
      </c>
    </row>
    <row r="2417" spans="1:13" x14ac:dyDescent="0.2">
      <c r="A2417" s="19" t="s">
        <v>5432</v>
      </c>
      <c r="B2417" s="19" t="s">
        <v>5433</v>
      </c>
      <c r="C2417" s="19" t="s">
        <v>22</v>
      </c>
      <c r="D2417" s="19" t="s">
        <v>46</v>
      </c>
      <c r="E2417" s="19" t="s">
        <v>227</v>
      </c>
      <c r="F2417" s="20">
        <v>2019</v>
      </c>
      <c r="G2417" s="19" t="s">
        <v>17</v>
      </c>
      <c r="H2417" s="19" t="s">
        <v>54</v>
      </c>
      <c r="I2417" s="19" t="s">
        <v>62</v>
      </c>
      <c r="J2417" s="21" t="s">
        <v>18</v>
      </c>
      <c r="K2417" s="22">
        <v>38090</v>
      </c>
      <c r="L2417" s="24">
        <v>14850</v>
      </c>
      <c r="M2417" s="23">
        <v>14850</v>
      </c>
    </row>
    <row r="2418" spans="1:13" x14ac:dyDescent="0.2">
      <c r="A2418" s="19" t="s">
        <v>9011</v>
      </c>
      <c r="B2418" s="19" t="s">
        <v>9012</v>
      </c>
      <c r="C2418" s="19" t="s">
        <v>12</v>
      </c>
      <c r="D2418" s="19" t="s">
        <v>630</v>
      </c>
      <c r="E2418" s="19" t="s">
        <v>1196</v>
      </c>
      <c r="F2418" s="20">
        <v>2020</v>
      </c>
      <c r="G2418" s="19" t="s">
        <v>17</v>
      </c>
      <c r="H2418" s="19" t="s">
        <v>352</v>
      </c>
      <c r="I2418" s="19" t="s">
        <v>353</v>
      </c>
      <c r="J2418" s="21" t="s">
        <v>18</v>
      </c>
      <c r="K2418" s="22">
        <v>40155</v>
      </c>
      <c r="L2418" s="24">
        <v>14809</v>
      </c>
      <c r="M2418" s="23">
        <v>14808.22</v>
      </c>
    </row>
    <row r="2419" spans="1:13" x14ac:dyDescent="0.2">
      <c r="A2419" s="19" t="s">
        <v>4709</v>
      </c>
      <c r="B2419" s="19" t="s">
        <v>4710</v>
      </c>
      <c r="C2419" s="19" t="s">
        <v>52</v>
      </c>
      <c r="D2419" s="19" t="s">
        <v>139</v>
      </c>
      <c r="E2419" s="19" t="s">
        <v>139</v>
      </c>
      <c r="F2419" s="20">
        <v>2020</v>
      </c>
      <c r="G2419" s="19" t="s">
        <v>17</v>
      </c>
      <c r="H2419" s="19" t="s">
        <v>42</v>
      </c>
      <c r="I2419" s="19" t="s">
        <v>188</v>
      </c>
      <c r="J2419" s="21" t="s">
        <v>18</v>
      </c>
      <c r="K2419" s="22">
        <v>15460</v>
      </c>
      <c r="L2419" s="24">
        <v>14800</v>
      </c>
      <c r="M2419" s="22">
        <v>14800</v>
      </c>
    </row>
    <row r="2420" spans="1:13" x14ac:dyDescent="0.2">
      <c r="A2420" s="19" t="s">
        <v>4711</v>
      </c>
      <c r="B2420" s="19" t="s">
        <v>4712</v>
      </c>
      <c r="C2420" s="19" t="s">
        <v>52</v>
      </c>
      <c r="D2420" s="19" t="s">
        <v>139</v>
      </c>
      <c r="E2420" s="19" t="s">
        <v>139</v>
      </c>
      <c r="F2420" s="20">
        <v>2020</v>
      </c>
      <c r="G2420" s="19" t="s">
        <v>17</v>
      </c>
      <c r="H2420" s="19" t="s">
        <v>42</v>
      </c>
      <c r="I2420" s="19" t="s">
        <v>188</v>
      </c>
      <c r="J2420" s="21" t="s">
        <v>18</v>
      </c>
      <c r="K2420" s="22">
        <v>15459</v>
      </c>
      <c r="L2420" s="24">
        <v>14800</v>
      </c>
      <c r="M2420" s="22">
        <v>14800</v>
      </c>
    </row>
    <row r="2421" spans="1:13" x14ac:dyDescent="0.2">
      <c r="A2421" s="19" t="s">
        <v>90</v>
      </c>
      <c r="B2421" s="19" t="s">
        <v>91</v>
      </c>
      <c r="C2421" s="19" t="s">
        <v>92</v>
      </c>
      <c r="D2421" s="19" t="s">
        <v>93</v>
      </c>
      <c r="E2421" s="19" t="s">
        <v>94</v>
      </c>
      <c r="F2421" s="20">
        <v>2019</v>
      </c>
      <c r="G2421" s="19" t="s">
        <v>17</v>
      </c>
      <c r="H2421" s="19" t="s">
        <v>95</v>
      </c>
      <c r="I2421" s="19" t="s">
        <v>96</v>
      </c>
      <c r="J2421" s="21" t="s">
        <v>18</v>
      </c>
      <c r="K2421" s="22">
        <v>42983</v>
      </c>
      <c r="L2421" s="22">
        <v>14560</v>
      </c>
      <c r="M2421" s="23">
        <v>14560</v>
      </c>
    </row>
    <row r="2422" spans="1:13" x14ac:dyDescent="0.2">
      <c r="A2422" s="19" t="s">
        <v>9172</v>
      </c>
      <c r="B2422" s="19" t="s">
        <v>9173</v>
      </c>
      <c r="C2422" s="19" t="s">
        <v>52</v>
      </c>
      <c r="D2422" s="19" t="s">
        <v>77</v>
      </c>
      <c r="E2422" s="19" t="s">
        <v>77</v>
      </c>
      <c r="F2422" s="20">
        <v>2020</v>
      </c>
      <c r="G2422" s="19" t="s">
        <v>17</v>
      </c>
      <c r="H2422" s="19" t="s">
        <v>42</v>
      </c>
      <c r="I2422" s="19" t="s">
        <v>278</v>
      </c>
      <c r="J2422" s="21" t="s">
        <v>18</v>
      </c>
      <c r="K2422" s="22">
        <v>16070</v>
      </c>
      <c r="L2422" s="24">
        <v>14532</v>
      </c>
      <c r="M2422" s="23">
        <v>14530</v>
      </c>
    </row>
    <row r="2423" spans="1:13" x14ac:dyDescent="0.2">
      <c r="A2423" s="19" t="s">
        <v>4433</v>
      </c>
      <c r="B2423" s="19" t="s">
        <v>4434</v>
      </c>
      <c r="C2423" s="19" t="s">
        <v>257</v>
      </c>
      <c r="D2423" s="19" t="s">
        <v>441</v>
      </c>
      <c r="E2423" s="19" t="s">
        <v>1558</v>
      </c>
      <c r="F2423" s="20">
        <v>2020</v>
      </c>
      <c r="G2423" s="19" t="s">
        <v>17</v>
      </c>
      <c r="H2423" s="19" t="s">
        <v>352</v>
      </c>
      <c r="I2423" s="19" t="s">
        <v>353</v>
      </c>
      <c r="J2423" s="21" t="s">
        <v>18</v>
      </c>
      <c r="K2423" s="22">
        <v>15000</v>
      </c>
      <c r="L2423" s="24">
        <v>14491</v>
      </c>
      <c r="M2423" s="23">
        <v>14490</v>
      </c>
    </row>
    <row r="2424" spans="1:13" x14ac:dyDescent="0.2">
      <c r="A2424" s="19" t="s">
        <v>403</v>
      </c>
      <c r="B2424" s="19" t="s">
        <v>404</v>
      </c>
      <c r="C2424" s="19" t="s">
        <v>92</v>
      </c>
      <c r="D2424" s="19" t="s">
        <v>112</v>
      </c>
      <c r="E2424" s="19" t="s">
        <v>113</v>
      </c>
      <c r="F2424" s="20">
        <v>2020</v>
      </c>
      <c r="G2424" s="19" t="s">
        <v>17</v>
      </c>
      <c r="H2424" s="19" t="s">
        <v>352</v>
      </c>
      <c r="I2424" s="19" t="s">
        <v>353</v>
      </c>
      <c r="J2424" s="21" t="s">
        <v>18</v>
      </c>
      <c r="K2424" s="22">
        <v>2020000</v>
      </c>
      <c r="L2424" s="24">
        <v>14480</v>
      </c>
      <c r="M2424" s="23">
        <v>14478.3</v>
      </c>
    </row>
    <row r="2425" spans="1:13" x14ac:dyDescent="0.2">
      <c r="A2425" s="19" t="s">
        <v>10120</v>
      </c>
      <c r="B2425" s="19" t="s">
        <v>10121</v>
      </c>
      <c r="C2425" s="19" t="s">
        <v>12</v>
      </c>
      <c r="D2425" s="19" t="s">
        <v>69</v>
      </c>
      <c r="E2425" s="19" t="s">
        <v>69</v>
      </c>
      <c r="F2425" s="20">
        <v>2019</v>
      </c>
      <c r="G2425" s="19" t="s">
        <v>17</v>
      </c>
      <c r="H2425" s="19" t="s">
        <v>54</v>
      </c>
      <c r="I2425" s="19" t="s">
        <v>288</v>
      </c>
      <c r="J2425" s="21" t="s">
        <v>18</v>
      </c>
      <c r="K2425" s="22">
        <v>14774</v>
      </c>
      <c r="L2425" s="24">
        <v>14400</v>
      </c>
      <c r="M2425" s="23">
        <v>14400</v>
      </c>
    </row>
    <row r="2426" spans="1:13" x14ac:dyDescent="0.2">
      <c r="A2426" s="19" t="s">
        <v>2900</v>
      </c>
      <c r="B2426" s="19" t="s">
        <v>2901</v>
      </c>
      <c r="C2426" s="19" t="s">
        <v>12</v>
      </c>
      <c r="D2426" s="19" t="s">
        <v>630</v>
      </c>
      <c r="E2426" s="19" t="s">
        <v>1798</v>
      </c>
      <c r="F2426" s="20">
        <v>2020</v>
      </c>
      <c r="G2426" s="19" t="s">
        <v>17</v>
      </c>
      <c r="H2426" s="19" t="s">
        <v>30</v>
      </c>
      <c r="I2426" s="19" t="s">
        <v>145</v>
      </c>
      <c r="J2426" s="21" t="s">
        <v>18</v>
      </c>
      <c r="K2426" s="22">
        <v>14340</v>
      </c>
      <c r="L2426" s="24">
        <v>14340</v>
      </c>
      <c r="M2426" s="23">
        <v>14340</v>
      </c>
    </row>
    <row r="2427" spans="1:13" x14ac:dyDescent="0.2">
      <c r="A2427" s="19" t="s">
        <v>8691</v>
      </c>
      <c r="B2427" s="19" t="s">
        <v>8692</v>
      </c>
      <c r="C2427" s="19" t="s">
        <v>22</v>
      </c>
      <c r="D2427" s="19" t="s">
        <v>46</v>
      </c>
      <c r="E2427" s="19" t="s">
        <v>61</v>
      </c>
      <c r="F2427" s="20">
        <v>2019</v>
      </c>
      <c r="G2427" s="19" t="s">
        <v>17</v>
      </c>
      <c r="H2427" s="19" t="s">
        <v>54</v>
      </c>
      <c r="I2427" s="19" t="s">
        <v>62</v>
      </c>
      <c r="J2427" s="21" t="s">
        <v>18</v>
      </c>
      <c r="K2427" s="22">
        <v>69409</v>
      </c>
      <c r="L2427" s="24">
        <v>14333</v>
      </c>
      <c r="M2427" s="23">
        <v>14333</v>
      </c>
    </row>
    <row r="2428" spans="1:13" x14ac:dyDescent="0.2">
      <c r="A2428" s="19" t="s">
        <v>4102</v>
      </c>
      <c r="B2428" s="19" t="s">
        <v>4103</v>
      </c>
      <c r="C2428" s="19" t="s">
        <v>265</v>
      </c>
      <c r="D2428" s="19" t="s">
        <v>457</v>
      </c>
      <c r="E2428" s="19" t="s">
        <v>3633</v>
      </c>
      <c r="F2428" s="20">
        <v>2019</v>
      </c>
      <c r="G2428" s="19" t="s">
        <v>17</v>
      </c>
      <c r="H2428" s="19" t="s">
        <v>30</v>
      </c>
      <c r="I2428" s="19" t="s">
        <v>31</v>
      </c>
      <c r="J2428" s="21" t="s">
        <v>18</v>
      </c>
      <c r="K2428" s="22">
        <v>67408</v>
      </c>
      <c r="L2428" s="24">
        <v>14330</v>
      </c>
      <c r="M2428" s="22">
        <v>14330</v>
      </c>
    </row>
    <row r="2429" spans="1:13" x14ac:dyDescent="0.2">
      <c r="A2429" s="19" t="s">
        <v>11601</v>
      </c>
      <c r="B2429" s="19" t="s">
        <v>11602</v>
      </c>
      <c r="C2429" s="19" t="s">
        <v>52</v>
      </c>
      <c r="D2429" s="19" t="s">
        <v>77</v>
      </c>
      <c r="E2429" s="19" t="s">
        <v>5191</v>
      </c>
      <c r="F2429" s="20">
        <v>2019</v>
      </c>
      <c r="G2429" s="19" t="s">
        <v>17</v>
      </c>
      <c r="H2429" s="19" t="s">
        <v>130</v>
      </c>
      <c r="I2429" s="19" t="s">
        <v>130</v>
      </c>
      <c r="J2429" s="21" t="s">
        <v>18</v>
      </c>
      <c r="K2429" s="22">
        <v>34674</v>
      </c>
      <c r="L2429" s="22">
        <v>15000</v>
      </c>
      <c r="M2429" s="23">
        <v>14302</v>
      </c>
    </row>
    <row r="2430" spans="1:13" x14ac:dyDescent="0.2">
      <c r="A2430" s="19" t="s">
        <v>7284</v>
      </c>
      <c r="B2430" s="19" t="s">
        <v>7285</v>
      </c>
      <c r="C2430" s="19" t="s">
        <v>92</v>
      </c>
      <c r="D2430" s="19" t="s">
        <v>93</v>
      </c>
      <c r="E2430" s="19" t="s">
        <v>315</v>
      </c>
      <c r="F2430" s="20">
        <v>2020</v>
      </c>
      <c r="G2430" s="19" t="s">
        <v>17</v>
      </c>
      <c r="H2430" s="19" t="s">
        <v>42</v>
      </c>
      <c r="I2430" s="19" t="s">
        <v>1003</v>
      </c>
      <c r="J2430" s="21" t="s">
        <v>18</v>
      </c>
      <c r="K2430" s="22">
        <v>124439</v>
      </c>
      <c r="L2430" s="24">
        <v>14315</v>
      </c>
      <c r="M2430" s="23">
        <v>14270.805</v>
      </c>
    </row>
    <row r="2431" spans="1:13" x14ac:dyDescent="0.2">
      <c r="A2431" s="19" t="s">
        <v>7871</v>
      </c>
      <c r="B2431" s="19" t="s">
        <v>7872</v>
      </c>
      <c r="C2431" s="19" t="s">
        <v>92</v>
      </c>
      <c r="D2431" s="19" t="s">
        <v>93</v>
      </c>
      <c r="E2431" s="19" t="s">
        <v>2219</v>
      </c>
      <c r="F2431" s="20">
        <v>2020</v>
      </c>
      <c r="G2431" s="19" t="s">
        <v>17</v>
      </c>
      <c r="H2431" s="19" t="s">
        <v>42</v>
      </c>
      <c r="I2431" s="19" t="s">
        <v>1003</v>
      </c>
      <c r="J2431" s="21" t="s">
        <v>18</v>
      </c>
      <c r="K2431" s="22">
        <v>79604</v>
      </c>
      <c r="L2431" s="24">
        <v>15263</v>
      </c>
      <c r="M2431" s="23">
        <v>14270.804</v>
      </c>
    </row>
    <row r="2432" spans="1:13" x14ac:dyDescent="0.2">
      <c r="A2432" s="19" t="s">
        <v>8625</v>
      </c>
      <c r="B2432" s="19" t="s">
        <v>8626</v>
      </c>
      <c r="C2432" s="19" t="s">
        <v>92</v>
      </c>
      <c r="D2432" s="19" t="s">
        <v>93</v>
      </c>
      <c r="E2432" s="19" t="s">
        <v>315</v>
      </c>
      <c r="F2432" s="20">
        <v>2020</v>
      </c>
      <c r="G2432" s="19" t="s">
        <v>17</v>
      </c>
      <c r="H2432" s="19" t="s">
        <v>30</v>
      </c>
      <c r="I2432" s="19" t="s">
        <v>145</v>
      </c>
      <c r="J2432" s="21" t="s">
        <v>18</v>
      </c>
      <c r="K2432" s="22">
        <v>56955</v>
      </c>
      <c r="L2432" s="24">
        <v>47250</v>
      </c>
      <c r="M2432" s="23">
        <v>14175</v>
      </c>
    </row>
    <row r="2433" spans="1:13" x14ac:dyDescent="0.2">
      <c r="A2433" s="19" t="s">
        <v>11609</v>
      </c>
      <c r="B2433" s="19" t="s">
        <v>11610</v>
      </c>
      <c r="C2433" s="19" t="s">
        <v>12</v>
      </c>
      <c r="D2433" s="19"/>
      <c r="E2433" s="19"/>
      <c r="F2433" s="20">
        <v>2020</v>
      </c>
      <c r="G2433" s="19" t="s">
        <v>279</v>
      </c>
      <c r="H2433" s="19" t="s">
        <v>693</v>
      </c>
      <c r="I2433" s="19" t="s">
        <v>762</v>
      </c>
      <c r="J2433" s="21" t="s">
        <v>18</v>
      </c>
      <c r="K2433" s="22">
        <v>37295</v>
      </c>
      <c r="L2433" s="22">
        <v>19443</v>
      </c>
      <c r="M2433" s="23">
        <v>14140</v>
      </c>
    </row>
    <row r="2434" spans="1:13" x14ac:dyDescent="0.2">
      <c r="A2434" s="19" t="s">
        <v>7443</v>
      </c>
      <c r="B2434" s="19" t="s">
        <v>7444</v>
      </c>
      <c r="C2434" s="19" t="s">
        <v>148</v>
      </c>
      <c r="D2434" s="19" t="s">
        <v>373</v>
      </c>
      <c r="E2434" s="19" t="s">
        <v>894</v>
      </c>
      <c r="F2434" s="20">
        <v>2020</v>
      </c>
      <c r="G2434" s="19" t="s">
        <v>17</v>
      </c>
      <c r="H2434" s="19" t="s">
        <v>42</v>
      </c>
      <c r="I2434" s="19" t="s">
        <v>1003</v>
      </c>
      <c r="J2434" s="21" t="s">
        <v>18</v>
      </c>
      <c r="K2434" s="22">
        <v>45521</v>
      </c>
      <c r="L2434" s="24">
        <v>60270</v>
      </c>
      <c r="M2434" s="23">
        <v>14136.968999999999</v>
      </c>
    </row>
    <row r="2435" spans="1:13" x14ac:dyDescent="0.2">
      <c r="A2435" s="19" t="s">
        <v>8111</v>
      </c>
      <c r="B2435" s="19" t="s">
        <v>8112</v>
      </c>
      <c r="C2435" s="19" t="s">
        <v>257</v>
      </c>
      <c r="D2435" s="19"/>
      <c r="E2435" s="19"/>
      <c r="F2435" s="20">
        <v>2020</v>
      </c>
      <c r="G2435" s="19" t="s">
        <v>17</v>
      </c>
      <c r="H2435" s="19" t="s">
        <v>54</v>
      </c>
      <c r="I2435" s="19" t="s">
        <v>62</v>
      </c>
      <c r="J2435" s="21" t="s">
        <v>18</v>
      </c>
      <c r="K2435" s="22">
        <v>33191</v>
      </c>
      <c r="L2435" s="24">
        <v>14129</v>
      </c>
      <c r="M2435" s="23">
        <v>14129</v>
      </c>
    </row>
    <row r="2436" spans="1:13" x14ac:dyDescent="0.2">
      <c r="A2436" s="19" t="s">
        <v>4727</v>
      </c>
      <c r="B2436" s="19" t="s">
        <v>4728</v>
      </c>
      <c r="C2436" s="19" t="s">
        <v>81</v>
      </c>
      <c r="D2436" s="19" t="s">
        <v>82</v>
      </c>
      <c r="E2436" s="19" t="s">
        <v>509</v>
      </c>
      <c r="F2436" s="20">
        <v>2019</v>
      </c>
      <c r="G2436" s="19" t="s">
        <v>17</v>
      </c>
      <c r="H2436" s="19" t="s">
        <v>130</v>
      </c>
      <c r="I2436" s="19" t="s">
        <v>130</v>
      </c>
      <c r="J2436" s="21" t="s">
        <v>18</v>
      </c>
      <c r="K2436" s="22">
        <v>52345</v>
      </c>
      <c r="L2436" s="24">
        <v>50000</v>
      </c>
      <c r="M2436" s="23">
        <v>14106</v>
      </c>
    </row>
    <row r="2437" spans="1:13" x14ac:dyDescent="0.2">
      <c r="A2437" s="19" t="s">
        <v>10044</v>
      </c>
      <c r="B2437" s="19" t="s">
        <v>10045</v>
      </c>
      <c r="C2437" s="19" t="s">
        <v>167</v>
      </c>
      <c r="D2437" s="19" t="s">
        <v>168</v>
      </c>
      <c r="E2437" s="19" t="s">
        <v>246</v>
      </c>
      <c r="F2437" s="20">
        <v>2019</v>
      </c>
      <c r="G2437" s="19" t="s">
        <v>17</v>
      </c>
      <c r="H2437" s="19" t="s">
        <v>63</v>
      </c>
      <c r="I2437" s="19" t="s">
        <v>174</v>
      </c>
      <c r="J2437" s="21" t="s">
        <v>18</v>
      </c>
      <c r="K2437" s="22">
        <v>19019</v>
      </c>
      <c r="L2437" s="24">
        <v>19019</v>
      </c>
      <c r="M2437" s="23">
        <v>14044.8</v>
      </c>
    </row>
    <row r="2438" spans="1:13" x14ac:dyDescent="0.2">
      <c r="A2438" s="19" t="s">
        <v>8789</v>
      </c>
      <c r="B2438" s="19" t="s">
        <v>8790</v>
      </c>
      <c r="C2438" s="19" t="s">
        <v>103</v>
      </c>
      <c r="D2438" s="19" t="s">
        <v>105</v>
      </c>
      <c r="E2438" s="19" t="s">
        <v>1035</v>
      </c>
      <c r="F2438" s="20">
        <v>2020</v>
      </c>
      <c r="G2438" s="19" t="s">
        <v>17</v>
      </c>
      <c r="H2438" s="19" t="s">
        <v>352</v>
      </c>
      <c r="I2438" s="19" t="s">
        <v>353</v>
      </c>
      <c r="J2438" s="21" t="s">
        <v>18</v>
      </c>
      <c r="K2438" s="22">
        <v>37865</v>
      </c>
      <c r="L2438" s="24">
        <v>13863</v>
      </c>
      <c r="M2438" s="23">
        <v>13862.865</v>
      </c>
    </row>
    <row r="2439" spans="1:13" x14ac:dyDescent="0.2">
      <c r="A2439" s="19" t="s">
        <v>8895</v>
      </c>
      <c r="B2439" s="19" t="s">
        <v>8896</v>
      </c>
      <c r="C2439" s="19" t="s">
        <v>103</v>
      </c>
      <c r="D2439" s="19" t="s">
        <v>105</v>
      </c>
      <c r="E2439" s="19" t="s">
        <v>1035</v>
      </c>
      <c r="F2439" s="20">
        <v>2020</v>
      </c>
      <c r="G2439" s="19" t="s">
        <v>17</v>
      </c>
      <c r="H2439" s="19" t="s">
        <v>352</v>
      </c>
      <c r="I2439" s="19" t="s">
        <v>353</v>
      </c>
      <c r="J2439" s="21" t="s">
        <v>18</v>
      </c>
      <c r="K2439" s="22">
        <v>41029</v>
      </c>
      <c r="L2439" s="24">
        <v>13863</v>
      </c>
      <c r="M2439" s="23">
        <v>13862.865</v>
      </c>
    </row>
    <row r="2440" spans="1:13" x14ac:dyDescent="0.2">
      <c r="A2440" s="19" t="s">
        <v>8769</v>
      </c>
      <c r="B2440" s="19" t="s">
        <v>8770</v>
      </c>
      <c r="C2440" s="19" t="s">
        <v>103</v>
      </c>
      <c r="D2440" s="19" t="s">
        <v>105</v>
      </c>
      <c r="E2440" s="19" t="s">
        <v>1035</v>
      </c>
      <c r="F2440" s="20">
        <v>2020</v>
      </c>
      <c r="G2440" s="19" t="s">
        <v>17</v>
      </c>
      <c r="H2440" s="19" t="s">
        <v>352</v>
      </c>
      <c r="I2440" s="19" t="s">
        <v>353</v>
      </c>
      <c r="J2440" s="21" t="s">
        <v>18</v>
      </c>
      <c r="K2440" s="22">
        <v>26568</v>
      </c>
      <c r="L2440" s="24">
        <v>13863</v>
      </c>
      <c r="M2440" s="23">
        <v>13862.862999999999</v>
      </c>
    </row>
    <row r="2441" spans="1:13" x14ac:dyDescent="0.2">
      <c r="A2441" s="19" t="s">
        <v>7338</v>
      </c>
      <c r="B2441" s="19" t="s">
        <v>7339</v>
      </c>
      <c r="C2441" s="19" t="s">
        <v>148</v>
      </c>
      <c r="D2441" s="19" t="s">
        <v>373</v>
      </c>
      <c r="E2441" s="19" t="s">
        <v>1053</v>
      </c>
      <c r="F2441" s="20">
        <v>2020</v>
      </c>
      <c r="G2441" s="19" t="s">
        <v>17</v>
      </c>
      <c r="H2441" s="19" t="s">
        <v>42</v>
      </c>
      <c r="I2441" s="19" t="s">
        <v>1003</v>
      </c>
      <c r="J2441" s="21" t="s">
        <v>18</v>
      </c>
      <c r="K2441" s="22">
        <v>5</v>
      </c>
      <c r="L2441" s="24">
        <v>60670</v>
      </c>
      <c r="M2441" s="23">
        <v>13711.764999999999</v>
      </c>
    </row>
    <row r="2442" spans="1:13" x14ac:dyDescent="0.2">
      <c r="A2442" s="19" t="s">
        <v>3078</v>
      </c>
      <c r="B2442" s="19" t="s">
        <v>3079</v>
      </c>
      <c r="C2442" s="19" t="s">
        <v>167</v>
      </c>
      <c r="D2442" s="19"/>
      <c r="E2442" s="19"/>
      <c r="F2442" s="20">
        <v>2019</v>
      </c>
      <c r="G2442" s="19" t="s">
        <v>17</v>
      </c>
      <c r="H2442" s="19" t="s">
        <v>30</v>
      </c>
      <c r="I2442" s="19" t="s">
        <v>31</v>
      </c>
      <c r="J2442" s="21" t="s">
        <v>18</v>
      </c>
      <c r="K2442" s="22">
        <v>498635</v>
      </c>
      <c r="L2442" s="22">
        <v>486000</v>
      </c>
      <c r="M2442" s="23">
        <v>13670.8</v>
      </c>
    </row>
    <row r="2443" spans="1:13" x14ac:dyDescent="0.2">
      <c r="A2443" s="19" t="s">
        <v>2245</v>
      </c>
      <c r="B2443" s="19" t="s">
        <v>2246</v>
      </c>
      <c r="C2443" s="19" t="s">
        <v>12</v>
      </c>
      <c r="D2443" s="19" t="s">
        <v>219</v>
      </c>
      <c r="E2443" s="19" t="s">
        <v>2247</v>
      </c>
      <c r="F2443" s="20">
        <v>2020</v>
      </c>
      <c r="G2443" s="19" t="s">
        <v>17</v>
      </c>
      <c r="H2443" s="19" t="s">
        <v>15</v>
      </c>
      <c r="I2443" s="19" t="s">
        <v>16</v>
      </c>
      <c r="J2443" s="21" t="s">
        <v>18</v>
      </c>
      <c r="K2443" s="22">
        <v>80413</v>
      </c>
      <c r="L2443" s="24">
        <v>13622</v>
      </c>
      <c r="M2443" s="23">
        <v>13621.951999999999</v>
      </c>
    </row>
    <row r="2444" spans="1:13" x14ac:dyDescent="0.2">
      <c r="A2444" s="19" t="s">
        <v>855</v>
      </c>
      <c r="B2444" s="19" t="s">
        <v>856</v>
      </c>
      <c r="C2444" s="19" t="s">
        <v>143</v>
      </c>
      <c r="D2444" s="19" t="s">
        <v>857</v>
      </c>
      <c r="E2444" s="19" t="s">
        <v>858</v>
      </c>
      <c r="F2444" s="20">
        <v>2019</v>
      </c>
      <c r="G2444" s="19" t="s">
        <v>17</v>
      </c>
      <c r="H2444" s="19" t="s">
        <v>42</v>
      </c>
      <c r="I2444" s="19" t="s">
        <v>278</v>
      </c>
      <c r="J2444" s="21" t="s">
        <v>18</v>
      </c>
      <c r="K2444" s="22">
        <v>1256701</v>
      </c>
      <c r="L2444" s="24">
        <v>13617</v>
      </c>
      <c r="M2444" s="23">
        <v>13615</v>
      </c>
    </row>
    <row r="2445" spans="1:13" x14ac:dyDescent="0.2">
      <c r="A2445" s="19" t="s">
        <v>5887</v>
      </c>
      <c r="B2445" s="19" t="s">
        <v>5888</v>
      </c>
      <c r="C2445" s="19" t="s">
        <v>133</v>
      </c>
      <c r="D2445" s="19" t="s">
        <v>206</v>
      </c>
      <c r="E2445" s="19" t="s">
        <v>1630</v>
      </c>
      <c r="F2445" s="20">
        <v>2020</v>
      </c>
      <c r="G2445" s="19" t="s">
        <v>17</v>
      </c>
      <c r="H2445" s="19" t="s">
        <v>42</v>
      </c>
      <c r="I2445" s="19" t="s">
        <v>1003</v>
      </c>
      <c r="J2445" s="21" t="s">
        <v>18</v>
      </c>
      <c r="K2445" s="22">
        <v>155336</v>
      </c>
      <c r="L2445" s="24">
        <v>49645</v>
      </c>
      <c r="M2445" s="22">
        <v>13520</v>
      </c>
    </row>
    <row r="2446" spans="1:13" x14ac:dyDescent="0.2">
      <c r="A2446" s="19" t="s">
        <v>6936</v>
      </c>
      <c r="B2446" s="19" t="s">
        <v>6937</v>
      </c>
      <c r="C2446" s="19" t="s">
        <v>22</v>
      </c>
      <c r="D2446" s="19"/>
      <c r="E2446" s="19"/>
      <c r="F2446" s="20">
        <v>2019</v>
      </c>
      <c r="G2446" s="19" t="s">
        <v>17</v>
      </c>
      <c r="H2446" s="19" t="s">
        <v>30</v>
      </c>
      <c r="I2446" s="19" t="s">
        <v>145</v>
      </c>
      <c r="J2446" s="21" t="s">
        <v>18</v>
      </c>
      <c r="K2446" s="22">
        <v>13468</v>
      </c>
      <c r="L2446" s="24">
        <v>13468</v>
      </c>
      <c r="M2446" s="23">
        <v>13467.44</v>
      </c>
    </row>
    <row r="2447" spans="1:13" x14ac:dyDescent="0.2">
      <c r="A2447" s="19" t="s">
        <v>5301</v>
      </c>
      <c r="B2447" s="19" t="s">
        <v>5302</v>
      </c>
      <c r="C2447" s="19" t="s">
        <v>12</v>
      </c>
      <c r="D2447" s="19" t="s">
        <v>69</v>
      </c>
      <c r="E2447" s="19" t="s">
        <v>1781</v>
      </c>
      <c r="F2447" s="20">
        <v>2020</v>
      </c>
      <c r="G2447" s="19" t="s">
        <v>17</v>
      </c>
      <c r="H2447" s="19" t="s">
        <v>63</v>
      </c>
      <c r="I2447" s="19" t="s">
        <v>174</v>
      </c>
      <c r="J2447" s="21" t="s">
        <v>18</v>
      </c>
      <c r="K2447" s="22">
        <v>23520</v>
      </c>
      <c r="L2447" s="24">
        <v>13441</v>
      </c>
      <c r="M2447" s="23">
        <v>13440</v>
      </c>
    </row>
    <row r="2448" spans="1:13" x14ac:dyDescent="0.2">
      <c r="A2448" s="19" t="s">
        <v>2947</v>
      </c>
      <c r="B2448" s="19" t="s">
        <v>2948</v>
      </c>
      <c r="C2448" s="19" t="s">
        <v>133</v>
      </c>
      <c r="D2448" s="19" t="s">
        <v>206</v>
      </c>
      <c r="E2448" s="19" t="s">
        <v>1635</v>
      </c>
      <c r="F2448" s="20">
        <v>2020</v>
      </c>
      <c r="G2448" s="19" t="s">
        <v>17</v>
      </c>
      <c r="H2448" s="19" t="s">
        <v>42</v>
      </c>
      <c r="I2448" s="19" t="s">
        <v>228</v>
      </c>
      <c r="J2448" s="21" t="s">
        <v>18</v>
      </c>
      <c r="K2448" s="22">
        <v>13376</v>
      </c>
      <c r="L2448" s="24">
        <v>13375</v>
      </c>
      <c r="M2448" s="23">
        <v>13375</v>
      </c>
    </row>
    <row r="2449" spans="1:13" x14ac:dyDescent="0.2">
      <c r="A2449" s="19" t="s">
        <v>5537</v>
      </c>
      <c r="B2449" s="19" t="s">
        <v>5538</v>
      </c>
      <c r="C2449" s="19" t="s">
        <v>52</v>
      </c>
      <c r="D2449" s="19" t="s">
        <v>77</v>
      </c>
      <c r="E2449" s="19" t="s">
        <v>1718</v>
      </c>
      <c r="F2449" s="20">
        <v>2020</v>
      </c>
      <c r="G2449" s="19" t="s">
        <v>17</v>
      </c>
      <c r="H2449" s="19" t="s">
        <v>42</v>
      </c>
      <c r="I2449" s="19" t="s">
        <v>1003</v>
      </c>
      <c r="J2449" s="21" t="s">
        <v>18</v>
      </c>
      <c r="K2449" s="22">
        <v>46866</v>
      </c>
      <c r="L2449" s="24">
        <v>13372</v>
      </c>
      <c r="M2449" s="23">
        <v>13371.794</v>
      </c>
    </row>
    <row r="2450" spans="1:13" x14ac:dyDescent="0.2">
      <c r="A2450" s="19" t="s">
        <v>11269</v>
      </c>
      <c r="B2450" s="19" t="s">
        <v>11270</v>
      </c>
      <c r="C2450" s="19" t="s">
        <v>148</v>
      </c>
      <c r="D2450" s="19" t="s">
        <v>373</v>
      </c>
      <c r="E2450" s="19" t="s">
        <v>1383</v>
      </c>
      <c r="F2450" s="20">
        <v>2019</v>
      </c>
      <c r="G2450" s="19" t="s">
        <v>279</v>
      </c>
      <c r="H2450" s="19" t="s">
        <v>63</v>
      </c>
      <c r="I2450" s="19" t="s">
        <v>174</v>
      </c>
      <c r="J2450" s="21" t="s">
        <v>18</v>
      </c>
      <c r="K2450" s="22">
        <v>13358</v>
      </c>
      <c r="L2450" s="24">
        <v>13358</v>
      </c>
      <c r="M2450" s="22">
        <v>13358</v>
      </c>
    </row>
    <row r="2451" spans="1:13" x14ac:dyDescent="0.2">
      <c r="A2451" s="19" t="s">
        <v>11275</v>
      </c>
      <c r="B2451" s="19" t="s">
        <v>11276</v>
      </c>
      <c r="C2451" s="19" t="s">
        <v>148</v>
      </c>
      <c r="D2451" s="19" t="s">
        <v>329</v>
      </c>
      <c r="E2451" s="19" t="s">
        <v>2366</v>
      </c>
      <c r="F2451" s="20">
        <v>2019</v>
      </c>
      <c r="G2451" s="19" t="s">
        <v>279</v>
      </c>
      <c r="H2451" s="19" t="s">
        <v>63</v>
      </c>
      <c r="I2451" s="19" t="s">
        <v>174</v>
      </c>
      <c r="J2451" s="21" t="s">
        <v>18</v>
      </c>
      <c r="K2451" s="22">
        <v>13358</v>
      </c>
      <c r="L2451" s="24">
        <v>13358</v>
      </c>
      <c r="M2451" s="22">
        <v>13358</v>
      </c>
    </row>
    <row r="2452" spans="1:13" x14ac:dyDescent="0.2">
      <c r="A2452" s="19" t="s">
        <v>11277</v>
      </c>
      <c r="B2452" s="19" t="s">
        <v>11278</v>
      </c>
      <c r="C2452" s="19" t="s">
        <v>148</v>
      </c>
      <c r="D2452" s="19" t="s">
        <v>460</v>
      </c>
      <c r="E2452" s="19" t="s">
        <v>460</v>
      </c>
      <c r="F2452" s="20">
        <v>2019</v>
      </c>
      <c r="G2452" s="19" t="s">
        <v>279</v>
      </c>
      <c r="H2452" s="19" t="s">
        <v>63</v>
      </c>
      <c r="I2452" s="19" t="s">
        <v>174</v>
      </c>
      <c r="J2452" s="21" t="s">
        <v>18</v>
      </c>
      <c r="K2452" s="22">
        <v>13358</v>
      </c>
      <c r="L2452" s="24">
        <v>13358</v>
      </c>
      <c r="M2452" s="22">
        <v>13358</v>
      </c>
    </row>
    <row r="2453" spans="1:13" x14ac:dyDescent="0.2">
      <c r="A2453" s="19" t="s">
        <v>11283</v>
      </c>
      <c r="B2453" s="19" t="s">
        <v>11284</v>
      </c>
      <c r="C2453" s="19" t="s">
        <v>148</v>
      </c>
      <c r="D2453" s="19" t="s">
        <v>329</v>
      </c>
      <c r="E2453" s="19" t="s">
        <v>329</v>
      </c>
      <c r="F2453" s="20">
        <v>2019</v>
      </c>
      <c r="G2453" s="19" t="s">
        <v>279</v>
      </c>
      <c r="H2453" s="19" t="s">
        <v>63</v>
      </c>
      <c r="I2453" s="19" t="s">
        <v>174</v>
      </c>
      <c r="J2453" s="21" t="s">
        <v>18</v>
      </c>
      <c r="K2453" s="22">
        <v>13358</v>
      </c>
      <c r="L2453" s="24">
        <v>13358</v>
      </c>
      <c r="M2453" s="22">
        <v>13358</v>
      </c>
    </row>
    <row r="2454" spans="1:13" x14ac:dyDescent="0.2">
      <c r="A2454" s="19" t="s">
        <v>11291</v>
      </c>
      <c r="B2454" s="19" t="s">
        <v>11292</v>
      </c>
      <c r="C2454" s="19" t="s">
        <v>148</v>
      </c>
      <c r="D2454" s="19" t="s">
        <v>373</v>
      </c>
      <c r="E2454" s="19" t="s">
        <v>526</v>
      </c>
      <c r="F2454" s="20">
        <v>2019</v>
      </c>
      <c r="G2454" s="19" t="s">
        <v>279</v>
      </c>
      <c r="H2454" s="19" t="s">
        <v>63</v>
      </c>
      <c r="I2454" s="19" t="s">
        <v>174</v>
      </c>
      <c r="J2454" s="21" t="s">
        <v>18</v>
      </c>
      <c r="K2454" s="22">
        <v>13358</v>
      </c>
      <c r="L2454" s="24">
        <v>13358</v>
      </c>
      <c r="M2454" s="22">
        <v>13358</v>
      </c>
    </row>
    <row r="2455" spans="1:13" x14ac:dyDescent="0.2">
      <c r="A2455" s="19" t="s">
        <v>4879</v>
      </c>
      <c r="B2455" s="19" t="s">
        <v>4880</v>
      </c>
      <c r="C2455" s="19" t="s">
        <v>133</v>
      </c>
      <c r="D2455" s="19" t="s">
        <v>206</v>
      </c>
      <c r="E2455" s="19" t="s">
        <v>1086</v>
      </c>
      <c r="F2455" s="20">
        <v>2020</v>
      </c>
      <c r="G2455" s="19" t="s">
        <v>17</v>
      </c>
      <c r="H2455" s="19" t="s">
        <v>42</v>
      </c>
      <c r="I2455" s="19" t="s">
        <v>1003</v>
      </c>
      <c r="J2455" s="21" t="s">
        <v>18</v>
      </c>
      <c r="K2455" s="22">
        <v>137595</v>
      </c>
      <c r="L2455" s="24">
        <v>212147</v>
      </c>
      <c r="M2455" s="23">
        <v>13278.101000000001</v>
      </c>
    </row>
    <row r="2456" spans="1:13" x14ac:dyDescent="0.2">
      <c r="A2456" s="19" t="s">
        <v>6332</v>
      </c>
      <c r="B2456" s="19" t="s">
        <v>6333</v>
      </c>
      <c r="C2456" s="19" t="s">
        <v>22</v>
      </c>
      <c r="D2456" s="19" t="s">
        <v>46</v>
      </c>
      <c r="E2456" s="19" t="s">
        <v>345</v>
      </c>
      <c r="F2456" s="20">
        <v>2019</v>
      </c>
      <c r="G2456" s="19" t="s">
        <v>17</v>
      </c>
      <c r="H2456" s="19" t="s">
        <v>54</v>
      </c>
      <c r="I2456" s="19" t="s">
        <v>62</v>
      </c>
      <c r="J2456" s="21" t="s">
        <v>18</v>
      </c>
      <c r="K2456" s="22">
        <v>13255</v>
      </c>
      <c r="L2456" s="24">
        <v>13255</v>
      </c>
      <c r="M2456" s="23">
        <v>13254.78</v>
      </c>
    </row>
    <row r="2457" spans="1:13" x14ac:dyDescent="0.2">
      <c r="A2457" s="19" t="s">
        <v>6463</v>
      </c>
      <c r="B2457" s="19" t="s">
        <v>6464</v>
      </c>
      <c r="C2457" s="19" t="s">
        <v>148</v>
      </c>
      <c r="D2457" s="19" t="s">
        <v>149</v>
      </c>
      <c r="E2457" s="19" t="s">
        <v>466</v>
      </c>
      <c r="F2457" s="20">
        <v>2020</v>
      </c>
      <c r="G2457" s="19" t="s">
        <v>17</v>
      </c>
      <c r="H2457" s="19" t="s">
        <v>63</v>
      </c>
      <c r="I2457" s="19" t="s">
        <v>174</v>
      </c>
      <c r="J2457" s="21" t="s">
        <v>18</v>
      </c>
      <c r="K2457" s="22">
        <v>20922</v>
      </c>
      <c r="L2457" s="24">
        <v>13250</v>
      </c>
      <c r="M2457" s="23">
        <v>13250</v>
      </c>
    </row>
    <row r="2458" spans="1:13" x14ac:dyDescent="0.2">
      <c r="A2458" s="19" t="s">
        <v>7206</v>
      </c>
      <c r="B2458" s="19" t="s">
        <v>7207</v>
      </c>
      <c r="C2458" s="19" t="s">
        <v>22</v>
      </c>
      <c r="D2458" s="19" t="s">
        <v>46</v>
      </c>
      <c r="E2458" s="19" t="s">
        <v>227</v>
      </c>
      <c r="F2458" s="20">
        <v>2020</v>
      </c>
      <c r="G2458" s="19" t="s">
        <v>17</v>
      </c>
      <c r="H2458" s="19" t="s">
        <v>30</v>
      </c>
      <c r="I2458" s="19" t="s">
        <v>1266</v>
      </c>
      <c r="J2458" s="21" t="s">
        <v>18</v>
      </c>
      <c r="K2458" s="22">
        <v>20045</v>
      </c>
      <c r="L2458" s="24">
        <v>13232</v>
      </c>
      <c r="M2458" s="23">
        <v>13231.282999999999</v>
      </c>
    </row>
    <row r="2459" spans="1:13" x14ac:dyDescent="0.2">
      <c r="A2459" s="19" t="s">
        <v>2754</v>
      </c>
      <c r="B2459" s="19" t="s">
        <v>2755</v>
      </c>
      <c r="C2459" s="19" t="s">
        <v>257</v>
      </c>
      <c r="D2459" s="19" t="s">
        <v>258</v>
      </c>
      <c r="E2459" s="19" t="s">
        <v>2440</v>
      </c>
      <c r="F2459" s="20">
        <v>2020</v>
      </c>
      <c r="G2459" s="19" t="s">
        <v>17</v>
      </c>
      <c r="H2459" s="19" t="s">
        <v>63</v>
      </c>
      <c r="I2459" s="19" t="s">
        <v>174</v>
      </c>
      <c r="J2459" s="21" t="s">
        <v>18</v>
      </c>
      <c r="K2459" s="22">
        <v>49823</v>
      </c>
      <c r="L2459" s="24">
        <v>13209</v>
      </c>
      <c r="M2459" s="23">
        <v>13208.6</v>
      </c>
    </row>
    <row r="2460" spans="1:13" x14ac:dyDescent="0.2">
      <c r="A2460" s="19" t="s">
        <v>1506</v>
      </c>
      <c r="B2460" s="19" t="s">
        <v>1507</v>
      </c>
      <c r="C2460" s="19" t="s">
        <v>37</v>
      </c>
      <c r="D2460" s="19" t="s">
        <v>38</v>
      </c>
      <c r="E2460" s="19" t="s">
        <v>1508</v>
      </c>
      <c r="F2460" s="20">
        <v>2019</v>
      </c>
      <c r="G2460" s="19" t="s">
        <v>17</v>
      </c>
      <c r="H2460" s="19" t="s">
        <v>15</v>
      </c>
      <c r="I2460" s="19" t="s">
        <v>16</v>
      </c>
      <c r="J2460" s="21" t="s">
        <v>18</v>
      </c>
      <c r="K2460" s="22">
        <v>22466</v>
      </c>
      <c r="L2460" s="24">
        <v>13200</v>
      </c>
      <c r="M2460" s="23">
        <v>13200</v>
      </c>
    </row>
    <row r="2461" spans="1:13" x14ac:dyDescent="0.2">
      <c r="A2461" s="19" t="s">
        <v>4601</v>
      </c>
      <c r="B2461" s="19" t="s">
        <v>4602</v>
      </c>
      <c r="C2461" s="19" t="s">
        <v>92</v>
      </c>
      <c r="D2461" s="19" t="s">
        <v>112</v>
      </c>
      <c r="E2461" s="19" t="s">
        <v>956</v>
      </c>
      <c r="F2461" s="20">
        <v>2020</v>
      </c>
      <c r="G2461" s="19" t="s">
        <v>17</v>
      </c>
      <c r="H2461" s="19" t="s">
        <v>30</v>
      </c>
      <c r="I2461" s="19" t="s">
        <v>145</v>
      </c>
      <c r="J2461" s="21" t="s">
        <v>18</v>
      </c>
      <c r="K2461" s="22">
        <v>16357</v>
      </c>
      <c r="L2461" s="24">
        <v>13200</v>
      </c>
      <c r="M2461" s="23">
        <v>13200</v>
      </c>
    </row>
    <row r="2462" spans="1:13" x14ac:dyDescent="0.2">
      <c r="A2462" s="19" t="s">
        <v>6575</v>
      </c>
      <c r="B2462" s="19" t="s">
        <v>6576</v>
      </c>
      <c r="C2462" s="19" t="s">
        <v>81</v>
      </c>
      <c r="D2462" s="19" t="s">
        <v>82</v>
      </c>
      <c r="E2462" s="19" t="s">
        <v>82</v>
      </c>
      <c r="F2462" s="20">
        <v>2019</v>
      </c>
      <c r="G2462" s="19" t="s">
        <v>17</v>
      </c>
      <c r="H2462" s="19" t="s">
        <v>54</v>
      </c>
      <c r="I2462" s="19" t="s">
        <v>62</v>
      </c>
      <c r="J2462" s="21" t="s">
        <v>18</v>
      </c>
      <c r="K2462" s="22">
        <v>165937</v>
      </c>
      <c r="L2462" s="24">
        <v>166194</v>
      </c>
      <c r="M2462" s="23">
        <v>13200</v>
      </c>
    </row>
    <row r="2463" spans="1:13" x14ac:dyDescent="0.2">
      <c r="A2463" s="19" t="s">
        <v>6847</v>
      </c>
      <c r="B2463" s="19" t="s">
        <v>6848</v>
      </c>
      <c r="C2463" s="19" t="s">
        <v>133</v>
      </c>
      <c r="D2463" s="19" t="s">
        <v>206</v>
      </c>
      <c r="E2463" s="19" t="s">
        <v>1086</v>
      </c>
      <c r="F2463" s="20">
        <v>2020</v>
      </c>
      <c r="G2463" s="19" t="s">
        <v>17</v>
      </c>
      <c r="H2463" s="19" t="s">
        <v>63</v>
      </c>
      <c r="I2463" s="19" t="s">
        <v>174</v>
      </c>
      <c r="J2463" s="21" t="s">
        <v>18</v>
      </c>
      <c r="K2463" s="22">
        <v>31734</v>
      </c>
      <c r="L2463" s="24">
        <v>13170</v>
      </c>
      <c r="M2463" s="23">
        <v>13170</v>
      </c>
    </row>
    <row r="2464" spans="1:13" x14ac:dyDescent="0.2">
      <c r="A2464" s="19" t="s">
        <v>4073</v>
      </c>
      <c r="B2464" s="19" t="s">
        <v>4074</v>
      </c>
      <c r="C2464" s="19" t="s">
        <v>143</v>
      </c>
      <c r="D2464" s="19" t="s">
        <v>144</v>
      </c>
      <c r="E2464" s="19" t="s">
        <v>1397</v>
      </c>
      <c r="F2464" s="20">
        <v>2020</v>
      </c>
      <c r="G2464" s="19" t="s">
        <v>17</v>
      </c>
      <c r="H2464" s="19" t="s">
        <v>30</v>
      </c>
      <c r="I2464" s="19" t="s">
        <v>1266</v>
      </c>
      <c r="J2464" s="21" t="s">
        <v>18</v>
      </c>
      <c r="K2464" s="22">
        <v>554671</v>
      </c>
      <c r="L2464" s="24">
        <v>13140</v>
      </c>
      <c r="M2464" s="23">
        <v>13139.934999999999</v>
      </c>
    </row>
    <row r="2465" spans="1:13" x14ac:dyDescent="0.2">
      <c r="A2465" s="19" t="s">
        <v>10032</v>
      </c>
      <c r="B2465" s="19" t="s">
        <v>10033</v>
      </c>
      <c r="C2465" s="19" t="s">
        <v>34</v>
      </c>
      <c r="D2465" s="19" t="s">
        <v>51</v>
      </c>
      <c r="E2465" s="19" t="s">
        <v>384</v>
      </c>
      <c r="F2465" s="20">
        <v>2019</v>
      </c>
      <c r="G2465" s="19" t="s">
        <v>17</v>
      </c>
      <c r="H2465" s="19" t="s">
        <v>30</v>
      </c>
      <c r="I2465" s="19" t="s">
        <v>145</v>
      </c>
      <c r="J2465" s="21" t="s">
        <v>18</v>
      </c>
      <c r="K2465" s="22">
        <v>13900</v>
      </c>
      <c r="L2465" s="24">
        <v>13900</v>
      </c>
      <c r="M2465" s="23">
        <v>13092.98</v>
      </c>
    </row>
    <row r="2466" spans="1:13" x14ac:dyDescent="0.2">
      <c r="A2466" s="19" t="s">
        <v>6128</v>
      </c>
      <c r="B2466" s="19" t="s">
        <v>6129</v>
      </c>
      <c r="C2466" s="19" t="s">
        <v>257</v>
      </c>
      <c r="D2466" s="19" t="s">
        <v>441</v>
      </c>
      <c r="E2466" s="19"/>
      <c r="F2466" s="20">
        <v>2020</v>
      </c>
      <c r="G2466" s="19" t="s">
        <v>17</v>
      </c>
      <c r="H2466" s="19" t="s">
        <v>15</v>
      </c>
      <c r="I2466" s="19" t="s">
        <v>48</v>
      </c>
      <c r="J2466" s="21" t="s">
        <v>18</v>
      </c>
      <c r="K2466" s="22">
        <v>189051</v>
      </c>
      <c r="L2466" s="24">
        <v>37919</v>
      </c>
      <c r="M2466" s="22">
        <v>13086</v>
      </c>
    </row>
    <row r="2467" spans="1:13" x14ac:dyDescent="0.2">
      <c r="A2467" s="19" t="s">
        <v>2043</v>
      </c>
      <c r="B2467" s="19" t="s">
        <v>2044</v>
      </c>
      <c r="C2467" s="19" t="s">
        <v>22</v>
      </c>
      <c r="D2467" s="19" t="s">
        <v>46</v>
      </c>
      <c r="E2467" s="19" t="s">
        <v>61</v>
      </c>
      <c r="F2467" s="20">
        <v>2019</v>
      </c>
      <c r="G2467" s="19" t="s">
        <v>17</v>
      </c>
      <c r="H2467" s="19" t="s">
        <v>54</v>
      </c>
      <c r="I2467" s="19" t="s">
        <v>62</v>
      </c>
      <c r="J2467" s="21" t="s">
        <v>18</v>
      </c>
      <c r="K2467" s="22">
        <v>13083</v>
      </c>
      <c r="L2467" s="24">
        <v>13083</v>
      </c>
      <c r="M2467" s="23">
        <v>13082.915999999999</v>
      </c>
    </row>
    <row r="2468" spans="1:13" x14ac:dyDescent="0.2">
      <c r="A2468" s="19" t="s">
        <v>6682</v>
      </c>
      <c r="B2468" s="19" t="s">
        <v>6683</v>
      </c>
      <c r="C2468" s="19" t="s">
        <v>265</v>
      </c>
      <c r="D2468" s="19"/>
      <c r="E2468" s="19"/>
      <c r="F2468" s="20">
        <v>2019</v>
      </c>
      <c r="G2468" s="19" t="s">
        <v>17</v>
      </c>
      <c r="H2468" s="19" t="s">
        <v>95</v>
      </c>
      <c r="I2468" s="19" t="s">
        <v>173</v>
      </c>
      <c r="J2468" s="21" t="s">
        <v>18</v>
      </c>
      <c r="K2468" s="22">
        <v>13023</v>
      </c>
      <c r="L2468" s="24">
        <v>13023</v>
      </c>
      <c r="M2468" s="23">
        <v>13073</v>
      </c>
    </row>
    <row r="2469" spans="1:13" x14ac:dyDescent="0.2">
      <c r="A2469" s="19" t="s">
        <v>1376</v>
      </c>
      <c r="B2469" s="19" t="s">
        <v>1377</v>
      </c>
      <c r="C2469" s="19" t="s">
        <v>265</v>
      </c>
      <c r="D2469" s="19"/>
      <c r="E2469" s="19"/>
      <c r="F2469" s="20">
        <v>2019</v>
      </c>
      <c r="G2469" s="19" t="s">
        <v>17</v>
      </c>
      <c r="H2469" s="19" t="s">
        <v>253</v>
      </c>
      <c r="I2469" s="19" t="s">
        <v>1254</v>
      </c>
      <c r="J2469" s="21" t="s">
        <v>18</v>
      </c>
      <c r="K2469" s="22">
        <v>577109</v>
      </c>
      <c r="L2469" s="24">
        <v>577109</v>
      </c>
      <c r="M2469" s="23">
        <v>13032.518</v>
      </c>
    </row>
    <row r="2470" spans="1:13" x14ac:dyDescent="0.2">
      <c r="A2470" s="19" t="s">
        <v>8665</v>
      </c>
      <c r="B2470" s="19" t="s">
        <v>8666</v>
      </c>
      <c r="C2470" s="19" t="s">
        <v>22</v>
      </c>
      <c r="D2470" s="19" t="s">
        <v>46</v>
      </c>
      <c r="E2470" s="19"/>
      <c r="F2470" s="20">
        <v>2020</v>
      </c>
      <c r="G2470" s="19" t="s">
        <v>279</v>
      </c>
      <c r="H2470" s="19" t="s">
        <v>54</v>
      </c>
      <c r="I2470" s="19" t="s">
        <v>199</v>
      </c>
      <c r="J2470" s="21" t="s">
        <v>18</v>
      </c>
      <c r="K2470" s="22">
        <v>12965</v>
      </c>
      <c r="L2470" s="24">
        <v>12965</v>
      </c>
      <c r="M2470" s="23">
        <v>12964.905000000001</v>
      </c>
    </row>
    <row r="2471" spans="1:13" x14ac:dyDescent="0.2">
      <c r="A2471" s="19" t="s">
        <v>9976</v>
      </c>
      <c r="B2471" s="19" t="s">
        <v>9977</v>
      </c>
      <c r="C2471" s="19" t="s">
        <v>12</v>
      </c>
      <c r="D2471" s="19" t="s">
        <v>630</v>
      </c>
      <c r="E2471" s="19" t="s">
        <v>1798</v>
      </c>
      <c r="F2471" s="20">
        <v>2020</v>
      </c>
      <c r="G2471" s="19" t="s">
        <v>279</v>
      </c>
      <c r="H2471" s="19" t="s">
        <v>95</v>
      </c>
      <c r="I2471" s="19" t="s">
        <v>173</v>
      </c>
      <c r="J2471" s="21" t="s">
        <v>18</v>
      </c>
      <c r="K2471" s="22">
        <v>53873</v>
      </c>
      <c r="L2471" s="24">
        <v>20500</v>
      </c>
      <c r="M2471" s="23">
        <v>12900</v>
      </c>
    </row>
    <row r="2472" spans="1:13" x14ac:dyDescent="0.2">
      <c r="A2472" s="19" t="s">
        <v>6012</v>
      </c>
      <c r="B2472" s="19" t="s">
        <v>6013</v>
      </c>
      <c r="C2472" s="19" t="s">
        <v>103</v>
      </c>
      <c r="D2472" s="19" t="s">
        <v>105</v>
      </c>
      <c r="E2472" s="19" t="s">
        <v>106</v>
      </c>
      <c r="F2472" s="20">
        <v>2020</v>
      </c>
      <c r="G2472" s="19" t="s">
        <v>17</v>
      </c>
      <c r="H2472" s="19" t="s">
        <v>42</v>
      </c>
      <c r="I2472" s="19" t="s">
        <v>1003</v>
      </c>
      <c r="J2472" s="21" t="s">
        <v>18</v>
      </c>
      <c r="K2472" s="22">
        <v>7945</v>
      </c>
      <c r="L2472" s="24">
        <v>12844</v>
      </c>
      <c r="M2472" s="23">
        <v>12843.022999999999</v>
      </c>
    </row>
    <row r="2473" spans="1:13" x14ac:dyDescent="0.2">
      <c r="A2473" s="19" t="s">
        <v>5424</v>
      </c>
      <c r="B2473" s="19" t="s">
        <v>5425</v>
      </c>
      <c r="C2473" s="19" t="s">
        <v>12</v>
      </c>
      <c r="D2473" s="19" t="s">
        <v>219</v>
      </c>
      <c r="E2473" s="19" t="s">
        <v>219</v>
      </c>
      <c r="F2473" s="20">
        <v>2019</v>
      </c>
      <c r="G2473" s="19" t="s">
        <v>17</v>
      </c>
      <c r="H2473" s="19" t="s">
        <v>63</v>
      </c>
      <c r="I2473" s="19" t="s">
        <v>174</v>
      </c>
      <c r="J2473" s="21" t="s">
        <v>18</v>
      </c>
      <c r="K2473" s="22">
        <v>13143</v>
      </c>
      <c r="L2473" s="24">
        <v>12810</v>
      </c>
      <c r="M2473" s="23">
        <v>12810</v>
      </c>
    </row>
    <row r="2474" spans="1:13" x14ac:dyDescent="0.2">
      <c r="A2474" s="19" t="s">
        <v>1700</v>
      </c>
      <c r="B2474" s="19" t="s">
        <v>1701</v>
      </c>
      <c r="C2474" s="19" t="s">
        <v>22</v>
      </c>
      <c r="D2474" s="19" t="s">
        <v>46</v>
      </c>
      <c r="E2474" s="19" t="s">
        <v>345</v>
      </c>
      <c r="F2474" s="20">
        <v>2019</v>
      </c>
      <c r="G2474" s="19" t="s">
        <v>17</v>
      </c>
      <c r="H2474" s="19" t="s">
        <v>54</v>
      </c>
      <c r="I2474" s="19" t="s">
        <v>62</v>
      </c>
      <c r="J2474" s="21" t="s">
        <v>18</v>
      </c>
      <c r="K2474" s="22">
        <v>2</v>
      </c>
      <c r="L2474" s="24">
        <v>13164</v>
      </c>
      <c r="M2474" s="23">
        <v>12796.754999999999</v>
      </c>
    </row>
    <row r="2475" spans="1:13" x14ac:dyDescent="0.2">
      <c r="A2475" s="19" t="s">
        <v>325</v>
      </c>
      <c r="B2475" s="19" t="s">
        <v>326</v>
      </c>
      <c r="C2475" s="19" t="s">
        <v>167</v>
      </c>
      <c r="D2475" s="19" t="s">
        <v>168</v>
      </c>
      <c r="E2475" s="19" t="s">
        <v>168</v>
      </c>
      <c r="F2475" s="20">
        <v>2020</v>
      </c>
      <c r="G2475" s="19" t="s">
        <v>17</v>
      </c>
      <c r="H2475" s="19" t="s">
        <v>253</v>
      </c>
      <c r="I2475" s="19" t="s">
        <v>254</v>
      </c>
      <c r="J2475" s="21" t="s">
        <v>18</v>
      </c>
      <c r="K2475" s="22">
        <v>102186</v>
      </c>
      <c r="L2475" s="24">
        <v>15000</v>
      </c>
      <c r="M2475" s="23">
        <v>12766.189</v>
      </c>
    </row>
    <row r="2476" spans="1:13" x14ac:dyDescent="0.2">
      <c r="A2476" s="19" t="s">
        <v>11503</v>
      </c>
      <c r="B2476" s="19" t="s">
        <v>11504</v>
      </c>
      <c r="C2476" s="19" t="s">
        <v>148</v>
      </c>
      <c r="D2476" s="19" t="s">
        <v>373</v>
      </c>
      <c r="E2476" s="19" t="s">
        <v>624</v>
      </c>
      <c r="F2476" s="20">
        <v>2019</v>
      </c>
      <c r="G2476" s="19" t="s">
        <v>17</v>
      </c>
      <c r="H2476" s="19" t="s">
        <v>15</v>
      </c>
      <c r="I2476" s="19" t="s">
        <v>70</v>
      </c>
      <c r="J2476" s="21" t="s">
        <v>18</v>
      </c>
      <c r="K2476" s="22">
        <v>24623</v>
      </c>
      <c r="L2476" s="22">
        <v>33480</v>
      </c>
      <c r="M2476" s="23">
        <v>12727.242</v>
      </c>
    </row>
    <row r="2477" spans="1:13" x14ac:dyDescent="0.2">
      <c r="A2477" s="19" t="s">
        <v>319</v>
      </c>
      <c r="B2477" s="19" t="s">
        <v>320</v>
      </c>
      <c r="C2477" s="19" t="s">
        <v>22</v>
      </c>
      <c r="D2477" s="19" t="s">
        <v>46</v>
      </c>
      <c r="E2477" s="19" t="s">
        <v>321</v>
      </c>
      <c r="F2477" s="20">
        <v>2019</v>
      </c>
      <c r="G2477" s="19" t="s">
        <v>17</v>
      </c>
      <c r="H2477" s="19" t="s">
        <v>30</v>
      </c>
      <c r="I2477" s="19" t="s">
        <v>31</v>
      </c>
      <c r="J2477" s="21" t="s">
        <v>18</v>
      </c>
      <c r="K2477" s="22">
        <v>15390</v>
      </c>
      <c r="L2477" s="22">
        <v>15000</v>
      </c>
      <c r="M2477" s="23">
        <v>12727</v>
      </c>
    </row>
    <row r="2478" spans="1:13" x14ac:dyDescent="0.2">
      <c r="A2478" s="19" t="s">
        <v>2588</v>
      </c>
      <c r="B2478" s="19" t="s">
        <v>2589</v>
      </c>
      <c r="C2478" s="19" t="s">
        <v>257</v>
      </c>
      <c r="D2478" s="19" t="s">
        <v>441</v>
      </c>
      <c r="E2478" s="19" t="s">
        <v>488</v>
      </c>
      <c r="F2478" s="20">
        <v>2020</v>
      </c>
      <c r="G2478" s="19" t="s">
        <v>17</v>
      </c>
      <c r="H2478" s="19" t="s">
        <v>693</v>
      </c>
      <c r="I2478" s="19" t="s">
        <v>762</v>
      </c>
      <c r="J2478" s="21" t="s">
        <v>18</v>
      </c>
      <c r="K2478" s="22">
        <v>3313467</v>
      </c>
      <c r="L2478" s="24">
        <v>12681</v>
      </c>
      <c r="M2478" s="23">
        <v>12680</v>
      </c>
    </row>
    <row r="2479" spans="1:13" x14ac:dyDescent="0.2">
      <c r="A2479" s="19" t="s">
        <v>2492</v>
      </c>
      <c r="B2479" s="19" t="s">
        <v>2493</v>
      </c>
      <c r="C2479" s="19" t="s">
        <v>52</v>
      </c>
      <c r="D2479" s="19" t="s">
        <v>99</v>
      </c>
      <c r="E2479" s="19" t="s">
        <v>324</v>
      </c>
      <c r="F2479" s="20">
        <v>2020</v>
      </c>
      <c r="G2479" s="19" t="s">
        <v>17</v>
      </c>
      <c r="H2479" s="19" t="s">
        <v>63</v>
      </c>
      <c r="I2479" s="19" t="s">
        <v>174</v>
      </c>
      <c r="J2479" s="21" t="s">
        <v>18</v>
      </c>
      <c r="K2479" s="22">
        <v>50797</v>
      </c>
      <c r="L2479" s="24">
        <v>12651</v>
      </c>
      <c r="M2479" s="23">
        <v>12650.612999999999</v>
      </c>
    </row>
    <row r="2480" spans="1:13" x14ac:dyDescent="0.2">
      <c r="A2480" s="19" t="s">
        <v>7156</v>
      </c>
      <c r="B2480" s="19" t="s">
        <v>7157</v>
      </c>
      <c r="C2480" s="19" t="s">
        <v>12</v>
      </c>
      <c r="D2480" s="19" t="s">
        <v>630</v>
      </c>
      <c r="E2480" s="19" t="s">
        <v>1227</v>
      </c>
      <c r="F2480" s="20">
        <v>2020</v>
      </c>
      <c r="G2480" s="19" t="s">
        <v>17</v>
      </c>
      <c r="H2480" s="19" t="s">
        <v>42</v>
      </c>
      <c r="I2480" s="19" t="s">
        <v>228</v>
      </c>
      <c r="J2480" s="21" t="s">
        <v>18</v>
      </c>
      <c r="K2480" s="22">
        <v>69159</v>
      </c>
      <c r="L2480" s="24">
        <v>12648</v>
      </c>
      <c r="M2480" s="23">
        <v>12647.4</v>
      </c>
    </row>
    <row r="2481" spans="1:13" x14ac:dyDescent="0.2">
      <c r="A2481" s="19" t="s">
        <v>2934</v>
      </c>
      <c r="B2481" s="19" t="s">
        <v>2935</v>
      </c>
      <c r="C2481" s="19" t="s">
        <v>22</v>
      </c>
      <c r="D2481" s="19"/>
      <c r="E2481" s="19"/>
      <c r="F2481" s="20">
        <v>2020</v>
      </c>
      <c r="G2481" s="19" t="s">
        <v>17</v>
      </c>
      <c r="H2481" s="19" t="s">
        <v>30</v>
      </c>
      <c r="I2481" s="19" t="s">
        <v>31</v>
      </c>
      <c r="J2481" s="21" t="s">
        <v>18</v>
      </c>
      <c r="K2481" s="22">
        <v>40192</v>
      </c>
      <c r="L2481" s="24">
        <v>13185</v>
      </c>
      <c r="M2481" s="23">
        <v>12636.511</v>
      </c>
    </row>
    <row r="2482" spans="1:13" x14ac:dyDescent="0.2">
      <c r="A2482" s="19" t="s">
        <v>8949</v>
      </c>
      <c r="B2482" s="19" t="s">
        <v>8950</v>
      </c>
      <c r="C2482" s="19" t="s">
        <v>148</v>
      </c>
      <c r="D2482" s="19" t="s">
        <v>373</v>
      </c>
      <c r="E2482" s="19" t="s">
        <v>734</v>
      </c>
      <c r="F2482" s="20">
        <v>2019</v>
      </c>
      <c r="G2482" s="19" t="s">
        <v>17</v>
      </c>
      <c r="H2482" s="19" t="s">
        <v>42</v>
      </c>
      <c r="I2482" s="19" t="s">
        <v>1003</v>
      </c>
      <c r="J2482" s="21" t="s">
        <v>18</v>
      </c>
      <c r="K2482" s="22">
        <v>12616</v>
      </c>
      <c r="L2482" s="24">
        <v>25342</v>
      </c>
      <c r="M2482" s="23">
        <v>12616.5</v>
      </c>
    </row>
    <row r="2483" spans="1:13" x14ac:dyDescent="0.2">
      <c r="A2483" s="19" t="s">
        <v>4466</v>
      </c>
      <c r="B2483" s="19" t="s">
        <v>4467</v>
      </c>
      <c r="C2483" s="19" t="s">
        <v>265</v>
      </c>
      <c r="D2483" s="19" t="s">
        <v>266</v>
      </c>
      <c r="E2483" s="19" t="s">
        <v>4468</v>
      </c>
      <c r="F2483" s="20">
        <v>2019</v>
      </c>
      <c r="G2483" s="19" t="s">
        <v>17</v>
      </c>
      <c r="H2483" s="19" t="s">
        <v>30</v>
      </c>
      <c r="I2483" s="19" t="s">
        <v>31</v>
      </c>
      <c r="J2483" s="21" t="s">
        <v>18</v>
      </c>
      <c r="K2483" s="22">
        <v>12700</v>
      </c>
      <c r="L2483" s="22">
        <v>316000</v>
      </c>
      <c r="M2483" s="23">
        <v>12613.2</v>
      </c>
    </row>
    <row r="2484" spans="1:13" x14ac:dyDescent="0.2">
      <c r="A2484" s="19" t="s">
        <v>3413</v>
      </c>
      <c r="B2484" s="19" t="s">
        <v>3414</v>
      </c>
      <c r="C2484" s="19" t="s">
        <v>167</v>
      </c>
      <c r="D2484" s="19" t="s">
        <v>310</v>
      </c>
      <c r="E2484" s="19" t="s">
        <v>310</v>
      </c>
      <c r="F2484" s="20">
        <v>2019</v>
      </c>
      <c r="G2484" s="19" t="s">
        <v>17</v>
      </c>
      <c r="H2484" s="19" t="s">
        <v>95</v>
      </c>
      <c r="I2484" s="19" t="s">
        <v>173</v>
      </c>
      <c r="J2484" s="21" t="s">
        <v>18</v>
      </c>
      <c r="K2484" s="22">
        <v>12974</v>
      </c>
      <c r="L2484" s="23">
        <v>12597.215</v>
      </c>
      <c r="M2484" s="23">
        <v>12597.215</v>
      </c>
    </row>
    <row r="2485" spans="1:13" x14ac:dyDescent="0.2">
      <c r="A2485" s="19" t="s">
        <v>8519</v>
      </c>
      <c r="B2485" s="19" t="s">
        <v>8520</v>
      </c>
      <c r="C2485" s="19" t="s">
        <v>12</v>
      </c>
      <c r="D2485" s="19" t="s">
        <v>13</v>
      </c>
      <c r="E2485" s="19" t="s">
        <v>1795</v>
      </c>
      <c r="F2485" s="20">
        <v>2019</v>
      </c>
      <c r="G2485" s="19" t="s">
        <v>17</v>
      </c>
      <c r="H2485" s="19" t="s">
        <v>63</v>
      </c>
      <c r="I2485" s="19" t="s">
        <v>174</v>
      </c>
      <c r="J2485" s="21" t="s">
        <v>18</v>
      </c>
      <c r="K2485" s="22">
        <v>12912</v>
      </c>
      <c r="L2485" s="24">
        <v>12585</v>
      </c>
      <c r="M2485" s="23">
        <v>12585</v>
      </c>
    </row>
    <row r="2486" spans="1:13" x14ac:dyDescent="0.2">
      <c r="A2486" s="19" t="s">
        <v>1267</v>
      </c>
      <c r="B2486" s="19" t="s">
        <v>1268</v>
      </c>
      <c r="C2486" s="19" t="s">
        <v>265</v>
      </c>
      <c r="D2486" s="19" t="s">
        <v>266</v>
      </c>
      <c r="E2486" s="19" t="s">
        <v>267</v>
      </c>
      <c r="F2486" s="20">
        <v>2019</v>
      </c>
      <c r="G2486" s="19" t="s">
        <v>17</v>
      </c>
      <c r="H2486" s="19" t="s">
        <v>30</v>
      </c>
      <c r="I2486" s="19" t="s">
        <v>145</v>
      </c>
      <c r="J2486" s="21" t="s">
        <v>18</v>
      </c>
      <c r="K2486" s="22">
        <v>230906</v>
      </c>
      <c r="L2486" s="24">
        <v>12551</v>
      </c>
      <c r="M2486" s="23">
        <v>12550.710999999999</v>
      </c>
    </row>
    <row r="2487" spans="1:13" x14ac:dyDescent="0.2">
      <c r="A2487" s="19" t="s">
        <v>607</v>
      </c>
      <c r="B2487" s="19" t="s">
        <v>608</v>
      </c>
      <c r="C2487" s="19" t="s">
        <v>22</v>
      </c>
      <c r="D2487" s="19" t="s">
        <v>46</v>
      </c>
      <c r="E2487" s="19" t="s">
        <v>87</v>
      </c>
      <c r="F2487" s="20">
        <v>2019</v>
      </c>
      <c r="G2487" s="19" t="s">
        <v>17</v>
      </c>
      <c r="H2487" s="19" t="s">
        <v>54</v>
      </c>
      <c r="I2487" s="19" t="s">
        <v>62</v>
      </c>
      <c r="J2487" s="21" t="s">
        <v>18</v>
      </c>
      <c r="K2487" s="22">
        <v>19703</v>
      </c>
      <c r="L2487" s="24">
        <v>12538</v>
      </c>
      <c r="M2487" s="23">
        <v>12537.795</v>
      </c>
    </row>
    <row r="2488" spans="1:13" x14ac:dyDescent="0.2">
      <c r="A2488" s="19" t="s">
        <v>530</v>
      </c>
      <c r="B2488" s="19" t="s">
        <v>531</v>
      </c>
      <c r="C2488" s="19" t="s">
        <v>22</v>
      </c>
      <c r="D2488" s="19" t="s">
        <v>46</v>
      </c>
      <c r="E2488" s="19" t="s">
        <v>183</v>
      </c>
      <c r="F2488" s="20">
        <v>2019</v>
      </c>
      <c r="G2488" s="19" t="s">
        <v>17</v>
      </c>
      <c r="H2488" s="19" t="s">
        <v>54</v>
      </c>
      <c r="I2488" s="19" t="s">
        <v>62</v>
      </c>
      <c r="J2488" s="21" t="s">
        <v>18</v>
      </c>
      <c r="K2488" s="22">
        <v>13448</v>
      </c>
      <c r="L2488" s="24">
        <v>12538</v>
      </c>
      <c r="M2488" s="23">
        <v>12537.123</v>
      </c>
    </row>
    <row r="2489" spans="1:13" x14ac:dyDescent="0.2">
      <c r="A2489" s="19" t="s">
        <v>2455</v>
      </c>
      <c r="B2489" s="19" t="s">
        <v>2456</v>
      </c>
      <c r="C2489" s="19" t="s">
        <v>12</v>
      </c>
      <c r="D2489" s="19" t="s">
        <v>69</v>
      </c>
      <c r="E2489" s="19" t="s">
        <v>1781</v>
      </c>
      <c r="F2489" s="20">
        <v>2019</v>
      </c>
      <c r="G2489" s="19" t="s">
        <v>17</v>
      </c>
      <c r="H2489" s="19" t="s">
        <v>30</v>
      </c>
      <c r="I2489" s="19" t="s">
        <v>145</v>
      </c>
      <c r="J2489" s="21" t="s">
        <v>18</v>
      </c>
      <c r="K2489" s="22">
        <v>15493</v>
      </c>
      <c r="L2489" s="24">
        <v>2094194</v>
      </c>
      <c r="M2489" s="23">
        <v>12533</v>
      </c>
    </row>
    <row r="2490" spans="1:13" x14ac:dyDescent="0.2">
      <c r="A2490" s="19" t="s">
        <v>3908</v>
      </c>
      <c r="B2490" s="19" t="s">
        <v>3909</v>
      </c>
      <c r="C2490" s="19" t="s">
        <v>81</v>
      </c>
      <c r="D2490" s="19" t="s">
        <v>82</v>
      </c>
      <c r="E2490" s="19" t="s">
        <v>82</v>
      </c>
      <c r="F2490" s="20">
        <v>2019</v>
      </c>
      <c r="G2490" s="19" t="s">
        <v>17</v>
      </c>
      <c r="H2490" s="19" t="s">
        <v>95</v>
      </c>
      <c r="I2490" s="19" t="s">
        <v>356</v>
      </c>
      <c r="J2490" s="21" t="s">
        <v>18</v>
      </c>
      <c r="K2490" s="22">
        <v>12530</v>
      </c>
      <c r="L2490" s="24">
        <v>65930</v>
      </c>
      <c r="M2490" s="23">
        <v>12530</v>
      </c>
    </row>
    <row r="2491" spans="1:13" x14ac:dyDescent="0.2">
      <c r="A2491" s="19" t="s">
        <v>141</v>
      </c>
      <c r="B2491" s="19" t="s">
        <v>142</v>
      </c>
      <c r="C2491" s="19" t="s">
        <v>143</v>
      </c>
      <c r="D2491" s="19" t="s">
        <v>144</v>
      </c>
      <c r="E2491" s="19" t="s">
        <v>144</v>
      </c>
      <c r="F2491" s="20">
        <v>2020</v>
      </c>
      <c r="G2491" s="19" t="s">
        <v>17</v>
      </c>
      <c r="H2491" s="19" t="s">
        <v>30</v>
      </c>
      <c r="I2491" s="19" t="s">
        <v>145</v>
      </c>
      <c r="J2491" s="21" t="s">
        <v>18</v>
      </c>
      <c r="K2491" s="22">
        <v>1008529</v>
      </c>
      <c r="L2491" s="22">
        <v>60000</v>
      </c>
      <c r="M2491" s="23">
        <v>12519.906999999999</v>
      </c>
    </row>
    <row r="2492" spans="1:13" x14ac:dyDescent="0.2">
      <c r="A2492" s="19" t="s">
        <v>3615</v>
      </c>
      <c r="B2492" s="19" t="s">
        <v>3616</v>
      </c>
      <c r="C2492" s="19" t="s">
        <v>37</v>
      </c>
      <c r="D2492" s="19" t="s">
        <v>545</v>
      </c>
      <c r="E2492" s="19" t="s">
        <v>945</v>
      </c>
      <c r="F2492" s="20">
        <v>2019</v>
      </c>
      <c r="G2492" s="19" t="s">
        <v>17</v>
      </c>
      <c r="H2492" s="19" t="s">
        <v>63</v>
      </c>
      <c r="I2492" s="19" t="s">
        <v>619</v>
      </c>
      <c r="J2492" s="21" t="s">
        <v>18</v>
      </c>
      <c r="K2492" s="22">
        <v>23412</v>
      </c>
      <c r="L2492" s="24">
        <v>12505</v>
      </c>
      <c r="M2492" s="23">
        <v>12504.8</v>
      </c>
    </row>
    <row r="2493" spans="1:13" x14ac:dyDescent="0.2">
      <c r="A2493" s="19" t="s">
        <v>9086</v>
      </c>
      <c r="B2493" s="19" t="s">
        <v>9087</v>
      </c>
      <c r="C2493" s="19" t="s">
        <v>167</v>
      </c>
      <c r="D2493" s="19" t="s">
        <v>168</v>
      </c>
      <c r="E2493" s="19" t="s">
        <v>168</v>
      </c>
      <c r="F2493" s="20">
        <v>2020</v>
      </c>
      <c r="G2493" s="19" t="s">
        <v>17</v>
      </c>
      <c r="H2493" s="19" t="s">
        <v>95</v>
      </c>
      <c r="I2493" s="19" t="s">
        <v>178</v>
      </c>
      <c r="J2493" s="21" t="s">
        <v>18</v>
      </c>
      <c r="K2493" s="22">
        <v>13480</v>
      </c>
      <c r="L2493" s="24">
        <v>12485</v>
      </c>
      <c r="M2493" s="23">
        <v>12484.076999999999</v>
      </c>
    </row>
    <row r="2494" spans="1:13" x14ac:dyDescent="0.2">
      <c r="A2494" s="19" t="s">
        <v>4593</v>
      </c>
      <c r="B2494" s="19" t="s">
        <v>4594</v>
      </c>
      <c r="C2494" s="19" t="s">
        <v>34</v>
      </c>
      <c r="D2494" s="19" t="s">
        <v>215</v>
      </c>
      <c r="E2494" s="19" t="s">
        <v>851</v>
      </c>
      <c r="F2494" s="20">
        <v>2019</v>
      </c>
      <c r="G2494" s="19" t="s">
        <v>17</v>
      </c>
      <c r="H2494" s="19" t="s">
        <v>30</v>
      </c>
      <c r="I2494" s="19" t="s">
        <v>389</v>
      </c>
      <c r="J2494" s="21" t="s">
        <v>18</v>
      </c>
      <c r="K2494" s="22">
        <v>12468</v>
      </c>
      <c r="L2494" s="22">
        <v>41890</v>
      </c>
      <c r="M2494" s="23">
        <v>12464.526</v>
      </c>
    </row>
    <row r="2495" spans="1:13" x14ac:dyDescent="0.2">
      <c r="A2495" s="19" t="s">
        <v>11771</v>
      </c>
      <c r="B2495" s="19" t="s">
        <v>11772</v>
      </c>
      <c r="C2495" s="19" t="s">
        <v>12</v>
      </c>
      <c r="D2495" s="19" t="s">
        <v>69</v>
      </c>
      <c r="E2495" s="19" t="s">
        <v>1518</v>
      </c>
      <c r="F2495" s="20">
        <v>2019</v>
      </c>
      <c r="G2495" s="19" t="s">
        <v>17</v>
      </c>
      <c r="H2495" s="19" t="s">
        <v>63</v>
      </c>
      <c r="I2495" s="19" t="s">
        <v>174</v>
      </c>
      <c r="J2495" s="21" t="s">
        <v>18</v>
      </c>
      <c r="K2495" s="22">
        <v>12438</v>
      </c>
      <c r="L2495" s="22">
        <v>12438</v>
      </c>
      <c r="M2495" s="23">
        <v>12438</v>
      </c>
    </row>
    <row r="2496" spans="1:13" x14ac:dyDescent="0.2">
      <c r="A2496" s="19" t="s">
        <v>2930</v>
      </c>
      <c r="B2496" s="19" t="s">
        <v>2931</v>
      </c>
      <c r="C2496" s="19" t="s">
        <v>297</v>
      </c>
      <c r="D2496" s="19"/>
      <c r="E2496" s="19"/>
      <c r="F2496" s="20">
        <v>2019</v>
      </c>
      <c r="G2496" s="19" t="s">
        <v>17</v>
      </c>
      <c r="H2496" s="19" t="s">
        <v>30</v>
      </c>
      <c r="I2496" s="19" t="s">
        <v>31</v>
      </c>
      <c r="J2496" s="21" t="s">
        <v>18</v>
      </c>
      <c r="K2496" s="22">
        <v>123120</v>
      </c>
      <c r="L2496" s="24">
        <v>51300</v>
      </c>
      <c r="M2496" s="23">
        <v>12380.004000000001</v>
      </c>
    </row>
    <row r="2497" spans="1:13" x14ac:dyDescent="0.2">
      <c r="A2497" s="19" t="s">
        <v>8957</v>
      </c>
      <c r="B2497" s="19" t="s">
        <v>8958</v>
      </c>
      <c r="C2497" s="19" t="s">
        <v>12</v>
      </c>
      <c r="D2497" s="19" t="s">
        <v>163</v>
      </c>
      <c r="E2497" s="19" t="s">
        <v>163</v>
      </c>
      <c r="F2497" s="20">
        <v>2020</v>
      </c>
      <c r="G2497" s="19" t="s">
        <v>17</v>
      </c>
      <c r="H2497" s="19" t="s">
        <v>95</v>
      </c>
      <c r="I2497" s="19" t="s">
        <v>356</v>
      </c>
      <c r="J2497" s="21" t="s">
        <v>18</v>
      </c>
      <c r="K2497" s="22">
        <v>21630</v>
      </c>
      <c r="L2497" s="24">
        <v>12360</v>
      </c>
      <c r="M2497" s="23">
        <v>12360</v>
      </c>
    </row>
    <row r="2498" spans="1:13" x14ac:dyDescent="0.2">
      <c r="A2498" s="19" t="s">
        <v>4188</v>
      </c>
      <c r="B2498" s="19" t="s">
        <v>4189</v>
      </c>
      <c r="C2498" s="19" t="s">
        <v>22</v>
      </c>
      <c r="D2498" s="19" t="s">
        <v>23</v>
      </c>
      <c r="E2498" s="19" t="s">
        <v>552</v>
      </c>
      <c r="F2498" s="20">
        <v>2020</v>
      </c>
      <c r="G2498" s="19" t="s">
        <v>17</v>
      </c>
      <c r="H2498" s="19" t="s">
        <v>352</v>
      </c>
      <c r="I2498" s="19" t="s">
        <v>353</v>
      </c>
      <c r="J2498" s="21" t="s">
        <v>18</v>
      </c>
      <c r="K2498" s="22">
        <v>12300</v>
      </c>
      <c r="L2498" s="24">
        <v>12300</v>
      </c>
      <c r="M2498" s="23">
        <v>12300</v>
      </c>
    </row>
    <row r="2499" spans="1:13" x14ac:dyDescent="0.2">
      <c r="A2499" s="19" t="s">
        <v>4579</v>
      </c>
      <c r="B2499" s="19" t="s">
        <v>4580</v>
      </c>
      <c r="C2499" s="19" t="s">
        <v>12</v>
      </c>
      <c r="D2499" s="19" t="s">
        <v>69</v>
      </c>
      <c r="E2499" s="19" t="s">
        <v>69</v>
      </c>
      <c r="F2499" s="20">
        <v>2020</v>
      </c>
      <c r="G2499" s="19" t="s">
        <v>17</v>
      </c>
      <c r="H2499" s="19" t="s">
        <v>352</v>
      </c>
      <c r="I2499" s="19" t="s">
        <v>353</v>
      </c>
      <c r="J2499" s="21" t="s">
        <v>18</v>
      </c>
      <c r="K2499" s="22">
        <v>33037</v>
      </c>
      <c r="L2499" s="24">
        <v>12301</v>
      </c>
      <c r="M2499" s="23">
        <v>12300</v>
      </c>
    </row>
    <row r="2500" spans="1:13" x14ac:dyDescent="0.2">
      <c r="A2500" s="19" t="s">
        <v>9780</v>
      </c>
      <c r="B2500" s="19" t="s">
        <v>9781</v>
      </c>
      <c r="C2500" s="19" t="s">
        <v>103</v>
      </c>
      <c r="D2500" s="19" t="s">
        <v>105</v>
      </c>
      <c r="E2500" s="19" t="s">
        <v>332</v>
      </c>
      <c r="F2500" s="20">
        <v>2019</v>
      </c>
      <c r="G2500" s="19" t="s">
        <v>17</v>
      </c>
      <c r="H2500" s="19" t="s">
        <v>63</v>
      </c>
      <c r="I2500" s="19" t="s">
        <v>174</v>
      </c>
      <c r="J2500" s="21" t="s">
        <v>18</v>
      </c>
      <c r="K2500" s="22">
        <v>12275</v>
      </c>
      <c r="L2500" s="24">
        <v>12482</v>
      </c>
      <c r="M2500" s="23">
        <v>12275</v>
      </c>
    </row>
    <row r="2501" spans="1:13" x14ac:dyDescent="0.2">
      <c r="A2501" s="19" t="s">
        <v>270</v>
      </c>
      <c r="B2501" s="19" t="s">
        <v>271</v>
      </c>
      <c r="C2501" s="19" t="s">
        <v>22</v>
      </c>
      <c r="D2501" s="19" t="s">
        <v>46</v>
      </c>
      <c r="E2501" s="19" t="s">
        <v>272</v>
      </c>
      <c r="F2501" s="20">
        <v>2019</v>
      </c>
      <c r="G2501" s="19" t="s">
        <v>17</v>
      </c>
      <c r="H2501" s="19" t="s">
        <v>54</v>
      </c>
      <c r="I2501" s="19" t="s">
        <v>62</v>
      </c>
      <c r="J2501" s="21" t="s">
        <v>18</v>
      </c>
      <c r="K2501" s="22">
        <v>70000</v>
      </c>
      <c r="L2501" s="22">
        <v>12237</v>
      </c>
      <c r="M2501" s="23">
        <v>12236.531999999999</v>
      </c>
    </row>
    <row r="2502" spans="1:13" x14ac:dyDescent="0.2">
      <c r="A2502" s="19" t="s">
        <v>2945</v>
      </c>
      <c r="B2502" s="19" t="s">
        <v>2946</v>
      </c>
      <c r="C2502" s="19" t="s">
        <v>133</v>
      </c>
      <c r="D2502" s="19" t="s">
        <v>206</v>
      </c>
      <c r="E2502" s="19" t="s">
        <v>1635</v>
      </c>
      <c r="F2502" s="20">
        <v>2020</v>
      </c>
      <c r="G2502" s="19" t="s">
        <v>17</v>
      </c>
      <c r="H2502" s="19" t="s">
        <v>42</v>
      </c>
      <c r="I2502" s="19" t="s">
        <v>228</v>
      </c>
      <c r="J2502" s="21" t="s">
        <v>18</v>
      </c>
      <c r="K2502" s="22">
        <v>32532</v>
      </c>
      <c r="L2502" s="24">
        <v>12077</v>
      </c>
      <c r="M2502" s="23">
        <v>12076.677</v>
      </c>
    </row>
    <row r="2503" spans="1:13" x14ac:dyDescent="0.2">
      <c r="A2503" s="19" t="s">
        <v>1827</v>
      </c>
      <c r="B2503" s="19" t="s">
        <v>1828</v>
      </c>
      <c r="C2503" s="19" t="s">
        <v>12</v>
      </c>
      <c r="D2503" s="19" t="s">
        <v>69</v>
      </c>
      <c r="E2503" s="19" t="s">
        <v>1273</v>
      </c>
      <c r="F2503" s="20">
        <v>2019</v>
      </c>
      <c r="G2503" s="19" t="s">
        <v>17</v>
      </c>
      <c r="H2503" s="19" t="s">
        <v>15</v>
      </c>
      <c r="I2503" s="19" t="s">
        <v>16</v>
      </c>
      <c r="J2503" s="21" t="s">
        <v>18</v>
      </c>
      <c r="K2503" s="22">
        <v>137077</v>
      </c>
      <c r="L2503" s="24">
        <v>137077</v>
      </c>
      <c r="M2503" s="23">
        <v>12039</v>
      </c>
    </row>
    <row r="2504" spans="1:13" x14ac:dyDescent="0.2">
      <c r="A2504" s="19" t="s">
        <v>6344</v>
      </c>
      <c r="B2504" s="19" t="s">
        <v>6345</v>
      </c>
      <c r="C2504" s="19" t="s">
        <v>12</v>
      </c>
      <c r="D2504" s="19" t="s">
        <v>69</v>
      </c>
      <c r="E2504" s="19" t="s">
        <v>69</v>
      </c>
      <c r="F2504" s="20">
        <v>2020</v>
      </c>
      <c r="G2504" s="19" t="s">
        <v>17</v>
      </c>
      <c r="H2504" s="19" t="s">
        <v>42</v>
      </c>
      <c r="I2504" s="19" t="s">
        <v>228</v>
      </c>
      <c r="J2504" s="21" t="s">
        <v>18</v>
      </c>
      <c r="K2504" s="22">
        <v>12000</v>
      </c>
      <c r="L2504" s="24">
        <v>12000</v>
      </c>
      <c r="M2504" s="23">
        <v>12000</v>
      </c>
    </row>
    <row r="2505" spans="1:13" x14ac:dyDescent="0.2">
      <c r="A2505" s="19" t="s">
        <v>12076</v>
      </c>
      <c r="B2505" s="19" t="s">
        <v>12077</v>
      </c>
      <c r="C2505" s="19" t="s">
        <v>92</v>
      </c>
      <c r="D2505" s="19" t="s">
        <v>93</v>
      </c>
      <c r="E2505" s="19" t="s">
        <v>1076</v>
      </c>
      <c r="F2505" s="20">
        <v>2019</v>
      </c>
      <c r="G2505" s="19" t="s">
        <v>17</v>
      </c>
      <c r="H2505" s="19" t="s">
        <v>130</v>
      </c>
      <c r="I2505" s="19" t="s">
        <v>130</v>
      </c>
      <c r="J2505" s="21" t="s">
        <v>18</v>
      </c>
      <c r="K2505" s="22">
        <v>365424</v>
      </c>
      <c r="L2505" s="22">
        <v>17002</v>
      </c>
      <c r="M2505" s="23">
        <v>12000</v>
      </c>
    </row>
    <row r="2506" spans="1:13" x14ac:dyDescent="0.2">
      <c r="A2506" s="19" t="s">
        <v>6180</v>
      </c>
      <c r="B2506" s="19" t="s">
        <v>6181</v>
      </c>
      <c r="C2506" s="19" t="s">
        <v>103</v>
      </c>
      <c r="D2506" s="19" t="s">
        <v>194</v>
      </c>
      <c r="E2506" s="19" t="s">
        <v>195</v>
      </c>
      <c r="F2506" s="20">
        <v>2020</v>
      </c>
      <c r="G2506" s="19" t="s">
        <v>17</v>
      </c>
      <c r="H2506" s="19" t="s">
        <v>54</v>
      </c>
      <c r="I2506" s="19" t="s">
        <v>58</v>
      </c>
      <c r="J2506" s="21" t="s">
        <v>18</v>
      </c>
      <c r="K2506" s="22">
        <v>35408</v>
      </c>
      <c r="L2506" s="24">
        <v>11968</v>
      </c>
      <c r="M2506" s="23">
        <v>11968</v>
      </c>
    </row>
    <row r="2507" spans="1:13" x14ac:dyDescent="0.2">
      <c r="A2507" s="19" t="s">
        <v>10994</v>
      </c>
      <c r="B2507" s="19" t="s">
        <v>10995</v>
      </c>
      <c r="C2507" s="19" t="s">
        <v>27</v>
      </c>
      <c r="D2507" s="19" t="s">
        <v>1774</v>
      </c>
      <c r="E2507" s="19" t="s">
        <v>2859</v>
      </c>
      <c r="F2507" s="20">
        <v>2020</v>
      </c>
      <c r="G2507" s="19" t="s">
        <v>279</v>
      </c>
      <c r="H2507" s="19" t="s">
        <v>95</v>
      </c>
      <c r="I2507" s="19" t="s">
        <v>356</v>
      </c>
      <c r="J2507" s="21" t="s">
        <v>18</v>
      </c>
      <c r="K2507" s="22">
        <v>1</v>
      </c>
      <c r="L2507" s="23">
        <v>11870</v>
      </c>
      <c r="M2507" s="23">
        <v>11870</v>
      </c>
    </row>
    <row r="2508" spans="1:13" x14ac:dyDescent="0.2">
      <c r="A2508" s="19" t="s">
        <v>7769</v>
      </c>
      <c r="B2508" s="19" t="s">
        <v>7770</v>
      </c>
      <c r="C2508" s="19" t="s">
        <v>34</v>
      </c>
      <c r="D2508" s="19" t="s">
        <v>215</v>
      </c>
      <c r="E2508" s="19" t="s">
        <v>851</v>
      </c>
      <c r="F2508" s="20">
        <v>2020</v>
      </c>
      <c r="G2508" s="19" t="s">
        <v>17</v>
      </c>
      <c r="H2508" s="19" t="s">
        <v>352</v>
      </c>
      <c r="I2508" s="19" t="s">
        <v>353</v>
      </c>
      <c r="J2508" s="21" t="s">
        <v>18</v>
      </c>
      <c r="K2508" s="22">
        <v>132384</v>
      </c>
      <c r="L2508" s="24">
        <v>11855</v>
      </c>
      <c r="M2508" s="23">
        <v>11855.052</v>
      </c>
    </row>
    <row r="2509" spans="1:13" x14ac:dyDescent="0.2">
      <c r="A2509" s="19" t="s">
        <v>8158</v>
      </c>
      <c r="B2509" s="19" t="s">
        <v>8159</v>
      </c>
      <c r="C2509" s="19" t="s">
        <v>103</v>
      </c>
      <c r="D2509" s="19" t="s">
        <v>194</v>
      </c>
      <c r="E2509" s="19" t="s">
        <v>195</v>
      </c>
      <c r="F2509" s="20">
        <v>2019</v>
      </c>
      <c r="G2509" s="19" t="s">
        <v>17</v>
      </c>
      <c r="H2509" s="19" t="s">
        <v>63</v>
      </c>
      <c r="I2509" s="19" t="s">
        <v>174</v>
      </c>
      <c r="J2509" s="21" t="s">
        <v>18</v>
      </c>
      <c r="K2509" s="22">
        <v>11810</v>
      </c>
      <c r="L2509" s="24">
        <v>29000</v>
      </c>
      <c r="M2509" s="23">
        <v>11808.99</v>
      </c>
    </row>
    <row r="2510" spans="1:13" x14ac:dyDescent="0.2">
      <c r="A2510" s="19" t="s">
        <v>4575</v>
      </c>
      <c r="B2510" s="19" t="s">
        <v>4576</v>
      </c>
      <c r="C2510" s="19" t="s">
        <v>22</v>
      </c>
      <c r="D2510" s="19" t="s">
        <v>46</v>
      </c>
      <c r="E2510" s="19" t="s">
        <v>87</v>
      </c>
      <c r="F2510" s="20">
        <v>2020</v>
      </c>
      <c r="G2510" s="19" t="s">
        <v>17</v>
      </c>
      <c r="H2510" s="19" t="s">
        <v>130</v>
      </c>
      <c r="I2510" s="19" t="s">
        <v>130</v>
      </c>
      <c r="J2510" s="21" t="s">
        <v>18</v>
      </c>
      <c r="K2510" s="22">
        <v>37137</v>
      </c>
      <c r="L2510" s="24">
        <v>11778</v>
      </c>
      <c r="M2510" s="23">
        <v>11776.59</v>
      </c>
    </row>
    <row r="2511" spans="1:13" x14ac:dyDescent="0.2">
      <c r="A2511" s="19" t="s">
        <v>2104</v>
      </c>
      <c r="B2511" s="19" t="s">
        <v>2105</v>
      </c>
      <c r="C2511" s="19" t="s">
        <v>103</v>
      </c>
      <c r="D2511" s="19" t="s">
        <v>194</v>
      </c>
      <c r="E2511" s="19" t="s">
        <v>1216</v>
      </c>
      <c r="F2511" s="20">
        <v>2020</v>
      </c>
      <c r="G2511" s="19" t="s">
        <v>17</v>
      </c>
      <c r="H2511" s="19" t="s">
        <v>42</v>
      </c>
      <c r="I2511" s="19" t="s">
        <v>188</v>
      </c>
      <c r="J2511" s="21" t="s">
        <v>18</v>
      </c>
      <c r="K2511" s="22">
        <v>21500</v>
      </c>
      <c r="L2511" s="24">
        <v>11758</v>
      </c>
      <c r="M2511" s="23">
        <v>11758.278</v>
      </c>
    </row>
    <row r="2512" spans="1:13" x14ac:dyDescent="0.2">
      <c r="A2512" s="19" t="s">
        <v>10940</v>
      </c>
      <c r="B2512" s="19" t="s">
        <v>10941</v>
      </c>
      <c r="C2512" s="19" t="s">
        <v>92</v>
      </c>
      <c r="D2512" s="19" t="s">
        <v>93</v>
      </c>
      <c r="E2512" s="19" t="s">
        <v>1076</v>
      </c>
      <c r="F2512" s="20">
        <v>2019</v>
      </c>
      <c r="G2512" s="19" t="s">
        <v>17</v>
      </c>
      <c r="H2512" s="19" t="s">
        <v>15</v>
      </c>
      <c r="I2512" s="19" t="s">
        <v>16</v>
      </c>
      <c r="J2512" s="21" t="s">
        <v>18</v>
      </c>
      <c r="K2512" s="22">
        <v>71820</v>
      </c>
      <c r="L2512" s="24">
        <v>13360</v>
      </c>
      <c r="M2512" s="23">
        <v>11640</v>
      </c>
    </row>
    <row r="2513" spans="1:13" x14ac:dyDescent="0.2">
      <c r="A2513" s="19" t="s">
        <v>1217</v>
      </c>
      <c r="B2513" s="19" t="s">
        <v>1218</v>
      </c>
      <c r="C2513" s="19" t="s">
        <v>52</v>
      </c>
      <c r="D2513" s="19" t="s">
        <v>77</v>
      </c>
      <c r="E2513" s="19"/>
      <c r="F2513" s="20">
        <v>2019</v>
      </c>
      <c r="G2513" s="19" t="s">
        <v>17</v>
      </c>
      <c r="H2513" s="19" t="s">
        <v>30</v>
      </c>
      <c r="I2513" s="19" t="s">
        <v>31</v>
      </c>
      <c r="J2513" s="21" t="s">
        <v>18</v>
      </c>
      <c r="K2513" s="22">
        <v>683312</v>
      </c>
      <c r="L2513" s="22">
        <v>13810</v>
      </c>
      <c r="M2513" s="23">
        <v>11619.708000000001</v>
      </c>
    </row>
    <row r="2514" spans="1:13" x14ac:dyDescent="0.2">
      <c r="A2514" s="19" t="s">
        <v>8807</v>
      </c>
      <c r="B2514" s="19" t="s">
        <v>8808</v>
      </c>
      <c r="C2514" s="19" t="s">
        <v>257</v>
      </c>
      <c r="D2514" s="19" t="s">
        <v>441</v>
      </c>
      <c r="E2514" s="19"/>
      <c r="F2514" s="20">
        <v>2020</v>
      </c>
      <c r="G2514" s="19" t="s">
        <v>17</v>
      </c>
      <c r="H2514" s="19" t="s">
        <v>15</v>
      </c>
      <c r="I2514" s="19" t="s">
        <v>70</v>
      </c>
      <c r="J2514" s="21" t="s">
        <v>18</v>
      </c>
      <c r="K2514" s="22">
        <v>43500</v>
      </c>
      <c r="L2514" s="24">
        <v>43500</v>
      </c>
      <c r="M2514" s="23">
        <v>11600</v>
      </c>
    </row>
    <row r="2515" spans="1:13" x14ac:dyDescent="0.2">
      <c r="A2515" s="19" t="s">
        <v>7689</v>
      </c>
      <c r="B2515" s="19" t="s">
        <v>7690</v>
      </c>
      <c r="C2515" s="19" t="s">
        <v>12</v>
      </c>
      <c r="D2515" s="19" t="s">
        <v>422</v>
      </c>
      <c r="E2515" s="19" t="s">
        <v>1786</v>
      </c>
      <c r="F2515" s="20">
        <v>2020</v>
      </c>
      <c r="G2515" s="19" t="s">
        <v>17</v>
      </c>
      <c r="H2515" s="19" t="s">
        <v>130</v>
      </c>
      <c r="I2515" s="19" t="s">
        <v>130</v>
      </c>
      <c r="J2515" s="21" t="s">
        <v>18</v>
      </c>
      <c r="K2515" s="22">
        <v>11589</v>
      </c>
      <c r="L2515" s="24">
        <v>11589</v>
      </c>
      <c r="M2515" s="23">
        <v>11588.375</v>
      </c>
    </row>
    <row r="2516" spans="1:13" x14ac:dyDescent="0.2">
      <c r="A2516" s="19" t="s">
        <v>6644</v>
      </c>
      <c r="B2516" s="19" t="s">
        <v>6645</v>
      </c>
      <c r="C2516" s="19" t="s">
        <v>34</v>
      </c>
      <c r="D2516" s="19" t="s">
        <v>134</v>
      </c>
      <c r="E2516" s="19" t="s">
        <v>2123</v>
      </c>
      <c r="F2516" s="20">
        <v>2019</v>
      </c>
      <c r="G2516" s="19" t="s">
        <v>17</v>
      </c>
      <c r="H2516" s="19" t="s">
        <v>30</v>
      </c>
      <c r="I2516" s="19" t="s">
        <v>31</v>
      </c>
      <c r="J2516" s="21" t="s">
        <v>18</v>
      </c>
      <c r="K2516" s="22">
        <v>25204</v>
      </c>
      <c r="L2516" s="24">
        <v>12690</v>
      </c>
      <c r="M2516" s="23">
        <v>11562.038</v>
      </c>
    </row>
    <row r="2517" spans="1:13" x14ac:dyDescent="0.2">
      <c r="A2517" s="19" t="s">
        <v>5434</v>
      </c>
      <c r="B2517" s="19" t="s">
        <v>5435</v>
      </c>
      <c r="C2517" s="19" t="s">
        <v>52</v>
      </c>
      <c r="D2517" s="19" t="s">
        <v>139</v>
      </c>
      <c r="E2517" s="19" t="s">
        <v>2196</v>
      </c>
      <c r="F2517" s="20">
        <v>2020</v>
      </c>
      <c r="G2517" s="19" t="s">
        <v>17</v>
      </c>
      <c r="H2517" s="19" t="s">
        <v>63</v>
      </c>
      <c r="I2517" s="19" t="s">
        <v>174</v>
      </c>
      <c r="J2517" s="21" t="s">
        <v>18</v>
      </c>
      <c r="K2517" s="22">
        <v>4145</v>
      </c>
      <c r="L2517" s="24">
        <v>15687</v>
      </c>
      <c r="M2517" s="23">
        <v>11544</v>
      </c>
    </row>
    <row r="2518" spans="1:13" x14ac:dyDescent="0.2">
      <c r="A2518" s="19" t="s">
        <v>12080</v>
      </c>
      <c r="B2518" s="19" t="s">
        <v>12081</v>
      </c>
      <c r="C2518" s="19" t="s">
        <v>92</v>
      </c>
      <c r="D2518" s="19" t="s">
        <v>93</v>
      </c>
      <c r="E2518" s="19" t="s">
        <v>315</v>
      </c>
      <c r="F2518" s="20">
        <v>2019</v>
      </c>
      <c r="G2518" s="19" t="s">
        <v>17</v>
      </c>
      <c r="H2518" s="19" t="s">
        <v>130</v>
      </c>
      <c r="I2518" s="19" t="s">
        <v>130</v>
      </c>
      <c r="J2518" s="21" t="s">
        <v>18</v>
      </c>
      <c r="K2518" s="22">
        <v>1216645</v>
      </c>
      <c r="L2518" s="22">
        <v>11500</v>
      </c>
      <c r="M2518" s="23">
        <v>11500</v>
      </c>
    </row>
    <row r="2519" spans="1:13" x14ac:dyDescent="0.2">
      <c r="A2519" s="19" t="s">
        <v>7451</v>
      </c>
      <c r="B2519" s="19" t="s">
        <v>7452</v>
      </c>
      <c r="C2519" s="19" t="s">
        <v>257</v>
      </c>
      <c r="D2519" s="19"/>
      <c r="E2519" s="19"/>
      <c r="F2519" s="20">
        <v>2020</v>
      </c>
      <c r="G2519" s="19" t="s">
        <v>17</v>
      </c>
      <c r="H2519" s="19" t="s">
        <v>54</v>
      </c>
      <c r="I2519" s="19" t="s">
        <v>62</v>
      </c>
      <c r="J2519" s="21" t="s">
        <v>18</v>
      </c>
      <c r="K2519" s="22">
        <v>11493</v>
      </c>
      <c r="L2519" s="24">
        <v>11494</v>
      </c>
      <c r="M2519" s="23">
        <v>11492.67</v>
      </c>
    </row>
    <row r="2520" spans="1:13" x14ac:dyDescent="0.2">
      <c r="A2520" s="19" t="s">
        <v>8206</v>
      </c>
      <c r="B2520" s="19" t="s">
        <v>8207</v>
      </c>
      <c r="C2520" s="19" t="s">
        <v>12</v>
      </c>
      <c r="D2520" s="19" t="s">
        <v>422</v>
      </c>
      <c r="E2520" s="19" t="s">
        <v>3592</v>
      </c>
      <c r="F2520" s="20">
        <v>2020</v>
      </c>
      <c r="G2520" s="19" t="s">
        <v>17</v>
      </c>
      <c r="H2520" s="19" t="s">
        <v>42</v>
      </c>
      <c r="I2520" s="19" t="s">
        <v>1003</v>
      </c>
      <c r="J2520" s="21" t="s">
        <v>18</v>
      </c>
      <c r="K2520" s="22">
        <v>11600</v>
      </c>
      <c r="L2520" s="24">
        <v>82003</v>
      </c>
      <c r="M2520" s="23">
        <v>11485.547</v>
      </c>
    </row>
    <row r="2521" spans="1:13" x14ac:dyDescent="0.2">
      <c r="A2521" s="19" t="s">
        <v>12008</v>
      </c>
      <c r="B2521" s="19" t="s">
        <v>12009</v>
      </c>
      <c r="C2521" s="19" t="s">
        <v>12</v>
      </c>
      <c r="D2521" s="19" t="s">
        <v>69</v>
      </c>
      <c r="E2521" s="19" t="s">
        <v>69</v>
      </c>
      <c r="F2521" s="20">
        <v>2019</v>
      </c>
      <c r="G2521" s="19" t="s">
        <v>17</v>
      </c>
      <c r="H2521" s="19" t="s">
        <v>63</v>
      </c>
      <c r="I2521" s="19" t="s">
        <v>174</v>
      </c>
      <c r="J2521" s="21" t="s">
        <v>18</v>
      </c>
      <c r="K2521" s="22">
        <v>11433</v>
      </c>
      <c r="L2521" s="22">
        <v>11433</v>
      </c>
      <c r="M2521" s="22">
        <v>11433</v>
      </c>
    </row>
    <row r="2522" spans="1:13" x14ac:dyDescent="0.2">
      <c r="A2522" s="19" t="s">
        <v>6152</v>
      </c>
      <c r="B2522" s="19" t="s">
        <v>6153</v>
      </c>
      <c r="C2522" s="19" t="s">
        <v>257</v>
      </c>
      <c r="D2522" s="19" t="s">
        <v>441</v>
      </c>
      <c r="E2522" s="19" t="s">
        <v>488</v>
      </c>
      <c r="F2522" s="20">
        <v>2020</v>
      </c>
      <c r="G2522" s="19" t="s">
        <v>17</v>
      </c>
      <c r="H2522" s="19" t="s">
        <v>130</v>
      </c>
      <c r="I2522" s="19" t="s">
        <v>130</v>
      </c>
      <c r="J2522" s="21" t="s">
        <v>18</v>
      </c>
      <c r="K2522" s="22">
        <v>34432</v>
      </c>
      <c r="L2522" s="24">
        <v>11367</v>
      </c>
      <c r="M2522" s="23">
        <v>11367</v>
      </c>
    </row>
    <row r="2523" spans="1:13" x14ac:dyDescent="0.2">
      <c r="A2523" s="19" t="s">
        <v>7809</v>
      </c>
      <c r="B2523" s="19" t="s">
        <v>7810</v>
      </c>
      <c r="C2523" s="19" t="s">
        <v>148</v>
      </c>
      <c r="D2523" s="19" t="s">
        <v>373</v>
      </c>
      <c r="E2523" s="19" t="s">
        <v>894</v>
      </c>
      <c r="F2523" s="20">
        <v>2020</v>
      </c>
      <c r="G2523" s="19" t="s">
        <v>17</v>
      </c>
      <c r="H2523" s="19" t="s">
        <v>42</v>
      </c>
      <c r="I2523" s="19" t="s">
        <v>1003</v>
      </c>
      <c r="J2523" s="21" t="s">
        <v>18</v>
      </c>
      <c r="K2523" s="22">
        <v>4</v>
      </c>
      <c r="L2523" s="24">
        <v>55522</v>
      </c>
      <c r="M2523" s="23">
        <v>11357.633</v>
      </c>
    </row>
    <row r="2524" spans="1:13" x14ac:dyDescent="0.2">
      <c r="A2524" s="19" t="s">
        <v>8288</v>
      </c>
      <c r="B2524" s="19" t="s">
        <v>8289</v>
      </c>
      <c r="C2524" s="19" t="s">
        <v>167</v>
      </c>
      <c r="D2524" s="19" t="s">
        <v>310</v>
      </c>
      <c r="E2524" s="19" t="s">
        <v>310</v>
      </c>
      <c r="F2524" s="20">
        <v>2019</v>
      </c>
      <c r="G2524" s="19" t="s">
        <v>17</v>
      </c>
      <c r="H2524" s="19" t="s">
        <v>63</v>
      </c>
      <c r="I2524" s="19" t="s">
        <v>174</v>
      </c>
      <c r="J2524" s="21" t="s">
        <v>18</v>
      </c>
      <c r="K2524" s="22">
        <v>20011</v>
      </c>
      <c r="L2524" s="24">
        <v>11350</v>
      </c>
      <c r="M2524" s="23">
        <v>11349.84</v>
      </c>
    </row>
    <row r="2525" spans="1:13" x14ac:dyDescent="0.2">
      <c r="A2525" s="19" t="s">
        <v>2035</v>
      </c>
      <c r="B2525" s="19" t="s">
        <v>2036</v>
      </c>
      <c r="C2525" s="19" t="s">
        <v>81</v>
      </c>
      <c r="D2525" s="19" t="s">
        <v>82</v>
      </c>
      <c r="E2525" s="19" t="s">
        <v>82</v>
      </c>
      <c r="F2525" s="20">
        <v>2020</v>
      </c>
      <c r="G2525" s="19" t="s">
        <v>17</v>
      </c>
      <c r="H2525" s="19" t="s">
        <v>130</v>
      </c>
      <c r="I2525" s="19" t="s">
        <v>130</v>
      </c>
      <c r="J2525" s="21" t="s">
        <v>18</v>
      </c>
      <c r="K2525" s="22">
        <v>62502</v>
      </c>
      <c r="L2525" s="24">
        <v>62502</v>
      </c>
      <c r="M2525" s="23">
        <v>11270.245000000001</v>
      </c>
    </row>
    <row r="2526" spans="1:13" x14ac:dyDescent="0.2">
      <c r="A2526" s="19" t="s">
        <v>6672</v>
      </c>
      <c r="B2526" s="19" t="s">
        <v>6673</v>
      </c>
      <c r="C2526" s="19" t="s">
        <v>12</v>
      </c>
      <c r="D2526" s="19" t="s">
        <v>630</v>
      </c>
      <c r="E2526" s="19" t="s">
        <v>908</v>
      </c>
      <c r="F2526" s="20">
        <v>2020</v>
      </c>
      <c r="G2526" s="19" t="s">
        <v>17</v>
      </c>
      <c r="H2526" s="19" t="s">
        <v>30</v>
      </c>
      <c r="I2526" s="19" t="s">
        <v>145</v>
      </c>
      <c r="J2526" s="21" t="s">
        <v>18</v>
      </c>
      <c r="K2526" s="22">
        <v>11239</v>
      </c>
      <c r="L2526" s="24">
        <v>11239</v>
      </c>
      <c r="M2526" s="22">
        <v>11239</v>
      </c>
    </row>
    <row r="2527" spans="1:13" x14ac:dyDescent="0.2">
      <c r="A2527" s="19" t="s">
        <v>295</v>
      </c>
      <c r="B2527" s="19" t="s">
        <v>296</v>
      </c>
      <c r="C2527" s="19" t="s">
        <v>297</v>
      </c>
      <c r="D2527" s="19"/>
      <c r="E2527" s="19"/>
      <c r="F2527" s="20">
        <v>2019</v>
      </c>
      <c r="G2527" s="19" t="s">
        <v>17</v>
      </c>
      <c r="H2527" s="19" t="s">
        <v>30</v>
      </c>
      <c r="I2527" s="19" t="s">
        <v>31</v>
      </c>
      <c r="J2527" s="21" t="s">
        <v>18</v>
      </c>
      <c r="K2527" s="22">
        <v>11500</v>
      </c>
      <c r="L2527" s="24">
        <v>11240</v>
      </c>
      <c r="M2527" s="23">
        <v>11230.726000000001</v>
      </c>
    </row>
    <row r="2528" spans="1:13" x14ac:dyDescent="0.2">
      <c r="A2528" s="19" t="s">
        <v>5327</v>
      </c>
      <c r="B2528" s="19" t="s">
        <v>5328</v>
      </c>
      <c r="C2528" s="19" t="s">
        <v>12</v>
      </c>
      <c r="D2528" s="19" t="s">
        <v>853</v>
      </c>
      <c r="E2528" s="19" t="s">
        <v>854</v>
      </c>
      <c r="F2528" s="20">
        <v>2020</v>
      </c>
      <c r="G2528" s="19" t="s">
        <v>17</v>
      </c>
      <c r="H2528" s="19" t="s">
        <v>130</v>
      </c>
      <c r="I2528" s="19" t="s">
        <v>130</v>
      </c>
      <c r="J2528" s="21" t="s">
        <v>18</v>
      </c>
      <c r="K2528" s="22">
        <v>14432</v>
      </c>
      <c r="L2528" s="24">
        <v>14432</v>
      </c>
      <c r="M2528" s="23">
        <v>11217.22</v>
      </c>
    </row>
    <row r="2529" spans="1:13" x14ac:dyDescent="0.2">
      <c r="A2529" s="19" t="s">
        <v>6962</v>
      </c>
      <c r="B2529" s="19" t="s">
        <v>6963</v>
      </c>
      <c r="C2529" s="19" t="s">
        <v>12</v>
      </c>
      <c r="D2529" s="19" t="s">
        <v>422</v>
      </c>
      <c r="E2529" s="19" t="s">
        <v>1699</v>
      </c>
      <c r="F2529" s="20">
        <v>2019</v>
      </c>
      <c r="G2529" s="19" t="s">
        <v>17</v>
      </c>
      <c r="H2529" s="19" t="s">
        <v>63</v>
      </c>
      <c r="I2529" s="19" t="s">
        <v>174</v>
      </c>
      <c r="J2529" s="21" t="s">
        <v>18</v>
      </c>
      <c r="K2529" s="22">
        <v>11509</v>
      </c>
      <c r="L2529" s="24">
        <v>11217</v>
      </c>
      <c r="M2529" s="23">
        <v>11216.406999999999</v>
      </c>
    </row>
    <row r="2530" spans="1:13" x14ac:dyDescent="0.2">
      <c r="A2530" s="19" t="s">
        <v>7831</v>
      </c>
      <c r="B2530" s="19" t="s">
        <v>7832</v>
      </c>
      <c r="C2530" s="19" t="s">
        <v>257</v>
      </c>
      <c r="D2530" s="19"/>
      <c r="E2530" s="19"/>
      <c r="F2530" s="20">
        <v>2019</v>
      </c>
      <c r="G2530" s="19" t="s">
        <v>17</v>
      </c>
      <c r="H2530" s="19" t="s">
        <v>30</v>
      </c>
      <c r="I2530" s="19" t="s">
        <v>31</v>
      </c>
      <c r="J2530" s="21" t="s">
        <v>18</v>
      </c>
      <c r="K2530" s="22">
        <v>601853</v>
      </c>
      <c r="L2530" s="22">
        <v>428000</v>
      </c>
      <c r="M2530" s="23">
        <v>11121.334999999999</v>
      </c>
    </row>
    <row r="2531" spans="1:13" x14ac:dyDescent="0.2">
      <c r="A2531" s="19" t="s">
        <v>6861</v>
      </c>
      <c r="B2531" s="19" t="s">
        <v>6862</v>
      </c>
      <c r="C2531" s="19" t="s">
        <v>148</v>
      </c>
      <c r="D2531" s="19"/>
      <c r="E2531" s="19"/>
      <c r="F2531" s="20">
        <v>2019</v>
      </c>
      <c r="G2531" s="19" t="s">
        <v>17</v>
      </c>
      <c r="H2531" s="19" t="s">
        <v>30</v>
      </c>
      <c r="I2531" s="19" t="s">
        <v>145</v>
      </c>
      <c r="J2531" s="21" t="s">
        <v>18</v>
      </c>
      <c r="K2531" s="22">
        <v>556364</v>
      </c>
      <c r="L2531" s="24">
        <v>11100</v>
      </c>
      <c r="M2531" s="23">
        <v>11100</v>
      </c>
    </row>
    <row r="2532" spans="1:13" x14ac:dyDescent="0.2">
      <c r="A2532" s="19" t="s">
        <v>2445</v>
      </c>
      <c r="B2532" s="19" t="s">
        <v>2446</v>
      </c>
      <c r="C2532" s="19" t="s">
        <v>81</v>
      </c>
      <c r="D2532" s="19" t="s">
        <v>116</v>
      </c>
      <c r="E2532" s="19" t="s">
        <v>1747</v>
      </c>
      <c r="F2532" s="20">
        <v>2020</v>
      </c>
      <c r="G2532" s="19" t="s">
        <v>17</v>
      </c>
      <c r="H2532" s="19" t="s">
        <v>15</v>
      </c>
      <c r="I2532" s="19" t="s">
        <v>16</v>
      </c>
      <c r="J2532" s="21" t="s">
        <v>18</v>
      </c>
      <c r="K2532" s="22">
        <v>11000</v>
      </c>
      <c r="L2532" s="24">
        <v>11017</v>
      </c>
      <c r="M2532" s="23">
        <v>11000</v>
      </c>
    </row>
    <row r="2533" spans="1:13" x14ac:dyDescent="0.2">
      <c r="A2533" s="19" t="s">
        <v>9210</v>
      </c>
      <c r="B2533" s="19" t="s">
        <v>9211</v>
      </c>
      <c r="C2533" s="19" t="s">
        <v>359</v>
      </c>
      <c r="D2533" s="19" t="s">
        <v>677</v>
      </c>
      <c r="E2533" s="19" t="s">
        <v>1760</v>
      </c>
      <c r="F2533" s="20">
        <v>2020</v>
      </c>
      <c r="G2533" s="19" t="s">
        <v>17</v>
      </c>
      <c r="H2533" s="19" t="s">
        <v>54</v>
      </c>
      <c r="I2533" s="19" t="s">
        <v>58</v>
      </c>
      <c r="J2533" s="21" t="s">
        <v>18</v>
      </c>
      <c r="K2533" s="22">
        <v>11000</v>
      </c>
      <c r="L2533" s="24">
        <v>11000</v>
      </c>
      <c r="M2533" s="23">
        <v>11000</v>
      </c>
    </row>
    <row r="2534" spans="1:13" x14ac:dyDescent="0.2">
      <c r="A2534" s="19" t="s">
        <v>10390</v>
      </c>
      <c r="B2534" s="19" t="s">
        <v>10391</v>
      </c>
      <c r="C2534" s="19" t="s">
        <v>81</v>
      </c>
      <c r="D2534" s="19" t="s">
        <v>116</v>
      </c>
      <c r="E2534" s="19" t="s">
        <v>117</v>
      </c>
      <c r="F2534" s="20">
        <v>2019</v>
      </c>
      <c r="G2534" s="19" t="s">
        <v>1012</v>
      </c>
      <c r="H2534" s="19" t="s">
        <v>54</v>
      </c>
      <c r="I2534" s="19" t="s">
        <v>199</v>
      </c>
      <c r="J2534" s="21" t="s">
        <v>18</v>
      </c>
      <c r="K2534" s="22">
        <v>61560</v>
      </c>
      <c r="L2534" s="24">
        <v>60000</v>
      </c>
      <c r="M2534" s="23">
        <v>11000</v>
      </c>
    </row>
    <row r="2535" spans="1:13" x14ac:dyDescent="0.2">
      <c r="A2535" s="19" t="s">
        <v>1672</v>
      </c>
      <c r="B2535" s="19" t="s">
        <v>1673</v>
      </c>
      <c r="C2535" s="19" t="s">
        <v>257</v>
      </c>
      <c r="D2535" s="19" t="s">
        <v>441</v>
      </c>
      <c r="E2535" s="19"/>
      <c r="F2535" s="20">
        <v>2020</v>
      </c>
      <c r="G2535" s="19" t="s">
        <v>17</v>
      </c>
      <c r="H2535" s="19" t="s">
        <v>30</v>
      </c>
      <c r="I2535" s="19" t="s">
        <v>1674</v>
      </c>
      <c r="J2535" s="21" t="s">
        <v>18</v>
      </c>
      <c r="K2535" s="22">
        <v>44020</v>
      </c>
      <c r="L2535" s="24">
        <v>12100</v>
      </c>
      <c r="M2535" s="23">
        <v>10997.621999999999</v>
      </c>
    </row>
    <row r="2536" spans="1:13" x14ac:dyDescent="0.2">
      <c r="A2536" s="19" t="s">
        <v>10132</v>
      </c>
      <c r="B2536" s="19" t="s">
        <v>10133</v>
      </c>
      <c r="C2536" s="19" t="s">
        <v>34</v>
      </c>
      <c r="D2536" s="19"/>
      <c r="E2536" s="19"/>
      <c r="F2536" s="20">
        <v>2020</v>
      </c>
      <c r="G2536" s="19" t="s">
        <v>17</v>
      </c>
      <c r="H2536" s="19" t="s">
        <v>253</v>
      </c>
      <c r="I2536" s="19" t="s">
        <v>1232</v>
      </c>
      <c r="J2536" s="21" t="s">
        <v>18</v>
      </c>
      <c r="K2536" s="22">
        <v>10950</v>
      </c>
      <c r="L2536" s="24">
        <v>10950</v>
      </c>
      <c r="M2536" s="23">
        <v>10950</v>
      </c>
    </row>
    <row r="2537" spans="1:13" x14ac:dyDescent="0.2">
      <c r="A2537" s="19" t="s">
        <v>7256</v>
      </c>
      <c r="B2537" s="19" t="s">
        <v>7257</v>
      </c>
      <c r="C2537" s="19" t="s">
        <v>133</v>
      </c>
      <c r="D2537" s="19"/>
      <c r="E2537" s="19"/>
      <c r="F2537" s="20">
        <v>2019</v>
      </c>
      <c r="G2537" s="19" t="s">
        <v>17</v>
      </c>
      <c r="H2537" s="19" t="s">
        <v>63</v>
      </c>
      <c r="I2537" s="19" t="s">
        <v>619</v>
      </c>
      <c r="J2537" s="21" t="s">
        <v>18</v>
      </c>
      <c r="K2537" s="22">
        <v>22407</v>
      </c>
      <c r="L2537" s="24">
        <v>21839</v>
      </c>
      <c r="M2537" s="22">
        <v>10920</v>
      </c>
    </row>
    <row r="2538" spans="1:13" x14ac:dyDescent="0.2">
      <c r="A2538" s="19" t="s">
        <v>12078</v>
      </c>
      <c r="B2538" s="19" t="s">
        <v>12079</v>
      </c>
      <c r="C2538" s="19" t="s">
        <v>92</v>
      </c>
      <c r="D2538" s="19" t="s">
        <v>112</v>
      </c>
      <c r="E2538" s="19" t="s">
        <v>113</v>
      </c>
      <c r="F2538" s="20">
        <v>2019</v>
      </c>
      <c r="G2538" s="19" t="s">
        <v>17</v>
      </c>
      <c r="H2538" s="19" t="s">
        <v>130</v>
      </c>
      <c r="I2538" s="19" t="s">
        <v>130</v>
      </c>
      <c r="J2538" s="21" t="s">
        <v>18</v>
      </c>
      <c r="K2538" s="22">
        <v>418738</v>
      </c>
      <c r="L2538" s="22">
        <v>10900</v>
      </c>
      <c r="M2538" s="23">
        <v>10900</v>
      </c>
    </row>
    <row r="2539" spans="1:13" x14ac:dyDescent="0.2">
      <c r="A2539" s="19" t="s">
        <v>4565</v>
      </c>
      <c r="B2539" s="19" t="s">
        <v>4566</v>
      </c>
      <c r="C2539" s="19" t="s">
        <v>257</v>
      </c>
      <c r="D2539" s="19" t="s">
        <v>441</v>
      </c>
      <c r="E2539" s="19" t="s">
        <v>1558</v>
      </c>
      <c r="F2539" s="20">
        <v>2020</v>
      </c>
      <c r="G2539" s="19" t="s">
        <v>17</v>
      </c>
      <c r="H2539" s="19" t="s">
        <v>15</v>
      </c>
      <c r="I2539" s="19" t="s">
        <v>16</v>
      </c>
      <c r="J2539" s="21" t="s">
        <v>18</v>
      </c>
      <c r="K2539" s="22">
        <v>114338</v>
      </c>
      <c r="L2539" s="24">
        <v>10846</v>
      </c>
      <c r="M2539" s="23">
        <v>10844.950999999999</v>
      </c>
    </row>
    <row r="2540" spans="1:13" x14ac:dyDescent="0.2">
      <c r="A2540" s="19" t="s">
        <v>2764</v>
      </c>
      <c r="B2540" s="19" t="s">
        <v>2765</v>
      </c>
      <c r="C2540" s="19" t="s">
        <v>257</v>
      </c>
      <c r="D2540" s="19" t="s">
        <v>441</v>
      </c>
      <c r="E2540" s="19" t="s">
        <v>488</v>
      </c>
      <c r="F2540" s="20">
        <v>2020</v>
      </c>
      <c r="G2540" s="19" t="s">
        <v>17</v>
      </c>
      <c r="H2540" s="19" t="s">
        <v>30</v>
      </c>
      <c r="I2540" s="19" t="s">
        <v>145</v>
      </c>
      <c r="J2540" s="21" t="s">
        <v>18</v>
      </c>
      <c r="K2540" s="22">
        <v>201473</v>
      </c>
      <c r="L2540" s="24">
        <v>25200</v>
      </c>
      <c r="M2540" s="23">
        <v>10800</v>
      </c>
    </row>
    <row r="2541" spans="1:13" x14ac:dyDescent="0.2">
      <c r="A2541" s="19" t="s">
        <v>6839</v>
      </c>
      <c r="B2541" s="19" t="s">
        <v>6840</v>
      </c>
      <c r="C2541" s="19" t="s">
        <v>133</v>
      </c>
      <c r="D2541" s="19" t="s">
        <v>392</v>
      </c>
      <c r="E2541" s="19" t="s">
        <v>800</v>
      </c>
      <c r="F2541" s="20">
        <v>2020</v>
      </c>
      <c r="G2541" s="19" t="s">
        <v>17</v>
      </c>
      <c r="H2541" s="19" t="s">
        <v>63</v>
      </c>
      <c r="I2541" s="19" t="s">
        <v>174</v>
      </c>
      <c r="J2541" s="21" t="s">
        <v>18</v>
      </c>
      <c r="K2541" s="22">
        <v>40846</v>
      </c>
      <c r="L2541" s="24">
        <v>10800</v>
      </c>
      <c r="M2541" s="23">
        <v>10800</v>
      </c>
    </row>
    <row r="2542" spans="1:13" x14ac:dyDescent="0.2">
      <c r="A2542" s="19" t="s">
        <v>2827</v>
      </c>
      <c r="B2542" s="19" t="s">
        <v>2828</v>
      </c>
      <c r="C2542" s="19" t="s">
        <v>34</v>
      </c>
      <c r="D2542" s="19" t="s">
        <v>134</v>
      </c>
      <c r="E2542" s="19"/>
      <c r="F2542" s="20">
        <v>2020</v>
      </c>
      <c r="G2542" s="19" t="s">
        <v>17</v>
      </c>
      <c r="H2542" s="19" t="s">
        <v>15</v>
      </c>
      <c r="I2542" s="19" t="s">
        <v>70</v>
      </c>
      <c r="J2542" s="21" t="s">
        <v>18</v>
      </c>
      <c r="K2542" s="22">
        <v>20598</v>
      </c>
      <c r="L2542" s="24">
        <v>26751</v>
      </c>
      <c r="M2542" s="23">
        <v>10770.44</v>
      </c>
    </row>
    <row r="2543" spans="1:13" x14ac:dyDescent="0.2">
      <c r="A2543" s="19" t="s">
        <v>5445</v>
      </c>
      <c r="B2543" s="19" t="s">
        <v>5446</v>
      </c>
      <c r="C2543" s="19" t="s">
        <v>22</v>
      </c>
      <c r="D2543" s="19" t="s">
        <v>46</v>
      </c>
      <c r="E2543" s="19" t="s">
        <v>129</v>
      </c>
      <c r="F2543" s="20">
        <v>2020</v>
      </c>
      <c r="G2543" s="19" t="s">
        <v>17</v>
      </c>
      <c r="H2543" s="19" t="s">
        <v>63</v>
      </c>
      <c r="I2543" s="19" t="s">
        <v>174</v>
      </c>
      <c r="J2543" s="21" t="s">
        <v>18</v>
      </c>
      <c r="K2543" s="22">
        <v>10750</v>
      </c>
      <c r="L2543" s="24">
        <v>10750</v>
      </c>
      <c r="M2543" s="23">
        <v>10750</v>
      </c>
    </row>
    <row r="2544" spans="1:13" x14ac:dyDescent="0.2">
      <c r="A2544" s="19" t="s">
        <v>11956</v>
      </c>
      <c r="B2544" s="19" t="s">
        <v>11957</v>
      </c>
      <c r="C2544" s="19" t="s">
        <v>27</v>
      </c>
      <c r="D2544" s="19" t="s">
        <v>1774</v>
      </c>
      <c r="E2544" s="19" t="s">
        <v>2859</v>
      </c>
      <c r="F2544" s="20">
        <v>2019</v>
      </c>
      <c r="G2544" s="19" t="s">
        <v>17</v>
      </c>
      <c r="H2544" s="19" t="s">
        <v>63</v>
      </c>
      <c r="I2544" s="19" t="s">
        <v>174</v>
      </c>
      <c r="J2544" s="21" t="s">
        <v>18</v>
      </c>
      <c r="K2544" s="22">
        <v>10700</v>
      </c>
      <c r="L2544" s="22">
        <v>10700</v>
      </c>
      <c r="M2544" s="23">
        <v>10700</v>
      </c>
    </row>
    <row r="2545" spans="1:13" x14ac:dyDescent="0.2">
      <c r="A2545" s="19" t="s">
        <v>9404</v>
      </c>
      <c r="B2545" s="19" t="s">
        <v>9405</v>
      </c>
      <c r="C2545" s="19" t="s">
        <v>133</v>
      </c>
      <c r="D2545" s="19"/>
      <c r="E2545" s="19"/>
      <c r="F2545" s="20">
        <v>2019</v>
      </c>
      <c r="G2545" s="19" t="s">
        <v>17</v>
      </c>
      <c r="H2545" s="19" t="s">
        <v>63</v>
      </c>
      <c r="I2545" s="19" t="s">
        <v>619</v>
      </c>
      <c r="J2545" s="21" t="s">
        <v>18</v>
      </c>
      <c r="K2545" s="22">
        <v>21894</v>
      </c>
      <c r="L2545" s="24">
        <v>21339</v>
      </c>
      <c r="M2545" s="22">
        <v>10670</v>
      </c>
    </row>
    <row r="2546" spans="1:13" x14ac:dyDescent="0.2">
      <c r="A2546" s="19" t="s">
        <v>12428</v>
      </c>
      <c r="B2546" s="19" t="s">
        <v>12429</v>
      </c>
      <c r="C2546" s="19" t="s">
        <v>133</v>
      </c>
      <c r="D2546" s="19" t="s">
        <v>206</v>
      </c>
      <c r="E2546" s="19" t="s">
        <v>1958</v>
      </c>
      <c r="F2546" s="20">
        <v>2019</v>
      </c>
      <c r="G2546" s="19" t="s">
        <v>17</v>
      </c>
      <c r="H2546" s="19" t="s">
        <v>130</v>
      </c>
      <c r="I2546" s="19" t="s">
        <v>130</v>
      </c>
      <c r="J2546" s="21" t="s">
        <v>18</v>
      </c>
      <c r="K2546" s="22">
        <v>2231003</v>
      </c>
      <c r="L2546" s="22">
        <v>10603</v>
      </c>
      <c r="M2546" s="23">
        <v>10603</v>
      </c>
    </row>
    <row r="2547" spans="1:13" x14ac:dyDescent="0.2">
      <c r="A2547" s="19" t="s">
        <v>2752</v>
      </c>
      <c r="B2547" s="19" t="s">
        <v>2753</v>
      </c>
      <c r="C2547" s="19" t="s">
        <v>37</v>
      </c>
      <c r="D2547" s="19"/>
      <c r="E2547" s="19"/>
      <c r="F2547" s="20">
        <v>2019</v>
      </c>
      <c r="G2547" s="19" t="s">
        <v>17</v>
      </c>
      <c r="H2547" s="19" t="s">
        <v>30</v>
      </c>
      <c r="I2547" s="19" t="s">
        <v>31</v>
      </c>
      <c r="J2547" s="21" t="s">
        <v>128</v>
      </c>
      <c r="K2547" s="22">
        <v>104916</v>
      </c>
      <c r="L2547" s="24">
        <v>12000</v>
      </c>
      <c r="M2547" s="22">
        <v>10551</v>
      </c>
    </row>
    <row r="2548" spans="1:13" x14ac:dyDescent="0.2">
      <c r="A2548" s="19" t="s">
        <v>2230</v>
      </c>
      <c r="B2548" s="19" t="s">
        <v>2231</v>
      </c>
      <c r="C2548" s="19" t="s">
        <v>52</v>
      </c>
      <c r="D2548" s="19" t="s">
        <v>99</v>
      </c>
      <c r="E2548" s="19" t="s">
        <v>99</v>
      </c>
      <c r="F2548" s="20">
        <v>2020</v>
      </c>
      <c r="G2548" s="19" t="s">
        <v>17</v>
      </c>
      <c r="H2548" s="19" t="s">
        <v>42</v>
      </c>
      <c r="I2548" s="19" t="s">
        <v>188</v>
      </c>
      <c r="J2548" s="21" t="s">
        <v>18</v>
      </c>
      <c r="K2548" s="22">
        <v>23301</v>
      </c>
      <c r="L2548" s="24">
        <v>10502</v>
      </c>
      <c r="M2548" s="23">
        <v>10500</v>
      </c>
    </row>
    <row r="2549" spans="1:13" x14ac:dyDescent="0.2">
      <c r="A2549" s="19" t="s">
        <v>9618</v>
      </c>
      <c r="B2549" s="19" t="s">
        <v>9619</v>
      </c>
      <c r="C2549" s="19" t="s">
        <v>148</v>
      </c>
      <c r="D2549" s="19" t="s">
        <v>373</v>
      </c>
      <c r="E2549" s="19" t="s">
        <v>668</v>
      </c>
      <c r="F2549" s="20">
        <v>2019</v>
      </c>
      <c r="G2549" s="19" t="s">
        <v>17</v>
      </c>
      <c r="H2549" s="19" t="s">
        <v>42</v>
      </c>
      <c r="I2549" s="19" t="s">
        <v>1003</v>
      </c>
      <c r="J2549" s="21" t="s">
        <v>18</v>
      </c>
      <c r="K2549" s="22">
        <v>21000</v>
      </c>
      <c r="L2549" s="24">
        <v>51378</v>
      </c>
      <c r="M2549" s="23">
        <v>10500</v>
      </c>
    </row>
    <row r="2550" spans="1:13" x14ac:dyDescent="0.2">
      <c r="A2550" s="19" t="s">
        <v>9554</v>
      </c>
      <c r="B2550" s="19" t="s">
        <v>9555</v>
      </c>
      <c r="C2550" s="19" t="s">
        <v>12</v>
      </c>
      <c r="D2550" s="19" t="s">
        <v>630</v>
      </c>
      <c r="E2550" s="19" t="s">
        <v>1196</v>
      </c>
      <c r="F2550" s="20">
        <v>2020</v>
      </c>
      <c r="G2550" s="19" t="s">
        <v>17</v>
      </c>
      <c r="H2550" s="19" t="s">
        <v>54</v>
      </c>
      <c r="I2550" s="19" t="s">
        <v>62</v>
      </c>
      <c r="J2550" s="21" t="s">
        <v>18</v>
      </c>
      <c r="K2550" s="22">
        <v>36043</v>
      </c>
      <c r="L2550" s="24">
        <v>34987</v>
      </c>
      <c r="M2550" s="23">
        <v>10495.986000000001</v>
      </c>
    </row>
    <row r="2551" spans="1:13" x14ac:dyDescent="0.2">
      <c r="A2551" s="19" t="s">
        <v>8885</v>
      </c>
      <c r="B2551" s="19" t="s">
        <v>8886</v>
      </c>
      <c r="C2551" s="19" t="s">
        <v>143</v>
      </c>
      <c r="D2551" s="19"/>
      <c r="E2551" s="19"/>
      <c r="F2551" s="20">
        <v>2019</v>
      </c>
      <c r="G2551" s="19" t="s">
        <v>17</v>
      </c>
      <c r="H2551" s="19" t="s">
        <v>253</v>
      </c>
      <c r="I2551" s="19" t="s">
        <v>5440</v>
      </c>
      <c r="J2551" s="21" t="s">
        <v>18</v>
      </c>
      <c r="K2551" s="22">
        <v>15788</v>
      </c>
      <c r="L2551" s="24">
        <v>14958</v>
      </c>
      <c r="M2551" s="22">
        <v>10451</v>
      </c>
    </row>
    <row r="2552" spans="1:13" x14ac:dyDescent="0.2">
      <c r="A2552" s="19" t="s">
        <v>7981</v>
      </c>
      <c r="B2552" s="19" t="s">
        <v>7982</v>
      </c>
      <c r="C2552" s="19" t="s">
        <v>359</v>
      </c>
      <c r="D2552" s="19" t="s">
        <v>1466</v>
      </c>
      <c r="E2552" s="19" t="s">
        <v>1466</v>
      </c>
      <c r="F2552" s="20">
        <v>2020</v>
      </c>
      <c r="G2552" s="19" t="s">
        <v>17</v>
      </c>
      <c r="H2552" s="19" t="s">
        <v>240</v>
      </c>
      <c r="I2552" s="19" t="s">
        <v>2394</v>
      </c>
      <c r="J2552" s="21" t="s">
        <v>18</v>
      </c>
      <c r="K2552" s="22">
        <v>373798</v>
      </c>
      <c r="L2552" s="24">
        <v>10896</v>
      </c>
      <c r="M2552" s="23">
        <v>10415</v>
      </c>
    </row>
    <row r="2553" spans="1:13" x14ac:dyDescent="0.2">
      <c r="A2553" s="19" t="s">
        <v>7771</v>
      </c>
      <c r="B2553" s="19" t="s">
        <v>7772</v>
      </c>
      <c r="C2553" s="19" t="s">
        <v>27</v>
      </c>
      <c r="D2553" s="19" t="s">
        <v>28</v>
      </c>
      <c r="E2553" s="19" t="s">
        <v>29</v>
      </c>
      <c r="F2553" s="20">
        <v>2019</v>
      </c>
      <c r="G2553" s="19" t="s">
        <v>17</v>
      </c>
      <c r="H2553" s="19" t="s">
        <v>30</v>
      </c>
      <c r="I2553" s="19" t="s">
        <v>145</v>
      </c>
      <c r="J2553" s="21" t="s">
        <v>18</v>
      </c>
      <c r="K2553" s="22">
        <v>1794</v>
      </c>
      <c r="L2553" s="24">
        <v>12113</v>
      </c>
      <c r="M2553" s="22">
        <v>10320</v>
      </c>
    </row>
    <row r="2554" spans="1:13" x14ac:dyDescent="0.2">
      <c r="A2554" s="19" t="s">
        <v>179</v>
      </c>
      <c r="B2554" s="19" t="s">
        <v>180</v>
      </c>
      <c r="C2554" s="19" t="s">
        <v>22</v>
      </c>
      <c r="D2554" s="19" t="s">
        <v>46</v>
      </c>
      <c r="E2554" s="19" t="s">
        <v>109</v>
      </c>
      <c r="F2554" s="20">
        <v>2020</v>
      </c>
      <c r="G2554" s="19" t="s">
        <v>17</v>
      </c>
      <c r="H2554" s="19" t="s">
        <v>95</v>
      </c>
      <c r="I2554" s="19" t="s">
        <v>173</v>
      </c>
      <c r="J2554" s="21" t="s">
        <v>18</v>
      </c>
      <c r="K2554" s="22">
        <v>96222</v>
      </c>
      <c r="L2554" s="22">
        <v>10304</v>
      </c>
      <c r="M2554" s="23">
        <v>10302</v>
      </c>
    </row>
    <row r="2555" spans="1:13" x14ac:dyDescent="0.2">
      <c r="A2555" s="19" t="s">
        <v>1736</v>
      </c>
      <c r="B2555" s="19" t="s">
        <v>1737</v>
      </c>
      <c r="C2555" s="19" t="s">
        <v>22</v>
      </c>
      <c r="D2555" s="19"/>
      <c r="E2555" s="19"/>
      <c r="F2555" s="20">
        <v>2020</v>
      </c>
      <c r="G2555" s="19" t="s">
        <v>17</v>
      </c>
      <c r="H2555" s="19" t="s">
        <v>15</v>
      </c>
      <c r="I2555" s="19" t="s">
        <v>1738</v>
      </c>
      <c r="J2555" s="21" t="s">
        <v>18</v>
      </c>
      <c r="K2555" s="22">
        <v>12898</v>
      </c>
      <c r="L2555" s="24">
        <v>12898</v>
      </c>
      <c r="M2555" s="23">
        <v>10285.891</v>
      </c>
    </row>
    <row r="2556" spans="1:13" x14ac:dyDescent="0.2">
      <c r="A2556" s="19" t="s">
        <v>3076</v>
      </c>
      <c r="B2556" s="19" t="s">
        <v>3077</v>
      </c>
      <c r="C2556" s="19" t="s">
        <v>359</v>
      </c>
      <c r="D2556" s="19" t="s">
        <v>360</v>
      </c>
      <c r="E2556" s="19" t="s">
        <v>519</v>
      </c>
      <c r="F2556" s="20">
        <v>2020</v>
      </c>
      <c r="G2556" s="19" t="s">
        <v>17</v>
      </c>
      <c r="H2556" s="19" t="s">
        <v>54</v>
      </c>
      <c r="I2556" s="19" t="s">
        <v>58</v>
      </c>
      <c r="J2556" s="21" t="s">
        <v>18</v>
      </c>
      <c r="K2556" s="22">
        <v>16358</v>
      </c>
      <c r="L2556" s="24">
        <v>10214</v>
      </c>
      <c r="M2556" s="23">
        <v>10213.6</v>
      </c>
    </row>
    <row r="2557" spans="1:13" x14ac:dyDescent="0.2">
      <c r="A2557" s="19" t="s">
        <v>1782</v>
      </c>
      <c r="B2557" s="19" t="s">
        <v>1783</v>
      </c>
      <c r="C2557" s="19" t="s">
        <v>34</v>
      </c>
      <c r="D2557" s="19" t="s">
        <v>215</v>
      </c>
      <c r="E2557" s="19" t="s">
        <v>641</v>
      </c>
      <c r="F2557" s="20">
        <v>2020</v>
      </c>
      <c r="G2557" s="19" t="s">
        <v>17</v>
      </c>
      <c r="H2557" s="19" t="s">
        <v>63</v>
      </c>
      <c r="I2557" s="19" t="s">
        <v>174</v>
      </c>
      <c r="J2557" s="21" t="s">
        <v>18</v>
      </c>
      <c r="K2557" s="22">
        <v>25125</v>
      </c>
      <c r="L2557" s="24">
        <v>15870</v>
      </c>
      <c r="M2557" s="22">
        <v>10173</v>
      </c>
    </row>
    <row r="2558" spans="1:13" x14ac:dyDescent="0.2">
      <c r="A2558" s="19" t="s">
        <v>7863</v>
      </c>
      <c r="B2558" s="19" t="s">
        <v>7864</v>
      </c>
      <c r="C2558" s="19" t="s">
        <v>103</v>
      </c>
      <c r="D2558" s="19" t="s">
        <v>105</v>
      </c>
      <c r="E2558" s="19" t="s">
        <v>106</v>
      </c>
      <c r="F2558" s="20">
        <v>2020</v>
      </c>
      <c r="G2558" s="19" t="s">
        <v>17</v>
      </c>
      <c r="H2558" s="19" t="s">
        <v>42</v>
      </c>
      <c r="I2558" s="19" t="s">
        <v>228</v>
      </c>
      <c r="J2558" s="21" t="s">
        <v>18</v>
      </c>
      <c r="K2558" s="22">
        <v>15150</v>
      </c>
      <c r="L2558" s="24">
        <v>10100</v>
      </c>
      <c r="M2558" s="23">
        <v>10100</v>
      </c>
    </row>
    <row r="2559" spans="1:13" x14ac:dyDescent="0.2">
      <c r="A2559" s="19" t="s">
        <v>11787</v>
      </c>
      <c r="B2559" s="19" t="s">
        <v>11788</v>
      </c>
      <c r="C2559" s="19" t="s">
        <v>81</v>
      </c>
      <c r="D2559" s="19" t="s">
        <v>82</v>
      </c>
      <c r="E2559" s="19" t="s">
        <v>82</v>
      </c>
      <c r="F2559" s="20">
        <v>2019</v>
      </c>
      <c r="G2559" s="19" t="s">
        <v>17</v>
      </c>
      <c r="H2559" s="19" t="s">
        <v>30</v>
      </c>
      <c r="I2559" s="19" t="s">
        <v>145</v>
      </c>
      <c r="J2559" s="21" t="s">
        <v>18</v>
      </c>
      <c r="K2559" s="22">
        <v>10052</v>
      </c>
      <c r="L2559" s="22">
        <v>20520</v>
      </c>
      <c r="M2559" s="23">
        <v>10052</v>
      </c>
    </row>
    <row r="2560" spans="1:13" x14ac:dyDescent="0.2">
      <c r="A2560" s="19" t="s">
        <v>11954</v>
      </c>
      <c r="B2560" s="19" t="s">
        <v>11955</v>
      </c>
      <c r="C2560" s="19" t="s">
        <v>27</v>
      </c>
      <c r="D2560" s="19" t="s">
        <v>28</v>
      </c>
      <c r="E2560" s="19" t="s">
        <v>29</v>
      </c>
      <c r="F2560" s="20">
        <v>2019</v>
      </c>
      <c r="G2560" s="19" t="s">
        <v>17</v>
      </c>
      <c r="H2560" s="19" t="s">
        <v>63</v>
      </c>
      <c r="I2560" s="19" t="s">
        <v>174</v>
      </c>
      <c r="J2560" s="21" t="s">
        <v>18</v>
      </c>
      <c r="K2560" s="22">
        <v>10050</v>
      </c>
      <c r="L2560" s="22">
        <v>10050</v>
      </c>
      <c r="M2560" s="23">
        <v>10050</v>
      </c>
    </row>
    <row r="2561" spans="1:13" x14ac:dyDescent="0.2">
      <c r="A2561" s="19" t="s">
        <v>5357</v>
      </c>
      <c r="B2561" s="19" t="s">
        <v>5358</v>
      </c>
      <c r="C2561" s="19" t="s">
        <v>37</v>
      </c>
      <c r="D2561" s="19" t="s">
        <v>601</v>
      </c>
      <c r="E2561" s="19"/>
      <c r="F2561" s="20">
        <v>2020</v>
      </c>
      <c r="G2561" s="19" t="s">
        <v>17</v>
      </c>
      <c r="H2561" s="19" t="s">
        <v>30</v>
      </c>
      <c r="I2561" s="19" t="s">
        <v>31</v>
      </c>
      <c r="J2561" s="21" t="s">
        <v>18</v>
      </c>
      <c r="K2561" s="22">
        <v>1808825</v>
      </c>
      <c r="L2561" s="24">
        <v>10018</v>
      </c>
      <c r="M2561" s="22">
        <v>10018</v>
      </c>
    </row>
    <row r="2562" spans="1:13" x14ac:dyDescent="0.2">
      <c r="A2562" s="19" t="s">
        <v>817</v>
      </c>
      <c r="B2562" s="19" t="s">
        <v>818</v>
      </c>
      <c r="C2562" s="19" t="s">
        <v>359</v>
      </c>
      <c r="D2562" s="19" t="s">
        <v>360</v>
      </c>
      <c r="E2562" s="19"/>
      <c r="F2562" s="20">
        <v>2019</v>
      </c>
      <c r="G2562" s="19" t="s">
        <v>17</v>
      </c>
      <c r="H2562" s="19" t="s">
        <v>30</v>
      </c>
      <c r="I2562" s="19" t="s">
        <v>389</v>
      </c>
      <c r="J2562" s="21" t="s">
        <v>18</v>
      </c>
      <c r="K2562" s="22">
        <v>20000</v>
      </c>
      <c r="L2562" s="24">
        <v>10000</v>
      </c>
      <c r="M2562" s="22">
        <v>10000</v>
      </c>
    </row>
    <row r="2563" spans="1:13" x14ac:dyDescent="0.2">
      <c r="A2563" s="19" t="s">
        <v>4080</v>
      </c>
      <c r="B2563" s="19" t="s">
        <v>4081</v>
      </c>
      <c r="C2563" s="19" t="s">
        <v>143</v>
      </c>
      <c r="D2563" s="19" t="s">
        <v>857</v>
      </c>
      <c r="E2563" s="19" t="s">
        <v>2387</v>
      </c>
      <c r="F2563" s="20">
        <v>2019</v>
      </c>
      <c r="G2563" s="19" t="s">
        <v>17</v>
      </c>
      <c r="H2563" s="19" t="s">
        <v>693</v>
      </c>
      <c r="I2563" s="19" t="s">
        <v>762</v>
      </c>
      <c r="J2563" s="21" t="s">
        <v>18</v>
      </c>
      <c r="K2563" s="22">
        <v>18766</v>
      </c>
      <c r="L2563" s="24">
        <v>10000</v>
      </c>
      <c r="M2563" s="23">
        <v>10000</v>
      </c>
    </row>
    <row r="2564" spans="1:13" x14ac:dyDescent="0.2">
      <c r="A2564" s="19" t="s">
        <v>4083</v>
      </c>
      <c r="B2564" s="19" t="s">
        <v>4084</v>
      </c>
      <c r="C2564" s="19" t="s">
        <v>359</v>
      </c>
      <c r="D2564" s="19" t="s">
        <v>677</v>
      </c>
      <c r="E2564" s="19" t="s">
        <v>677</v>
      </c>
      <c r="F2564" s="20">
        <v>2019</v>
      </c>
      <c r="G2564" s="19" t="s">
        <v>17</v>
      </c>
      <c r="H2564" s="19" t="s">
        <v>30</v>
      </c>
      <c r="I2564" s="19" t="s">
        <v>31</v>
      </c>
      <c r="J2564" s="21" t="s">
        <v>18</v>
      </c>
      <c r="K2564" s="22">
        <v>2527286</v>
      </c>
      <c r="L2564" s="24">
        <v>1000000</v>
      </c>
      <c r="M2564" s="22">
        <v>10000</v>
      </c>
    </row>
    <row r="2565" spans="1:13" x14ac:dyDescent="0.2">
      <c r="A2565" s="19" t="s">
        <v>9914</v>
      </c>
      <c r="B2565" s="19" t="s">
        <v>9915</v>
      </c>
      <c r="C2565" s="19" t="s">
        <v>257</v>
      </c>
      <c r="D2565" s="19" t="s">
        <v>441</v>
      </c>
      <c r="E2565" s="19" t="s">
        <v>442</v>
      </c>
      <c r="F2565" s="20">
        <v>2020</v>
      </c>
      <c r="G2565" s="19" t="s">
        <v>17</v>
      </c>
      <c r="H2565" s="19" t="s">
        <v>63</v>
      </c>
      <c r="I2565" s="19" t="s">
        <v>174</v>
      </c>
      <c r="J2565" s="21" t="s">
        <v>18</v>
      </c>
      <c r="K2565" s="22">
        <v>10000</v>
      </c>
      <c r="L2565" s="24">
        <v>10000</v>
      </c>
      <c r="M2565" s="23">
        <v>10000</v>
      </c>
    </row>
    <row r="2566" spans="1:13" x14ac:dyDescent="0.2">
      <c r="A2566" s="19" t="s">
        <v>10754</v>
      </c>
      <c r="B2566" s="19" t="s">
        <v>10755</v>
      </c>
      <c r="C2566" s="19" t="s">
        <v>133</v>
      </c>
      <c r="D2566" s="19"/>
      <c r="E2566" s="19"/>
      <c r="F2566" s="20">
        <v>2020</v>
      </c>
      <c r="G2566" s="19" t="s">
        <v>17</v>
      </c>
      <c r="H2566" s="19" t="s">
        <v>95</v>
      </c>
      <c r="I2566" s="19" t="s">
        <v>173</v>
      </c>
      <c r="J2566" s="21" t="s">
        <v>18</v>
      </c>
      <c r="K2566" s="22">
        <v>57514</v>
      </c>
      <c r="L2566" s="24">
        <v>15616</v>
      </c>
      <c r="M2566" s="22">
        <v>10000</v>
      </c>
    </row>
    <row r="2567" spans="1:13" x14ac:dyDescent="0.2">
      <c r="A2567" s="19" t="s">
        <v>8997</v>
      </c>
      <c r="B2567" s="19" t="s">
        <v>8998</v>
      </c>
      <c r="C2567" s="19" t="s">
        <v>27</v>
      </c>
      <c r="D2567" s="19" t="s">
        <v>28</v>
      </c>
      <c r="E2567" s="19" t="s">
        <v>29</v>
      </c>
      <c r="F2567" s="20">
        <v>2019</v>
      </c>
      <c r="G2567" s="19" t="s">
        <v>17</v>
      </c>
      <c r="H2567" s="19" t="s">
        <v>30</v>
      </c>
      <c r="I2567" s="19" t="s">
        <v>145</v>
      </c>
      <c r="J2567" s="21" t="s">
        <v>18</v>
      </c>
      <c r="K2567" s="22">
        <v>19068</v>
      </c>
      <c r="L2567" s="24">
        <v>17959</v>
      </c>
      <c r="M2567" s="23">
        <v>9955</v>
      </c>
    </row>
    <row r="2568" spans="1:13" x14ac:dyDescent="0.2">
      <c r="A2568" s="19" t="s">
        <v>1754</v>
      </c>
      <c r="B2568" s="19" t="s">
        <v>1755</v>
      </c>
      <c r="C2568" s="19" t="s">
        <v>257</v>
      </c>
      <c r="D2568" s="19" t="s">
        <v>441</v>
      </c>
      <c r="E2568" s="19" t="s">
        <v>488</v>
      </c>
      <c r="F2568" s="20">
        <v>2020</v>
      </c>
      <c r="G2568" s="19" t="s">
        <v>17</v>
      </c>
      <c r="H2568" s="19" t="s">
        <v>42</v>
      </c>
      <c r="I2568" s="19" t="s">
        <v>228</v>
      </c>
      <c r="J2568" s="21" t="s">
        <v>18</v>
      </c>
      <c r="K2568" s="22">
        <v>187610</v>
      </c>
      <c r="L2568" s="24">
        <v>9924</v>
      </c>
      <c r="M2568" s="23">
        <v>9923.2810000000009</v>
      </c>
    </row>
    <row r="2569" spans="1:13" x14ac:dyDescent="0.2">
      <c r="A2569" s="19" t="s">
        <v>8021</v>
      </c>
      <c r="B2569" s="19" t="s">
        <v>8022</v>
      </c>
      <c r="C2569" s="19" t="s">
        <v>12</v>
      </c>
      <c r="D2569" s="19" t="s">
        <v>630</v>
      </c>
      <c r="E2569" s="19" t="s">
        <v>908</v>
      </c>
      <c r="F2569" s="20">
        <v>2019</v>
      </c>
      <c r="G2569" s="19" t="s">
        <v>17</v>
      </c>
      <c r="H2569" s="19" t="s">
        <v>30</v>
      </c>
      <c r="I2569" s="19" t="s">
        <v>145</v>
      </c>
      <c r="J2569" s="21" t="s">
        <v>18</v>
      </c>
      <c r="K2569" s="22">
        <v>9746</v>
      </c>
      <c r="L2569" s="24">
        <v>469614</v>
      </c>
      <c r="M2569" s="23">
        <v>9746</v>
      </c>
    </row>
    <row r="2570" spans="1:13" x14ac:dyDescent="0.2">
      <c r="A2570" s="19" t="s">
        <v>4990</v>
      </c>
      <c r="B2570" s="19" t="s">
        <v>4991</v>
      </c>
      <c r="C2570" s="19" t="s">
        <v>257</v>
      </c>
      <c r="D2570" s="19" t="s">
        <v>441</v>
      </c>
      <c r="E2570" s="19" t="s">
        <v>989</v>
      </c>
      <c r="F2570" s="20">
        <v>2020</v>
      </c>
      <c r="G2570" s="19" t="s">
        <v>17</v>
      </c>
      <c r="H2570" s="19" t="s">
        <v>42</v>
      </c>
      <c r="I2570" s="19" t="s">
        <v>1003</v>
      </c>
      <c r="J2570" s="21" t="s">
        <v>18</v>
      </c>
      <c r="K2570" s="22">
        <v>107146</v>
      </c>
      <c r="L2570" s="24">
        <v>9701</v>
      </c>
      <c r="M2570" s="23">
        <v>9700.4140000000007</v>
      </c>
    </row>
    <row r="2571" spans="1:13" x14ac:dyDescent="0.2">
      <c r="A2571" s="19" t="s">
        <v>1511</v>
      </c>
      <c r="B2571" s="19" t="s">
        <v>1512</v>
      </c>
      <c r="C2571" s="19" t="s">
        <v>148</v>
      </c>
      <c r="D2571" s="19" t="s">
        <v>617</v>
      </c>
      <c r="E2571" s="19" t="s">
        <v>625</v>
      </c>
      <c r="F2571" s="20">
        <v>2020</v>
      </c>
      <c r="G2571" s="19" t="s">
        <v>17</v>
      </c>
      <c r="H2571" s="19" t="s">
        <v>130</v>
      </c>
      <c r="I2571" s="19" t="s">
        <v>130</v>
      </c>
      <c r="J2571" s="21" t="s">
        <v>18</v>
      </c>
      <c r="K2571" s="22">
        <v>9696</v>
      </c>
      <c r="L2571" s="23">
        <v>9696</v>
      </c>
      <c r="M2571" s="23">
        <v>9696</v>
      </c>
    </row>
    <row r="2572" spans="1:13" x14ac:dyDescent="0.2">
      <c r="A2572" s="19" t="s">
        <v>5363</v>
      </c>
      <c r="B2572" s="19" t="s">
        <v>5364</v>
      </c>
      <c r="C2572" s="19" t="s">
        <v>37</v>
      </c>
      <c r="D2572" s="19" t="s">
        <v>38</v>
      </c>
      <c r="E2572" s="19" t="s">
        <v>1508</v>
      </c>
      <c r="F2572" s="20">
        <v>2019</v>
      </c>
      <c r="G2572" s="19" t="s">
        <v>17</v>
      </c>
      <c r="H2572" s="19" t="s">
        <v>30</v>
      </c>
      <c r="I2572" s="19" t="s">
        <v>31</v>
      </c>
      <c r="J2572" s="21" t="s">
        <v>18</v>
      </c>
      <c r="K2572" s="22">
        <v>20000</v>
      </c>
      <c r="L2572" s="24">
        <v>10920</v>
      </c>
      <c r="M2572" s="23">
        <v>9664.3719999999994</v>
      </c>
    </row>
    <row r="2573" spans="1:13" x14ac:dyDescent="0.2">
      <c r="A2573" s="19" t="s">
        <v>1548</v>
      </c>
      <c r="B2573" s="19" t="s">
        <v>1549</v>
      </c>
      <c r="C2573" s="19" t="s">
        <v>265</v>
      </c>
      <c r="D2573" s="19" t="s">
        <v>266</v>
      </c>
      <c r="E2573" s="19" t="s">
        <v>267</v>
      </c>
      <c r="F2573" s="20">
        <v>2020</v>
      </c>
      <c r="G2573" s="19" t="s">
        <v>17</v>
      </c>
      <c r="H2573" s="19" t="s">
        <v>130</v>
      </c>
      <c r="I2573" s="19" t="s">
        <v>130</v>
      </c>
      <c r="J2573" s="21" t="s">
        <v>18</v>
      </c>
      <c r="K2573" s="22">
        <v>10660</v>
      </c>
      <c r="L2573" s="24">
        <v>10660</v>
      </c>
      <c r="M2573" s="23">
        <v>9660</v>
      </c>
    </row>
    <row r="2574" spans="1:13" x14ac:dyDescent="0.2">
      <c r="A2574" s="19" t="s">
        <v>8162</v>
      </c>
      <c r="B2574" s="19" t="s">
        <v>8163</v>
      </c>
      <c r="C2574" s="19" t="s">
        <v>103</v>
      </c>
      <c r="D2574" s="19" t="s">
        <v>238</v>
      </c>
      <c r="E2574" s="19" t="s">
        <v>995</v>
      </c>
      <c r="F2574" s="20">
        <v>2020</v>
      </c>
      <c r="G2574" s="19" t="s">
        <v>17</v>
      </c>
      <c r="H2574" s="19" t="s">
        <v>63</v>
      </c>
      <c r="I2574" s="19" t="s">
        <v>174</v>
      </c>
      <c r="J2574" s="21" t="s">
        <v>18</v>
      </c>
      <c r="K2574" s="22">
        <v>24000</v>
      </c>
      <c r="L2574" s="24">
        <v>19200</v>
      </c>
      <c r="M2574" s="23">
        <v>9600</v>
      </c>
    </row>
    <row r="2575" spans="1:13" x14ac:dyDescent="0.2">
      <c r="A2575" s="19" t="s">
        <v>5899</v>
      </c>
      <c r="B2575" s="19" t="s">
        <v>5900</v>
      </c>
      <c r="C2575" s="19" t="s">
        <v>37</v>
      </c>
      <c r="D2575" s="19" t="s">
        <v>38</v>
      </c>
      <c r="E2575" s="19" t="s">
        <v>120</v>
      </c>
      <c r="F2575" s="20">
        <v>2020</v>
      </c>
      <c r="G2575" s="19" t="s">
        <v>17</v>
      </c>
      <c r="H2575" s="19" t="s">
        <v>42</v>
      </c>
      <c r="I2575" s="19" t="s">
        <v>1003</v>
      </c>
      <c r="J2575" s="21" t="s">
        <v>18</v>
      </c>
      <c r="K2575" s="22">
        <v>18592</v>
      </c>
      <c r="L2575" s="24">
        <v>9519</v>
      </c>
      <c r="M2575" s="23">
        <v>9518.8230000000003</v>
      </c>
    </row>
    <row r="2576" spans="1:13" x14ac:dyDescent="0.2">
      <c r="A2576" s="19" t="s">
        <v>12234</v>
      </c>
      <c r="B2576" s="19" t="s">
        <v>12235</v>
      </c>
      <c r="C2576" s="19" t="s">
        <v>148</v>
      </c>
      <c r="D2576" s="19"/>
      <c r="E2576" s="19"/>
      <c r="F2576" s="20">
        <v>2020</v>
      </c>
      <c r="G2576" s="19" t="s">
        <v>17</v>
      </c>
      <c r="H2576" s="19" t="s">
        <v>95</v>
      </c>
      <c r="I2576" s="19" t="s">
        <v>173</v>
      </c>
      <c r="J2576" s="21" t="s">
        <v>18</v>
      </c>
      <c r="K2576" s="22">
        <v>12400</v>
      </c>
      <c r="L2576" s="22">
        <v>12400</v>
      </c>
      <c r="M2576" s="23">
        <v>9500</v>
      </c>
    </row>
    <row r="2577" spans="1:13" x14ac:dyDescent="0.2">
      <c r="A2577" s="19" t="s">
        <v>11795</v>
      </c>
      <c r="B2577" s="19" t="s">
        <v>11796</v>
      </c>
      <c r="C2577" s="19" t="s">
        <v>257</v>
      </c>
      <c r="D2577" s="19" t="s">
        <v>441</v>
      </c>
      <c r="E2577" s="19" t="s">
        <v>1850</v>
      </c>
      <c r="F2577" s="20">
        <v>2020</v>
      </c>
      <c r="G2577" s="19" t="s">
        <v>17</v>
      </c>
      <c r="H2577" s="19" t="s">
        <v>63</v>
      </c>
      <c r="I2577" s="19" t="s">
        <v>174</v>
      </c>
      <c r="J2577" s="21" t="s">
        <v>18</v>
      </c>
      <c r="K2577" s="22">
        <v>10260</v>
      </c>
      <c r="L2577" s="22">
        <v>10260</v>
      </c>
      <c r="M2577" s="23">
        <v>9491.9889999999996</v>
      </c>
    </row>
    <row r="2578" spans="1:13" x14ac:dyDescent="0.2">
      <c r="A2578" s="19" t="s">
        <v>5783</v>
      </c>
      <c r="B2578" s="19" t="s">
        <v>5784</v>
      </c>
      <c r="C2578" s="19" t="s">
        <v>34</v>
      </c>
      <c r="D2578" s="19" t="s">
        <v>51</v>
      </c>
      <c r="E2578" s="19" t="s">
        <v>1011</v>
      </c>
      <c r="F2578" s="20">
        <v>2019</v>
      </c>
      <c r="G2578" s="19" t="s">
        <v>279</v>
      </c>
      <c r="H2578" s="19" t="s">
        <v>95</v>
      </c>
      <c r="I2578" s="19" t="s">
        <v>178</v>
      </c>
      <c r="J2578" s="21" t="s">
        <v>18</v>
      </c>
      <c r="K2578" s="22">
        <v>9733</v>
      </c>
      <c r="L2578" s="24">
        <v>9486</v>
      </c>
      <c r="M2578" s="23">
        <v>9486</v>
      </c>
    </row>
    <row r="2579" spans="1:13" x14ac:dyDescent="0.2">
      <c r="A2579" s="19" t="s">
        <v>2536</v>
      </c>
      <c r="B2579" s="19" t="s">
        <v>2537</v>
      </c>
      <c r="C2579" s="19" t="s">
        <v>257</v>
      </c>
      <c r="D2579" s="19" t="s">
        <v>441</v>
      </c>
      <c r="E2579" s="19" t="s">
        <v>1558</v>
      </c>
      <c r="F2579" s="20">
        <v>2020</v>
      </c>
      <c r="G2579" s="19" t="s">
        <v>17</v>
      </c>
      <c r="H2579" s="19" t="s">
        <v>95</v>
      </c>
      <c r="I2579" s="19" t="s">
        <v>356</v>
      </c>
      <c r="J2579" s="21" t="s">
        <v>18</v>
      </c>
      <c r="K2579" s="22">
        <v>9453</v>
      </c>
      <c r="L2579" s="24">
        <v>9455</v>
      </c>
      <c r="M2579" s="23">
        <v>9453.3469999999998</v>
      </c>
    </row>
    <row r="2580" spans="1:13" x14ac:dyDescent="0.2">
      <c r="A2580" s="19" t="s">
        <v>573</v>
      </c>
      <c r="B2580" s="19" t="s">
        <v>574</v>
      </c>
      <c r="C2580" s="19" t="s">
        <v>22</v>
      </c>
      <c r="D2580" s="19" t="s">
        <v>23</v>
      </c>
      <c r="E2580" s="19" t="s">
        <v>287</v>
      </c>
      <c r="F2580" s="20">
        <v>2020</v>
      </c>
      <c r="G2580" s="19" t="s">
        <v>17</v>
      </c>
      <c r="H2580" s="19" t="s">
        <v>54</v>
      </c>
      <c r="I2580" s="19" t="s">
        <v>62</v>
      </c>
      <c r="J2580" s="21" t="s">
        <v>18</v>
      </c>
      <c r="K2580" s="22">
        <v>9405</v>
      </c>
      <c r="L2580" s="24">
        <v>9405</v>
      </c>
      <c r="M2580" s="23">
        <v>9405</v>
      </c>
    </row>
    <row r="2581" spans="1:13" x14ac:dyDescent="0.2">
      <c r="A2581" s="19" t="s">
        <v>8001</v>
      </c>
      <c r="B2581" s="19" t="s">
        <v>8002</v>
      </c>
      <c r="C2581" s="19" t="s">
        <v>143</v>
      </c>
      <c r="D2581" s="19" t="s">
        <v>857</v>
      </c>
      <c r="E2581" s="19" t="s">
        <v>2559</v>
      </c>
      <c r="F2581" s="20">
        <v>2019</v>
      </c>
      <c r="G2581" s="19" t="s">
        <v>17</v>
      </c>
      <c r="H2581" s="19" t="s">
        <v>240</v>
      </c>
      <c r="I2581" s="19" t="s">
        <v>2394</v>
      </c>
      <c r="J2581" s="21" t="s">
        <v>18</v>
      </c>
      <c r="K2581" s="22">
        <v>388995</v>
      </c>
      <c r="L2581" s="24">
        <v>9401</v>
      </c>
      <c r="M2581" s="23">
        <v>9400</v>
      </c>
    </row>
    <row r="2582" spans="1:13" x14ac:dyDescent="0.2">
      <c r="A2582" s="19" t="s">
        <v>2076</v>
      </c>
      <c r="B2582" s="19" t="s">
        <v>2077</v>
      </c>
      <c r="C2582" s="19" t="s">
        <v>37</v>
      </c>
      <c r="D2582" s="19"/>
      <c r="E2582" s="19"/>
      <c r="F2582" s="20">
        <v>2019</v>
      </c>
      <c r="G2582" s="19" t="s">
        <v>17</v>
      </c>
      <c r="H2582" s="19" t="s">
        <v>30</v>
      </c>
      <c r="I2582" s="19" t="s">
        <v>31</v>
      </c>
      <c r="J2582" s="21" t="s">
        <v>18</v>
      </c>
      <c r="K2582" s="22">
        <v>17693</v>
      </c>
      <c r="L2582" s="24">
        <v>10000</v>
      </c>
      <c r="M2582" s="23">
        <v>9297.8629999999994</v>
      </c>
    </row>
    <row r="2583" spans="1:13" x14ac:dyDescent="0.2">
      <c r="A2583" s="19" t="s">
        <v>5571</v>
      </c>
      <c r="B2583" s="19" t="s">
        <v>5572</v>
      </c>
      <c r="C2583" s="19" t="s">
        <v>167</v>
      </c>
      <c r="D2583" s="19"/>
      <c r="E2583" s="19"/>
      <c r="F2583" s="20">
        <v>2019</v>
      </c>
      <c r="G2583" s="19" t="s">
        <v>17</v>
      </c>
      <c r="H2583" s="19" t="s">
        <v>54</v>
      </c>
      <c r="I2583" s="19" t="s">
        <v>83</v>
      </c>
      <c r="J2583" s="21" t="s">
        <v>18</v>
      </c>
      <c r="K2583" s="22">
        <v>9376</v>
      </c>
      <c r="L2583" s="24">
        <v>9280</v>
      </c>
      <c r="M2583" s="22">
        <v>9280</v>
      </c>
    </row>
    <row r="2584" spans="1:13" x14ac:dyDescent="0.2">
      <c r="A2584" s="19" t="s">
        <v>65</v>
      </c>
      <c r="B2584" s="19" t="s">
        <v>66</v>
      </c>
      <c r="C2584" s="19" t="s">
        <v>27</v>
      </c>
      <c r="D2584" s="19"/>
      <c r="E2584" s="19"/>
      <c r="F2584" s="20">
        <v>2019</v>
      </c>
      <c r="G2584" s="19" t="s">
        <v>17</v>
      </c>
      <c r="H2584" s="19" t="s">
        <v>30</v>
      </c>
      <c r="I2584" s="19" t="s">
        <v>31</v>
      </c>
      <c r="J2584" s="21" t="s">
        <v>18</v>
      </c>
      <c r="K2584" s="22">
        <v>12553</v>
      </c>
      <c r="L2584" s="22">
        <v>11000</v>
      </c>
      <c r="M2584" s="22">
        <v>9263</v>
      </c>
    </row>
    <row r="2585" spans="1:13" x14ac:dyDescent="0.2">
      <c r="A2585" s="19" t="s">
        <v>8951</v>
      </c>
      <c r="B2585" s="19" t="s">
        <v>8952</v>
      </c>
      <c r="C2585" s="19" t="s">
        <v>148</v>
      </c>
      <c r="D2585" s="19" t="s">
        <v>373</v>
      </c>
      <c r="E2585" s="19" t="s">
        <v>734</v>
      </c>
      <c r="F2585" s="20">
        <v>2019</v>
      </c>
      <c r="G2585" s="19" t="s">
        <v>17</v>
      </c>
      <c r="H2585" s="19" t="s">
        <v>42</v>
      </c>
      <c r="I2585" s="19" t="s">
        <v>1003</v>
      </c>
      <c r="J2585" s="21" t="s">
        <v>18</v>
      </c>
      <c r="K2585" s="22">
        <v>9250</v>
      </c>
      <c r="L2585" s="24">
        <v>41065</v>
      </c>
      <c r="M2585" s="23">
        <v>9250</v>
      </c>
    </row>
    <row r="2586" spans="1:13" x14ac:dyDescent="0.2">
      <c r="A2586" s="19" t="s">
        <v>5406</v>
      </c>
      <c r="B2586" s="19" t="s">
        <v>5407</v>
      </c>
      <c r="C2586" s="19" t="s">
        <v>52</v>
      </c>
      <c r="D2586" s="19" t="s">
        <v>77</v>
      </c>
      <c r="E2586" s="19" t="s">
        <v>831</v>
      </c>
      <c r="F2586" s="20">
        <v>2019</v>
      </c>
      <c r="G2586" s="19" t="s">
        <v>17</v>
      </c>
      <c r="H2586" s="19" t="s">
        <v>15</v>
      </c>
      <c r="I2586" s="19" t="s">
        <v>16</v>
      </c>
      <c r="J2586" s="21" t="s">
        <v>18</v>
      </c>
      <c r="K2586" s="22">
        <v>19262</v>
      </c>
      <c r="L2586" s="24">
        <v>9241</v>
      </c>
      <c r="M2586" s="22">
        <v>9241</v>
      </c>
    </row>
    <row r="2587" spans="1:13" x14ac:dyDescent="0.2">
      <c r="A2587" s="19" t="s">
        <v>9114</v>
      </c>
      <c r="B2587" s="19" t="s">
        <v>9115</v>
      </c>
      <c r="C2587" s="19" t="s">
        <v>265</v>
      </c>
      <c r="D2587" s="19"/>
      <c r="E2587" s="19"/>
      <c r="F2587" s="20">
        <v>2019</v>
      </c>
      <c r="G2587" s="19" t="s">
        <v>17</v>
      </c>
      <c r="H2587" s="19" t="s">
        <v>95</v>
      </c>
      <c r="I2587" s="19" t="s">
        <v>96</v>
      </c>
      <c r="J2587" s="21" t="s">
        <v>18</v>
      </c>
      <c r="K2587" s="22">
        <v>119909</v>
      </c>
      <c r="L2587" s="24">
        <v>9174</v>
      </c>
      <c r="M2587" s="23">
        <v>9172</v>
      </c>
    </row>
    <row r="2588" spans="1:13" x14ac:dyDescent="0.2">
      <c r="A2588" s="19" t="s">
        <v>4503</v>
      </c>
      <c r="B2588" s="19" t="s">
        <v>4504</v>
      </c>
      <c r="C2588" s="19" t="s">
        <v>34</v>
      </c>
      <c r="D2588" s="19" t="s">
        <v>215</v>
      </c>
      <c r="E2588" s="19" t="s">
        <v>1063</v>
      </c>
      <c r="F2588" s="20">
        <v>2019</v>
      </c>
      <c r="G2588" s="19" t="s">
        <v>17</v>
      </c>
      <c r="H2588" s="19" t="s">
        <v>15</v>
      </c>
      <c r="I2588" s="19" t="s">
        <v>70</v>
      </c>
      <c r="J2588" s="21" t="s">
        <v>18</v>
      </c>
      <c r="K2588" s="22">
        <v>9168</v>
      </c>
      <c r="L2588" s="24">
        <v>70682</v>
      </c>
      <c r="M2588" s="23">
        <v>9166.8070000000007</v>
      </c>
    </row>
    <row r="2589" spans="1:13" x14ac:dyDescent="0.2">
      <c r="A2589" s="19" t="s">
        <v>6831</v>
      </c>
      <c r="B2589" s="19" t="s">
        <v>6832</v>
      </c>
      <c r="C2589" s="19" t="s">
        <v>12</v>
      </c>
      <c r="D2589" s="19" t="s">
        <v>69</v>
      </c>
      <c r="E2589" s="19" t="s">
        <v>1273</v>
      </c>
      <c r="F2589" s="20">
        <v>2020</v>
      </c>
      <c r="G2589" s="19" t="s">
        <v>17</v>
      </c>
      <c r="H2589" s="19" t="s">
        <v>63</v>
      </c>
      <c r="I2589" s="19" t="s">
        <v>174</v>
      </c>
      <c r="J2589" s="21" t="s">
        <v>18</v>
      </c>
      <c r="K2589" s="22">
        <v>9100</v>
      </c>
      <c r="L2589" s="24">
        <v>9100</v>
      </c>
      <c r="M2589" s="23">
        <v>9100</v>
      </c>
    </row>
    <row r="2590" spans="1:13" x14ac:dyDescent="0.2">
      <c r="A2590" s="19" t="s">
        <v>8631</v>
      </c>
      <c r="B2590" s="19" t="s">
        <v>8632</v>
      </c>
      <c r="C2590" s="19" t="s">
        <v>12</v>
      </c>
      <c r="D2590" s="19" t="s">
        <v>630</v>
      </c>
      <c r="E2590" s="19" t="s">
        <v>1227</v>
      </c>
      <c r="F2590" s="20">
        <v>2020</v>
      </c>
      <c r="G2590" s="19" t="s">
        <v>279</v>
      </c>
      <c r="H2590" s="19" t="s">
        <v>710</v>
      </c>
      <c r="I2590" s="19" t="s">
        <v>1125</v>
      </c>
      <c r="J2590" s="21" t="s">
        <v>18</v>
      </c>
      <c r="K2590" s="22">
        <v>16549</v>
      </c>
      <c r="L2590" s="24">
        <v>9000</v>
      </c>
      <c r="M2590" s="23">
        <v>9000</v>
      </c>
    </row>
    <row r="2591" spans="1:13" x14ac:dyDescent="0.2">
      <c r="A2591" s="19" t="s">
        <v>10050</v>
      </c>
      <c r="B2591" s="19" t="s">
        <v>10051</v>
      </c>
      <c r="C2591" s="19" t="s">
        <v>148</v>
      </c>
      <c r="D2591" s="19" t="s">
        <v>373</v>
      </c>
      <c r="E2591" s="19" t="s">
        <v>668</v>
      </c>
      <c r="F2591" s="20">
        <v>2019</v>
      </c>
      <c r="G2591" s="19" t="s">
        <v>17</v>
      </c>
      <c r="H2591" s="19" t="s">
        <v>42</v>
      </c>
      <c r="I2591" s="19" t="s">
        <v>1003</v>
      </c>
      <c r="J2591" s="21" t="s">
        <v>18</v>
      </c>
      <c r="K2591" s="22">
        <v>18000</v>
      </c>
      <c r="L2591" s="24">
        <v>43991</v>
      </c>
      <c r="M2591" s="23">
        <v>9000</v>
      </c>
    </row>
    <row r="2592" spans="1:13" x14ac:dyDescent="0.2">
      <c r="A2592" s="19" t="s">
        <v>11811</v>
      </c>
      <c r="B2592" s="19" t="s">
        <v>11812</v>
      </c>
      <c r="C2592" s="19" t="s">
        <v>81</v>
      </c>
      <c r="D2592" s="19" t="s">
        <v>116</v>
      </c>
      <c r="E2592" s="19" t="s">
        <v>117</v>
      </c>
      <c r="F2592" s="20">
        <v>2020</v>
      </c>
      <c r="G2592" s="19" t="s">
        <v>17</v>
      </c>
      <c r="H2592" s="19" t="s">
        <v>63</v>
      </c>
      <c r="I2592" s="19" t="s">
        <v>174</v>
      </c>
      <c r="J2592" s="21" t="s">
        <v>18</v>
      </c>
      <c r="K2592" s="22">
        <v>9000</v>
      </c>
      <c r="L2592" s="22">
        <v>9000</v>
      </c>
      <c r="M2592" s="23">
        <v>9000</v>
      </c>
    </row>
    <row r="2593" spans="1:13" x14ac:dyDescent="0.2">
      <c r="A2593" s="19" t="s">
        <v>11962</v>
      </c>
      <c r="B2593" s="19" t="s">
        <v>11963</v>
      </c>
      <c r="C2593" s="19" t="s">
        <v>81</v>
      </c>
      <c r="D2593" s="19" t="s">
        <v>116</v>
      </c>
      <c r="E2593" s="19" t="s">
        <v>3881</v>
      </c>
      <c r="F2593" s="20">
        <v>2019</v>
      </c>
      <c r="G2593" s="19" t="s">
        <v>17</v>
      </c>
      <c r="H2593" s="19" t="s">
        <v>63</v>
      </c>
      <c r="I2593" s="19" t="s">
        <v>174</v>
      </c>
      <c r="J2593" s="21" t="s">
        <v>18</v>
      </c>
      <c r="K2593" s="22">
        <v>9000</v>
      </c>
      <c r="L2593" s="22">
        <v>20800</v>
      </c>
      <c r="M2593" s="23">
        <v>9000</v>
      </c>
    </row>
    <row r="2594" spans="1:13" x14ac:dyDescent="0.2">
      <c r="A2594" s="19" t="s">
        <v>6779</v>
      </c>
      <c r="B2594" s="19" t="s">
        <v>6780</v>
      </c>
      <c r="C2594" s="19" t="s">
        <v>12</v>
      </c>
      <c r="D2594" s="19" t="s">
        <v>163</v>
      </c>
      <c r="E2594" s="19"/>
      <c r="F2594" s="20">
        <v>2019</v>
      </c>
      <c r="G2594" s="19" t="s">
        <v>17</v>
      </c>
      <c r="H2594" s="19" t="s">
        <v>30</v>
      </c>
      <c r="I2594" s="19" t="s">
        <v>31</v>
      </c>
      <c r="J2594" s="21" t="s">
        <v>18</v>
      </c>
      <c r="K2594" s="22">
        <v>29000</v>
      </c>
      <c r="L2594" s="24">
        <v>9000</v>
      </c>
      <c r="M2594" s="23">
        <v>8999.0300000000007</v>
      </c>
    </row>
    <row r="2595" spans="1:13" x14ac:dyDescent="0.2">
      <c r="A2595" s="19" t="s">
        <v>9376</v>
      </c>
      <c r="B2595" s="19" t="s">
        <v>9377</v>
      </c>
      <c r="C2595" s="19" t="s">
        <v>27</v>
      </c>
      <c r="D2595" s="19" t="s">
        <v>28</v>
      </c>
      <c r="E2595" s="19" t="s">
        <v>29</v>
      </c>
      <c r="F2595" s="20">
        <v>2019</v>
      </c>
      <c r="G2595" s="19" t="s">
        <v>17</v>
      </c>
      <c r="H2595" s="19" t="s">
        <v>30</v>
      </c>
      <c r="I2595" s="19" t="s">
        <v>145</v>
      </c>
      <c r="J2595" s="21" t="s">
        <v>18</v>
      </c>
      <c r="K2595" s="22">
        <v>18965</v>
      </c>
      <c r="L2595" s="24">
        <v>18965</v>
      </c>
      <c r="M2595" s="22">
        <v>8976</v>
      </c>
    </row>
    <row r="2596" spans="1:13" x14ac:dyDescent="0.2">
      <c r="A2596" s="19" t="s">
        <v>4741</v>
      </c>
      <c r="B2596" s="19" t="s">
        <v>4742</v>
      </c>
      <c r="C2596" s="19" t="s">
        <v>148</v>
      </c>
      <c r="D2596" s="19" t="s">
        <v>373</v>
      </c>
      <c r="E2596" s="19" t="s">
        <v>374</v>
      </c>
      <c r="F2596" s="20">
        <v>2020</v>
      </c>
      <c r="G2596" s="19" t="s">
        <v>17</v>
      </c>
      <c r="H2596" s="19" t="s">
        <v>15</v>
      </c>
      <c r="I2596" s="19" t="s">
        <v>16</v>
      </c>
      <c r="J2596" s="21" t="s">
        <v>18</v>
      </c>
      <c r="K2596" s="22">
        <v>86000</v>
      </c>
      <c r="L2596" s="24">
        <v>86000</v>
      </c>
      <c r="M2596" s="23">
        <v>8964</v>
      </c>
    </row>
    <row r="2597" spans="1:13" x14ac:dyDescent="0.2">
      <c r="A2597" s="19" t="s">
        <v>12616</v>
      </c>
      <c r="B2597" s="19" t="s">
        <v>12617</v>
      </c>
      <c r="C2597" s="19" t="s">
        <v>148</v>
      </c>
      <c r="D2597" s="19"/>
      <c r="E2597" s="19"/>
      <c r="F2597" s="20">
        <v>2020</v>
      </c>
      <c r="G2597" s="19" t="s">
        <v>17</v>
      </c>
      <c r="H2597" s="19" t="s">
        <v>352</v>
      </c>
      <c r="I2597" s="19" t="s">
        <v>4212</v>
      </c>
      <c r="J2597" s="21" t="s">
        <v>18</v>
      </c>
      <c r="K2597" s="22">
        <v>1</v>
      </c>
      <c r="L2597" s="23">
        <v>8847</v>
      </c>
      <c r="M2597" s="23">
        <v>8847</v>
      </c>
    </row>
    <row r="2598" spans="1:13" x14ac:dyDescent="0.2">
      <c r="A2598" s="19" t="s">
        <v>475</v>
      </c>
      <c r="B2598" s="19" t="s">
        <v>476</v>
      </c>
      <c r="C2598" s="19" t="s">
        <v>22</v>
      </c>
      <c r="D2598" s="19" t="s">
        <v>46</v>
      </c>
      <c r="E2598" s="19" t="s">
        <v>47</v>
      </c>
      <c r="F2598" s="20">
        <v>2019</v>
      </c>
      <c r="G2598" s="19" t="s">
        <v>17</v>
      </c>
      <c r="H2598" s="19" t="s">
        <v>54</v>
      </c>
      <c r="I2598" s="19" t="s">
        <v>62</v>
      </c>
      <c r="J2598" s="21" t="s">
        <v>18</v>
      </c>
      <c r="K2598" s="22">
        <v>27094</v>
      </c>
      <c r="L2598" s="24">
        <v>8847</v>
      </c>
      <c r="M2598" s="23">
        <v>8844.8799999999992</v>
      </c>
    </row>
    <row r="2599" spans="1:13" x14ac:dyDescent="0.2">
      <c r="A2599" s="19" t="s">
        <v>1045</v>
      </c>
      <c r="B2599" s="19" t="s">
        <v>1046</v>
      </c>
      <c r="C2599" s="19" t="s">
        <v>133</v>
      </c>
      <c r="D2599" s="19"/>
      <c r="E2599" s="19"/>
      <c r="F2599" s="20">
        <v>2019</v>
      </c>
      <c r="G2599" s="19" t="s">
        <v>17</v>
      </c>
      <c r="H2599" s="19" t="s">
        <v>253</v>
      </c>
      <c r="I2599" s="19" t="s">
        <v>254</v>
      </c>
      <c r="J2599" s="21" t="s">
        <v>18</v>
      </c>
      <c r="K2599" s="22">
        <v>44456</v>
      </c>
      <c r="L2599" s="24">
        <v>38858</v>
      </c>
      <c r="M2599" s="23">
        <v>8796.32</v>
      </c>
    </row>
    <row r="2600" spans="1:13" x14ac:dyDescent="0.2">
      <c r="A2600" s="19" t="s">
        <v>3283</v>
      </c>
      <c r="B2600" s="19" t="s">
        <v>3284</v>
      </c>
      <c r="C2600" s="19" t="s">
        <v>52</v>
      </c>
      <c r="D2600" s="19" t="s">
        <v>99</v>
      </c>
      <c r="E2600" s="19" t="s">
        <v>2650</v>
      </c>
      <c r="F2600" s="20">
        <v>2019</v>
      </c>
      <c r="G2600" s="19" t="s">
        <v>17</v>
      </c>
      <c r="H2600" s="19" t="s">
        <v>42</v>
      </c>
      <c r="I2600" s="19" t="s">
        <v>228</v>
      </c>
      <c r="J2600" s="21" t="s">
        <v>18</v>
      </c>
      <c r="K2600" s="22">
        <v>8742</v>
      </c>
      <c r="L2600" s="24">
        <v>8742</v>
      </c>
      <c r="M2600" s="23">
        <v>8740</v>
      </c>
    </row>
    <row r="2601" spans="1:13" x14ac:dyDescent="0.2">
      <c r="A2601" s="19" t="s">
        <v>6108</v>
      </c>
      <c r="B2601" s="19" t="s">
        <v>6109</v>
      </c>
      <c r="C2601" s="19" t="s">
        <v>81</v>
      </c>
      <c r="D2601" s="19"/>
      <c r="E2601" s="19"/>
      <c r="F2601" s="20">
        <v>2020</v>
      </c>
      <c r="G2601" s="19" t="s">
        <v>17</v>
      </c>
      <c r="H2601" s="19" t="s">
        <v>30</v>
      </c>
      <c r="I2601" s="19" t="s">
        <v>31</v>
      </c>
      <c r="J2601" s="21" t="s">
        <v>18</v>
      </c>
      <c r="K2601" s="22">
        <v>34976043</v>
      </c>
      <c r="L2601" s="24">
        <v>52540</v>
      </c>
      <c r="M2601" s="23">
        <v>8733.5210000000006</v>
      </c>
    </row>
    <row r="2602" spans="1:13" x14ac:dyDescent="0.2">
      <c r="A2602" s="19" t="s">
        <v>3821</v>
      </c>
      <c r="B2602" s="19" t="s">
        <v>3822</v>
      </c>
      <c r="C2602" s="19" t="s">
        <v>12</v>
      </c>
      <c r="D2602" s="19" t="s">
        <v>69</v>
      </c>
      <c r="E2602" s="19" t="s">
        <v>69</v>
      </c>
      <c r="F2602" s="20">
        <v>2020</v>
      </c>
      <c r="G2602" s="19" t="s">
        <v>17</v>
      </c>
      <c r="H2602" s="19" t="s">
        <v>95</v>
      </c>
      <c r="I2602" s="19" t="s">
        <v>178</v>
      </c>
      <c r="J2602" s="21" t="s">
        <v>18</v>
      </c>
      <c r="K2602" s="22">
        <v>14415</v>
      </c>
      <c r="L2602" s="24">
        <v>8715</v>
      </c>
      <c r="M2602" s="23">
        <v>8713.3029999999999</v>
      </c>
    </row>
    <row r="2603" spans="1:13" x14ac:dyDescent="0.2">
      <c r="A2603" s="19" t="s">
        <v>13152</v>
      </c>
      <c r="B2603" s="19" t="s">
        <v>13153</v>
      </c>
      <c r="C2603" s="19" t="s">
        <v>167</v>
      </c>
      <c r="D2603" s="19" t="s">
        <v>168</v>
      </c>
      <c r="E2603" s="19" t="s">
        <v>168</v>
      </c>
      <c r="F2603" s="20">
        <v>2020</v>
      </c>
      <c r="G2603" s="19" t="s">
        <v>17</v>
      </c>
      <c r="H2603" s="19" t="s">
        <v>63</v>
      </c>
      <c r="I2603" s="19" t="s">
        <v>174</v>
      </c>
      <c r="J2603" s="21" t="s">
        <v>18</v>
      </c>
      <c r="K2603" s="22">
        <v>8650</v>
      </c>
      <c r="L2603" s="22">
        <v>8836</v>
      </c>
      <c r="M2603" s="23">
        <v>8650</v>
      </c>
    </row>
    <row r="2604" spans="1:13" x14ac:dyDescent="0.2">
      <c r="A2604" s="19" t="s">
        <v>5248</v>
      </c>
      <c r="B2604" s="19" t="s">
        <v>5249</v>
      </c>
      <c r="C2604" s="19" t="s">
        <v>12</v>
      </c>
      <c r="D2604" s="19" t="s">
        <v>853</v>
      </c>
      <c r="E2604" s="19" t="s">
        <v>2496</v>
      </c>
      <c r="F2604" s="20">
        <v>2020</v>
      </c>
      <c r="G2604" s="19" t="s">
        <v>17</v>
      </c>
      <c r="H2604" s="19" t="s">
        <v>42</v>
      </c>
      <c r="I2604" s="19" t="s">
        <v>1003</v>
      </c>
      <c r="J2604" s="21" t="s">
        <v>18</v>
      </c>
      <c r="K2604" s="22">
        <v>10840</v>
      </c>
      <c r="L2604" s="24">
        <v>8644</v>
      </c>
      <c r="M2604" s="23">
        <v>8643.6939999999995</v>
      </c>
    </row>
    <row r="2605" spans="1:13" x14ac:dyDescent="0.2">
      <c r="A2605" s="19" t="s">
        <v>2362</v>
      </c>
      <c r="B2605" s="19" t="s">
        <v>2363</v>
      </c>
      <c r="C2605" s="19" t="s">
        <v>257</v>
      </c>
      <c r="D2605" s="19"/>
      <c r="E2605" s="19"/>
      <c r="F2605" s="20">
        <v>2020</v>
      </c>
      <c r="G2605" s="19" t="s">
        <v>17</v>
      </c>
      <c r="H2605" s="19" t="s">
        <v>30</v>
      </c>
      <c r="I2605" s="19" t="s">
        <v>31</v>
      </c>
      <c r="J2605" s="21" t="s">
        <v>18</v>
      </c>
      <c r="K2605" s="22">
        <v>100000</v>
      </c>
      <c r="L2605" s="24">
        <v>8730</v>
      </c>
      <c r="M2605" s="23">
        <v>8632.0910000000003</v>
      </c>
    </row>
    <row r="2606" spans="1:13" x14ac:dyDescent="0.2">
      <c r="A2606" s="19" t="s">
        <v>9116</v>
      </c>
      <c r="B2606" s="19" t="s">
        <v>9117</v>
      </c>
      <c r="C2606" s="19" t="s">
        <v>27</v>
      </c>
      <c r="D2606" s="19" t="s">
        <v>28</v>
      </c>
      <c r="E2606" s="19" t="s">
        <v>29</v>
      </c>
      <c r="F2606" s="20">
        <v>2019</v>
      </c>
      <c r="G2606" s="19" t="s">
        <v>17</v>
      </c>
      <c r="H2606" s="19" t="s">
        <v>130</v>
      </c>
      <c r="I2606" s="19" t="s">
        <v>130</v>
      </c>
      <c r="J2606" s="21" t="s">
        <v>18</v>
      </c>
      <c r="K2606" s="22">
        <v>25594</v>
      </c>
      <c r="L2606" s="23">
        <v>8631.6</v>
      </c>
      <c r="M2606" s="23">
        <v>8631.6</v>
      </c>
    </row>
    <row r="2607" spans="1:13" x14ac:dyDescent="0.2">
      <c r="A2607" s="19" t="s">
        <v>1988</v>
      </c>
      <c r="B2607" s="19" t="s">
        <v>1989</v>
      </c>
      <c r="C2607" s="19" t="s">
        <v>92</v>
      </c>
      <c r="D2607" s="19"/>
      <c r="E2607" s="19"/>
      <c r="F2607" s="20">
        <v>2019</v>
      </c>
      <c r="G2607" s="19" t="s">
        <v>17</v>
      </c>
      <c r="H2607" s="19" t="s">
        <v>30</v>
      </c>
      <c r="I2607" s="19" t="s">
        <v>31</v>
      </c>
      <c r="J2607" s="21" t="s">
        <v>18</v>
      </c>
      <c r="K2607" s="22">
        <v>3899815</v>
      </c>
      <c r="L2607" s="24">
        <v>10000</v>
      </c>
      <c r="M2607" s="23">
        <v>8617.3259999999991</v>
      </c>
    </row>
    <row r="2608" spans="1:13" x14ac:dyDescent="0.2">
      <c r="A2608" s="19" t="s">
        <v>12178</v>
      </c>
      <c r="B2608" s="19" t="s">
        <v>12179</v>
      </c>
      <c r="C2608" s="19" t="s">
        <v>143</v>
      </c>
      <c r="D2608" s="19" t="s">
        <v>857</v>
      </c>
      <c r="E2608" s="19" t="s">
        <v>2387</v>
      </c>
      <c r="F2608" s="20">
        <v>2019</v>
      </c>
      <c r="G2608" s="19" t="s">
        <v>17</v>
      </c>
      <c r="H2608" s="19" t="s">
        <v>63</v>
      </c>
      <c r="I2608" s="19" t="s">
        <v>174</v>
      </c>
      <c r="J2608" s="21" t="s">
        <v>18</v>
      </c>
      <c r="K2608" s="22">
        <v>8696</v>
      </c>
      <c r="L2608" s="22">
        <v>8696</v>
      </c>
      <c r="M2608" s="23">
        <v>8596</v>
      </c>
    </row>
    <row r="2609" spans="1:13" x14ac:dyDescent="0.2">
      <c r="A2609" s="19" t="s">
        <v>255</v>
      </c>
      <c r="B2609" s="19" t="s">
        <v>256</v>
      </c>
      <c r="C2609" s="19" t="s">
        <v>257</v>
      </c>
      <c r="D2609" s="19" t="s">
        <v>258</v>
      </c>
      <c r="E2609" s="19" t="s">
        <v>259</v>
      </c>
      <c r="F2609" s="20">
        <v>2020</v>
      </c>
      <c r="G2609" s="19" t="s">
        <v>17</v>
      </c>
      <c r="H2609" s="19" t="s">
        <v>30</v>
      </c>
      <c r="I2609" s="19" t="s">
        <v>145</v>
      </c>
      <c r="J2609" s="21" t="s">
        <v>200</v>
      </c>
      <c r="K2609" s="22">
        <v>12000</v>
      </c>
      <c r="L2609" s="22">
        <v>12000</v>
      </c>
      <c r="M2609" s="23">
        <v>8500.3179999999993</v>
      </c>
    </row>
    <row r="2610" spans="1:13" x14ac:dyDescent="0.2">
      <c r="A2610" s="19" t="s">
        <v>3725</v>
      </c>
      <c r="B2610" s="19" t="s">
        <v>3726</v>
      </c>
      <c r="C2610" s="19" t="s">
        <v>34</v>
      </c>
      <c r="D2610" s="19" t="s">
        <v>51</v>
      </c>
      <c r="E2610" s="19" t="s">
        <v>481</v>
      </c>
      <c r="F2610" s="20">
        <v>2020</v>
      </c>
      <c r="G2610" s="19" t="s">
        <v>17</v>
      </c>
      <c r="H2610" s="19" t="s">
        <v>42</v>
      </c>
      <c r="I2610" s="19" t="s">
        <v>228</v>
      </c>
      <c r="J2610" s="21" t="s">
        <v>18</v>
      </c>
      <c r="K2610" s="22">
        <v>15328</v>
      </c>
      <c r="L2610" s="24">
        <v>8500</v>
      </c>
      <c r="M2610" s="23">
        <v>8500</v>
      </c>
    </row>
    <row r="2611" spans="1:13" x14ac:dyDescent="0.2">
      <c r="A2611" s="19" t="s">
        <v>8061</v>
      </c>
      <c r="B2611" s="19" t="s">
        <v>8062</v>
      </c>
      <c r="C2611" s="19" t="s">
        <v>148</v>
      </c>
      <c r="D2611" s="19" t="s">
        <v>373</v>
      </c>
      <c r="E2611" s="19" t="s">
        <v>7398</v>
      </c>
      <c r="F2611" s="20">
        <v>2020</v>
      </c>
      <c r="G2611" s="19" t="s">
        <v>17</v>
      </c>
      <c r="H2611" s="19" t="s">
        <v>42</v>
      </c>
      <c r="I2611" s="19" t="s">
        <v>1003</v>
      </c>
      <c r="J2611" s="21" t="s">
        <v>18</v>
      </c>
      <c r="K2611" s="22">
        <v>38829</v>
      </c>
      <c r="L2611" s="24">
        <v>48816</v>
      </c>
      <c r="M2611" s="23">
        <v>8467.0869999999995</v>
      </c>
    </row>
    <row r="2612" spans="1:13" x14ac:dyDescent="0.2">
      <c r="A2612" s="19" t="s">
        <v>4015</v>
      </c>
      <c r="B2612" s="19" t="s">
        <v>4016</v>
      </c>
      <c r="C2612" s="19" t="s">
        <v>133</v>
      </c>
      <c r="D2612" s="19" t="s">
        <v>206</v>
      </c>
      <c r="E2612" s="19" t="s">
        <v>1193</v>
      </c>
      <c r="F2612" s="20">
        <v>2019</v>
      </c>
      <c r="G2612" s="19" t="s">
        <v>17</v>
      </c>
      <c r="H2612" s="19" t="s">
        <v>130</v>
      </c>
      <c r="I2612" s="19" t="s">
        <v>130</v>
      </c>
      <c r="J2612" s="21" t="s">
        <v>18</v>
      </c>
      <c r="K2612" s="22">
        <v>1219291</v>
      </c>
      <c r="L2612" s="24">
        <v>8454</v>
      </c>
      <c r="M2612" s="23">
        <v>8454</v>
      </c>
    </row>
    <row r="2613" spans="1:13" x14ac:dyDescent="0.2">
      <c r="A2613" s="19" t="s">
        <v>5903</v>
      </c>
      <c r="B2613" s="19" t="s">
        <v>5904</v>
      </c>
      <c r="C2613" s="19" t="s">
        <v>92</v>
      </c>
      <c r="D2613" s="19" t="s">
        <v>93</v>
      </c>
      <c r="E2613" s="19" t="s">
        <v>94</v>
      </c>
      <c r="F2613" s="20">
        <v>2020</v>
      </c>
      <c r="G2613" s="19" t="s">
        <v>17</v>
      </c>
      <c r="H2613" s="19" t="s">
        <v>42</v>
      </c>
      <c r="I2613" s="19" t="s">
        <v>1003</v>
      </c>
      <c r="J2613" s="21" t="s">
        <v>18</v>
      </c>
      <c r="K2613" s="22">
        <v>23335</v>
      </c>
      <c r="L2613" s="24">
        <v>8659</v>
      </c>
      <c r="M2613" s="22">
        <v>8451</v>
      </c>
    </row>
    <row r="2614" spans="1:13" x14ac:dyDescent="0.2">
      <c r="A2614" s="19" t="s">
        <v>8382</v>
      </c>
      <c r="B2614" s="19" t="s">
        <v>8383</v>
      </c>
      <c r="C2614" s="19" t="s">
        <v>34</v>
      </c>
      <c r="D2614" s="19" t="s">
        <v>51</v>
      </c>
      <c r="E2614" s="19" t="s">
        <v>384</v>
      </c>
      <c r="F2614" s="20">
        <v>2019</v>
      </c>
      <c r="G2614" s="19" t="s">
        <v>17</v>
      </c>
      <c r="H2614" s="19" t="s">
        <v>54</v>
      </c>
      <c r="I2614" s="19" t="s">
        <v>288</v>
      </c>
      <c r="J2614" s="21" t="s">
        <v>18</v>
      </c>
      <c r="K2614" s="22">
        <v>8666</v>
      </c>
      <c r="L2614" s="24">
        <v>8445</v>
      </c>
      <c r="M2614" s="23">
        <v>8445</v>
      </c>
    </row>
    <row r="2615" spans="1:13" x14ac:dyDescent="0.2">
      <c r="A2615" s="19" t="s">
        <v>6974</v>
      </c>
      <c r="B2615" s="19" t="s">
        <v>6975</v>
      </c>
      <c r="C2615" s="19" t="s">
        <v>167</v>
      </c>
      <c r="D2615" s="19" t="s">
        <v>310</v>
      </c>
      <c r="E2615" s="19" t="s">
        <v>310</v>
      </c>
      <c r="F2615" s="20">
        <v>2019</v>
      </c>
      <c r="G2615" s="19" t="s">
        <v>17</v>
      </c>
      <c r="H2615" s="19" t="s">
        <v>30</v>
      </c>
      <c r="I2615" s="19" t="s">
        <v>145</v>
      </c>
      <c r="J2615" s="21" t="s">
        <v>18</v>
      </c>
      <c r="K2615" s="22">
        <v>8400</v>
      </c>
      <c r="L2615" s="24">
        <v>173163</v>
      </c>
      <c r="M2615" s="23">
        <v>8400</v>
      </c>
    </row>
    <row r="2616" spans="1:13" x14ac:dyDescent="0.2">
      <c r="A2616" s="19" t="s">
        <v>6853</v>
      </c>
      <c r="B2616" s="19" t="s">
        <v>6854</v>
      </c>
      <c r="C2616" s="19" t="s">
        <v>34</v>
      </c>
      <c r="D2616" s="19" t="s">
        <v>134</v>
      </c>
      <c r="E2616" s="19" t="s">
        <v>2743</v>
      </c>
      <c r="F2616" s="20">
        <v>2020</v>
      </c>
      <c r="G2616" s="19" t="s">
        <v>17</v>
      </c>
      <c r="H2616" s="19" t="s">
        <v>95</v>
      </c>
      <c r="I2616" s="19" t="s">
        <v>178</v>
      </c>
      <c r="J2616" s="21" t="s">
        <v>18</v>
      </c>
      <c r="K2616" s="22">
        <v>11511</v>
      </c>
      <c r="L2616" s="24">
        <v>8400</v>
      </c>
      <c r="M2616" s="23">
        <v>8399.02</v>
      </c>
    </row>
    <row r="2617" spans="1:13" x14ac:dyDescent="0.2">
      <c r="A2617" s="19" t="s">
        <v>1013</v>
      </c>
      <c r="B2617" s="19" t="s">
        <v>1014</v>
      </c>
      <c r="C2617" s="19" t="s">
        <v>27</v>
      </c>
      <c r="D2617" s="19" t="s">
        <v>73</v>
      </c>
      <c r="E2617" s="19" t="s">
        <v>968</v>
      </c>
      <c r="F2617" s="20">
        <v>2019</v>
      </c>
      <c r="G2617" s="19" t="s">
        <v>17</v>
      </c>
      <c r="H2617" s="19" t="s">
        <v>30</v>
      </c>
      <c r="I2617" s="19" t="s">
        <v>31</v>
      </c>
      <c r="J2617" s="21" t="s">
        <v>18</v>
      </c>
      <c r="K2617" s="22">
        <v>10203885</v>
      </c>
      <c r="L2617" s="24">
        <v>29700</v>
      </c>
      <c r="M2617" s="22">
        <v>8378</v>
      </c>
    </row>
    <row r="2618" spans="1:13" x14ac:dyDescent="0.2">
      <c r="A2618" s="19" t="s">
        <v>11423</v>
      </c>
      <c r="B2618" s="19" t="s">
        <v>11424</v>
      </c>
      <c r="C2618" s="19" t="s">
        <v>133</v>
      </c>
      <c r="D2618" s="19" t="s">
        <v>206</v>
      </c>
      <c r="E2618" s="19" t="s">
        <v>491</v>
      </c>
      <c r="F2618" s="20">
        <v>2019</v>
      </c>
      <c r="G2618" s="19" t="s">
        <v>17</v>
      </c>
      <c r="H2618" s="19" t="s">
        <v>30</v>
      </c>
      <c r="I2618" s="19" t="s">
        <v>31</v>
      </c>
      <c r="J2618" s="21" t="s">
        <v>18</v>
      </c>
      <c r="K2618" s="22">
        <v>80028</v>
      </c>
      <c r="L2618" s="24">
        <v>10000</v>
      </c>
      <c r="M2618" s="23">
        <v>8347.7530000000006</v>
      </c>
    </row>
    <row r="2619" spans="1:13" x14ac:dyDescent="0.2">
      <c r="A2619" s="19" t="s">
        <v>415</v>
      </c>
      <c r="B2619" s="19" t="s">
        <v>416</v>
      </c>
      <c r="C2619" s="19" t="s">
        <v>103</v>
      </c>
      <c r="D2619" s="19" t="s">
        <v>194</v>
      </c>
      <c r="E2619" s="19"/>
      <c r="F2619" s="20">
        <v>2019</v>
      </c>
      <c r="G2619" s="19" t="s">
        <v>17</v>
      </c>
      <c r="H2619" s="19" t="s">
        <v>30</v>
      </c>
      <c r="I2619" s="19" t="s">
        <v>145</v>
      </c>
      <c r="J2619" s="21" t="s">
        <v>18</v>
      </c>
      <c r="K2619" s="22">
        <v>8222</v>
      </c>
      <c r="L2619" s="24">
        <v>9000</v>
      </c>
      <c r="M2619" s="23">
        <v>8286.9159999999993</v>
      </c>
    </row>
    <row r="2620" spans="1:13" x14ac:dyDescent="0.2">
      <c r="A2620" s="19" t="s">
        <v>5033</v>
      </c>
      <c r="B2620" s="19" t="s">
        <v>5034</v>
      </c>
      <c r="C2620" s="19" t="s">
        <v>143</v>
      </c>
      <c r="D2620" s="19" t="s">
        <v>144</v>
      </c>
      <c r="E2620" s="19" t="s">
        <v>1397</v>
      </c>
      <c r="F2620" s="20">
        <v>2019</v>
      </c>
      <c r="G2620" s="19" t="s">
        <v>17</v>
      </c>
      <c r="H2620" s="19" t="s">
        <v>54</v>
      </c>
      <c r="I2620" s="19" t="s">
        <v>58</v>
      </c>
      <c r="J2620" s="21" t="s">
        <v>18</v>
      </c>
      <c r="K2620" s="22">
        <v>1986746</v>
      </c>
      <c r="L2620" s="24">
        <v>8275</v>
      </c>
      <c r="M2620" s="23">
        <v>8274</v>
      </c>
    </row>
    <row r="2621" spans="1:13" x14ac:dyDescent="0.2">
      <c r="A2621" s="19" t="s">
        <v>5453</v>
      </c>
      <c r="B2621" s="19" t="s">
        <v>5454</v>
      </c>
      <c r="C2621" s="19" t="s">
        <v>92</v>
      </c>
      <c r="D2621" s="19" t="s">
        <v>93</v>
      </c>
      <c r="E2621" s="19" t="s">
        <v>2219</v>
      </c>
      <c r="F2621" s="20">
        <v>2020</v>
      </c>
      <c r="G2621" s="19" t="s">
        <v>17</v>
      </c>
      <c r="H2621" s="19" t="s">
        <v>42</v>
      </c>
      <c r="I2621" s="19" t="s">
        <v>1003</v>
      </c>
      <c r="J2621" s="21" t="s">
        <v>18</v>
      </c>
      <c r="K2621" s="22">
        <v>47953</v>
      </c>
      <c r="L2621" s="24">
        <v>8295</v>
      </c>
      <c r="M2621" s="22">
        <v>8253</v>
      </c>
    </row>
    <row r="2622" spans="1:13" x14ac:dyDescent="0.2">
      <c r="A2622" s="19" t="s">
        <v>8204</v>
      </c>
      <c r="B2622" s="19" t="s">
        <v>8205</v>
      </c>
      <c r="C2622" s="19" t="s">
        <v>92</v>
      </c>
      <c r="D2622" s="19" t="s">
        <v>93</v>
      </c>
      <c r="E2622" s="19" t="s">
        <v>315</v>
      </c>
      <c r="F2622" s="20">
        <v>2020</v>
      </c>
      <c r="G2622" s="19" t="s">
        <v>17</v>
      </c>
      <c r="H2622" s="19" t="s">
        <v>42</v>
      </c>
      <c r="I2622" s="19" t="s">
        <v>1003</v>
      </c>
      <c r="J2622" s="21" t="s">
        <v>18</v>
      </c>
      <c r="K2622" s="22">
        <v>21556</v>
      </c>
      <c r="L2622" s="24">
        <v>8293</v>
      </c>
      <c r="M2622" s="23">
        <v>8251.9519999999993</v>
      </c>
    </row>
    <row r="2623" spans="1:13" x14ac:dyDescent="0.2">
      <c r="A2623" s="19" t="s">
        <v>9872</v>
      </c>
      <c r="B2623" s="19" t="s">
        <v>9873</v>
      </c>
      <c r="C2623" s="19" t="s">
        <v>12</v>
      </c>
      <c r="D2623" s="19" t="s">
        <v>630</v>
      </c>
      <c r="E2623" s="19" t="s">
        <v>1196</v>
      </c>
      <c r="F2623" s="20">
        <v>2020</v>
      </c>
      <c r="G2623" s="19" t="s">
        <v>17</v>
      </c>
      <c r="H2623" s="19" t="s">
        <v>54</v>
      </c>
      <c r="I2623" s="19" t="s">
        <v>62</v>
      </c>
      <c r="J2623" s="21" t="s">
        <v>18</v>
      </c>
      <c r="K2623" s="22">
        <v>28227</v>
      </c>
      <c r="L2623" s="24">
        <v>27382</v>
      </c>
      <c r="M2623" s="23">
        <v>8214.5669999999991</v>
      </c>
    </row>
    <row r="2624" spans="1:13" x14ac:dyDescent="0.2">
      <c r="A2624" s="19" t="s">
        <v>3036</v>
      </c>
      <c r="B2624" s="19" t="s">
        <v>3037</v>
      </c>
      <c r="C2624" s="19" t="s">
        <v>103</v>
      </c>
      <c r="D2624" s="19" t="s">
        <v>105</v>
      </c>
      <c r="E2624" s="19" t="s">
        <v>557</v>
      </c>
      <c r="F2624" s="20">
        <v>2020</v>
      </c>
      <c r="G2624" s="19" t="s">
        <v>17</v>
      </c>
      <c r="H2624" s="19" t="s">
        <v>352</v>
      </c>
      <c r="I2624" s="19" t="s">
        <v>1767</v>
      </c>
      <c r="J2624" s="21" t="s">
        <v>18</v>
      </c>
      <c r="K2624" s="22">
        <v>149088</v>
      </c>
      <c r="L2624" s="24">
        <v>8211</v>
      </c>
      <c r="M2624" s="23">
        <v>8211</v>
      </c>
    </row>
    <row r="2625" spans="1:13" x14ac:dyDescent="0.2">
      <c r="A2625" s="19" t="s">
        <v>6956</v>
      </c>
      <c r="B2625" s="19" t="s">
        <v>6957</v>
      </c>
      <c r="C2625" s="19" t="s">
        <v>12</v>
      </c>
      <c r="D2625" s="19" t="s">
        <v>163</v>
      </c>
      <c r="E2625" s="19" t="s">
        <v>318</v>
      </c>
      <c r="F2625" s="20">
        <v>2019</v>
      </c>
      <c r="G2625" s="19" t="s">
        <v>17</v>
      </c>
      <c r="H2625" s="19" t="s">
        <v>63</v>
      </c>
      <c r="I2625" s="19" t="s">
        <v>174</v>
      </c>
      <c r="J2625" s="21" t="s">
        <v>18</v>
      </c>
      <c r="K2625" s="22">
        <v>18208</v>
      </c>
      <c r="L2625" s="24">
        <v>88647</v>
      </c>
      <c r="M2625" s="23">
        <v>8208</v>
      </c>
    </row>
    <row r="2626" spans="1:13" x14ac:dyDescent="0.2">
      <c r="A2626" s="19" t="s">
        <v>12010</v>
      </c>
      <c r="B2626" s="19" t="s">
        <v>12011</v>
      </c>
      <c r="C2626" s="19" t="s">
        <v>12</v>
      </c>
      <c r="D2626" s="19" t="s">
        <v>69</v>
      </c>
      <c r="E2626" s="19" t="s">
        <v>69</v>
      </c>
      <c r="F2626" s="20">
        <v>2019</v>
      </c>
      <c r="G2626" s="19" t="s">
        <v>17</v>
      </c>
      <c r="H2626" s="19" t="s">
        <v>63</v>
      </c>
      <c r="I2626" s="19" t="s">
        <v>174</v>
      </c>
      <c r="J2626" s="21" t="s">
        <v>18</v>
      </c>
      <c r="K2626" s="22">
        <v>8200</v>
      </c>
      <c r="L2626" s="22">
        <v>15000</v>
      </c>
      <c r="M2626" s="23">
        <v>8200</v>
      </c>
    </row>
    <row r="2627" spans="1:13" x14ac:dyDescent="0.2">
      <c r="A2627" s="19" t="s">
        <v>5004</v>
      </c>
      <c r="B2627" s="19" t="s">
        <v>5005</v>
      </c>
      <c r="C2627" s="19" t="s">
        <v>257</v>
      </c>
      <c r="D2627" s="19" t="s">
        <v>441</v>
      </c>
      <c r="E2627" s="19" t="s">
        <v>595</v>
      </c>
      <c r="F2627" s="20">
        <v>2020</v>
      </c>
      <c r="G2627" s="19" t="s">
        <v>17</v>
      </c>
      <c r="H2627" s="19" t="s">
        <v>42</v>
      </c>
      <c r="I2627" s="19" t="s">
        <v>1003</v>
      </c>
      <c r="J2627" s="21" t="s">
        <v>18</v>
      </c>
      <c r="K2627" s="22">
        <v>41423</v>
      </c>
      <c r="L2627" s="24">
        <v>8155</v>
      </c>
      <c r="M2627" s="23">
        <v>8154.2070000000003</v>
      </c>
    </row>
    <row r="2628" spans="1:13" x14ac:dyDescent="0.2">
      <c r="A2628" s="19" t="s">
        <v>3835</v>
      </c>
      <c r="B2628" s="19" t="s">
        <v>3836</v>
      </c>
      <c r="C2628" s="19" t="s">
        <v>27</v>
      </c>
      <c r="D2628" s="19" t="s">
        <v>1774</v>
      </c>
      <c r="E2628" s="19" t="s">
        <v>1775</v>
      </c>
      <c r="F2628" s="20">
        <v>2020</v>
      </c>
      <c r="G2628" s="19" t="s">
        <v>17</v>
      </c>
      <c r="H2628" s="19" t="s">
        <v>95</v>
      </c>
      <c r="I2628" s="19" t="s">
        <v>96</v>
      </c>
      <c r="J2628" s="21" t="s">
        <v>18</v>
      </c>
      <c r="K2628" s="22">
        <v>103603</v>
      </c>
      <c r="L2628" s="23">
        <v>8134.2380000000003</v>
      </c>
      <c r="M2628" s="23">
        <v>8134.2380000000003</v>
      </c>
    </row>
    <row r="2629" spans="1:13" x14ac:dyDescent="0.2">
      <c r="A2629" s="19" t="s">
        <v>3467</v>
      </c>
      <c r="B2629" s="19" t="s">
        <v>3468</v>
      </c>
      <c r="C2629" s="19" t="s">
        <v>257</v>
      </c>
      <c r="D2629" s="19"/>
      <c r="E2629" s="19"/>
      <c r="F2629" s="20">
        <v>2020</v>
      </c>
      <c r="G2629" s="19" t="s">
        <v>17</v>
      </c>
      <c r="H2629" s="19" t="s">
        <v>54</v>
      </c>
      <c r="I2629" s="19" t="s">
        <v>62</v>
      </c>
      <c r="J2629" s="21" t="s">
        <v>18</v>
      </c>
      <c r="K2629" s="22">
        <v>8121</v>
      </c>
      <c r="L2629" s="24">
        <v>8122</v>
      </c>
      <c r="M2629" s="23">
        <v>8121.4790000000003</v>
      </c>
    </row>
    <row r="2630" spans="1:13" x14ac:dyDescent="0.2">
      <c r="A2630" s="19" t="s">
        <v>159</v>
      </c>
      <c r="B2630" s="19" t="s">
        <v>160</v>
      </c>
      <c r="C2630" s="19" t="s">
        <v>22</v>
      </c>
      <c r="D2630" s="19" t="s">
        <v>46</v>
      </c>
      <c r="E2630" s="19"/>
      <c r="F2630" s="20">
        <v>2019</v>
      </c>
      <c r="G2630" s="19" t="s">
        <v>17</v>
      </c>
      <c r="H2630" s="19" t="s">
        <v>30</v>
      </c>
      <c r="I2630" s="19" t="s">
        <v>31</v>
      </c>
      <c r="J2630" s="21" t="s">
        <v>18</v>
      </c>
      <c r="K2630" s="22">
        <v>10260</v>
      </c>
      <c r="L2630" s="22">
        <v>8200</v>
      </c>
      <c r="M2630" s="23">
        <v>8055.4790000000003</v>
      </c>
    </row>
    <row r="2631" spans="1:13" x14ac:dyDescent="0.2">
      <c r="A2631" s="19" t="s">
        <v>4166</v>
      </c>
      <c r="B2631" s="19" t="s">
        <v>4167</v>
      </c>
      <c r="C2631" s="19" t="s">
        <v>34</v>
      </c>
      <c r="D2631" s="19" t="s">
        <v>51</v>
      </c>
      <c r="E2631" s="19"/>
      <c r="F2631" s="20">
        <v>2020</v>
      </c>
      <c r="G2631" s="19" t="s">
        <v>17</v>
      </c>
      <c r="H2631" s="19" t="s">
        <v>30</v>
      </c>
      <c r="I2631" s="19" t="s">
        <v>31</v>
      </c>
      <c r="J2631" s="21" t="s">
        <v>18</v>
      </c>
      <c r="K2631" s="22">
        <v>33810</v>
      </c>
      <c r="L2631" s="24">
        <v>8020</v>
      </c>
      <c r="M2631" s="23">
        <v>7991.6840000000002</v>
      </c>
    </row>
    <row r="2632" spans="1:13" x14ac:dyDescent="0.2">
      <c r="A2632" s="19" t="s">
        <v>11461</v>
      </c>
      <c r="B2632" s="19" t="s">
        <v>11462</v>
      </c>
      <c r="C2632" s="19" t="s">
        <v>92</v>
      </c>
      <c r="D2632" s="19"/>
      <c r="E2632" s="19"/>
      <c r="F2632" s="20">
        <v>2019</v>
      </c>
      <c r="G2632" s="19" t="s">
        <v>17</v>
      </c>
      <c r="H2632" s="19" t="s">
        <v>63</v>
      </c>
      <c r="I2632" s="19" t="s">
        <v>174</v>
      </c>
      <c r="J2632" s="21" t="s">
        <v>18</v>
      </c>
      <c r="K2632" s="22">
        <v>8230</v>
      </c>
      <c r="L2632" s="22">
        <v>8230</v>
      </c>
      <c r="M2632" s="23">
        <v>7950</v>
      </c>
    </row>
    <row r="2633" spans="1:13" x14ac:dyDescent="0.2">
      <c r="A2633" s="19" t="s">
        <v>3273</v>
      </c>
      <c r="B2633" s="19" t="s">
        <v>3274</v>
      </c>
      <c r="C2633" s="19" t="s">
        <v>37</v>
      </c>
      <c r="D2633" s="19" t="s">
        <v>545</v>
      </c>
      <c r="E2633" s="19" t="s">
        <v>545</v>
      </c>
      <c r="F2633" s="20">
        <v>2020</v>
      </c>
      <c r="G2633" s="19" t="s">
        <v>17</v>
      </c>
      <c r="H2633" s="19" t="s">
        <v>15</v>
      </c>
      <c r="I2633" s="19" t="s">
        <v>16</v>
      </c>
      <c r="J2633" s="21" t="s">
        <v>18</v>
      </c>
      <c r="K2633" s="22">
        <v>26523</v>
      </c>
      <c r="L2633" s="24">
        <v>7943</v>
      </c>
      <c r="M2633" s="23">
        <v>7942.5529999999999</v>
      </c>
    </row>
    <row r="2634" spans="1:13" x14ac:dyDescent="0.2">
      <c r="A2634" s="19" t="s">
        <v>6855</v>
      </c>
      <c r="B2634" s="19" t="s">
        <v>6856</v>
      </c>
      <c r="C2634" s="19" t="s">
        <v>143</v>
      </c>
      <c r="D2634" s="19"/>
      <c r="E2634" s="19"/>
      <c r="F2634" s="20">
        <v>2019</v>
      </c>
      <c r="G2634" s="19" t="s">
        <v>17</v>
      </c>
      <c r="H2634" s="19" t="s">
        <v>253</v>
      </c>
      <c r="I2634" s="19" t="s">
        <v>254</v>
      </c>
      <c r="J2634" s="21" t="s">
        <v>18</v>
      </c>
      <c r="K2634" s="22">
        <v>86809</v>
      </c>
      <c r="L2634" s="23">
        <v>7839</v>
      </c>
      <c r="M2634" s="23">
        <v>7839</v>
      </c>
    </row>
    <row r="2635" spans="1:13" x14ac:dyDescent="0.2">
      <c r="A2635" s="19" t="s">
        <v>9716</v>
      </c>
      <c r="B2635" s="19" t="s">
        <v>9717</v>
      </c>
      <c r="C2635" s="19" t="s">
        <v>103</v>
      </c>
      <c r="D2635" s="19" t="s">
        <v>194</v>
      </c>
      <c r="E2635" s="19" t="s">
        <v>203</v>
      </c>
      <c r="F2635" s="20">
        <v>2019</v>
      </c>
      <c r="G2635" s="19" t="s">
        <v>17</v>
      </c>
      <c r="H2635" s="19" t="s">
        <v>63</v>
      </c>
      <c r="I2635" s="19" t="s">
        <v>174</v>
      </c>
      <c r="J2635" s="21" t="s">
        <v>18</v>
      </c>
      <c r="K2635" s="22">
        <v>10712</v>
      </c>
      <c r="L2635" s="24">
        <v>10498</v>
      </c>
      <c r="M2635" s="23">
        <v>7730</v>
      </c>
    </row>
    <row r="2636" spans="1:13" x14ac:dyDescent="0.2">
      <c r="A2636" s="19" t="s">
        <v>1077</v>
      </c>
      <c r="B2636" s="19" t="s">
        <v>1078</v>
      </c>
      <c r="C2636" s="19" t="s">
        <v>148</v>
      </c>
      <c r="D2636" s="19"/>
      <c r="E2636" s="19"/>
      <c r="F2636" s="20">
        <v>2020</v>
      </c>
      <c r="G2636" s="19" t="s">
        <v>17</v>
      </c>
      <c r="H2636" s="19" t="s">
        <v>30</v>
      </c>
      <c r="I2636" s="19" t="s">
        <v>31</v>
      </c>
      <c r="J2636" s="21" t="s">
        <v>18</v>
      </c>
      <c r="K2636" s="22">
        <v>15210</v>
      </c>
      <c r="L2636" s="24">
        <v>13810</v>
      </c>
      <c r="M2636" s="23">
        <v>7708.0690000000004</v>
      </c>
    </row>
    <row r="2637" spans="1:13" x14ac:dyDescent="0.2">
      <c r="A2637" s="19" t="s">
        <v>4950</v>
      </c>
      <c r="B2637" s="19" t="s">
        <v>4951</v>
      </c>
      <c r="C2637" s="19" t="s">
        <v>22</v>
      </c>
      <c r="D2637" s="19" t="s">
        <v>46</v>
      </c>
      <c r="E2637" s="19" t="s">
        <v>61</v>
      </c>
      <c r="F2637" s="20">
        <v>2020</v>
      </c>
      <c r="G2637" s="19" t="s">
        <v>17</v>
      </c>
      <c r="H2637" s="19" t="s">
        <v>130</v>
      </c>
      <c r="I2637" s="19" t="s">
        <v>130</v>
      </c>
      <c r="J2637" s="21" t="s">
        <v>18</v>
      </c>
      <c r="K2637" s="22">
        <v>17692</v>
      </c>
      <c r="L2637" s="24">
        <v>7693</v>
      </c>
      <c r="M2637" s="23">
        <v>7689</v>
      </c>
    </row>
    <row r="2638" spans="1:13" x14ac:dyDescent="0.2">
      <c r="A2638" s="19" t="s">
        <v>4077</v>
      </c>
      <c r="B2638" s="19" t="s">
        <v>4078</v>
      </c>
      <c r="C2638" s="19" t="s">
        <v>143</v>
      </c>
      <c r="D2638" s="19" t="s">
        <v>857</v>
      </c>
      <c r="E2638" s="19" t="s">
        <v>4079</v>
      </c>
      <c r="F2638" s="20">
        <v>2019</v>
      </c>
      <c r="G2638" s="19" t="s">
        <v>17</v>
      </c>
      <c r="H2638" s="19" t="s">
        <v>693</v>
      </c>
      <c r="I2638" s="19" t="s">
        <v>762</v>
      </c>
      <c r="J2638" s="21" t="s">
        <v>18</v>
      </c>
      <c r="K2638" s="22">
        <v>10564</v>
      </c>
      <c r="L2638" s="24">
        <v>42701</v>
      </c>
      <c r="M2638" s="22">
        <v>7686</v>
      </c>
    </row>
    <row r="2639" spans="1:13" x14ac:dyDescent="0.2">
      <c r="A2639" s="19" t="s">
        <v>2379</v>
      </c>
      <c r="B2639" s="19" t="s">
        <v>2380</v>
      </c>
      <c r="C2639" s="19" t="s">
        <v>148</v>
      </c>
      <c r="D2639" s="19" t="s">
        <v>373</v>
      </c>
      <c r="E2639" s="19" t="s">
        <v>374</v>
      </c>
      <c r="F2639" s="20">
        <v>2020</v>
      </c>
      <c r="G2639" s="19" t="s">
        <v>17</v>
      </c>
      <c r="H2639" s="19" t="s">
        <v>130</v>
      </c>
      <c r="I2639" s="19" t="s">
        <v>130</v>
      </c>
      <c r="J2639" s="21" t="s">
        <v>18</v>
      </c>
      <c r="K2639" s="22">
        <v>7674</v>
      </c>
      <c r="L2639" s="24">
        <v>7674</v>
      </c>
      <c r="M2639" s="22">
        <v>7674</v>
      </c>
    </row>
    <row r="2640" spans="1:13" x14ac:dyDescent="0.2">
      <c r="A2640" s="19" t="s">
        <v>1328</v>
      </c>
      <c r="B2640" s="19" t="s">
        <v>1329</v>
      </c>
      <c r="C2640" s="19" t="s">
        <v>133</v>
      </c>
      <c r="D2640" s="19" t="s">
        <v>392</v>
      </c>
      <c r="E2640" s="19" t="s">
        <v>1330</v>
      </c>
      <c r="F2640" s="20">
        <v>2019</v>
      </c>
      <c r="G2640" s="19" t="s">
        <v>17</v>
      </c>
      <c r="H2640" s="19" t="s">
        <v>30</v>
      </c>
      <c r="I2640" s="19" t="s">
        <v>31</v>
      </c>
      <c r="J2640" s="21" t="s">
        <v>18</v>
      </c>
      <c r="K2640" s="22">
        <v>25650</v>
      </c>
      <c r="L2640" s="24">
        <v>16500</v>
      </c>
      <c r="M2640" s="23">
        <v>7658.116</v>
      </c>
    </row>
    <row r="2641" spans="1:13" x14ac:dyDescent="0.2">
      <c r="A2641" s="19" t="s">
        <v>6110</v>
      </c>
      <c r="B2641" s="19" t="s">
        <v>6111</v>
      </c>
      <c r="C2641" s="19" t="s">
        <v>34</v>
      </c>
      <c r="D2641" s="19" t="s">
        <v>134</v>
      </c>
      <c r="E2641" s="19" t="s">
        <v>135</v>
      </c>
      <c r="F2641" s="20">
        <v>2020</v>
      </c>
      <c r="G2641" s="19" t="s">
        <v>17</v>
      </c>
      <c r="H2641" s="19" t="s">
        <v>42</v>
      </c>
      <c r="I2641" s="19" t="s">
        <v>1003</v>
      </c>
      <c r="J2641" s="21" t="s">
        <v>18</v>
      </c>
      <c r="K2641" s="22">
        <v>17780</v>
      </c>
      <c r="L2641" s="24">
        <v>7662</v>
      </c>
      <c r="M2641" s="23">
        <v>7657.6279999999997</v>
      </c>
    </row>
    <row r="2642" spans="1:13" x14ac:dyDescent="0.2">
      <c r="A2642" s="19" t="s">
        <v>5063</v>
      </c>
      <c r="B2642" s="19" t="s">
        <v>5064</v>
      </c>
      <c r="C2642" s="19" t="s">
        <v>265</v>
      </c>
      <c r="D2642" s="19" t="s">
        <v>266</v>
      </c>
      <c r="E2642" s="19" t="s">
        <v>267</v>
      </c>
      <c r="F2642" s="20">
        <v>2019</v>
      </c>
      <c r="G2642" s="19" t="s">
        <v>17</v>
      </c>
      <c r="H2642" s="19" t="s">
        <v>63</v>
      </c>
      <c r="I2642" s="19" t="s">
        <v>174</v>
      </c>
      <c r="J2642" s="21" t="s">
        <v>18</v>
      </c>
      <c r="K2642" s="22">
        <v>10000</v>
      </c>
      <c r="L2642" s="24">
        <v>7633</v>
      </c>
      <c r="M2642" s="23">
        <v>7632.36</v>
      </c>
    </row>
    <row r="2643" spans="1:13" x14ac:dyDescent="0.2">
      <c r="A2643" s="19" t="s">
        <v>6280</v>
      </c>
      <c r="B2643" s="19" t="s">
        <v>6281</v>
      </c>
      <c r="C2643" s="19" t="s">
        <v>133</v>
      </c>
      <c r="D2643" s="19" t="s">
        <v>206</v>
      </c>
      <c r="E2643" s="19" t="s">
        <v>1086</v>
      </c>
      <c r="F2643" s="20">
        <v>2020</v>
      </c>
      <c r="G2643" s="19" t="s">
        <v>17</v>
      </c>
      <c r="H2643" s="19" t="s">
        <v>42</v>
      </c>
      <c r="I2643" s="19" t="s">
        <v>228</v>
      </c>
      <c r="J2643" s="21" t="s">
        <v>18</v>
      </c>
      <c r="K2643" s="22">
        <v>52002</v>
      </c>
      <c r="L2643" s="24">
        <v>7622</v>
      </c>
      <c r="M2643" s="23">
        <v>7621.18</v>
      </c>
    </row>
    <row r="2644" spans="1:13" x14ac:dyDescent="0.2">
      <c r="A2644" s="19" t="s">
        <v>7667</v>
      </c>
      <c r="B2644" s="19" t="s">
        <v>7668</v>
      </c>
      <c r="C2644" s="19" t="s">
        <v>103</v>
      </c>
      <c r="D2644" s="19" t="s">
        <v>238</v>
      </c>
      <c r="E2644" s="19" t="s">
        <v>795</v>
      </c>
      <c r="F2644" s="20">
        <v>2020</v>
      </c>
      <c r="G2644" s="19" t="s">
        <v>17</v>
      </c>
      <c r="H2644" s="19" t="s">
        <v>15</v>
      </c>
      <c r="I2644" s="19" t="s">
        <v>16</v>
      </c>
      <c r="J2644" s="21" t="s">
        <v>18</v>
      </c>
      <c r="K2644" s="22">
        <v>9886</v>
      </c>
      <c r="L2644" s="24">
        <v>7590</v>
      </c>
      <c r="M2644" s="23">
        <v>7590</v>
      </c>
    </row>
    <row r="2645" spans="1:13" x14ac:dyDescent="0.2">
      <c r="A2645" s="19" t="s">
        <v>13628</v>
      </c>
      <c r="B2645" s="19" t="s">
        <v>13629</v>
      </c>
      <c r="C2645" s="19" t="s">
        <v>257</v>
      </c>
      <c r="D2645" s="19"/>
      <c r="E2645" s="19"/>
      <c r="F2645" s="20">
        <v>2020</v>
      </c>
      <c r="G2645" s="19" t="s">
        <v>17</v>
      </c>
      <c r="H2645" s="19" t="s">
        <v>54</v>
      </c>
      <c r="I2645" s="19" t="s">
        <v>62</v>
      </c>
      <c r="J2645" s="21" t="s">
        <v>18</v>
      </c>
      <c r="K2645" s="22">
        <v>57250</v>
      </c>
      <c r="L2645" s="22">
        <v>11000</v>
      </c>
      <c r="M2645" s="22">
        <v>7563</v>
      </c>
    </row>
    <row r="2646" spans="1:13" x14ac:dyDescent="0.2">
      <c r="A2646" s="19" t="s">
        <v>453</v>
      </c>
      <c r="B2646" s="19" t="s">
        <v>454</v>
      </c>
      <c r="C2646" s="19" t="s">
        <v>22</v>
      </c>
      <c r="D2646" s="19" t="s">
        <v>46</v>
      </c>
      <c r="E2646" s="19" t="s">
        <v>345</v>
      </c>
      <c r="F2646" s="20">
        <v>2019</v>
      </c>
      <c r="G2646" s="19" t="s">
        <v>17</v>
      </c>
      <c r="H2646" s="19" t="s">
        <v>54</v>
      </c>
      <c r="I2646" s="19" t="s">
        <v>288</v>
      </c>
      <c r="J2646" s="21" t="s">
        <v>18</v>
      </c>
      <c r="K2646" s="22">
        <v>8243</v>
      </c>
      <c r="L2646" s="24">
        <v>7700</v>
      </c>
      <c r="M2646" s="23">
        <v>7500</v>
      </c>
    </row>
    <row r="2647" spans="1:13" x14ac:dyDescent="0.2">
      <c r="A2647" s="19" t="s">
        <v>13562</v>
      </c>
      <c r="B2647" s="19" t="s">
        <v>13563</v>
      </c>
      <c r="C2647" s="19" t="s">
        <v>257</v>
      </c>
      <c r="D2647" s="19"/>
      <c r="E2647" s="19"/>
      <c r="F2647" s="20">
        <v>2020</v>
      </c>
      <c r="G2647" s="19" t="s">
        <v>17</v>
      </c>
      <c r="H2647" s="19" t="s">
        <v>54</v>
      </c>
      <c r="I2647" s="19" t="s">
        <v>62</v>
      </c>
      <c r="J2647" s="21" t="s">
        <v>18</v>
      </c>
      <c r="K2647" s="22">
        <v>57250</v>
      </c>
      <c r="L2647" s="22">
        <v>11000</v>
      </c>
      <c r="M2647" s="22">
        <v>7464</v>
      </c>
    </row>
    <row r="2648" spans="1:13" x14ac:dyDescent="0.2">
      <c r="A2648" s="19" t="s">
        <v>12896</v>
      </c>
      <c r="B2648" s="19" t="s">
        <v>12897</v>
      </c>
      <c r="C2648" s="19" t="s">
        <v>81</v>
      </c>
      <c r="D2648" s="19" t="s">
        <v>82</v>
      </c>
      <c r="E2648" s="19" t="s">
        <v>82</v>
      </c>
      <c r="F2648" s="20">
        <v>2019</v>
      </c>
      <c r="G2648" s="19" t="s">
        <v>279</v>
      </c>
      <c r="H2648" s="19" t="s">
        <v>63</v>
      </c>
      <c r="I2648" s="19" t="s">
        <v>174</v>
      </c>
      <c r="J2648" s="21" t="s">
        <v>18</v>
      </c>
      <c r="K2648" s="22">
        <v>7450</v>
      </c>
      <c r="L2648" s="22">
        <v>7450</v>
      </c>
      <c r="M2648" s="23">
        <v>7450</v>
      </c>
    </row>
    <row r="2649" spans="1:13" x14ac:dyDescent="0.2">
      <c r="A2649" s="19" t="s">
        <v>12898</v>
      </c>
      <c r="B2649" s="19" t="s">
        <v>12899</v>
      </c>
      <c r="C2649" s="19" t="s">
        <v>81</v>
      </c>
      <c r="D2649" s="19" t="s">
        <v>116</v>
      </c>
      <c r="E2649" s="19" t="s">
        <v>117</v>
      </c>
      <c r="F2649" s="20">
        <v>2019</v>
      </c>
      <c r="G2649" s="19" t="s">
        <v>279</v>
      </c>
      <c r="H2649" s="19" t="s">
        <v>63</v>
      </c>
      <c r="I2649" s="19" t="s">
        <v>174</v>
      </c>
      <c r="J2649" s="21" t="s">
        <v>18</v>
      </c>
      <c r="K2649" s="22">
        <v>7450</v>
      </c>
      <c r="L2649" s="22">
        <v>7450</v>
      </c>
      <c r="M2649" s="23">
        <v>7450</v>
      </c>
    </row>
    <row r="2650" spans="1:13" x14ac:dyDescent="0.2">
      <c r="A2650" s="19" t="s">
        <v>13312</v>
      </c>
      <c r="B2650" s="19" t="s">
        <v>13313</v>
      </c>
      <c r="C2650" s="19" t="s">
        <v>81</v>
      </c>
      <c r="D2650" s="19" t="s">
        <v>82</v>
      </c>
      <c r="E2650" s="19" t="s">
        <v>82</v>
      </c>
      <c r="F2650" s="20">
        <v>2020</v>
      </c>
      <c r="G2650" s="19" t="s">
        <v>279</v>
      </c>
      <c r="H2650" s="19" t="s">
        <v>63</v>
      </c>
      <c r="I2650" s="19" t="s">
        <v>174</v>
      </c>
      <c r="J2650" s="21" t="s">
        <v>18</v>
      </c>
      <c r="K2650" s="22">
        <v>7450</v>
      </c>
      <c r="L2650" s="22">
        <v>7450</v>
      </c>
      <c r="M2650" s="23">
        <v>7450</v>
      </c>
    </row>
    <row r="2651" spans="1:13" x14ac:dyDescent="0.2">
      <c r="A2651" s="19" t="s">
        <v>13314</v>
      </c>
      <c r="B2651" s="19" t="s">
        <v>13315</v>
      </c>
      <c r="C2651" s="19" t="s">
        <v>81</v>
      </c>
      <c r="D2651" s="19" t="s">
        <v>116</v>
      </c>
      <c r="E2651" s="19" t="s">
        <v>1747</v>
      </c>
      <c r="F2651" s="20">
        <v>2020</v>
      </c>
      <c r="G2651" s="19" t="s">
        <v>279</v>
      </c>
      <c r="H2651" s="19" t="s">
        <v>63</v>
      </c>
      <c r="I2651" s="19" t="s">
        <v>174</v>
      </c>
      <c r="J2651" s="21" t="s">
        <v>18</v>
      </c>
      <c r="K2651" s="22">
        <v>7450</v>
      </c>
      <c r="L2651" s="22">
        <v>7450</v>
      </c>
      <c r="M2651" s="23">
        <v>7450</v>
      </c>
    </row>
    <row r="2652" spans="1:13" x14ac:dyDescent="0.2">
      <c r="A2652" s="19" t="s">
        <v>5035</v>
      </c>
      <c r="B2652" s="19" t="s">
        <v>5036</v>
      </c>
      <c r="C2652" s="19" t="s">
        <v>34</v>
      </c>
      <c r="D2652" s="19" t="s">
        <v>215</v>
      </c>
      <c r="E2652" s="19" t="s">
        <v>215</v>
      </c>
      <c r="F2652" s="20">
        <v>2019</v>
      </c>
      <c r="G2652" s="19" t="s">
        <v>17</v>
      </c>
      <c r="H2652" s="19" t="s">
        <v>130</v>
      </c>
      <c r="I2652" s="19" t="s">
        <v>130</v>
      </c>
      <c r="J2652" s="21" t="s">
        <v>18</v>
      </c>
      <c r="K2652" s="22">
        <v>49115</v>
      </c>
      <c r="L2652" s="24">
        <v>7426</v>
      </c>
      <c r="M2652" s="23">
        <v>7425</v>
      </c>
    </row>
    <row r="2653" spans="1:13" x14ac:dyDescent="0.2">
      <c r="A2653" s="19" t="s">
        <v>9658</v>
      </c>
      <c r="B2653" s="19" t="s">
        <v>9659</v>
      </c>
      <c r="C2653" s="19" t="s">
        <v>52</v>
      </c>
      <c r="D2653" s="19" t="s">
        <v>77</v>
      </c>
      <c r="E2653" s="19" t="s">
        <v>1718</v>
      </c>
      <c r="F2653" s="20">
        <v>2019</v>
      </c>
      <c r="G2653" s="19" t="s">
        <v>17</v>
      </c>
      <c r="H2653" s="19" t="s">
        <v>63</v>
      </c>
      <c r="I2653" s="19" t="s">
        <v>174</v>
      </c>
      <c r="J2653" s="21" t="s">
        <v>18</v>
      </c>
      <c r="K2653" s="22">
        <v>7417</v>
      </c>
      <c r="L2653" s="24">
        <v>7417</v>
      </c>
      <c r="M2653" s="23">
        <v>7417</v>
      </c>
    </row>
    <row r="2654" spans="1:13" x14ac:dyDescent="0.2">
      <c r="A2654" s="19" t="s">
        <v>6668</v>
      </c>
      <c r="B2654" s="19" t="s">
        <v>6669</v>
      </c>
      <c r="C2654" s="19" t="s">
        <v>143</v>
      </c>
      <c r="D2654" s="19" t="s">
        <v>144</v>
      </c>
      <c r="E2654" s="19" t="s">
        <v>1397</v>
      </c>
      <c r="F2654" s="20">
        <v>2020</v>
      </c>
      <c r="G2654" s="19" t="s">
        <v>17</v>
      </c>
      <c r="H2654" s="19" t="s">
        <v>693</v>
      </c>
      <c r="I2654" s="19" t="s">
        <v>762</v>
      </c>
      <c r="J2654" s="21" t="s">
        <v>18</v>
      </c>
      <c r="K2654" s="22">
        <v>539089</v>
      </c>
      <c r="L2654" s="24">
        <v>7522</v>
      </c>
      <c r="M2654" s="22">
        <v>7402</v>
      </c>
    </row>
    <row r="2655" spans="1:13" x14ac:dyDescent="0.2">
      <c r="A2655" s="19" t="s">
        <v>5218</v>
      </c>
      <c r="B2655" s="19" t="s">
        <v>5219</v>
      </c>
      <c r="C2655" s="19" t="s">
        <v>22</v>
      </c>
      <c r="D2655" s="19" t="s">
        <v>23</v>
      </c>
      <c r="E2655" s="19" t="s">
        <v>889</v>
      </c>
      <c r="F2655" s="20">
        <v>2020</v>
      </c>
      <c r="G2655" s="19" t="s">
        <v>17</v>
      </c>
      <c r="H2655" s="19" t="s">
        <v>15</v>
      </c>
      <c r="I2655" s="19" t="s">
        <v>16</v>
      </c>
      <c r="J2655" s="21" t="s">
        <v>18</v>
      </c>
      <c r="K2655" s="22">
        <v>118399</v>
      </c>
      <c r="L2655" s="24">
        <v>7402</v>
      </c>
      <c r="M2655" s="23">
        <v>7400</v>
      </c>
    </row>
    <row r="2656" spans="1:13" x14ac:dyDescent="0.2">
      <c r="A2656" s="19" t="s">
        <v>12752</v>
      </c>
      <c r="B2656" s="19" t="s">
        <v>12753</v>
      </c>
      <c r="C2656" s="19" t="s">
        <v>257</v>
      </c>
      <c r="D2656" s="19" t="s">
        <v>441</v>
      </c>
      <c r="E2656" s="19" t="s">
        <v>1558</v>
      </c>
      <c r="F2656" s="20">
        <v>2019</v>
      </c>
      <c r="G2656" s="19" t="s">
        <v>279</v>
      </c>
      <c r="H2656" s="19" t="s">
        <v>63</v>
      </c>
      <c r="I2656" s="19" t="s">
        <v>174</v>
      </c>
      <c r="J2656" s="21" t="s">
        <v>18</v>
      </c>
      <c r="K2656" s="22">
        <v>7500</v>
      </c>
      <c r="L2656" s="22">
        <v>7400</v>
      </c>
      <c r="M2656" s="23">
        <v>7400</v>
      </c>
    </row>
    <row r="2657" spans="1:13" x14ac:dyDescent="0.2">
      <c r="A2657" s="19" t="s">
        <v>12754</v>
      </c>
      <c r="B2657" s="19" t="s">
        <v>12755</v>
      </c>
      <c r="C2657" s="19" t="s">
        <v>257</v>
      </c>
      <c r="D2657" s="19" t="s">
        <v>441</v>
      </c>
      <c r="E2657" s="19" t="s">
        <v>595</v>
      </c>
      <c r="F2657" s="20">
        <v>2019</v>
      </c>
      <c r="G2657" s="19" t="s">
        <v>279</v>
      </c>
      <c r="H2657" s="19" t="s">
        <v>63</v>
      </c>
      <c r="I2657" s="19" t="s">
        <v>174</v>
      </c>
      <c r="J2657" s="21" t="s">
        <v>18</v>
      </c>
      <c r="K2657" s="22">
        <v>7500</v>
      </c>
      <c r="L2657" s="22">
        <v>7400</v>
      </c>
      <c r="M2657" s="23">
        <v>7400</v>
      </c>
    </row>
    <row r="2658" spans="1:13" x14ac:dyDescent="0.2">
      <c r="A2658" s="19" t="s">
        <v>4831</v>
      </c>
      <c r="B2658" s="19" t="s">
        <v>4832</v>
      </c>
      <c r="C2658" s="19" t="s">
        <v>265</v>
      </c>
      <c r="D2658" s="19" t="s">
        <v>266</v>
      </c>
      <c r="E2658" s="19" t="s">
        <v>267</v>
      </c>
      <c r="F2658" s="20">
        <v>2020</v>
      </c>
      <c r="G2658" s="19" t="s">
        <v>17</v>
      </c>
      <c r="H2658" s="19" t="s">
        <v>63</v>
      </c>
      <c r="I2658" s="19" t="s">
        <v>174</v>
      </c>
      <c r="J2658" s="21" t="s">
        <v>18</v>
      </c>
      <c r="K2658" s="22">
        <v>7371</v>
      </c>
      <c r="L2658" s="24">
        <v>7372</v>
      </c>
      <c r="M2658" s="23">
        <v>7371.5420000000004</v>
      </c>
    </row>
    <row r="2659" spans="1:13" x14ac:dyDescent="0.2">
      <c r="A2659" s="19" t="s">
        <v>12738</v>
      </c>
      <c r="B2659" s="19" t="s">
        <v>12739</v>
      </c>
      <c r="C2659" s="19" t="s">
        <v>257</v>
      </c>
      <c r="D2659" s="19" t="s">
        <v>258</v>
      </c>
      <c r="E2659" s="19" t="s">
        <v>1244</v>
      </c>
      <c r="F2659" s="20">
        <v>2019</v>
      </c>
      <c r="G2659" s="19" t="s">
        <v>279</v>
      </c>
      <c r="H2659" s="19" t="s">
        <v>63</v>
      </c>
      <c r="I2659" s="19" t="s">
        <v>174</v>
      </c>
      <c r="J2659" s="21" t="s">
        <v>18</v>
      </c>
      <c r="K2659" s="22">
        <v>7500</v>
      </c>
      <c r="L2659" s="22">
        <v>7350</v>
      </c>
      <c r="M2659" s="23">
        <v>7350</v>
      </c>
    </row>
    <row r="2660" spans="1:13" x14ac:dyDescent="0.2">
      <c r="A2660" s="19" t="s">
        <v>12756</v>
      </c>
      <c r="B2660" s="19" t="s">
        <v>12757</v>
      </c>
      <c r="C2660" s="19" t="s">
        <v>257</v>
      </c>
      <c r="D2660" s="19" t="s">
        <v>258</v>
      </c>
      <c r="E2660" s="19" t="s">
        <v>2505</v>
      </c>
      <c r="F2660" s="20">
        <v>2019</v>
      </c>
      <c r="G2660" s="19" t="s">
        <v>279</v>
      </c>
      <c r="H2660" s="19" t="s">
        <v>63</v>
      </c>
      <c r="I2660" s="19" t="s">
        <v>174</v>
      </c>
      <c r="J2660" s="21" t="s">
        <v>18</v>
      </c>
      <c r="K2660" s="22">
        <v>7500</v>
      </c>
      <c r="L2660" s="22">
        <v>7350</v>
      </c>
      <c r="M2660" s="23">
        <v>7350</v>
      </c>
    </row>
    <row r="2661" spans="1:13" x14ac:dyDescent="0.2">
      <c r="A2661" s="19" t="s">
        <v>6764</v>
      </c>
      <c r="B2661" s="19" t="s">
        <v>6765</v>
      </c>
      <c r="C2661" s="19" t="s">
        <v>148</v>
      </c>
      <c r="D2661" s="19" t="s">
        <v>149</v>
      </c>
      <c r="E2661" s="19"/>
      <c r="F2661" s="20">
        <v>2019</v>
      </c>
      <c r="G2661" s="19" t="s">
        <v>17</v>
      </c>
      <c r="H2661" s="19" t="s">
        <v>30</v>
      </c>
      <c r="I2661" s="19" t="s">
        <v>31</v>
      </c>
      <c r="J2661" s="21" t="s">
        <v>18</v>
      </c>
      <c r="K2661" s="22">
        <v>400000</v>
      </c>
      <c r="L2661" s="24">
        <v>10000</v>
      </c>
      <c r="M2661" s="23">
        <v>7342.665</v>
      </c>
    </row>
    <row r="2662" spans="1:13" x14ac:dyDescent="0.2">
      <c r="A2662" s="19" t="s">
        <v>7941</v>
      </c>
      <c r="B2662" s="19" t="s">
        <v>7942</v>
      </c>
      <c r="C2662" s="19" t="s">
        <v>12</v>
      </c>
      <c r="D2662" s="19" t="s">
        <v>163</v>
      </c>
      <c r="E2662" s="19" t="s">
        <v>163</v>
      </c>
      <c r="F2662" s="20">
        <v>2020</v>
      </c>
      <c r="G2662" s="19" t="s">
        <v>17</v>
      </c>
      <c r="H2662" s="19" t="s">
        <v>54</v>
      </c>
      <c r="I2662" s="19" t="s">
        <v>58</v>
      </c>
      <c r="J2662" s="21" t="s">
        <v>18</v>
      </c>
      <c r="K2662" s="22">
        <v>7311</v>
      </c>
      <c r="L2662" s="24">
        <v>7311</v>
      </c>
      <c r="M2662" s="23">
        <v>7310.25</v>
      </c>
    </row>
    <row r="2663" spans="1:13" x14ac:dyDescent="0.2">
      <c r="A2663" s="19" t="s">
        <v>13306</v>
      </c>
      <c r="B2663" s="19" t="s">
        <v>13307</v>
      </c>
      <c r="C2663" s="19" t="s">
        <v>265</v>
      </c>
      <c r="D2663" s="19" t="s">
        <v>266</v>
      </c>
      <c r="E2663" s="19" t="s">
        <v>267</v>
      </c>
      <c r="F2663" s="20">
        <v>2020</v>
      </c>
      <c r="G2663" s="19" t="s">
        <v>279</v>
      </c>
      <c r="H2663" s="19" t="s">
        <v>63</v>
      </c>
      <c r="I2663" s="19" t="s">
        <v>174</v>
      </c>
      <c r="J2663" s="21" t="s">
        <v>18</v>
      </c>
      <c r="K2663" s="22">
        <v>9080</v>
      </c>
      <c r="L2663" s="22">
        <v>75000</v>
      </c>
      <c r="M2663" s="23">
        <v>7300</v>
      </c>
    </row>
    <row r="2664" spans="1:13" x14ac:dyDescent="0.2">
      <c r="A2664" s="19" t="s">
        <v>6539</v>
      </c>
      <c r="B2664" s="19" t="s">
        <v>6540</v>
      </c>
      <c r="C2664" s="19" t="s">
        <v>22</v>
      </c>
      <c r="D2664" s="19" t="s">
        <v>46</v>
      </c>
      <c r="E2664" s="19" t="s">
        <v>153</v>
      </c>
      <c r="F2664" s="20">
        <v>2020</v>
      </c>
      <c r="G2664" s="19" t="s">
        <v>17</v>
      </c>
      <c r="H2664" s="19" t="s">
        <v>15</v>
      </c>
      <c r="I2664" s="19" t="s">
        <v>16</v>
      </c>
      <c r="J2664" s="21" t="s">
        <v>18</v>
      </c>
      <c r="K2664" s="22">
        <v>7262</v>
      </c>
      <c r="L2664" s="24">
        <v>7262</v>
      </c>
      <c r="M2664" s="23">
        <v>7262.4210000000003</v>
      </c>
    </row>
    <row r="2665" spans="1:13" x14ac:dyDescent="0.2">
      <c r="A2665" s="19" t="s">
        <v>9908</v>
      </c>
      <c r="B2665" s="19" t="s">
        <v>9909</v>
      </c>
      <c r="C2665" s="19" t="s">
        <v>257</v>
      </c>
      <c r="D2665" s="19" t="s">
        <v>258</v>
      </c>
      <c r="E2665" s="19" t="s">
        <v>2505</v>
      </c>
      <c r="F2665" s="20">
        <v>2020</v>
      </c>
      <c r="G2665" s="19" t="s">
        <v>17</v>
      </c>
      <c r="H2665" s="19" t="s">
        <v>63</v>
      </c>
      <c r="I2665" s="19" t="s">
        <v>174</v>
      </c>
      <c r="J2665" s="21" t="s">
        <v>18</v>
      </c>
      <c r="K2665" s="22">
        <v>10260</v>
      </c>
      <c r="L2665" s="24">
        <v>10260</v>
      </c>
      <c r="M2665" s="23">
        <v>7260</v>
      </c>
    </row>
    <row r="2666" spans="1:13" x14ac:dyDescent="0.2">
      <c r="A2666" s="19" t="s">
        <v>877</v>
      </c>
      <c r="B2666" s="19" t="s">
        <v>878</v>
      </c>
      <c r="C2666" s="19" t="s">
        <v>148</v>
      </c>
      <c r="D2666" s="19" t="s">
        <v>373</v>
      </c>
      <c r="E2666" s="19" t="s">
        <v>522</v>
      </c>
      <c r="F2666" s="20">
        <v>2020</v>
      </c>
      <c r="G2666" s="19" t="s">
        <v>17</v>
      </c>
      <c r="H2666" s="19" t="s">
        <v>30</v>
      </c>
      <c r="I2666" s="19" t="s">
        <v>145</v>
      </c>
      <c r="J2666" s="21" t="s">
        <v>18</v>
      </c>
      <c r="K2666" s="22">
        <v>7244</v>
      </c>
      <c r="L2666" s="24">
        <v>7244</v>
      </c>
      <c r="M2666" s="23">
        <v>7243.9279999999999</v>
      </c>
    </row>
    <row r="2667" spans="1:13" x14ac:dyDescent="0.2">
      <c r="A2667" s="19" t="s">
        <v>3851</v>
      </c>
      <c r="B2667" s="19" t="s">
        <v>3852</v>
      </c>
      <c r="C2667" s="19" t="s">
        <v>103</v>
      </c>
      <c r="D2667" s="19" t="s">
        <v>238</v>
      </c>
      <c r="E2667" s="19" t="s">
        <v>795</v>
      </c>
      <c r="F2667" s="20">
        <v>2020</v>
      </c>
      <c r="G2667" s="19" t="s">
        <v>17</v>
      </c>
      <c r="H2667" s="19" t="s">
        <v>15</v>
      </c>
      <c r="I2667" s="19" t="s">
        <v>16</v>
      </c>
      <c r="J2667" s="21" t="s">
        <v>18</v>
      </c>
      <c r="K2667" s="22">
        <v>11605</v>
      </c>
      <c r="L2667" s="24">
        <v>8820</v>
      </c>
      <c r="M2667" s="23">
        <v>7190</v>
      </c>
    </row>
    <row r="2668" spans="1:13" x14ac:dyDescent="0.2">
      <c r="A2668" s="19" t="s">
        <v>7539</v>
      </c>
      <c r="B2668" s="19" t="s">
        <v>7540</v>
      </c>
      <c r="C2668" s="19" t="s">
        <v>12</v>
      </c>
      <c r="D2668" s="19" t="s">
        <v>163</v>
      </c>
      <c r="E2668" s="19" t="s">
        <v>163</v>
      </c>
      <c r="F2668" s="20">
        <v>2020</v>
      </c>
      <c r="G2668" s="19" t="s">
        <v>17</v>
      </c>
      <c r="H2668" s="19" t="s">
        <v>54</v>
      </c>
      <c r="I2668" s="19" t="s">
        <v>58</v>
      </c>
      <c r="J2668" s="21" t="s">
        <v>18</v>
      </c>
      <c r="K2668" s="22">
        <v>7162</v>
      </c>
      <c r="L2668" s="24">
        <v>7162</v>
      </c>
      <c r="M2668" s="23">
        <v>7161.1949999999997</v>
      </c>
    </row>
    <row r="2669" spans="1:13" x14ac:dyDescent="0.2">
      <c r="A2669" s="19" t="s">
        <v>755</v>
      </c>
      <c r="B2669" s="19" t="s">
        <v>756</v>
      </c>
      <c r="C2669" s="19" t="s">
        <v>37</v>
      </c>
      <c r="D2669" s="19" t="s">
        <v>545</v>
      </c>
      <c r="E2669" s="19" t="s">
        <v>757</v>
      </c>
      <c r="F2669" s="20">
        <v>2020</v>
      </c>
      <c r="G2669" s="19" t="s">
        <v>17</v>
      </c>
      <c r="H2669" s="19" t="s">
        <v>42</v>
      </c>
      <c r="I2669" s="19" t="s">
        <v>188</v>
      </c>
      <c r="J2669" s="21" t="s">
        <v>200</v>
      </c>
      <c r="K2669" s="22">
        <v>30872</v>
      </c>
      <c r="L2669" s="24">
        <v>7147</v>
      </c>
      <c r="M2669" s="23">
        <v>7145.5630000000001</v>
      </c>
    </row>
    <row r="2670" spans="1:13" x14ac:dyDescent="0.2">
      <c r="A2670" s="19" t="s">
        <v>8408</v>
      </c>
      <c r="B2670" s="19" t="s">
        <v>8409</v>
      </c>
      <c r="C2670" s="19" t="s">
        <v>22</v>
      </c>
      <c r="D2670" s="19" t="s">
        <v>46</v>
      </c>
      <c r="E2670" s="19" t="s">
        <v>561</v>
      </c>
      <c r="F2670" s="20">
        <v>2019</v>
      </c>
      <c r="G2670" s="19" t="s">
        <v>17</v>
      </c>
      <c r="H2670" s="19" t="s">
        <v>54</v>
      </c>
      <c r="I2670" s="19" t="s">
        <v>62</v>
      </c>
      <c r="J2670" s="21" t="s">
        <v>18</v>
      </c>
      <c r="K2670" s="22">
        <v>15559</v>
      </c>
      <c r="L2670" s="24">
        <v>7085</v>
      </c>
      <c r="M2670" s="23">
        <v>7084.0420000000004</v>
      </c>
    </row>
    <row r="2671" spans="1:13" x14ac:dyDescent="0.2">
      <c r="A2671" s="19" t="s">
        <v>5980</v>
      </c>
      <c r="B2671" s="19" t="s">
        <v>5981</v>
      </c>
      <c r="C2671" s="19" t="s">
        <v>167</v>
      </c>
      <c r="D2671" s="19" t="s">
        <v>310</v>
      </c>
      <c r="E2671" s="19" t="s">
        <v>310</v>
      </c>
      <c r="F2671" s="20">
        <v>2019</v>
      </c>
      <c r="G2671" s="19" t="s">
        <v>17</v>
      </c>
      <c r="H2671" s="19" t="s">
        <v>63</v>
      </c>
      <c r="I2671" s="19" t="s">
        <v>174</v>
      </c>
      <c r="J2671" s="21" t="s">
        <v>18</v>
      </c>
      <c r="K2671" s="22">
        <v>7065</v>
      </c>
      <c r="L2671" s="24">
        <v>7065</v>
      </c>
      <c r="M2671" s="23">
        <v>7065</v>
      </c>
    </row>
    <row r="2672" spans="1:13" x14ac:dyDescent="0.2">
      <c r="A2672" s="19" t="s">
        <v>5333</v>
      </c>
      <c r="B2672" s="19" t="s">
        <v>5334</v>
      </c>
      <c r="C2672" s="19" t="s">
        <v>34</v>
      </c>
      <c r="D2672" s="19" t="s">
        <v>51</v>
      </c>
      <c r="E2672" s="19" t="s">
        <v>384</v>
      </c>
      <c r="F2672" s="20">
        <v>2020</v>
      </c>
      <c r="G2672" s="19" t="s">
        <v>17</v>
      </c>
      <c r="H2672" s="19" t="s">
        <v>42</v>
      </c>
      <c r="I2672" s="19" t="s">
        <v>1003</v>
      </c>
      <c r="J2672" s="21" t="s">
        <v>18</v>
      </c>
      <c r="K2672" s="22">
        <v>32746</v>
      </c>
      <c r="L2672" s="24">
        <v>7060</v>
      </c>
      <c r="M2672" s="23">
        <v>7056.12</v>
      </c>
    </row>
    <row r="2673" spans="1:13" x14ac:dyDescent="0.2">
      <c r="A2673" s="19" t="s">
        <v>7050</v>
      </c>
      <c r="B2673" s="19" t="s">
        <v>7051</v>
      </c>
      <c r="C2673" s="19" t="s">
        <v>34</v>
      </c>
      <c r="D2673" s="19" t="s">
        <v>215</v>
      </c>
      <c r="E2673" s="19" t="s">
        <v>2463</v>
      </c>
      <c r="F2673" s="20">
        <v>2020</v>
      </c>
      <c r="G2673" s="19" t="s">
        <v>17</v>
      </c>
      <c r="H2673" s="19" t="s">
        <v>63</v>
      </c>
      <c r="I2673" s="19" t="s">
        <v>174</v>
      </c>
      <c r="J2673" s="21" t="s">
        <v>18</v>
      </c>
      <c r="K2673" s="22">
        <v>9617</v>
      </c>
      <c r="L2673" s="24">
        <v>9617</v>
      </c>
      <c r="M2673" s="23">
        <v>7000</v>
      </c>
    </row>
    <row r="2674" spans="1:13" x14ac:dyDescent="0.2">
      <c r="A2674" s="19" t="s">
        <v>4970</v>
      </c>
      <c r="B2674" s="19" t="s">
        <v>4971</v>
      </c>
      <c r="C2674" s="19" t="s">
        <v>37</v>
      </c>
      <c r="D2674" s="19" t="s">
        <v>38</v>
      </c>
      <c r="E2674" s="19" t="s">
        <v>120</v>
      </c>
      <c r="F2674" s="20">
        <v>2020</v>
      </c>
      <c r="G2674" s="19" t="s">
        <v>17</v>
      </c>
      <c r="H2674" s="19" t="s">
        <v>42</v>
      </c>
      <c r="I2674" s="19" t="s">
        <v>1003</v>
      </c>
      <c r="J2674" s="21" t="s">
        <v>18</v>
      </c>
      <c r="K2674" s="22">
        <v>37352</v>
      </c>
      <c r="L2674" s="24">
        <v>6999</v>
      </c>
      <c r="M2674" s="23">
        <v>6998.9930000000004</v>
      </c>
    </row>
    <row r="2675" spans="1:13" x14ac:dyDescent="0.2">
      <c r="A2675" s="19" t="s">
        <v>3658</v>
      </c>
      <c r="B2675" s="19" t="s">
        <v>3659</v>
      </c>
      <c r="C2675" s="19" t="s">
        <v>52</v>
      </c>
      <c r="D2675" s="19" t="s">
        <v>99</v>
      </c>
      <c r="E2675" s="19" t="s">
        <v>1920</v>
      </c>
      <c r="F2675" s="20">
        <v>2019</v>
      </c>
      <c r="G2675" s="19" t="s">
        <v>17</v>
      </c>
      <c r="H2675" s="19" t="s">
        <v>63</v>
      </c>
      <c r="I2675" s="19" t="s">
        <v>174</v>
      </c>
      <c r="J2675" s="21" t="s">
        <v>18</v>
      </c>
      <c r="K2675" s="22">
        <v>6930</v>
      </c>
      <c r="L2675" s="24">
        <v>6930</v>
      </c>
      <c r="M2675" s="23">
        <v>6930</v>
      </c>
    </row>
    <row r="2676" spans="1:13" x14ac:dyDescent="0.2">
      <c r="A2676" s="19" t="s">
        <v>9234</v>
      </c>
      <c r="B2676" s="19" t="s">
        <v>9235</v>
      </c>
      <c r="C2676" s="19" t="s">
        <v>37</v>
      </c>
      <c r="D2676" s="19" t="s">
        <v>123</v>
      </c>
      <c r="E2676" s="19" t="s">
        <v>3291</v>
      </c>
      <c r="F2676" s="20">
        <v>2020</v>
      </c>
      <c r="G2676" s="19" t="s">
        <v>17</v>
      </c>
      <c r="H2676" s="19" t="s">
        <v>352</v>
      </c>
      <c r="I2676" s="19" t="s">
        <v>353</v>
      </c>
      <c r="J2676" s="21" t="s">
        <v>18</v>
      </c>
      <c r="K2676" s="22">
        <v>16025</v>
      </c>
      <c r="L2676" s="24">
        <v>12838</v>
      </c>
      <c r="M2676" s="22">
        <v>6913</v>
      </c>
    </row>
    <row r="2677" spans="1:13" x14ac:dyDescent="0.2">
      <c r="A2677" s="19" t="s">
        <v>848</v>
      </c>
      <c r="B2677" s="19" t="s">
        <v>849</v>
      </c>
      <c r="C2677" s="19" t="s">
        <v>37</v>
      </c>
      <c r="D2677" s="19" t="s">
        <v>123</v>
      </c>
      <c r="E2677" s="19" t="s">
        <v>850</v>
      </c>
      <c r="F2677" s="20">
        <v>2020</v>
      </c>
      <c r="G2677" s="19" t="s">
        <v>17</v>
      </c>
      <c r="H2677" s="19" t="s">
        <v>42</v>
      </c>
      <c r="I2677" s="19" t="s">
        <v>188</v>
      </c>
      <c r="J2677" s="21" t="s">
        <v>18</v>
      </c>
      <c r="K2677" s="22">
        <v>11415</v>
      </c>
      <c r="L2677" s="24">
        <v>6875</v>
      </c>
      <c r="M2677" s="23">
        <v>6874.7359999999999</v>
      </c>
    </row>
    <row r="2678" spans="1:13" x14ac:dyDescent="0.2">
      <c r="A2678" s="19" t="s">
        <v>5793</v>
      </c>
      <c r="B2678" s="19" t="s">
        <v>5794</v>
      </c>
      <c r="C2678" s="19" t="s">
        <v>34</v>
      </c>
      <c r="D2678" s="19" t="s">
        <v>134</v>
      </c>
      <c r="E2678" s="19"/>
      <c r="F2678" s="20">
        <v>2019</v>
      </c>
      <c r="G2678" s="19" t="s">
        <v>17</v>
      </c>
      <c r="H2678" s="19" t="s">
        <v>95</v>
      </c>
      <c r="I2678" s="19" t="s">
        <v>173</v>
      </c>
      <c r="J2678" s="21" t="s">
        <v>18</v>
      </c>
      <c r="K2678" s="22">
        <v>6866</v>
      </c>
      <c r="L2678" s="24">
        <v>6866</v>
      </c>
      <c r="M2678" s="23">
        <v>6866</v>
      </c>
    </row>
    <row r="2679" spans="1:13" x14ac:dyDescent="0.2">
      <c r="A2679" s="19" t="s">
        <v>11687</v>
      </c>
      <c r="B2679" s="19" t="s">
        <v>11688</v>
      </c>
      <c r="C2679" s="19" t="s">
        <v>148</v>
      </c>
      <c r="D2679" s="19" t="s">
        <v>373</v>
      </c>
      <c r="E2679" s="19" t="s">
        <v>522</v>
      </c>
      <c r="F2679" s="20">
        <v>2019</v>
      </c>
      <c r="G2679" s="19" t="s">
        <v>17</v>
      </c>
      <c r="H2679" s="19" t="s">
        <v>63</v>
      </c>
      <c r="I2679" s="19" t="s">
        <v>174</v>
      </c>
      <c r="J2679" s="21" t="s">
        <v>18</v>
      </c>
      <c r="K2679" s="22">
        <v>7191</v>
      </c>
      <c r="L2679" s="22">
        <v>7191</v>
      </c>
      <c r="M2679" s="23">
        <v>6831</v>
      </c>
    </row>
    <row r="2680" spans="1:13" x14ac:dyDescent="0.2">
      <c r="A2680" s="19" t="s">
        <v>4916</v>
      </c>
      <c r="B2680" s="19" t="s">
        <v>4917</v>
      </c>
      <c r="C2680" s="19" t="s">
        <v>148</v>
      </c>
      <c r="D2680" s="19" t="s">
        <v>373</v>
      </c>
      <c r="E2680" s="19" t="s">
        <v>469</v>
      </c>
      <c r="F2680" s="20">
        <v>2020</v>
      </c>
      <c r="G2680" s="19" t="s">
        <v>17</v>
      </c>
      <c r="H2680" s="19" t="s">
        <v>42</v>
      </c>
      <c r="I2680" s="19" t="s">
        <v>1003</v>
      </c>
      <c r="J2680" s="21" t="s">
        <v>18</v>
      </c>
      <c r="K2680" s="22">
        <v>37085</v>
      </c>
      <c r="L2680" s="24">
        <v>6822</v>
      </c>
      <c r="M2680" s="23">
        <v>6821.82</v>
      </c>
    </row>
    <row r="2681" spans="1:13" x14ac:dyDescent="0.2">
      <c r="A2681" s="19" t="s">
        <v>4908</v>
      </c>
      <c r="B2681" s="19" t="s">
        <v>4909</v>
      </c>
      <c r="C2681" s="19" t="s">
        <v>37</v>
      </c>
      <c r="D2681" s="19" t="s">
        <v>38</v>
      </c>
      <c r="E2681" s="19" t="s">
        <v>2199</v>
      </c>
      <c r="F2681" s="20">
        <v>2020</v>
      </c>
      <c r="G2681" s="19" t="s">
        <v>17</v>
      </c>
      <c r="H2681" s="19" t="s">
        <v>54</v>
      </c>
      <c r="I2681" s="19" t="s">
        <v>62</v>
      </c>
      <c r="J2681" s="21" t="s">
        <v>18</v>
      </c>
      <c r="K2681" s="22">
        <v>23172</v>
      </c>
      <c r="L2681" s="24">
        <v>6815</v>
      </c>
      <c r="M2681" s="23">
        <v>6815</v>
      </c>
    </row>
    <row r="2682" spans="1:13" x14ac:dyDescent="0.2">
      <c r="A2682" s="19" t="s">
        <v>2578</v>
      </c>
      <c r="B2682" s="19" t="s">
        <v>2579</v>
      </c>
      <c r="C2682" s="19" t="s">
        <v>52</v>
      </c>
      <c r="D2682" s="19" t="s">
        <v>139</v>
      </c>
      <c r="E2682" s="19" t="s">
        <v>140</v>
      </c>
      <c r="F2682" s="20">
        <v>2019</v>
      </c>
      <c r="G2682" s="19" t="s">
        <v>17</v>
      </c>
      <c r="H2682" s="19" t="s">
        <v>30</v>
      </c>
      <c r="I2682" s="19" t="s">
        <v>145</v>
      </c>
      <c r="J2682" s="21" t="s">
        <v>18</v>
      </c>
      <c r="K2682" s="22">
        <v>3649183</v>
      </c>
      <c r="L2682" s="22">
        <v>15000</v>
      </c>
      <c r="M2682" s="23">
        <v>6767.5389999999998</v>
      </c>
    </row>
    <row r="2683" spans="1:13" x14ac:dyDescent="0.2">
      <c r="A2683" s="19" t="s">
        <v>4543</v>
      </c>
      <c r="B2683" s="19" t="s">
        <v>4544</v>
      </c>
      <c r="C2683" s="19" t="s">
        <v>22</v>
      </c>
      <c r="D2683" s="19"/>
      <c r="E2683" s="19"/>
      <c r="F2683" s="20">
        <v>2019</v>
      </c>
      <c r="G2683" s="19" t="s">
        <v>17</v>
      </c>
      <c r="H2683" s="19" t="s">
        <v>30</v>
      </c>
      <c r="I2683" s="19" t="s">
        <v>31</v>
      </c>
      <c r="J2683" s="21" t="s">
        <v>18</v>
      </c>
      <c r="K2683" s="22">
        <v>7000</v>
      </c>
      <c r="L2683" s="24">
        <v>6900</v>
      </c>
      <c r="M2683" s="23">
        <v>6719.4</v>
      </c>
    </row>
    <row r="2684" spans="1:13" x14ac:dyDescent="0.2">
      <c r="A2684" s="19" t="s">
        <v>2524</v>
      </c>
      <c r="B2684" s="19" t="s">
        <v>2525</v>
      </c>
      <c r="C2684" s="19" t="s">
        <v>103</v>
      </c>
      <c r="D2684" s="19" t="s">
        <v>105</v>
      </c>
      <c r="E2684" s="19" t="s">
        <v>106</v>
      </c>
      <c r="F2684" s="20">
        <v>2020</v>
      </c>
      <c r="G2684" s="19" t="s">
        <v>17</v>
      </c>
      <c r="H2684" s="19" t="s">
        <v>130</v>
      </c>
      <c r="I2684" s="19" t="s">
        <v>1826</v>
      </c>
      <c r="J2684" s="21" t="s">
        <v>18</v>
      </c>
      <c r="K2684" s="22">
        <v>66084</v>
      </c>
      <c r="L2684" s="24">
        <v>97203</v>
      </c>
      <c r="M2684" s="23">
        <v>6703.8209999999999</v>
      </c>
    </row>
    <row r="2685" spans="1:13" x14ac:dyDescent="0.2">
      <c r="A2685" s="19" t="s">
        <v>5972</v>
      </c>
      <c r="B2685" s="19" t="s">
        <v>5973</v>
      </c>
      <c r="C2685" s="19" t="s">
        <v>92</v>
      </c>
      <c r="D2685" s="19" t="s">
        <v>93</v>
      </c>
      <c r="E2685" s="19" t="s">
        <v>315</v>
      </c>
      <c r="F2685" s="20">
        <v>2020</v>
      </c>
      <c r="G2685" s="19" t="s">
        <v>17</v>
      </c>
      <c r="H2685" s="19" t="s">
        <v>95</v>
      </c>
      <c r="I2685" s="19" t="s">
        <v>178</v>
      </c>
      <c r="J2685" s="21" t="s">
        <v>18</v>
      </c>
      <c r="K2685" s="22">
        <v>6792</v>
      </c>
      <c r="L2685" s="23">
        <v>6702.4859999999999</v>
      </c>
      <c r="M2685" s="23">
        <v>6702.4859999999999</v>
      </c>
    </row>
    <row r="2686" spans="1:13" x14ac:dyDescent="0.2">
      <c r="A2686" s="19" t="s">
        <v>2342</v>
      </c>
      <c r="B2686" s="19" t="s">
        <v>2343</v>
      </c>
      <c r="C2686" s="19" t="s">
        <v>148</v>
      </c>
      <c r="D2686" s="19" t="s">
        <v>373</v>
      </c>
      <c r="E2686" s="19" t="s">
        <v>374</v>
      </c>
      <c r="F2686" s="20">
        <v>2020</v>
      </c>
      <c r="G2686" s="19" t="s">
        <v>17</v>
      </c>
      <c r="H2686" s="19" t="s">
        <v>30</v>
      </c>
      <c r="I2686" s="19" t="s">
        <v>1454</v>
      </c>
      <c r="J2686" s="21" t="s">
        <v>18</v>
      </c>
      <c r="K2686" s="22">
        <v>6686</v>
      </c>
      <c r="L2686" s="23">
        <v>6686.2749999999996</v>
      </c>
      <c r="M2686" s="23">
        <v>6686.2749999999996</v>
      </c>
    </row>
    <row r="2687" spans="1:13" x14ac:dyDescent="0.2">
      <c r="A2687" s="19" t="s">
        <v>8308</v>
      </c>
      <c r="B2687" s="19" t="s">
        <v>8309</v>
      </c>
      <c r="C2687" s="19" t="s">
        <v>37</v>
      </c>
      <c r="D2687" s="19" t="s">
        <v>123</v>
      </c>
      <c r="E2687" s="19" t="s">
        <v>187</v>
      </c>
      <c r="F2687" s="20">
        <v>2019</v>
      </c>
      <c r="G2687" s="19" t="s">
        <v>17</v>
      </c>
      <c r="H2687" s="19" t="s">
        <v>63</v>
      </c>
      <c r="I2687" s="19" t="s">
        <v>174</v>
      </c>
      <c r="J2687" s="21" t="s">
        <v>18</v>
      </c>
      <c r="K2687" s="22">
        <v>6650</v>
      </c>
      <c r="L2687" s="24">
        <v>6650</v>
      </c>
      <c r="M2687" s="23">
        <v>6650</v>
      </c>
    </row>
    <row r="2688" spans="1:13" x14ac:dyDescent="0.2">
      <c r="A2688" s="19" t="s">
        <v>2176</v>
      </c>
      <c r="B2688" s="19" t="s">
        <v>2177</v>
      </c>
      <c r="C2688" s="19" t="s">
        <v>257</v>
      </c>
      <c r="D2688" s="19"/>
      <c r="E2688" s="19"/>
      <c r="F2688" s="20">
        <v>2020</v>
      </c>
      <c r="G2688" s="19" t="s">
        <v>17</v>
      </c>
      <c r="H2688" s="19" t="s">
        <v>42</v>
      </c>
      <c r="I2688" s="19" t="s">
        <v>228</v>
      </c>
      <c r="J2688" s="21" t="s">
        <v>18</v>
      </c>
      <c r="K2688" s="22">
        <v>180748</v>
      </c>
      <c r="L2688" s="24">
        <v>6541</v>
      </c>
      <c r="M2688" s="23">
        <v>6540.35</v>
      </c>
    </row>
    <row r="2689" spans="1:13" x14ac:dyDescent="0.2">
      <c r="A2689" s="19" t="s">
        <v>10996</v>
      </c>
      <c r="B2689" s="19" t="s">
        <v>10997</v>
      </c>
      <c r="C2689" s="19" t="s">
        <v>148</v>
      </c>
      <c r="D2689" s="19" t="s">
        <v>617</v>
      </c>
      <c r="E2689" s="19" t="s">
        <v>8410</v>
      </c>
      <c r="F2689" s="20">
        <v>2020</v>
      </c>
      <c r="G2689" s="19" t="s">
        <v>17</v>
      </c>
      <c r="H2689" s="19" t="s">
        <v>54</v>
      </c>
      <c r="I2689" s="19" t="s">
        <v>62</v>
      </c>
      <c r="J2689" s="21" t="s">
        <v>18</v>
      </c>
      <c r="K2689" s="22">
        <v>6721</v>
      </c>
      <c r="L2689" s="24">
        <v>6528</v>
      </c>
      <c r="M2689" s="22">
        <v>6528</v>
      </c>
    </row>
    <row r="2690" spans="1:13" x14ac:dyDescent="0.2">
      <c r="A2690" s="19" t="s">
        <v>2025</v>
      </c>
      <c r="B2690" s="19" t="s">
        <v>2026</v>
      </c>
      <c r="C2690" s="19" t="s">
        <v>103</v>
      </c>
      <c r="D2690" s="19" t="s">
        <v>194</v>
      </c>
      <c r="E2690" s="19" t="s">
        <v>598</v>
      </c>
      <c r="F2690" s="20">
        <v>2020</v>
      </c>
      <c r="G2690" s="19" t="s">
        <v>17</v>
      </c>
      <c r="H2690" s="19" t="s">
        <v>54</v>
      </c>
      <c r="I2690" s="19" t="s">
        <v>58</v>
      </c>
      <c r="J2690" s="21" t="s">
        <v>18</v>
      </c>
      <c r="K2690" s="22">
        <v>183199</v>
      </c>
      <c r="L2690" s="23">
        <v>6495</v>
      </c>
      <c r="M2690" s="23">
        <v>6495</v>
      </c>
    </row>
    <row r="2691" spans="1:13" x14ac:dyDescent="0.2">
      <c r="A2691" s="19" t="s">
        <v>8465</v>
      </c>
      <c r="B2691" s="19" t="s">
        <v>8466</v>
      </c>
      <c r="C2691" s="19" t="s">
        <v>133</v>
      </c>
      <c r="D2691" s="19" t="s">
        <v>206</v>
      </c>
      <c r="E2691" s="19" t="s">
        <v>2051</v>
      </c>
      <c r="F2691" s="20">
        <v>2020</v>
      </c>
      <c r="G2691" s="19" t="s">
        <v>17</v>
      </c>
      <c r="H2691" s="19" t="s">
        <v>253</v>
      </c>
      <c r="I2691" s="19" t="s">
        <v>5440</v>
      </c>
      <c r="J2691" s="21" t="s">
        <v>18</v>
      </c>
      <c r="K2691" s="22">
        <v>6500</v>
      </c>
      <c r="L2691" s="24">
        <v>6440</v>
      </c>
      <c r="M2691" s="23">
        <v>6440</v>
      </c>
    </row>
    <row r="2692" spans="1:13" x14ac:dyDescent="0.2">
      <c r="A2692" s="19" t="s">
        <v>5426</v>
      </c>
      <c r="B2692" s="19" t="s">
        <v>5427</v>
      </c>
      <c r="C2692" s="19" t="s">
        <v>92</v>
      </c>
      <c r="D2692" s="19" t="s">
        <v>93</v>
      </c>
      <c r="E2692" s="19" t="s">
        <v>94</v>
      </c>
      <c r="F2692" s="20">
        <v>2019</v>
      </c>
      <c r="G2692" s="19" t="s">
        <v>17</v>
      </c>
      <c r="H2692" s="19" t="s">
        <v>63</v>
      </c>
      <c r="I2692" s="19" t="s">
        <v>174</v>
      </c>
      <c r="J2692" s="21" t="s">
        <v>18</v>
      </c>
      <c r="K2692" s="22">
        <v>24199</v>
      </c>
      <c r="L2692" s="24">
        <v>6400</v>
      </c>
      <c r="M2692" s="23">
        <v>6400</v>
      </c>
    </row>
    <row r="2693" spans="1:13" x14ac:dyDescent="0.2">
      <c r="A2693" s="19" t="s">
        <v>7026</v>
      </c>
      <c r="B2693" s="19" t="s">
        <v>7027</v>
      </c>
      <c r="C2693" s="19" t="s">
        <v>81</v>
      </c>
      <c r="D2693" s="19" t="s">
        <v>1350</v>
      </c>
      <c r="E2693" s="19" t="s">
        <v>1350</v>
      </c>
      <c r="F2693" s="20">
        <v>2019</v>
      </c>
      <c r="G2693" s="19" t="s">
        <v>17</v>
      </c>
      <c r="H2693" s="19" t="s">
        <v>63</v>
      </c>
      <c r="I2693" s="19" t="s">
        <v>174</v>
      </c>
      <c r="J2693" s="21" t="s">
        <v>18</v>
      </c>
      <c r="K2693" s="22">
        <v>6362</v>
      </c>
      <c r="L2693" s="24">
        <v>38100</v>
      </c>
      <c r="M2693" s="23">
        <v>6362</v>
      </c>
    </row>
    <row r="2694" spans="1:13" x14ac:dyDescent="0.2">
      <c r="A2694" s="19" t="s">
        <v>11839</v>
      </c>
      <c r="B2694" s="19" t="s">
        <v>11840</v>
      </c>
      <c r="C2694" s="19" t="s">
        <v>103</v>
      </c>
      <c r="D2694" s="19" t="s">
        <v>105</v>
      </c>
      <c r="E2694" s="19" t="s">
        <v>494</v>
      </c>
      <c r="F2694" s="20">
        <v>2020</v>
      </c>
      <c r="G2694" s="19" t="s">
        <v>17</v>
      </c>
      <c r="H2694" s="19" t="s">
        <v>63</v>
      </c>
      <c r="I2694" s="19" t="s">
        <v>174</v>
      </c>
      <c r="J2694" s="21" t="s">
        <v>18</v>
      </c>
      <c r="K2694" s="22">
        <v>6550</v>
      </c>
      <c r="L2694" s="22">
        <v>12312</v>
      </c>
      <c r="M2694" s="22">
        <v>6350</v>
      </c>
    </row>
    <row r="2695" spans="1:13" x14ac:dyDescent="0.2">
      <c r="A2695" s="19" t="s">
        <v>11960</v>
      </c>
      <c r="B2695" s="19" t="s">
        <v>11961</v>
      </c>
      <c r="C2695" s="19" t="s">
        <v>167</v>
      </c>
      <c r="D2695" s="19" t="s">
        <v>310</v>
      </c>
      <c r="E2695" s="19" t="s">
        <v>1142</v>
      </c>
      <c r="F2695" s="20">
        <v>2020</v>
      </c>
      <c r="G2695" s="19" t="s">
        <v>17</v>
      </c>
      <c r="H2695" s="19" t="s">
        <v>63</v>
      </c>
      <c r="I2695" s="19" t="s">
        <v>174</v>
      </c>
      <c r="J2695" s="21" t="s">
        <v>18</v>
      </c>
      <c r="K2695" s="22">
        <v>6303</v>
      </c>
      <c r="L2695" s="22">
        <v>6303</v>
      </c>
      <c r="M2695" s="23">
        <v>6303</v>
      </c>
    </row>
    <row r="2696" spans="1:13" x14ac:dyDescent="0.2">
      <c r="A2696" s="19" t="s">
        <v>3002</v>
      </c>
      <c r="B2696" s="19" t="s">
        <v>3003</v>
      </c>
      <c r="C2696" s="19" t="s">
        <v>133</v>
      </c>
      <c r="D2696" s="19" t="s">
        <v>392</v>
      </c>
      <c r="E2696" s="19" t="s">
        <v>474</v>
      </c>
      <c r="F2696" s="20">
        <v>2019</v>
      </c>
      <c r="G2696" s="19" t="s">
        <v>17</v>
      </c>
      <c r="H2696" s="19" t="s">
        <v>30</v>
      </c>
      <c r="I2696" s="19" t="s">
        <v>31</v>
      </c>
      <c r="J2696" s="21" t="s">
        <v>18</v>
      </c>
      <c r="K2696" s="22">
        <v>9234</v>
      </c>
      <c r="L2696" s="24">
        <v>6300</v>
      </c>
      <c r="M2696" s="23">
        <v>6300</v>
      </c>
    </row>
    <row r="2697" spans="1:13" x14ac:dyDescent="0.2">
      <c r="A2697" s="19" t="s">
        <v>8332</v>
      </c>
      <c r="B2697" s="19" t="s">
        <v>8333</v>
      </c>
      <c r="C2697" s="19" t="s">
        <v>143</v>
      </c>
      <c r="D2697" s="19" t="s">
        <v>144</v>
      </c>
      <c r="E2697" s="19" t="s">
        <v>1397</v>
      </c>
      <c r="F2697" s="20">
        <v>2019</v>
      </c>
      <c r="G2697" s="19" t="s">
        <v>17</v>
      </c>
      <c r="H2697" s="19" t="s">
        <v>63</v>
      </c>
      <c r="I2697" s="19" t="s">
        <v>64</v>
      </c>
      <c r="J2697" s="21" t="s">
        <v>18</v>
      </c>
      <c r="K2697" s="22">
        <v>18901</v>
      </c>
      <c r="L2697" s="24">
        <v>18900</v>
      </c>
      <c r="M2697" s="23">
        <v>6300</v>
      </c>
    </row>
    <row r="2698" spans="1:13" x14ac:dyDescent="0.2">
      <c r="A2698" s="19" t="s">
        <v>396</v>
      </c>
      <c r="B2698" s="19" t="s">
        <v>397</v>
      </c>
      <c r="C2698" s="19" t="s">
        <v>52</v>
      </c>
      <c r="D2698" s="19" t="s">
        <v>77</v>
      </c>
      <c r="E2698" s="19" t="s">
        <v>398</v>
      </c>
      <c r="F2698" s="20">
        <v>2019</v>
      </c>
      <c r="G2698" s="19" t="s">
        <v>17</v>
      </c>
      <c r="H2698" s="19" t="s">
        <v>253</v>
      </c>
      <c r="I2698" s="19" t="s">
        <v>254</v>
      </c>
      <c r="J2698" s="21" t="s">
        <v>18</v>
      </c>
      <c r="K2698" s="22">
        <v>25078</v>
      </c>
      <c r="L2698" s="24">
        <v>18704</v>
      </c>
      <c r="M2698" s="23">
        <v>6295.9</v>
      </c>
    </row>
    <row r="2699" spans="1:13" x14ac:dyDescent="0.2">
      <c r="A2699" s="19" t="s">
        <v>9682</v>
      </c>
      <c r="B2699" s="19" t="s">
        <v>9683</v>
      </c>
      <c r="C2699" s="19" t="s">
        <v>52</v>
      </c>
      <c r="D2699" s="19" t="s">
        <v>53</v>
      </c>
      <c r="E2699" s="19" t="s">
        <v>700</v>
      </c>
      <c r="F2699" s="20">
        <v>2019</v>
      </c>
      <c r="G2699" s="19" t="s">
        <v>17</v>
      </c>
      <c r="H2699" s="19" t="s">
        <v>63</v>
      </c>
      <c r="I2699" s="19" t="s">
        <v>174</v>
      </c>
      <c r="J2699" s="21" t="s">
        <v>18</v>
      </c>
      <c r="K2699" s="22">
        <v>8079</v>
      </c>
      <c r="L2699" s="24">
        <v>8079</v>
      </c>
      <c r="M2699" s="22">
        <v>6255</v>
      </c>
    </row>
    <row r="2700" spans="1:13" x14ac:dyDescent="0.2">
      <c r="A2700" s="19" t="s">
        <v>3366</v>
      </c>
      <c r="B2700" s="19" t="s">
        <v>3367</v>
      </c>
      <c r="C2700" s="19" t="s">
        <v>148</v>
      </c>
      <c r="D2700" s="19" t="s">
        <v>373</v>
      </c>
      <c r="E2700" s="19" t="s">
        <v>668</v>
      </c>
      <c r="F2700" s="20">
        <v>2020</v>
      </c>
      <c r="G2700" s="19" t="s">
        <v>17</v>
      </c>
      <c r="H2700" s="19" t="s">
        <v>130</v>
      </c>
      <c r="I2700" s="19" t="s">
        <v>130</v>
      </c>
      <c r="J2700" s="21" t="s">
        <v>18</v>
      </c>
      <c r="K2700" s="22">
        <v>6223</v>
      </c>
      <c r="L2700" s="24">
        <v>6222</v>
      </c>
      <c r="M2700" s="22">
        <v>6222</v>
      </c>
    </row>
    <row r="2701" spans="1:13" x14ac:dyDescent="0.2">
      <c r="A2701" s="19" t="s">
        <v>6650</v>
      </c>
      <c r="B2701" s="19" t="s">
        <v>6651</v>
      </c>
      <c r="C2701" s="19" t="s">
        <v>27</v>
      </c>
      <c r="D2701" s="19"/>
      <c r="E2701" s="19"/>
      <c r="F2701" s="20">
        <v>2019</v>
      </c>
      <c r="G2701" s="19" t="s">
        <v>17</v>
      </c>
      <c r="H2701" s="19" t="s">
        <v>30</v>
      </c>
      <c r="I2701" s="19" t="s">
        <v>31</v>
      </c>
      <c r="J2701" s="21" t="s">
        <v>18</v>
      </c>
      <c r="K2701" s="22">
        <v>132593</v>
      </c>
      <c r="L2701" s="22">
        <v>142100</v>
      </c>
      <c r="M2701" s="23">
        <v>6168.7020000000002</v>
      </c>
    </row>
    <row r="2702" spans="1:13" x14ac:dyDescent="0.2">
      <c r="A2702" s="19" t="s">
        <v>5925</v>
      </c>
      <c r="B2702" s="19" t="s">
        <v>5926</v>
      </c>
      <c r="C2702" s="19" t="s">
        <v>103</v>
      </c>
      <c r="D2702" s="19" t="s">
        <v>194</v>
      </c>
      <c r="E2702" s="19" t="s">
        <v>203</v>
      </c>
      <c r="F2702" s="20">
        <v>2020</v>
      </c>
      <c r="G2702" s="19" t="s">
        <v>17</v>
      </c>
      <c r="H2702" s="19" t="s">
        <v>662</v>
      </c>
      <c r="I2702" s="19" t="s">
        <v>663</v>
      </c>
      <c r="J2702" s="21" t="s">
        <v>18</v>
      </c>
      <c r="K2702" s="22">
        <v>6155</v>
      </c>
      <c r="L2702" s="24">
        <v>6157</v>
      </c>
      <c r="M2702" s="23">
        <v>6156.0959999999995</v>
      </c>
    </row>
    <row r="2703" spans="1:13" x14ac:dyDescent="0.2">
      <c r="A2703" s="19" t="s">
        <v>4773</v>
      </c>
      <c r="B2703" s="19" t="s">
        <v>4774</v>
      </c>
      <c r="C2703" s="19" t="s">
        <v>257</v>
      </c>
      <c r="D2703" s="19" t="s">
        <v>441</v>
      </c>
      <c r="E2703" s="19" t="s">
        <v>989</v>
      </c>
      <c r="F2703" s="20">
        <v>2020</v>
      </c>
      <c r="G2703" s="19" t="s">
        <v>17</v>
      </c>
      <c r="H2703" s="19" t="s">
        <v>15</v>
      </c>
      <c r="I2703" s="19" t="s">
        <v>16</v>
      </c>
      <c r="J2703" s="21" t="s">
        <v>18</v>
      </c>
      <c r="K2703" s="22">
        <v>31240</v>
      </c>
      <c r="L2703" s="24">
        <v>6152</v>
      </c>
      <c r="M2703" s="23">
        <v>6150</v>
      </c>
    </row>
    <row r="2704" spans="1:13" x14ac:dyDescent="0.2">
      <c r="A2704" s="19" t="s">
        <v>6740</v>
      </c>
      <c r="B2704" s="19" t="s">
        <v>6741</v>
      </c>
      <c r="C2704" s="19" t="s">
        <v>257</v>
      </c>
      <c r="D2704" s="19"/>
      <c r="E2704" s="19"/>
      <c r="F2704" s="20">
        <v>2020</v>
      </c>
      <c r="G2704" s="19" t="s">
        <v>17</v>
      </c>
      <c r="H2704" s="19" t="s">
        <v>54</v>
      </c>
      <c r="I2704" s="19" t="s">
        <v>62</v>
      </c>
      <c r="J2704" s="21" t="s">
        <v>18</v>
      </c>
      <c r="K2704" s="22">
        <v>57250</v>
      </c>
      <c r="L2704" s="24">
        <v>11000</v>
      </c>
      <c r="M2704" s="23">
        <v>6131.4750000000004</v>
      </c>
    </row>
    <row r="2705" spans="1:13" x14ac:dyDescent="0.2">
      <c r="A2705" s="19" t="s">
        <v>6863</v>
      </c>
      <c r="B2705" s="19" t="s">
        <v>6864</v>
      </c>
      <c r="C2705" s="19" t="s">
        <v>34</v>
      </c>
      <c r="D2705" s="19" t="s">
        <v>215</v>
      </c>
      <c r="E2705" s="19" t="s">
        <v>3169</v>
      </c>
      <c r="F2705" s="20">
        <v>2020</v>
      </c>
      <c r="G2705" s="19" t="s">
        <v>17</v>
      </c>
      <c r="H2705" s="19" t="s">
        <v>63</v>
      </c>
      <c r="I2705" s="19" t="s">
        <v>174</v>
      </c>
      <c r="J2705" s="21" t="s">
        <v>18</v>
      </c>
      <c r="K2705" s="22">
        <v>34695</v>
      </c>
      <c r="L2705" s="24">
        <v>6100</v>
      </c>
      <c r="M2705" s="23">
        <v>6100</v>
      </c>
    </row>
    <row r="2706" spans="1:13" x14ac:dyDescent="0.2">
      <c r="A2706" s="19" t="s">
        <v>12324</v>
      </c>
      <c r="B2706" s="19" t="s">
        <v>12325</v>
      </c>
      <c r="C2706" s="19" t="s">
        <v>257</v>
      </c>
      <c r="D2706" s="19" t="s">
        <v>441</v>
      </c>
      <c r="E2706" s="19" t="s">
        <v>652</v>
      </c>
      <c r="F2706" s="20">
        <v>2019</v>
      </c>
      <c r="G2706" s="19" t="s">
        <v>17</v>
      </c>
      <c r="H2706" s="19" t="s">
        <v>15</v>
      </c>
      <c r="I2706" s="19" t="s">
        <v>1738</v>
      </c>
      <c r="J2706" s="21" t="s">
        <v>18</v>
      </c>
      <c r="K2706" s="22">
        <v>483565</v>
      </c>
      <c r="L2706" s="22">
        <v>6101</v>
      </c>
      <c r="M2706" s="23">
        <v>6100</v>
      </c>
    </row>
    <row r="2707" spans="1:13" x14ac:dyDescent="0.2">
      <c r="A2707" s="19" t="s">
        <v>4713</v>
      </c>
      <c r="B2707" s="19" t="s">
        <v>4714</v>
      </c>
      <c r="C2707" s="19" t="s">
        <v>148</v>
      </c>
      <c r="D2707" s="19"/>
      <c r="E2707" s="19"/>
      <c r="F2707" s="20">
        <v>2020</v>
      </c>
      <c r="G2707" s="19" t="s">
        <v>17</v>
      </c>
      <c r="H2707" s="19" t="s">
        <v>95</v>
      </c>
      <c r="I2707" s="19" t="s">
        <v>173</v>
      </c>
      <c r="J2707" s="21" t="s">
        <v>18</v>
      </c>
      <c r="K2707" s="22">
        <v>7610</v>
      </c>
      <c r="L2707" s="24">
        <v>424199</v>
      </c>
      <c r="M2707" s="22">
        <v>6047</v>
      </c>
    </row>
    <row r="2708" spans="1:13" x14ac:dyDescent="0.2">
      <c r="A2708" s="19" t="s">
        <v>8093</v>
      </c>
      <c r="B2708" s="19" t="s">
        <v>8094</v>
      </c>
      <c r="C2708" s="19" t="s">
        <v>12</v>
      </c>
      <c r="D2708" s="19" t="s">
        <v>853</v>
      </c>
      <c r="E2708" s="19" t="s">
        <v>854</v>
      </c>
      <c r="F2708" s="20">
        <v>2020</v>
      </c>
      <c r="G2708" s="19" t="s">
        <v>17</v>
      </c>
      <c r="H2708" s="19" t="s">
        <v>693</v>
      </c>
      <c r="I2708" s="19" t="s">
        <v>762</v>
      </c>
      <c r="J2708" s="21" t="s">
        <v>18</v>
      </c>
      <c r="K2708" s="22">
        <v>72563</v>
      </c>
      <c r="L2708" s="24">
        <v>6047</v>
      </c>
      <c r="M2708" s="23">
        <v>6046.9</v>
      </c>
    </row>
    <row r="2709" spans="1:13" x14ac:dyDescent="0.2">
      <c r="A2709" s="19" t="s">
        <v>4293</v>
      </c>
      <c r="B2709" s="19" t="s">
        <v>4294</v>
      </c>
      <c r="C2709" s="19" t="s">
        <v>27</v>
      </c>
      <c r="D2709" s="19" t="s">
        <v>73</v>
      </c>
      <c r="E2709" s="19"/>
      <c r="F2709" s="20">
        <v>2019</v>
      </c>
      <c r="G2709" s="19" t="s">
        <v>17</v>
      </c>
      <c r="H2709" s="19" t="s">
        <v>30</v>
      </c>
      <c r="I2709" s="19" t="s">
        <v>31</v>
      </c>
      <c r="J2709" s="21" t="s">
        <v>18</v>
      </c>
      <c r="K2709" s="22">
        <v>4467335</v>
      </c>
      <c r="L2709" s="22">
        <v>60000</v>
      </c>
      <c r="M2709" s="23">
        <v>6000</v>
      </c>
    </row>
    <row r="2710" spans="1:13" x14ac:dyDescent="0.2">
      <c r="A2710" s="19" t="s">
        <v>5652</v>
      </c>
      <c r="B2710" s="19" t="s">
        <v>5653</v>
      </c>
      <c r="C2710" s="19" t="s">
        <v>133</v>
      </c>
      <c r="D2710" s="19" t="s">
        <v>206</v>
      </c>
      <c r="E2710" s="19" t="s">
        <v>1630</v>
      </c>
      <c r="F2710" s="20">
        <v>2019</v>
      </c>
      <c r="G2710" s="19" t="s">
        <v>17</v>
      </c>
      <c r="H2710" s="19" t="s">
        <v>30</v>
      </c>
      <c r="I2710" s="19" t="s">
        <v>31</v>
      </c>
      <c r="J2710" s="21" t="s">
        <v>18</v>
      </c>
      <c r="K2710" s="22">
        <v>7183</v>
      </c>
      <c r="L2710" s="22">
        <v>7000</v>
      </c>
      <c r="M2710" s="23">
        <v>6000</v>
      </c>
    </row>
    <row r="2711" spans="1:13" x14ac:dyDescent="0.2">
      <c r="A2711" s="19" t="s">
        <v>7681</v>
      </c>
      <c r="B2711" s="19" t="s">
        <v>7682</v>
      </c>
      <c r="C2711" s="19" t="s">
        <v>148</v>
      </c>
      <c r="D2711" s="19"/>
      <c r="E2711" s="19"/>
      <c r="F2711" s="20">
        <v>2019</v>
      </c>
      <c r="G2711" s="19" t="s">
        <v>279</v>
      </c>
      <c r="H2711" s="19" t="s">
        <v>30</v>
      </c>
      <c r="I2711" s="19" t="s">
        <v>145</v>
      </c>
      <c r="J2711" s="21" t="s">
        <v>18</v>
      </c>
      <c r="K2711" s="22">
        <v>7084</v>
      </c>
      <c r="L2711" s="24">
        <v>6000</v>
      </c>
      <c r="M2711" s="23">
        <v>6000</v>
      </c>
    </row>
    <row r="2712" spans="1:13" x14ac:dyDescent="0.2">
      <c r="A2712" s="19" t="s">
        <v>5752</v>
      </c>
      <c r="B2712" s="19" t="s">
        <v>5753</v>
      </c>
      <c r="C2712" s="19" t="s">
        <v>52</v>
      </c>
      <c r="D2712" s="19" t="s">
        <v>139</v>
      </c>
      <c r="E2712" s="19" t="s">
        <v>1444</v>
      </c>
      <c r="F2712" s="20">
        <v>2019</v>
      </c>
      <c r="G2712" s="19" t="s">
        <v>17</v>
      </c>
      <c r="H2712" s="19" t="s">
        <v>63</v>
      </c>
      <c r="I2712" s="19" t="s">
        <v>619</v>
      </c>
      <c r="J2712" s="21" t="s">
        <v>18</v>
      </c>
      <c r="K2712" s="22">
        <v>4982</v>
      </c>
      <c r="L2712" s="24">
        <v>4982</v>
      </c>
      <c r="M2712" s="23">
        <v>5982</v>
      </c>
    </row>
    <row r="2713" spans="1:13" x14ac:dyDescent="0.2">
      <c r="A2713" s="19" t="s">
        <v>1302</v>
      </c>
      <c r="B2713" s="19" t="s">
        <v>1303</v>
      </c>
      <c r="C2713" s="19" t="s">
        <v>37</v>
      </c>
      <c r="D2713" s="19" t="s">
        <v>38</v>
      </c>
      <c r="E2713" s="19" t="s">
        <v>120</v>
      </c>
      <c r="F2713" s="20">
        <v>2019</v>
      </c>
      <c r="G2713" s="19" t="s">
        <v>17</v>
      </c>
      <c r="H2713" s="19" t="s">
        <v>15</v>
      </c>
      <c r="I2713" s="19" t="s">
        <v>16</v>
      </c>
      <c r="J2713" s="21" t="s">
        <v>18</v>
      </c>
      <c r="K2713" s="22">
        <v>5965</v>
      </c>
      <c r="L2713" s="24">
        <v>5964</v>
      </c>
      <c r="M2713" s="23">
        <v>5964</v>
      </c>
    </row>
    <row r="2714" spans="1:13" x14ac:dyDescent="0.2">
      <c r="A2714" s="19" t="s">
        <v>4213</v>
      </c>
      <c r="B2714" s="19" t="s">
        <v>4214</v>
      </c>
      <c r="C2714" s="19" t="s">
        <v>37</v>
      </c>
      <c r="D2714" s="19" t="s">
        <v>38</v>
      </c>
      <c r="E2714" s="19" t="s">
        <v>120</v>
      </c>
      <c r="F2714" s="20">
        <v>2019</v>
      </c>
      <c r="G2714" s="19" t="s">
        <v>17</v>
      </c>
      <c r="H2714" s="19" t="s">
        <v>15</v>
      </c>
      <c r="I2714" s="19" t="s">
        <v>16</v>
      </c>
      <c r="J2714" s="21" t="s">
        <v>18</v>
      </c>
      <c r="K2714" s="22">
        <v>5965</v>
      </c>
      <c r="L2714" s="24">
        <v>5964</v>
      </c>
      <c r="M2714" s="23">
        <v>5964</v>
      </c>
    </row>
    <row r="2715" spans="1:13" x14ac:dyDescent="0.2">
      <c r="A2715" s="19" t="s">
        <v>1001</v>
      </c>
      <c r="B2715" s="19" t="s">
        <v>1002</v>
      </c>
      <c r="C2715" s="19" t="s">
        <v>103</v>
      </c>
      <c r="D2715" s="19" t="s">
        <v>194</v>
      </c>
      <c r="E2715" s="19" t="s">
        <v>203</v>
      </c>
      <c r="F2715" s="20">
        <v>2020</v>
      </c>
      <c r="G2715" s="19" t="s">
        <v>17</v>
      </c>
      <c r="H2715" s="19" t="s">
        <v>42</v>
      </c>
      <c r="I2715" s="19" t="s">
        <v>1003</v>
      </c>
      <c r="J2715" s="21" t="s">
        <v>18</v>
      </c>
      <c r="K2715" s="22">
        <v>24312</v>
      </c>
      <c r="L2715" s="24">
        <v>5962</v>
      </c>
      <c r="M2715" s="23">
        <v>5961.4949999999999</v>
      </c>
    </row>
    <row r="2716" spans="1:13" x14ac:dyDescent="0.2">
      <c r="A2716" s="19" t="s">
        <v>4893</v>
      </c>
      <c r="B2716" s="19" t="s">
        <v>4894</v>
      </c>
      <c r="C2716" s="19" t="s">
        <v>81</v>
      </c>
      <c r="D2716" s="19" t="s">
        <v>82</v>
      </c>
      <c r="E2716" s="19" t="s">
        <v>82</v>
      </c>
      <c r="F2716" s="20">
        <v>2019</v>
      </c>
      <c r="G2716" s="19" t="s">
        <v>17</v>
      </c>
      <c r="H2716" s="19" t="s">
        <v>95</v>
      </c>
      <c r="I2716" s="19" t="s">
        <v>173</v>
      </c>
      <c r="J2716" s="21" t="s">
        <v>18</v>
      </c>
      <c r="K2716" s="22">
        <v>5955</v>
      </c>
      <c r="L2716" s="24">
        <v>1178</v>
      </c>
      <c r="M2716" s="23">
        <v>5954.5929999999998</v>
      </c>
    </row>
    <row r="2717" spans="1:13" x14ac:dyDescent="0.2">
      <c r="A2717" s="19" t="s">
        <v>9674</v>
      </c>
      <c r="B2717" s="19" t="s">
        <v>9675</v>
      </c>
      <c r="C2717" s="19" t="s">
        <v>12</v>
      </c>
      <c r="D2717" s="19" t="s">
        <v>630</v>
      </c>
      <c r="E2717" s="19" t="s">
        <v>1196</v>
      </c>
      <c r="F2717" s="20">
        <v>2020</v>
      </c>
      <c r="G2717" s="19" t="s">
        <v>17</v>
      </c>
      <c r="H2717" s="19" t="s">
        <v>54</v>
      </c>
      <c r="I2717" s="19" t="s">
        <v>62</v>
      </c>
      <c r="J2717" s="21" t="s">
        <v>18</v>
      </c>
      <c r="K2717" s="22">
        <v>21392</v>
      </c>
      <c r="L2717" s="24">
        <v>19808</v>
      </c>
      <c r="M2717" s="23">
        <v>5941.9690000000001</v>
      </c>
    </row>
    <row r="2718" spans="1:13" x14ac:dyDescent="0.2">
      <c r="A2718" s="19" t="s">
        <v>3287</v>
      </c>
      <c r="B2718" s="19" t="s">
        <v>3288</v>
      </c>
      <c r="C2718" s="19" t="s">
        <v>27</v>
      </c>
      <c r="D2718" s="19" t="s">
        <v>28</v>
      </c>
      <c r="E2718" s="19" t="s">
        <v>29</v>
      </c>
      <c r="F2718" s="20">
        <v>2020</v>
      </c>
      <c r="G2718" s="19" t="s">
        <v>17</v>
      </c>
      <c r="H2718" s="19" t="s">
        <v>130</v>
      </c>
      <c r="I2718" s="19" t="s">
        <v>130</v>
      </c>
      <c r="J2718" s="21" t="s">
        <v>18</v>
      </c>
      <c r="K2718" s="22">
        <v>1341088</v>
      </c>
      <c r="L2718" s="23">
        <v>5936.8</v>
      </c>
      <c r="M2718" s="23">
        <v>5936.8</v>
      </c>
    </row>
    <row r="2719" spans="1:13" x14ac:dyDescent="0.2">
      <c r="A2719" s="19" t="s">
        <v>3232</v>
      </c>
      <c r="B2719" s="19" t="s">
        <v>3233</v>
      </c>
      <c r="C2719" s="19" t="s">
        <v>12</v>
      </c>
      <c r="D2719" s="19" t="s">
        <v>163</v>
      </c>
      <c r="E2719" s="19" t="s">
        <v>163</v>
      </c>
      <c r="F2719" s="20">
        <v>2020</v>
      </c>
      <c r="G2719" s="19" t="s">
        <v>17</v>
      </c>
      <c r="H2719" s="19" t="s">
        <v>54</v>
      </c>
      <c r="I2719" s="19" t="s">
        <v>288</v>
      </c>
      <c r="J2719" s="21" t="s">
        <v>18</v>
      </c>
      <c r="K2719" s="22">
        <v>10715</v>
      </c>
      <c r="L2719" s="24">
        <v>5928</v>
      </c>
      <c r="M2719" s="23">
        <v>5926.8270000000002</v>
      </c>
    </row>
    <row r="2720" spans="1:13" x14ac:dyDescent="0.2">
      <c r="A2720" s="19" t="s">
        <v>8354</v>
      </c>
      <c r="B2720" s="19" t="s">
        <v>8355</v>
      </c>
      <c r="C2720" s="19" t="s">
        <v>22</v>
      </c>
      <c r="D2720" s="19" t="s">
        <v>23</v>
      </c>
      <c r="E2720" s="19" t="s">
        <v>287</v>
      </c>
      <c r="F2720" s="20">
        <v>2019</v>
      </c>
      <c r="G2720" s="19" t="s">
        <v>17</v>
      </c>
      <c r="H2720" s="19" t="s">
        <v>42</v>
      </c>
      <c r="I2720" s="19" t="s">
        <v>278</v>
      </c>
      <c r="J2720" s="21" t="s">
        <v>18</v>
      </c>
      <c r="K2720" s="22">
        <v>45880</v>
      </c>
      <c r="L2720" s="24">
        <v>5881</v>
      </c>
      <c r="M2720" s="23">
        <v>5880</v>
      </c>
    </row>
    <row r="2721" spans="1:13" x14ac:dyDescent="0.2">
      <c r="A2721" s="19" t="s">
        <v>7435</v>
      </c>
      <c r="B2721" s="19" t="s">
        <v>7436</v>
      </c>
      <c r="C2721" s="19" t="s">
        <v>12</v>
      </c>
      <c r="D2721" s="19" t="s">
        <v>422</v>
      </c>
      <c r="E2721" s="19" t="s">
        <v>1699</v>
      </c>
      <c r="F2721" s="20">
        <v>2020</v>
      </c>
      <c r="G2721" s="19" t="s">
        <v>17</v>
      </c>
      <c r="H2721" s="19" t="s">
        <v>42</v>
      </c>
      <c r="I2721" s="19" t="s">
        <v>1003</v>
      </c>
      <c r="J2721" s="21" t="s">
        <v>18</v>
      </c>
      <c r="K2721" s="22">
        <v>50919</v>
      </c>
      <c r="L2721" s="24">
        <v>29819</v>
      </c>
      <c r="M2721" s="23">
        <v>5855.3729999999996</v>
      </c>
    </row>
    <row r="2722" spans="1:13" x14ac:dyDescent="0.2">
      <c r="A2722" s="19" t="s">
        <v>9980</v>
      </c>
      <c r="B2722" s="19" t="s">
        <v>9981</v>
      </c>
      <c r="C2722" s="19" t="s">
        <v>265</v>
      </c>
      <c r="D2722" s="19" t="s">
        <v>266</v>
      </c>
      <c r="E2722" s="19" t="s">
        <v>267</v>
      </c>
      <c r="F2722" s="20">
        <v>2019</v>
      </c>
      <c r="G2722" s="19" t="s">
        <v>17</v>
      </c>
      <c r="H2722" s="19" t="s">
        <v>63</v>
      </c>
      <c r="I2722" s="19" t="s">
        <v>174</v>
      </c>
      <c r="J2722" s="21" t="s">
        <v>18</v>
      </c>
      <c r="K2722" s="22">
        <v>5885</v>
      </c>
      <c r="L2722" s="24">
        <v>22699</v>
      </c>
      <c r="M2722" s="23">
        <v>5845</v>
      </c>
    </row>
    <row r="2723" spans="1:13" x14ac:dyDescent="0.2">
      <c r="A2723" s="19" t="s">
        <v>6296</v>
      </c>
      <c r="B2723" s="19" t="s">
        <v>6297</v>
      </c>
      <c r="C2723" s="19" t="s">
        <v>12</v>
      </c>
      <c r="D2723" s="19" t="s">
        <v>69</v>
      </c>
      <c r="E2723" s="19" t="s">
        <v>69</v>
      </c>
      <c r="F2723" s="20">
        <v>2020</v>
      </c>
      <c r="G2723" s="19" t="s">
        <v>17</v>
      </c>
      <c r="H2723" s="19" t="s">
        <v>42</v>
      </c>
      <c r="I2723" s="19" t="s">
        <v>1003</v>
      </c>
      <c r="J2723" s="21" t="s">
        <v>18</v>
      </c>
      <c r="K2723" s="22">
        <v>50002</v>
      </c>
      <c r="L2723" s="24">
        <v>210061</v>
      </c>
      <c r="M2723" s="23">
        <v>5810.0169999999998</v>
      </c>
    </row>
    <row r="2724" spans="1:13" x14ac:dyDescent="0.2">
      <c r="A2724" s="19" t="s">
        <v>1409</v>
      </c>
      <c r="B2724" s="19" t="s">
        <v>1410</v>
      </c>
      <c r="C2724" s="19" t="s">
        <v>148</v>
      </c>
      <c r="D2724" s="19"/>
      <c r="E2724" s="19"/>
      <c r="F2724" s="20">
        <v>2020</v>
      </c>
      <c r="G2724" s="19" t="s">
        <v>17</v>
      </c>
      <c r="H2724" s="19" t="s">
        <v>30</v>
      </c>
      <c r="I2724" s="19" t="s">
        <v>31</v>
      </c>
      <c r="J2724" s="21" t="s">
        <v>18</v>
      </c>
      <c r="K2724" s="22">
        <v>23232</v>
      </c>
      <c r="L2724" s="24">
        <v>5820</v>
      </c>
      <c r="M2724" s="23">
        <v>5804.857</v>
      </c>
    </row>
    <row r="2725" spans="1:13" x14ac:dyDescent="0.2">
      <c r="A2725" s="19" t="s">
        <v>571</v>
      </c>
      <c r="B2725" s="19" t="s">
        <v>572</v>
      </c>
      <c r="C2725" s="19" t="s">
        <v>103</v>
      </c>
      <c r="D2725" s="19" t="s">
        <v>105</v>
      </c>
      <c r="E2725" s="19" t="s">
        <v>106</v>
      </c>
      <c r="F2725" s="20">
        <v>2020</v>
      </c>
      <c r="G2725" s="19" t="s">
        <v>17</v>
      </c>
      <c r="H2725" s="19" t="s">
        <v>15</v>
      </c>
      <c r="I2725" s="19" t="s">
        <v>16</v>
      </c>
      <c r="J2725" s="21" t="s">
        <v>18</v>
      </c>
      <c r="K2725" s="22">
        <v>64432</v>
      </c>
      <c r="L2725" s="24">
        <v>5789</v>
      </c>
      <c r="M2725" s="22">
        <v>5789</v>
      </c>
    </row>
    <row r="2726" spans="1:13" x14ac:dyDescent="0.2">
      <c r="A2726" s="19" t="s">
        <v>7699</v>
      </c>
      <c r="B2726" s="19" t="s">
        <v>7700</v>
      </c>
      <c r="C2726" s="19" t="s">
        <v>52</v>
      </c>
      <c r="D2726" s="19" t="s">
        <v>139</v>
      </c>
      <c r="E2726" s="19" t="s">
        <v>139</v>
      </c>
      <c r="F2726" s="20">
        <v>2020</v>
      </c>
      <c r="G2726" s="19" t="s">
        <v>17</v>
      </c>
      <c r="H2726" s="19" t="s">
        <v>42</v>
      </c>
      <c r="I2726" s="19" t="s">
        <v>1003</v>
      </c>
      <c r="J2726" s="21" t="s">
        <v>18</v>
      </c>
      <c r="K2726" s="22">
        <v>123251</v>
      </c>
      <c r="L2726" s="24">
        <v>34876</v>
      </c>
      <c r="M2726" s="23">
        <v>5762.0339999999997</v>
      </c>
    </row>
    <row r="2727" spans="1:13" x14ac:dyDescent="0.2">
      <c r="A2727" s="19" t="s">
        <v>8751</v>
      </c>
      <c r="B2727" s="19" t="s">
        <v>8752</v>
      </c>
      <c r="C2727" s="19" t="s">
        <v>133</v>
      </c>
      <c r="D2727" s="19" t="s">
        <v>206</v>
      </c>
      <c r="E2727" s="19" t="s">
        <v>2051</v>
      </c>
      <c r="F2727" s="20">
        <v>2020</v>
      </c>
      <c r="G2727" s="19" t="s">
        <v>17</v>
      </c>
      <c r="H2727" s="19" t="s">
        <v>95</v>
      </c>
      <c r="I2727" s="19" t="s">
        <v>173</v>
      </c>
      <c r="J2727" s="21" t="s">
        <v>18</v>
      </c>
      <c r="K2727" s="22">
        <v>33803</v>
      </c>
      <c r="L2727" s="24">
        <v>5759</v>
      </c>
      <c r="M2727" s="22">
        <v>5759</v>
      </c>
    </row>
    <row r="2728" spans="1:13" x14ac:dyDescent="0.2">
      <c r="A2728" s="19" t="s">
        <v>1723</v>
      </c>
      <c r="B2728" s="19" t="s">
        <v>1724</v>
      </c>
      <c r="C2728" s="19" t="s">
        <v>148</v>
      </c>
      <c r="D2728" s="19" t="s">
        <v>646</v>
      </c>
      <c r="E2728" s="19" t="s">
        <v>647</v>
      </c>
      <c r="F2728" s="20">
        <v>2020</v>
      </c>
      <c r="G2728" s="19" t="s">
        <v>17</v>
      </c>
      <c r="H2728" s="19" t="s">
        <v>352</v>
      </c>
      <c r="I2728" s="19" t="s">
        <v>1725</v>
      </c>
      <c r="J2728" s="21" t="s">
        <v>18</v>
      </c>
      <c r="K2728" s="22">
        <v>10775</v>
      </c>
      <c r="L2728" s="24">
        <v>5719</v>
      </c>
      <c r="M2728" s="23">
        <v>5718.9309999999996</v>
      </c>
    </row>
    <row r="2729" spans="1:13" x14ac:dyDescent="0.2">
      <c r="A2729" s="19" t="s">
        <v>2819</v>
      </c>
      <c r="B2729" s="19" t="s">
        <v>2820</v>
      </c>
      <c r="C2729" s="19" t="s">
        <v>34</v>
      </c>
      <c r="D2729" s="19"/>
      <c r="E2729" s="19"/>
      <c r="F2729" s="20">
        <v>2020</v>
      </c>
      <c r="G2729" s="19" t="s">
        <v>17</v>
      </c>
      <c r="H2729" s="19" t="s">
        <v>15</v>
      </c>
      <c r="I2729" s="19" t="s">
        <v>70</v>
      </c>
      <c r="J2729" s="21" t="s">
        <v>18</v>
      </c>
      <c r="K2729" s="22">
        <v>5671</v>
      </c>
      <c r="L2729" s="24">
        <v>16815</v>
      </c>
      <c r="M2729" s="23">
        <v>5670</v>
      </c>
    </row>
    <row r="2730" spans="1:13" x14ac:dyDescent="0.2">
      <c r="A2730" s="19" t="s">
        <v>7453</v>
      </c>
      <c r="B2730" s="19" t="s">
        <v>7454</v>
      </c>
      <c r="C2730" s="19" t="s">
        <v>265</v>
      </c>
      <c r="D2730" s="19" t="s">
        <v>457</v>
      </c>
      <c r="E2730" s="19" t="s">
        <v>1406</v>
      </c>
      <c r="F2730" s="20">
        <v>2019</v>
      </c>
      <c r="G2730" s="19" t="s">
        <v>17</v>
      </c>
      <c r="H2730" s="19" t="s">
        <v>130</v>
      </c>
      <c r="I2730" s="19" t="s">
        <v>130</v>
      </c>
      <c r="J2730" s="21" t="s">
        <v>18</v>
      </c>
      <c r="K2730" s="22">
        <v>7182</v>
      </c>
      <c r="L2730" s="24">
        <v>7000</v>
      </c>
      <c r="M2730" s="23">
        <v>5661</v>
      </c>
    </row>
    <row r="2731" spans="1:13" x14ac:dyDescent="0.2">
      <c r="A2731" s="19" t="s">
        <v>10058</v>
      </c>
      <c r="B2731" s="19" t="s">
        <v>10059</v>
      </c>
      <c r="C2731" s="19" t="s">
        <v>133</v>
      </c>
      <c r="D2731" s="19" t="s">
        <v>206</v>
      </c>
      <c r="E2731" s="19" t="s">
        <v>1635</v>
      </c>
      <c r="F2731" s="20">
        <v>2020</v>
      </c>
      <c r="G2731" s="19" t="s">
        <v>17</v>
      </c>
      <c r="H2731" s="19" t="s">
        <v>30</v>
      </c>
      <c r="I2731" s="19" t="s">
        <v>145</v>
      </c>
      <c r="J2731" s="21" t="s">
        <v>18</v>
      </c>
      <c r="K2731" s="22">
        <v>5717</v>
      </c>
      <c r="L2731" s="24">
        <v>5632</v>
      </c>
      <c r="M2731" s="23">
        <v>5632</v>
      </c>
    </row>
    <row r="2732" spans="1:13" x14ac:dyDescent="0.2">
      <c r="A2732" s="19" t="s">
        <v>5585</v>
      </c>
      <c r="B2732" s="19" t="s">
        <v>5586</v>
      </c>
      <c r="C2732" s="19" t="s">
        <v>133</v>
      </c>
      <c r="D2732" s="19" t="s">
        <v>206</v>
      </c>
      <c r="E2732" s="19" t="s">
        <v>1958</v>
      </c>
      <c r="F2732" s="20">
        <v>2019</v>
      </c>
      <c r="G2732" s="19" t="s">
        <v>17</v>
      </c>
      <c r="H2732" s="19" t="s">
        <v>42</v>
      </c>
      <c r="I2732" s="19" t="s">
        <v>228</v>
      </c>
      <c r="J2732" s="21" t="s">
        <v>18</v>
      </c>
      <c r="K2732" s="22">
        <v>85766</v>
      </c>
      <c r="L2732" s="24">
        <v>5767</v>
      </c>
      <c r="M2732" s="23">
        <v>5620</v>
      </c>
    </row>
    <row r="2733" spans="1:13" x14ac:dyDescent="0.2">
      <c r="A2733" s="19" t="s">
        <v>7226</v>
      </c>
      <c r="B2733" s="19" t="s">
        <v>7227</v>
      </c>
      <c r="C2733" s="19" t="s">
        <v>12</v>
      </c>
      <c r="D2733" s="19" t="s">
        <v>853</v>
      </c>
      <c r="E2733" s="19" t="s">
        <v>1290</v>
      </c>
      <c r="F2733" s="20">
        <v>2020</v>
      </c>
      <c r="G2733" s="19" t="s">
        <v>17</v>
      </c>
      <c r="H2733" s="19" t="s">
        <v>42</v>
      </c>
      <c r="I2733" s="19" t="s">
        <v>1003</v>
      </c>
      <c r="J2733" s="21" t="s">
        <v>18</v>
      </c>
      <c r="K2733" s="22">
        <v>19506</v>
      </c>
      <c r="L2733" s="23">
        <v>5591.5829999999996</v>
      </c>
      <c r="M2733" s="23">
        <v>5591.5829999999996</v>
      </c>
    </row>
    <row r="2734" spans="1:13" x14ac:dyDescent="0.2">
      <c r="A2734" s="19" t="s">
        <v>1601</v>
      </c>
      <c r="B2734" s="19" t="s">
        <v>1602</v>
      </c>
      <c r="C2734" s="19" t="s">
        <v>37</v>
      </c>
      <c r="D2734" s="19" t="s">
        <v>545</v>
      </c>
      <c r="E2734" s="19" t="s">
        <v>545</v>
      </c>
      <c r="F2734" s="20">
        <v>2020</v>
      </c>
      <c r="G2734" s="19" t="s">
        <v>17</v>
      </c>
      <c r="H2734" s="19" t="s">
        <v>95</v>
      </c>
      <c r="I2734" s="19" t="s">
        <v>178</v>
      </c>
      <c r="J2734" s="21" t="s">
        <v>18</v>
      </c>
      <c r="K2734" s="22">
        <v>11911</v>
      </c>
      <c r="L2734" s="24">
        <v>5566</v>
      </c>
      <c r="M2734" s="22">
        <v>5566</v>
      </c>
    </row>
    <row r="2735" spans="1:13" x14ac:dyDescent="0.2">
      <c r="A2735" s="19" t="s">
        <v>8701</v>
      </c>
      <c r="B2735" s="19" t="s">
        <v>8702</v>
      </c>
      <c r="C2735" s="19" t="s">
        <v>359</v>
      </c>
      <c r="D2735" s="19" t="s">
        <v>677</v>
      </c>
      <c r="E2735" s="19" t="s">
        <v>677</v>
      </c>
      <c r="F2735" s="20">
        <v>2020</v>
      </c>
      <c r="G2735" s="19" t="s">
        <v>17</v>
      </c>
      <c r="H2735" s="19" t="s">
        <v>352</v>
      </c>
      <c r="I2735" s="19" t="s">
        <v>1241</v>
      </c>
      <c r="J2735" s="21" t="s">
        <v>18</v>
      </c>
      <c r="K2735" s="22">
        <v>316081</v>
      </c>
      <c r="L2735" s="24">
        <v>5538</v>
      </c>
      <c r="M2735" s="23">
        <v>5536</v>
      </c>
    </row>
    <row r="2736" spans="1:13" x14ac:dyDescent="0.2">
      <c r="A2736" s="19" t="s">
        <v>8039</v>
      </c>
      <c r="B2736" s="19" t="s">
        <v>8040</v>
      </c>
      <c r="C2736" s="19" t="s">
        <v>257</v>
      </c>
      <c r="D2736" s="19"/>
      <c r="E2736" s="19"/>
      <c r="F2736" s="20">
        <v>2019</v>
      </c>
      <c r="G2736" s="19" t="s">
        <v>17</v>
      </c>
      <c r="H2736" s="19" t="s">
        <v>30</v>
      </c>
      <c r="I2736" s="19" t="s">
        <v>31</v>
      </c>
      <c r="J2736" s="21" t="s">
        <v>18</v>
      </c>
      <c r="K2736" s="22">
        <v>1725207</v>
      </c>
      <c r="L2736" s="22">
        <v>115000</v>
      </c>
      <c r="M2736" s="23">
        <v>5497.2839999999997</v>
      </c>
    </row>
    <row r="2737" spans="1:13" x14ac:dyDescent="0.2">
      <c r="A2737" s="19" t="s">
        <v>8200</v>
      </c>
      <c r="B2737" s="19" t="s">
        <v>8201</v>
      </c>
      <c r="C2737" s="19" t="s">
        <v>92</v>
      </c>
      <c r="D2737" s="19" t="s">
        <v>93</v>
      </c>
      <c r="E2737" s="19" t="s">
        <v>1992</v>
      </c>
      <c r="F2737" s="20">
        <v>2019</v>
      </c>
      <c r="G2737" s="19" t="s">
        <v>17</v>
      </c>
      <c r="H2737" s="19" t="s">
        <v>63</v>
      </c>
      <c r="I2737" s="19" t="s">
        <v>174</v>
      </c>
      <c r="J2737" s="21" t="s">
        <v>18</v>
      </c>
      <c r="K2737" s="22">
        <v>5755</v>
      </c>
      <c r="L2737" s="24">
        <v>5755</v>
      </c>
      <c r="M2737" s="23">
        <v>5475</v>
      </c>
    </row>
    <row r="2738" spans="1:13" x14ac:dyDescent="0.2">
      <c r="A2738" s="19" t="s">
        <v>11017</v>
      </c>
      <c r="B2738" s="19" t="s">
        <v>11018</v>
      </c>
      <c r="C2738" s="19" t="s">
        <v>167</v>
      </c>
      <c r="D2738" s="19" t="s">
        <v>310</v>
      </c>
      <c r="E2738" s="19" t="s">
        <v>310</v>
      </c>
      <c r="F2738" s="20">
        <v>2019</v>
      </c>
      <c r="G2738" s="19" t="s">
        <v>17</v>
      </c>
      <c r="H2738" s="19" t="s">
        <v>63</v>
      </c>
      <c r="I2738" s="19" t="s">
        <v>174</v>
      </c>
      <c r="J2738" s="21" t="s">
        <v>18</v>
      </c>
      <c r="K2738" s="22">
        <v>710568</v>
      </c>
      <c r="L2738" s="24">
        <v>5438</v>
      </c>
      <c r="M2738" s="23">
        <v>5438</v>
      </c>
    </row>
    <row r="2739" spans="1:13" x14ac:dyDescent="0.2">
      <c r="A2739" s="19" t="s">
        <v>9428</v>
      </c>
      <c r="B2739" s="19" t="s">
        <v>9429</v>
      </c>
      <c r="C2739" s="19" t="s">
        <v>12</v>
      </c>
      <c r="D2739" s="19" t="s">
        <v>630</v>
      </c>
      <c r="E2739" s="19" t="s">
        <v>1196</v>
      </c>
      <c r="F2739" s="20">
        <v>2020</v>
      </c>
      <c r="G2739" s="19" t="s">
        <v>17</v>
      </c>
      <c r="H2739" s="19" t="s">
        <v>54</v>
      </c>
      <c r="I2739" s="19" t="s">
        <v>62</v>
      </c>
      <c r="J2739" s="21" t="s">
        <v>18</v>
      </c>
      <c r="K2739" s="22">
        <v>19043</v>
      </c>
      <c r="L2739" s="24">
        <v>17987</v>
      </c>
      <c r="M2739" s="23">
        <v>5395.91</v>
      </c>
    </row>
    <row r="2740" spans="1:13" x14ac:dyDescent="0.2">
      <c r="A2740" s="19" t="s">
        <v>6702</v>
      </c>
      <c r="B2740" s="19" t="s">
        <v>6703</v>
      </c>
      <c r="C2740" s="19" t="s">
        <v>27</v>
      </c>
      <c r="D2740" s="19" t="s">
        <v>1774</v>
      </c>
      <c r="E2740" s="19" t="s">
        <v>1775</v>
      </c>
      <c r="F2740" s="20">
        <v>2019</v>
      </c>
      <c r="G2740" s="19" t="s">
        <v>17</v>
      </c>
      <c r="H2740" s="19" t="s">
        <v>42</v>
      </c>
      <c r="I2740" s="19" t="s">
        <v>1079</v>
      </c>
      <c r="J2740" s="21" t="s">
        <v>18</v>
      </c>
      <c r="K2740" s="22">
        <v>77383</v>
      </c>
      <c r="L2740" s="24">
        <v>5509</v>
      </c>
      <c r="M2740" s="23">
        <v>5368</v>
      </c>
    </row>
    <row r="2741" spans="1:13" x14ac:dyDescent="0.2">
      <c r="A2741" s="19" t="s">
        <v>1778</v>
      </c>
      <c r="B2741" s="19" t="s">
        <v>1779</v>
      </c>
      <c r="C2741" s="19" t="s">
        <v>52</v>
      </c>
      <c r="D2741" s="19" t="s">
        <v>77</v>
      </c>
      <c r="E2741" s="19" t="s">
        <v>1780</v>
      </c>
      <c r="F2741" s="20">
        <v>2020</v>
      </c>
      <c r="G2741" s="19" t="s">
        <v>17</v>
      </c>
      <c r="H2741" s="19" t="s">
        <v>15</v>
      </c>
      <c r="I2741" s="19" t="s">
        <v>16</v>
      </c>
      <c r="J2741" s="21" t="s">
        <v>18</v>
      </c>
      <c r="K2741" s="22">
        <v>35784</v>
      </c>
      <c r="L2741" s="24">
        <v>5346</v>
      </c>
      <c r="M2741" s="23">
        <v>5345.3040000000001</v>
      </c>
    </row>
    <row r="2742" spans="1:13" x14ac:dyDescent="0.2">
      <c r="A2742" s="19" t="s">
        <v>2215</v>
      </c>
      <c r="B2742" s="19" t="s">
        <v>2216</v>
      </c>
      <c r="C2742" s="19" t="s">
        <v>92</v>
      </c>
      <c r="D2742" s="19"/>
      <c r="E2742" s="19"/>
      <c r="F2742" s="20">
        <v>2019</v>
      </c>
      <c r="G2742" s="19" t="s">
        <v>17</v>
      </c>
      <c r="H2742" s="19" t="s">
        <v>63</v>
      </c>
      <c r="I2742" s="19" t="s">
        <v>174</v>
      </c>
      <c r="J2742" s="21" t="s">
        <v>18</v>
      </c>
      <c r="K2742" s="22">
        <v>5544</v>
      </c>
      <c r="L2742" s="24">
        <v>5544</v>
      </c>
      <c r="M2742" s="23">
        <v>5310</v>
      </c>
    </row>
    <row r="2743" spans="1:13" x14ac:dyDescent="0.2">
      <c r="A2743" s="19" t="s">
        <v>3318</v>
      </c>
      <c r="B2743" s="19" t="s">
        <v>3319</v>
      </c>
      <c r="C2743" s="19" t="s">
        <v>27</v>
      </c>
      <c r="D2743" s="19" t="s">
        <v>1774</v>
      </c>
      <c r="E2743" s="19" t="s">
        <v>1775</v>
      </c>
      <c r="F2743" s="20">
        <v>2020</v>
      </c>
      <c r="G2743" s="19" t="s">
        <v>17</v>
      </c>
      <c r="H2743" s="19" t="s">
        <v>693</v>
      </c>
      <c r="I2743" s="19" t="s">
        <v>762</v>
      </c>
      <c r="J2743" s="21" t="s">
        <v>18</v>
      </c>
      <c r="K2743" s="22">
        <v>46460</v>
      </c>
      <c r="L2743" s="23">
        <v>5222.5</v>
      </c>
      <c r="M2743" s="23">
        <v>5222.5</v>
      </c>
    </row>
    <row r="2744" spans="1:13" x14ac:dyDescent="0.2">
      <c r="A2744" s="19" t="s">
        <v>7627</v>
      </c>
      <c r="B2744" s="19" t="s">
        <v>7628</v>
      </c>
      <c r="C2744" s="19" t="s">
        <v>34</v>
      </c>
      <c r="D2744" s="19" t="s">
        <v>215</v>
      </c>
      <c r="E2744" s="19" t="s">
        <v>3169</v>
      </c>
      <c r="F2744" s="20">
        <v>2020</v>
      </c>
      <c r="G2744" s="19" t="s">
        <v>17</v>
      </c>
      <c r="H2744" s="19" t="s">
        <v>42</v>
      </c>
      <c r="I2744" s="19" t="s">
        <v>1003</v>
      </c>
      <c r="J2744" s="21" t="s">
        <v>18</v>
      </c>
      <c r="K2744" s="22">
        <v>98651</v>
      </c>
      <c r="L2744" s="24">
        <v>5171</v>
      </c>
      <c r="M2744" s="23">
        <v>5166.4380000000001</v>
      </c>
    </row>
    <row r="2745" spans="1:13" x14ac:dyDescent="0.2">
      <c r="A2745" s="19" t="s">
        <v>9518</v>
      </c>
      <c r="B2745" s="19" t="s">
        <v>9519</v>
      </c>
      <c r="C2745" s="19" t="s">
        <v>103</v>
      </c>
      <c r="D2745" s="19"/>
      <c r="E2745" s="19"/>
      <c r="F2745" s="20">
        <v>2020</v>
      </c>
      <c r="G2745" s="19" t="s">
        <v>17</v>
      </c>
      <c r="H2745" s="19" t="s">
        <v>42</v>
      </c>
      <c r="I2745" s="19" t="s">
        <v>278</v>
      </c>
      <c r="J2745" s="21" t="s">
        <v>18</v>
      </c>
      <c r="K2745" s="22">
        <v>66843</v>
      </c>
      <c r="L2745" s="24">
        <v>5150</v>
      </c>
      <c r="M2745" s="23">
        <v>5150</v>
      </c>
    </row>
    <row r="2746" spans="1:13" x14ac:dyDescent="0.2">
      <c r="A2746" s="19" t="s">
        <v>5815</v>
      </c>
      <c r="B2746" s="19" t="s">
        <v>5816</v>
      </c>
      <c r="C2746" s="19" t="s">
        <v>37</v>
      </c>
      <c r="D2746" s="19" t="s">
        <v>545</v>
      </c>
      <c r="E2746" s="19" t="s">
        <v>2005</v>
      </c>
      <c r="F2746" s="20">
        <v>2020</v>
      </c>
      <c r="G2746" s="19" t="s">
        <v>17</v>
      </c>
      <c r="H2746" s="19" t="s">
        <v>15</v>
      </c>
      <c r="I2746" s="19" t="s">
        <v>16</v>
      </c>
      <c r="J2746" s="21" t="s">
        <v>18</v>
      </c>
      <c r="K2746" s="22">
        <v>6000</v>
      </c>
      <c r="L2746" s="24">
        <v>5051</v>
      </c>
      <c r="M2746" s="22">
        <v>5051</v>
      </c>
    </row>
    <row r="2747" spans="1:13" x14ac:dyDescent="0.2">
      <c r="A2747" s="19" t="s">
        <v>5372</v>
      </c>
      <c r="B2747" s="19" t="s">
        <v>5373</v>
      </c>
      <c r="C2747" s="19" t="s">
        <v>34</v>
      </c>
      <c r="D2747" s="19" t="s">
        <v>215</v>
      </c>
      <c r="E2747" s="19" t="s">
        <v>1420</v>
      </c>
      <c r="F2747" s="20">
        <v>2020</v>
      </c>
      <c r="G2747" s="19" t="s">
        <v>17</v>
      </c>
      <c r="H2747" s="19" t="s">
        <v>130</v>
      </c>
      <c r="I2747" s="19" t="s">
        <v>130</v>
      </c>
      <c r="J2747" s="21" t="s">
        <v>18</v>
      </c>
      <c r="K2747" s="22">
        <v>5000</v>
      </c>
      <c r="L2747" s="24">
        <v>5000</v>
      </c>
      <c r="M2747" s="23">
        <v>5000</v>
      </c>
    </row>
    <row r="2748" spans="1:13" x14ac:dyDescent="0.2">
      <c r="A2748" s="19" t="s">
        <v>11433</v>
      </c>
      <c r="B2748" s="19" t="s">
        <v>11434</v>
      </c>
      <c r="C2748" s="19" t="s">
        <v>133</v>
      </c>
      <c r="D2748" s="19" t="s">
        <v>392</v>
      </c>
      <c r="E2748" s="19" t="s">
        <v>1199</v>
      </c>
      <c r="F2748" s="20">
        <v>2019</v>
      </c>
      <c r="G2748" s="19" t="s">
        <v>17</v>
      </c>
      <c r="H2748" s="19" t="s">
        <v>54</v>
      </c>
      <c r="I2748" s="19" t="s">
        <v>62</v>
      </c>
      <c r="J2748" s="21" t="s">
        <v>18</v>
      </c>
      <c r="K2748" s="22">
        <v>2849861</v>
      </c>
      <c r="L2748" s="24">
        <v>5000</v>
      </c>
      <c r="M2748" s="23">
        <v>5000</v>
      </c>
    </row>
    <row r="2749" spans="1:13" x14ac:dyDescent="0.2">
      <c r="A2749" s="19" t="s">
        <v>11441</v>
      </c>
      <c r="B2749" s="19" t="s">
        <v>11442</v>
      </c>
      <c r="C2749" s="19" t="s">
        <v>37</v>
      </c>
      <c r="D2749" s="19" t="s">
        <v>38</v>
      </c>
      <c r="E2749" s="19" t="s">
        <v>120</v>
      </c>
      <c r="F2749" s="20">
        <v>2019</v>
      </c>
      <c r="G2749" s="19" t="s">
        <v>17</v>
      </c>
      <c r="H2749" s="19" t="s">
        <v>63</v>
      </c>
      <c r="I2749" s="19" t="s">
        <v>174</v>
      </c>
      <c r="J2749" s="21" t="s">
        <v>18</v>
      </c>
      <c r="K2749" s="22">
        <v>155001</v>
      </c>
      <c r="L2749" s="22">
        <v>155000</v>
      </c>
      <c r="M2749" s="23">
        <v>5000</v>
      </c>
    </row>
    <row r="2750" spans="1:13" x14ac:dyDescent="0.2">
      <c r="A2750" s="19" t="s">
        <v>11561</v>
      </c>
      <c r="B2750" s="19" t="s">
        <v>11562</v>
      </c>
      <c r="C2750" s="19" t="s">
        <v>103</v>
      </c>
      <c r="D2750" s="19" t="s">
        <v>105</v>
      </c>
      <c r="E2750" s="19" t="s">
        <v>494</v>
      </c>
      <c r="F2750" s="20">
        <v>2020</v>
      </c>
      <c r="G2750" s="19" t="s">
        <v>17</v>
      </c>
      <c r="H2750" s="19" t="s">
        <v>42</v>
      </c>
      <c r="I2750" s="19" t="s">
        <v>188</v>
      </c>
      <c r="J2750" s="21" t="s">
        <v>18</v>
      </c>
      <c r="K2750" s="22">
        <v>23597</v>
      </c>
      <c r="L2750" s="22">
        <v>5001</v>
      </c>
      <c r="M2750" s="23">
        <v>5000</v>
      </c>
    </row>
    <row r="2751" spans="1:13" x14ac:dyDescent="0.2">
      <c r="A2751" s="19" t="s">
        <v>11964</v>
      </c>
      <c r="B2751" s="19" t="s">
        <v>11965</v>
      </c>
      <c r="C2751" s="19" t="s">
        <v>81</v>
      </c>
      <c r="D2751" s="19" t="s">
        <v>1350</v>
      </c>
      <c r="E2751" s="19" t="s">
        <v>1350</v>
      </c>
      <c r="F2751" s="20">
        <v>2020</v>
      </c>
      <c r="G2751" s="19" t="s">
        <v>17</v>
      </c>
      <c r="H2751" s="19" t="s">
        <v>63</v>
      </c>
      <c r="I2751" s="19" t="s">
        <v>174</v>
      </c>
      <c r="J2751" s="21" t="s">
        <v>18</v>
      </c>
      <c r="K2751" s="22">
        <v>5000</v>
      </c>
      <c r="L2751" s="22">
        <v>5000</v>
      </c>
      <c r="M2751" s="23">
        <v>5000</v>
      </c>
    </row>
    <row r="2752" spans="1:13" x14ac:dyDescent="0.2">
      <c r="A2752" s="19" t="s">
        <v>3654</v>
      </c>
      <c r="B2752" s="19" t="s">
        <v>3655</v>
      </c>
      <c r="C2752" s="19" t="s">
        <v>12</v>
      </c>
      <c r="D2752" s="19"/>
      <c r="E2752" s="19"/>
      <c r="F2752" s="20">
        <v>2019</v>
      </c>
      <c r="G2752" s="19" t="s">
        <v>17</v>
      </c>
      <c r="H2752" s="19" t="s">
        <v>30</v>
      </c>
      <c r="I2752" s="19" t="s">
        <v>31</v>
      </c>
      <c r="J2752" s="21" t="s">
        <v>18</v>
      </c>
      <c r="K2752" s="22">
        <v>10067</v>
      </c>
      <c r="L2752" s="24">
        <v>5300</v>
      </c>
      <c r="M2752" s="23">
        <v>4925.5640000000003</v>
      </c>
    </row>
    <row r="2753" spans="1:13" x14ac:dyDescent="0.2">
      <c r="A2753" s="19" t="s">
        <v>12792</v>
      </c>
      <c r="B2753" s="19" t="s">
        <v>12793</v>
      </c>
      <c r="C2753" s="19" t="s">
        <v>103</v>
      </c>
      <c r="D2753" s="19" t="s">
        <v>194</v>
      </c>
      <c r="E2753" s="19" t="s">
        <v>195</v>
      </c>
      <c r="F2753" s="20">
        <v>2019</v>
      </c>
      <c r="G2753" s="19" t="s">
        <v>279</v>
      </c>
      <c r="H2753" s="19" t="s">
        <v>63</v>
      </c>
      <c r="I2753" s="19" t="s">
        <v>174</v>
      </c>
      <c r="J2753" s="21" t="s">
        <v>18</v>
      </c>
      <c r="K2753" s="22">
        <v>5000</v>
      </c>
      <c r="L2753" s="22">
        <v>5000</v>
      </c>
      <c r="M2753" s="23">
        <v>4924.5</v>
      </c>
    </row>
    <row r="2754" spans="1:13" x14ac:dyDescent="0.2">
      <c r="A2754" s="19" t="s">
        <v>12794</v>
      </c>
      <c r="B2754" s="19" t="s">
        <v>12795</v>
      </c>
      <c r="C2754" s="19" t="s">
        <v>103</v>
      </c>
      <c r="D2754" s="19" t="s">
        <v>238</v>
      </c>
      <c r="E2754" s="19" t="s">
        <v>795</v>
      </c>
      <c r="F2754" s="20">
        <v>2019</v>
      </c>
      <c r="G2754" s="19" t="s">
        <v>279</v>
      </c>
      <c r="H2754" s="19" t="s">
        <v>63</v>
      </c>
      <c r="I2754" s="19" t="s">
        <v>174</v>
      </c>
      <c r="J2754" s="21" t="s">
        <v>18</v>
      </c>
      <c r="K2754" s="22">
        <v>5000</v>
      </c>
      <c r="L2754" s="22">
        <v>5000</v>
      </c>
      <c r="M2754" s="23">
        <v>4924.5</v>
      </c>
    </row>
    <row r="2755" spans="1:13" x14ac:dyDescent="0.2">
      <c r="A2755" s="19" t="s">
        <v>13348</v>
      </c>
      <c r="B2755" s="19" t="s">
        <v>13349</v>
      </c>
      <c r="C2755" s="19" t="s">
        <v>103</v>
      </c>
      <c r="D2755" s="19" t="s">
        <v>194</v>
      </c>
      <c r="E2755" s="19" t="s">
        <v>1575</v>
      </c>
      <c r="F2755" s="20">
        <v>2020</v>
      </c>
      <c r="G2755" s="19" t="s">
        <v>279</v>
      </c>
      <c r="H2755" s="19" t="s">
        <v>63</v>
      </c>
      <c r="I2755" s="19" t="s">
        <v>174</v>
      </c>
      <c r="J2755" s="21" t="s">
        <v>18</v>
      </c>
      <c r="K2755" s="22">
        <v>5000</v>
      </c>
      <c r="L2755" s="22">
        <v>5000</v>
      </c>
      <c r="M2755" s="23">
        <v>4924.5</v>
      </c>
    </row>
    <row r="2756" spans="1:13" x14ac:dyDescent="0.2">
      <c r="A2756" s="19" t="s">
        <v>13352</v>
      </c>
      <c r="B2756" s="19" t="s">
        <v>13353</v>
      </c>
      <c r="C2756" s="19" t="s">
        <v>103</v>
      </c>
      <c r="D2756" s="19" t="s">
        <v>105</v>
      </c>
      <c r="E2756" s="19" t="s">
        <v>106</v>
      </c>
      <c r="F2756" s="20">
        <v>2020</v>
      </c>
      <c r="G2756" s="19" t="s">
        <v>279</v>
      </c>
      <c r="H2756" s="19" t="s">
        <v>63</v>
      </c>
      <c r="I2756" s="19" t="s">
        <v>174</v>
      </c>
      <c r="J2756" s="21" t="s">
        <v>18</v>
      </c>
      <c r="K2756" s="22">
        <v>5000</v>
      </c>
      <c r="L2756" s="22">
        <v>75000</v>
      </c>
      <c r="M2756" s="23">
        <v>4924.5</v>
      </c>
    </row>
    <row r="2757" spans="1:13" x14ac:dyDescent="0.2">
      <c r="A2757" s="19" t="s">
        <v>489</v>
      </c>
      <c r="B2757" s="19" t="s">
        <v>490</v>
      </c>
      <c r="C2757" s="19" t="s">
        <v>133</v>
      </c>
      <c r="D2757" s="19" t="s">
        <v>206</v>
      </c>
      <c r="E2757" s="19" t="s">
        <v>491</v>
      </c>
      <c r="F2757" s="20">
        <v>2020</v>
      </c>
      <c r="G2757" s="19" t="s">
        <v>17</v>
      </c>
      <c r="H2757" s="19" t="s">
        <v>54</v>
      </c>
      <c r="I2757" s="19" t="s">
        <v>58</v>
      </c>
      <c r="J2757" s="21" t="s">
        <v>18</v>
      </c>
      <c r="K2757" s="22">
        <v>248285</v>
      </c>
      <c r="L2757" s="24">
        <v>245919</v>
      </c>
      <c r="M2757" s="22">
        <v>4916</v>
      </c>
    </row>
    <row r="2758" spans="1:13" x14ac:dyDescent="0.2">
      <c r="A2758" s="19" t="s">
        <v>7475</v>
      </c>
      <c r="B2758" s="19" t="s">
        <v>7476</v>
      </c>
      <c r="C2758" s="19" t="s">
        <v>27</v>
      </c>
      <c r="D2758" s="19" t="s">
        <v>28</v>
      </c>
      <c r="E2758" s="19" t="s">
        <v>29</v>
      </c>
      <c r="F2758" s="20">
        <v>2020</v>
      </c>
      <c r="G2758" s="19" t="s">
        <v>17</v>
      </c>
      <c r="H2758" s="19" t="s">
        <v>352</v>
      </c>
      <c r="I2758" s="19" t="s">
        <v>1767</v>
      </c>
      <c r="J2758" s="21" t="s">
        <v>18</v>
      </c>
      <c r="K2758" s="22">
        <v>742151</v>
      </c>
      <c r="L2758" s="24">
        <v>4916</v>
      </c>
      <c r="M2758" s="23">
        <v>4916</v>
      </c>
    </row>
    <row r="2759" spans="1:13" x14ac:dyDescent="0.2">
      <c r="A2759" s="19" t="s">
        <v>8210</v>
      </c>
      <c r="B2759" s="19" t="s">
        <v>8211</v>
      </c>
      <c r="C2759" s="19" t="s">
        <v>103</v>
      </c>
      <c r="D2759" s="19" t="s">
        <v>105</v>
      </c>
      <c r="E2759" s="19" t="s">
        <v>494</v>
      </c>
      <c r="F2759" s="20">
        <v>2020</v>
      </c>
      <c r="G2759" s="19" t="s">
        <v>17</v>
      </c>
      <c r="H2759" s="19" t="s">
        <v>63</v>
      </c>
      <c r="I2759" s="19" t="s">
        <v>174</v>
      </c>
      <c r="J2759" s="21" t="s">
        <v>18</v>
      </c>
      <c r="K2759" s="22">
        <v>15493</v>
      </c>
      <c r="L2759" s="24">
        <v>4901</v>
      </c>
      <c r="M2759" s="23">
        <v>4900</v>
      </c>
    </row>
    <row r="2760" spans="1:13" x14ac:dyDescent="0.2">
      <c r="A2760" s="19" t="s">
        <v>4719</v>
      </c>
      <c r="B2760" s="19" t="s">
        <v>4720</v>
      </c>
      <c r="C2760" s="19" t="s">
        <v>81</v>
      </c>
      <c r="D2760" s="19" t="s">
        <v>82</v>
      </c>
      <c r="E2760" s="19" t="s">
        <v>1134</v>
      </c>
      <c r="F2760" s="20">
        <v>2020</v>
      </c>
      <c r="G2760" s="19" t="s">
        <v>17</v>
      </c>
      <c r="H2760" s="19" t="s">
        <v>42</v>
      </c>
      <c r="I2760" s="19" t="s">
        <v>228</v>
      </c>
      <c r="J2760" s="21" t="s">
        <v>18</v>
      </c>
      <c r="K2760" s="22">
        <v>4897</v>
      </c>
      <c r="L2760" s="24">
        <v>4897</v>
      </c>
      <c r="M2760" s="23">
        <v>4896</v>
      </c>
    </row>
    <row r="2761" spans="1:13" x14ac:dyDescent="0.2">
      <c r="A2761" s="19" t="s">
        <v>5045</v>
      </c>
      <c r="B2761" s="19" t="s">
        <v>5046</v>
      </c>
      <c r="C2761" s="19" t="s">
        <v>257</v>
      </c>
      <c r="D2761" s="19"/>
      <c r="E2761" s="19"/>
      <c r="F2761" s="20">
        <v>2019</v>
      </c>
      <c r="G2761" s="19" t="s">
        <v>17</v>
      </c>
      <c r="H2761" s="19" t="s">
        <v>30</v>
      </c>
      <c r="I2761" s="19" t="s">
        <v>31</v>
      </c>
      <c r="J2761" s="21" t="s">
        <v>18</v>
      </c>
      <c r="K2761" s="22">
        <v>43541</v>
      </c>
      <c r="L2761" s="24">
        <v>6700</v>
      </c>
      <c r="M2761" s="23">
        <v>4849.6189999999997</v>
      </c>
    </row>
    <row r="2762" spans="1:13" x14ac:dyDescent="0.2">
      <c r="A2762" s="19" t="s">
        <v>4087</v>
      </c>
      <c r="B2762" s="19" t="s">
        <v>4088</v>
      </c>
      <c r="C2762" s="19" t="s">
        <v>22</v>
      </c>
      <c r="D2762" s="19"/>
      <c r="E2762" s="19"/>
      <c r="F2762" s="20">
        <v>2019</v>
      </c>
      <c r="G2762" s="19" t="s">
        <v>17</v>
      </c>
      <c r="H2762" s="19" t="s">
        <v>30</v>
      </c>
      <c r="I2762" s="19" t="s">
        <v>145</v>
      </c>
      <c r="J2762" s="21" t="s">
        <v>18</v>
      </c>
      <c r="K2762" s="22">
        <v>4930906</v>
      </c>
      <c r="L2762" s="22">
        <v>10260</v>
      </c>
      <c r="M2762" s="23">
        <v>4818.4260000000004</v>
      </c>
    </row>
    <row r="2763" spans="1:13" x14ac:dyDescent="0.2">
      <c r="A2763" s="19" t="s">
        <v>5503</v>
      </c>
      <c r="B2763" s="19" t="s">
        <v>5504</v>
      </c>
      <c r="C2763" s="19" t="s">
        <v>359</v>
      </c>
      <c r="D2763" s="19" t="s">
        <v>774</v>
      </c>
      <c r="E2763" s="19"/>
      <c r="F2763" s="20">
        <v>2019</v>
      </c>
      <c r="G2763" s="19" t="s">
        <v>17</v>
      </c>
      <c r="H2763" s="19" t="s">
        <v>693</v>
      </c>
      <c r="I2763" s="19" t="s">
        <v>762</v>
      </c>
      <c r="J2763" s="21" t="s">
        <v>18</v>
      </c>
      <c r="K2763" s="22">
        <v>5000</v>
      </c>
      <c r="L2763" s="24">
        <v>8750</v>
      </c>
      <c r="M2763" s="23">
        <v>4750</v>
      </c>
    </row>
    <row r="2764" spans="1:13" x14ac:dyDescent="0.2">
      <c r="A2764" s="19" t="s">
        <v>6395</v>
      </c>
      <c r="B2764" s="19" t="s">
        <v>6396</v>
      </c>
      <c r="C2764" s="19" t="s">
        <v>34</v>
      </c>
      <c r="D2764" s="19" t="s">
        <v>215</v>
      </c>
      <c r="E2764" s="19" t="s">
        <v>851</v>
      </c>
      <c r="F2764" s="20">
        <v>2019</v>
      </c>
      <c r="G2764" s="19" t="s">
        <v>17</v>
      </c>
      <c r="H2764" s="19" t="s">
        <v>352</v>
      </c>
      <c r="I2764" s="19" t="s">
        <v>353</v>
      </c>
      <c r="J2764" s="21" t="s">
        <v>18</v>
      </c>
      <c r="K2764" s="22">
        <v>51049</v>
      </c>
      <c r="L2764" s="24">
        <v>61220</v>
      </c>
      <c r="M2764" s="23">
        <v>4726.9520000000002</v>
      </c>
    </row>
    <row r="2765" spans="1:13" x14ac:dyDescent="0.2">
      <c r="A2765" s="19" t="s">
        <v>1871</v>
      </c>
      <c r="B2765" s="19" t="s">
        <v>1872</v>
      </c>
      <c r="C2765" s="19" t="s">
        <v>92</v>
      </c>
      <c r="D2765" s="19" t="s">
        <v>191</v>
      </c>
      <c r="E2765" s="19" t="s">
        <v>1533</v>
      </c>
      <c r="F2765" s="20">
        <v>2020</v>
      </c>
      <c r="G2765" s="19" t="s">
        <v>17</v>
      </c>
      <c r="H2765" s="19" t="s">
        <v>54</v>
      </c>
      <c r="I2765" s="19" t="s">
        <v>499</v>
      </c>
      <c r="J2765" s="21" t="s">
        <v>18</v>
      </c>
      <c r="K2765" s="22">
        <v>12438</v>
      </c>
      <c r="L2765" s="24">
        <v>7273</v>
      </c>
      <c r="M2765" s="23">
        <v>4723.6229999999996</v>
      </c>
    </row>
    <row r="2766" spans="1:13" x14ac:dyDescent="0.2">
      <c r="A2766" s="19" t="s">
        <v>7407</v>
      </c>
      <c r="B2766" s="19" t="s">
        <v>7408</v>
      </c>
      <c r="C2766" s="19" t="s">
        <v>12</v>
      </c>
      <c r="D2766" s="19" t="s">
        <v>69</v>
      </c>
      <c r="E2766" s="19" t="s">
        <v>1781</v>
      </c>
      <c r="F2766" s="20">
        <v>2020</v>
      </c>
      <c r="G2766" s="19" t="s">
        <v>17</v>
      </c>
      <c r="H2766" s="19" t="s">
        <v>95</v>
      </c>
      <c r="I2766" s="19" t="s">
        <v>356</v>
      </c>
      <c r="J2766" s="21" t="s">
        <v>18</v>
      </c>
      <c r="K2766" s="22">
        <v>17706</v>
      </c>
      <c r="L2766" s="24">
        <v>4696</v>
      </c>
      <c r="M2766" s="23">
        <v>4695.7920000000004</v>
      </c>
    </row>
    <row r="2767" spans="1:13" x14ac:dyDescent="0.2">
      <c r="A2767" s="19" t="s">
        <v>7915</v>
      </c>
      <c r="B2767" s="19" t="s">
        <v>7916</v>
      </c>
      <c r="C2767" s="19" t="s">
        <v>133</v>
      </c>
      <c r="D2767" s="19"/>
      <c r="E2767" s="19"/>
      <c r="F2767" s="20">
        <v>2020</v>
      </c>
      <c r="G2767" s="19" t="s">
        <v>17</v>
      </c>
      <c r="H2767" s="19" t="s">
        <v>42</v>
      </c>
      <c r="I2767" s="19" t="s">
        <v>1003</v>
      </c>
      <c r="J2767" s="21" t="s">
        <v>18</v>
      </c>
      <c r="K2767" s="22">
        <v>213598</v>
      </c>
      <c r="L2767" s="24">
        <v>28777</v>
      </c>
      <c r="M2767" s="22">
        <v>4694</v>
      </c>
    </row>
    <row r="2768" spans="1:13" x14ac:dyDescent="0.2">
      <c r="A2768" s="19" t="s">
        <v>3918</v>
      </c>
      <c r="B2768" s="19" t="s">
        <v>3919</v>
      </c>
      <c r="C2768" s="19" t="s">
        <v>37</v>
      </c>
      <c r="D2768" s="19" t="s">
        <v>545</v>
      </c>
      <c r="E2768" s="19" t="s">
        <v>786</v>
      </c>
      <c r="F2768" s="20">
        <v>2019</v>
      </c>
      <c r="G2768" s="19" t="s">
        <v>17</v>
      </c>
      <c r="H2768" s="19" t="s">
        <v>15</v>
      </c>
      <c r="I2768" s="19" t="s">
        <v>16</v>
      </c>
      <c r="J2768" s="21" t="s">
        <v>18</v>
      </c>
      <c r="K2768" s="22">
        <v>26567</v>
      </c>
      <c r="L2768" s="24">
        <v>4610</v>
      </c>
      <c r="M2768" s="23">
        <v>4610</v>
      </c>
    </row>
    <row r="2769" spans="1:13" x14ac:dyDescent="0.2">
      <c r="A2769" s="19" t="s">
        <v>1304</v>
      </c>
      <c r="B2769" s="19" t="s">
        <v>1305</v>
      </c>
      <c r="C2769" s="19" t="s">
        <v>257</v>
      </c>
      <c r="D2769" s="19"/>
      <c r="E2769" s="19"/>
      <c r="F2769" s="20">
        <v>2020</v>
      </c>
      <c r="G2769" s="19" t="s">
        <v>17</v>
      </c>
      <c r="H2769" s="19" t="s">
        <v>30</v>
      </c>
      <c r="I2769" s="19" t="s">
        <v>31</v>
      </c>
      <c r="J2769" s="21" t="s">
        <v>18</v>
      </c>
      <c r="K2769" s="22">
        <v>10000</v>
      </c>
      <c r="L2769" s="24">
        <v>5070</v>
      </c>
      <c r="M2769" s="23">
        <v>4596.3999999999996</v>
      </c>
    </row>
    <row r="2770" spans="1:13" x14ac:dyDescent="0.2">
      <c r="A2770" s="19" t="s">
        <v>12304</v>
      </c>
      <c r="B2770" s="19" t="s">
        <v>12305</v>
      </c>
      <c r="C2770" s="19" t="s">
        <v>148</v>
      </c>
      <c r="D2770" s="19"/>
      <c r="E2770" s="19"/>
      <c r="F2770" s="20">
        <v>2020</v>
      </c>
      <c r="G2770" s="19" t="s">
        <v>17</v>
      </c>
      <c r="H2770" s="19" t="s">
        <v>95</v>
      </c>
      <c r="I2770" s="19" t="s">
        <v>173</v>
      </c>
      <c r="J2770" s="21" t="s">
        <v>18</v>
      </c>
      <c r="K2770" s="22">
        <v>4565</v>
      </c>
      <c r="L2770" s="22">
        <v>4565</v>
      </c>
      <c r="M2770" s="22">
        <v>4565</v>
      </c>
    </row>
    <row r="2771" spans="1:13" x14ac:dyDescent="0.2">
      <c r="A2771" s="19" t="s">
        <v>675</v>
      </c>
      <c r="B2771" s="19" t="s">
        <v>676</v>
      </c>
      <c r="C2771" s="19" t="s">
        <v>359</v>
      </c>
      <c r="D2771" s="19" t="s">
        <v>677</v>
      </c>
      <c r="E2771" s="19" t="s">
        <v>677</v>
      </c>
      <c r="F2771" s="20">
        <v>2020</v>
      </c>
      <c r="G2771" s="19" t="s">
        <v>17</v>
      </c>
      <c r="H2771" s="19" t="s">
        <v>240</v>
      </c>
      <c r="I2771" s="19" t="s">
        <v>241</v>
      </c>
      <c r="J2771" s="21" t="s">
        <v>18</v>
      </c>
      <c r="K2771" s="22">
        <v>5561</v>
      </c>
      <c r="L2771" s="24">
        <v>4561</v>
      </c>
      <c r="M2771" s="23">
        <v>4560.0010000000002</v>
      </c>
    </row>
    <row r="2772" spans="1:13" x14ac:dyDescent="0.2">
      <c r="A2772" s="19" t="s">
        <v>4573</v>
      </c>
      <c r="B2772" s="19" t="s">
        <v>4574</v>
      </c>
      <c r="C2772" s="19" t="s">
        <v>27</v>
      </c>
      <c r="D2772" s="19" t="s">
        <v>387</v>
      </c>
      <c r="E2772" s="19"/>
      <c r="F2772" s="20">
        <v>2020</v>
      </c>
      <c r="G2772" s="19" t="s">
        <v>17</v>
      </c>
      <c r="H2772" s="19" t="s">
        <v>30</v>
      </c>
      <c r="I2772" s="19" t="s">
        <v>1454</v>
      </c>
      <c r="J2772" s="21" t="s">
        <v>200</v>
      </c>
      <c r="K2772" s="22">
        <v>4556</v>
      </c>
      <c r="L2772" s="23">
        <v>4555.8040000000001</v>
      </c>
      <c r="M2772" s="23">
        <v>4555.8040000000001</v>
      </c>
    </row>
    <row r="2773" spans="1:13" x14ac:dyDescent="0.2">
      <c r="A2773" s="19" t="s">
        <v>5795</v>
      </c>
      <c r="B2773" s="19" t="s">
        <v>5796</v>
      </c>
      <c r="C2773" s="19" t="s">
        <v>34</v>
      </c>
      <c r="D2773" s="19" t="s">
        <v>51</v>
      </c>
      <c r="E2773" s="19"/>
      <c r="F2773" s="20">
        <v>2019</v>
      </c>
      <c r="G2773" s="19" t="s">
        <v>17</v>
      </c>
      <c r="H2773" s="19" t="s">
        <v>95</v>
      </c>
      <c r="I2773" s="19" t="s">
        <v>173</v>
      </c>
      <c r="J2773" s="21" t="s">
        <v>18</v>
      </c>
      <c r="K2773" s="22">
        <v>4526</v>
      </c>
      <c r="L2773" s="24">
        <v>4526</v>
      </c>
      <c r="M2773" s="23">
        <v>4525.2</v>
      </c>
    </row>
    <row r="2774" spans="1:13" x14ac:dyDescent="0.2">
      <c r="A2774" s="19" t="s">
        <v>10064</v>
      </c>
      <c r="B2774" s="19" t="s">
        <v>10065</v>
      </c>
      <c r="C2774" s="19" t="s">
        <v>37</v>
      </c>
      <c r="D2774" s="19" t="s">
        <v>545</v>
      </c>
      <c r="E2774" s="19" t="s">
        <v>1627</v>
      </c>
      <c r="F2774" s="20">
        <v>2020</v>
      </c>
      <c r="G2774" s="19" t="s">
        <v>17</v>
      </c>
      <c r="H2774" s="19" t="s">
        <v>63</v>
      </c>
      <c r="I2774" s="19" t="s">
        <v>619</v>
      </c>
      <c r="J2774" s="21" t="s">
        <v>18</v>
      </c>
      <c r="K2774" s="22">
        <v>7100</v>
      </c>
      <c r="L2774" s="24">
        <v>7100</v>
      </c>
      <c r="M2774" s="23">
        <v>4522</v>
      </c>
    </row>
    <row r="2775" spans="1:13" x14ac:dyDescent="0.2">
      <c r="A2775" s="19" t="s">
        <v>5020</v>
      </c>
      <c r="B2775" s="19" t="s">
        <v>5021</v>
      </c>
      <c r="C2775" s="19" t="s">
        <v>359</v>
      </c>
      <c r="D2775" s="19" t="s">
        <v>1466</v>
      </c>
      <c r="E2775" s="19" t="s">
        <v>5022</v>
      </c>
      <c r="F2775" s="20">
        <v>2020</v>
      </c>
      <c r="G2775" s="19" t="s">
        <v>17</v>
      </c>
      <c r="H2775" s="19" t="s">
        <v>240</v>
      </c>
      <c r="I2775" s="19" t="s">
        <v>2623</v>
      </c>
      <c r="J2775" s="21" t="s">
        <v>18</v>
      </c>
      <c r="K2775" s="22">
        <v>1875539</v>
      </c>
      <c r="L2775" s="24">
        <v>4500</v>
      </c>
      <c r="M2775" s="23">
        <v>4500</v>
      </c>
    </row>
    <row r="2776" spans="1:13" x14ac:dyDescent="0.2">
      <c r="A2776" s="19" t="s">
        <v>12956</v>
      </c>
      <c r="B2776" s="19" t="s">
        <v>12957</v>
      </c>
      <c r="C2776" s="19" t="s">
        <v>143</v>
      </c>
      <c r="D2776" s="19"/>
      <c r="E2776" s="19"/>
      <c r="F2776" s="20">
        <v>2020</v>
      </c>
      <c r="G2776" s="19" t="s">
        <v>1012</v>
      </c>
      <c r="H2776" s="19" t="s">
        <v>95</v>
      </c>
      <c r="I2776" s="19" t="s">
        <v>178</v>
      </c>
      <c r="J2776" s="21" t="s">
        <v>18</v>
      </c>
      <c r="K2776" s="22">
        <v>33108</v>
      </c>
      <c r="L2776" s="22">
        <v>7501</v>
      </c>
      <c r="M2776" s="22">
        <v>4500</v>
      </c>
    </row>
    <row r="2777" spans="1:13" x14ac:dyDescent="0.2">
      <c r="A2777" s="19" t="s">
        <v>8328</v>
      </c>
      <c r="B2777" s="19" t="s">
        <v>8329</v>
      </c>
      <c r="C2777" s="19" t="s">
        <v>27</v>
      </c>
      <c r="D2777" s="19" t="s">
        <v>28</v>
      </c>
      <c r="E2777" s="19" t="s">
        <v>29</v>
      </c>
      <c r="F2777" s="20">
        <v>2019</v>
      </c>
      <c r="G2777" s="19" t="s">
        <v>17</v>
      </c>
      <c r="H2777" s="19" t="s">
        <v>30</v>
      </c>
      <c r="I2777" s="19" t="s">
        <v>145</v>
      </c>
      <c r="J2777" s="21" t="s">
        <v>18</v>
      </c>
      <c r="K2777" s="22">
        <v>2565</v>
      </c>
      <c r="L2777" s="24">
        <v>5565</v>
      </c>
      <c r="M2777" s="22">
        <v>4499</v>
      </c>
    </row>
    <row r="2778" spans="1:13" x14ac:dyDescent="0.2">
      <c r="A2778" s="19" t="s">
        <v>4303</v>
      </c>
      <c r="B2778" s="19" t="s">
        <v>4304</v>
      </c>
      <c r="C2778" s="19" t="s">
        <v>34</v>
      </c>
      <c r="D2778" s="19" t="s">
        <v>215</v>
      </c>
      <c r="E2778" s="19" t="s">
        <v>2463</v>
      </c>
      <c r="F2778" s="20">
        <v>2019</v>
      </c>
      <c r="G2778" s="19" t="s">
        <v>17</v>
      </c>
      <c r="H2778" s="19" t="s">
        <v>63</v>
      </c>
      <c r="I2778" s="19" t="s">
        <v>64</v>
      </c>
      <c r="J2778" s="21" t="s">
        <v>18</v>
      </c>
      <c r="K2778" s="22">
        <v>4481</v>
      </c>
      <c r="L2778" s="24">
        <v>4481</v>
      </c>
      <c r="M2778" s="23">
        <v>4480.8</v>
      </c>
    </row>
    <row r="2779" spans="1:13" x14ac:dyDescent="0.2">
      <c r="A2779" s="19" t="s">
        <v>2723</v>
      </c>
      <c r="B2779" s="19" t="s">
        <v>2724</v>
      </c>
      <c r="C2779" s="19" t="s">
        <v>81</v>
      </c>
      <c r="D2779" s="19" t="s">
        <v>116</v>
      </c>
      <c r="E2779" s="19" t="s">
        <v>1747</v>
      </c>
      <c r="F2779" s="20">
        <v>2019</v>
      </c>
      <c r="G2779" s="19" t="s">
        <v>17</v>
      </c>
      <c r="H2779" s="19" t="s">
        <v>15</v>
      </c>
      <c r="I2779" s="19" t="s">
        <v>16</v>
      </c>
      <c r="J2779" s="21" t="s">
        <v>18</v>
      </c>
      <c r="K2779" s="22">
        <v>4431</v>
      </c>
      <c r="L2779" s="24">
        <v>21934</v>
      </c>
      <c r="M2779" s="22">
        <v>4432</v>
      </c>
    </row>
    <row r="2780" spans="1:13" x14ac:dyDescent="0.2">
      <c r="A2780" s="19" t="s">
        <v>2699</v>
      </c>
      <c r="B2780" s="19" t="s">
        <v>2700</v>
      </c>
      <c r="C2780" s="19" t="s">
        <v>148</v>
      </c>
      <c r="D2780" s="19"/>
      <c r="E2780" s="19"/>
      <c r="F2780" s="20">
        <v>2020</v>
      </c>
      <c r="G2780" s="19" t="s">
        <v>17</v>
      </c>
      <c r="H2780" s="19" t="s">
        <v>15</v>
      </c>
      <c r="I2780" s="19" t="s">
        <v>70</v>
      </c>
      <c r="J2780" s="21" t="s">
        <v>18</v>
      </c>
      <c r="K2780" s="22">
        <v>54407</v>
      </c>
      <c r="L2780" s="24">
        <v>54406</v>
      </c>
      <c r="M2780" s="23">
        <v>4430.4949999999999</v>
      </c>
    </row>
    <row r="2781" spans="1:13" x14ac:dyDescent="0.2">
      <c r="A2781" s="19" t="s">
        <v>10840</v>
      </c>
      <c r="B2781" s="19" t="s">
        <v>10841</v>
      </c>
      <c r="C2781" s="19" t="s">
        <v>22</v>
      </c>
      <c r="D2781" s="19"/>
      <c r="E2781" s="19"/>
      <c r="F2781" s="20">
        <v>2020</v>
      </c>
      <c r="G2781" s="19" t="s">
        <v>17</v>
      </c>
      <c r="H2781" s="19" t="s">
        <v>30</v>
      </c>
      <c r="I2781" s="19" t="s">
        <v>31</v>
      </c>
      <c r="J2781" s="21" t="s">
        <v>18</v>
      </c>
      <c r="K2781" s="22">
        <v>54408</v>
      </c>
      <c r="L2781" s="24">
        <v>4409</v>
      </c>
      <c r="M2781" s="23">
        <v>4408</v>
      </c>
    </row>
    <row r="2782" spans="1:13" x14ac:dyDescent="0.2">
      <c r="A2782" s="19" t="s">
        <v>3976</v>
      </c>
      <c r="B2782" s="19" t="s">
        <v>3977</v>
      </c>
      <c r="C2782" s="19" t="s">
        <v>22</v>
      </c>
      <c r="D2782" s="19" t="s">
        <v>23</v>
      </c>
      <c r="E2782" s="19" t="s">
        <v>568</v>
      </c>
      <c r="F2782" s="20">
        <v>2020</v>
      </c>
      <c r="G2782" s="19" t="s">
        <v>17</v>
      </c>
      <c r="H2782" s="19" t="s">
        <v>63</v>
      </c>
      <c r="I2782" s="19" t="s">
        <v>174</v>
      </c>
      <c r="J2782" s="21" t="s">
        <v>18</v>
      </c>
      <c r="K2782" s="22">
        <v>12310</v>
      </c>
      <c r="L2782" s="24">
        <v>4394</v>
      </c>
      <c r="M2782" s="23">
        <v>4393.33</v>
      </c>
    </row>
    <row r="2783" spans="1:13" x14ac:dyDescent="0.2">
      <c r="A2783" s="19" t="s">
        <v>5756</v>
      </c>
      <c r="B2783" s="19" t="s">
        <v>5757</v>
      </c>
      <c r="C2783" s="19" t="s">
        <v>52</v>
      </c>
      <c r="D2783" s="19" t="s">
        <v>77</v>
      </c>
      <c r="E2783" s="19" t="s">
        <v>1718</v>
      </c>
      <c r="F2783" s="20">
        <v>2019</v>
      </c>
      <c r="G2783" s="19" t="s">
        <v>17</v>
      </c>
      <c r="H2783" s="19" t="s">
        <v>63</v>
      </c>
      <c r="I2783" s="19" t="s">
        <v>619</v>
      </c>
      <c r="J2783" s="21" t="s">
        <v>18</v>
      </c>
      <c r="K2783" s="22">
        <v>4700</v>
      </c>
      <c r="L2783" s="24">
        <v>4700</v>
      </c>
      <c r="M2783" s="22">
        <v>4380</v>
      </c>
    </row>
    <row r="2784" spans="1:13" x14ac:dyDescent="0.2">
      <c r="A2784" s="19" t="s">
        <v>4007</v>
      </c>
      <c r="B2784" s="19" t="s">
        <v>4008</v>
      </c>
      <c r="C2784" s="19" t="s">
        <v>37</v>
      </c>
      <c r="D2784" s="19" t="s">
        <v>38</v>
      </c>
      <c r="E2784" s="19" t="s">
        <v>684</v>
      </c>
      <c r="F2784" s="20">
        <v>2020</v>
      </c>
      <c r="G2784" s="19" t="s">
        <v>17</v>
      </c>
      <c r="H2784" s="19" t="s">
        <v>130</v>
      </c>
      <c r="I2784" s="19" t="s">
        <v>130</v>
      </c>
      <c r="J2784" s="21" t="s">
        <v>18</v>
      </c>
      <c r="K2784" s="22">
        <v>1043952</v>
      </c>
      <c r="L2784" s="24">
        <v>4375</v>
      </c>
      <c r="M2784" s="23">
        <v>4375</v>
      </c>
    </row>
    <row r="2785" spans="1:13" x14ac:dyDescent="0.2">
      <c r="A2785" s="19" t="s">
        <v>7901</v>
      </c>
      <c r="B2785" s="19" t="s">
        <v>7902</v>
      </c>
      <c r="C2785" s="19" t="s">
        <v>133</v>
      </c>
      <c r="D2785" s="19" t="s">
        <v>206</v>
      </c>
      <c r="E2785" s="19" t="s">
        <v>2806</v>
      </c>
      <c r="F2785" s="20">
        <v>2020</v>
      </c>
      <c r="G2785" s="19" t="s">
        <v>17</v>
      </c>
      <c r="H2785" s="19" t="s">
        <v>42</v>
      </c>
      <c r="I2785" s="19" t="s">
        <v>1003</v>
      </c>
      <c r="J2785" s="21" t="s">
        <v>18</v>
      </c>
      <c r="K2785" s="22">
        <v>29393</v>
      </c>
      <c r="L2785" s="24">
        <v>28627</v>
      </c>
      <c r="M2785" s="23">
        <v>4371.2629999999999</v>
      </c>
    </row>
    <row r="2786" spans="1:13" x14ac:dyDescent="0.2">
      <c r="A2786" s="19" t="s">
        <v>5648</v>
      </c>
      <c r="B2786" s="19" t="s">
        <v>5649</v>
      </c>
      <c r="C2786" s="19" t="s">
        <v>34</v>
      </c>
      <c r="D2786" s="19" t="s">
        <v>134</v>
      </c>
      <c r="E2786" s="19" t="s">
        <v>134</v>
      </c>
      <c r="F2786" s="20">
        <v>2020</v>
      </c>
      <c r="G2786" s="19" t="s">
        <v>17</v>
      </c>
      <c r="H2786" s="19" t="s">
        <v>42</v>
      </c>
      <c r="I2786" s="19" t="s">
        <v>1003</v>
      </c>
      <c r="J2786" s="21" t="s">
        <v>18</v>
      </c>
      <c r="K2786" s="22">
        <v>24871</v>
      </c>
      <c r="L2786" s="24">
        <v>4298</v>
      </c>
      <c r="M2786" s="23">
        <v>4294.2820000000002</v>
      </c>
    </row>
    <row r="2787" spans="1:13" x14ac:dyDescent="0.2">
      <c r="A2787" s="19" t="s">
        <v>655</v>
      </c>
      <c r="B2787" s="19" t="s">
        <v>656</v>
      </c>
      <c r="C2787" s="19" t="s">
        <v>37</v>
      </c>
      <c r="D2787" s="19" t="s">
        <v>545</v>
      </c>
      <c r="E2787" s="19" t="s">
        <v>545</v>
      </c>
      <c r="F2787" s="20">
        <v>2020</v>
      </c>
      <c r="G2787" s="19" t="s">
        <v>17</v>
      </c>
      <c r="H2787" s="19" t="s">
        <v>15</v>
      </c>
      <c r="I2787" s="19" t="s">
        <v>16</v>
      </c>
      <c r="J2787" s="21" t="s">
        <v>18</v>
      </c>
      <c r="K2787" s="22">
        <v>85023</v>
      </c>
      <c r="L2787" s="24">
        <v>6293</v>
      </c>
      <c r="M2787" s="23">
        <v>4292.9960000000001</v>
      </c>
    </row>
    <row r="2788" spans="1:13" x14ac:dyDescent="0.2">
      <c r="A2788" s="19" t="s">
        <v>4885</v>
      </c>
      <c r="B2788" s="19" t="s">
        <v>4886</v>
      </c>
      <c r="C2788" s="19" t="s">
        <v>133</v>
      </c>
      <c r="D2788" s="19" t="s">
        <v>534</v>
      </c>
      <c r="E2788" s="19" t="s">
        <v>535</v>
      </c>
      <c r="F2788" s="20">
        <v>2020</v>
      </c>
      <c r="G2788" s="19" t="s">
        <v>17</v>
      </c>
      <c r="H2788" s="19" t="s">
        <v>95</v>
      </c>
      <c r="I2788" s="19" t="s">
        <v>173</v>
      </c>
      <c r="J2788" s="21" t="s">
        <v>18</v>
      </c>
      <c r="K2788" s="22">
        <v>8337</v>
      </c>
      <c r="L2788" s="24">
        <v>2566</v>
      </c>
      <c r="M2788" s="23">
        <v>4267.5129999999999</v>
      </c>
    </row>
    <row r="2789" spans="1:13" x14ac:dyDescent="0.2">
      <c r="A2789" s="19" t="s">
        <v>2248</v>
      </c>
      <c r="B2789" s="19" t="s">
        <v>2249</v>
      </c>
      <c r="C2789" s="19" t="s">
        <v>52</v>
      </c>
      <c r="D2789" s="19" t="s">
        <v>139</v>
      </c>
      <c r="E2789" s="19" t="s">
        <v>139</v>
      </c>
      <c r="F2789" s="20">
        <v>2019</v>
      </c>
      <c r="G2789" s="19" t="s">
        <v>17</v>
      </c>
      <c r="H2789" s="19" t="s">
        <v>42</v>
      </c>
      <c r="I2789" s="19" t="s">
        <v>228</v>
      </c>
      <c r="J2789" s="21" t="s">
        <v>18</v>
      </c>
      <c r="K2789" s="22">
        <v>25846</v>
      </c>
      <c r="L2789" s="24">
        <v>4231</v>
      </c>
      <c r="M2789" s="22">
        <v>4230</v>
      </c>
    </row>
    <row r="2790" spans="1:13" x14ac:dyDescent="0.2">
      <c r="A2790" s="19" t="s">
        <v>4932</v>
      </c>
      <c r="B2790" s="19" t="s">
        <v>4933</v>
      </c>
      <c r="C2790" s="19" t="s">
        <v>12</v>
      </c>
      <c r="D2790" s="19" t="s">
        <v>422</v>
      </c>
      <c r="E2790" s="19" t="s">
        <v>1699</v>
      </c>
      <c r="F2790" s="20">
        <v>2020</v>
      </c>
      <c r="G2790" s="19" t="s">
        <v>17</v>
      </c>
      <c r="H2790" s="19" t="s">
        <v>42</v>
      </c>
      <c r="I2790" s="19" t="s">
        <v>1003</v>
      </c>
      <c r="J2790" s="21" t="s">
        <v>18</v>
      </c>
      <c r="K2790" s="22">
        <v>52644</v>
      </c>
      <c r="L2790" s="24">
        <v>44301</v>
      </c>
      <c r="M2790" s="23">
        <v>4225.79</v>
      </c>
    </row>
    <row r="2791" spans="1:13" x14ac:dyDescent="0.2">
      <c r="A2791" s="19" t="s">
        <v>10660</v>
      </c>
      <c r="B2791" s="19" t="s">
        <v>10661</v>
      </c>
      <c r="C2791" s="19" t="s">
        <v>103</v>
      </c>
      <c r="D2791" s="19" t="s">
        <v>194</v>
      </c>
      <c r="E2791" s="19" t="s">
        <v>195</v>
      </c>
      <c r="F2791" s="20">
        <v>2020</v>
      </c>
      <c r="G2791" s="19" t="s">
        <v>17</v>
      </c>
      <c r="H2791" s="19" t="s">
        <v>710</v>
      </c>
      <c r="I2791" s="19" t="s">
        <v>711</v>
      </c>
      <c r="J2791" s="21" t="s">
        <v>18</v>
      </c>
      <c r="K2791" s="22">
        <v>1225912</v>
      </c>
      <c r="L2791" s="24">
        <v>4200</v>
      </c>
      <c r="M2791" s="23">
        <v>4200</v>
      </c>
    </row>
    <row r="2792" spans="1:13" x14ac:dyDescent="0.2">
      <c r="A2792" s="19" t="s">
        <v>6086</v>
      </c>
      <c r="B2792" s="19" t="s">
        <v>6087</v>
      </c>
      <c r="C2792" s="19" t="s">
        <v>12</v>
      </c>
      <c r="D2792" s="19"/>
      <c r="E2792" s="19"/>
      <c r="F2792" s="20">
        <v>2020</v>
      </c>
      <c r="G2792" s="19" t="s">
        <v>17</v>
      </c>
      <c r="H2792" s="19" t="s">
        <v>15</v>
      </c>
      <c r="I2792" s="19" t="s">
        <v>70</v>
      </c>
      <c r="J2792" s="21" t="s">
        <v>18</v>
      </c>
      <c r="K2792" s="22">
        <v>20698</v>
      </c>
      <c r="L2792" s="24">
        <v>4183</v>
      </c>
      <c r="M2792" s="23">
        <v>4182.22</v>
      </c>
    </row>
    <row r="2793" spans="1:13" x14ac:dyDescent="0.2">
      <c r="A2793" s="19" t="s">
        <v>1999</v>
      </c>
      <c r="B2793" s="19" t="s">
        <v>2000</v>
      </c>
      <c r="C2793" s="19" t="s">
        <v>37</v>
      </c>
      <c r="D2793" s="19"/>
      <c r="E2793" s="19"/>
      <c r="F2793" s="20">
        <v>2019</v>
      </c>
      <c r="G2793" s="19" t="s">
        <v>17</v>
      </c>
      <c r="H2793" s="19" t="s">
        <v>30</v>
      </c>
      <c r="I2793" s="19" t="s">
        <v>31</v>
      </c>
      <c r="J2793" s="21" t="s">
        <v>18</v>
      </c>
      <c r="K2793" s="22">
        <v>6156</v>
      </c>
      <c r="L2793" s="24">
        <v>4500</v>
      </c>
      <c r="M2793" s="23">
        <v>4158.7120000000004</v>
      </c>
    </row>
    <row r="2794" spans="1:13" x14ac:dyDescent="0.2">
      <c r="A2794" s="19" t="s">
        <v>9846</v>
      </c>
      <c r="B2794" s="19" t="s">
        <v>9847</v>
      </c>
      <c r="C2794" s="19" t="s">
        <v>34</v>
      </c>
      <c r="D2794" s="19" t="s">
        <v>51</v>
      </c>
      <c r="E2794" s="19" t="s">
        <v>1642</v>
      </c>
      <c r="F2794" s="20">
        <v>2019</v>
      </c>
      <c r="G2794" s="19" t="s">
        <v>17</v>
      </c>
      <c r="H2794" s="19" t="s">
        <v>63</v>
      </c>
      <c r="I2794" s="19" t="s">
        <v>174</v>
      </c>
      <c r="J2794" s="21" t="s">
        <v>18</v>
      </c>
      <c r="K2794" s="22">
        <v>4132</v>
      </c>
      <c r="L2794" s="24">
        <v>4133</v>
      </c>
      <c r="M2794" s="23">
        <v>4131.84</v>
      </c>
    </row>
    <row r="2795" spans="1:13" x14ac:dyDescent="0.2">
      <c r="A2795" s="19" t="s">
        <v>5463</v>
      </c>
      <c r="B2795" s="19" t="s">
        <v>5464</v>
      </c>
      <c r="C2795" s="19" t="s">
        <v>37</v>
      </c>
      <c r="D2795" s="19" t="s">
        <v>38</v>
      </c>
      <c r="E2795" s="19" t="s">
        <v>41</v>
      </c>
      <c r="F2795" s="20">
        <v>2020</v>
      </c>
      <c r="G2795" s="19" t="s">
        <v>17</v>
      </c>
      <c r="H2795" s="19" t="s">
        <v>63</v>
      </c>
      <c r="I2795" s="19" t="s">
        <v>174</v>
      </c>
      <c r="J2795" s="21" t="s">
        <v>18</v>
      </c>
      <c r="K2795" s="22">
        <v>8000</v>
      </c>
      <c r="L2795" s="24">
        <v>42500</v>
      </c>
      <c r="M2795" s="22">
        <v>4131</v>
      </c>
    </row>
    <row r="2796" spans="1:13" x14ac:dyDescent="0.2">
      <c r="A2796" s="19" t="s">
        <v>9444</v>
      </c>
      <c r="B2796" s="19" t="s">
        <v>9445</v>
      </c>
      <c r="C2796" s="19" t="s">
        <v>22</v>
      </c>
      <c r="D2796" s="19" t="s">
        <v>46</v>
      </c>
      <c r="E2796" s="19" t="s">
        <v>345</v>
      </c>
      <c r="F2796" s="20">
        <v>2020</v>
      </c>
      <c r="G2796" s="19" t="s">
        <v>279</v>
      </c>
      <c r="H2796" s="19" t="s">
        <v>63</v>
      </c>
      <c r="I2796" s="19" t="s">
        <v>174</v>
      </c>
      <c r="J2796" s="21" t="s">
        <v>18</v>
      </c>
      <c r="K2796" s="22">
        <v>4010</v>
      </c>
      <c r="L2796" s="24">
        <v>4003</v>
      </c>
      <c r="M2796" s="23">
        <v>4003.4569999999999</v>
      </c>
    </row>
    <row r="2797" spans="1:13" x14ac:dyDescent="0.2">
      <c r="A2797" s="19" t="s">
        <v>6881</v>
      </c>
      <c r="B2797" s="19" t="s">
        <v>6882</v>
      </c>
      <c r="C2797" s="19" t="s">
        <v>52</v>
      </c>
      <c r="D2797" s="19" t="s">
        <v>77</v>
      </c>
      <c r="E2797" s="19" t="s">
        <v>78</v>
      </c>
      <c r="F2797" s="20">
        <v>2020</v>
      </c>
      <c r="G2797" s="19" t="s">
        <v>17</v>
      </c>
      <c r="H2797" s="19" t="s">
        <v>42</v>
      </c>
      <c r="I2797" s="19" t="s">
        <v>1003</v>
      </c>
      <c r="J2797" s="21" t="s">
        <v>18</v>
      </c>
      <c r="K2797" s="22">
        <v>21200</v>
      </c>
      <c r="L2797" s="24">
        <v>20924</v>
      </c>
      <c r="M2797" s="23">
        <v>3999.8519999999999</v>
      </c>
    </row>
    <row r="2798" spans="1:13" x14ac:dyDescent="0.2">
      <c r="A2798" s="19" t="s">
        <v>2052</v>
      </c>
      <c r="B2798" s="19" t="s">
        <v>2053</v>
      </c>
      <c r="C2798" s="19" t="s">
        <v>103</v>
      </c>
      <c r="D2798" s="19" t="s">
        <v>238</v>
      </c>
      <c r="E2798" s="19" t="s">
        <v>995</v>
      </c>
      <c r="F2798" s="20">
        <v>2020</v>
      </c>
      <c r="G2798" s="19" t="s">
        <v>17</v>
      </c>
      <c r="H2798" s="19" t="s">
        <v>662</v>
      </c>
      <c r="I2798" s="19" t="s">
        <v>663</v>
      </c>
      <c r="J2798" s="21" t="s">
        <v>18</v>
      </c>
      <c r="K2798" s="22">
        <v>3995</v>
      </c>
      <c r="L2798" s="24">
        <v>5003</v>
      </c>
      <c r="M2798" s="23">
        <v>3994.893</v>
      </c>
    </row>
    <row r="2799" spans="1:13" x14ac:dyDescent="0.2">
      <c r="A2799" s="19" t="s">
        <v>1664</v>
      </c>
      <c r="B2799" s="19" t="s">
        <v>1665</v>
      </c>
      <c r="C2799" s="19" t="s">
        <v>52</v>
      </c>
      <c r="D2799" s="19" t="s">
        <v>139</v>
      </c>
      <c r="E2799" s="19"/>
      <c r="F2799" s="20">
        <v>2020</v>
      </c>
      <c r="G2799" s="19" t="s">
        <v>17</v>
      </c>
      <c r="H2799" s="19" t="s">
        <v>30</v>
      </c>
      <c r="I2799" s="19" t="s">
        <v>31</v>
      </c>
      <c r="J2799" s="21" t="s">
        <v>200</v>
      </c>
      <c r="K2799" s="22">
        <v>15052</v>
      </c>
      <c r="L2799" s="24">
        <v>15400</v>
      </c>
      <c r="M2799" s="23">
        <v>3978.3760000000002</v>
      </c>
    </row>
    <row r="2800" spans="1:13" x14ac:dyDescent="0.2">
      <c r="A2800" s="19" t="s">
        <v>6537</v>
      </c>
      <c r="B2800" s="19" t="s">
        <v>6538</v>
      </c>
      <c r="C2800" s="19" t="s">
        <v>52</v>
      </c>
      <c r="D2800" s="19" t="s">
        <v>77</v>
      </c>
      <c r="E2800" s="19" t="s">
        <v>77</v>
      </c>
      <c r="F2800" s="20">
        <v>2020</v>
      </c>
      <c r="G2800" s="19" t="s">
        <v>17</v>
      </c>
      <c r="H2800" s="19" t="s">
        <v>42</v>
      </c>
      <c r="I2800" s="19" t="s">
        <v>1003</v>
      </c>
      <c r="J2800" s="21" t="s">
        <v>18</v>
      </c>
      <c r="K2800" s="22">
        <v>105218</v>
      </c>
      <c r="L2800" s="24">
        <v>3964</v>
      </c>
      <c r="M2800" s="23">
        <v>3963.4810000000002</v>
      </c>
    </row>
    <row r="2801" spans="1:13" x14ac:dyDescent="0.2">
      <c r="A2801" s="19" t="s">
        <v>4497</v>
      </c>
      <c r="B2801" s="19" t="s">
        <v>4498</v>
      </c>
      <c r="C2801" s="19" t="s">
        <v>22</v>
      </c>
      <c r="D2801" s="19" t="s">
        <v>46</v>
      </c>
      <c r="E2801" s="19" t="s">
        <v>127</v>
      </c>
      <c r="F2801" s="20">
        <v>2019</v>
      </c>
      <c r="G2801" s="19" t="s">
        <v>17</v>
      </c>
      <c r="H2801" s="19" t="s">
        <v>54</v>
      </c>
      <c r="I2801" s="19" t="s">
        <v>62</v>
      </c>
      <c r="J2801" s="21" t="s">
        <v>18</v>
      </c>
      <c r="K2801" s="22">
        <v>30497</v>
      </c>
      <c r="L2801" s="24">
        <v>3964</v>
      </c>
      <c r="M2801" s="23">
        <v>3963.194</v>
      </c>
    </row>
    <row r="2802" spans="1:13" x14ac:dyDescent="0.2">
      <c r="A2802" s="19" t="s">
        <v>10838</v>
      </c>
      <c r="B2802" s="19" t="s">
        <v>10839</v>
      </c>
      <c r="C2802" s="19" t="s">
        <v>22</v>
      </c>
      <c r="D2802" s="19"/>
      <c r="E2802" s="19"/>
      <c r="F2802" s="20">
        <v>2020</v>
      </c>
      <c r="G2802" s="19" t="s">
        <v>17</v>
      </c>
      <c r="H2802" s="19" t="s">
        <v>30</v>
      </c>
      <c r="I2802" s="19" t="s">
        <v>31</v>
      </c>
      <c r="J2802" s="21" t="s">
        <v>18</v>
      </c>
      <c r="K2802" s="22">
        <v>54000</v>
      </c>
      <c r="L2802" s="24">
        <v>3943</v>
      </c>
      <c r="M2802" s="23">
        <v>3942</v>
      </c>
    </row>
    <row r="2803" spans="1:13" x14ac:dyDescent="0.2">
      <c r="A2803" s="19" t="s">
        <v>7897</v>
      </c>
      <c r="B2803" s="19" t="s">
        <v>7898</v>
      </c>
      <c r="C2803" s="19" t="s">
        <v>34</v>
      </c>
      <c r="D2803" s="19" t="s">
        <v>215</v>
      </c>
      <c r="E2803" s="19" t="s">
        <v>851</v>
      </c>
      <c r="F2803" s="20">
        <v>2020</v>
      </c>
      <c r="G2803" s="19" t="s">
        <v>17</v>
      </c>
      <c r="H2803" s="19" t="s">
        <v>42</v>
      </c>
      <c r="I2803" s="19" t="s">
        <v>1003</v>
      </c>
      <c r="J2803" s="21" t="s">
        <v>18</v>
      </c>
      <c r="K2803" s="22">
        <v>56368</v>
      </c>
      <c r="L2803" s="24">
        <v>47454</v>
      </c>
      <c r="M2803" s="23">
        <v>3926.0169999999998</v>
      </c>
    </row>
    <row r="2804" spans="1:13" x14ac:dyDescent="0.2">
      <c r="A2804" s="19" t="s">
        <v>4779</v>
      </c>
      <c r="B2804" s="19" t="s">
        <v>4780</v>
      </c>
      <c r="C2804" s="19" t="s">
        <v>12</v>
      </c>
      <c r="D2804" s="19" t="s">
        <v>69</v>
      </c>
      <c r="E2804" s="19" t="s">
        <v>1518</v>
      </c>
      <c r="F2804" s="20">
        <v>2019</v>
      </c>
      <c r="G2804" s="19" t="s">
        <v>17</v>
      </c>
      <c r="H2804" s="19" t="s">
        <v>662</v>
      </c>
      <c r="I2804" s="19" t="s">
        <v>663</v>
      </c>
      <c r="J2804" s="21" t="s">
        <v>18</v>
      </c>
      <c r="K2804" s="22">
        <v>4051</v>
      </c>
      <c r="L2804" s="22">
        <v>3948</v>
      </c>
      <c r="M2804" s="23">
        <v>3906.3939999999998</v>
      </c>
    </row>
    <row r="2805" spans="1:13" x14ac:dyDescent="0.2">
      <c r="A2805" s="19" t="s">
        <v>8785</v>
      </c>
      <c r="B2805" s="19" t="s">
        <v>8786</v>
      </c>
      <c r="C2805" s="19" t="s">
        <v>37</v>
      </c>
      <c r="D2805" s="19" t="s">
        <v>123</v>
      </c>
      <c r="E2805" s="19" t="s">
        <v>124</v>
      </c>
      <c r="F2805" s="20">
        <v>2020</v>
      </c>
      <c r="G2805" s="19" t="s">
        <v>17</v>
      </c>
      <c r="H2805" s="19" t="s">
        <v>15</v>
      </c>
      <c r="I2805" s="19" t="s">
        <v>70</v>
      </c>
      <c r="J2805" s="21" t="s">
        <v>18</v>
      </c>
      <c r="K2805" s="22">
        <v>43448</v>
      </c>
      <c r="L2805" s="24">
        <v>3900</v>
      </c>
      <c r="M2805" s="23">
        <v>3900</v>
      </c>
    </row>
    <row r="2806" spans="1:13" x14ac:dyDescent="0.2">
      <c r="A2806" s="19" t="s">
        <v>902</v>
      </c>
      <c r="B2806" s="19" t="s">
        <v>903</v>
      </c>
      <c r="C2806" s="19" t="s">
        <v>257</v>
      </c>
      <c r="D2806" s="19" t="s">
        <v>441</v>
      </c>
      <c r="E2806" s="19" t="s">
        <v>595</v>
      </c>
      <c r="F2806" s="20">
        <v>2020</v>
      </c>
      <c r="G2806" s="19" t="s">
        <v>17</v>
      </c>
      <c r="H2806" s="19" t="s">
        <v>42</v>
      </c>
      <c r="I2806" s="19" t="s">
        <v>228</v>
      </c>
      <c r="J2806" s="21" t="s">
        <v>18</v>
      </c>
      <c r="K2806" s="22">
        <v>5353</v>
      </c>
      <c r="L2806" s="24">
        <v>3872</v>
      </c>
      <c r="M2806" s="23">
        <v>3871.35</v>
      </c>
    </row>
    <row r="2807" spans="1:13" x14ac:dyDescent="0.2">
      <c r="A2807" s="19" t="s">
        <v>5881</v>
      </c>
      <c r="B2807" s="19" t="s">
        <v>5882</v>
      </c>
      <c r="C2807" s="19" t="s">
        <v>265</v>
      </c>
      <c r="D2807" s="19" t="s">
        <v>266</v>
      </c>
      <c r="E2807" s="19" t="s">
        <v>267</v>
      </c>
      <c r="F2807" s="20">
        <v>2020</v>
      </c>
      <c r="G2807" s="19" t="s">
        <v>17</v>
      </c>
      <c r="H2807" s="19" t="s">
        <v>42</v>
      </c>
      <c r="I2807" s="19" t="s">
        <v>1003</v>
      </c>
      <c r="J2807" s="21" t="s">
        <v>18</v>
      </c>
      <c r="K2807" s="22">
        <v>66245</v>
      </c>
      <c r="L2807" s="24">
        <v>3868</v>
      </c>
      <c r="M2807" s="23">
        <v>3867.502</v>
      </c>
    </row>
    <row r="2808" spans="1:13" x14ac:dyDescent="0.2">
      <c r="A2808" s="19" t="s">
        <v>735</v>
      </c>
      <c r="B2808" s="19" t="s">
        <v>736</v>
      </c>
      <c r="C2808" s="19" t="s">
        <v>37</v>
      </c>
      <c r="D2808" s="19"/>
      <c r="E2808" s="19"/>
      <c r="F2808" s="20">
        <v>2019</v>
      </c>
      <c r="G2808" s="19" t="s">
        <v>17</v>
      </c>
      <c r="H2808" s="19" t="s">
        <v>30</v>
      </c>
      <c r="I2808" s="19" t="s">
        <v>31</v>
      </c>
      <c r="J2808" s="21" t="s">
        <v>18</v>
      </c>
      <c r="K2808" s="22">
        <v>788794</v>
      </c>
      <c r="L2808" s="22">
        <v>8680</v>
      </c>
      <c r="M2808" s="23">
        <v>3866.4520000000002</v>
      </c>
    </row>
    <row r="2809" spans="1:13" x14ac:dyDescent="0.2">
      <c r="A2809" s="19" t="s">
        <v>7210</v>
      </c>
      <c r="B2809" s="19" t="s">
        <v>7211</v>
      </c>
      <c r="C2809" s="19" t="s">
        <v>265</v>
      </c>
      <c r="D2809" s="19" t="s">
        <v>266</v>
      </c>
      <c r="E2809" s="19" t="s">
        <v>267</v>
      </c>
      <c r="F2809" s="20">
        <v>2020</v>
      </c>
      <c r="G2809" s="19" t="s">
        <v>17</v>
      </c>
      <c r="H2809" s="19" t="s">
        <v>42</v>
      </c>
      <c r="I2809" s="19" t="s">
        <v>1003</v>
      </c>
      <c r="J2809" s="21" t="s">
        <v>18</v>
      </c>
      <c r="K2809" s="22">
        <v>163217</v>
      </c>
      <c r="L2809" s="24">
        <v>14130</v>
      </c>
      <c r="M2809" s="23">
        <v>3860.1970000000001</v>
      </c>
    </row>
    <row r="2810" spans="1:13" x14ac:dyDescent="0.2">
      <c r="A2810" s="19" t="s">
        <v>6901</v>
      </c>
      <c r="B2810" s="19" t="s">
        <v>6902</v>
      </c>
      <c r="C2810" s="19" t="s">
        <v>265</v>
      </c>
      <c r="D2810" s="19" t="s">
        <v>266</v>
      </c>
      <c r="E2810" s="19" t="s">
        <v>267</v>
      </c>
      <c r="F2810" s="20">
        <v>2020</v>
      </c>
      <c r="G2810" s="19" t="s">
        <v>17</v>
      </c>
      <c r="H2810" s="19" t="s">
        <v>63</v>
      </c>
      <c r="I2810" s="19" t="s">
        <v>174</v>
      </c>
      <c r="J2810" s="21" t="s">
        <v>18</v>
      </c>
      <c r="K2810" s="22">
        <v>15033</v>
      </c>
      <c r="L2810" s="24">
        <v>3850</v>
      </c>
      <c r="M2810" s="23">
        <v>3850</v>
      </c>
    </row>
    <row r="2811" spans="1:13" x14ac:dyDescent="0.2">
      <c r="A2811" s="19" t="s">
        <v>7721</v>
      </c>
      <c r="B2811" s="19" t="s">
        <v>7722</v>
      </c>
      <c r="C2811" s="19" t="s">
        <v>34</v>
      </c>
      <c r="D2811" s="19" t="s">
        <v>215</v>
      </c>
      <c r="E2811" s="19" t="s">
        <v>3169</v>
      </c>
      <c r="F2811" s="20">
        <v>2020</v>
      </c>
      <c r="G2811" s="19" t="s">
        <v>17</v>
      </c>
      <c r="H2811" s="19" t="s">
        <v>42</v>
      </c>
      <c r="I2811" s="19" t="s">
        <v>1003</v>
      </c>
      <c r="J2811" s="21" t="s">
        <v>18</v>
      </c>
      <c r="K2811" s="22">
        <v>4429</v>
      </c>
      <c r="L2811" s="24">
        <v>21076</v>
      </c>
      <c r="M2811" s="23">
        <v>3837.22</v>
      </c>
    </row>
    <row r="2812" spans="1:13" x14ac:dyDescent="0.2">
      <c r="A2812" s="19" t="s">
        <v>7276</v>
      </c>
      <c r="B2812" s="19" t="s">
        <v>7277</v>
      </c>
      <c r="C2812" s="19" t="s">
        <v>22</v>
      </c>
      <c r="D2812" s="19" t="s">
        <v>23</v>
      </c>
      <c r="E2812" s="19" t="s">
        <v>889</v>
      </c>
      <c r="F2812" s="20">
        <v>2020</v>
      </c>
      <c r="G2812" s="19" t="s">
        <v>17</v>
      </c>
      <c r="H2812" s="19" t="s">
        <v>42</v>
      </c>
      <c r="I2812" s="19" t="s">
        <v>1003</v>
      </c>
      <c r="J2812" s="21" t="s">
        <v>18</v>
      </c>
      <c r="K2812" s="22">
        <v>128527</v>
      </c>
      <c r="L2812" s="24">
        <v>3766</v>
      </c>
      <c r="M2812" s="23">
        <v>3765.4</v>
      </c>
    </row>
    <row r="2813" spans="1:13" x14ac:dyDescent="0.2">
      <c r="A2813" s="19" t="s">
        <v>8324</v>
      </c>
      <c r="B2813" s="19" t="s">
        <v>8325</v>
      </c>
      <c r="C2813" s="19" t="s">
        <v>148</v>
      </c>
      <c r="D2813" s="19" t="s">
        <v>373</v>
      </c>
      <c r="E2813" s="19" t="s">
        <v>1112</v>
      </c>
      <c r="F2813" s="20">
        <v>2020</v>
      </c>
      <c r="G2813" s="19" t="s">
        <v>17</v>
      </c>
      <c r="H2813" s="19" t="s">
        <v>15</v>
      </c>
      <c r="I2813" s="19" t="s">
        <v>16</v>
      </c>
      <c r="J2813" s="21" t="s">
        <v>18</v>
      </c>
      <c r="K2813" s="22">
        <v>86093</v>
      </c>
      <c r="L2813" s="24">
        <v>3750</v>
      </c>
      <c r="M2813" s="23">
        <v>3750</v>
      </c>
    </row>
    <row r="2814" spans="1:13" x14ac:dyDescent="0.2">
      <c r="A2814" s="19" t="s">
        <v>8655</v>
      </c>
      <c r="B2814" s="19" t="s">
        <v>8656</v>
      </c>
      <c r="C2814" s="19" t="s">
        <v>81</v>
      </c>
      <c r="D2814" s="19" t="s">
        <v>82</v>
      </c>
      <c r="E2814" s="19" t="s">
        <v>82</v>
      </c>
      <c r="F2814" s="20">
        <v>2019</v>
      </c>
      <c r="G2814" s="19" t="s">
        <v>17</v>
      </c>
      <c r="H2814" s="19" t="s">
        <v>42</v>
      </c>
      <c r="I2814" s="19" t="s">
        <v>228</v>
      </c>
      <c r="J2814" s="21" t="s">
        <v>18</v>
      </c>
      <c r="K2814" s="22">
        <v>3728</v>
      </c>
      <c r="L2814" s="24">
        <v>4727</v>
      </c>
      <c r="M2814" s="23">
        <v>3727</v>
      </c>
    </row>
    <row r="2815" spans="1:13" x14ac:dyDescent="0.2">
      <c r="A2815" s="19" t="s">
        <v>4011</v>
      </c>
      <c r="B2815" s="19" t="s">
        <v>4012</v>
      </c>
      <c r="C2815" s="19" t="s">
        <v>148</v>
      </c>
      <c r="D2815" s="19" t="s">
        <v>373</v>
      </c>
      <c r="E2815" s="19" t="s">
        <v>2401</v>
      </c>
      <c r="F2815" s="20">
        <v>2020</v>
      </c>
      <c r="G2815" s="19" t="s">
        <v>17</v>
      </c>
      <c r="H2815" s="19" t="s">
        <v>42</v>
      </c>
      <c r="I2815" s="19" t="s">
        <v>228</v>
      </c>
      <c r="J2815" s="21" t="s">
        <v>18</v>
      </c>
      <c r="K2815" s="22">
        <v>3005533</v>
      </c>
      <c r="L2815" s="24">
        <v>3694</v>
      </c>
      <c r="M2815" s="23">
        <v>3694.4450000000002</v>
      </c>
    </row>
    <row r="2816" spans="1:13" x14ac:dyDescent="0.2">
      <c r="A2816" s="19" t="s">
        <v>4299</v>
      </c>
      <c r="B2816" s="19" t="s">
        <v>4300</v>
      </c>
      <c r="C2816" s="19" t="s">
        <v>34</v>
      </c>
      <c r="D2816" s="19"/>
      <c r="E2816" s="19"/>
      <c r="F2816" s="20">
        <v>2019</v>
      </c>
      <c r="G2816" s="19" t="s">
        <v>17</v>
      </c>
      <c r="H2816" s="19" t="s">
        <v>30</v>
      </c>
      <c r="I2816" s="19" t="s">
        <v>145</v>
      </c>
      <c r="J2816" s="21" t="s">
        <v>18</v>
      </c>
      <c r="K2816" s="22">
        <v>5001</v>
      </c>
      <c r="L2816" s="24">
        <v>5000</v>
      </c>
      <c r="M2816" s="23">
        <v>3693.0990000000002</v>
      </c>
    </row>
    <row r="2817" spans="1:13" x14ac:dyDescent="0.2">
      <c r="A2817" s="19" t="s">
        <v>6899</v>
      </c>
      <c r="B2817" s="19" t="s">
        <v>6900</v>
      </c>
      <c r="C2817" s="19" t="s">
        <v>265</v>
      </c>
      <c r="D2817" s="19" t="s">
        <v>266</v>
      </c>
      <c r="E2817" s="19" t="s">
        <v>267</v>
      </c>
      <c r="F2817" s="20">
        <v>2020</v>
      </c>
      <c r="G2817" s="19" t="s">
        <v>17</v>
      </c>
      <c r="H2817" s="19" t="s">
        <v>63</v>
      </c>
      <c r="I2817" s="19" t="s">
        <v>174</v>
      </c>
      <c r="J2817" s="21" t="s">
        <v>18</v>
      </c>
      <c r="K2817" s="22">
        <v>17370</v>
      </c>
      <c r="L2817" s="24">
        <v>3600</v>
      </c>
      <c r="M2817" s="23">
        <v>3600</v>
      </c>
    </row>
    <row r="2818" spans="1:13" x14ac:dyDescent="0.2">
      <c r="A2818" s="19" t="s">
        <v>8733</v>
      </c>
      <c r="B2818" s="19" t="s">
        <v>8734</v>
      </c>
      <c r="C2818" s="19" t="s">
        <v>12</v>
      </c>
      <c r="D2818" s="19" t="s">
        <v>853</v>
      </c>
      <c r="E2818" s="19" t="s">
        <v>1290</v>
      </c>
      <c r="F2818" s="20">
        <v>2020</v>
      </c>
      <c r="G2818" s="19" t="s">
        <v>17</v>
      </c>
      <c r="H2818" s="19" t="s">
        <v>240</v>
      </c>
      <c r="I2818" s="19" t="s">
        <v>2394</v>
      </c>
      <c r="J2818" s="21" t="s">
        <v>18</v>
      </c>
      <c r="K2818" s="22">
        <v>4657</v>
      </c>
      <c r="L2818" s="24">
        <v>3600</v>
      </c>
      <c r="M2818" s="23">
        <v>3600</v>
      </c>
    </row>
    <row r="2819" spans="1:13" x14ac:dyDescent="0.2">
      <c r="A2819" s="19" t="s">
        <v>1719</v>
      </c>
      <c r="B2819" s="19" t="s">
        <v>1720</v>
      </c>
      <c r="C2819" s="19" t="s">
        <v>81</v>
      </c>
      <c r="D2819" s="19" t="s">
        <v>82</v>
      </c>
      <c r="E2819" s="19" t="s">
        <v>82</v>
      </c>
      <c r="F2819" s="20">
        <v>2019</v>
      </c>
      <c r="G2819" s="19" t="s">
        <v>17</v>
      </c>
      <c r="H2819" s="19" t="s">
        <v>63</v>
      </c>
      <c r="I2819" s="19" t="s">
        <v>174</v>
      </c>
      <c r="J2819" s="21" t="s">
        <v>18</v>
      </c>
      <c r="K2819" s="22">
        <v>3683</v>
      </c>
      <c r="L2819" s="22">
        <v>3588</v>
      </c>
      <c r="M2819" s="23">
        <v>3588</v>
      </c>
    </row>
    <row r="2820" spans="1:13" x14ac:dyDescent="0.2">
      <c r="A2820" s="19" t="s">
        <v>6513</v>
      </c>
      <c r="B2820" s="19" t="s">
        <v>6514</v>
      </c>
      <c r="C2820" s="19" t="s">
        <v>22</v>
      </c>
      <c r="D2820" s="19" t="s">
        <v>46</v>
      </c>
      <c r="E2820" s="19" t="s">
        <v>129</v>
      </c>
      <c r="F2820" s="20">
        <v>2020</v>
      </c>
      <c r="G2820" s="19" t="s">
        <v>17</v>
      </c>
      <c r="H2820" s="19" t="s">
        <v>54</v>
      </c>
      <c r="I2820" s="19" t="s">
        <v>62</v>
      </c>
      <c r="J2820" s="21" t="s">
        <v>18</v>
      </c>
      <c r="K2820" s="22">
        <v>3556</v>
      </c>
      <c r="L2820" s="24">
        <v>3556</v>
      </c>
      <c r="M2820" s="23">
        <v>3555.7130000000002</v>
      </c>
    </row>
    <row r="2821" spans="1:13" x14ac:dyDescent="0.2">
      <c r="A2821" s="19" t="s">
        <v>3902</v>
      </c>
      <c r="B2821" s="19" t="s">
        <v>3903</v>
      </c>
      <c r="C2821" s="19" t="s">
        <v>148</v>
      </c>
      <c r="D2821" s="19" t="s">
        <v>373</v>
      </c>
      <c r="E2821" s="19" t="s">
        <v>992</v>
      </c>
      <c r="F2821" s="20">
        <v>2019</v>
      </c>
      <c r="G2821" s="19" t="s">
        <v>17</v>
      </c>
      <c r="H2821" s="19" t="s">
        <v>130</v>
      </c>
      <c r="I2821" s="19" t="s">
        <v>130</v>
      </c>
      <c r="J2821" s="21" t="s">
        <v>18</v>
      </c>
      <c r="K2821" s="22">
        <v>6647</v>
      </c>
      <c r="L2821" s="24">
        <v>5000</v>
      </c>
      <c r="M2821" s="23">
        <v>3555</v>
      </c>
    </row>
    <row r="2822" spans="1:13" x14ac:dyDescent="0.2">
      <c r="A2822" s="19" t="s">
        <v>7795</v>
      </c>
      <c r="B2822" s="19" t="s">
        <v>7796</v>
      </c>
      <c r="C2822" s="19" t="s">
        <v>22</v>
      </c>
      <c r="D2822" s="19"/>
      <c r="E2822" s="19"/>
      <c r="F2822" s="20">
        <v>2019</v>
      </c>
      <c r="G2822" s="19" t="s">
        <v>17</v>
      </c>
      <c r="H2822" s="19" t="s">
        <v>710</v>
      </c>
      <c r="I2822" s="19" t="s">
        <v>1125</v>
      </c>
      <c r="J2822" s="21" t="s">
        <v>18</v>
      </c>
      <c r="K2822" s="22">
        <v>103000</v>
      </c>
      <c r="L2822" s="24">
        <v>3555</v>
      </c>
      <c r="M2822" s="23">
        <v>3554</v>
      </c>
    </row>
    <row r="2823" spans="1:13" x14ac:dyDescent="0.2">
      <c r="A2823" s="19" t="s">
        <v>7873</v>
      </c>
      <c r="B2823" s="19" t="s">
        <v>7874</v>
      </c>
      <c r="C2823" s="19" t="s">
        <v>34</v>
      </c>
      <c r="D2823" s="19" t="s">
        <v>215</v>
      </c>
      <c r="E2823" s="19" t="s">
        <v>641</v>
      </c>
      <c r="F2823" s="20">
        <v>2020</v>
      </c>
      <c r="G2823" s="19" t="s">
        <v>17</v>
      </c>
      <c r="H2823" s="19" t="s">
        <v>42</v>
      </c>
      <c r="I2823" s="19" t="s">
        <v>1003</v>
      </c>
      <c r="J2823" s="21" t="s">
        <v>18</v>
      </c>
      <c r="K2823" s="22">
        <v>19790</v>
      </c>
      <c r="L2823" s="24">
        <v>25164</v>
      </c>
      <c r="M2823" s="22">
        <v>3546</v>
      </c>
    </row>
    <row r="2824" spans="1:13" x14ac:dyDescent="0.2">
      <c r="A2824" s="19" t="s">
        <v>4813</v>
      </c>
      <c r="B2824" s="19" t="s">
        <v>4814</v>
      </c>
      <c r="C2824" s="19" t="s">
        <v>27</v>
      </c>
      <c r="D2824" s="19"/>
      <c r="E2824" s="19"/>
      <c r="F2824" s="20">
        <v>2020</v>
      </c>
      <c r="G2824" s="19" t="s">
        <v>17</v>
      </c>
      <c r="H2824" s="19" t="s">
        <v>15</v>
      </c>
      <c r="I2824" s="19" t="s">
        <v>136</v>
      </c>
      <c r="J2824" s="21" t="s">
        <v>18</v>
      </c>
      <c r="K2824" s="22">
        <v>11601</v>
      </c>
      <c r="L2824" s="24">
        <v>11601</v>
      </c>
      <c r="M2824" s="22">
        <v>3526</v>
      </c>
    </row>
    <row r="2825" spans="1:13" x14ac:dyDescent="0.2">
      <c r="A2825" s="19" t="s">
        <v>8194</v>
      </c>
      <c r="B2825" s="19" t="s">
        <v>8195</v>
      </c>
      <c r="C2825" s="19" t="s">
        <v>37</v>
      </c>
      <c r="D2825" s="19" t="s">
        <v>601</v>
      </c>
      <c r="E2825" s="19" t="s">
        <v>602</v>
      </c>
      <c r="F2825" s="20">
        <v>2019</v>
      </c>
      <c r="G2825" s="19" t="s">
        <v>17</v>
      </c>
      <c r="H2825" s="19" t="s">
        <v>63</v>
      </c>
      <c r="I2825" s="19" t="s">
        <v>174</v>
      </c>
      <c r="J2825" s="21" t="s">
        <v>18</v>
      </c>
      <c r="K2825" s="22">
        <v>7751</v>
      </c>
      <c r="L2825" s="24">
        <v>3900</v>
      </c>
      <c r="M2825" s="23">
        <v>3507.0909999999999</v>
      </c>
    </row>
    <row r="2826" spans="1:13" x14ac:dyDescent="0.2">
      <c r="A2826" s="19" t="s">
        <v>3910</v>
      </c>
      <c r="B2826" s="19" t="s">
        <v>3911</v>
      </c>
      <c r="C2826" s="19" t="s">
        <v>103</v>
      </c>
      <c r="D2826" s="19" t="s">
        <v>194</v>
      </c>
      <c r="E2826" s="19" t="s">
        <v>195</v>
      </c>
      <c r="F2826" s="20">
        <v>2020</v>
      </c>
      <c r="G2826" s="19" t="s">
        <v>17</v>
      </c>
      <c r="H2826" s="19" t="s">
        <v>42</v>
      </c>
      <c r="I2826" s="19" t="s">
        <v>1003</v>
      </c>
      <c r="J2826" s="21" t="s">
        <v>18</v>
      </c>
      <c r="K2826" s="22">
        <v>3500</v>
      </c>
      <c r="L2826" s="24">
        <v>3500</v>
      </c>
      <c r="M2826" s="23">
        <v>3500</v>
      </c>
    </row>
    <row r="2827" spans="1:13" x14ac:dyDescent="0.2">
      <c r="A2827" s="19" t="s">
        <v>10140</v>
      </c>
      <c r="B2827" s="19" t="s">
        <v>10141</v>
      </c>
      <c r="C2827" s="19" t="s">
        <v>81</v>
      </c>
      <c r="D2827" s="19" t="s">
        <v>1350</v>
      </c>
      <c r="E2827" s="19" t="s">
        <v>1350</v>
      </c>
      <c r="F2827" s="20">
        <v>2020</v>
      </c>
      <c r="G2827" s="19" t="s">
        <v>17</v>
      </c>
      <c r="H2827" s="19" t="s">
        <v>54</v>
      </c>
      <c r="I2827" s="19" t="s">
        <v>288</v>
      </c>
      <c r="J2827" s="21" t="s">
        <v>18</v>
      </c>
      <c r="K2827" s="22">
        <v>50000</v>
      </c>
      <c r="L2827" s="24">
        <v>50000</v>
      </c>
      <c r="M2827" s="22">
        <v>3500</v>
      </c>
    </row>
    <row r="2828" spans="1:13" x14ac:dyDescent="0.2">
      <c r="A2828" s="19" t="s">
        <v>9836</v>
      </c>
      <c r="B2828" s="19" t="s">
        <v>9837</v>
      </c>
      <c r="C2828" s="19" t="s">
        <v>34</v>
      </c>
      <c r="D2828" s="19" t="s">
        <v>51</v>
      </c>
      <c r="E2828" s="19" t="s">
        <v>714</v>
      </c>
      <c r="F2828" s="20">
        <v>2019</v>
      </c>
      <c r="G2828" s="19" t="s">
        <v>17</v>
      </c>
      <c r="H2828" s="19" t="s">
        <v>63</v>
      </c>
      <c r="I2828" s="19" t="s">
        <v>174</v>
      </c>
      <c r="J2828" s="21" t="s">
        <v>18</v>
      </c>
      <c r="K2828" s="22">
        <v>3468</v>
      </c>
      <c r="L2828" s="24">
        <v>3468</v>
      </c>
      <c r="M2828" s="23">
        <v>3467.799</v>
      </c>
    </row>
    <row r="2829" spans="1:13" x14ac:dyDescent="0.2">
      <c r="A2829" s="19" t="s">
        <v>2217</v>
      </c>
      <c r="B2829" s="19" t="s">
        <v>2218</v>
      </c>
      <c r="C2829" s="19" t="s">
        <v>92</v>
      </c>
      <c r="D2829" s="19" t="s">
        <v>93</v>
      </c>
      <c r="E2829" s="19" t="s">
        <v>2219</v>
      </c>
      <c r="F2829" s="20">
        <v>2020</v>
      </c>
      <c r="G2829" s="19" t="s">
        <v>17</v>
      </c>
      <c r="H2829" s="19" t="s">
        <v>130</v>
      </c>
      <c r="I2829" s="19" t="s">
        <v>130</v>
      </c>
      <c r="J2829" s="21" t="s">
        <v>18</v>
      </c>
      <c r="K2829" s="22">
        <v>7775</v>
      </c>
      <c r="L2829" s="24">
        <v>3451</v>
      </c>
      <c r="M2829" s="23">
        <v>3451</v>
      </c>
    </row>
    <row r="2830" spans="1:13" x14ac:dyDescent="0.2">
      <c r="A2830" s="19" t="s">
        <v>9023</v>
      </c>
      <c r="B2830" s="19" t="s">
        <v>9024</v>
      </c>
      <c r="C2830" s="19" t="s">
        <v>34</v>
      </c>
      <c r="D2830" s="19" t="s">
        <v>51</v>
      </c>
      <c r="E2830" s="19" t="s">
        <v>1059</v>
      </c>
      <c r="F2830" s="20">
        <v>2019</v>
      </c>
      <c r="G2830" s="19" t="s">
        <v>279</v>
      </c>
      <c r="H2830" s="19" t="s">
        <v>95</v>
      </c>
      <c r="I2830" s="19" t="s">
        <v>178</v>
      </c>
      <c r="J2830" s="21" t="s">
        <v>18</v>
      </c>
      <c r="K2830" s="22">
        <v>4576</v>
      </c>
      <c r="L2830" s="24">
        <v>3432</v>
      </c>
      <c r="M2830" s="23">
        <v>3432</v>
      </c>
    </row>
    <row r="2831" spans="1:13" x14ac:dyDescent="0.2">
      <c r="A2831" s="19" t="s">
        <v>8413</v>
      </c>
      <c r="B2831" s="19" t="s">
        <v>8414</v>
      </c>
      <c r="C2831" s="19" t="s">
        <v>133</v>
      </c>
      <c r="D2831" s="19" t="s">
        <v>392</v>
      </c>
      <c r="E2831" s="19" t="s">
        <v>800</v>
      </c>
      <c r="F2831" s="20">
        <v>2019</v>
      </c>
      <c r="G2831" s="19" t="s">
        <v>17</v>
      </c>
      <c r="H2831" s="19" t="s">
        <v>30</v>
      </c>
      <c r="I2831" s="19" t="s">
        <v>31</v>
      </c>
      <c r="J2831" s="21" t="s">
        <v>18</v>
      </c>
      <c r="K2831" s="22">
        <v>280610</v>
      </c>
      <c r="L2831" s="24">
        <v>10000</v>
      </c>
      <c r="M2831" s="23">
        <v>3404.04</v>
      </c>
    </row>
    <row r="2832" spans="1:13" x14ac:dyDescent="0.2">
      <c r="A2832" s="19" t="s">
        <v>6471</v>
      </c>
      <c r="B2832" s="19" t="s">
        <v>6472</v>
      </c>
      <c r="C2832" s="19" t="s">
        <v>359</v>
      </c>
      <c r="D2832" s="19" t="s">
        <v>1466</v>
      </c>
      <c r="E2832" s="19" t="s">
        <v>1466</v>
      </c>
      <c r="F2832" s="20">
        <v>2020</v>
      </c>
      <c r="G2832" s="19" t="s">
        <v>17</v>
      </c>
      <c r="H2832" s="19" t="s">
        <v>54</v>
      </c>
      <c r="I2832" s="19" t="s">
        <v>83</v>
      </c>
      <c r="J2832" s="21" t="s">
        <v>18</v>
      </c>
      <c r="K2832" s="22">
        <v>1161788</v>
      </c>
      <c r="L2832" s="24">
        <v>3400</v>
      </c>
      <c r="M2832" s="23">
        <v>3399.3</v>
      </c>
    </row>
    <row r="2833" spans="1:13" x14ac:dyDescent="0.2">
      <c r="A2833" s="19" t="s">
        <v>366</v>
      </c>
      <c r="B2833" s="19" t="s">
        <v>367</v>
      </c>
      <c r="C2833" s="19" t="s">
        <v>37</v>
      </c>
      <c r="D2833" s="19" t="s">
        <v>38</v>
      </c>
      <c r="E2833" s="19" t="s">
        <v>120</v>
      </c>
      <c r="F2833" s="20">
        <v>2020</v>
      </c>
      <c r="G2833" s="19" t="s">
        <v>17</v>
      </c>
      <c r="H2833" s="19" t="s">
        <v>15</v>
      </c>
      <c r="I2833" s="19" t="s">
        <v>16</v>
      </c>
      <c r="J2833" s="21" t="s">
        <v>18</v>
      </c>
      <c r="K2833" s="22">
        <v>3391</v>
      </c>
      <c r="L2833" s="24">
        <v>3391</v>
      </c>
      <c r="M2833" s="22">
        <v>3391</v>
      </c>
    </row>
    <row r="2834" spans="1:13" x14ac:dyDescent="0.2">
      <c r="A2834" s="19" t="s">
        <v>5807</v>
      </c>
      <c r="B2834" s="19" t="s">
        <v>5808</v>
      </c>
      <c r="C2834" s="19" t="s">
        <v>148</v>
      </c>
      <c r="D2834" s="19" t="s">
        <v>617</v>
      </c>
      <c r="E2834" s="19" t="s">
        <v>618</v>
      </c>
      <c r="F2834" s="20">
        <v>2019</v>
      </c>
      <c r="G2834" s="19" t="s">
        <v>17</v>
      </c>
      <c r="H2834" s="19" t="s">
        <v>54</v>
      </c>
      <c r="I2834" s="19" t="s">
        <v>62</v>
      </c>
      <c r="J2834" s="21" t="s">
        <v>18</v>
      </c>
      <c r="K2834" s="22">
        <v>3336</v>
      </c>
      <c r="L2834" s="24">
        <v>4048</v>
      </c>
      <c r="M2834" s="23">
        <v>3337.9839999999999</v>
      </c>
    </row>
    <row r="2835" spans="1:13" x14ac:dyDescent="0.2">
      <c r="A2835" s="19" t="s">
        <v>2296</v>
      </c>
      <c r="B2835" s="19" t="s">
        <v>2297</v>
      </c>
      <c r="C2835" s="19" t="s">
        <v>133</v>
      </c>
      <c r="D2835" s="19" t="s">
        <v>206</v>
      </c>
      <c r="E2835" s="19" t="s">
        <v>207</v>
      </c>
      <c r="F2835" s="20">
        <v>2020</v>
      </c>
      <c r="G2835" s="19" t="s">
        <v>17</v>
      </c>
      <c r="H2835" s="19" t="s">
        <v>130</v>
      </c>
      <c r="I2835" s="19" t="s">
        <v>130</v>
      </c>
      <c r="J2835" s="21" t="s">
        <v>18</v>
      </c>
      <c r="K2835" s="22">
        <v>12000</v>
      </c>
      <c r="L2835" s="24">
        <v>12000</v>
      </c>
      <c r="M2835" s="23">
        <v>3320.0940000000001</v>
      </c>
    </row>
    <row r="2836" spans="1:13" x14ac:dyDescent="0.2">
      <c r="A2836" s="19" t="s">
        <v>9648</v>
      </c>
      <c r="B2836" s="19" t="s">
        <v>9649</v>
      </c>
      <c r="C2836" s="19" t="s">
        <v>148</v>
      </c>
      <c r="D2836" s="19" t="s">
        <v>646</v>
      </c>
      <c r="E2836" s="19" t="s">
        <v>647</v>
      </c>
      <c r="F2836" s="20">
        <v>2019</v>
      </c>
      <c r="G2836" s="19" t="s">
        <v>17</v>
      </c>
      <c r="H2836" s="19" t="s">
        <v>63</v>
      </c>
      <c r="I2836" s="19" t="s">
        <v>174</v>
      </c>
      <c r="J2836" s="21" t="s">
        <v>18</v>
      </c>
      <c r="K2836" s="22">
        <v>3939</v>
      </c>
      <c r="L2836" s="24">
        <v>3939</v>
      </c>
      <c r="M2836" s="23">
        <v>3280</v>
      </c>
    </row>
    <row r="2837" spans="1:13" x14ac:dyDescent="0.2">
      <c r="A2837" s="19" t="s">
        <v>8501</v>
      </c>
      <c r="B2837" s="19" t="s">
        <v>8502</v>
      </c>
      <c r="C2837" s="19" t="s">
        <v>133</v>
      </c>
      <c r="D2837" s="19" t="s">
        <v>206</v>
      </c>
      <c r="E2837" s="19" t="s">
        <v>1609</v>
      </c>
      <c r="F2837" s="20">
        <v>2019</v>
      </c>
      <c r="G2837" s="19" t="s">
        <v>17</v>
      </c>
      <c r="H2837" s="19" t="s">
        <v>30</v>
      </c>
      <c r="I2837" s="19" t="s">
        <v>145</v>
      </c>
      <c r="J2837" s="21" t="s">
        <v>18</v>
      </c>
      <c r="K2837" s="22">
        <v>675545</v>
      </c>
      <c r="L2837" s="24">
        <v>3252</v>
      </c>
      <c r="M2837" s="22">
        <v>3252</v>
      </c>
    </row>
    <row r="2838" spans="1:13" x14ac:dyDescent="0.2">
      <c r="A2838" s="19" t="s">
        <v>1269</v>
      </c>
      <c r="B2838" s="19" t="s">
        <v>1270</v>
      </c>
      <c r="C2838" s="19" t="s">
        <v>37</v>
      </c>
      <c r="D2838" s="19" t="s">
        <v>545</v>
      </c>
      <c r="E2838" s="19" t="s">
        <v>757</v>
      </c>
      <c r="F2838" s="20">
        <v>2019</v>
      </c>
      <c r="G2838" s="19" t="s">
        <v>17</v>
      </c>
      <c r="H2838" s="19" t="s">
        <v>30</v>
      </c>
      <c r="I2838" s="19" t="s">
        <v>31</v>
      </c>
      <c r="J2838" s="21" t="s">
        <v>18</v>
      </c>
      <c r="K2838" s="22">
        <v>10980</v>
      </c>
      <c r="L2838" s="24">
        <v>4170</v>
      </c>
      <c r="M2838" s="23">
        <v>3248.9250000000002</v>
      </c>
    </row>
    <row r="2839" spans="1:13" x14ac:dyDescent="0.2">
      <c r="A2839" s="19" t="s">
        <v>11679</v>
      </c>
      <c r="B2839" s="19" t="s">
        <v>11680</v>
      </c>
      <c r="C2839" s="19" t="s">
        <v>34</v>
      </c>
      <c r="D2839" s="19" t="s">
        <v>134</v>
      </c>
      <c r="E2839" s="19" t="s">
        <v>2743</v>
      </c>
      <c r="F2839" s="20">
        <v>2019</v>
      </c>
      <c r="G2839" s="19" t="s">
        <v>17</v>
      </c>
      <c r="H2839" s="19" t="s">
        <v>63</v>
      </c>
      <c r="I2839" s="19" t="s">
        <v>174</v>
      </c>
      <c r="J2839" s="21" t="s">
        <v>18</v>
      </c>
      <c r="K2839" s="22">
        <v>3245</v>
      </c>
      <c r="L2839" s="22">
        <v>3693</v>
      </c>
      <c r="M2839" s="23">
        <v>3245.5740000000001</v>
      </c>
    </row>
    <row r="2840" spans="1:13" x14ac:dyDescent="0.2">
      <c r="A2840" s="19" t="s">
        <v>10570</v>
      </c>
      <c r="B2840" s="19" t="s">
        <v>10571</v>
      </c>
      <c r="C2840" s="19" t="s">
        <v>12</v>
      </c>
      <c r="D2840" s="19" t="s">
        <v>422</v>
      </c>
      <c r="E2840" s="19" t="s">
        <v>3592</v>
      </c>
      <c r="F2840" s="20">
        <v>2020</v>
      </c>
      <c r="G2840" s="19" t="s">
        <v>17</v>
      </c>
      <c r="H2840" s="19" t="s">
        <v>54</v>
      </c>
      <c r="I2840" s="19" t="s">
        <v>58</v>
      </c>
      <c r="J2840" s="21" t="s">
        <v>18</v>
      </c>
      <c r="K2840" s="22">
        <v>267654</v>
      </c>
      <c r="L2840" s="24">
        <v>3239</v>
      </c>
      <c r="M2840" s="23">
        <v>3237.357</v>
      </c>
    </row>
    <row r="2841" spans="1:13" x14ac:dyDescent="0.2">
      <c r="A2841" s="19" t="s">
        <v>5408</v>
      </c>
      <c r="B2841" s="19" t="s">
        <v>5409</v>
      </c>
      <c r="C2841" s="19" t="s">
        <v>12</v>
      </c>
      <c r="D2841" s="19" t="s">
        <v>69</v>
      </c>
      <c r="E2841" s="19" t="s">
        <v>426</v>
      </c>
      <c r="F2841" s="20">
        <v>2020</v>
      </c>
      <c r="G2841" s="19" t="s">
        <v>17</v>
      </c>
      <c r="H2841" s="19" t="s">
        <v>95</v>
      </c>
      <c r="I2841" s="19" t="s">
        <v>178</v>
      </c>
      <c r="J2841" s="21" t="s">
        <v>18</v>
      </c>
      <c r="K2841" s="22">
        <v>14613</v>
      </c>
      <c r="L2841" s="24">
        <v>3236</v>
      </c>
      <c r="M2841" s="23">
        <v>3235.424</v>
      </c>
    </row>
    <row r="2842" spans="1:13" x14ac:dyDescent="0.2">
      <c r="A2842" s="19" t="s">
        <v>2340</v>
      </c>
      <c r="B2842" s="19" t="s">
        <v>2341</v>
      </c>
      <c r="C2842" s="19" t="s">
        <v>22</v>
      </c>
      <c r="D2842" s="19" t="s">
        <v>46</v>
      </c>
      <c r="E2842" s="19" t="s">
        <v>272</v>
      </c>
      <c r="F2842" s="20">
        <v>2019</v>
      </c>
      <c r="G2842" s="19" t="s">
        <v>17</v>
      </c>
      <c r="H2842" s="19" t="s">
        <v>710</v>
      </c>
      <c r="I2842" s="19" t="s">
        <v>2163</v>
      </c>
      <c r="J2842" s="21" t="s">
        <v>18</v>
      </c>
      <c r="K2842" s="22">
        <v>4205</v>
      </c>
      <c r="L2842" s="24">
        <v>3206</v>
      </c>
      <c r="M2842" s="23">
        <v>3205</v>
      </c>
    </row>
    <row r="2843" spans="1:13" x14ac:dyDescent="0.2">
      <c r="A2843" s="19" t="s">
        <v>1362</v>
      </c>
      <c r="B2843" s="19" t="s">
        <v>1363</v>
      </c>
      <c r="C2843" s="19" t="s">
        <v>27</v>
      </c>
      <c r="D2843" s="19"/>
      <c r="E2843" s="19"/>
      <c r="F2843" s="20">
        <v>2019</v>
      </c>
      <c r="G2843" s="19" t="s">
        <v>17</v>
      </c>
      <c r="H2843" s="19" t="s">
        <v>30</v>
      </c>
      <c r="I2843" s="19" t="s">
        <v>389</v>
      </c>
      <c r="J2843" s="21" t="s">
        <v>18</v>
      </c>
      <c r="K2843" s="22">
        <v>3187</v>
      </c>
      <c r="L2843" s="23">
        <v>3185.232</v>
      </c>
      <c r="M2843" s="23">
        <v>3185.232</v>
      </c>
    </row>
    <row r="2844" spans="1:13" x14ac:dyDescent="0.2">
      <c r="A2844" s="19" t="s">
        <v>7485</v>
      </c>
      <c r="B2844" s="19" t="s">
        <v>7486</v>
      </c>
      <c r="C2844" s="19" t="s">
        <v>359</v>
      </c>
      <c r="D2844" s="19"/>
      <c r="E2844" s="19"/>
      <c r="F2844" s="20">
        <v>2020</v>
      </c>
      <c r="G2844" s="19" t="s">
        <v>17</v>
      </c>
      <c r="H2844" s="19" t="s">
        <v>240</v>
      </c>
      <c r="I2844" s="19" t="s">
        <v>3160</v>
      </c>
      <c r="J2844" s="21" t="s">
        <v>18</v>
      </c>
      <c r="K2844" s="22">
        <v>3187</v>
      </c>
      <c r="L2844" s="24">
        <v>4185</v>
      </c>
      <c r="M2844" s="23">
        <v>3185</v>
      </c>
    </row>
    <row r="2845" spans="1:13" x14ac:dyDescent="0.2">
      <c r="A2845" s="19" t="s">
        <v>5621</v>
      </c>
      <c r="B2845" s="19" t="s">
        <v>5622</v>
      </c>
      <c r="C2845" s="19" t="s">
        <v>12</v>
      </c>
      <c r="D2845" s="19" t="s">
        <v>13</v>
      </c>
      <c r="E2845" s="19" t="s">
        <v>13</v>
      </c>
      <c r="F2845" s="20">
        <v>2019</v>
      </c>
      <c r="G2845" s="19" t="s">
        <v>17</v>
      </c>
      <c r="H2845" s="19" t="s">
        <v>63</v>
      </c>
      <c r="I2845" s="19" t="s">
        <v>619</v>
      </c>
      <c r="J2845" s="21" t="s">
        <v>18</v>
      </c>
      <c r="K2845" s="22">
        <v>3452</v>
      </c>
      <c r="L2845" s="24">
        <v>3180</v>
      </c>
      <c r="M2845" s="23">
        <v>3180</v>
      </c>
    </row>
    <row r="2846" spans="1:13" x14ac:dyDescent="0.2">
      <c r="A2846" s="19" t="s">
        <v>7455</v>
      </c>
      <c r="B2846" s="19" t="s">
        <v>7456</v>
      </c>
      <c r="C2846" s="19" t="s">
        <v>12</v>
      </c>
      <c r="D2846" s="19" t="s">
        <v>13</v>
      </c>
      <c r="E2846" s="19" t="s">
        <v>5635</v>
      </c>
      <c r="F2846" s="20">
        <v>2020</v>
      </c>
      <c r="G2846" s="19" t="s">
        <v>17</v>
      </c>
      <c r="H2846" s="19" t="s">
        <v>42</v>
      </c>
      <c r="I2846" s="19" t="s">
        <v>1003</v>
      </c>
      <c r="J2846" s="21" t="s">
        <v>18</v>
      </c>
      <c r="K2846" s="22">
        <v>6170</v>
      </c>
      <c r="L2846" s="24">
        <v>46927</v>
      </c>
      <c r="M2846" s="23">
        <v>3168.5770000000002</v>
      </c>
    </row>
    <row r="2847" spans="1:13" x14ac:dyDescent="0.2">
      <c r="A2847" s="19" t="s">
        <v>201</v>
      </c>
      <c r="B2847" s="19" t="s">
        <v>202</v>
      </c>
      <c r="C2847" s="19" t="s">
        <v>103</v>
      </c>
      <c r="D2847" s="19" t="s">
        <v>194</v>
      </c>
      <c r="E2847" s="19" t="s">
        <v>203</v>
      </c>
      <c r="F2847" s="20">
        <v>2020</v>
      </c>
      <c r="G2847" s="19" t="s">
        <v>17</v>
      </c>
      <c r="H2847" s="19" t="s">
        <v>95</v>
      </c>
      <c r="I2847" s="19" t="s">
        <v>178</v>
      </c>
      <c r="J2847" s="21" t="s">
        <v>18</v>
      </c>
      <c r="K2847" s="22">
        <v>744267</v>
      </c>
      <c r="L2847" s="22">
        <v>3090</v>
      </c>
      <c r="M2847" s="23">
        <v>3090</v>
      </c>
    </row>
    <row r="2848" spans="1:13" x14ac:dyDescent="0.2">
      <c r="A2848" s="19" t="s">
        <v>7362</v>
      </c>
      <c r="B2848" s="19" t="s">
        <v>7363</v>
      </c>
      <c r="C2848" s="19" t="s">
        <v>52</v>
      </c>
      <c r="D2848" s="19" t="s">
        <v>139</v>
      </c>
      <c r="E2848" s="19" t="s">
        <v>140</v>
      </c>
      <c r="F2848" s="20">
        <v>2020</v>
      </c>
      <c r="G2848" s="19" t="s">
        <v>17</v>
      </c>
      <c r="H2848" s="19" t="s">
        <v>42</v>
      </c>
      <c r="I2848" s="19" t="s">
        <v>1003</v>
      </c>
      <c r="J2848" s="21" t="s">
        <v>18</v>
      </c>
      <c r="K2848" s="22">
        <v>24772</v>
      </c>
      <c r="L2848" s="23">
        <v>3062.3910000000001</v>
      </c>
      <c r="M2848" s="23">
        <v>3062.3910000000001</v>
      </c>
    </row>
    <row r="2849" spans="1:13" x14ac:dyDescent="0.2">
      <c r="A2849" s="19" t="s">
        <v>8729</v>
      </c>
      <c r="B2849" s="19" t="s">
        <v>8730</v>
      </c>
      <c r="C2849" s="19" t="s">
        <v>27</v>
      </c>
      <c r="D2849" s="19" t="s">
        <v>28</v>
      </c>
      <c r="E2849" s="19" t="s">
        <v>29</v>
      </c>
      <c r="F2849" s="20">
        <v>2019</v>
      </c>
      <c r="G2849" s="19" t="s">
        <v>17</v>
      </c>
      <c r="H2849" s="19" t="s">
        <v>30</v>
      </c>
      <c r="I2849" s="19" t="s">
        <v>145</v>
      </c>
      <c r="J2849" s="21" t="s">
        <v>18</v>
      </c>
      <c r="K2849" s="22">
        <v>1795</v>
      </c>
      <c r="L2849" s="24">
        <v>3795</v>
      </c>
      <c r="M2849" s="23">
        <v>3060.808</v>
      </c>
    </row>
    <row r="2850" spans="1:13" x14ac:dyDescent="0.2">
      <c r="A2850" s="19" t="s">
        <v>4053</v>
      </c>
      <c r="B2850" s="19" t="s">
        <v>4054</v>
      </c>
      <c r="C2850" s="19" t="s">
        <v>22</v>
      </c>
      <c r="D2850" s="19" t="s">
        <v>23</v>
      </c>
      <c r="E2850" s="19" t="s">
        <v>1910</v>
      </c>
      <c r="F2850" s="20">
        <v>2019</v>
      </c>
      <c r="G2850" s="19" t="s">
        <v>17</v>
      </c>
      <c r="H2850" s="19" t="s">
        <v>30</v>
      </c>
      <c r="I2850" s="19" t="s">
        <v>31</v>
      </c>
      <c r="J2850" s="21" t="s">
        <v>18</v>
      </c>
      <c r="K2850" s="22">
        <v>24606</v>
      </c>
      <c r="L2850" s="22">
        <v>20000</v>
      </c>
      <c r="M2850" s="22">
        <v>3010</v>
      </c>
    </row>
    <row r="2851" spans="1:13" x14ac:dyDescent="0.2">
      <c r="A2851" s="19" t="s">
        <v>10820</v>
      </c>
      <c r="B2851" s="19" t="s">
        <v>10821</v>
      </c>
      <c r="C2851" s="19" t="s">
        <v>12</v>
      </c>
      <c r="D2851" s="19" t="s">
        <v>219</v>
      </c>
      <c r="E2851" s="19" t="s">
        <v>220</v>
      </c>
      <c r="F2851" s="20">
        <v>2019</v>
      </c>
      <c r="G2851" s="19" t="s">
        <v>17</v>
      </c>
      <c r="H2851" s="19" t="s">
        <v>130</v>
      </c>
      <c r="I2851" s="19" t="s">
        <v>130</v>
      </c>
      <c r="J2851" s="21" t="s">
        <v>18</v>
      </c>
      <c r="K2851" s="22">
        <v>143647</v>
      </c>
      <c r="L2851" s="24">
        <v>3082</v>
      </c>
      <c r="M2851" s="23">
        <v>3008</v>
      </c>
    </row>
    <row r="2852" spans="1:13" x14ac:dyDescent="0.2">
      <c r="A2852" s="19" t="s">
        <v>6879</v>
      </c>
      <c r="B2852" s="19" t="s">
        <v>6880</v>
      </c>
      <c r="C2852" s="19" t="s">
        <v>52</v>
      </c>
      <c r="D2852" s="19" t="s">
        <v>77</v>
      </c>
      <c r="E2852" s="19" t="s">
        <v>77</v>
      </c>
      <c r="F2852" s="20">
        <v>2020</v>
      </c>
      <c r="G2852" s="19" t="s">
        <v>17</v>
      </c>
      <c r="H2852" s="19" t="s">
        <v>42</v>
      </c>
      <c r="I2852" s="19" t="s">
        <v>1003</v>
      </c>
      <c r="J2852" s="21" t="s">
        <v>18</v>
      </c>
      <c r="K2852" s="22">
        <v>155531</v>
      </c>
      <c r="L2852" s="24">
        <v>3006</v>
      </c>
      <c r="M2852" s="23">
        <v>3005.93</v>
      </c>
    </row>
    <row r="2853" spans="1:13" x14ac:dyDescent="0.2">
      <c r="A2853" s="19" t="s">
        <v>2890</v>
      </c>
      <c r="B2853" s="19" t="s">
        <v>2891</v>
      </c>
      <c r="C2853" s="19" t="s">
        <v>359</v>
      </c>
      <c r="D2853" s="19"/>
      <c r="E2853" s="19"/>
      <c r="F2853" s="20">
        <v>2020</v>
      </c>
      <c r="G2853" s="19" t="s">
        <v>17</v>
      </c>
      <c r="H2853" s="19" t="s">
        <v>30</v>
      </c>
      <c r="I2853" s="19" t="s">
        <v>1454</v>
      </c>
      <c r="J2853" s="21" t="s">
        <v>18</v>
      </c>
      <c r="K2853" s="22">
        <v>5281</v>
      </c>
      <c r="L2853" s="24">
        <v>3004</v>
      </c>
      <c r="M2853" s="23">
        <v>3003.7570000000001</v>
      </c>
    </row>
    <row r="2854" spans="1:13" x14ac:dyDescent="0.2">
      <c r="A2854" s="19" t="s">
        <v>6008</v>
      </c>
      <c r="B2854" s="19" t="s">
        <v>6009</v>
      </c>
      <c r="C2854" s="19" t="s">
        <v>359</v>
      </c>
      <c r="D2854" s="19"/>
      <c r="E2854" s="19"/>
      <c r="F2854" s="20">
        <v>2020</v>
      </c>
      <c r="G2854" s="19" t="s">
        <v>17</v>
      </c>
      <c r="H2854" s="19" t="s">
        <v>710</v>
      </c>
      <c r="I2854" s="19" t="s">
        <v>1125</v>
      </c>
      <c r="J2854" s="21" t="s">
        <v>18</v>
      </c>
      <c r="K2854" s="22">
        <v>572534</v>
      </c>
      <c r="L2854" s="24">
        <v>3001</v>
      </c>
      <c r="M2854" s="23">
        <v>3000</v>
      </c>
    </row>
    <row r="2855" spans="1:13" x14ac:dyDescent="0.2">
      <c r="A2855" s="19" t="s">
        <v>7513</v>
      </c>
      <c r="B2855" s="19" t="s">
        <v>7514</v>
      </c>
      <c r="C2855" s="19" t="s">
        <v>143</v>
      </c>
      <c r="D2855" s="19" t="s">
        <v>144</v>
      </c>
      <c r="E2855" s="19" t="s">
        <v>1397</v>
      </c>
      <c r="F2855" s="20">
        <v>2020</v>
      </c>
      <c r="G2855" s="19" t="s">
        <v>17</v>
      </c>
      <c r="H2855" s="19" t="s">
        <v>30</v>
      </c>
      <c r="I2855" s="19" t="s">
        <v>145</v>
      </c>
      <c r="J2855" s="21" t="s">
        <v>18</v>
      </c>
      <c r="K2855" s="22">
        <v>278704</v>
      </c>
      <c r="L2855" s="24">
        <v>3001</v>
      </c>
      <c r="M2855" s="22">
        <v>3000</v>
      </c>
    </row>
    <row r="2856" spans="1:13" x14ac:dyDescent="0.2">
      <c r="A2856" s="19" t="s">
        <v>8555</v>
      </c>
      <c r="B2856" s="19" t="s">
        <v>8556</v>
      </c>
      <c r="C2856" s="19" t="s">
        <v>143</v>
      </c>
      <c r="D2856" s="19" t="s">
        <v>144</v>
      </c>
      <c r="E2856" s="19" t="s">
        <v>1397</v>
      </c>
      <c r="F2856" s="20">
        <v>2020</v>
      </c>
      <c r="G2856" s="19" t="s">
        <v>17</v>
      </c>
      <c r="H2856" s="19" t="s">
        <v>95</v>
      </c>
      <c r="I2856" s="19" t="s">
        <v>173</v>
      </c>
      <c r="J2856" s="21" t="s">
        <v>18</v>
      </c>
      <c r="K2856" s="22">
        <v>237932</v>
      </c>
      <c r="L2856" s="24">
        <v>3000</v>
      </c>
      <c r="M2856" s="22">
        <v>3000</v>
      </c>
    </row>
    <row r="2857" spans="1:13" x14ac:dyDescent="0.2">
      <c r="A2857" s="19" t="s">
        <v>8677</v>
      </c>
      <c r="B2857" s="19" t="s">
        <v>8678</v>
      </c>
      <c r="C2857" s="19" t="s">
        <v>34</v>
      </c>
      <c r="D2857" s="19"/>
      <c r="E2857" s="19"/>
      <c r="F2857" s="20">
        <v>2020</v>
      </c>
      <c r="G2857" s="19" t="s">
        <v>17</v>
      </c>
      <c r="H2857" s="19" t="s">
        <v>95</v>
      </c>
      <c r="I2857" s="19" t="s">
        <v>173</v>
      </c>
      <c r="J2857" s="21" t="s">
        <v>18</v>
      </c>
      <c r="K2857" s="22">
        <v>3000</v>
      </c>
      <c r="L2857" s="24">
        <v>3000</v>
      </c>
      <c r="M2857" s="23">
        <v>3000</v>
      </c>
    </row>
    <row r="2858" spans="1:13" x14ac:dyDescent="0.2">
      <c r="A2858" s="19" t="s">
        <v>8737</v>
      </c>
      <c r="B2858" s="19" t="s">
        <v>8738</v>
      </c>
      <c r="C2858" s="19" t="s">
        <v>12</v>
      </c>
      <c r="D2858" s="19" t="s">
        <v>853</v>
      </c>
      <c r="E2858" s="19" t="s">
        <v>1290</v>
      </c>
      <c r="F2858" s="20">
        <v>2020</v>
      </c>
      <c r="G2858" s="19" t="s">
        <v>17</v>
      </c>
      <c r="H2858" s="19" t="s">
        <v>240</v>
      </c>
      <c r="I2858" s="19" t="s">
        <v>2394</v>
      </c>
      <c r="J2858" s="21" t="s">
        <v>18</v>
      </c>
      <c r="K2858" s="22">
        <v>4084</v>
      </c>
      <c r="L2858" s="24">
        <v>3000</v>
      </c>
      <c r="M2858" s="23">
        <v>3000</v>
      </c>
    </row>
    <row r="2859" spans="1:13" x14ac:dyDescent="0.2">
      <c r="A2859" s="19" t="s">
        <v>10314</v>
      </c>
      <c r="B2859" s="19" t="s">
        <v>10315</v>
      </c>
      <c r="C2859" s="19" t="s">
        <v>12</v>
      </c>
      <c r="D2859" s="19" t="s">
        <v>630</v>
      </c>
      <c r="E2859" s="19" t="s">
        <v>1798</v>
      </c>
      <c r="F2859" s="20">
        <v>2020</v>
      </c>
      <c r="G2859" s="19" t="s">
        <v>17</v>
      </c>
      <c r="H2859" s="19" t="s">
        <v>42</v>
      </c>
      <c r="I2859" s="19" t="s">
        <v>188</v>
      </c>
      <c r="J2859" s="21" t="s">
        <v>18</v>
      </c>
      <c r="K2859" s="22">
        <v>443136</v>
      </c>
      <c r="L2859" s="24">
        <v>3000</v>
      </c>
      <c r="M2859" s="23">
        <v>3000</v>
      </c>
    </row>
    <row r="2860" spans="1:13" x14ac:dyDescent="0.2">
      <c r="A2860" s="19" t="s">
        <v>10410</v>
      </c>
      <c r="B2860" s="19" t="s">
        <v>10411</v>
      </c>
      <c r="C2860" s="19" t="s">
        <v>359</v>
      </c>
      <c r="D2860" s="19" t="s">
        <v>1466</v>
      </c>
      <c r="E2860" s="19" t="s">
        <v>1466</v>
      </c>
      <c r="F2860" s="20">
        <v>2019</v>
      </c>
      <c r="G2860" s="19" t="s">
        <v>17</v>
      </c>
      <c r="H2860" s="19" t="s">
        <v>710</v>
      </c>
      <c r="I2860" s="19" t="s">
        <v>2163</v>
      </c>
      <c r="J2860" s="21" t="s">
        <v>18</v>
      </c>
      <c r="K2860" s="22">
        <v>3000</v>
      </c>
      <c r="L2860" s="24">
        <v>3000</v>
      </c>
      <c r="M2860" s="23">
        <v>3000</v>
      </c>
    </row>
    <row r="2861" spans="1:13" x14ac:dyDescent="0.2">
      <c r="A2861" s="19" t="s">
        <v>13046</v>
      </c>
      <c r="B2861" s="19" t="s">
        <v>13047</v>
      </c>
      <c r="C2861" s="19" t="s">
        <v>143</v>
      </c>
      <c r="D2861" s="19"/>
      <c r="E2861" s="19"/>
      <c r="F2861" s="20">
        <v>2020</v>
      </c>
      <c r="G2861" s="19" t="s">
        <v>17</v>
      </c>
      <c r="H2861" s="19" t="s">
        <v>95</v>
      </c>
      <c r="I2861" s="19" t="s">
        <v>173</v>
      </c>
      <c r="J2861" s="21" t="s">
        <v>18</v>
      </c>
      <c r="K2861" s="22">
        <v>3000</v>
      </c>
      <c r="L2861" s="22">
        <v>3000</v>
      </c>
      <c r="M2861" s="23">
        <v>3000</v>
      </c>
    </row>
    <row r="2862" spans="1:13" x14ac:dyDescent="0.2">
      <c r="A2862" s="19" t="s">
        <v>3739</v>
      </c>
      <c r="B2862" s="19" t="s">
        <v>3740</v>
      </c>
      <c r="C2862" s="19" t="s">
        <v>265</v>
      </c>
      <c r="D2862" s="19" t="s">
        <v>266</v>
      </c>
      <c r="E2862" s="19" t="s">
        <v>267</v>
      </c>
      <c r="F2862" s="20">
        <v>2019</v>
      </c>
      <c r="G2862" s="19" t="s">
        <v>17</v>
      </c>
      <c r="H2862" s="19" t="s">
        <v>63</v>
      </c>
      <c r="I2862" s="19" t="s">
        <v>174</v>
      </c>
      <c r="J2862" s="21" t="s">
        <v>18</v>
      </c>
      <c r="K2862" s="22">
        <v>44624</v>
      </c>
      <c r="L2862" s="24">
        <v>2963</v>
      </c>
      <c r="M2862" s="23">
        <v>2962</v>
      </c>
    </row>
    <row r="2863" spans="1:13" x14ac:dyDescent="0.2">
      <c r="A2863" s="19" t="s">
        <v>11906</v>
      </c>
      <c r="B2863" s="19" t="s">
        <v>11907</v>
      </c>
      <c r="C2863" s="19" t="s">
        <v>103</v>
      </c>
      <c r="D2863" s="19" t="s">
        <v>194</v>
      </c>
      <c r="E2863" s="19" t="s">
        <v>203</v>
      </c>
      <c r="F2863" s="20">
        <v>2020</v>
      </c>
      <c r="G2863" s="19" t="s">
        <v>17</v>
      </c>
      <c r="H2863" s="19" t="s">
        <v>63</v>
      </c>
      <c r="I2863" s="19" t="s">
        <v>174</v>
      </c>
      <c r="J2863" s="21" t="s">
        <v>18</v>
      </c>
      <c r="K2863" s="22">
        <v>3350</v>
      </c>
      <c r="L2863" s="22">
        <v>3350</v>
      </c>
      <c r="M2863" s="23">
        <v>2950</v>
      </c>
    </row>
    <row r="2864" spans="1:13" x14ac:dyDescent="0.2">
      <c r="A2864" s="19" t="s">
        <v>8463</v>
      </c>
      <c r="B2864" s="19" t="s">
        <v>8464</v>
      </c>
      <c r="C2864" s="19" t="s">
        <v>133</v>
      </c>
      <c r="D2864" s="19" t="s">
        <v>206</v>
      </c>
      <c r="E2864" s="19" t="s">
        <v>1913</v>
      </c>
      <c r="F2864" s="20">
        <v>2020</v>
      </c>
      <c r="G2864" s="19" t="s">
        <v>17</v>
      </c>
      <c r="H2864" s="19" t="s">
        <v>253</v>
      </c>
      <c r="I2864" s="19" t="s">
        <v>5440</v>
      </c>
      <c r="J2864" s="21" t="s">
        <v>18</v>
      </c>
      <c r="K2864" s="22">
        <v>9800</v>
      </c>
      <c r="L2864" s="24">
        <v>2920</v>
      </c>
      <c r="M2864" s="23">
        <v>2920</v>
      </c>
    </row>
    <row r="2865" spans="1:13" x14ac:dyDescent="0.2">
      <c r="A2865" s="19" t="s">
        <v>8845</v>
      </c>
      <c r="B2865" s="19" t="s">
        <v>8846</v>
      </c>
      <c r="C2865" s="19" t="s">
        <v>37</v>
      </c>
      <c r="D2865" s="19" t="s">
        <v>123</v>
      </c>
      <c r="E2865" s="19" t="s">
        <v>850</v>
      </c>
      <c r="F2865" s="20">
        <v>2019</v>
      </c>
      <c r="G2865" s="19" t="s">
        <v>17</v>
      </c>
      <c r="H2865" s="19" t="s">
        <v>54</v>
      </c>
      <c r="I2865" s="19" t="s">
        <v>62</v>
      </c>
      <c r="J2865" s="21" t="s">
        <v>18</v>
      </c>
      <c r="K2865" s="22">
        <v>2883</v>
      </c>
      <c r="L2865" s="24">
        <v>2883</v>
      </c>
      <c r="M2865" s="22">
        <v>2883</v>
      </c>
    </row>
    <row r="2866" spans="1:13" x14ac:dyDescent="0.2">
      <c r="A2866" s="19" t="s">
        <v>1310</v>
      </c>
      <c r="B2866" s="19" t="s">
        <v>1311</v>
      </c>
      <c r="C2866" s="19" t="s">
        <v>34</v>
      </c>
      <c r="D2866" s="19" t="s">
        <v>215</v>
      </c>
      <c r="E2866" s="19" t="s">
        <v>216</v>
      </c>
      <c r="F2866" s="20">
        <v>2019</v>
      </c>
      <c r="G2866" s="19" t="s">
        <v>17</v>
      </c>
      <c r="H2866" s="19" t="s">
        <v>63</v>
      </c>
      <c r="I2866" s="19" t="s">
        <v>705</v>
      </c>
      <c r="J2866" s="21" t="s">
        <v>18</v>
      </c>
      <c r="K2866" s="22">
        <v>3174</v>
      </c>
      <c r="L2866" s="23">
        <v>2882.8470000000002</v>
      </c>
      <c r="M2866" s="23">
        <v>2882.8470000000002</v>
      </c>
    </row>
    <row r="2867" spans="1:13" x14ac:dyDescent="0.2">
      <c r="A2867" s="19" t="s">
        <v>13330</v>
      </c>
      <c r="B2867" s="19" t="s">
        <v>13331</v>
      </c>
      <c r="C2867" s="19" t="s">
        <v>12</v>
      </c>
      <c r="D2867" s="19"/>
      <c r="E2867" s="19"/>
      <c r="F2867" s="20">
        <v>2020</v>
      </c>
      <c r="G2867" s="19" t="s">
        <v>17</v>
      </c>
      <c r="H2867" s="19" t="s">
        <v>30</v>
      </c>
      <c r="I2867" s="19" t="s">
        <v>145</v>
      </c>
      <c r="J2867" s="21" t="s">
        <v>18</v>
      </c>
      <c r="K2867" s="22">
        <v>2873</v>
      </c>
      <c r="L2867" s="22">
        <v>2873</v>
      </c>
      <c r="M2867" s="23">
        <v>2873</v>
      </c>
    </row>
    <row r="2868" spans="1:13" x14ac:dyDescent="0.2">
      <c r="A2868" s="19" t="s">
        <v>3122</v>
      </c>
      <c r="B2868" s="19" t="s">
        <v>3123</v>
      </c>
      <c r="C2868" s="19" t="s">
        <v>37</v>
      </c>
      <c r="D2868" s="19" t="s">
        <v>545</v>
      </c>
      <c r="E2868" s="19"/>
      <c r="F2868" s="20">
        <v>2020</v>
      </c>
      <c r="G2868" s="19" t="s">
        <v>17</v>
      </c>
      <c r="H2868" s="19" t="s">
        <v>15</v>
      </c>
      <c r="I2868" s="19" t="s">
        <v>48</v>
      </c>
      <c r="J2868" s="21" t="s">
        <v>18</v>
      </c>
      <c r="K2868" s="22">
        <v>2866</v>
      </c>
      <c r="L2868" s="24">
        <v>750000</v>
      </c>
      <c r="M2868" s="23">
        <v>2865.6529999999998</v>
      </c>
    </row>
    <row r="2869" spans="1:13" x14ac:dyDescent="0.2">
      <c r="A2869" s="19" t="s">
        <v>6371</v>
      </c>
      <c r="B2869" s="19" t="s">
        <v>6372</v>
      </c>
      <c r="C2869" s="19" t="s">
        <v>148</v>
      </c>
      <c r="D2869" s="19" t="s">
        <v>373</v>
      </c>
      <c r="E2869" s="19" t="s">
        <v>1053</v>
      </c>
      <c r="F2869" s="20">
        <v>2020</v>
      </c>
      <c r="G2869" s="19" t="s">
        <v>17</v>
      </c>
      <c r="H2869" s="19" t="s">
        <v>15</v>
      </c>
      <c r="I2869" s="19" t="s">
        <v>16</v>
      </c>
      <c r="J2869" s="21" t="s">
        <v>18</v>
      </c>
      <c r="K2869" s="22">
        <v>12235</v>
      </c>
      <c r="L2869" s="24">
        <v>102202</v>
      </c>
      <c r="M2869" s="23">
        <v>2856</v>
      </c>
    </row>
    <row r="2870" spans="1:13" x14ac:dyDescent="0.2">
      <c r="A2870" s="19" t="s">
        <v>3265</v>
      </c>
      <c r="B2870" s="19" t="s">
        <v>3266</v>
      </c>
      <c r="C2870" s="19" t="s">
        <v>265</v>
      </c>
      <c r="D2870" s="19"/>
      <c r="E2870" s="19"/>
      <c r="F2870" s="20">
        <v>2019</v>
      </c>
      <c r="G2870" s="19" t="s">
        <v>17</v>
      </c>
      <c r="H2870" s="19" t="s">
        <v>63</v>
      </c>
      <c r="I2870" s="19" t="s">
        <v>619</v>
      </c>
      <c r="J2870" s="21" t="s">
        <v>18</v>
      </c>
      <c r="K2870" s="22">
        <v>2823</v>
      </c>
      <c r="L2870" s="24">
        <v>2823</v>
      </c>
      <c r="M2870" s="23">
        <v>2822.9989999999998</v>
      </c>
    </row>
    <row r="2871" spans="1:13" x14ac:dyDescent="0.2">
      <c r="A2871" s="19" t="s">
        <v>4332</v>
      </c>
      <c r="B2871" s="19" t="s">
        <v>4333</v>
      </c>
      <c r="C2871" s="19" t="s">
        <v>359</v>
      </c>
      <c r="D2871" s="19"/>
      <c r="E2871" s="19"/>
      <c r="F2871" s="20">
        <v>2019</v>
      </c>
      <c r="G2871" s="19" t="s">
        <v>17</v>
      </c>
      <c r="H2871" s="19" t="s">
        <v>30</v>
      </c>
      <c r="I2871" s="19" t="s">
        <v>31</v>
      </c>
      <c r="J2871" s="21" t="s">
        <v>18</v>
      </c>
      <c r="K2871" s="22">
        <v>17494166</v>
      </c>
      <c r="L2871" s="22">
        <v>10000</v>
      </c>
      <c r="M2871" s="23">
        <v>2807.2510000000002</v>
      </c>
    </row>
    <row r="2872" spans="1:13" x14ac:dyDescent="0.2">
      <c r="A2872" s="19" t="s">
        <v>6455</v>
      </c>
      <c r="B2872" s="19" t="s">
        <v>6456</v>
      </c>
      <c r="C2872" s="19" t="s">
        <v>359</v>
      </c>
      <c r="D2872" s="19" t="s">
        <v>677</v>
      </c>
      <c r="E2872" s="19" t="s">
        <v>677</v>
      </c>
      <c r="F2872" s="20">
        <v>2020</v>
      </c>
      <c r="G2872" s="19" t="s">
        <v>17</v>
      </c>
      <c r="H2872" s="19" t="s">
        <v>240</v>
      </c>
      <c r="I2872" s="19" t="s">
        <v>241</v>
      </c>
      <c r="J2872" s="21" t="s">
        <v>18</v>
      </c>
      <c r="K2872" s="22">
        <v>7423</v>
      </c>
      <c r="L2872" s="24">
        <v>2798</v>
      </c>
      <c r="M2872" s="23">
        <v>2798</v>
      </c>
    </row>
    <row r="2873" spans="1:13" x14ac:dyDescent="0.2">
      <c r="A2873" s="19" t="s">
        <v>2503</v>
      </c>
      <c r="B2873" s="19" t="s">
        <v>2504</v>
      </c>
      <c r="C2873" s="19" t="s">
        <v>257</v>
      </c>
      <c r="D2873" s="19" t="s">
        <v>258</v>
      </c>
      <c r="E2873" s="19" t="s">
        <v>2505</v>
      </c>
      <c r="F2873" s="20">
        <v>2020</v>
      </c>
      <c r="G2873" s="19" t="s">
        <v>17</v>
      </c>
      <c r="H2873" s="19" t="s">
        <v>30</v>
      </c>
      <c r="I2873" s="19" t="s">
        <v>145</v>
      </c>
      <c r="J2873" s="21" t="s">
        <v>18</v>
      </c>
      <c r="K2873" s="22">
        <v>529350</v>
      </c>
      <c r="L2873" s="24">
        <v>2784</v>
      </c>
      <c r="M2873" s="23">
        <v>2780.5349999999999</v>
      </c>
    </row>
    <row r="2874" spans="1:13" x14ac:dyDescent="0.2">
      <c r="A2874" s="19" t="s">
        <v>6583</v>
      </c>
      <c r="B2874" s="19" t="s">
        <v>6584</v>
      </c>
      <c r="C2874" s="19" t="s">
        <v>148</v>
      </c>
      <c r="D2874" s="19" t="s">
        <v>149</v>
      </c>
      <c r="E2874" s="19"/>
      <c r="F2874" s="20">
        <v>2019</v>
      </c>
      <c r="G2874" s="19" t="s">
        <v>17</v>
      </c>
      <c r="H2874" s="19" t="s">
        <v>30</v>
      </c>
      <c r="I2874" s="19" t="s">
        <v>31</v>
      </c>
      <c r="J2874" s="21" t="s">
        <v>18</v>
      </c>
      <c r="K2874" s="22">
        <v>6619242</v>
      </c>
      <c r="L2874" s="24">
        <v>3220</v>
      </c>
      <c r="M2874" s="23">
        <v>2733.2750000000001</v>
      </c>
    </row>
    <row r="2875" spans="1:13" x14ac:dyDescent="0.2">
      <c r="A2875" s="19" t="s">
        <v>4043</v>
      </c>
      <c r="B2875" s="19" t="s">
        <v>4044</v>
      </c>
      <c r="C2875" s="19" t="s">
        <v>359</v>
      </c>
      <c r="D2875" s="19" t="s">
        <v>360</v>
      </c>
      <c r="E2875" s="19" t="s">
        <v>361</v>
      </c>
      <c r="F2875" s="20">
        <v>2020</v>
      </c>
      <c r="G2875" s="19" t="s">
        <v>279</v>
      </c>
      <c r="H2875" s="19" t="s">
        <v>95</v>
      </c>
      <c r="I2875" s="19" t="s">
        <v>173</v>
      </c>
      <c r="J2875" s="21" t="s">
        <v>18</v>
      </c>
      <c r="K2875" s="22">
        <v>2665</v>
      </c>
      <c r="L2875" s="24">
        <v>2665</v>
      </c>
      <c r="M2875" s="23">
        <v>2664.54</v>
      </c>
    </row>
    <row r="2876" spans="1:13" x14ac:dyDescent="0.2">
      <c r="A2876" s="19" t="s">
        <v>4745</v>
      </c>
      <c r="B2876" s="19" t="s">
        <v>4746</v>
      </c>
      <c r="C2876" s="19" t="s">
        <v>22</v>
      </c>
      <c r="D2876" s="19" t="s">
        <v>23</v>
      </c>
      <c r="E2876" s="19" t="s">
        <v>287</v>
      </c>
      <c r="F2876" s="20">
        <v>2020</v>
      </c>
      <c r="G2876" s="19" t="s">
        <v>17</v>
      </c>
      <c r="H2876" s="19" t="s">
        <v>15</v>
      </c>
      <c r="I2876" s="19" t="s">
        <v>16</v>
      </c>
      <c r="J2876" s="21" t="s">
        <v>18</v>
      </c>
      <c r="K2876" s="22">
        <v>12651</v>
      </c>
      <c r="L2876" s="24">
        <v>2651</v>
      </c>
      <c r="M2876" s="23">
        <v>2649</v>
      </c>
    </row>
    <row r="2877" spans="1:13" x14ac:dyDescent="0.2">
      <c r="A2877" s="19" t="s">
        <v>4177</v>
      </c>
      <c r="B2877" s="19" t="s">
        <v>4178</v>
      </c>
      <c r="C2877" s="19" t="s">
        <v>359</v>
      </c>
      <c r="D2877" s="19" t="s">
        <v>774</v>
      </c>
      <c r="E2877" s="19" t="s">
        <v>4179</v>
      </c>
      <c r="F2877" s="20">
        <v>2019</v>
      </c>
      <c r="G2877" s="19" t="s">
        <v>17</v>
      </c>
      <c r="H2877" s="19" t="s">
        <v>30</v>
      </c>
      <c r="I2877" s="19" t="s">
        <v>31</v>
      </c>
      <c r="J2877" s="21" t="s">
        <v>18</v>
      </c>
      <c r="K2877" s="22">
        <v>3628891</v>
      </c>
      <c r="L2877" s="24">
        <v>2600</v>
      </c>
      <c r="M2877" s="23">
        <v>2600</v>
      </c>
    </row>
    <row r="2878" spans="1:13" x14ac:dyDescent="0.2">
      <c r="A2878" s="19" t="s">
        <v>5859</v>
      </c>
      <c r="B2878" s="19" t="s">
        <v>5860</v>
      </c>
      <c r="C2878" s="19" t="s">
        <v>12</v>
      </c>
      <c r="D2878" s="19" t="s">
        <v>69</v>
      </c>
      <c r="E2878" s="19" t="s">
        <v>426</v>
      </c>
      <c r="F2878" s="20">
        <v>2020</v>
      </c>
      <c r="G2878" s="19" t="s">
        <v>17</v>
      </c>
      <c r="H2878" s="19" t="s">
        <v>95</v>
      </c>
      <c r="I2878" s="19" t="s">
        <v>178</v>
      </c>
      <c r="J2878" s="21" t="s">
        <v>18</v>
      </c>
      <c r="K2878" s="22">
        <v>27230</v>
      </c>
      <c r="L2878" s="24">
        <v>2599</v>
      </c>
      <c r="M2878" s="23">
        <v>2596.5079999999998</v>
      </c>
    </row>
    <row r="2879" spans="1:13" x14ac:dyDescent="0.2">
      <c r="A2879" s="19" t="s">
        <v>484</v>
      </c>
      <c r="B2879" s="19" t="s">
        <v>485</v>
      </c>
      <c r="C2879" s="19" t="s">
        <v>22</v>
      </c>
      <c r="D2879" s="19" t="s">
        <v>46</v>
      </c>
      <c r="E2879" s="19" t="s">
        <v>47</v>
      </c>
      <c r="F2879" s="20">
        <v>2020</v>
      </c>
      <c r="G2879" s="19" t="s">
        <v>17</v>
      </c>
      <c r="H2879" s="19" t="s">
        <v>15</v>
      </c>
      <c r="I2879" s="19" t="s">
        <v>16</v>
      </c>
      <c r="J2879" s="21" t="s">
        <v>18</v>
      </c>
      <c r="K2879" s="22">
        <v>23586</v>
      </c>
      <c r="L2879" s="24">
        <v>2587</v>
      </c>
      <c r="M2879" s="23">
        <v>2586</v>
      </c>
    </row>
    <row r="2880" spans="1:13" x14ac:dyDescent="0.2">
      <c r="A2880" s="19" t="s">
        <v>3625</v>
      </c>
      <c r="B2880" s="19" t="s">
        <v>3626</v>
      </c>
      <c r="C2880" s="19" t="s">
        <v>265</v>
      </c>
      <c r="D2880" s="19" t="s">
        <v>266</v>
      </c>
      <c r="E2880" s="19" t="s">
        <v>267</v>
      </c>
      <c r="F2880" s="20">
        <v>2019</v>
      </c>
      <c r="G2880" s="19" t="s">
        <v>17</v>
      </c>
      <c r="H2880" s="19" t="s">
        <v>63</v>
      </c>
      <c r="I2880" s="19" t="s">
        <v>174</v>
      </c>
      <c r="J2880" s="21" t="s">
        <v>18</v>
      </c>
      <c r="K2880" s="22">
        <v>605252</v>
      </c>
      <c r="L2880" s="24">
        <v>2538</v>
      </c>
      <c r="M2880" s="23">
        <v>2536</v>
      </c>
    </row>
    <row r="2881" spans="1:13" x14ac:dyDescent="0.2">
      <c r="A2881" s="19" t="s">
        <v>2619</v>
      </c>
      <c r="B2881" s="19" t="s">
        <v>2620</v>
      </c>
      <c r="C2881" s="19" t="s">
        <v>92</v>
      </c>
      <c r="D2881" s="19" t="s">
        <v>112</v>
      </c>
      <c r="E2881" s="19" t="s">
        <v>1539</v>
      </c>
      <c r="F2881" s="20">
        <v>2019</v>
      </c>
      <c r="G2881" s="19" t="s">
        <v>17</v>
      </c>
      <c r="H2881" s="19" t="s">
        <v>352</v>
      </c>
      <c r="I2881" s="19" t="s">
        <v>353</v>
      </c>
      <c r="J2881" s="21" t="s">
        <v>18</v>
      </c>
      <c r="K2881" s="22">
        <v>1187369</v>
      </c>
      <c r="L2881" s="24">
        <v>2521</v>
      </c>
      <c r="M2881" s="23">
        <v>2520</v>
      </c>
    </row>
    <row r="2882" spans="1:13" x14ac:dyDescent="0.2">
      <c r="A2882" s="19" t="s">
        <v>3026</v>
      </c>
      <c r="B2882" s="19" t="s">
        <v>3027</v>
      </c>
      <c r="C2882" s="19" t="s">
        <v>34</v>
      </c>
      <c r="D2882" s="19" t="s">
        <v>215</v>
      </c>
      <c r="E2882" s="19" t="s">
        <v>851</v>
      </c>
      <c r="F2882" s="20">
        <v>2019</v>
      </c>
      <c r="G2882" s="19" t="s">
        <v>17</v>
      </c>
      <c r="H2882" s="19" t="s">
        <v>352</v>
      </c>
      <c r="I2882" s="19" t="s">
        <v>353</v>
      </c>
      <c r="J2882" s="21" t="s">
        <v>18</v>
      </c>
      <c r="K2882" s="22">
        <v>1118151</v>
      </c>
      <c r="L2882" s="24">
        <v>2499</v>
      </c>
      <c r="M2882" s="23">
        <v>2500</v>
      </c>
    </row>
    <row r="2883" spans="1:13" x14ac:dyDescent="0.2">
      <c r="A2883" s="19" t="s">
        <v>3805</v>
      </c>
      <c r="B2883" s="19" t="s">
        <v>3806</v>
      </c>
      <c r="C2883" s="19" t="s">
        <v>12</v>
      </c>
      <c r="D2883" s="19" t="s">
        <v>630</v>
      </c>
      <c r="E2883" s="19" t="s">
        <v>1227</v>
      </c>
      <c r="F2883" s="20">
        <v>2020</v>
      </c>
      <c r="G2883" s="19" t="s">
        <v>17</v>
      </c>
      <c r="H2883" s="19" t="s">
        <v>54</v>
      </c>
      <c r="I2883" s="19" t="s">
        <v>58</v>
      </c>
      <c r="J2883" s="21" t="s">
        <v>18</v>
      </c>
      <c r="K2883" s="22">
        <v>30280</v>
      </c>
      <c r="L2883" s="24">
        <v>2501</v>
      </c>
      <c r="M2883" s="23">
        <v>2500</v>
      </c>
    </row>
    <row r="2884" spans="1:13" x14ac:dyDescent="0.2">
      <c r="A2884" s="19" t="s">
        <v>5270</v>
      </c>
      <c r="B2884" s="19" t="s">
        <v>5271</v>
      </c>
      <c r="C2884" s="19" t="s">
        <v>359</v>
      </c>
      <c r="D2884" s="19" t="s">
        <v>1466</v>
      </c>
      <c r="E2884" s="19" t="s">
        <v>1466</v>
      </c>
      <c r="F2884" s="20">
        <v>2020</v>
      </c>
      <c r="G2884" s="19" t="s">
        <v>17</v>
      </c>
      <c r="H2884" s="19" t="s">
        <v>15</v>
      </c>
      <c r="I2884" s="19" t="s">
        <v>16</v>
      </c>
      <c r="J2884" s="21" t="s">
        <v>18</v>
      </c>
      <c r="K2884" s="22">
        <v>3215</v>
      </c>
      <c r="L2884" s="24">
        <v>3215</v>
      </c>
      <c r="M2884" s="23">
        <v>2493.5749999999998</v>
      </c>
    </row>
    <row r="2885" spans="1:13" x14ac:dyDescent="0.2">
      <c r="A2885" s="19" t="s">
        <v>2147</v>
      </c>
      <c r="B2885" s="19" t="s">
        <v>2148</v>
      </c>
      <c r="C2885" s="19" t="s">
        <v>148</v>
      </c>
      <c r="D2885" s="19" t="s">
        <v>373</v>
      </c>
      <c r="E2885" s="19" t="s">
        <v>1112</v>
      </c>
      <c r="F2885" s="20">
        <v>2020</v>
      </c>
      <c r="G2885" s="19" t="s">
        <v>17</v>
      </c>
      <c r="H2885" s="19" t="s">
        <v>352</v>
      </c>
      <c r="I2885" s="19" t="s">
        <v>353</v>
      </c>
      <c r="J2885" s="21" t="s">
        <v>18</v>
      </c>
      <c r="K2885" s="22">
        <v>7574</v>
      </c>
      <c r="L2885" s="24">
        <v>2478</v>
      </c>
      <c r="M2885" s="23">
        <v>2477.7640000000001</v>
      </c>
    </row>
    <row r="2886" spans="1:13" x14ac:dyDescent="0.2">
      <c r="A2886" s="19" t="s">
        <v>7316</v>
      </c>
      <c r="B2886" s="19" t="s">
        <v>7317</v>
      </c>
      <c r="C2886" s="19" t="s">
        <v>34</v>
      </c>
      <c r="D2886" s="19" t="s">
        <v>51</v>
      </c>
      <c r="E2886" s="19" t="s">
        <v>1515</v>
      </c>
      <c r="F2886" s="20">
        <v>2020</v>
      </c>
      <c r="G2886" s="19" t="s">
        <v>17</v>
      </c>
      <c r="H2886" s="19" t="s">
        <v>42</v>
      </c>
      <c r="I2886" s="19" t="s">
        <v>1003</v>
      </c>
      <c r="J2886" s="21" t="s">
        <v>18</v>
      </c>
      <c r="K2886" s="22">
        <v>2536</v>
      </c>
      <c r="L2886" s="24">
        <v>14900</v>
      </c>
      <c r="M2886" s="23">
        <v>2456.5219999999999</v>
      </c>
    </row>
    <row r="2887" spans="1:13" x14ac:dyDescent="0.2">
      <c r="A2887" s="19" t="s">
        <v>2336</v>
      </c>
      <c r="B2887" s="19" t="s">
        <v>2337</v>
      </c>
      <c r="C2887" s="19" t="s">
        <v>52</v>
      </c>
      <c r="D2887" s="19" t="s">
        <v>139</v>
      </c>
      <c r="E2887" s="19" t="s">
        <v>140</v>
      </c>
      <c r="F2887" s="20">
        <v>2019</v>
      </c>
      <c r="G2887" s="19" t="s">
        <v>17</v>
      </c>
      <c r="H2887" s="19" t="s">
        <v>42</v>
      </c>
      <c r="I2887" s="19" t="s">
        <v>228</v>
      </c>
      <c r="J2887" s="21" t="s">
        <v>18</v>
      </c>
      <c r="K2887" s="22">
        <v>2403</v>
      </c>
      <c r="L2887" s="24">
        <v>2403</v>
      </c>
      <c r="M2887" s="23">
        <v>2400</v>
      </c>
    </row>
    <row r="2888" spans="1:13" x14ac:dyDescent="0.2">
      <c r="A2888" s="19" t="s">
        <v>5601</v>
      </c>
      <c r="B2888" s="19" t="s">
        <v>5602</v>
      </c>
      <c r="C2888" s="19" t="s">
        <v>133</v>
      </c>
      <c r="D2888" s="19" t="s">
        <v>392</v>
      </c>
      <c r="E2888" s="19" t="s">
        <v>474</v>
      </c>
      <c r="F2888" s="20">
        <v>2020</v>
      </c>
      <c r="G2888" s="19" t="s">
        <v>17</v>
      </c>
      <c r="H2888" s="19" t="s">
        <v>30</v>
      </c>
      <c r="I2888" s="19" t="s">
        <v>145</v>
      </c>
      <c r="J2888" s="21" t="s">
        <v>18</v>
      </c>
      <c r="K2888" s="22">
        <v>62456</v>
      </c>
      <c r="L2888" s="24">
        <v>2457</v>
      </c>
      <c r="M2888" s="22">
        <v>2395</v>
      </c>
    </row>
    <row r="2889" spans="1:13" x14ac:dyDescent="0.2">
      <c r="A2889" s="19" t="s">
        <v>4505</v>
      </c>
      <c r="B2889" s="19" t="s">
        <v>4506</v>
      </c>
      <c r="C2889" s="19" t="s">
        <v>34</v>
      </c>
      <c r="D2889" s="19" t="s">
        <v>215</v>
      </c>
      <c r="E2889" s="19" t="s">
        <v>851</v>
      </c>
      <c r="F2889" s="20">
        <v>2019</v>
      </c>
      <c r="G2889" s="19" t="s">
        <v>17</v>
      </c>
      <c r="H2889" s="19" t="s">
        <v>15</v>
      </c>
      <c r="I2889" s="19" t="s">
        <v>70</v>
      </c>
      <c r="J2889" s="21" t="s">
        <v>18</v>
      </c>
      <c r="K2889" s="22">
        <v>2817</v>
      </c>
      <c r="L2889" s="24">
        <v>86075</v>
      </c>
      <c r="M2889" s="23">
        <v>2317.087</v>
      </c>
    </row>
    <row r="2890" spans="1:13" x14ac:dyDescent="0.2">
      <c r="A2890" s="19" t="s">
        <v>3322</v>
      </c>
      <c r="B2890" s="19" t="s">
        <v>3323</v>
      </c>
      <c r="C2890" s="19" t="s">
        <v>359</v>
      </c>
      <c r="D2890" s="19" t="s">
        <v>1466</v>
      </c>
      <c r="E2890" s="19" t="s">
        <v>1823</v>
      </c>
      <c r="F2890" s="20">
        <v>2020</v>
      </c>
      <c r="G2890" s="19" t="s">
        <v>17</v>
      </c>
      <c r="H2890" s="19" t="s">
        <v>95</v>
      </c>
      <c r="I2890" s="19" t="s">
        <v>178</v>
      </c>
      <c r="J2890" s="21" t="s">
        <v>18</v>
      </c>
      <c r="K2890" s="22">
        <v>12166</v>
      </c>
      <c r="L2890" s="24">
        <v>2300</v>
      </c>
      <c r="M2890" s="23">
        <v>2299.94</v>
      </c>
    </row>
    <row r="2891" spans="1:13" x14ac:dyDescent="0.2">
      <c r="A2891" s="19" t="s">
        <v>3813</v>
      </c>
      <c r="B2891" s="19" t="s">
        <v>3814</v>
      </c>
      <c r="C2891" s="19" t="s">
        <v>12</v>
      </c>
      <c r="D2891" s="19" t="s">
        <v>219</v>
      </c>
      <c r="E2891" s="19" t="s">
        <v>219</v>
      </c>
      <c r="F2891" s="20">
        <v>2019</v>
      </c>
      <c r="G2891" s="19" t="s">
        <v>17</v>
      </c>
      <c r="H2891" s="19" t="s">
        <v>30</v>
      </c>
      <c r="I2891" s="19" t="s">
        <v>145</v>
      </c>
      <c r="J2891" s="21" t="s">
        <v>18</v>
      </c>
      <c r="K2891" s="22">
        <v>1056777</v>
      </c>
      <c r="L2891" s="24">
        <v>20000</v>
      </c>
      <c r="M2891" s="23">
        <v>2293.9409999999998</v>
      </c>
    </row>
    <row r="2892" spans="1:13" x14ac:dyDescent="0.2">
      <c r="A2892" s="19" t="s">
        <v>1006</v>
      </c>
      <c r="B2892" s="19" t="s">
        <v>1007</v>
      </c>
      <c r="C2892" s="19" t="s">
        <v>12</v>
      </c>
      <c r="D2892" s="19" t="s">
        <v>13</v>
      </c>
      <c r="E2892" s="19" t="s">
        <v>1008</v>
      </c>
      <c r="F2892" s="20">
        <v>2019</v>
      </c>
      <c r="G2892" s="19" t="s">
        <v>17</v>
      </c>
      <c r="H2892" s="19" t="s">
        <v>30</v>
      </c>
      <c r="I2892" s="19" t="s">
        <v>31</v>
      </c>
      <c r="J2892" s="21" t="s">
        <v>18</v>
      </c>
      <c r="K2892" s="22">
        <v>28626</v>
      </c>
      <c r="L2892" s="22">
        <v>10000</v>
      </c>
      <c r="M2892" s="23">
        <v>2277.5889999999999</v>
      </c>
    </row>
    <row r="2893" spans="1:13" x14ac:dyDescent="0.2">
      <c r="A2893" s="19" t="s">
        <v>1225</v>
      </c>
      <c r="B2893" s="19" t="s">
        <v>1226</v>
      </c>
      <c r="C2893" s="19" t="s">
        <v>12</v>
      </c>
      <c r="D2893" s="19" t="s">
        <v>630</v>
      </c>
      <c r="E2893" s="19" t="s">
        <v>1227</v>
      </c>
      <c r="F2893" s="20">
        <v>2020</v>
      </c>
      <c r="G2893" s="19" t="s">
        <v>17</v>
      </c>
      <c r="H2893" s="19" t="s">
        <v>42</v>
      </c>
      <c r="I2893" s="19" t="s">
        <v>228</v>
      </c>
      <c r="J2893" s="21" t="s">
        <v>18</v>
      </c>
      <c r="K2893" s="22">
        <v>110319</v>
      </c>
      <c r="L2893" s="24">
        <v>2262</v>
      </c>
      <c r="M2893" s="23">
        <v>2261</v>
      </c>
    </row>
    <row r="2894" spans="1:13" x14ac:dyDescent="0.2">
      <c r="A2894" s="19" t="s">
        <v>4833</v>
      </c>
      <c r="B2894" s="19" t="s">
        <v>4834</v>
      </c>
      <c r="C2894" s="19" t="s">
        <v>265</v>
      </c>
      <c r="D2894" s="19" t="s">
        <v>266</v>
      </c>
      <c r="E2894" s="19" t="s">
        <v>267</v>
      </c>
      <c r="F2894" s="20">
        <v>2020</v>
      </c>
      <c r="G2894" s="19" t="s">
        <v>17</v>
      </c>
      <c r="H2894" s="19" t="s">
        <v>63</v>
      </c>
      <c r="I2894" s="19" t="s">
        <v>174</v>
      </c>
      <c r="J2894" s="21" t="s">
        <v>18</v>
      </c>
      <c r="K2894" s="22">
        <v>2218</v>
      </c>
      <c r="L2894" s="24">
        <v>2215</v>
      </c>
      <c r="M2894" s="23">
        <v>2214.904</v>
      </c>
    </row>
    <row r="2895" spans="1:13" x14ac:dyDescent="0.2">
      <c r="A2895" s="19" t="s">
        <v>7529</v>
      </c>
      <c r="B2895" s="19" t="s">
        <v>7530</v>
      </c>
      <c r="C2895" s="19" t="s">
        <v>148</v>
      </c>
      <c r="D2895" s="19" t="s">
        <v>373</v>
      </c>
      <c r="E2895" s="19" t="s">
        <v>1093</v>
      </c>
      <c r="F2895" s="20">
        <v>2020</v>
      </c>
      <c r="G2895" s="19" t="s">
        <v>17</v>
      </c>
      <c r="H2895" s="19" t="s">
        <v>42</v>
      </c>
      <c r="I2895" s="19" t="s">
        <v>1003</v>
      </c>
      <c r="J2895" s="21" t="s">
        <v>18</v>
      </c>
      <c r="K2895" s="22">
        <v>5</v>
      </c>
      <c r="L2895" s="24">
        <v>28917</v>
      </c>
      <c r="M2895" s="23">
        <v>2213.1410000000001</v>
      </c>
    </row>
    <row r="2896" spans="1:13" x14ac:dyDescent="0.2">
      <c r="A2896" s="19" t="s">
        <v>7022</v>
      </c>
      <c r="B2896" s="19" t="s">
        <v>7023</v>
      </c>
      <c r="C2896" s="19" t="s">
        <v>34</v>
      </c>
      <c r="D2896" s="19" t="s">
        <v>215</v>
      </c>
      <c r="E2896" s="19" t="s">
        <v>523</v>
      </c>
      <c r="F2896" s="20">
        <v>2019</v>
      </c>
      <c r="G2896" s="19" t="s">
        <v>17</v>
      </c>
      <c r="H2896" s="19" t="s">
        <v>54</v>
      </c>
      <c r="I2896" s="19" t="s">
        <v>288</v>
      </c>
      <c r="J2896" s="21" t="s">
        <v>18</v>
      </c>
      <c r="K2896" s="22">
        <v>2258</v>
      </c>
      <c r="L2896" s="24">
        <v>2200</v>
      </c>
      <c r="M2896" s="23">
        <v>2200</v>
      </c>
    </row>
    <row r="2897" spans="1:13" x14ac:dyDescent="0.2">
      <c r="A2897" s="19" t="s">
        <v>7869</v>
      </c>
      <c r="B2897" s="19" t="s">
        <v>7870</v>
      </c>
      <c r="C2897" s="19" t="s">
        <v>34</v>
      </c>
      <c r="D2897" s="19" t="s">
        <v>134</v>
      </c>
      <c r="E2897" s="19" t="s">
        <v>1564</v>
      </c>
      <c r="F2897" s="20">
        <v>2020</v>
      </c>
      <c r="G2897" s="19" t="s">
        <v>17</v>
      </c>
      <c r="H2897" s="19" t="s">
        <v>42</v>
      </c>
      <c r="I2897" s="19" t="s">
        <v>1003</v>
      </c>
      <c r="J2897" s="21" t="s">
        <v>18</v>
      </c>
      <c r="K2897" s="22">
        <v>2724</v>
      </c>
      <c r="L2897" s="24">
        <v>33644</v>
      </c>
      <c r="M2897" s="23">
        <v>2196.212</v>
      </c>
    </row>
    <row r="2898" spans="1:13" x14ac:dyDescent="0.2">
      <c r="A2898" s="19" t="s">
        <v>9768</v>
      </c>
      <c r="B2898" s="19" t="s">
        <v>9769</v>
      </c>
      <c r="C2898" s="19" t="s">
        <v>52</v>
      </c>
      <c r="D2898" s="19" t="s">
        <v>139</v>
      </c>
      <c r="E2898" s="19" t="s">
        <v>139</v>
      </c>
      <c r="F2898" s="20">
        <v>2020</v>
      </c>
      <c r="G2898" s="19" t="s">
        <v>17</v>
      </c>
      <c r="H2898" s="19" t="s">
        <v>253</v>
      </c>
      <c r="I2898" s="19" t="s">
        <v>1232</v>
      </c>
      <c r="J2898" s="21" t="s">
        <v>18</v>
      </c>
      <c r="K2898" s="22">
        <v>2186</v>
      </c>
      <c r="L2898" s="24">
        <v>2131</v>
      </c>
      <c r="M2898" s="23">
        <v>2131.444</v>
      </c>
    </row>
    <row r="2899" spans="1:13" x14ac:dyDescent="0.2">
      <c r="A2899" s="19" t="s">
        <v>1312</v>
      </c>
      <c r="B2899" s="19" t="s">
        <v>1313</v>
      </c>
      <c r="C2899" s="19" t="s">
        <v>22</v>
      </c>
      <c r="D2899" s="19" t="s">
        <v>23</v>
      </c>
      <c r="E2899" s="19" t="s">
        <v>806</v>
      </c>
      <c r="F2899" s="20">
        <v>2020</v>
      </c>
      <c r="G2899" s="19" t="s">
        <v>17</v>
      </c>
      <c r="H2899" s="19" t="s">
        <v>42</v>
      </c>
      <c r="I2899" s="19" t="s">
        <v>1079</v>
      </c>
      <c r="J2899" s="21" t="s">
        <v>18</v>
      </c>
      <c r="K2899" s="22">
        <v>7429</v>
      </c>
      <c r="L2899" s="24">
        <v>2096</v>
      </c>
      <c r="M2899" s="23">
        <v>2094.8939999999998</v>
      </c>
    </row>
    <row r="2900" spans="1:13" x14ac:dyDescent="0.2">
      <c r="A2900" s="19" t="s">
        <v>1937</v>
      </c>
      <c r="B2900" s="19" t="s">
        <v>1938</v>
      </c>
      <c r="C2900" s="19" t="s">
        <v>257</v>
      </c>
      <c r="D2900" s="19" t="s">
        <v>441</v>
      </c>
      <c r="E2900" s="19" t="s">
        <v>595</v>
      </c>
      <c r="F2900" s="20">
        <v>2020</v>
      </c>
      <c r="G2900" s="19" t="s">
        <v>17</v>
      </c>
      <c r="H2900" s="19" t="s">
        <v>30</v>
      </c>
      <c r="I2900" s="19" t="s">
        <v>145</v>
      </c>
      <c r="J2900" s="21" t="s">
        <v>18</v>
      </c>
      <c r="K2900" s="22">
        <v>278097</v>
      </c>
      <c r="L2900" s="24">
        <v>2070</v>
      </c>
      <c r="M2900" s="23">
        <v>2068</v>
      </c>
    </row>
    <row r="2901" spans="1:13" x14ac:dyDescent="0.2">
      <c r="A2901" s="19" t="s">
        <v>2438</v>
      </c>
      <c r="B2901" s="19" t="s">
        <v>2439</v>
      </c>
      <c r="C2901" s="19" t="s">
        <v>257</v>
      </c>
      <c r="D2901" s="19" t="s">
        <v>258</v>
      </c>
      <c r="E2901" s="19" t="s">
        <v>2440</v>
      </c>
      <c r="F2901" s="20">
        <v>2019</v>
      </c>
      <c r="G2901" s="19" t="s">
        <v>17</v>
      </c>
      <c r="H2901" s="19" t="s">
        <v>15</v>
      </c>
      <c r="I2901" s="19" t="s">
        <v>16</v>
      </c>
      <c r="J2901" s="21" t="s">
        <v>18</v>
      </c>
      <c r="K2901" s="22">
        <v>126302</v>
      </c>
      <c r="L2901" s="24">
        <v>2054</v>
      </c>
      <c r="M2901" s="23">
        <v>2052</v>
      </c>
    </row>
    <row r="2902" spans="1:13" x14ac:dyDescent="0.2">
      <c r="A2902" s="19" t="s">
        <v>7240</v>
      </c>
      <c r="B2902" s="19" t="s">
        <v>7241</v>
      </c>
      <c r="C2902" s="19" t="s">
        <v>133</v>
      </c>
      <c r="D2902" s="19"/>
      <c r="E2902" s="19"/>
      <c r="F2902" s="20">
        <v>2020</v>
      </c>
      <c r="G2902" s="19" t="s">
        <v>279</v>
      </c>
      <c r="H2902" s="19" t="s">
        <v>54</v>
      </c>
      <c r="I2902" s="19" t="s">
        <v>199</v>
      </c>
      <c r="J2902" s="21" t="s">
        <v>18</v>
      </c>
      <c r="K2902" s="22">
        <v>5045</v>
      </c>
      <c r="L2902" s="24">
        <v>2052</v>
      </c>
      <c r="M2902" s="23">
        <v>2051.6</v>
      </c>
    </row>
    <row r="2903" spans="1:13" x14ac:dyDescent="0.2">
      <c r="A2903" s="19" t="s">
        <v>4695</v>
      </c>
      <c r="B2903" s="19" t="s">
        <v>4696</v>
      </c>
      <c r="C2903" s="19" t="s">
        <v>37</v>
      </c>
      <c r="D2903" s="19" t="s">
        <v>601</v>
      </c>
      <c r="E2903" s="19" t="s">
        <v>602</v>
      </c>
      <c r="F2903" s="20">
        <v>2020</v>
      </c>
      <c r="G2903" s="19" t="s">
        <v>17</v>
      </c>
      <c r="H2903" s="19" t="s">
        <v>30</v>
      </c>
      <c r="I2903" s="19" t="s">
        <v>31</v>
      </c>
      <c r="J2903" s="21" t="s">
        <v>18</v>
      </c>
      <c r="K2903" s="22">
        <v>4049425</v>
      </c>
      <c r="L2903" s="24">
        <v>3673</v>
      </c>
      <c r="M2903" s="22">
        <v>2032</v>
      </c>
    </row>
    <row r="2904" spans="1:13" x14ac:dyDescent="0.2">
      <c r="A2904" s="19" t="s">
        <v>8763</v>
      </c>
      <c r="B2904" s="19" t="s">
        <v>8764</v>
      </c>
      <c r="C2904" s="19" t="s">
        <v>257</v>
      </c>
      <c r="D2904" s="19" t="s">
        <v>441</v>
      </c>
      <c r="E2904" s="19" t="s">
        <v>595</v>
      </c>
      <c r="F2904" s="20">
        <v>2020</v>
      </c>
      <c r="G2904" s="19" t="s">
        <v>17</v>
      </c>
      <c r="H2904" s="19" t="s">
        <v>42</v>
      </c>
      <c r="I2904" s="19" t="s">
        <v>228</v>
      </c>
      <c r="J2904" s="21" t="s">
        <v>18</v>
      </c>
      <c r="K2904" s="22">
        <v>173703</v>
      </c>
      <c r="L2904" s="24">
        <v>2018</v>
      </c>
      <c r="M2904" s="23">
        <v>2016</v>
      </c>
    </row>
    <row r="2905" spans="1:13" x14ac:dyDescent="0.2">
      <c r="A2905" s="19" t="s">
        <v>4489</v>
      </c>
      <c r="B2905" s="19" t="s">
        <v>4490</v>
      </c>
      <c r="C2905" s="19" t="s">
        <v>22</v>
      </c>
      <c r="D2905" s="19" t="s">
        <v>46</v>
      </c>
      <c r="E2905" s="19" t="s">
        <v>345</v>
      </c>
      <c r="F2905" s="20">
        <v>2020</v>
      </c>
      <c r="G2905" s="19" t="s">
        <v>17</v>
      </c>
      <c r="H2905" s="19" t="s">
        <v>95</v>
      </c>
      <c r="I2905" s="19" t="s">
        <v>178</v>
      </c>
      <c r="J2905" s="21" t="s">
        <v>18</v>
      </c>
      <c r="K2905" s="22">
        <v>2101</v>
      </c>
      <c r="L2905" s="23">
        <v>2013.876</v>
      </c>
      <c r="M2905" s="23">
        <v>2013.876</v>
      </c>
    </row>
    <row r="2906" spans="1:13" x14ac:dyDescent="0.2">
      <c r="A2906" s="19" t="s">
        <v>6986</v>
      </c>
      <c r="B2906" s="19" t="s">
        <v>6987</v>
      </c>
      <c r="C2906" s="19" t="s">
        <v>27</v>
      </c>
      <c r="D2906" s="19" t="s">
        <v>1774</v>
      </c>
      <c r="E2906" s="19" t="s">
        <v>1775</v>
      </c>
      <c r="F2906" s="20">
        <v>2019</v>
      </c>
      <c r="G2906" s="19" t="s">
        <v>17</v>
      </c>
      <c r="H2906" s="19" t="s">
        <v>63</v>
      </c>
      <c r="I2906" s="19" t="s">
        <v>174</v>
      </c>
      <c r="J2906" s="21" t="s">
        <v>18</v>
      </c>
      <c r="K2906" s="22">
        <v>18497</v>
      </c>
      <c r="L2906" s="23">
        <v>2000</v>
      </c>
      <c r="M2906" s="23">
        <v>2000</v>
      </c>
    </row>
    <row r="2907" spans="1:13" x14ac:dyDescent="0.2">
      <c r="A2907" s="19" t="s">
        <v>9542</v>
      </c>
      <c r="B2907" s="19" t="s">
        <v>9543</v>
      </c>
      <c r="C2907" s="19" t="s">
        <v>265</v>
      </c>
      <c r="D2907" s="19" t="s">
        <v>457</v>
      </c>
      <c r="E2907" s="19" t="s">
        <v>3633</v>
      </c>
      <c r="F2907" s="20">
        <v>2019</v>
      </c>
      <c r="G2907" s="19" t="s">
        <v>17</v>
      </c>
      <c r="H2907" s="19" t="s">
        <v>352</v>
      </c>
      <c r="I2907" s="19" t="s">
        <v>353</v>
      </c>
      <c r="J2907" s="21" t="s">
        <v>18</v>
      </c>
      <c r="K2907" s="22">
        <v>1624841</v>
      </c>
      <c r="L2907" s="24">
        <v>2001</v>
      </c>
      <c r="M2907" s="23">
        <v>2000</v>
      </c>
    </row>
    <row r="2908" spans="1:13" x14ac:dyDescent="0.2">
      <c r="A2908" s="19" t="s">
        <v>10686</v>
      </c>
      <c r="B2908" s="19" t="s">
        <v>10687</v>
      </c>
      <c r="C2908" s="19" t="s">
        <v>143</v>
      </c>
      <c r="D2908" s="19" t="s">
        <v>144</v>
      </c>
      <c r="E2908" s="19" t="s">
        <v>1397</v>
      </c>
      <c r="F2908" s="20">
        <v>2019</v>
      </c>
      <c r="G2908" s="19" t="s">
        <v>17</v>
      </c>
      <c r="H2908" s="19" t="s">
        <v>54</v>
      </c>
      <c r="I2908" s="19" t="s">
        <v>62</v>
      </c>
      <c r="J2908" s="21" t="s">
        <v>18</v>
      </c>
      <c r="K2908" s="22">
        <v>174447</v>
      </c>
      <c r="L2908" s="24">
        <v>2002</v>
      </c>
      <c r="M2908" s="23">
        <v>2000</v>
      </c>
    </row>
    <row r="2909" spans="1:13" x14ac:dyDescent="0.2">
      <c r="A2909" s="19" t="s">
        <v>7703</v>
      </c>
      <c r="B2909" s="19" t="s">
        <v>7704</v>
      </c>
      <c r="C2909" s="19" t="s">
        <v>52</v>
      </c>
      <c r="D2909" s="19" t="s">
        <v>77</v>
      </c>
      <c r="E2909" s="19" t="s">
        <v>1718</v>
      </c>
      <c r="F2909" s="20">
        <v>2020</v>
      </c>
      <c r="G2909" s="19" t="s">
        <v>17</v>
      </c>
      <c r="H2909" s="19" t="s">
        <v>42</v>
      </c>
      <c r="I2909" s="19" t="s">
        <v>1003</v>
      </c>
      <c r="J2909" s="21" t="s">
        <v>18</v>
      </c>
      <c r="K2909" s="22">
        <v>23726</v>
      </c>
      <c r="L2909" s="23">
        <v>1942.1869999999999</v>
      </c>
      <c r="M2909" s="23">
        <v>1942.1869999999999</v>
      </c>
    </row>
    <row r="2910" spans="1:13" x14ac:dyDescent="0.2">
      <c r="A2910" s="19" t="s">
        <v>472</v>
      </c>
      <c r="B2910" s="19" t="s">
        <v>473</v>
      </c>
      <c r="C2910" s="19" t="s">
        <v>133</v>
      </c>
      <c r="D2910" s="19" t="s">
        <v>392</v>
      </c>
      <c r="E2910" s="19" t="s">
        <v>474</v>
      </c>
      <c r="F2910" s="20">
        <v>2020</v>
      </c>
      <c r="G2910" s="19" t="s">
        <v>17</v>
      </c>
      <c r="H2910" s="19" t="s">
        <v>63</v>
      </c>
      <c r="I2910" s="19" t="s">
        <v>174</v>
      </c>
      <c r="J2910" s="21" t="s">
        <v>18</v>
      </c>
      <c r="K2910" s="22">
        <v>735767</v>
      </c>
      <c r="L2910" s="24">
        <v>1923</v>
      </c>
      <c r="M2910" s="22">
        <v>1923</v>
      </c>
    </row>
    <row r="2911" spans="1:13" x14ac:dyDescent="0.2">
      <c r="A2911" s="19" t="s">
        <v>3244</v>
      </c>
      <c r="B2911" s="19" t="s">
        <v>3245</v>
      </c>
      <c r="C2911" s="19" t="s">
        <v>133</v>
      </c>
      <c r="D2911" s="19" t="s">
        <v>534</v>
      </c>
      <c r="E2911" s="19" t="s">
        <v>535</v>
      </c>
      <c r="F2911" s="20">
        <v>2020</v>
      </c>
      <c r="G2911" s="19" t="s">
        <v>17</v>
      </c>
      <c r="H2911" s="19" t="s">
        <v>54</v>
      </c>
      <c r="I2911" s="19" t="s">
        <v>62</v>
      </c>
      <c r="J2911" s="21" t="s">
        <v>18</v>
      </c>
      <c r="K2911" s="22">
        <v>1908</v>
      </c>
      <c r="L2911" s="24">
        <v>1908</v>
      </c>
      <c r="M2911" s="22">
        <v>1908</v>
      </c>
    </row>
    <row r="2912" spans="1:13" x14ac:dyDescent="0.2">
      <c r="A2912" s="19" t="s">
        <v>5177</v>
      </c>
      <c r="B2912" s="19" t="s">
        <v>5178</v>
      </c>
      <c r="C2912" s="19" t="s">
        <v>92</v>
      </c>
      <c r="D2912" s="19" t="s">
        <v>112</v>
      </c>
      <c r="E2912" s="19" t="s">
        <v>1858</v>
      </c>
      <c r="F2912" s="20">
        <v>2020</v>
      </c>
      <c r="G2912" s="19" t="s">
        <v>17</v>
      </c>
      <c r="H2912" s="19" t="s">
        <v>54</v>
      </c>
      <c r="I2912" s="19" t="s">
        <v>62</v>
      </c>
      <c r="J2912" s="21" t="s">
        <v>18</v>
      </c>
      <c r="K2912" s="22">
        <v>1886</v>
      </c>
      <c r="L2912" s="24">
        <v>1885</v>
      </c>
      <c r="M2912" s="22">
        <v>1885</v>
      </c>
    </row>
    <row r="2913" spans="1:13" x14ac:dyDescent="0.2">
      <c r="A2913" s="19" t="s">
        <v>7463</v>
      </c>
      <c r="B2913" s="19" t="s">
        <v>7464</v>
      </c>
      <c r="C2913" s="19" t="s">
        <v>12</v>
      </c>
      <c r="D2913" s="19" t="s">
        <v>630</v>
      </c>
      <c r="E2913" s="19" t="s">
        <v>1227</v>
      </c>
      <c r="F2913" s="20">
        <v>2020</v>
      </c>
      <c r="G2913" s="19" t="s">
        <v>17</v>
      </c>
      <c r="H2913" s="19" t="s">
        <v>42</v>
      </c>
      <c r="I2913" s="19" t="s">
        <v>1003</v>
      </c>
      <c r="J2913" s="21" t="s">
        <v>18</v>
      </c>
      <c r="K2913" s="22">
        <v>8475</v>
      </c>
      <c r="L2913" s="24">
        <v>21587</v>
      </c>
      <c r="M2913" s="23">
        <v>1884.02</v>
      </c>
    </row>
    <row r="2914" spans="1:13" x14ac:dyDescent="0.2">
      <c r="A2914" s="19" t="s">
        <v>1844</v>
      </c>
      <c r="B2914" s="19" t="s">
        <v>1845</v>
      </c>
      <c r="C2914" s="19" t="s">
        <v>37</v>
      </c>
      <c r="D2914" s="19" t="s">
        <v>123</v>
      </c>
      <c r="E2914" s="19" t="s">
        <v>977</v>
      </c>
      <c r="F2914" s="20">
        <v>2020</v>
      </c>
      <c r="G2914" s="19" t="s">
        <v>17</v>
      </c>
      <c r="H2914" s="19" t="s">
        <v>352</v>
      </c>
      <c r="I2914" s="19" t="s">
        <v>1563</v>
      </c>
      <c r="J2914" s="21" t="s">
        <v>18</v>
      </c>
      <c r="K2914" s="22">
        <v>1875</v>
      </c>
      <c r="L2914" s="24">
        <v>1875</v>
      </c>
      <c r="M2914" s="23">
        <v>1875</v>
      </c>
    </row>
    <row r="2915" spans="1:13" x14ac:dyDescent="0.2">
      <c r="A2915" s="19" t="s">
        <v>7541</v>
      </c>
      <c r="B2915" s="19" t="s">
        <v>7542</v>
      </c>
      <c r="C2915" s="19" t="s">
        <v>22</v>
      </c>
      <c r="D2915" s="19" t="s">
        <v>46</v>
      </c>
      <c r="E2915" s="19" t="s">
        <v>47</v>
      </c>
      <c r="F2915" s="20">
        <v>2020</v>
      </c>
      <c r="G2915" s="19" t="s">
        <v>17</v>
      </c>
      <c r="H2915" s="19" t="s">
        <v>42</v>
      </c>
      <c r="I2915" s="19" t="s">
        <v>1003</v>
      </c>
      <c r="J2915" s="21" t="s">
        <v>18</v>
      </c>
      <c r="K2915" s="22">
        <v>25859</v>
      </c>
      <c r="L2915" s="24">
        <v>1839</v>
      </c>
      <c r="M2915" s="23">
        <v>1838.5930000000001</v>
      </c>
    </row>
    <row r="2916" spans="1:13" x14ac:dyDescent="0.2">
      <c r="A2916" s="19" t="s">
        <v>12310</v>
      </c>
      <c r="B2916" s="19" t="s">
        <v>12311</v>
      </c>
      <c r="C2916" s="19" t="s">
        <v>92</v>
      </c>
      <c r="D2916" s="19"/>
      <c r="E2916" s="19"/>
      <c r="F2916" s="20">
        <v>2019</v>
      </c>
      <c r="G2916" s="19" t="s">
        <v>17</v>
      </c>
      <c r="H2916" s="19" t="s">
        <v>253</v>
      </c>
      <c r="I2916" s="19" t="s">
        <v>1254</v>
      </c>
      <c r="J2916" s="21" t="s">
        <v>18</v>
      </c>
      <c r="K2916" s="22">
        <v>1409277</v>
      </c>
      <c r="L2916" s="22">
        <v>1820</v>
      </c>
      <c r="M2916" s="22">
        <v>1819</v>
      </c>
    </row>
    <row r="2917" spans="1:13" x14ac:dyDescent="0.2">
      <c r="A2917" s="19" t="s">
        <v>4743</v>
      </c>
      <c r="B2917" s="19" t="s">
        <v>4744</v>
      </c>
      <c r="C2917" s="19" t="s">
        <v>265</v>
      </c>
      <c r="D2917" s="19" t="s">
        <v>266</v>
      </c>
      <c r="E2917" s="19" t="s">
        <v>267</v>
      </c>
      <c r="F2917" s="20">
        <v>2020</v>
      </c>
      <c r="G2917" s="19" t="s">
        <v>17</v>
      </c>
      <c r="H2917" s="19" t="s">
        <v>63</v>
      </c>
      <c r="I2917" s="19" t="s">
        <v>174</v>
      </c>
      <c r="J2917" s="21" t="s">
        <v>18</v>
      </c>
      <c r="K2917" s="22">
        <v>1089654</v>
      </c>
      <c r="L2917" s="24">
        <v>1800</v>
      </c>
      <c r="M2917" s="23">
        <v>1800</v>
      </c>
    </row>
    <row r="2918" spans="1:13" x14ac:dyDescent="0.2">
      <c r="A2918" s="19" t="s">
        <v>4324</v>
      </c>
      <c r="B2918" s="19" t="s">
        <v>4325</v>
      </c>
      <c r="C2918" s="19" t="s">
        <v>92</v>
      </c>
      <c r="D2918" s="19" t="s">
        <v>112</v>
      </c>
      <c r="E2918" s="19" t="s">
        <v>113</v>
      </c>
      <c r="F2918" s="20">
        <v>2019</v>
      </c>
      <c r="G2918" s="19" t="s">
        <v>17</v>
      </c>
      <c r="H2918" s="19" t="s">
        <v>30</v>
      </c>
      <c r="I2918" s="19" t="s">
        <v>31</v>
      </c>
      <c r="J2918" s="21" t="s">
        <v>18</v>
      </c>
      <c r="K2918" s="22">
        <v>13138</v>
      </c>
      <c r="L2918" s="24">
        <v>1763</v>
      </c>
      <c r="M2918" s="23">
        <v>1762.8</v>
      </c>
    </row>
    <row r="2919" spans="1:13" x14ac:dyDescent="0.2">
      <c r="A2919" s="19" t="s">
        <v>3640</v>
      </c>
      <c r="B2919" s="19" t="s">
        <v>3641</v>
      </c>
      <c r="C2919" s="19" t="s">
        <v>92</v>
      </c>
      <c r="D2919" s="19" t="s">
        <v>93</v>
      </c>
      <c r="E2919" s="19" t="s">
        <v>315</v>
      </c>
      <c r="F2919" s="20">
        <v>2019</v>
      </c>
      <c r="G2919" s="19" t="s">
        <v>17</v>
      </c>
      <c r="H2919" s="19" t="s">
        <v>42</v>
      </c>
      <c r="I2919" s="19" t="s">
        <v>278</v>
      </c>
      <c r="J2919" s="21" t="s">
        <v>18</v>
      </c>
      <c r="K2919" s="22">
        <v>2153</v>
      </c>
      <c r="L2919" s="24">
        <v>1762</v>
      </c>
      <c r="M2919" s="23">
        <v>1761.204</v>
      </c>
    </row>
    <row r="2920" spans="1:13" x14ac:dyDescent="0.2">
      <c r="A2920" s="19" t="s">
        <v>4940</v>
      </c>
      <c r="B2920" s="19" t="s">
        <v>4941</v>
      </c>
      <c r="C2920" s="19" t="s">
        <v>12</v>
      </c>
      <c r="D2920" s="19" t="s">
        <v>69</v>
      </c>
      <c r="E2920" s="19" t="s">
        <v>69</v>
      </c>
      <c r="F2920" s="20">
        <v>2020</v>
      </c>
      <c r="G2920" s="19" t="s">
        <v>17</v>
      </c>
      <c r="H2920" s="19" t="s">
        <v>42</v>
      </c>
      <c r="I2920" s="19" t="s">
        <v>1003</v>
      </c>
      <c r="J2920" s="21" t="s">
        <v>18</v>
      </c>
      <c r="K2920" s="22">
        <v>37531</v>
      </c>
      <c r="L2920" s="24">
        <v>17167</v>
      </c>
      <c r="M2920" s="23">
        <v>1750.7360000000001</v>
      </c>
    </row>
    <row r="2921" spans="1:13" x14ac:dyDescent="0.2">
      <c r="A2921" s="19" t="s">
        <v>1214</v>
      </c>
      <c r="B2921" s="19" t="s">
        <v>1215</v>
      </c>
      <c r="C2921" s="19" t="s">
        <v>103</v>
      </c>
      <c r="D2921" s="19" t="s">
        <v>194</v>
      </c>
      <c r="E2921" s="19" t="s">
        <v>1216</v>
      </c>
      <c r="F2921" s="20">
        <v>2020</v>
      </c>
      <c r="G2921" s="19" t="s">
        <v>17</v>
      </c>
      <c r="H2921" s="19" t="s">
        <v>54</v>
      </c>
      <c r="I2921" s="19" t="s">
        <v>58</v>
      </c>
      <c r="J2921" s="21" t="s">
        <v>18</v>
      </c>
      <c r="K2921" s="22">
        <v>496139</v>
      </c>
      <c r="L2921" s="23">
        <v>1750</v>
      </c>
      <c r="M2921" s="23">
        <v>1750</v>
      </c>
    </row>
    <row r="2922" spans="1:13" x14ac:dyDescent="0.2">
      <c r="A2922" s="19" t="s">
        <v>3028</v>
      </c>
      <c r="B2922" s="19" t="s">
        <v>3029</v>
      </c>
      <c r="C2922" s="19" t="s">
        <v>148</v>
      </c>
      <c r="D2922" s="19" t="s">
        <v>373</v>
      </c>
      <c r="E2922" s="19" t="s">
        <v>373</v>
      </c>
      <c r="F2922" s="20">
        <v>2019</v>
      </c>
      <c r="G2922" s="19" t="s">
        <v>17</v>
      </c>
      <c r="H2922" s="19" t="s">
        <v>42</v>
      </c>
      <c r="I2922" s="19" t="s">
        <v>278</v>
      </c>
      <c r="J2922" s="21" t="s">
        <v>18</v>
      </c>
      <c r="K2922" s="22">
        <v>1859</v>
      </c>
      <c r="L2922" s="24">
        <v>1750</v>
      </c>
      <c r="M2922" s="22">
        <v>1750</v>
      </c>
    </row>
    <row r="2923" spans="1:13" x14ac:dyDescent="0.2">
      <c r="A2923" s="19" t="s">
        <v>341</v>
      </c>
      <c r="B2923" s="19" t="s">
        <v>342</v>
      </c>
      <c r="C2923" s="19" t="s">
        <v>52</v>
      </c>
      <c r="D2923" s="19" t="s">
        <v>139</v>
      </c>
      <c r="E2923" s="19" t="s">
        <v>140</v>
      </c>
      <c r="F2923" s="20">
        <v>2019</v>
      </c>
      <c r="G2923" s="19" t="s">
        <v>17</v>
      </c>
      <c r="H2923" s="19" t="s">
        <v>30</v>
      </c>
      <c r="I2923" s="19" t="s">
        <v>145</v>
      </c>
      <c r="J2923" s="21" t="s">
        <v>18</v>
      </c>
      <c r="K2923" s="22">
        <v>8153</v>
      </c>
      <c r="L2923" s="24">
        <v>8150</v>
      </c>
      <c r="M2923" s="23">
        <v>1744.0329999999999</v>
      </c>
    </row>
    <row r="2924" spans="1:13" x14ac:dyDescent="0.2">
      <c r="A2924" s="19" t="s">
        <v>8657</v>
      </c>
      <c r="B2924" s="19" t="s">
        <v>8658</v>
      </c>
      <c r="C2924" s="19" t="s">
        <v>81</v>
      </c>
      <c r="D2924" s="19" t="s">
        <v>116</v>
      </c>
      <c r="E2924" s="19" t="s">
        <v>117</v>
      </c>
      <c r="F2924" s="20">
        <v>2020</v>
      </c>
      <c r="G2924" s="19" t="s">
        <v>17</v>
      </c>
      <c r="H2924" s="19" t="s">
        <v>95</v>
      </c>
      <c r="I2924" s="19" t="s">
        <v>96</v>
      </c>
      <c r="J2924" s="21" t="s">
        <v>18</v>
      </c>
      <c r="K2924" s="22">
        <v>1728</v>
      </c>
      <c r="L2924" s="24">
        <v>1728</v>
      </c>
      <c r="M2924" s="23">
        <v>1727</v>
      </c>
    </row>
    <row r="2925" spans="1:13" x14ac:dyDescent="0.2">
      <c r="A2925" s="19" t="s">
        <v>1726</v>
      </c>
      <c r="B2925" s="19" t="s">
        <v>1727</v>
      </c>
      <c r="C2925" s="19" t="s">
        <v>143</v>
      </c>
      <c r="D2925" s="19"/>
      <c r="E2925" s="19"/>
      <c r="F2925" s="20">
        <v>2020</v>
      </c>
      <c r="G2925" s="19" t="s">
        <v>17</v>
      </c>
      <c r="H2925" s="19" t="s">
        <v>15</v>
      </c>
      <c r="I2925" s="19" t="s">
        <v>136</v>
      </c>
      <c r="J2925" s="21" t="s">
        <v>18</v>
      </c>
      <c r="K2925" s="22">
        <v>6259</v>
      </c>
      <c r="L2925" s="24">
        <v>6259</v>
      </c>
      <c r="M2925" s="23">
        <v>1721.2919999999999</v>
      </c>
    </row>
    <row r="2926" spans="1:13" x14ac:dyDescent="0.2">
      <c r="A2926" s="19" t="s">
        <v>3650</v>
      </c>
      <c r="B2926" s="19" t="s">
        <v>3651</v>
      </c>
      <c r="C2926" s="19" t="s">
        <v>22</v>
      </c>
      <c r="D2926" s="19" t="s">
        <v>46</v>
      </c>
      <c r="E2926" s="19" t="s">
        <v>87</v>
      </c>
      <c r="F2926" s="20">
        <v>2020</v>
      </c>
      <c r="G2926" s="19" t="s">
        <v>17</v>
      </c>
      <c r="H2926" s="19" t="s">
        <v>63</v>
      </c>
      <c r="I2926" s="19" t="s">
        <v>174</v>
      </c>
      <c r="J2926" s="21" t="s">
        <v>18</v>
      </c>
      <c r="K2926" s="22">
        <v>1675</v>
      </c>
      <c r="L2926" s="24">
        <v>1675</v>
      </c>
      <c r="M2926" s="23">
        <v>1675</v>
      </c>
    </row>
    <row r="2927" spans="1:13" x14ac:dyDescent="0.2">
      <c r="A2927" s="19" t="s">
        <v>10346</v>
      </c>
      <c r="B2927" s="19" t="s">
        <v>10347</v>
      </c>
      <c r="C2927" s="19" t="s">
        <v>359</v>
      </c>
      <c r="D2927" s="19" t="s">
        <v>677</v>
      </c>
      <c r="E2927" s="19" t="s">
        <v>1760</v>
      </c>
      <c r="F2927" s="20">
        <v>2020</v>
      </c>
      <c r="G2927" s="19" t="s">
        <v>17</v>
      </c>
      <c r="H2927" s="19" t="s">
        <v>54</v>
      </c>
      <c r="I2927" s="19" t="s">
        <v>58</v>
      </c>
      <c r="J2927" s="21" t="s">
        <v>18</v>
      </c>
      <c r="K2927" s="22">
        <v>184240</v>
      </c>
      <c r="L2927" s="24">
        <v>1672</v>
      </c>
      <c r="M2927" s="23">
        <v>1672</v>
      </c>
    </row>
    <row r="2928" spans="1:13" x14ac:dyDescent="0.2">
      <c r="A2928" s="19" t="s">
        <v>6054</v>
      </c>
      <c r="B2928" s="19" t="s">
        <v>6055</v>
      </c>
      <c r="C2928" s="19" t="s">
        <v>133</v>
      </c>
      <c r="D2928" s="19" t="s">
        <v>392</v>
      </c>
      <c r="E2928" s="19" t="s">
        <v>474</v>
      </c>
      <c r="F2928" s="20">
        <v>2020</v>
      </c>
      <c r="G2928" s="19" t="s">
        <v>17</v>
      </c>
      <c r="H2928" s="19" t="s">
        <v>42</v>
      </c>
      <c r="I2928" s="19" t="s">
        <v>1003</v>
      </c>
      <c r="J2928" s="21" t="s">
        <v>18</v>
      </c>
      <c r="K2928" s="22">
        <v>340721</v>
      </c>
      <c r="L2928" s="24">
        <v>37133</v>
      </c>
      <c r="M2928" s="22">
        <v>1613</v>
      </c>
    </row>
    <row r="2929" spans="1:13" x14ac:dyDescent="0.2">
      <c r="A2929" s="19" t="s">
        <v>12484</v>
      </c>
      <c r="B2929" s="19" t="s">
        <v>12485</v>
      </c>
      <c r="C2929" s="19" t="s">
        <v>12</v>
      </c>
      <c r="D2929" s="19" t="s">
        <v>219</v>
      </c>
      <c r="E2929" s="19" t="s">
        <v>2247</v>
      </c>
      <c r="F2929" s="20">
        <v>2019</v>
      </c>
      <c r="G2929" s="19" t="s">
        <v>17</v>
      </c>
      <c r="H2929" s="19" t="s">
        <v>130</v>
      </c>
      <c r="I2929" s="19" t="s">
        <v>130</v>
      </c>
      <c r="J2929" s="21" t="s">
        <v>18</v>
      </c>
      <c r="K2929" s="22">
        <v>3078</v>
      </c>
      <c r="L2929" s="22">
        <v>3000</v>
      </c>
      <c r="M2929" s="23">
        <v>1610</v>
      </c>
    </row>
    <row r="2930" spans="1:13" x14ac:dyDescent="0.2">
      <c r="A2930" s="19" t="s">
        <v>5563</v>
      </c>
      <c r="B2930" s="19" t="s">
        <v>5564</v>
      </c>
      <c r="C2930" s="19" t="s">
        <v>81</v>
      </c>
      <c r="D2930" s="19" t="s">
        <v>116</v>
      </c>
      <c r="E2930" s="19" t="s">
        <v>117</v>
      </c>
      <c r="F2930" s="20">
        <v>2019</v>
      </c>
      <c r="G2930" s="19" t="s">
        <v>17</v>
      </c>
      <c r="H2930" s="19" t="s">
        <v>63</v>
      </c>
      <c r="I2930" s="19" t="s">
        <v>174</v>
      </c>
      <c r="J2930" s="21" t="s">
        <v>18</v>
      </c>
      <c r="K2930" s="22">
        <v>22000</v>
      </c>
      <c r="L2930" s="24">
        <v>22000</v>
      </c>
      <c r="M2930" s="23">
        <v>1600</v>
      </c>
    </row>
    <row r="2931" spans="1:13" x14ac:dyDescent="0.2">
      <c r="A2931" s="19" t="s">
        <v>9702</v>
      </c>
      <c r="B2931" s="19" t="s">
        <v>9703</v>
      </c>
      <c r="C2931" s="19" t="s">
        <v>133</v>
      </c>
      <c r="D2931" s="19" t="s">
        <v>534</v>
      </c>
      <c r="E2931" s="19" t="s">
        <v>2234</v>
      </c>
      <c r="F2931" s="20">
        <v>2020</v>
      </c>
      <c r="G2931" s="19" t="s">
        <v>17</v>
      </c>
      <c r="H2931" s="19" t="s">
        <v>63</v>
      </c>
      <c r="I2931" s="19" t="s">
        <v>174</v>
      </c>
      <c r="J2931" s="21" t="s">
        <v>18</v>
      </c>
      <c r="K2931" s="22">
        <v>16757</v>
      </c>
      <c r="L2931" s="24">
        <v>16715</v>
      </c>
      <c r="M2931" s="23">
        <v>1600</v>
      </c>
    </row>
    <row r="2932" spans="1:13" x14ac:dyDescent="0.2">
      <c r="A2932" s="19" t="s">
        <v>5656</v>
      </c>
      <c r="B2932" s="19" t="s">
        <v>5657</v>
      </c>
      <c r="C2932" s="19" t="s">
        <v>143</v>
      </c>
      <c r="D2932" s="19"/>
      <c r="E2932" s="19"/>
      <c r="F2932" s="20">
        <v>2019</v>
      </c>
      <c r="G2932" s="19" t="s">
        <v>17</v>
      </c>
      <c r="H2932" s="19" t="s">
        <v>30</v>
      </c>
      <c r="I2932" s="19" t="s">
        <v>31</v>
      </c>
      <c r="J2932" s="21" t="s">
        <v>18</v>
      </c>
      <c r="K2932" s="22">
        <v>33858</v>
      </c>
      <c r="L2932" s="22">
        <v>33000</v>
      </c>
      <c r="M2932" s="23">
        <v>1587.0650000000001</v>
      </c>
    </row>
    <row r="2933" spans="1:13" x14ac:dyDescent="0.2">
      <c r="A2933" s="19" t="s">
        <v>8117</v>
      </c>
      <c r="B2933" s="19" t="s">
        <v>8118</v>
      </c>
      <c r="C2933" s="19" t="s">
        <v>12</v>
      </c>
      <c r="D2933" s="19" t="s">
        <v>69</v>
      </c>
      <c r="E2933" s="19" t="s">
        <v>69</v>
      </c>
      <c r="F2933" s="20">
        <v>2020</v>
      </c>
      <c r="G2933" s="19" t="s">
        <v>17</v>
      </c>
      <c r="H2933" s="19" t="s">
        <v>15</v>
      </c>
      <c r="I2933" s="19" t="s">
        <v>16</v>
      </c>
      <c r="J2933" s="21" t="s">
        <v>18</v>
      </c>
      <c r="K2933" s="22">
        <v>27471</v>
      </c>
      <c r="L2933" s="24">
        <v>27471</v>
      </c>
      <c r="M2933" s="23">
        <v>1584.8920000000001</v>
      </c>
    </row>
    <row r="2934" spans="1:13" x14ac:dyDescent="0.2">
      <c r="A2934" s="19" t="s">
        <v>4733</v>
      </c>
      <c r="B2934" s="19" t="s">
        <v>4734</v>
      </c>
      <c r="C2934" s="19" t="s">
        <v>103</v>
      </c>
      <c r="D2934" s="19" t="s">
        <v>194</v>
      </c>
      <c r="E2934" s="19" t="s">
        <v>195</v>
      </c>
      <c r="F2934" s="20">
        <v>2020</v>
      </c>
      <c r="G2934" s="19" t="s">
        <v>17</v>
      </c>
      <c r="H2934" s="19" t="s">
        <v>95</v>
      </c>
      <c r="I2934" s="19" t="s">
        <v>173</v>
      </c>
      <c r="J2934" s="21" t="s">
        <v>18</v>
      </c>
      <c r="K2934" s="22">
        <v>5500</v>
      </c>
      <c r="L2934" s="24">
        <v>41150</v>
      </c>
      <c r="M2934" s="23">
        <v>1564.116</v>
      </c>
    </row>
    <row r="2935" spans="1:13" x14ac:dyDescent="0.2">
      <c r="A2935" s="19" t="s">
        <v>5986</v>
      </c>
      <c r="B2935" s="19" t="s">
        <v>5987</v>
      </c>
      <c r="C2935" s="19" t="s">
        <v>27</v>
      </c>
      <c r="D2935" s="19" t="s">
        <v>28</v>
      </c>
      <c r="E2935" s="19" t="s">
        <v>29</v>
      </c>
      <c r="F2935" s="20">
        <v>2020</v>
      </c>
      <c r="G2935" s="19" t="s">
        <v>17</v>
      </c>
      <c r="H2935" s="19" t="s">
        <v>95</v>
      </c>
      <c r="I2935" s="19" t="s">
        <v>178</v>
      </c>
      <c r="J2935" s="21" t="s">
        <v>18</v>
      </c>
      <c r="K2935" s="22">
        <v>1636</v>
      </c>
      <c r="L2935" s="23">
        <v>1556.38</v>
      </c>
      <c r="M2935" s="23">
        <v>1556.38</v>
      </c>
    </row>
    <row r="2936" spans="1:13" x14ac:dyDescent="0.2">
      <c r="A2936" s="19" t="s">
        <v>599</v>
      </c>
      <c r="B2936" s="19" t="s">
        <v>600</v>
      </c>
      <c r="C2936" s="19" t="s">
        <v>37</v>
      </c>
      <c r="D2936" s="19" t="s">
        <v>601</v>
      </c>
      <c r="E2936" s="19" t="s">
        <v>602</v>
      </c>
      <c r="F2936" s="20">
        <v>2019</v>
      </c>
      <c r="G2936" s="19" t="s">
        <v>17</v>
      </c>
      <c r="H2936" s="19" t="s">
        <v>30</v>
      </c>
      <c r="I2936" s="19" t="s">
        <v>31</v>
      </c>
      <c r="J2936" s="21" t="s">
        <v>18</v>
      </c>
      <c r="K2936" s="22">
        <v>513412</v>
      </c>
      <c r="L2936" s="24">
        <v>2500</v>
      </c>
      <c r="M2936" s="23">
        <v>1548.9659999999999</v>
      </c>
    </row>
    <row r="2937" spans="1:13" x14ac:dyDescent="0.2">
      <c r="A2937" s="19" t="s">
        <v>9426</v>
      </c>
      <c r="B2937" s="19" t="s">
        <v>9427</v>
      </c>
      <c r="C2937" s="19" t="s">
        <v>12</v>
      </c>
      <c r="D2937" s="19" t="s">
        <v>422</v>
      </c>
      <c r="E2937" s="19" t="s">
        <v>1786</v>
      </c>
      <c r="F2937" s="20">
        <v>2020</v>
      </c>
      <c r="G2937" s="19" t="s">
        <v>17</v>
      </c>
      <c r="H2937" s="19" t="s">
        <v>30</v>
      </c>
      <c r="I2937" s="19" t="s">
        <v>145</v>
      </c>
      <c r="J2937" s="21" t="s">
        <v>18</v>
      </c>
      <c r="K2937" s="22">
        <v>247823</v>
      </c>
      <c r="L2937" s="24">
        <v>1545</v>
      </c>
      <c r="M2937" s="23">
        <v>1545</v>
      </c>
    </row>
    <row r="2938" spans="1:13" x14ac:dyDescent="0.2">
      <c r="A2938" s="19" t="s">
        <v>4429</v>
      </c>
      <c r="B2938" s="19" t="s">
        <v>4430</v>
      </c>
      <c r="C2938" s="19" t="s">
        <v>257</v>
      </c>
      <c r="D2938" s="19" t="s">
        <v>441</v>
      </c>
      <c r="E2938" s="19" t="s">
        <v>442</v>
      </c>
      <c r="F2938" s="20">
        <v>2020</v>
      </c>
      <c r="G2938" s="19" t="s">
        <v>1012</v>
      </c>
      <c r="H2938" s="19" t="s">
        <v>42</v>
      </c>
      <c r="I2938" s="19" t="s">
        <v>699</v>
      </c>
      <c r="J2938" s="21" t="s">
        <v>18</v>
      </c>
      <c r="K2938" s="22">
        <v>55663</v>
      </c>
      <c r="L2938" s="24">
        <v>1540</v>
      </c>
      <c r="M2938" s="23">
        <v>1539</v>
      </c>
    </row>
    <row r="2939" spans="1:13" x14ac:dyDescent="0.2">
      <c r="A2939" s="19" t="s">
        <v>3304</v>
      </c>
      <c r="B2939" s="19" t="s">
        <v>3305</v>
      </c>
      <c r="C2939" s="19" t="s">
        <v>133</v>
      </c>
      <c r="D2939" s="19" t="s">
        <v>206</v>
      </c>
      <c r="E2939" s="19" t="s">
        <v>1335</v>
      </c>
      <c r="F2939" s="20">
        <v>2019</v>
      </c>
      <c r="G2939" s="19" t="s">
        <v>17</v>
      </c>
      <c r="H2939" s="19" t="s">
        <v>42</v>
      </c>
      <c r="I2939" s="19" t="s">
        <v>188</v>
      </c>
      <c r="J2939" s="21" t="s">
        <v>18</v>
      </c>
      <c r="K2939" s="22">
        <v>141945</v>
      </c>
      <c r="L2939" s="24">
        <v>1538</v>
      </c>
      <c r="M2939" s="22">
        <v>1538</v>
      </c>
    </row>
    <row r="2940" spans="1:13" x14ac:dyDescent="0.2">
      <c r="A2940" s="19" t="s">
        <v>2397</v>
      </c>
      <c r="B2940" s="19" t="s">
        <v>2398</v>
      </c>
      <c r="C2940" s="19" t="s">
        <v>257</v>
      </c>
      <c r="D2940" s="19" t="s">
        <v>258</v>
      </c>
      <c r="E2940" s="19" t="s">
        <v>259</v>
      </c>
      <c r="F2940" s="20">
        <v>2019</v>
      </c>
      <c r="G2940" s="19" t="s">
        <v>17</v>
      </c>
      <c r="H2940" s="19" t="s">
        <v>30</v>
      </c>
      <c r="I2940" s="19" t="s">
        <v>31</v>
      </c>
      <c r="J2940" s="21" t="s">
        <v>18</v>
      </c>
      <c r="K2940" s="22">
        <v>4104</v>
      </c>
      <c r="L2940" s="24">
        <v>2500</v>
      </c>
      <c r="M2940" s="23">
        <v>1511.588</v>
      </c>
    </row>
    <row r="2941" spans="1:13" x14ac:dyDescent="0.2">
      <c r="A2941" s="19" t="s">
        <v>3277</v>
      </c>
      <c r="B2941" s="19" t="s">
        <v>3278</v>
      </c>
      <c r="C2941" s="19" t="s">
        <v>148</v>
      </c>
      <c r="D2941" s="19" t="s">
        <v>460</v>
      </c>
      <c r="E2941" s="19" t="s">
        <v>460</v>
      </c>
      <c r="F2941" s="20">
        <v>2019</v>
      </c>
      <c r="G2941" s="19" t="s">
        <v>17</v>
      </c>
      <c r="H2941" s="19" t="s">
        <v>253</v>
      </c>
      <c r="I2941" s="19" t="s">
        <v>254</v>
      </c>
      <c r="J2941" s="21" t="s">
        <v>18</v>
      </c>
      <c r="K2941" s="22">
        <v>59667</v>
      </c>
      <c r="L2941" s="24">
        <v>1587</v>
      </c>
      <c r="M2941" s="22">
        <v>1504</v>
      </c>
    </row>
    <row r="2942" spans="1:13" x14ac:dyDescent="0.2">
      <c r="A2942" s="19" t="s">
        <v>2876</v>
      </c>
      <c r="B2942" s="19" t="s">
        <v>2877</v>
      </c>
      <c r="C2942" s="19" t="s">
        <v>265</v>
      </c>
      <c r="D2942" s="19" t="s">
        <v>266</v>
      </c>
      <c r="E2942" s="19" t="s">
        <v>267</v>
      </c>
      <c r="F2942" s="20">
        <v>2020</v>
      </c>
      <c r="G2942" s="19" t="s">
        <v>17</v>
      </c>
      <c r="H2942" s="19" t="s">
        <v>352</v>
      </c>
      <c r="I2942" s="19" t="s">
        <v>1241</v>
      </c>
      <c r="J2942" s="21" t="s">
        <v>18</v>
      </c>
      <c r="K2942" s="22">
        <v>294701</v>
      </c>
      <c r="L2942" s="24">
        <v>1502</v>
      </c>
      <c r="M2942" s="23">
        <v>1501</v>
      </c>
    </row>
    <row r="2943" spans="1:13" x14ac:dyDescent="0.2">
      <c r="A2943" s="19" t="s">
        <v>1082</v>
      </c>
      <c r="B2943" s="19" t="s">
        <v>1083</v>
      </c>
      <c r="C2943" s="19" t="s">
        <v>81</v>
      </c>
      <c r="D2943" s="19" t="s">
        <v>82</v>
      </c>
      <c r="E2943" s="19" t="s">
        <v>82</v>
      </c>
      <c r="F2943" s="20">
        <v>2019</v>
      </c>
      <c r="G2943" s="19" t="s">
        <v>17</v>
      </c>
      <c r="H2943" s="19" t="s">
        <v>30</v>
      </c>
      <c r="I2943" s="19" t="s">
        <v>145</v>
      </c>
      <c r="J2943" s="21" t="s">
        <v>18</v>
      </c>
      <c r="K2943" s="22">
        <v>1503</v>
      </c>
      <c r="L2943" s="24">
        <v>3438476</v>
      </c>
      <c r="M2943" s="23">
        <v>1500</v>
      </c>
    </row>
    <row r="2944" spans="1:13" x14ac:dyDescent="0.2">
      <c r="A2944" s="19" t="s">
        <v>2584</v>
      </c>
      <c r="B2944" s="19" t="s">
        <v>2585</v>
      </c>
      <c r="C2944" s="19" t="s">
        <v>133</v>
      </c>
      <c r="D2944" s="19" t="s">
        <v>534</v>
      </c>
      <c r="E2944" s="19" t="s">
        <v>535</v>
      </c>
      <c r="F2944" s="20">
        <v>2020</v>
      </c>
      <c r="G2944" s="19" t="s">
        <v>17</v>
      </c>
      <c r="H2944" s="19" t="s">
        <v>63</v>
      </c>
      <c r="I2944" s="19" t="s">
        <v>174</v>
      </c>
      <c r="J2944" s="21" t="s">
        <v>18</v>
      </c>
      <c r="K2944" s="22">
        <v>178005</v>
      </c>
      <c r="L2944" s="23">
        <v>1500</v>
      </c>
      <c r="M2944" s="23">
        <v>1500</v>
      </c>
    </row>
    <row r="2945" spans="1:13" x14ac:dyDescent="0.2">
      <c r="A2945" s="19" t="s">
        <v>3437</v>
      </c>
      <c r="B2945" s="19" t="s">
        <v>3438</v>
      </c>
      <c r="C2945" s="19" t="s">
        <v>167</v>
      </c>
      <c r="D2945" s="19" t="s">
        <v>431</v>
      </c>
      <c r="E2945" s="19" t="s">
        <v>431</v>
      </c>
      <c r="F2945" s="20">
        <v>2020</v>
      </c>
      <c r="G2945" s="19" t="s">
        <v>17</v>
      </c>
      <c r="H2945" s="19" t="s">
        <v>54</v>
      </c>
      <c r="I2945" s="19" t="s">
        <v>58</v>
      </c>
      <c r="J2945" s="21" t="s">
        <v>18</v>
      </c>
      <c r="K2945" s="22">
        <v>205000</v>
      </c>
      <c r="L2945" s="24">
        <v>211692</v>
      </c>
      <c r="M2945" s="23">
        <v>1500</v>
      </c>
    </row>
    <row r="2946" spans="1:13" x14ac:dyDescent="0.2">
      <c r="A2946" s="19" t="s">
        <v>5246</v>
      </c>
      <c r="B2946" s="19" t="s">
        <v>5247</v>
      </c>
      <c r="C2946" s="19" t="s">
        <v>143</v>
      </c>
      <c r="D2946" s="19" t="s">
        <v>857</v>
      </c>
      <c r="E2946" s="19" t="s">
        <v>2387</v>
      </c>
      <c r="F2946" s="20">
        <v>2019</v>
      </c>
      <c r="G2946" s="19" t="s">
        <v>17</v>
      </c>
      <c r="H2946" s="19" t="s">
        <v>63</v>
      </c>
      <c r="I2946" s="19" t="s">
        <v>619</v>
      </c>
      <c r="J2946" s="21" t="s">
        <v>18</v>
      </c>
      <c r="K2946" s="22">
        <v>1502</v>
      </c>
      <c r="L2946" s="24">
        <v>6500</v>
      </c>
      <c r="M2946" s="23">
        <v>1500</v>
      </c>
    </row>
    <row r="2947" spans="1:13" x14ac:dyDescent="0.2">
      <c r="A2947" s="19" t="s">
        <v>6260</v>
      </c>
      <c r="B2947" s="19" t="s">
        <v>6261</v>
      </c>
      <c r="C2947" s="19" t="s">
        <v>133</v>
      </c>
      <c r="D2947" s="19" t="s">
        <v>206</v>
      </c>
      <c r="E2947" s="19" t="s">
        <v>2051</v>
      </c>
      <c r="F2947" s="20">
        <v>2020</v>
      </c>
      <c r="G2947" s="19" t="s">
        <v>17</v>
      </c>
      <c r="H2947" s="19" t="s">
        <v>63</v>
      </c>
      <c r="I2947" s="19" t="s">
        <v>174</v>
      </c>
      <c r="J2947" s="21" t="s">
        <v>18</v>
      </c>
      <c r="K2947" s="22">
        <v>55142</v>
      </c>
      <c r="L2947" s="23">
        <v>1500</v>
      </c>
      <c r="M2947" s="23">
        <v>1500</v>
      </c>
    </row>
    <row r="2948" spans="1:13" x14ac:dyDescent="0.2">
      <c r="A2948" s="19" t="s">
        <v>8298</v>
      </c>
      <c r="B2948" s="19" t="s">
        <v>8299</v>
      </c>
      <c r="C2948" s="19" t="s">
        <v>143</v>
      </c>
      <c r="D2948" s="19" t="s">
        <v>144</v>
      </c>
      <c r="E2948" s="19" t="s">
        <v>1397</v>
      </c>
      <c r="F2948" s="20">
        <v>2019</v>
      </c>
      <c r="G2948" s="19" t="s">
        <v>17</v>
      </c>
      <c r="H2948" s="19" t="s">
        <v>63</v>
      </c>
      <c r="I2948" s="19" t="s">
        <v>174</v>
      </c>
      <c r="J2948" s="21" t="s">
        <v>18</v>
      </c>
      <c r="K2948" s="22">
        <v>1500</v>
      </c>
      <c r="L2948" s="24">
        <v>1500</v>
      </c>
      <c r="M2948" s="23">
        <v>1500</v>
      </c>
    </row>
    <row r="2949" spans="1:13" x14ac:dyDescent="0.2">
      <c r="A2949" s="19" t="s">
        <v>10204</v>
      </c>
      <c r="B2949" s="19" t="s">
        <v>10205</v>
      </c>
      <c r="C2949" s="19" t="s">
        <v>143</v>
      </c>
      <c r="D2949" s="19" t="s">
        <v>857</v>
      </c>
      <c r="E2949" s="19" t="s">
        <v>2387</v>
      </c>
      <c r="F2949" s="20">
        <v>2019</v>
      </c>
      <c r="G2949" s="19" t="s">
        <v>17</v>
      </c>
      <c r="H2949" s="19" t="s">
        <v>63</v>
      </c>
      <c r="I2949" s="19" t="s">
        <v>174</v>
      </c>
      <c r="J2949" s="21" t="s">
        <v>18</v>
      </c>
      <c r="K2949" s="22">
        <v>9779</v>
      </c>
      <c r="L2949" s="24">
        <v>9740</v>
      </c>
      <c r="M2949" s="23">
        <v>1500</v>
      </c>
    </row>
    <row r="2950" spans="1:13" x14ac:dyDescent="0.2">
      <c r="A2950" s="19" t="s">
        <v>11863</v>
      </c>
      <c r="B2950" s="19" t="s">
        <v>11864</v>
      </c>
      <c r="C2950" s="19" t="s">
        <v>133</v>
      </c>
      <c r="D2950" s="19" t="s">
        <v>206</v>
      </c>
      <c r="E2950" s="19" t="s">
        <v>1609</v>
      </c>
      <c r="F2950" s="20">
        <v>2020</v>
      </c>
      <c r="G2950" s="19" t="s">
        <v>17</v>
      </c>
      <c r="H2950" s="19" t="s">
        <v>63</v>
      </c>
      <c r="I2950" s="19" t="s">
        <v>174</v>
      </c>
      <c r="J2950" s="21" t="s">
        <v>18</v>
      </c>
      <c r="K2950" s="22">
        <v>10260</v>
      </c>
      <c r="L2950" s="23">
        <v>1500</v>
      </c>
      <c r="M2950" s="23">
        <v>1500</v>
      </c>
    </row>
    <row r="2951" spans="1:13" x14ac:dyDescent="0.2">
      <c r="A2951" s="19" t="s">
        <v>12068</v>
      </c>
      <c r="B2951" s="19" t="s">
        <v>12069</v>
      </c>
      <c r="C2951" s="19" t="s">
        <v>257</v>
      </c>
      <c r="D2951" s="19" t="s">
        <v>441</v>
      </c>
      <c r="E2951" s="19" t="s">
        <v>595</v>
      </c>
      <c r="F2951" s="20">
        <v>2020</v>
      </c>
      <c r="G2951" s="19" t="s">
        <v>1012</v>
      </c>
      <c r="H2951" s="19" t="s">
        <v>95</v>
      </c>
      <c r="I2951" s="19" t="s">
        <v>96</v>
      </c>
      <c r="J2951" s="21" t="s">
        <v>18</v>
      </c>
      <c r="K2951" s="22">
        <v>107005</v>
      </c>
      <c r="L2951" s="22">
        <v>1501</v>
      </c>
      <c r="M2951" s="23">
        <v>1500</v>
      </c>
    </row>
    <row r="2952" spans="1:13" x14ac:dyDescent="0.2">
      <c r="A2952" s="19" t="s">
        <v>9420</v>
      </c>
      <c r="B2952" s="19" t="s">
        <v>9421</v>
      </c>
      <c r="C2952" s="19" t="s">
        <v>257</v>
      </c>
      <c r="D2952" s="19"/>
      <c r="E2952" s="19"/>
      <c r="F2952" s="20">
        <v>2019</v>
      </c>
      <c r="G2952" s="19" t="s">
        <v>17</v>
      </c>
      <c r="H2952" s="19" t="s">
        <v>30</v>
      </c>
      <c r="I2952" s="19" t="s">
        <v>31</v>
      </c>
      <c r="J2952" s="21" t="s">
        <v>18</v>
      </c>
      <c r="K2952" s="22">
        <v>342585</v>
      </c>
      <c r="L2952" s="24">
        <v>15020</v>
      </c>
      <c r="M2952" s="23">
        <v>1477.6110000000001</v>
      </c>
    </row>
    <row r="2953" spans="1:13" x14ac:dyDescent="0.2">
      <c r="A2953" s="19" t="s">
        <v>9003</v>
      </c>
      <c r="B2953" s="19" t="s">
        <v>9004</v>
      </c>
      <c r="C2953" s="19" t="s">
        <v>167</v>
      </c>
      <c r="D2953" s="19" t="s">
        <v>431</v>
      </c>
      <c r="E2953" s="19"/>
      <c r="F2953" s="20">
        <v>2020</v>
      </c>
      <c r="G2953" s="19" t="s">
        <v>17</v>
      </c>
      <c r="H2953" s="19" t="s">
        <v>130</v>
      </c>
      <c r="I2953" s="19" t="s">
        <v>130</v>
      </c>
      <c r="J2953" s="21" t="s">
        <v>18</v>
      </c>
      <c r="K2953" s="22">
        <v>1475</v>
      </c>
      <c r="L2953" s="24">
        <v>1475</v>
      </c>
      <c r="M2953" s="23">
        <v>1475</v>
      </c>
    </row>
    <row r="2954" spans="1:13" x14ac:dyDescent="0.2">
      <c r="A2954" s="19" t="s">
        <v>3809</v>
      </c>
      <c r="B2954" s="19" t="s">
        <v>3810</v>
      </c>
      <c r="C2954" s="19" t="s">
        <v>27</v>
      </c>
      <c r="D2954" s="19" t="s">
        <v>387</v>
      </c>
      <c r="E2954" s="19" t="s">
        <v>388</v>
      </c>
      <c r="F2954" s="20">
        <v>2019</v>
      </c>
      <c r="G2954" s="19" t="s">
        <v>17</v>
      </c>
      <c r="H2954" s="19" t="s">
        <v>95</v>
      </c>
      <c r="I2954" s="19" t="s">
        <v>356</v>
      </c>
      <c r="J2954" s="21" t="s">
        <v>18</v>
      </c>
      <c r="K2954" s="22">
        <v>9830890</v>
      </c>
      <c r="L2954" s="24">
        <v>1415</v>
      </c>
      <c r="M2954" s="22">
        <v>1415</v>
      </c>
    </row>
    <row r="2955" spans="1:13" x14ac:dyDescent="0.2">
      <c r="A2955" s="19" t="s">
        <v>4261</v>
      </c>
      <c r="B2955" s="19" t="s">
        <v>4262</v>
      </c>
      <c r="C2955" s="19" t="s">
        <v>34</v>
      </c>
      <c r="D2955" s="19" t="s">
        <v>51</v>
      </c>
      <c r="E2955" s="19" t="s">
        <v>2938</v>
      </c>
      <c r="F2955" s="20">
        <v>2019</v>
      </c>
      <c r="G2955" s="19" t="s">
        <v>17</v>
      </c>
      <c r="H2955" s="19" t="s">
        <v>63</v>
      </c>
      <c r="I2955" s="19" t="s">
        <v>174</v>
      </c>
      <c r="J2955" s="21" t="s">
        <v>18</v>
      </c>
      <c r="K2955" s="22">
        <v>1348983</v>
      </c>
      <c r="L2955" s="24">
        <v>1401</v>
      </c>
      <c r="M2955" s="23">
        <v>1400</v>
      </c>
    </row>
    <row r="2956" spans="1:13" x14ac:dyDescent="0.2">
      <c r="A2956" s="19" t="s">
        <v>7405</v>
      </c>
      <c r="B2956" s="19" t="s">
        <v>7406</v>
      </c>
      <c r="C2956" s="19" t="s">
        <v>12</v>
      </c>
      <c r="D2956" s="19" t="s">
        <v>219</v>
      </c>
      <c r="E2956" s="19" t="s">
        <v>1380</v>
      </c>
      <c r="F2956" s="20">
        <v>2020</v>
      </c>
      <c r="G2956" s="19" t="s">
        <v>17</v>
      </c>
      <c r="H2956" s="19" t="s">
        <v>30</v>
      </c>
      <c r="I2956" s="19" t="s">
        <v>145</v>
      </c>
      <c r="J2956" s="21" t="s">
        <v>18</v>
      </c>
      <c r="K2956" s="22">
        <v>49153</v>
      </c>
      <c r="L2956" s="24">
        <v>49153</v>
      </c>
      <c r="M2956" s="23">
        <v>1400</v>
      </c>
    </row>
    <row r="2957" spans="1:13" x14ac:dyDescent="0.2">
      <c r="A2957" s="19" t="s">
        <v>3511</v>
      </c>
      <c r="B2957" s="19" t="s">
        <v>3512</v>
      </c>
      <c r="C2957" s="19" t="s">
        <v>34</v>
      </c>
      <c r="D2957" s="19" t="s">
        <v>134</v>
      </c>
      <c r="E2957" s="19" t="s">
        <v>282</v>
      </c>
      <c r="F2957" s="20">
        <v>2019</v>
      </c>
      <c r="G2957" s="19" t="s">
        <v>17</v>
      </c>
      <c r="H2957" s="19" t="s">
        <v>130</v>
      </c>
      <c r="I2957" s="19" t="s">
        <v>130</v>
      </c>
      <c r="J2957" s="21" t="s">
        <v>18</v>
      </c>
      <c r="K2957" s="22">
        <v>1445</v>
      </c>
      <c r="L2957" s="24">
        <v>1409</v>
      </c>
      <c r="M2957" s="23">
        <v>1399</v>
      </c>
    </row>
    <row r="2958" spans="1:13" x14ac:dyDescent="0.2">
      <c r="A2958" s="19" t="s">
        <v>12056</v>
      </c>
      <c r="B2958" s="19" t="s">
        <v>12057</v>
      </c>
      <c r="C2958" s="19" t="s">
        <v>52</v>
      </c>
      <c r="D2958" s="19" t="s">
        <v>139</v>
      </c>
      <c r="E2958" s="19" t="s">
        <v>139</v>
      </c>
      <c r="F2958" s="20">
        <v>2020</v>
      </c>
      <c r="G2958" s="19" t="s">
        <v>17</v>
      </c>
      <c r="H2958" s="19" t="s">
        <v>63</v>
      </c>
      <c r="I2958" s="19" t="s">
        <v>174</v>
      </c>
      <c r="J2958" s="21" t="s">
        <v>18</v>
      </c>
      <c r="K2958" s="22">
        <v>10820</v>
      </c>
      <c r="L2958" s="22">
        <v>10820</v>
      </c>
      <c r="M2958" s="22">
        <v>1368</v>
      </c>
    </row>
    <row r="2959" spans="1:13" x14ac:dyDescent="0.2">
      <c r="A2959" s="19" t="s">
        <v>6994</v>
      </c>
      <c r="B2959" s="19" t="s">
        <v>6995</v>
      </c>
      <c r="C2959" s="19" t="s">
        <v>143</v>
      </c>
      <c r="D2959" s="19" t="s">
        <v>144</v>
      </c>
      <c r="E2959" s="19" t="s">
        <v>1397</v>
      </c>
      <c r="F2959" s="20">
        <v>2019</v>
      </c>
      <c r="G2959" s="19" t="s">
        <v>17</v>
      </c>
      <c r="H2959" s="19" t="s">
        <v>63</v>
      </c>
      <c r="I2959" s="19" t="s">
        <v>174</v>
      </c>
      <c r="J2959" s="21" t="s">
        <v>18</v>
      </c>
      <c r="K2959" s="22">
        <v>1500</v>
      </c>
      <c r="L2959" s="24">
        <v>1500</v>
      </c>
      <c r="M2959" s="23">
        <v>1358.279</v>
      </c>
    </row>
    <row r="2960" spans="1:13" x14ac:dyDescent="0.2">
      <c r="A2960" s="19" t="s">
        <v>12360</v>
      </c>
      <c r="B2960" s="19" t="s">
        <v>12361</v>
      </c>
      <c r="C2960" s="19" t="s">
        <v>22</v>
      </c>
      <c r="D2960" s="19" t="s">
        <v>46</v>
      </c>
      <c r="E2960" s="19"/>
      <c r="F2960" s="20">
        <v>2020</v>
      </c>
      <c r="G2960" s="19" t="s">
        <v>17</v>
      </c>
      <c r="H2960" s="19" t="s">
        <v>15</v>
      </c>
      <c r="I2960" s="19" t="s">
        <v>70</v>
      </c>
      <c r="J2960" s="21" t="s">
        <v>18</v>
      </c>
      <c r="K2960" s="22">
        <v>1352</v>
      </c>
      <c r="L2960" s="22">
        <v>1352</v>
      </c>
      <c r="M2960" s="23">
        <v>1344.7</v>
      </c>
    </row>
    <row r="2961" spans="1:13" x14ac:dyDescent="0.2">
      <c r="A2961" s="19" t="s">
        <v>7755</v>
      </c>
      <c r="B2961" s="19" t="s">
        <v>7756</v>
      </c>
      <c r="C2961" s="19" t="s">
        <v>148</v>
      </c>
      <c r="D2961" s="19" t="s">
        <v>329</v>
      </c>
      <c r="E2961" s="19" t="s">
        <v>2687</v>
      </c>
      <c r="F2961" s="20">
        <v>2019</v>
      </c>
      <c r="G2961" s="19" t="s">
        <v>17</v>
      </c>
      <c r="H2961" s="19" t="s">
        <v>130</v>
      </c>
      <c r="I2961" s="19" t="s">
        <v>130</v>
      </c>
      <c r="J2961" s="21" t="s">
        <v>18</v>
      </c>
      <c r="K2961" s="22">
        <v>96982</v>
      </c>
      <c r="L2961" s="24">
        <v>1304</v>
      </c>
      <c r="M2961" s="23">
        <v>1304.509</v>
      </c>
    </row>
    <row r="2962" spans="1:13" x14ac:dyDescent="0.2">
      <c r="A2962" s="19" t="s">
        <v>7489</v>
      </c>
      <c r="B2962" s="19" t="s">
        <v>7490</v>
      </c>
      <c r="C2962" s="19" t="s">
        <v>359</v>
      </c>
      <c r="D2962" s="19"/>
      <c r="E2962" s="19"/>
      <c r="F2962" s="20">
        <v>2020</v>
      </c>
      <c r="G2962" s="19" t="s">
        <v>17</v>
      </c>
      <c r="H2962" s="19" t="s">
        <v>42</v>
      </c>
      <c r="I2962" s="19" t="s">
        <v>1205</v>
      </c>
      <c r="J2962" s="21" t="s">
        <v>18</v>
      </c>
      <c r="K2962" s="22">
        <v>214963</v>
      </c>
      <c r="L2962" s="24">
        <v>2295</v>
      </c>
      <c r="M2962" s="23">
        <v>1295</v>
      </c>
    </row>
    <row r="2963" spans="1:13" x14ac:dyDescent="0.2">
      <c r="A2963" s="19" t="s">
        <v>6493</v>
      </c>
      <c r="B2963" s="19" t="s">
        <v>6494</v>
      </c>
      <c r="C2963" s="19" t="s">
        <v>81</v>
      </c>
      <c r="D2963" s="19" t="s">
        <v>116</v>
      </c>
      <c r="E2963" s="19" t="s">
        <v>117</v>
      </c>
      <c r="F2963" s="20">
        <v>2020</v>
      </c>
      <c r="G2963" s="19" t="s">
        <v>17</v>
      </c>
      <c r="H2963" s="19" t="s">
        <v>15</v>
      </c>
      <c r="I2963" s="19" t="s">
        <v>16</v>
      </c>
      <c r="J2963" s="21" t="s">
        <v>18</v>
      </c>
      <c r="K2963" s="22">
        <v>1274</v>
      </c>
      <c r="L2963" s="24">
        <v>1274</v>
      </c>
      <c r="M2963" s="23">
        <v>1274</v>
      </c>
    </row>
    <row r="2964" spans="1:13" x14ac:dyDescent="0.2">
      <c r="A2964" s="19" t="s">
        <v>8685</v>
      </c>
      <c r="B2964" s="19" t="s">
        <v>8686</v>
      </c>
      <c r="C2964" s="19" t="s">
        <v>81</v>
      </c>
      <c r="D2964" s="19" t="s">
        <v>82</v>
      </c>
      <c r="E2964" s="19" t="s">
        <v>82</v>
      </c>
      <c r="F2964" s="20">
        <v>2020</v>
      </c>
      <c r="G2964" s="19" t="s">
        <v>17</v>
      </c>
      <c r="H2964" s="19" t="s">
        <v>63</v>
      </c>
      <c r="I2964" s="19" t="s">
        <v>64</v>
      </c>
      <c r="J2964" s="21" t="s">
        <v>18</v>
      </c>
      <c r="K2964" s="22">
        <v>1269</v>
      </c>
      <c r="L2964" s="24">
        <v>1269</v>
      </c>
      <c r="M2964" s="23">
        <v>1268</v>
      </c>
    </row>
    <row r="2965" spans="1:13" x14ac:dyDescent="0.2">
      <c r="A2965" s="19" t="s">
        <v>5998</v>
      </c>
      <c r="B2965" s="19" t="s">
        <v>5999</v>
      </c>
      <c r="C2965" s="19" t="s">
        <v>143</v>
      </c>
      <c r="D2965" s="19" t="s">
        <v>144</v>
      </c>
      <c r="E2965" s="19" t="s">
        <v>1397</v>
      </c>
      <c r="F2965" s="20">
        <v>2019</v>
      </c>
      <c r="G2965" s="19" t="s">
        <v>17</v>
      </c>
      <c r="H2965" s="19" t="s">
        <v>253</v>
      </c>
      <c r="I2965" s="19" t="s">
        <v>254</v>
      </c>
      <c r="J2965" s="21" t="s">
        <v>18</v>
      </c>
      <c r="K2965" s="22">
        <v>1444975</v>
      </c>
      <c r="L2965" s="24">
        <v>1224</v>
      </c>
      <c r="M2965" s="22">
        <v>1224</v>
      </c>
    </row>
    <row r="2966" spans="1:13" x14ac:dyDescent="0.2">
      <c r="A2966" s="19" t="s">
        <v>7042</v>
      </c>
      <c r="B2966" s="19" t="s">
        <v>7043</v>
      </c>
      <c r="C2966" s="19" t="s">
        <v>133</v>
      </c>
      <c r="D2966" s="19" t="s">
        <v>206</v>
      </c>
      <c r="E2966" s="19" t="s">
        <v>1635</v>
      </c>
      <c r="F2966" s="20">
        <v>2020</v>
      </c>
      <c r="G2966" s="19" t="s">
        <v>17</v>
      </c>
      <c r="H2966" s="19" t="s">
        <v>42</v>
      </c>
      <c r="I2966" s="19" t="s">
        <v>1003</v>
      </c>
      <c r="J2966" s="21" t="s">
        <v>18</v>
      </c>
      <c r="K2966" s="22">
        <v>98211</v>
      </c>
      <c r="L2966" s="24">
        <v>11871</v>
      </c>
      <c r="M2966" s="22">
        <v>1154</v>
      </c>
    </row>
    <row r="2967" spans="1:13" x14ac:dyDescent="0.2">
      <c r="A2967" s="19" t="s">
        <v>4206</v>
      </c>
      <c r="B2967" s="19" t="s">
        <v>4207</v>
      </c>
      <c r="C2967" s="19" t="s">
        <v>22</v>
      </c>
      <c r="D2967" s="19" t="s">
        <v>23</v>
      </c>
      <c r="E2967" s="19" t="s">
        <v>24</v>
      </c>
      <c r="F2967" s="20">
        <v>2020</v>
      </c>
      <c r="G2967" s="19" t="s">
        <v>17</v>
      </c>
      <c r="H2967" s="19" t="s">
        <v>95</v>
      </c>
      <c r="I2967" s="19" t="s">
        <v>178</v>
      </c>
      <c r="J2967" s="21" t="s">
        <v>18</v>
      </c>
      <c r="K2967" s="22">
        <v>3336</v>
      </c>
      <c r="L2967" s="24">
        <v>1151</v>
      </c>
      <c r="M2967" s="23">
        <v>1150.73</v>
      </c>
    </row>
    <row r="2968" spans="1:13" x14ac:dyDescent="0.2">
      <c r="A2968" s="19" t="s">
        <v>2530</v>
      </c>
      <c r="B2968" s="19" t="s">
        <v>2531</v>
      </c>
      <c r="C2968" s="19" t="s">
        <v>103</v>
      </c>
      <c r="D2968" s="19" t="s">
        <v>105</v>
      </c>
      <c r="E2968" s="19" t="s">
        <v>106</v>
      </c>
      <c r="F2968" s="20">
        <v>2020</v>
      </c>
      <c r="G2968" s="19" t="s">
        <v>17</v>
      </c>
      <c r="H2968" s="19" t="s">
        <v>42</v>
      </c>
      <c r="I2968" s="19" t="s">
        <v>188</v>
      </c>
      <c r="J2968" s="21" t="s">
        <v>18</v>
      </c>
      <c r="K2968" s="22">
        <v>4750</v>
      </c>
      <c r="L2968" s="24">
        <v>1151</v>
      </c>
      <c r="M2968" s="23">
        <v>1149</v>
      </c>
    </row>
    <row r="2969" spans="1:13" x14ac:dyDescent="0.2">
      <c r="A2969" s="19" t="s">
        <v>2406</v>
      </c>
      <c r="B2969" s="19" t="s">
        <v>2407</v>
      </c>
      <c r="C2969" s="19" t="s">
        <v>12</v>
      </c>
      <c r="D2969" s="19"/>
      <c r="E2969" s="19"/>
      <c r="F2969" s="20">
        <v>2020</v>
      </c>
      <c r="G2969" s="19" t="s">
        <v>17</v>
      </c>
      <c r="H2969" s="19" t="s">
        <v>30</v>
      </c>
      <c r="I2969" s="19" t="s">
        <v>31</v>
      </c>
      <c r="J2969" s="21" t="s">
        <v>18</v>
      </c>
      <c r="K2969" s="22">
        <v>153716</v>
      </c>
      <c r="L2969" s="24">
        <v>1140</v>
      </c>
      <c r="M2969" s="23">
        <v>1139.31</v>
      </c>
    </row>
    <row r="2970" spans="1:13" x14ac:dyDescent="0.2">
      <c r="A2970" s="19" t="s">
        <v>7867</v>
      </c>
      <c r="B2970" s="19" t="s">
        <v>7868</v>
      </c>
      <c r="C2970" s="19" t="s">
        <v>81</v>
      </c>
      <c r="D2970" s="19" t="s">
        <v>116</v>
      </c>
      <c r="E2970" s="19" t="s">
        <v>117</v>
      </c>
      <c r="F2970" s="20">
        <v>2020</v>
      </c>
      <c r="G2970" s="19" t="s">
        <v>17</v>
      </c>
      <c r="H2970" s="19" t="s">
        <v>95</v>
      </c>
      <c r="I2970" s="19" t="s">
        <v>356</v>
      </c>
      <c r="J2970" s="21" t="s">
        <v>18</v>
      </c>
      <c r="K2970" s="22">
        <v>1128</v>
      </c>
      <c r="L2970" s="24">
        <v>1128</v>
      </c>
      <c r="M2970" s="23">
        <v>1127</v>
      </c>
    </row>
    <row r="2971" spans="1:13" x14ac:dyDescent="0.2">
      <c r="A2971" s="19" t="s">
        <v>7204</v>
      </c>
      <c r="B2971" s="19" t="s">
        <v>7205</v>
      </c>
      <c r="C2971" s="19" t="s">
        <v>148</v>
      </c>
      <c r="D2971" s="19" t="s">
        <v>460</v>
      </c>
      <c r="E2971" s="19" t="s">
        <v>461</v>
      </c>
      <c r="F2971" s="20">
        <v>2020</v>
      </c>
      <c r="G2971" s="19" t="s">
        <v>17</v>
      </c>
      <c r="H2971" s="19" t="s">
        <v>54</v>
      </c>
      <c r="I2971" s="19" t="s">
        <v>62</v>
      </c>
      <c r="J2971" s="21" t="s">
        <v>18</v>
      </c>
      <c r="K2971" s="22">
        <v>4061</v>
      </c>
      <c r="L2971" s="24">
        <v>1126</v>
      </c>
      <c r="M2971" s="23">
        <v>1125.337</v>
      </c>
    </row>
    <row r="2972" spans="1:13" x14ac:dyDescent="0.2">
      <c r="A2972" s="19" t="s">
        <v>8871</v>
      </c>
      <c r="B2972" s="19" t="s">
        <v>8872</v>
      </c>
      <c r="C2972" s="19" t="s">
        <v>103</v>
      </c>
      <c r="D2972" s="19" t="s">
        <v>105</v>
      </c>
      <c r="E2972" s="19" t="s">
        <v>106</v>
      </c>
      <c r="F2972" s="20">
        <v>2019</v>
      </c>
      <c r="G2972" s="19" t="s">
        <v>17</v>
      </c>
      <c r="H2972" s="19" t="s">
        <v>253</v>
      </c>
      <c r="I2972" s="19" t="s">
        <v>254</v>
      </c>
      <c r="J2972" s="21" t="s">
        <v>18</v>
      </c>
      <c r="K2972" s="22">
        <v>37258</v>
      </c>
      <c r="L2972" s="24">
        <v>1120</v>
      </c>
      <c r="M2972" s="22">
        <v>1120</v>
      </c>
    </row>
    <row r="2973" spans="1:13" x14ac:dyDescent="0.2">
      <c r="A2973" s="19" t="s">
        <v>2008</v>
      </c>
      <c r="B2973" s="19" t="s">
        <v>2009</v>
      </c>
      <c r="C2973" s="19" t="s">
        <v>37</v>
      </c>
      <c r="D2973" s="19" t="s">
        <v>545</v>
      </c>
      <c r="E2973" s="19" t="s">
        <v>945</v>
      </c>
      <c r="F2973" s="20">
        <v>2020</v>
      </c>
      <c r="G2973" s="19" t="s">
        <v>17</v>
      </c>
      <c r="H2973" s="19" t="s">
        <v>15</v>
      </c>
      <c r="I2973" s="19" t="s">
        <v>16</v>
      </c>
      <c r="J2973" s="21" t="s">
        <v>18</v>
      </c>
      <c r="K2973" s="22">
        <v>1111</v>
      </c>
      <c r="L2973" s="24">
        <v>1110</v>
      </c>
      <c r="M2973" s="23">
        <v>1110</v>
      </c>
    </row>
    <row r="2974" spans="1:13" x14ac:dyDescent="0.2">
      <c r="A2974" s="19" t="s">
        <v>2364</v>
      </c>
      <c r="B2974" s="19" t="s">
        <v>2365</v>
      </c>
      <c r="C2974" s="19" t="s">
        <v>148</v>
      </c>
      <c r="D2974" s="19" t="s">
        <v>329</v>
      </c>
      <c r="E2974" s="19" t="s">
        <v>2366</v>
      </c>
      <c r="F2974" s="20">
        <v>2019</v>
      </c>
      <c r="G2974" s="19" t="s">
        <v>17</v>
      </c>
      <c r="H2974" s="19" t="s">
        <v>30</v>
      </c>
      <c r="I2974" s="19" t="s">
        <v>31</v>
      </c>
      <c r="J2974" s="21" t="s">
        <v>18</v>
      </c>
      <c r="K2974" s="22">
        <v>10139</v>
      </c>
      <c r="L2974" s="22">
        <v>5000</v>
      </c>
      <c r="M2974" s="23">
        <v>1090.991</v>
      </c>
    </row>
    <row r="2975" spans="1:13" x14ac:dyDescent="0.2">
      <c r="A2975" s="19" t="s">
        <v>1975</v>
      </c>
      <c r="B2975" s="19" t="s">
        <v>1976</v>
      </c>
      <c r="C2975" s="19" t="s">
        <v>34</v>
      </c>
      <c r="D2975" s="19"/>
      <c r="E2975" s="19"/>
      <c r="F2975" s="20">
        <v>2020</v>
      </c>
      <c r="G2975" s="19" t="s">
        <v>17</v>
      </c>
      <c r="H2975" s="19" t="s">
        <v>30</v>
      </c>
      <c r="I2975" s="19" t="s">
        <v>31</v>
      </c>
      <c r="J2975" s="21" t="s">
        <v>18</v>
      </c>
      <c r="K2975" s="22">
        <v>1378</v>
      </c>
      <c r="L2975" s="24">
        <v>2000</v>
      </c>
      <c r="M2975" s="23">
        <v>1081.365</v>
      </c>
    </row>
    <row r="2976" spans="1:13" x14ac:dyDescent="0.2">
      <c r="A2976" s="19" t="s">
        <v>7631</v>
      </c>
      <c r="B2976" s="19" t="s">
        <v>7632</v>
      </c>
      <c r="C2976" s="19" t="s">
        <v>103</v>
      </c>
      <c r="D2976" s="19" t="s">
        <v>194</v>
      </c>
      <c r="E2976" s="19" t="s">
        <v>195</v>
      </c>
      <c r="F2976" s="20">
        <v>2020</v>
      </c>
      <c r="G2976" s="19" t="s">
        <v>17</v>
      </c>
      <c r="H2976" s="19" t="s">
        <v>42</v>
      </c>
      <c r="I2976" s="19" t="s">
        <v>1003</v>
      </c>
      <c r="J2976" s="21" t="s">
        <v>18</v>
      </c>
      <c r="K2976" s="22">
        <v>59400</v>
      </c>
      <c r="L2976" s="24">
        <v>1078</v>
      </c>
      <c r="M2976" s="23">
        <v>1077.3430000000001</v>
      </c>
    </row>
    <row r="2977" spans="1:13" x14ac:dyDescent="0.2">
      <c r="A2977" s="19" t="s">
        <v>5388</v>
      </c>
      <c r="B2977" s="19" t="s">
        <v>5389</v>
      </c>
      <c r="C2977" s="19" t="s">
        <v>37</v>
      </c>
      <c r="D2977" s="19" t="s">
        <v>545</v>
      </c>
      <c r="E2977" s="19" t="s">
        <v>545</v>
      </c>
      <c r="F2977" s="20">
        <v>2019</v>
      </c>
      <c r="G2977" s="19" t="s">
        <v>17</v>
      </c>
      <c r="H2977" s="19" t="s">
        <v>63</v>
      </c>
      <c r="I2977" s="19" t="s">
        <v>174</v>
      </c>
      <c r="J2977" s="21" t="s">
        <v>18</v>
      </c>
      <c r="K2977" s="22">
        <v>11890</v>
      </c>
      <c r="L2977" s="24">
        <v>11891</v>
      </c>
      <c r="M2977" s="23">
        <v>1059</v>
      </c>
    </row>
    <row r="2978" spans="1:13" x14ac:dyDescent="0.2">
      <c r="A2978" s="19" t="s">
        <v>4910</v>
      </c>
      <c r="B2978" s="19" t="s">
        <v>4911</v>
      </c>
      <c r="C2978" s="19" t="s">
        <v>133</v>
      </c>
      <c r="D2978" s="19" t="s">
        <v>392</v>
      </c>
      <c r="E2978" s="19" t="s">
        <v>2065</v>
      </c>
      <c r="F2978" s="20">
        <v>2019</v>
      </c>
      <c r="G2978" s="19" t="s">
        <v>17</v>
      </c>
      <c r="H2978" s="19" t="s">
        <v>42</v>
      </c>
      <c r="I2978" s="19" t="s">
        <v>188</v>
      </c>
      <c r="J2978" s="21" t="s">
        <v>18</v>
      </c>
      <c r="K2978" s="22">
        <v>137082</v>
      </c>
      <c r="L2978" s="24">
        <v>1057</v>
      </c>
      <c r="M2978" s="22">
        <v>1057</v>
      </c>
    </row>
    <row r="2979" spans="1:13" x14ac:dyDescent="0.2">
      <c r="A2979" s="19" t="s">
        <v>7449</v>
      </c>
      <c r="B2979" s="19" t="s">
        <v>7450</v>
      </c>
      <c r="C2979" s="19" t="s">
        <v>257</v>
      </c>
      <c r="D2979" s="19" t="s">
        <v>441</v>
      </c>
      <c r="E2979" s="19" t="s">
        <v>488</v>
      </c>
      <c r="F2979" s="20">
        <v>2020</v>
      </c>
      <c r="G2979" s="19" t="s">
        <v>17</v>
      </c>
      <c r="H2979" s="19" t="s">
        <v>95</v>
      </c>
      <c r="I2979" s="19" t="s">
        <v>356</v>
      </c>
      <c r="J2979" s="21" t="s">
        <v>18</v>
      </c>
      <c r="K2979" s="22">
        <v>27638</v>
      </c>
      <c r="L2979" s="24">
        <v>1058</v>
      </c>
      <c r="M2979" s="23">
        <v>1057</v>
      </c>
    </row>
    <row r="2980" spans="1:13" x14ac:dyDescent="0.2">
      <c r="A2980" s="19" t="s">
        <v>10500</v>
      </c>
      <c r="B2980" s="19" t="s">
        <v>10501</v>
      </c>
      <c r="C2980" s="19" t="s">
        <v>133</v>
      </c>
      <c r="D2980" s="19" t="s">
        <v>392</v>
      </c>
      <c r="E2980" s="19" t="s">
        <v>1096</v>
      </c>
      <c r="F2980" s="20">
        <v>2020</v>
      </c>
      <c r="G2980" s="19" t="s">
        <v>17</v>
      </c>
      <c r="H2980" s="19" t="s">
        <v>63</v>
      </c>
      <c r="I2980" s="19" t="s">
        <v>174</v>
      </c>
      <c r="J2980" s="21" t="s">
        <v>18</v>
      </c>
      <c r="K2980" s="22">
        <v>85249</v>
      </c>
      <c r="L2980" s="24">
        <v>1056</v>
      </c>
      <c r="M2980" s="22">
        <v>1056</v>
      </c>
    </row>
    <row r="2981" spans="1:13" x14ac:dyDescent="0.2">
      <c r="A2981" s="19" t="s">
        <v>10734</v>
      </c>
      <c r="B2981" s="19" t="s">
        <v>10735</v>
      </c>
      <c r="C2981" s="19" t="s">
        <v>133</v>
      </c>
      <c r="D2981" s="19" t="s">
        <v>534</v>
      </c>
      <c r="E2981" s="19" t="s">
        <v>2234</v>
      </c>
      <c r="F2981" s="20">
        <v>2020</v>
      </c>
      <c r="G2981" s="19" t="s">
        <v>17</v>
      </c>
      <c r="H2981" s="19" t="s">
        <v>240</v>
      </c>
      <c r="I2981" s="19" t="s">
        <v>2394</v>
      </c>
      <c r="J2981" s="21" t="s">
        <v>18</v>
      </c>
      <c r="K2981" s="22">
        <v>617038</v>
      </c>
      <c r="L2981" s="24">
        <v>1056</v>
      </c>
      <c r="M2981" s="22">
        <v>1056</v>
      </c>
    </row>
    <row r="2982" spans="1:13" x14ac:dyDescent="0.2">
      <c r="A2982" s="19" t="s">
        <v>930</v>
      </c>
      <c r="B2982" s="19" t="s">
        <v>931</v>
      </c>
      <c r="C2982" s="19" t="s">
        <v>22</v>
      </c>
      <c r="D2982" s="19" t="s">
        <v>46</v>
      </c>
      <c r="E2982" s="19" t="s">
        <v>847</v>
      </c>
      <c r="F2982" s="20">
        <v>2020</v>
      </c>
      <c r="G2982" s="19" t="s">
        <v>17</v>
      </c>
      <c r="H2982" s="19" t="s">
        <v>95</v>
      </c>
      <c r="I2982" s="19" t="s">
        <v>96</v>
      </c>
      <c r="J2982" s="21" t="s">
        <v>18</v>
      </c>
      <c r="K2982" s="22">
        <v>7168</v>
      </c>
      <c r="L2982" s="24">
        <v>1046</v>
      </c>
      <c r="M2982" s="23">
        <v>1045.6289999999999</v>
      </c>
    </row>
    <row r="2983" spans="1:13" x14ac:dyDescent="0.2">
      <c r="A2983" s="19" t="s">
        <v>6375</v>
      </c>
      <c r="B2983" s="19" t="s">
        <v>6376</v>
      </c>
      <c r="C2983" s="19" t="s">
        <v>22</v>
      </c>
      <c r="D2983" s="19" t="s">
        <v>46</v>
      </c>
      <c r="E2983" s="19" t="s">
        <v>321</v>
      </c>
      <c r="F2983" s="20">
        <v>2019</v>
      </c>
      <c r="G2983" s="19" t="s">
        <v>17</v>
      </c>
      <c r="H2983" s="19" t="s">
        <v>30</v>
      </c>
      <c r="I2983" s="19" t="s">
        <v>31</v>
      </c>
      <c r="J2983" s="21" t="s">
        <v>18</v>
      </c>
      <c r="K2983" s="22">
        <v>35747</v>
      </c>
      <c r="L2983" s="24">
        <v>1760</v>
      </c>
      <c r="M2983" s="22">
        <v>1043</v>
      </c>
    </row>
    <row r="2984" spans="1:13" x14ac:dyDescent="0.2">
      <c r="A2984" s="19" t="s">
        <v>832</v>
      </c>
      <c r="B2984" s="19" t="s">
        <v>833</v>
      </c>
      <c r="C2984" s="19" t="s">
        <v>52</v>
      </c>
      <c r="D2984" s="19" t="s">
        <v>77</v>
      </c>
      <c r="E2984" s="19" t="s">
        <v>516</v>
      </c>
      <c r="F2984" s="20">
        <v>2020</v>
      </c>
      <c r="G2984" s="19" t="s">
        <v>17</v>
      </c>
      <c r="H2984" s="19" t="s">
        <v>15</v>
      </c>
      <c r="I2984" s="19" t="s">
        <v>16</v>
      </c>
      <c r="J2984" s="21" t="s">
        <v>18</v>
      </c>
      <c r="K2984" s="22">
        <v>73000</v>
      </c>
      <c r="L2984" s="24">
        <v>1011</v>
      </c>
      <c r="M2984" s="23">
        <v>1009.715</v>
      </c>
    </row>
    <row r="2985" spans="1:13" x14ac:dyDescent="0.2">
      <c r="A2985" s="19" t="s">
        <v>7322</v>
      </c>
      <c r="B2985" s="19" t="s">
        <v>7323</v>
      </c>
      <c r="C2985" s="19" t="s">
        <v>12</v>
      </c>
      <c r="D2985" s="19" t="s">
        <v>219</v>
      </c>
      <c r="E2985" s="19" t="s">
        <v>636</v>
      </c>
      <c r="F2985" s="20">
        <v>2020</v>
      </c>
      <c r="G2985" s="19" t="s">
        <v>17</v>
      </c>
      <c r="H2985" s="19" t="s">
        <v>30</v>
      </c>
      <c r="I2985" s="19" t="s">
        <v>145</v>
      </c>
      <c r="J2985" s="21" t="s">
        <v>18</v>
      </c>
      <c r="K2985" s="22">
        <v>3061</v>
      </c>
      <c r="L2985" s="24">
        <v>1002</v>
      </c>
      <c r="M2985" s="23">
        <v>1001</v>
      </c>
    </row>
    <row r="2986" spans="1:13" x14ac:dyDescent="0.2">
      <c r="A2986" s="19" t="s">
        <v>5768</v>
      </c>
      <c r="B2986" s="19" t="s">
        <v>5769</v>
      </c>
      <c r="C2986" s="19" t="s">
        <v>143</v>
      </c>
      <c r="D2986" s="19" t="s">
        <v>857</v>
      </c>
      <c r="E2986" s="19" t="s">
        <v>5770</v>
      </c>
      <c r="F2986" s="20">
        <v>2020</v>
      </c>
      <c r="G2986" s="19" t="s">
        <v>17</v>
      </c>
      <c r="H2986" s="19" t="s">
        <v>240</v>
      </c>
      <c r="I2986" s="19" t="s">
        <v>2394</v>
      </c>
      <c r="J2986" s="21" t="s">
        <v>18</v>
      </c>
      <c r="K2986" s="22">
        <v>203724</v>
      </c>
      <c r="L2986" s="24">
        <v>1002</v>
      </c>
      <c r="M2986" s="23">
        <v>1000</v>
      </c>
    </row>
    <row r="2987" spans="1:13" x14ac:dyDescent="0.2">
      <c r="A2987" s="19" t="s">
        <v>6264</v>
      </c>
      <c r="B2987" s="19" t="s">
        <v>6265</v>
      </c>
      <c r="C2987" s="19" t="s">
        <v>52</v>
      </c>
      <c r="D2987" s="19" t="s">
        <v>99</v>
      </c>
      <c r="E2987" s="19" t="s">
        <v>324</v>
      </c>
      <c r="F2987" s="20">
        <v>2020</v>
      </c>
      <c r="G2987" s="19" t="s">
        <v>17</v>
      </c>
      <c r="H2987" s="19" t="s">
        <v>30</v>
      </c>
      <c r="I2987" s="19" t="s">
        <v>145</v>
      </c>
      <c r="J2987" s="21" t="s">
        <v>18</v>
      </c>
      <c r="K2987" s="22">
        <v>7488</v>
      </c>
      <c r="L2987" s="24">
        <v>7488</v>
      </c>
      <c r="M2987" s="23">
        <v>1000</v>
      </c>
    </row>
    <row r="2988" spans="1:13" x14ac:dyDescent="0.2">
      <c r="A2988" s="19" t="s">
        <v>9118</v>
      </c>
      <c r="B2988" s="19" t="s">
        <v>9119</v>
      </c>
      <c r="C2988" s="19" t="s">
        <v>167</v>
      </c>
      <c r="D2988" s="19" t="s">
        <v>168</v>
      </c>
      <c r="E2988" s="19" t="s">
        <v>246</v>
      </c>
      <c r="F2988" s="20">
        <v>2020</v>
      </c>
      <c r="G2988" s="19" t="s">
        <v>17</v>
      </c>
      <c r="H2988" s="19" t="s">
        <v>240</v>
      </c>
      <c r="I2988" s="19" t="s">
        <v>2394</v>
      </c>
      <c r="J2988" s="21" t="s">
        <v>18</v>
      </c>
      <c r="K2988" s="22">
        <v>53968</v>
      </c>
      <c r="L2988" s="24">
        <v>1000</v>
      </c>
      <c r="M2988" s="23">
        <v>1000</v>
      </c>
    </row>
    <row r="2989" spans="1:13" x14ac:dyDescent="0.2">
      <c r="A2989" s="19" t="s">
        <v>10728</v>
      </c>
      <c r="B2989" s="19" t="s">
        <v>10729</v>
      </c>
      <c r="C2989" s="19" t="s">
        <v>167</v>
      </c>
      <c r="D2989" s="19" t="s">
        <v>431</v>
      </c>
      <c r="E2989" s="19" t="s">
        <v>661</v>
      </c>
      <c r="F2989" s="20">
        <v>2020</v>
      </c>
      <c r="G2989" s="19" t="s">
        <v>17</v>
      </c>
      <c r="H2989" s="19" t="s">
        <v>30</v>
      </c>
      <c r="I2989" s="19" t="s">
        <v>31</v>
      </c>
      <c r="J2989" s="21" t="s">
        <v>18</v>
      </c>
      <c r="K2989" s="22">
        <v>347416</v>
      </c>
      <c r="L2989" s="24">
        <v>1000</v>
      </c>
      <c r="M2989" s="23">
        <v>1000</v>
      </c>
    </row>
    <row r="2990" spans="1:13" x14ac:dyDescent="0.2">
      <c r="A2990" s="19" t="s">
        <v>39</v>
      </c>
      <c r="B2990" s="19" t="s">
        <v>40</v>
      </c>
      <c r="C2990" s="19" t="s">
        <v>37</v>
      </c>
      <c r="D2990" s="19" t="s">
        <v>38</v>
      </c>
      <c r="E2990" s="19" t="s">
        <v>41</v>
      </c>
      <c r="F2990" s="20">
        <v>2020</v>
      </c>
      <c r="G2990" s="19" t="s">
        <v>17</v>
      </c>
      <c r="H2990" s="19" t="s">
        <v>42</v>
      </c>
      <c r="I2990" s="19" t="s">
        <v>43</v>
      </c>
      <c r="J2990" s="21" t="s">
        <v>18</v>
      </c>
      <c r="K2990" s="22">
        <v>2191019</v>
      </c>
      <c r="L2990" s="22">
        <v>5001</v>
      </c>
      <c r="M2990" s="23">
        <v>999.98199999999997</v>
      </c>
    </row>
    <row r="2991" spans="1:13" x14ac:dyDescent="0.2">
      <c r="A2991" s="19" t="s">
        <v>7304</v>
      </c>
      <c r="B2991" s="19" t="s">
        <v>7305</v>
      </c>
      <c r="C2991" s="19" t="s">
        <v>34</v>
      </c>
      <c r="D2991" s="19" t="s">
        <v>215</v>
      </c>
      <c r="E2991" s="19" t="s">
        <v>215</v>
      </c>
      <c r="F2991" s="20">
        <v>2020</v>
      </c>
      <c r="G2991" s="19" t="s">
        <v>17</v>
      </c>
      <c r="H2991" s="19" t="s">
        <v>42</v>
      </c>
      <c r="I2991" s="19" t="s">
        <v>1003</v>
      </c>
      <c r="J2991" s="21" t="s">
        <v>18</v>
      </c>
      <c r="K2991" s="22">
        <v>16194</v>
      </c>
      <c r="L2991" s="24">
        <v>13793</v>
      </c>
      <c r="M2991" s="23">
        <v>983.27099999999996</v>
      </c>
    </row>
    <row r="2992" spans="1:13" x14ac:dyDescent="0.2">
      <c r="A2992" s="19" t="s">
        <v>12618</v>
      </c>
      <c r="B2992" s="19" t="s">
        <v>12619</v>
      </c>
      <c r="C2992" s="19" t="s">
        <v>148</v>
      </c>
      <c r="D2992" s="19" t="s">
        <v>617</v>
      </c>
      <c r="E2992" s="19" t="s">
        <v>863</v>
      </c>
      <c r="F2992" s="20">
        <v>2019</v>
      </c>
      <c r="G2992" s="19" t="s">
        <v>279</v>
      </c>
      <c r="H2992" s="19" t="s">
        <v>63</v>
      </c>
      <c r="I2992" s="19" t="s">
        <v>174</v>
      </c>
      <c r="J2992" s="21" t="s">
        <v>18</v>
      </c>
      <c r="K2992" s="22">
        <v>975</v>
      </c>
      <c r="L2992" s="22">
        <v>975</v>
      </c>
      <c r="M2992" s="22">
        <v>975</v>
      </c>
    </row>
    <row r="2993" spans="1:13" x14ac:dyDescent="0.2">
      <c r="A2993" s="19" t="s">
        <v>12620</v>
      </c>
      <c r="B2993" s="19" t="s">
        <v>12621</v>
      </c>
      <c r="C2993" s="19" t="s">
        <v>148</v>
      </c>
      <c r="D2993" s="19" t="s">
        <v>149</v>
      </c>
      <c r="E2993" s="19" t="s">
        <v>592</v>
      </c>
      <c r="F2993" s="20">
        <v>2019</v>
      </c>
      <c r="G2993" s="19" t="s">
        <v>279</v>
      </c>
      <c r="H2993" s="19" t="s">
        <v>63</v>
      </c>
      <c r="I2993" s="19" t="s">
        <v>174</v>
      </c>
      <c r="J2993" s="21" t="s">
        <v>18</v>
      </c>
      <c r="K2993" s="22">
        <v>975</v>
      </c>
      <c r="L2993" s="22">
        <v>975</v>
      </c>
      <c r="M2993" s="22">
        <v>975</v>
      </c>
    </row>
    <row r="2994" spans="1:13" x14ac:dyDescent="0.2">
      <c r="A2994" s="19" t="s">
        <v>12624</v>
      </c>
      <c r="B2994" s="19" t="s">
        <v>12625</v>
      </c>
      <c r="C2994" s="19" t="s">
        <v>148</v>
      </c>
      <c r="D2994" s="19" t="s">
        <v>149</v>
      </c>
      <c r="E2994" s="19" t="s">
        <v>466</v>
      </c>
      <c r="F2994" s="20">
        <v>2019</v>
      </c>
      <c r="G2994" s="19" t="s">
        <v>279</v>
      </c>
      <c r="H2994" s="19" t="s">
        <v>63</v>
      </c>
      <c r="I2994" s="19" t="s">
        <v>174</v>
      </c>
      <c r="J2994" s="21" t="s">
        <v>18</v>
      </c>
      <c r="K2994" s="22">
        <v>975</v>
      </c>
      <c r="L2994" s="22">
        <v>975</v>
      </c>
      <c r="M2994" s="22">
        <v>975</v>
      </c>
    </row>
    <row r="2995" spans="1:13" x14ac:dyDescent="0.2">
      <c r="A2995" s="19" t="s">
        <v>12628</v>
      </c>
      <c r="B2995" s="19" t="s">
        <v>12629</v>
      </c>
      <c r="C2995" s="19" t="s">
        <v>148</v>
      </c>
      <c r="D2995" s="19" t="s">
        <v>329</v>
      </c>
      <c r="E2995" s="19" t="s">
        <v>2366</v>
      </c>
      <c r="F2995" s="20">
        <v>2019</v>
      </c>
      <c r="G2995" s="19" t="s">
        <v>279</v>
      </c>
      <c r="H2995" s="19" t="s">
        <v>63</v>
      </c>
      <c r="I2995" s="19" t="s">
        <v>174</v>
      </c>
      <c r="J2995" s="21" t="s">
        <v>18</v>
      </c>
      <c r="K2995" s="22">
        <v>975</v>
      </c>
      <c r="L2995" s="22">
        <v>975</v>
      </c>
      <c r="M2995" s="22">
        <v>975</v>
      </c>
    </row>
    <row r="2996" spans="1:13" x14ac:dyDescent="0.2">
      <c r="A2996" s="19" t="s">
        <v>12630</v>
      </c>
      <c r="B2996" s="19" t="s">
        <v>12631</v>
      </c>
      <c r="C2996" s="19" t="s">
        <v>148</v>
      </c>
      <c r="D2996" s="19" t="s">
        <v>373</v>
      </c>
      <c r="E2996" s="19" t="s">
        <v>373</v>
      </c>
      <c r="F2996" s="20">
        <v>2019</v>
      </c>
      <c r="G2996" s="19" t="s">
        <v>279</v>
      </c>
      <c r="H2996" s="19" t="s">
        <v>63</v>
      </c>
      <c r="I2996" s="19" t="s">
        <v>174</v>
      </c>
      <c r="J2996" s="21" t="s">
        <v>18</v>
      </c>
      <c r="K2996" s="22">
        <v>975</v>
      </c>
      <c r="L2996" s="22">
        <v>975</v>
      </c>
      <c r="M2996" s="22">
        <v>975</v>
      </c>
    </row>
    <row r="2997" spans="1:13" x14ac:dyDescent="0.2">
      <c r="A2997" s="19" t="s">
        <v>12632</v>
      </c>
      <c r="B2997" s="19" t="s">
        <v>12633</v>
      </c>
      <c r="C2997" s="19" t="s">
        <v>148</v>
      </c>
      <c r="D2997" s="19" t="s">
        <v>373</v>
      </c>
      <c r="E2997" s="19" t="s">
        <v>897</v>
      </c>
      <c r="F2997" s="20">
        <v>2019</v>
      </c>
      <c r="G2997" s="19" t="s">
        <v>279</v>
      </c>
      <c r="H2997" s="19" t="s">
        <v>63</v>
      </c>
      <c r="I2997" s="19" t="s">
        <v>174</v>
      </c>
      <c r="J2997" s="21" t="s">
        <v>18</v>
      </c>
      <c r="K2997" s="22">
        <v>975</v>
      </c>
      <c r="L2997" s="22">
        <v>975</v>
      </c>
      <c r="M2997" s="22">
        <v>975</v>
      </c>
    </row>
    <row r="2998" spans="1:13" x14ac:dyDescent="0.2">
      <c r="A2998" s="19" t="s">
        <v>12634</v>
      </c>
      <c r="B2998" s="19" t="s">
        <v>12635</v>
      </c>
      <c r="C2998" s="19" t="s">
        <v>148</v>
      </c>
      <c r="D2998" s="19" t="s">
        <v>373</v>
      </c>
      <c r="E2998" s="19" t="s">
        <v>624</v>
      </c>
      <c r="F2998" s="20">
        <v>2019</v>
      </c>
      <c r="G2998" s="19" t="s">
        <v>279</v>
      </c>
      <c r="H2998" s="19" t="s">
        <v>63</v>
      </c>
      <c r="I2998" s="19" t="s">
        <v>174</v>
      </c>
      <c r="J2998" s="21" t="s">
        <v>18</v>
      </c>
      <c r="K2998" s="22">
        <v>975</v>
      </c>
      <c r="L2998" s="22">
        <v>975</v>
      </c>
      <c r="M2998" s="22">
        <v>975</v>
      </c>
    </row>
    <row r="2999" spans="1:13" x14ac:dyDescent="0.2">
      <c r="A2999" s="19" t="s">
        <v>12636</v>
      </c>
      <c r="B2999" s="19" t="s">
        <v>12637</v>
      </c>
      <c r="C2999" s="19" t="s">
        <v>148</v>
      </c>
      <c r="D2999" s="19" t="s">
        <v>373</v>
      </c>
      <c r="E2999" s="19" t="s">
        <v>435</v>
      </c>
      <c r="F2999" s="20">
        <v>2019</v>
      </c>
      <c r="G2999" s="19" t="s">
        <v>279</v>
      </c>
      <c r="H2999" s="19" t="s">
        <v>63</v>
      </c>
      <c r="I2999" s="19" t="s">
        <v>174</v>
      </c>
      <c r="J2999" s="21" t="s">
        <v>18</v>
      </c>
      <c r="K2999" s="22">
        <v>975</v>
      </c>
      <c r="L2999" s="22">
        <v>975</v>
      </c>
      <c r="M2999" s="22">
        <v>975</v>
      </c>
    </row>
    <row r="3000" spans="1:13" x14ac:dyDescent="0.2">
      <c r="A3000" s="19" t="s">
        <v>12638</v>
      </c>
      <c r="B3000" s="19" t="s">
        <v>12639</v>
      </c>
      <c r="C3000" s="19" t="s">
        <v>148</v>
      </c>
      <c r="D3000" s="19" t="s">
        <v>373</v>
      </c>
      <c r="E3000" s="19" t="s">
        <v>6356</v>
      </c>
      <c r="F3000" s="20">
        <v>2019</v>
      </c>
      <c r="G3000" s="19" t="s">
        <v>279</v>
      </c>
      <c r="H3000" s="19" t="s">
        <v>63</v>
      </c>
      <c r="I3000" s="19" t="s">
        <v>174</v>
      </c>
      <c r="J3000" s="21" t="s">
        <v>18</v>
      </c>
      <c r="K3000" s="22">
        <v>975</v>
      </c>
      <c r="L3000" s="22">
        <v>975</v>
      </c>
      <c r="M3000" s="22">
        <v>975</v>
      </c>
    </row>
    <row r="3001" spans="1:13" x14ac:dyDescent="0.2">
      <c r="A3001" s="19" t="s">
        <v>12640</v>
      </c>
      <c r="B3001" s="19" t="s">
        <v>12641</v>
      </c>
      <c r="C3001" s="19" t="s">
        <v>148</v>
      </c>
      <c r="D3001" s="19" t="s">
        <v>617</v>
      </c>
      <c r="E3001" s="19" t="s">
        <v>625</v>
      </c>
      <c r="F3001" s="20">
        <v>2019</v>
      </c>
      <c r="G3001" s="19" t="s">
        <v>279</v>
      </c>
      <c r="H3001" s="19" t="s">
        <v>63</v>
      </c>
      <c r="I3001" s="19" t="s">
        <v>174</v>
      </c>
      <c r="J3001" s="21" t="s">
        <v>18</v>
      </c>
      <c r="K3001" s="22">
        <v>975</v>
      </c>
      <c r="L3001" s="22">
        <v>975</v>
      </c>
      <c r="M3001" s="22">
        <v>975</v>
      </c>
    </row>
    <row r="3002" spans="1:13" x14ac:dyDescent="0.2">
      <c r="A3002" s="19" t="s">
        <v>12642</v>
      </c>
      <c r="B3002" s="19" t="s">
        <v>12643</v>
      </c>
      <c r="C3002" s="19" t="s">
        <v>148</v>
      </c>
      <c r="D3002" s="19" t="s">
        <v>149</v>
      </c>
      <c r="E3002" s="19" t="s">
        <v>150</v>
      </c>
      <c r="F3002" s="20">
        <v>2019</v>
      </c>
      <c r="G3002" s="19" t="s">
        <v>279</v>
      </c>
      <c r="H3002" s="19" t="s">
        <v>63</v>
      </c>
      <c r="I3002" s="19" t="s">
        <v>174</v>
      </c>
      <c r="J3002" s="21" t="s">
        <v>18</v>
      </c>
      <c r="K3002" s="22">
        <v>975</v>
      </c>
      <c r="L3002" s="22">
        <v>975</v>
      </c>
      <c r="M3002" s="22">
        <v>975</v>
      </c>
    </row>
    <row r="3003" spans="1:13" x14ac:dyDescent="0.2">
      <c r="A3003" s="19" t="s">
        <v>12644</v>
      </c>
      <c r="B3003" s="19" t="s">
        <v>12645</v>
      </c>
      <c r="C3003" s="19" t="s">
        <v>148</v>
      </c>
      <c r="D3003" s="19" t="s">
        <v>373</v>
      </c>
      <c r="E3003" s="19" t="s">
        <v>1702</v>
      </c>
      <c r="F3003" s="20">
        <v>2019</v>
      </c>
      <c r="G3003" s="19" t="s">
        <v>279</v>
      </c>
      <c r="H3003" s="19" t="s">
        <v>63</v>
      </c>
      <c r="I3003" s="19" t="s">
        <v>174</v>
      </c>
      <c r="J3003" s="21" t="s">
        <v>18</v>
      </c>
      <c r="K3003" s="22">
        <v>975</v>
      </c>
      <c r="L3003" s="22">
        <v>975</v>
      </c>
      <c r="M3003" s="22">
        <v>975</v>
      </c>
    </row>
    <row r="3004" spans="1:13" x14ac:dyDescent="0.2">
      <c r="A3004" s="19" t="s">
        <v>12646</v>
      </c>
      <c r="B3004" s="19" t="s">
        <v>12647</v>
      </c>
      <c r="C3004" s="19" t="s">
        <v>148</v>
      </c>
      <c r="D3004" s="19" t="s">
        <v>373</v>
      </c>
      <c r="E3004" s="19" t="s">
        <v>587</v>
      </c>
      <c r="F3004" s="20">
        <v>2019</v>
      </c>
      <c r="G3004" s="19" t="s">
        <v>279</v>
      </c>
      <c r="H3004" s="19" t="s">
        <v>63</v>
      </c>
      <c r="I3004" s="19" t="s">
        <v>174</v>
      </c>
      <c r="J3004" s="21" t="s">
        <v>18</v>
      </c>
      <c r="K3004" s="22">
        <v>975</v>
      </c>
      <c r="L3004" s="22">
        <v>975</v>
      </c>
      <c r="M3004" s="22">
        <v>975</v>
      </c>
    </row>
    <row r="3005" spans="1:13" x14ac:dyDescent="0.2">
      <c r="A3005" s="19" t="s">
        <v>12650</v>
      </c>
      <c r="B3005" s="19" t="s">
        <v>12651</v>
      </c>
      <c r="C3005" s="19" t="s">
        <v>148</v>
      </c>
      <c r="D3005" s="19" t="s">
        <v>646</v>
      </c>
      <c r="E3005" s="19" t="s">
        <v>2696</v>
      </c>
      <c r="F3005" s="20">
        <v>2019</v>
      </c>
      <c r="G3005" s="19" t="s">
        <v>279</v>
      </c>
      <c r="H3005" s="19" t="s">
        <v>63</v>
      </c>
      <c r="I3005" s="19" t="s">
        <v>174</v>
      </c>
      <c r="J3005" s="21" t="s">
        <v>18</v>
      </c>
      <c r="K3005" s="22">
        <v>975</v>
      </c>
      <c r="L3005" s="22">
        <v>975</v>
      </c>
      <c r="M3005" s="22">
        <v>975</v>
      </c>
    </row>
    <row r="3006" spans="1:13" x14ac:dyDescent="0.2">
      <c r="A3006" s="19" t="s">
        <v>12652</v>
      </c>
      <c r="B3006" s="19" t="s">
        <v>12653</v>
      </c>
      <c r="C3006" s="19" t="s">
        <v>148</v>
      </c>
      <c r="D3006" s="19" t="s">
        <v>373</v>
      </c>
      <c r="E3006" s="19" t="s">
        <v>1536</v>
      </c>
      <c r="F3006" s="20">
        <v>2019</v>
      </c>
      <c r="G3006" s="19" t="s">
        <v>279</v>
      </c>
      <c r="H3006" s="19" t="s">
        <v>63</v>
      </c>
      <c r="I3006" s="19" t="s">
        <v>174</v>
      </c>
      <c r="J3006" s="21" t="s">
        <v>18</v>
      </c>
      <c r="K3006" s="22">
        <v>975</v>
      </c>
      <c r="L3006" s="22">
        <v>975</v>
      </c>
      <c r="M3006" s="22">
        <v>975</v>
      </c>
    </row>
    <row r="3007" spans="1:13" x14ac:dyDescent="0.2">
      <c r="A3007" s="19" t="s">
        <v>12654</v>
      </c>
      <c r="B3007" s="19" t="s">
        <v>12655</v>
      </c>
      <c r="C3007" s="19" t="s">
        <v>148</v>
      </c>
      <c r="D3007" s="19" t="s">
        <v>373</v>
      </c>
      <c r="E3007" s="19" t="s">
        <v>526</v>
      </c>
      <c r="F3007" s="20">
        <v>2019</v>
      </c>
      <c r="G3007" s="19" t="s">
        <v>279</v>
      </c>
      <c r="H3007" s="19" t="s">
        <v>63</v>
      </c>
      <c r="I3007" s="19" t="s">
        <v>174</v>
      </c>
      <c r="J3007" s="21" t="s">
        <v>18</v>
      </c>
      <c r="K3007" s="22">
        <v>975</v>
      </c>
      <c r="L3007" s="22">
        <v>975</v>
      </c>
      <c r="M3007" s="22">
        <v>975</v>
      </c>
    </row>
    <row r="3008" spans="1:13" x14ac:dyDescent="0.2">
      <c r="A3008" s="19" t="s">
        <v>12656</v>
      </c>
      <c r="B3008" s="19" t="s">
        <v>12657</v>
      </c>
      <c r="C3008" s="19" t="s">
        <v>148</v>
      </c>
      <c r="D3008" s="19" t="s">
        <v>373</v>
      </c>
      <c r="E3008" s="19" t="s">
        <v>894</v>
      </c>
      <c r="F3008" s="20">
        <v>2019</v>
      </c>
      <c r="G3008" s="19" t="s">
        <v>279</v>
      </c>
      <c r="H3008" s="19" t="s">
        <v>63</v>
      </c>
      <c r="I3008" s="19" t="s">
        <v>174</v>
      </c>
      <c r="J3008" s="21" t="s">
        <v>18</v>
      </c>
      <c r="K3008" s="22">
        <v>975</v>
      </c>
      <c r="L3008" s="22">
        <v>975</v>
      </c>
      <c r="M3008" s="22">
        <v>975</v>
      </c>
    </row>
    <row r="3009" spans="1:13" x14ac:dyDescent="0.2">
      <c r="A3009" s="19" t="s">
        <v>12658</v>
      </c>
      <c r="B3009" s="19" t="s">
        <v>12659</v>
      </c>
      <c r="C3009" s="19" t="s">
        <v>148</v>
      </c>
      <c r="D3009" s="19" t="s">
        <v>617</v>
      </c>
      <c r="E3009" s="19" t="s">
        <v>618</v>
      </c>
      <c r="F3009" s="20">
        <v>2019</v>
      </c>
      <c r="G3009" s="19" t="s">
        <v>279</v>
      </c>
      <c r="H3009" s="19" t="s">
        <v>63</v>
      </c>
      <c r="I3009" s="19" t="s">
        <v>174</v>
      </c>
      <c r="J3009" s="21" t="s">
        <v>18</v>
      </c>
      <c r="K3009" s="22">
        <v>975</v>
      </c>
      <c r="L3009" s="22">
        <v>975</v>
      </c>
      <c r="M3009" s="22">
        <v>975</v>
      </c>
    </row>
    <row r="3010" spans="1:13" x14ac:dyDescent="0.2">
      <c r="A3010" s="19" t="s">
        <v>12660</v>
      </c>
      <c r="B3010" s="19" t="s">
        <v>12661</v>
      </c>
      <c r="C3010" s="19" t="s">
        <v>148</v>
      </c>
      <c r="D3010" s="19" t="s">
        <v>329</v>
      </c>
      <c r="E3010" s="19" t="s">
        <v>329</v>
      </c>
      <c r="F3010" s="20">
        <v>2019</v>
      </c>
      <c r="G3010" s="19" t="s">
        <v>279</v>
      </c>
      <c r="H3010" s="19" t="s">
        <v>63</v>
      </c>
      <c r="I3010" s="19" t="s">
        <v>174</v>
      </c>
      <c r="J3010" s="21" t="s">
        <v>18</v>
      </c>
      <c r="K3010" s="22">
        <v>975</v>
      </c>
      <c r="L3010" s="22">
        <v>975</v>
      </c>
      <c r="M3010" s="22">
        <v>975</v>
      </c>
    </row>
    <row r="3011" spans="1:13" x14ac:dyDescent="0.2">
      <c r="A3011" s="19" t="s">
        <v>12664</v>
      </c>
      <c r="B3011" s="19" t="s">
        <v>12665</v>
      </c>
      <c r="C3011" s="19" t="s">
        <v>148</v>
      </c>
      <c r="D3011" s="19" t="s">
        <v>460</v>
      </c>
      <c r="E3011" s="19" t="s">
        <v>1415</v>
      </c>
      <c r="F3011" s="20">
        <v>2019</v>
      </c>
      <c r="G3011" s="19" t="s">
        <v>279</v>
      </c>
      <c r="H3011" s="19" t="s">
        <v>63</v>
      </c>
      <c r="I3011" s="19" t="s">
        <v>174</v>
      </c>
      <c r="J3011" s="21" t="s">
        <v>18</v>
      </c>
      <c r="K3011" s="22">
        <v>975</v>
      </c>
      <c r="L3011" s="22">
        <v>975</v>
      </c>
      <c r="M3011" s="22">
        <v>975</v>
      </c>
    </row>
    <row r="3012" spans="1:13" x14ac:dyDescent="0.2">
      <c r="A3012" s="19" t="s">
        <v>12964</v>
      </c>
      <c r="B3012" s="19" t="s">
        <v>12965</v>
      </c>
      <c r="C3012" s="19" t="s">
        <v>148</v>
      </c>
      <c r="D3012" s="19" t="s">
        <v>373</v>
      </c>
      <c r="E3012" s="19" t="s">
        <v>668</v>
      </c>
      <c r="F3012" s="20">
        <v>2019</v>
      </c>
      <c r="G3012" s="19" t="s">
        <v>279</v>
      </c>
      <c r="H3012" s="19" t="s">
        <v>63</v>
      </c>
      <c r="I3012" s="19" t="s">
        <v>174</v>
      </c>
      <c r="J3012" s="21" t="s">
        <v>18</v>
      </c>
      <c r="K3012" s="22">
        <v>975</v>
      </c>
      <c r="L3012" s="22">
        <v>975</v>
      </c>
      <c r="M3012" s="22">
        <v>975</v>
      </c>
    </row>
    <row r="3013" spans="1:13" x14ac:dyDescent="0.2">
      <c r="A3013" s="19" t="s">
        <v>12968</v>
      </c>
      <c r="B3013" s="19" t="s">
        <v>12969</v>
      </c>
      <c r="C3013" s="19" t="s">
        <v>148</v>
      </c>
      <c r="D3013" s="19" t="s">
        <v>460</v>
      </c>
      <c r="E3013" s="19" t="s">
        <v>2734</v>
      </c>
      <c r="F3013" s="20">
        <v>2019</v>
      </c>
      <c r="G3013" s="19" t="s">
        <v>279</v>
      </c>
      <c r="H3013" s="19" t="s">
        <v>63</v>
      </c>
      <c r="I3013" s="19" t="s">
        <v>174</v>
      </c>
      <c r="J3013" s="21" t="s">
        <v>18</v>
      </c>
      <c r="K3013" s="22">
        <v>975</v>
      </c>
      <c r="L3013" s="22">
        <v>975</v>
      </c>
      <c r="M3013" s="22">
        <v>975</v>
      </c>
    </row>
    <row r="3014" spans="1:13" x14ac:dyDescent="0.2">
      <c r="A3014" s="19" t="s">
        <v>12970</v>
      </c>
      <c r="B3014" s="19" t="s">
        <v>12971</v>
      </c>
      <c r="C3014" s="19" t="s">
        <v>148</v>
      </c>
      <c r="D3014" s="19" t="s">
        <v>373</v>
      </c>
      <c r="E3014" s="19" t="s">
        <v>1000</v>
      </c>
      <c r="F3014" s="20">
        <v>2019</v>
      </c>
      <c r="G3014" s="19" t="s">
        <v>279</v>
      </c>
      <c r="H3014" s="19" t="s">
        <v>63</v>
      </c>
      <c r="I3014" s="19" t="s">
        <v>174</v>
      </c>
      <c r="J3014" s="21" t="s">
        <v>18</v>
      </c>
      <c r="K3014" s="22">
        <v>975</v>
      </c>
      <c r="L3014" s="22">
        <v>975</v>
      </c>
      <c r="M3014" s="22">
        <v>975</v>
      </c>
    </row>
    <row r="3015" spans="1:13" x14ac:dyDescent="0.2">
      <c r="A3015" s="19" t="s">
        <v>12972</v>
      </c>
      <c r="B3015" s="19" t="s">
        <v>12973</v>
      </c>
      <c r="C3015" s="19" t="s">
        <v>148</v>
      </c>
      <c r="D3015" s="19" t="s">
        <v>373</v>
      </c>
      <c r="E3015" s="19" t="s">
        <v>1437</v>
      </c>
      <c r="F3015" s="20">
        <v>2019</v>
      </c>
      <c r="G3015" s="19" t="s">
        <v>279</v>
      </c>
      <c r="H3015" s="19" t="s">
        <v>63</v>
      </c>
      <c r="I3015" s="19" t="s">
        <v>174</v>
      </c>
      <c r="J3015" s="21" t="s">
        <v>18</v>
      </c>
      <c r="K3015" s="22">
        <v>975</v>
      </c>
      <c r="L3015" s="22">
        <v>975</v>
      </c>
      <c r="M3015" s="22">
        <v>975</v>
      </c>
    </row>
    <row r="3016" spans="1:13" x14ac:dyDescent="0.2">
      <c r="A3016" s="19" t="s">
        <v>12974</v>
      </c>
      <c r="B3016" s="19" t="s">
        <v>12975</v>
      </c>
      <c r="C3016" s="19" t="s">
        <v>148</v>
      </c>
      <c r="D3016" s="19" t="s">
        <v>373</v>
      </c>
      <c r="E3016" s="19" t="s">
        <v>373</v>
      </c>
      <c r="F3016" s="20">
        <v>2019</v>
      </c>
      <c r="G3016" s="19" t="s">
        <v>279</v>
      </c>
      <c r="H3016" s="19" t="s">
        <v>63</v>
      </c>
      <c r="I3016" s="19" t="s">
        <v>174</v>
      </c>
      <c r="J3016" s="21" t="s">
        <v>18</v>
      </c>
      <c r="K3016" s="22">
        <v>975</v>
      </c>
      <c r="L3016" s="22">
        <v>975</v>
      </c>
      <c r="M3016" s="22">
        <v>975</v>
      </c>
    </row>
    <row r="3017" spans="1:13" x14ac:dyDescent="0.2">
      <c r="A3017" s="19" t="s">
        <v>12976</v>
      </c>
      <c r="B3017" s="19" t="s">
        <v>12977</v>
      </c>
      <c r="C3017" s="19" t="s">
        <v>148</v>
      </c>
      <c r="D3017" s="19" t="s">
        <v>373</v>
      </c>
      <c r="E3017" s="19" t="s">
        <v>1835</v>
      </c>
      <c r="F3017" s="20">
        <v>2019</v>
      </c>
      <c r="G3017" s="19" t="s">
        <v>279</v>
      </c>
      <c r="H3017" s="19" t="s">
        <v>63</v>
      </c>
      <c r="I3017" s="19" t="s">
        <v>174</v>
      </c>
      <c r="J3017" s="21" t="s">
        <v>18</v>
      </c>
      <c r="K3017" s="22">
        <v>975</v>
      </c>
      <c r="L3017" s="22">
        <v>975</v>
      </c>
      <c r="M3017" s="22">
        <v>975</v>
      </c>
    </row>
    <row r="3018" spans="1:13" x14ac:dyDescent="0.2">
      <c r="A3018" s="19" t="s">
        <v>12978</v>
      </c>
      <c r="B3018" s="19" t="s">
        <v>12979</v>
      </c>
      <c r="C3018" s="19" t="s">
        <v>148</v>
      </c>
      <c r="D3018" s="19" t="s">
        <v>373</v>
      </c>
      <c r="E3018" s="19" t="s">
        <v>522</v>
      </c>
      <c r="F3018" s="20">
        <v>2019</v>
      </c>
      <c r="G3018" s="19" t="s">
        <v>279</v>
      </c>
      <c r="H3018" s="19" t="s">
        <v>63</v>
      </c>
      <c r="I3018" s="19" t="s">
        <v>174</v>
      </c>
      <c r="J3018" s="21" t="s">
        <v>18</v>
      </c>
      <c r="K3018" s="22">
        <v>975</v>
      </c>
      <c r="L3018" s="22">
        <v>975</v>
      </c>
      <c r="M3018" s="22">
        <v>975</v>
      </c>
    </row>
    <row r="3019" spans="1:13" x14ac:dyDescent="0.2">
      <c r="A3019" s="19" t="s">
        <v>12980</v>
      </c>
      <c r="B3019" s="19" t="s">
        <v>12981</v>
      </c>
      <c r="C3019" s="19" t="s">
        <v>148</v>
      </c>
      <c r="D3019" s="19" t="s">
        <v>373</v>
      </c>
      <c r="E3019" s="19" t="s">
        <v>1112</v>
      </c>
      <c r="F3019" s="20">
        <v>2019</v>
      </c>
      <c r="G3019" s="19" t="s">
        <v>279</v>
      </c>
      <c r="H3019" s="19" t="s">
        <v>63</v>
      </c>
      <c r="I3019" s="19" t="s">
        <v>174</v>
      </c>
      <c r="J3019" s="21" t="s">
        <v>18</v>
      </c>
      <c r="K3019" s="22">
        <v>975</v>
      </c>
      <c r="L3019" s="22">
        <v>975</v>
      </c>
      <c r="M3019" s="22">
        <v>975</v>
      </c>
    </row>
    <row r="3020" spans="1:13" ht="10.5" customHeight="1" x14ac:dyDescent="0.2">
      <c r="A3020" s="19" t="s">
        <v>12982</v>
      </c>
      <c r="B3020" s="19" t="s">
        <v>12983</v>
      </c>
      <c r="C3020" s="19" t="s">
        <v>148</v>
      </c>
      <c r="D3020" s="19" t="s">
        <v>373</v>
      </c>
      <c r="E3020" s="19" t="s">
        <v>894</v>
      </c>
      <c r="F3020" s="20">
        <v>2019</v>
      </c>
      <c r="G3020" s="19" t="s">
        <v>279</v>
      </c>
      <c r="H3020" s="19" t="s">
        <v>63</v>
      </c>
      <c r="I3020" s="19" t="s">
        <v>174</v>
      </c>
      <c r="J3020" s="21" t="s">
        <v>18</v>
      </c>
      <c r="K3020" s="22">
        <v>975</v>
      </c>
      <c r="L3020" s="22">
        <v>975</v>
      </c>
      <c r="M3020" s="22">
        <v>975</v>
      </c>
    </row>
    <row r="3021" spans="1:13" x14ac:dyDescent="0.2">
      <c r="A3021" s="19" t="s">
        <v>12984</v>
      </c>
      <c r="B3021" s="19" t="s">
        <v>12985</v>
      </c>
      <c r="C3021" s="19" t="s">
        <v>148</v>
      </c>
      <c r="D3021" s="19" t="s">
        <v>373</v>
      </c>
      <c r="E3021" s="19" t="s">
        <v>469</v>
      </c>
      <c r="F3021" s="20">
        <v>2019</v>
      </c>
      <c r="G3021" s="19" t="s">
        <v>279</v>
      </c>
      <c r="H3021" s="19" t="s">
        <v>63</v>
      </c>
      <c r="I3021" s="19" t="s">
        <v>174</v>
      </c>
      <c r="J3021" s="21" t="s">
        <v>18</v>
      </c>
      <c r="K3021" s="22">
        <v>975</v>
      </c>
      <c r="L3021" s="22">
        <v>975</v>
      </c>
      <c r="M3021" s="22">
        <v>975</v>
      </c>
    </row>
    <row r="3022" spans="1:13" x14ac:dyDescent="0.2">
      <c r="A3022" s="19" t="s">
        <v>12986</v>
      </c>
      <c r="B3022" s="19" t="s">
        <v>12987</v>
      </c>
      <c r="C3022" s="19" t="s">
        <v>148</v>
      </c>
      <c r="D3022" s="19" t="s">
        <v>373</v>
      </c>
      <c r="E3022" s="19" t="s">
        <v>584</v>
      </c>
      <c r="F3022" s="20">
        <v>2019</v>
      </c>
      <c r="G3022" s="19" t="s">
        <v>279</v>
      </c>
      <c r="H3022" s="19" t="s">
        <v>63</v>
      </c>
      <c r="I3022" s="19" t="s">
        <v>174</v>
      </c>
      <c r="J3022" s="21" t="s">
        <v>18</v>
      </c>
      <c r="K3022" s="22">
        <v>975</v>
      </c>
      <c r="L3022" s="22">
        <v>975</v>
      </c>
      <c r="M3022" s="22">
        <v>975</v>
      </c>
    </row>
    <row r="3023" spans="1:13" x14ac:dyDescent="0.2">
      <c r="A3023" s="19" t="s">
        <v>12988</v>
      </c>
      <c r="B3023" s="19" t="s">
        <v>12989</v>
      </c>
      <c r="C3023" s="19" t="s">
        <v>148</v>
      </c>
      <c r="D3023" s="19" t="s">
        <v>373</v>
      </c>
      <c r="E3023" s="19" t="s">
        <v>374</v>
      </c>
      <c r="F3023" s="20">
        <v>2019</v>
      </c>
      <c r="G3023" s="19" t="s">
        <v>279</v>
      </c>
      <c r="H3023" s="19" t="s">
        <v>63</v>
      </c>
      <c r="I3023" s="19" t="s">
        <v>174</v>
      </c>
      <c r="J3023" s="21" t="s">
        <v>18</v>
      </c>
      <c r="K3023" s="22">
        <v>975</v>
      </c>
      <c r="L3023" s="22">
        <v>975</v>
      </c>
      <c r="M3023" s="22">
        <v>975</v>
      </c>
    </row>
    <row r="3024" spans="1:13" x14ac:dyDescent="0.2">
      <c r="A3024" s="19" t="s">
        <v>12990</v>
      </c>
      <c r="B3024" s="19" t="s">
        <v>12991</v>
      </c>
      <c r="C3024" s="19" t="s">
        <v>148</v>
      </c>
      <c r="D3024" s="19" t="s">
        <v>646</v>
      </c>
      <c r="E3024" s="19" t="s">
        <v>2696</v>
      </c>
      <c r="F3024" s="20">
        <v>2019</v>
      </c>
      <c r="G3024" s="19" t="s">
        <v>279</v>
      </c>
      <c r="H3024" s="19" t="s">
        <v>63</v>
      </c>
      <c r="I3024" s="19" t="s">
        <v>174</v>
      </c>
      <c r="J3024" s="21" t="s">
        <v>18</v>
      </c>
      <c r="K3024" s="22">
        <v>975</v>
      </c>
      <c r="L3024" s="22">
        <v>975</v>
      </c>
      <c r="M3024" s="22">
        <v>975</v>
      </c>
    </row>
    <row r="3025" spans="1:13" x14ac:dyDescent="0.2">
      <c r="A3025" s="19" t="s">
        <v>11988</v>
      </c>
      <c r="B3025" s="19" t="s">
        <v>11989</v>
      </c>
      <c r="C3025" s="19" t="s">
        <v>37</v>
      </c>
      <c r="D3025" s="19" t="s">
        <v>123</v>
      </c>
      <c r="E3025" s="19" t="s">
        <v>2204</v>
      </c>
      <c r="F3025" s="20">
        <v>2019</v>
      </c>
      <c r="G3025" s="19" t="s">
        <v>17</v>
      </c>
      <c r="H3025" s="19" t="s">
        <v>63</v>
      </c>
      <c r="I3025" s="19" t="s">
        <v>174</v>
      </c>
      <c r="J3025" s="21" t="s">
        <v>18</v>
      </c>
      <c r="K3025" s="22">
        <v>7580</v>
      </c>
      <c r="L3025" s="22">
        <v>7580</v>
      </c>
      <c r="M3025" s="22">
        <v>953</v>
      </c>
    </row>
    <row r="3026" spans="1:13" x14ac:dyDescent="0.2">
      <c r="A3026" s="19" t="s">
        <v>6270</v>
      </c>
      <c r="B3026" s="19" t="s">
        <v>6271</v>
      </c>
      <c r="C3026" s="19" t="s">
        <v>52</v>
      </c>
      <c r="D3026" s="19" t="s">
        <v>53</v>
      </c>
      <c r="E3026" s="19" t="s">
        <v>53</v>
      </c>
      <c r="F3026" s="20">
        <v>2020</v>
      </c>
      <c r="G3026" s="19" t="s">
        <v>17</v>
      </c>
      <c r="H3026" s="19" t="s">
        <v>30</v>
      </c>
      <c r="I3026" s="19" t="s">
        <v>145</v>
      </c>
      <c r="J3026" s="21" t="s">
        <v>18</v>
      </c>
      <c r="K3026" s="22">
        <v>6403</v>
      </c>
      <c r="L3026" s="24">
        <v>6403</v>
      </c>
      <c r="M3026" s="23">
        <v>919</v>
      </c>
    </row>
    <row r="3027" spans="1:13" x14ac:dyDescent="0.2">
      <c r="A3027" s="19" t="s">
        <v>1643</v>
      </c>
      <c r="B3027" s="19" t="s">
        <v>1644</v>
      </c>
      <c r="C3027" s="19" t="s">
        <v>257</v>
      </c>
      <c r="D3027" s="19" t="s">
        <v>441</v>
      </c>
      <c r="E3027" s="19" t="s">
        <v>442</v>
      </c>
      <c r="F3027" s="20">
        <v>2019</v>
      </c>
      <c r="G3027" s="19" t="s">
        <v>17</v>
      </c>
      <c r="H3027" s="19" t="s">
        <v>30</v>
      </c>
      <c r="I3027" s="19" t="s">
        <v>31</v>
      </c>
      <c r="J3027" s="21" t="s">
        <v>18</v>
      </c>
      <c r="K3027" s="22">
        <v>1225894</v>
      </c>
      <c r="L3027" s="22">
        <v>1179000</v>
      </c>
      <c r="M3027" s="23">
        <v>896.08299999999997</v>
      </c>
    </row>
    <row r="3028" spans="1:13" x14ac:dyDescent="0.2">
      <c r="A3028" s="19" t="s">
        <v>8905</v>
      </c>
      <c r="B3028" s="19" t="s">
        <v>8906</v>
      </c>
      <c r="C3028" s="19" t="s">
        <v>34</v>
      </c>
      <c r="D3028" s="19" t="s">
        <v>215</v>
      </c>
      <c r="E3028" s="19" t="s">
        <v>1063</v>
      </c>
      <c r="F3028" s="20">
        <v>2020</v>
      </c>
      <c r="G3028" s="19" t="s">
        <v>17</v>
      </c>
      <c r="H3028" s="19" t="s">
        <v>253</v>
      </c>
      <c r="I3028" s="19" t="s">
        <v>254</v>
      </c>
      <c r="J3028" s="21" t="s">
        <v>18</v>
      </c>
      <c r="K3028" s="22">
        <v>3755</v>
      </c>
      <c r="L3028" s="24">
        <v>900</v>
      </c>
      <c r="M3028" s="23">
        <v>890.82600000000002</v>
      </c>
    </row>
    <row r="3029" spans="1:13" x14ac:dyDescent="0.2">
      <c r="A3029" s="19" t="s">
        <v>939</v>
      </c>
      <c r="B3029" s="19" t="s">
        <v>940</v>
      </c>
      <c r="C3029" s="19" t="s">
        <v>133</v>
      </c>
      <c r="D3029" s="19" t="s">
        <v>534</v>
      </c>
      <c r="E3029" s="19"/>
      <c r="F3029" s="20">
        <v>2019</v>
      </c>
      <c r="G3029" s="19" t="s">
        <v>17</v>
      </c>
      <c r="H3029" s="19" t="s">
        <v>30</v>
      </c>
      <c r="I3029" s="19" t="s">
        <v>31</v>
      </c>
      <c r="J3029" s="21" t="s">
        <v>18</v>
      </c>
      <c r="K3029" s="22">
        <v>10260</v>
      </c>
      <c r="L3029" s="24">
        <v>1500</v>
      </c>
      <c r="M3029" s="22">
        <v>886</v>
      </c>
    </row>
    <row r="3030" spans="1:13" x14ac:dyDescent="0.2">
      <c r="A3030" s="19" t="s">
        <v>6632</v>
      </c>
      <c r="B3030" s="19" t="s">
        <v>6633</v>
      </c>
      <c r="C3030" s="19" t="s">
        <v>257</v>
      </c>
      <c r="D3030" s="19"/>
      <c r="E3030" s="19"/>
      <c r="F3030" s="20">
        <v>2020</v>
      </c>
      <c r="G3030" s="19" t="s">
        <v>17</v>
      </c>
      <c r="H3030" s="19" t="s">
        <v>30</v>
      </c>
      <c r="I3030" s="19" t="s">
        <v>145</v>
      </c>
      <c r="J3030" s="21" t="s">
        <v>18</v>
      </c>
      <c r="K3030" s="22">
        <v>1000</v>
      </c>
      <c r="L3030" s="24">
        <v>870</v>
      </c>
      <c r="M3030" s="23">
        <v>868.79200000000003</v>
      </c>
    </row>
    <row r="3031" spans="1:13" x14ac:dyDescent="0.2">
      <c r="A3031" s="19" t="s">
        <v>10288</v>
      </c>
      <c r="B3031" s="19" t="s">
        <v>10289</v>
      </c>
      <c r="C3031" s="19" t="s">
        <v>27</v>
      </c>
      <c r="D3031" s="19" t="s">
        <v>28</v>
      </c>
      <c r="E3031" s="19" t="s">
        <v>29</v>
      </c>
      <c r="F3031" s="20">
        <v>2019</v>
      </c>
      <c r="G3031" s="19" t="s">
        <v>17</v>
      </c>
      <c r="H3031" s="19" t="s">
        <v>30</v>
      </c>
      <c r="I3031" s="19" t="s">
        <v>145</v>
      </c>
      <c r="J3031" s="21" t="s">
        <v>18</v>
      </c>
      <c r="K3031" s="22">
        <v>341752</v>
      </c>
      <c r="L3031" s="24">
        <v>824</v>
      </c>
      <c r="M3031" s="23">
        <v>824</v>
      </c>
    </row>
    <row r="3032" spans="1:13" x14ac:dyDescent="0.2">
      <c r="A3032" s="19" t="s">
        <v>6268</v>
      </c>
      <c r="B3032" s="19" t="s">
        <v>6269</v>
      </c>
      <c r="C3032" s="19" t="s">
        <v>52</v>
      </c>
      <c r="D3032" s="19" t="s">
        <v>77</v>
      </c>
      <c r="E3032" s="19" t="s">
        <v>398</v>
      </c>
      <c r="F3032" s="20">
        <v>2020</v>
      </c>
      <c r="G3032" s="19" t="s">
        <v>17</v>
      </c>
      <c r="H3032" s="19" t="s">
        <v>30</v>
      </c>
      <c r="I3032" s="19" t="s">
        <v>145</v>
      </c>
      <c r="J3032" s="21" t="s">
        <v>18</v>
      </c>
      <c r="K3032" s="22">
        <v>5746</v>
      </c>
      <c r="L3032" s="24">
        <v>5746</v>
      </c>
      <c r="M3032" s="23">
        <v>815</v>
      </c>
    </row>
    <row r="3033" spans="1:13" x14ac:dyDescent="0.2">
      <c r="A3033" s="19" t="s">
        <v>7356</v>
      </c>
      <c r="B3033" s="19" t="s">
        <v>7357</v>
      </c>
      <c r="C3033" s="19" t="s">
        <v>34</v>
      </c>
      <c r="D3033" s="19" t="s">
        <v>134</v>
      </c>
      <c r="E3033" s="19" t="s">
        <v>135</v>
      </c>
      <c r="F3033" s="20">
        <v>2020</v>
      </c>
      <c r="G3033" s="19" t="s">
        <v>17</v>
      </c>
      <c r="H3033" s="19" t="s">
        <v>42</v>
      </c>
      <c r="I3033" s="19" t="s">
        <v>1003</v>
      </c>
      <c r="J3033" s="21" t="s">
        <v>18</v>
      </c>
      <c r="K3033" s="22">
        <v>3314</v>
      </c>
      <c r="L3033" s="24">
        <v>3314</v>
      </c>
      <c r="M3033" s="23">
        <v>810.82899999999995</v>
      </c>
    </row>
    <row r="3034" spans="1:13" x14ac:dyDescent="0.2">
      <c r="A3034" s="19" t="s">
        <v>7653</v>
      </c>
      <c r="B3034" s="19" t="s">
        <v>7654</v>
      </c>
      <c r="C3034" s="19" t="s">
        <v>133</v>
      </c>
      <c r="D3034" s="19" t="s">
        <v>206</v>
      </c>
      <c r="E3034" s="19" t="s">
        <v>207</v>
      </c>
      <c r="F3034" s="20">
        <v>2020</v>
      </c>
      <c r="G3034" s="19" t="s">
        <v>17</v>
      </c>
      <c r="H3034" s="19" t="s">
        <v>54</v>
      </c>
      <c r="I3034" s="19" t="s">
        <v>62</v>
      </c>
      <c r="J3034" s="21" t="s">
        <v>18</v>
      </c>
      <c r="K3034" s="22">
        <v>799</v>
      </c>
      <c r="L3034" s="24">
        <v>798</v>
      </c>
      <c r="M3034" s="22">
        <v>798</v>
      </c>
    </row>
    <row r="3035" spans="1:13" x14ac:dyDescent="0.2">
      <c r="A3035" s="19" t="s">
        <v>2135</v>
      </c>
      <c r="B3035" s="19" t="s">
        <v>2136</v>
      </c>
      <c r="C3035" s="19" t="s">
        <v>148</v>
      </c>
      <c r="D3035" s="19" t="s">
        <v>373</v>
      </c>
      <c r="E3035" s="19" t="s">
        <v>526</v>
      </c>
      <c r="F3035" s="20">
        <v>2020</v>
      </c>
      <c r="G3035" s="19" t="s">
        <v>17</v>
      </c>
      <c r="H3035" s="19" t="s">
        <v>15</v>
      </c>
      <c r="I3035" s="19" t="s">
        <v>16</v>
      </c>
      <c r="J3035" s="21" t="s">
        <v>18</v>
      </c>
      <c r="K3035" s="22">
        <v>1002</v>
      </c>
      <c r="L3035" s="23">
        <v>794.92</v>
      </c>
      <c r="M3035" s="23">
        <v>794.92</v>
      </c>
    </row>
    <row r="3036" spans="1:13" x14ac:dyDescent="0.2">
      <c r="A3036" s="19" t="s">
        <v>7364</v>
      </c>
      <c r="B3036" s="19" t="s">
        <v>7365</v>
      </c>
      <c r="C3036" s="19" t="s">
        <v>52</v>
      </c>
      <c r="D3036" s="19" t="s">
        <v>99</v>
      </c>
      <c r="E3036" s="19" t="s">
        <v>100</v>
      </c>
      <c r="F3036" s="20">
        <v>2020</v>
      </c>
      <c r="G3036" s="19" t="s">
        <v>17</v>
      </c>
      <c r="H3036" s="19" t="s">
        <v>42</v>
      </c>
      <c r="I3036" s="19" t="s">
        <v>1003</v>
      </c>
      <c r="J3036" s="21" t="s">
        <v>18</v>
      </c>
      <c r="K3036" s="22">
        <v>89847</v>
      </c>
      <c r="L3036" s="24">
        <v>789</v>
      </c>
      <c r="M3036" s="23">
        <v>788.92600000000004</v>
      </c>
    </row>
    <row r="3037" spans="1:13" x14ac:dyDescent="0.2">
      <c r="A3037" s="19" t="s">
        <v>171</v>
      </c>
      <c r="B3037" s="19" t="s">
        <v>172</v>
      </c>
      <c r="C3037" s="19" t="s">
        <v>12</v>
      </c>
      <c r="D3037" s="19"/>
      <c r="E3037" s="19"/>
      <c r="F3037" s="20">
        <v>2019</v>
      </c>
      <c r="G3037" s="19" t="s">
        <v>17</v>
      </c>
      <c r="H3037" s="19" t="s">
        <v>95</v>
      </c>
      <c r="I3037" s="19" t="s">
        <v>173</v>
      </c>
      <c r="J3037" s="21" t="s">
        <v>18</v>
      </c>
      <c r="K3037" s="22">
        <v>21319</v>
      </c>
      <c r="L3037" s="22">
        <v>20800</v>
      </c>
      <c r="M3037" s="23">
        <v>787.04700000000003</v>
      </c>
    </row>
    <row r="3038" spans="1:13" x14ac:dyDescent="0.2">
      <c r="A3038" s="19" t="s">
        <v>9738</v>
      </c>
      <c r="B3038" s="19" t="s">
        <v>9739</v>
      </c>
      <c r="C3038" s="19" t="s">
        <v>52</v>
      </c>
      <c r="D3038" s="19" t="s">
        <v>77</v>
      </c>
      <c r="E3038" s="19" t="s">
        <v>398</v>
      </c>
      <c r="F3038" s="20">
        <v>2019</v>
      </c>
      <c r="G3038" s="19" t="s">
        <v>17</v>
      </c>
      <c r="H3038" s="19" t="s">
        <v>30</v>
      </c>
      <c r="I3038" s="19" t="s">
        <v>31</v>
      </c>
      <c r="J3038" s="21" t="s">
        <v>18</v>
      </c>
      <c r="K3038" s="22">
        <v>327007</v>
      </c>
      <c r="L3038" s="22">
        <v>1354450</v>
      </c>
      <c r="M3038" s="23">
        <v>779.904</v>
      </c>
    </row>
    <row r="3039" spans="1:13" x14ac:dyDescent="0.2">
      <c r="A3039" s="19" t="s">
        <v>3180</v>
      </c>
      <c r="B3039" s="19" t="s">
        <v>3181</v>
      </c>
      <c r="C3039" s="19" t="s">
        <v>22</v>
      </c>
      <c r="D3039" s="19" t="s">
        <v>23</v>
      </c>
      <c r="E3039" s="19" t="s">
        <v>24</v>
      </c>
      <c r="F3039" s="20">
        <v>2020</v>
      </c>
      <c r="G3039" s="19" t="s">
        <v>17</v>
      </c>
      <c r="H3039" s="19" t="s">
        <v>15</v>
      </c>
      <c r="I3039" s="19" t="s">
        <v>16</v>
      </c>
      <c r="J3039" s="21" t="s">
        <v>18</v>
      </c>
      <c r="K3039" s="22">
        <v>7177</v>
      </c>
      <c r="L3039" s="24">
        <v>740</v>
      </c>
      <c r="M3039" s="23">
        <v>739.46500000000003</v>
      </c>
    </row>
    <row r="3040" spans="1:13" x14ac:dyDescent="0.2">
      <c r="A3040" s="19" t="s">
        <v>7332</v>
      </c>
      <c r="B3040" s="19" t="s">
        <v>7333</v>
      </c>
      <c r="C3040" s="19" t="s">
        <v>34</v>
      </c>
      <c r="D3040" s="19" t="s">
        <v>215</v>
      </c>
      <c r="E3040" s="19" t="s">
        <v>851</v>
      </c>
      <c r="F3040" s="20">
        <v>2020</v>
      </c>
      <c r="G3040" s="19" t="s">
        <v>17</v>
      </c>
      <c r="H3040" s="19" t="s">
        <v>42</v>
      </c>
      <c r="I3040" s="19" t="s">
        <v>1003</v>
      </c>
      <c r="J3040" s="21" t="s">
        <v>18</v>
      </c>
      <c r="K3040" s="22">
        <v>833</v>
      </c>
      <c r="L3040" s="24">
        <v>17372</v>
      </c>
      <c r="M3040" s="23">
        <v>739.06899999999996</v>
      </c>
    </row>
    <row r="3041" spans="1:13" x14ac:dyDescent="0.2">
      <c r="A3041" s="19" t="s">
        <v>7617</v>
      </c>
      <c r="B3041" s="19" t="s">
        <v>7618</v>
      </c>
      <c r="C3041" s="19" t="s">
        <v>34</v>
      </c>
      <c r="D3041" s="19" t="s">
        <v>215</v>
      </c>
      <c r="E3041" s="19" t="s">
        <v>216</v>
      </c>
      <c r="F3041" s="20">
        <v>2020</v>
      </c>
      <c r="G3041" s="19" t="s">
        <v>17</v>
      </c>
      <c r="H3041" s="19" t="s">
        <v>42</v>
      </c>
      <c r="I3041" s="19" t="s">
        <v>1003</v>
      </c>
      <c r="J3041" s="21" t="s">
        <v>18</v>
      </c>
      <c r="K3041" s="22">
        <v>775</v>
      </c>
      <c r="L3041" s="24">
        <v>18979</v>
      </c>
      <c r="M3041" s="23">
        <v>739.06899999999996</v>
      </c>
    </row>
    <row r="3042" spans="1:13" x14ac:dyDescent="0.2">
      <c r="A3042" s="19" t="s">
        <v>11615</v>
      </c>
      <c r="B3042" s="19" t="s">
        <v>11616</v>
      </c>
      <c r="C3042" s="19" t="s">
        <v>37</v>
      </c>
      <c r="D3042" s="19" t="s">
        <v>123</v>
      </c>
      <c r="E3042" s="19" t="s">
        <v>2204</v>
      </c>
      <c r="F3042" s="20">
        <v>2019</v>
      </c>
      <c r="G3042" s="19" t="s">
        <v>17</v>
      </c>
      <c r="H3042" s="19" t="s">
        <v>15</v>
      </c>
      <c r="I3042" s="19" t="s">
        <v>16</v>
      </c>
      <c r="J3042" s="21" t="s">
        <v>18</v>
      </c>
      <c r="K3042" s="22">
        <v>509096</v>
      </c>
      <c r="L3042" s="22">
        <v>732</v>
      </c>
      <c r="M3042" s="23">
        <v>730</v>
      </c>
    </row>
    <row r="3043" spans="1:13" x14ac:dyDescent="0.2">
      <c r="A3043" s="19" t="s">
        <v>11223</v>
      </c>
      <c r="B3043" s="19" t="s">
        <v>11224</v>
      </c>
      <c r="C3043" s="19" t="s">
        <v>359</v>
      </c>
      <c r="D3043" s="19" t="s">
        <v>677</v>
      </c>
      <c r="E3043" s="19" t="s">
        <v>677</v>
      </c>
      <c r="F3043" s="20">
        <v>2020</v>
      </c>
      <c r="G3043" s="19" t="s">
        <v>17</v>
      </c>
      <c r="H3043" s="19" t="s">
        <v>710</v>
      </c>
      <c r="I3043" s="19" t="s">
        <v>852</v>
      </c>
      <c r="J3043" s="21" t="s">
        <v>18</v>
      </c>
      <c r="K3043" s="22">
        <v>1749</v>
      </c>
      <c r="L3043" s="24">
        <v>1730</v>
      </c>
      <c r="M3043" s="23">
        <v>729</v>
      </c>
    </row>
    <row r="3044" spans="1:13" x14ac:dyDescent="0.2">
      <c r="A3044" s="19" t="s">
        <v>4541</v>
      </c>
      <c r="B3044" s="19" t="s">
        <v>4542</v>
      </c>
      <c r="C3044" s="19" t="s">
        <v>297</v>
      </c>
      <c r="D3044" s="19"/>
      <c r="E3044" s="19"/>
      <c r="F3044" s="20">
        <v>2020</v>
      </c>
      <c r="G3044" s="19" t="s">
        <v>17</v>
      </c>
      <c r="H3044" s="19" t="s">
        <v>30</v>
      </c>
      <c r="I3044" s="19" t="s">
        <v>1454</v>
      </c>
      <c r="J3044" s="21" t="s">
        <v>18</v>
      </c>
      <c r="K3044" s="22">
        <v>722</v>
      </c>
      <c r="L3044" s="24">
        <v>722</v>
      </c>
      <c r="M3044" s="23">
        <v>720.27</v>
      </c>
    </row>
    <row r="3045" spans="1:13" x14ac:dyDescent="0.2">
      <c r="A3045" s="19" t="s">
        <v>4237</v>
      </c>
      <c r="B3045" s="19" t="s">
        <v>4238</v>
      </c>
      <c r="C3045" s="19" t="s">
        <v>52</v>
      </c>
      <c r="D3045" s="19" t="s">
        <v>99</v>
      </c>
      <c r="E3045" s="19" t="s">
        <v>324</v>
      </c>
      <c r="F3045" s="20">
        <v>2019</v>
      </c>
      <c r="G3045" s="19" t="s">
        <v>17</v>
      </c>
      <c r="H3045" s="19" t="s">
        <v>63</v>
      </c>
      <c r="I3045" s="19" t="s">
        <v>174</v>
      </c>
      <c r="J3045" s="21" t="s">
        <v>18</v>
      </c>
      <c r="K3045" s="22">
        <v>5718</v>
      </c>
      <c r="L3045" s="24">
        <v>5717</v>
      </c>
      <c r="M3045" s="23">
        <v>717</v>
      </c>
    </row>
    <row r="3046" spans="1:13" x14ac:dyDescent="0.2">
      <c r="A3046" s="19" t="s">
        <v>4217</v>
      </c>
      <c r="B3046" s="19" t="s">
        <v>4218</v>
      </c>
      <c r="C3046" s="19" t="s">
        <v>34</v>
      </c>
      <c r="D3046" s="19" t="s">
        <v>134</v>
      </c>
      <c r="E3046" s="19" t="s">
        <v>134</v>
      </c>
      <c r="F3046" s="20">
        <v>2019</v>
      </c>
      <c r="G3046" s="19" t="s">
        <v>17</v>
      </c>
      <c r="H3046" s="19" t="s">
        <v>63</v>
      </c>
      <c r="I3046" s="19" t="s">
        <v>174</v>
      </c>
      <c r="J3046" s="21" t="s">
        <v>18</v>
      </c>
      <c r="K3046" s="22">
        <v>40113</v>
      </c>
      <c r="L3046" s="24">
        <v>49036</v>
      </c>
      <c r="M3046" s="23">
        <v>701.57899999999995</v>
      </c>
    </row>
    <row r="3047" spans="1:13" x14ac:dyDescent="0.2">
      <c r="A3047" s="19" t="s">
        <v>3415</v>
      </c>
      <c r="B3047" s="19" t="s">
        <v>3416</v>
      </c>
      <c r="C3047" s="19" t="s">
        <v>103</v>
      </c>
      <c r="D3047" s="19" t="s">
        <v>194</v>
      </c>
      <c r="E3047" s="19" t="s">
        <v>203</v>
      </c>
      <c r="F3047" s="20">
        <v>2019</v>
      </c>
      <c r="G3047" s="19" t="s">
        <v>17</v>
      </c>
      <c r="H3047" s="19" t="s">
        <v>30</v>
      </c>
      <c r="I3047" s="19" t="s">
        <v>145</v>
      </c>
      <c r="J3047" s="21" t="s">
        <v>18</v>
      </c>
      <c r="K3047" s="22">
        <v>1701</v>
      </c>
      <c r="L3047" s="24">
        <v>1700</v>
      </c>
      <c r="M3047" s="23">
        <v>700</v>
      </c>
    </row>
    <row r="3048" spans="1:13" x14ac:dyDescent="0.2">
      <c r="A3048" s="19" t="s">
        <v>12132</v>
      </c>
      <c r="B3048" s="19" t="s">
        <v>12133</v>
      </c>
      <c r="C3048" s="19" t="s">
        <v>143</v>
      </c>
      <c r="D3048" s="19" t="s">
        <v>857</v>
      </c>
      <c r="E3048" s="19" t="s">
        <v>858</v>
      </c>
      <c r="F3048" s="20">
        <v>2019</v>
      </c>
      <c r="G3048" s="19" t="s">
        <v>17</v>
      </c>
      <c r="H3048" s="19" t="s">
        <v>63</v>
      </c>
      <c r="I3048" s="19" t="s">
        <v>174</v>
      </c>
      <c r="J3048" s="21" t="s">
        <v>18</v>
      </c>
      <c r="K3048" s="22">
        <v>12660</v>
      </c>
      <c r="L3048" s="22">
        <v>12660</v>
      </c>
      <c r="M3048" s="23">
        <v>696</v>
      </c>
    </row>
    <row r="3049" spans="1:13" x14ac:dyDescent="0.2">
      <c r="A3049" s="19" t="s">
        <v>8356</v>
      </c>
      <c r="B3049" s="19" t="s">
        <v>8357</v>
      </c>
      <c r="C3049" s="19" t="s">
        <v>52</v>
      </c>
      <c r="D3049" s="19"/>
      <c r="E3049" s="19"/>
      <c r="F3049" s="20">
        <v>2020</v>
      </c>
      <c r="G3049" s="19" t="s">
        <v>17</v>
      </c>
      <c r="H3049" s="19" t="s">
        <v>30</v>
      </c>
      <c r="I3049" s="19" t="s">
        <v>145</v>
      </c>
      <c r="J3049" s="21" t="s">
        <v>18</v>
      </c>
      <c r="K3049" s="22">
        <v>394544</v>
      </c>
      <c r="L3049" s="24">
        <v>688</v>
      </c>
      <c r="M3049" s="23">
        <v>688</v>
      </c>
    </row>
    <row r="3050" spans="1:13" x14ac:dyDescent="0.2">
      <c r="A3050" s="19" t="s">
        <v>6553</v>
      </c>
      <c r="B3050" s="19" t="s">
        <v>6554</v>
      </c>
      <c r="C3050" s="19" t="s">
        <v>265</v>
      </c>
      <c r="D3050" s="19" t="s">
        <v>266</v>
      </c>
      <c r="E3050" s="19" t="s">
        <v>267</v>
      </c>
      <c r="F3050" s="20">
        <v>2019</v>
      </c>
      <c r="G3050" s="19" t="s">
        <v>17</v>
      </c>
      <c r="H3050" s="19" t="s">
        <v>15</v>
      </c>
      <c r="I3050" s="19" t="s">
        <v>16</v>
      </c>
      <c r="J3050" s="21" t="s">
        <v>18</v>
      </c>
      <c r="K3050" s="22">
        <v>906</v>
      </c>
      <c r="L3050" s="24">
        <v>673</v>
      </c>
      <c r="M3050" s="23">
        <v>672.26900000000001</v>
      </c>
    </row>
    <row r="3051" spans="1:13" x14ac:dyDescent="0.2">
      <c r="A3051" s="19" t="s">
        <v>7557</v>
      </c>
      <c r="B3051" s="19" t="s">
        <v>7558</v>
      </c>
      <c r="C3051" s="19" t="s">
        <v>22</v>
      </c>
      <c r="D3051" s="19" t="s">
        <v>46</v>
      </c>
      <c r="E3051" s="19" t="s">
        <v>345</v>
      </c>
      <c r="F3051" s="20">
        <v>2020</v>
      </c>
      <c r="G3051" s="19" t="s">
        <v>17</v>
      </c>
      <c r="H3051" s="19" t="s">
        <v>42</v>
      </c>
      <c r="I3051" s="19" t="s">
        <v>1003</v>
      </c>
      <c r="J3051" s="21" t="s">
        <v>18</v>
      </c>
      <c r="K3051" s="22">
        <v>127626</v>
      </c>
      <c r="L3051" s="24">
        <v>670</v>
      </c>
      <c r="M3051" s="23">
        <v>669.70600000000002</v>
      </c>
    </row>
    <row r="3052" spans="1:13" x14ac:dyDescent="0.2">
      <c r="A3052" s="19" t="s">
        <v>7711</v>
      </c>
      <c r="B3052" s="19" t="s">
        <v>7712</v>
      </c>
      <c r="C3052" s="19" t="s">
        <v>103</v>
      </c>
      <c r="D3052" s="19" t="s">
        <v>105</v>
      </c>
      <c r="E3052" s="19" t="s">
        <v>1035</v>
      </c>
      <c r="F3052" s="20">
        <v>2020</v>
      </c>
      <c r="G3052" s="19" t="s">
        <v>17</v>
      </c>
      <c r="H3052" s="19" t="s">
        <v>42</v>
      </c>
      <c r="I3052" s="19" t="s">
        <v>1003</v>
      </c>
      <c r="J3052" s="21" t="s">
        <v>18</v>
      </c>
      <c r="K3052" s="22">
        <v>41169</v>
      </c>
      <c r="L3052" s="24">
        <v>7100</v>
      </c>
      <c r="M3052" s="22">
        <v>669</v>
      </c>
    </row>
    <row r="3053" spans="1:13" x14ac:dyDescent="0.2">
      <c r="A3053" s="19" t="s">
        <v>5497</v>
      </c>
      <c r="B3053" s="19" t="s">
        <v>5498</v>
      </c>
      <c r="C3053" s="19" t="s">
        <v>92</v>
      </c>
      <c r="D3053" s="19"/>
      <c r="E3053" s="19"/>
      <c r="F3053" s="20">
        <v>2020</v>
      </c>
      <c r="G3053" s="19" t="s">
        <v>17</v>
      </c>
      <c r="H3053" s="19" t="s">
        <v>63</v>
      </c>
      <c r="I3053" s="19" t="s">
        <v>64</v>
      </c>
      <c r="J3053" s="21" t="s">
        <v>18</v>
      </c>
      <c r="K3053" s="22">
        <v>43681</v>
      </c>
      <c r="L3053" s="24">
        <v>43881</v>
      </c>
      <c r="M3053" s="22">
        <v>649</v>
      </c>
    </row>
    <row r="3054" spans="1:13" x14ac:dyDescent="0.2">
      <c r="A3054" s="19" t="s">
        <v>2106</v>
      </c>
      <c r="B3054" s="19" t="s">
        <v>2107</v>
      </c>
      <c r="C3054" s="19" t="s">
        <v>103</v>
      </c>
      <c r="D3054" s="19" t="s">
        <v>194</v>
      </c>
      <c r="E3054" s="19" t="s">
        <v>1216</v>
      </c>
      <c r="F3054" s="20">
        <v>2020</v>
      </c>
      <c r="G3054" s="19" t="s">
        <v>17</v>
      </c>
      <c r="H3054" s="19" t="s">
        <v>15</v>
      </c>
      <c r="I3054" s="19" t="s">
        <v>16</v>
      </c>
      <c r="J3054" s="21" t="s">
        <v>18</v>
      </c>
      <c r="K3054" s="22">
        <v>700</v>
      </c>
      <c r="L3054" s="24">
        <v>643</v>
      </c>
      <c r="M3054" s="22">
        <v>643</v>
      </c>
    </row>
    <row r="3055" spans="1:13" x14ac:dyDescent="0.2">
      <c r="A3055" s="19" t="s">
        <v>6569</v>
      </c>
      <c r="B3055" s="19" t="s">
        <v>6570</v>
      </c>
      <c r="C3055" s="19" t="s">
        <v>34</v>
      </c>
      <c r="D3055" s="19"/>
      <c r="E3055" s="19"/>
      <c r="F3055" s="20">
        <v>2020</v>
      </c>
      <c r="G3055" s="19" t="s">
        <v>17</v>
      </c>
      <c r="H3055" s="19" t="s">
        <v>15</v>
      </c>
      <c r="I3055" s="19" t="s">
        <v>70</v>
      </c>
      <c r="J3055" s="21" t="s">
        <v>18</v>
      </c>
      <c r="K3055" s="22">
        <v>642</v>
      </c>
      <c r="L3055" s="24">
        <v>640</v>
      </c>
      <c r="M3055" s="23">
        <v>639.77599999999995</v>
      </c>
    </row>
    <row r="3056" spans="1:13" x14ac:dyDescent="0.2">
      <c r="A3056" s="19" t="s">
        <v>7427</v>
      </c>
      <c r="B3056" s="19" t="s">
        <v>7428</v>
      </c>
      <c r="C3056" s="19" t="s">
        <v>297</v>
      </c>
      <c r="D3056" s="19"/>
      <c r="E3056" s="19"/>
      <c r="F3056" s="20">
        <v>2020</v>
      </c>
      <c r="G3056" s="19" t="s">
        <v>17</v>
      </c>
      <c r="H3056" s="19" t="s">
        <v>240</v>
      </c>
      <c r="I3056" s="19" t="s">
        <v>2623</v>
      </c>
      <c r="J3056" s="21" t="s">
        <v>18</v>
      </c>
      <c r="K3056" s="22">
        <v>3821260</v>
      </c>
      <c r="L3056" s="24">
        <v>613</v>
      </c>
      <c r="M3056" s="22">
        <v>613</v>
      </c>
    </row>
    <row r="3057" spans="1:13" x14ac:dyDescent="0.2">
      <c r="A3057" s="19" t="s">
        <v>7549</v>
      </c>
      <c r="B3057" s="19" t="s">
        <v>7550</v>
      </c>
      <c r="C3057" s="19" t="s">
        <v>143</v>
      </c>
      <c r="D3057" s="19"/>
      <c r="E3057" s="19"/>
      <c r="F3057" s="20">
        <v>2019</v>
      </c>
      <c r="G3057" s="19" t="s">
        <v>1012</v>
      </c>
      <c r="H3057" s="19" t="s">
        <v>693</v>
      </c>
      <c r="I3057" s="19" t="s">
        <v>762</v>
      </c>
      <c r="J3057" s="21" t="s">
        <v>18</v>
      </c>
      <c r="K3057" s="22">
        <v>97469</v>
      </c>
      <c r="L3057" s="24">
        <v>608</v>
      </c>
      <c r="M3057" s="23">
        <v>607.78200000000004</v>
      </c>
    </row>
    <row r="3058" spans="1:13" x14ac:dyDescent="0.2">
      <c r="A3058" s="19" t="s">
        <v>1498</v>
      </c>
      <c r="B3058" s="19" t="s">
        <v>1499</v>
      </c>
      <c r="C3058" s="19" t="s">
        <v>52</v>
      </c>
      <c r="D3058" s="19" t="s">
        <v>77</v>
      </c>
      <c r="E3058" s="19"/>
      <c r="F3058" s="20">
        <v>2020</v>
      </c>
      <c r="G3058" s="19" t="s">
        <v>17</v>
      </c>
      <c r="H3058" s="19" t="s">
        <v>130</v>
      </c>
      <c r="I3058" s="19" t="s">
        <v>130</v>
      </c>
      <c r="J3058" s="21" t="s">
        <v>18</v>
      </c>
      <c r="K3058" s="22">
        <v>595</v>
      </c>
      <c r="L3058" s="23">
        <v>594.95000000000005</v>
      </c>
      <c r="M3058" s="23">
        <v>594.95000000000005</v>
      </c>
    </row>
    <row r="3059" spans="1:13" x14ac:dyDescent="0.2">
      <c r="A3059" s="19" t="s">
        <v>4231</v>
      </c>
      <c r="B3059" s="19" t="s">
        <v>4232</v>
      </c>
      <c r="C3059" s="19" t="s">
        <v>52</v>
      </c>
      <c r="D3059" s="19" t="s">
        <v>53</v>
      </c>
      <c r="E3059" s="19" t="s">
        <v>233</v>
      </c>
      <c r="F3059" s="20">
        <v>2019</v>
      </c>
      <c r="G3059" s="19" t="s">
        <v>17</v>
      </c>
      <c r="H3059" s="19" t="s">
        <v>63</v>
      </c>
      <c r="I3059" s="19" t="s">
        <v>174</v>
      </c>
      <c r="J3059" s="21" t="s">
        <v>18</v>
      </c>
      <c r="K3059" s="22">
        <v>49929</v>
      </c>
      <c r="L3059" s="24">
        <v>49927</v>
      </c>
      <c r="M3059" s="23">
        <v>578</v>
      </c>
    </row>
    <row r="3060" spans="1:13" x14ac:dyDescent="0.2">
      <c r="A3060" s="19" t="s">
        <v>7386</v>
      </c>
      <c r="B3060" s="19" t="s">
        <v>7387</v>
      </c>
      <c r="C3060" s="19" t="s">
        <v>22</v>
      </c>
      <c r="D3060" s="19" t="s">
        <v>46</v>
      </c>
      <c r="E3060" s="19" t="s">
        <v>153</v>
      </c>
      <c r="F3060" s="20">
        <v>2020</v>
      </c>
      <c r="G3060" s="19" t="s">
        <v>17</v>
      </c>
      <c r="H3060" s="19" t="s">
        <v>42</v>
      </c>
      <c r="I3060" s="19" t="s">
        <v>1003</v>
      </c>
      <c r="J3060" s="21" t="s">
        <v>18</v>
      </c>
      <c r="K3060" s="22">
        <v>199149</v>
      </c>
      <c r="L3060" s="24">
        <v>561</v>
      </c>
      <c r="M3060" s="23">
        <v>560.05999999999995</v>
      </c>
    </row>
    <row r="3061" spans="1:13" x14ac:dyDescent="0.2">
      <c r="A3061" s="19" t="s">
        <v>2920</v>
      </c>
      <c r="B3061" s="19" t="s">
        <v>2921</v>
      </c>
      <c r="C3061" s="19" t="s">
        <v>27</v>
      </c>
      <c r="D3061" s="19" t="s">
        <v>28</v>
      </c>
      <c r="E3061" s="19" t="s">
        <v>29</v>
      </c>
      <c r="F3061" s="20">
        <v>2020</v>
      </c>
      <c r="G3061" s="19" t="s">
        <v>17</v>
      </c>
      <c r="H3061" s="19" t="s">
        <v>130</v>
      </c>
      <c r="I3061" s="19" t="s">
        <v>130</v>
      </c>
      <c r="J3061" s="21" t="s">
        <v>18</v>
      </c>
      <c r="K3061" s="22">
        <v>1043</v>
      </c>
      <c r="L3061" s="23">
        <v>551.09900000000005</v>
      </c>
      <c r="M3061" s="23">
        <v>551.09900000000005</v>
      </c>
    </row>
    <row r="3062" spans="1:13" x14ac:dyDescent="0.2">
      <c r="A3062" s="19" t="s">
        <v>5367</v>
      </c>
      <c r="B3062" s="19" t="s">
        <v>5368</v>
      </c>
      <c r="C3062" s="19" t="s">
        <v>103</v>
      </c>
      <c r="D3062" s="19" t="s">
        <v>194</v>
      </c>
      <c r="E3062" s="19" t="s">
        <v>195</v>
      </c>
      <c r="F3062" s="20">
        <v>2019</v>
      </c>
      <c r="G3062" s="19" t="s">
        <v>17</v>
      </c>
      <c r="H3062" s="19" t="s">
        <v>63</v>
      </c>
      <c r="I3062" s="19" t="s">
        <v>174</v>
      </c>
      <c r="J3062" s="21" t="s">
        <v>18</v>
      </c>
      <c r="K3062" s="22">
        <v>236377</v>
      </c>
      <c r="L3062" s="24">
        <v>3750</v>
      </c>
      <c r="M3062" s="22">
        <v>550</v>
      </c>
    </row>
    <row r="3063" spans="1:13" x14ac:dyDescent="0.2">
      <c r="A3063" s="19" t="s">
        <v>11914</v>
      </c>
      <c r="B3063" s="19" t="s">
        <v>11915</v>
      </c>
      <c r="C3063" s="19" t="s">
        <v>133</v>
      </c>
      <c r="D3063" s="19" t="s">
        <v>206</v>
      </c>
      <c r="E3063" s="19" t="s">
        <v>491</v>
      </c>
      <c r="F3063" s="20">
        <v>2019</v>
      </c>
      <c r="G3063" s="19" t="s">
        <v>17</v>
      </c>
      <c r="H3063" s="19" t="s">
        <v>30</v>
      </c>
      <c r="I3063" s="19" t="s">
        <v>145</v>
      </c>
      <c r="J3063" s="21" t="s">
        <v>18</v>
      </c>
      <c r="K3063" s="22">
        <v>9645</v>
      </c>
      <c r="L3063" s="22">
        <v>9645</v>
      </c>
      <c r="M3063" s="23">
        <v>545</v>
      </c>
    </row>
    <row r="3064" spans="1:13" x14ac:dyDescent="0.2">
      <c r="A3064" s="19" t="s">
        <v>8101</v>
      </c>
      <c r="B3064" s="19" t="s">
        <v>8102</v>
      </c>
      <c r="C3064" s="19" t="s">
        <v>34</v>
      </c>
      <c r="D3064" s="19"/>
      <c r="E3064" s="19"/>
      <c r="F3064" s="20">
        <v>2019</v>
      </c>
      <c r="G3064" s="19" t="s">
        <v>17</v>
      </c>
      <c r="H3064" s="19" t="s">
        <v>130</v>
      </c>
      <c r="I3064" s="19" t="s">
        <v>130</v>
      </c>
      <c r="J3064" s="21" t="s">
        <v>18</v>
      </c>
      <c r="K3064" s="22">
        <v>57758</v>
      </c>
      <c r="L3064" s="24">
        <v>50000</v>
      </c>
      <c r="M3064" s="23">
        <v>513.12699999999995</v>
      </c>
    </row>
    <row r="3065" spans="1:13" x14ac:dyDescent="0.2">
      <c r="A3065" s="19" t="s">
        <v>6266</v>
      </c>
      <c r="B3065" s="19" t="s">
        <v>6267</v>
      </c>
      <c r="C3065" s="19" t="s">
        <v>52</v>
      </c>
      <c r="D3065" s="19" t="s">
        <v>139</v>
      </c>
      <c r="E3065" s="19" t="s">
        <v>140</v>
      </c>
      <c r="F3065" s="20">
        <v>2020</v>
      </c>
      <c r="G3065" s="19" t="s">
        <v>17</v>
      </c>
      <c r="H3065" s="19" t="s">
        <v>30</v>
      </c>
      <c r="I3065" s="19" t="s">
        <v>145</v>
      </c>
      <c r="J3065" s="21" t="s">
        <v>18</v>
      </c>
      <c r="K3065" s="22">
        <v>5010</v>
      </c>
      <c r="L3065" s="24">
        <v>5010</v>
      </c>
      <c r="M3065" s="23">
        <v>507</v>
      </c>
    </row>
    <row r="3066" spans="1:13" x14ac:dyDescent="0.2">
      <c r="A3066" s="19" t="s">
        <v>4175</v>
      </c>
      <c r="B3066" s="19" t="s">
        <v>4176</v>
      </c>
      <c r="C3066" s="19" t="s">
        <v>12</v>
      </c>
      <c r="D3066" s="19" t="s">
        <v>853</v>
      </c>
      <c r="E3066" s="19" t="s">
        <v>854</v>
      </c>
      <c r="F3066" s="20">
        <v>2020</v>
      </c>
      <c r="G3066" s="19" t="s">
        <v>17</v>
      </c>
      <c r="H3066" s="19" t="s">
        <v>95</v>
      </c>
      <c r="I3066" s="19" t="s">
        <v>178</v>
      </c>
      <c r="J3066" s="21" t="s">
        <v>18</v>
      </c>
      <c r="K3066" s="22">
        <v>1411</v>
      </c>
      <c r="L3066" s="24">
        <v>502</v>
      </c>
      <c r="M3066" s="23">
        <v>500.99</v>
      </c>
    </row>
    <row r="3067" spans="1:13" x14ac:dyDescent="0.2">
      <c r="A3067" s="19" t="s">
        <v>5189</v>
      </c>
      <c r="B3067" s="19" t="s">
        <v>5190</v>
      </c>
      <c r="C3067" s="19" t="s">
        <v>52</v>
      </c>
      <c r="D3067" s="19" t="s">
        <v>77</v>
      </c>
      <c r="E3067" s="19" t="s">
        <v>5191</v>
      </c>
      <c r="F3067" s="20">
        <v>2020</v>
      </c>
      <c r="G3067" s="19" t="s">
        <v>17</v>
      </c>
      <c r="H3067" s="19" t="s">
        <v>42</v>
      </c>
      <c r="I3067" s="19" t="s">
        <v>1003</v>
      </c>
      <c r="J3067" s="21" t="s">
        <v>18</v>
      </c>
      <c r="K3067" s="22">
        <v>45063</v>
      </c>
      <c r="L3067" s="24">
        <v>501</v>
      </c>
      <c r="M3067" s="23">
        <v>500.35899999999998</v>
      </c>
    </row>
    <row r="3068" spans="1:13" x14ac:dyDescent="0.2">
      <c r="A3068" s="19" t="s">
        <v>564</v>
      </c>
      <c r="B3068" s="19" t="s">
        <v>565</v>
      </c>
      <c r="C3068" s="19" t="s">
        <v>22</v>
      </c>
      <c r="D3068" s="19"/>
      <c r="E3068" s="19"/>
      <c r="F3068" s="20">
        <v>2019</v>
      </c>
      <c r="G3068" s="19" t="s">
        <v>17</v>
      </c>
      <c r="H3068" s="19" t="s">
        <v>30</v>
      </c>
      <c r="I3068" s="19" t="s">
        <v>31</v>
      </c>
      <c r="J3068" s="21" t="s">
        <v>18</v>
      </c>
      <c r="K3068" s="22">
        <v>219557</v>
      </c>
      <c r="L3068" s="22">
        <v>1000</v>
      </c>
      <c r="M3068" s="22">
        <v>500</v>
      </c>
    </row>
    <row r="3069" spans="1:13" x14ac:dyDescent="0.2">
      <c r="A3069" s="19" t="s">
        <v>1971</v>
      </c>
      <c r="B3069" s="19" t="s">
        <v>1972</v>
      </c>
      <c r="C3069" s="19" t="s">
        <v>27</v>
      </c>
      <c r="D3069" s="19" t="s">
        <v>28</v>
      </c>
      <c r="E3069" s="19" t="s">
        <v>29</v>
      </c>
      <c r="F3069" s="20">
        <v>2019</v>
      </c>
      <c r="G3069" s="19" t="s">
        <v>17</v>
      </c>
      <c r="H3069" s="19" t="s">
        <v>30</v>
      </c>
      <c r="I3069" s="19" t="s">
        <v>145</v>
      </c>
      <c r="J3069" s="21" t="s">
        <v>18</v>
      </c>
      <c r="K3069" s="22">
        <v>1656374</v>
      </c>
      <c r="L3069" s="22">
        <v>2265000</v>
      </c>
      <c r="M3069" s="22">
        <v>500</v>
      </c>
    </row>
    <row r="3070" spans="1:13" x14ac:dyDescent="0.2">
      <c r="A3070" s="19" t="s">
        <v>2472</v>
      </c>
      <c r="B3070" s="19" t="s">
        <v>2473</v>
      </c>
      <c r="C3070" s="19" t="s">
        <v>257</v>
      </c>
      <c r="D3070" s="19"/>
      <c r="E3070" s="19"/>
      <c r="F3070" s="20">
        <v>2019</v>
      </c>
      <c r="G3070" s="19" t="s">
        <v>17</v>
      </c>
      <c r="H3070" s="19" t="s">
        <v>30</v>
      </c>
      <c r="I3070" s="19" t="s">
        <v>31</v>
      </c>
      <c r="J3070" s="21" t="s">
        <v>18</v>
      </c>
      <c r="K3070" s="22">
        <v>142548</v>
      </c>
      <c r="L3070" s="22">
        <v>500</v>
      </c>
      <c r="M3070" s="22">
        <v>500</v>
      </c>
    </row>
    <row r="3071" spans="1:13" x14ac:dyDescent="0.2">
      <c r="A3071" s="19" t="s">
        <v>2782</v>
      </c>
      <c r="B3071" s="19" t="s">
        <v>2783</v>
      </c>
      <c r="C3071" s="19" t="s">
        <v>22</v>
      </c>
      <c r="D3071" s="19" t="s">
        <v>46</v>
      </c>
      <c r="E3071" s="19" t="s">
        <v>345</v>
      </c>
      <c r="F3071" s="20">
        <v>2019</v>
      </c>
      <c r="G3071" s="19" t="s">
        <v>17</v>
      </c>
      <c r="H3071" s="19" t="s">
        <v>30</v>
      </c>
      <c r="I3071" s="19" t="s">
        <v>145</v>
      </c>
      <c r="J3071" s="21" t="s">
        <v>18</v>
      </c>
      <c r="K3071" s="22">
        <v>432026</v>
      </c>
      <c r="L3071" s="24">
        <v>10000</v>
      </c>
      <c r="M3071" s="22">
        <v>500</v>
      </c>
    </row>
    <row r="3072" spans="1:13" x14ac:dyDescent="0.2">
      <c r="A3072" s="19" t="s">
        <v>8783</v>
      </c>
      <c r="B3072" s="19" t="s">
        <v>8784</v>
      </c>
      <c r="C3072" s="19" t="s">
        <v>359</v>
      </c>
      <c r="D3072" s="19" t="s">
        <v>1466</v>
      </c>
      <c r="E3072" s="19" t="s">
        <v>1466</v>
      </c>
      <c r="F3072" s="20">
        <v>2020</v>
      </c>
      <c r="G3072" s="19" t="s">
        <v>17</v>
      </c>
      <c r="H3072" s="19" t="s">
        <v>30</v>
      </c>
      <c r="I3072" s="19" t="s">
        <v>145</v>
      </c>
      <c r="J3072" s="21" t="s">
        <v>18</v>
      </c>
      <c r="K3072" s="22">
        <v>30500</v>
      </c>
      <c r="L3072" s="24">
        <v>500</v>
      </c>
      <c r="M3072" s="23">
        <v>500</v>
      </c>
    </row>
    <row r="3073" spans="1:13" x14ac:dyDescent="0.2">
      <c r="A3073" s="19" t="s">
        <v>9948</v>
      </c>
      <c r="B3073" s="19" t="s">
        <v>9949</v>
      </c>
      <c r="C3073" s="19" t="s">
        <v>167</v>
      </c>
      <c r="D3073" s="19" t="s">
        <v>168</v>
      </c>
      <c r="E3073" s="19" t="s">
        <v>246</v>
      </c>
      <c r="F3073" s="20">
        <v>2019</v>
      </c>
      <c r="G3073" s="19" t="s">
        <v>17</v>
      </c>
      <c r="H3073" s="19" t="s">
        <v>693</v>
      </c>
      <c r="I3073" s="19" t="s">
        <v>762</v>
      </c>
      <c r="J3073" s="21" t="s">
        <v>18</v>
      </c>
      <c r="K3073" s="22">
        <v>1157971</v>
      </c>
      <c r="L3073" s="24">
        <v>500</v>
      </c>
      <c r="M3073" s="23">
        <v>500</v>
      </c>
    </row>
    <row r="3074" spans="1:13" x14ac:dyDescent="0.2">
      <c r="A3074" s="19" t="s">
        <v>10002</v>
      </c>
      <c r="B3074" s="19" t="s">
        <v>10003</v>
      </c>
      <c r="C3074" s="19" t="s">
        <v>359</v>
      </c>
      <c r="D3074" s="19" t="s">
        <v>677</v>
      </c>
      <c r="E3074" s="19" t="s">
        <v>677</v>
      </c>
      <c r="F3074" s="20">
        <v>2020</v>
      </c>
      <c r="G3074" s="19" t="s">
        <v>17</v>
      </c>
      <c r="H3074" s="19" t="s">
        <v>30</v>
      </c>
      <c r="I3074" s="19" t="s">
        <v>145</v>
      </c>
      <c r="J3074" s="21" t="s">
        <v>18</v>
      </c>
      <c r="K3074" s="22">
        <v>159498</v>
      </c>
      <c r="L3074" s="24">
        <v>500</v>
      </c>
      <c r="M3074" s="23">
        <v>500</v>
      </c>
    </row>
    <row r="3075" spans="1:13" x14ac:dyDescent="0.2">
      <c r="A3075" s="19" t="s">
        <v>11271</v>
      </c>
      <c r="B3075" s="19" t="s">
        <v>11272</v>
      </c>
      <c r="C3075" s="19" t="s">
        <v>148</v>
      </c>
      <c r="D3075" s="19" t="s">
        <v>149</v>
      </c>
      <c r="E3075" s="19" t="s">
        <v>592</v>
      </c>
      <c r="F3075" s="20">
        <v>2019</v>
      </c>
      <c r="G3075" s="19" t="s">
        <v>279</v>
      </c>
      <c r="H3075" s="19" t="s">
        <v>63</v>
      </c>
      <c r="I3075" s="19" t="s">
        <v>174</v>
      </c>
      <c r="J3075" s="21" t="s">
        <v>18</v>
      </c>
      <c r="K3075" s="22">
        <v>500</v>
      </c>
      <c r="L3075" s="24">
        <v>500</v>
      </c>
      <c r="M3075" s="22">
        <v>500</v>
      </c>
    </row>
    <row r="3076" spans="1:13" x14ac:dyDescent="0.2">
      <c r="A3076" s="19" t="s">
        <v>11273</v>
      </c>
      <c r="B3076" s="19" t="s">
        <v>11274</v>
      </c>
      <c r="C3076" s="19" t="s">
        <v>148</v>
      </c>
      <c r="D3076" s="19" t="s">
        <v>373</v>
      </c>
      <c r="E3076" s="19" t="s">
        <v>668</v>
      </c>
      <c r="F3076" s="20">
        <v>2019</v>
      </c>
      <c r="G3076" s="19" t="s">
        <v>279</v>
      </c>
      <c r="H3076" s="19" t="s">
        <v>63</v>
      </c>
      <c r="I3076" s="19" t="s">
        <v>174</v>
      </c>
      <c r="J3076" s="21" t="s">
        <v>18</v>
      </c>
      <c r="K3076" s="22">
        <v>500</v>
      </c>
      <c r="L3076" s="24">
        <v>500</v>
      </c>
      <c r="M3076" s="22">
        <v>500</v>
      </c>
    </row>
    <row r="3077" spans="1:13" x14ac:dyDescent="0.2">
      <c r="A3077" s="19" t="s">
        <v>11279</v>
      </c>
      <c r="B3077" s="19" t="s">
        <v>11280</v>
      </c>
      <c r="C3077" s="19" t="s">
        <v>148</v>
      </c>
      <c r="D3077" s="19" t="s">
        <v>373</v>
      </c>
      <c r="E3077" s="19" t="s">
        <v>897</v>
      </c>
      <c r="F3077" s="20">
        <v>2019</v>
      </c>
      <c r="G3077" s="19" t="s">
        <v>279</v>
      </c>
      <c r="H3077" s="19" t="s">
        <v>63</v>
      </c>
      <c r="I3077" s="19" t="s">
        <v>174</v>
      </c>
      <c r="J3077" s="21" t="s">
        <v>18</v>
      </c>
      <c r="K3077" s="22">
        <v>500</v>
      </c>
      <c r="L3077" s="24">
        <v>500</v>
      </c>
      <c r="M3077" s="22">
        <v>500</v>
      </c>
    </row>
    <row r="3078" spans="1:13" x14ac:dyDescent="0.2">
      <c r="A3078" s="19" t="s">
        <v>11281</v>
      </c>
      <c r="B3078" s="19" t="s">
        <v>11282</v>
      </c>
      <c r="C3078" s="19" t="s">
        <v>148</v>
      </c>
      <c r="D3078" s="19" t="s">
        <v>373</v>
      </c>
      <c r="E3078" s="19" t="s">
        <v>435</v>
      </c>
      <c r="F3078" s="20">
        <v>2019</v>
      </c>
      <c r="G3078" s="19" t="s">
        <v>279</v>
      </c>
      <c r="H3078" s="19" t="s">
        <v>63</v>
      </c>
      <c r="I3078" s="19" t="s">
        <v>174</v>
      </c>
      <c r="J3078" s="21" t="s">
        <v>18</v>
      </c>
      <c r="K3078" s="22">
        <v>500</v>
      </c>
      <c r="L3078" s="24">
        <v>500</v>
      </c>
      <c r="M3078" s="22">
        <v>500</v>
      </c>
    </row>
    <row r="3079" spans="1:13" x14ac:dyDescent="0.2">
      <c r="A3079" s="19" t="s">
        <v>11287</v>
      </c>
      <c r="B3079" s="19" t="s">
        <v>11288</v>
      </c>
      <c r="C3079" s="19" t="s">
        <v>148</v>
      </c>
      <c r="D3079" s="19" t="s">
        <v>373</v>
      </c>
      <c r="E3079" s="19" t="s">
        <v>373</v>
      </c>
      <c r="F3079" s="20">
        <v>2019</v>
      </c>
      <c r="G3079" s="19" t="s">
        <v>279</v>
      </c>
      <c r="H3079" s="19" t="s">
        <v>63</v>
      </c>
      <c r="I3079" s="19" t="s">
        <v>174</v>
      </c>
      <c r="J3079" s="21" t="s">
        <v>18</v>
      </c>
      <c r="K3079" s="22">
        <v>500</v>
      </c>
      <c r="L3079" s="24">
        <v>500</v>
      </c>
      <c r="M3079" s="22">
        <v>500</v>
      </c>
    </row>
    <row r="3080" spans="1:13" x14ac:dyDescent="0.2">
      <c r="A3080" s="19" t="s">
        <v>11289</v>
      </c>
      <c r="B3080" s="19" t="s">
        <v>11290</v>
      </c>
      <c r="C3080" s="19" t="s">
        <v>148</v>
      </c>
      <c r="D3080" s="19" t="s">
        <v>373</v>
      </c>
      <c r="E3080" s="19" t="s">
        <v>7398</v>
      </c>
      <c r="F3080" s="20">
        <v>2019</v>
      </c>
      <c r="G3080" s="19" t="s">
        <v>279</v>
      </c>
      <c r="H3080" s="19" t="s">
        <v>63</v>
      </c>
      <c r="I3080" s="19" t="s">
        <v>174</v>
      </c>
      <c r="J3080" s="21" t="s">
        <v>18</v>
      </c>
      <c r="K3080" s="22">
        <v>500</v>
      </c>
      <c r="L3080" s="24">
        <v>500</v>
      </c>
      <c r="M3080" s="22">
        <v>500</v>
      </c>
    </row>
    <row r="3081" spans="1:13" x14ac:dyDescent="0.2">
      <c r="A3081" s="19" t="s">
        <v>11293</v>
      </c>
      <c r="B3081" s="19" t="s">
        <v>11294</v>
      </c>
      <c r="C3081" s="19" t="s">
        <v>148</v>
      </c>
      <c r="D3081" s="19" t="s">
        <v>646</v>
      </c>
      <c r="E3081" s="19" t="s">
        <v>2696</v>
      </c>
      <c r="F3081" s="20">
        <v>2019</v>
      </c>
      <c r="G3081" s="19" t="s">
        <v>279</v>
      </c>
      <c r="H3081" s="19" t="s">
        <v>63</v>
      </c>
      <c r="I3081" s="19" t="s">
        <v>174</v>
      </c>
      <c r="J3081" s="21" t="s">
        <v>18</v>
      </c>
      <c r="K3081" s="22">
        <v>500</v>
      </c>
      <c r="L3081" s="24">
        <v>500</v>
      </c>
      <c r="M3081" s="22">
        <v>500</v>
      </c>
    </row>
    <row r="3082" spans="1:13" x14ac:dyDescent="0.2">
      <c r="A3082" s="19" t="s">
        <v>11295</v>
      </c>
      <c r="B3082" s="19" t="s">
        <v>11296</v>
      </c>
      <c r="C3082" s="19" t="s">
        <v>148</v>
      </c>
      <c r="D3082" s="19" t="s">
        <v>617</v>
      </c>
      <c r="E3082" s="19" t="s">
        <v>625</v>
      </c>
      <c r="F3082" s="20">
        <v>2019</v>
      </c>
      <c r="G3082" s="19" t="s">
        <v>279</v>
      </c>
      <c r="H3082" s="19" t="s">
        <v>63</v>
      </c>
      <c r="I3082" s="19" t="s">
        <v>174</v>
      </c>
      <c r="J3082" s="21" t="s">
        <v>18</v>
      </c>
      <c r="K3082" s="22">
        <v>500</v>
      </c>
      <c r="L3082" s="24">
        <v>500</v>
      </c>
      <c r="M3082" s="22">
        <v>500</v>
      </c>
    </row>
    <row r="3083" spans="1:13" x14ac:dyDescent="0.2">
      <c r="A3083" s="19" t="s">
        <v>11297</v>
      </c>
      <c r="B3083" s="19" t="s">
        <v>11298</v>
      </c>
      <c r="C3083" s="19" t="s">
        <v>148</v>
      </c>
      <c r="D3083" s="19" t="s">
        <v>373</v>
      </c>
      <c r="E3083" s="19" t="s">
        <v>1112</v>
      </c>
      <c r="F3083" s="20">
        <v>2019</v>
      </c>
      <c r="G3083" s="19" t="s">
        <v>279</v>
      </c>
      <c r="H3083" s="19" t="s">
        <v>63</v>
      </c>
      <c r="I3083" s="19" t="s">
        <v>174</v>
      </c>
      <c r="J3083" s="21" t="s">
        <v>18</v>
      </c>
      <c r="K3083" s="22">
        <v>500</v>
      </c>
      <c r="L3083" s="24">
        <v>500</v>
      </c>
      <c r="M3083" s="22">
        <v>500</v>
      </c>
    </row>
    <row r="3084" spans="1:13" x14ac:dyDescent="0.2">
      <c r="A3084" s="19" t="s">
        <v>11299</v>
      </c>
      <c r="B3084" s="19" t="s">
        <v>11300</v>
      </c>
      <c r="C3084" s="19" t="s">
        <v>148</v>
      </c>
      <c r="D3084" s="19" t="s">
        <v>373</v>
      </c>
      <c r="E3084" s="19" t="s">
        <v>624</v>
      </c>
      <c r="F3084" s="20">
        <v>2019</v>
      </c>
      <c r="G3084" s="19" t="s">
        <v>279</v>
      </c>
      <c r="H3084" s="19" t="s">
        <v>63</v>
      </c>
      <c r="I3084" s="19" t="s">
        <v>174</v>
      </c>
      <c r="J3084" s="21" t="s">
        <v>18</v>
      </c>
      <c r="K3084" s="22">
        <v>500</v>
      </c>
      <c r="L3084" s="24">
        <v>500</v>
      </c>
      <c r="M3084" s="22">
        <v>500</v>
      </c>
    </row>
    <row r="3085" spans="1:13" x14ac:dyDescent="0.2">
      <c r="A3085" s="19" t="s">
        <v>11301</v>
      </c>
      <c r="B3085" s="19" t="s">
        <v>11302</v>
      </c>
      <c r="C3085" s="19" t="s">
        <v>148</v>
      </c>
      <c r="D3085" s="19" t="s">
        <v>373</v>
      </c>
      <c r="E3085" s="19" t="s">
        <v>1449</v>
      </c>
      <c r="F3085" s="20">
        <v>2019</v>
      </c>
      <c r="G3085" s="19" t="s">
        <v>279</v>
      </c>
      <c r="H3085" s="19" t="s">
        <v>63</v>
      </c>
      <c r="I3085" s="19" t="s">
        <v>174</v>
      </c>
      <c r="J3085" s="21" t="s">
        <v>18</v>
      </c>
      <c r="K3085" s="22">
        <v>500</v>
      </c>
      <c r="L3085" s="24">
        <v>500</v>
      </c>
      <c r="M3085" s="22">
        <v>500</v>
      </c>
    </row>
    <row r="3086" spans="1:13" x14ac:dyDescent="0.2">
      <c r="A3086" s="19" t="s">
        <v>13134</v>
      </c>
      <c r="B3086" s="19" t="s">
        <v>13135</v>
      </c>
      <c r="C3086" s="19" t="s">
        <v>37</v>
      </c>
      <c r="D3086" s="19" t="s">
        <v>123</v>
      </c>
      <c r="E3086" s="19" t="s">
        <v>850</v>
      </c>
      <c r="F3086" s="20">
        <v>2020</v>
      </c>
      <c r="G3086" s="19" t="s">
        <v>17</v>
      </c>
      <c r="H3086" s="19" t="s">
        <v>63</v>
      </c>
      <c r="I3086" s="19" t="s">
        <v>174</v>
      </c>
      <c r="J3086" s="21" t="s">
        <v>18</v>
      </c>
      <c r="K3086" s="22">
        <v>20500</v>
      </c>
      <c r="L3086" s="22">
        <v>20500</v>
      </c>
      <c r="M3086" s="23">
        <v>500</v>
      </c>
    </row>
    <row r="3087" spans="1:13" x14ac:dyDescent="0.2">
      <c r="A3087" s="19" t="s">
        <v>1687</v>
      </c>
      <c r="B3087" s="19" t="s">
        <v>1688</v>
      </c>
      <c r="C3087" s="19" t="s">
        <v>143</v>
      </c>
      <c r="D3087" s="19" t="s">
        <v>144</v>
      </c>
      <c r="E3087" s="19" t="s">
        <v>144</v>
      </c>
      <c r="F3087" s="20">
        <v>2020</v>
      </c>
      <c r="G3087" s="19" t="s">
        <v>17</v>
      </c>
      <c r="H3087" s="19" t="s">
        <v>63</v>
      </c>
      <c r="I3087" s="19" t="s">
        <v>174</v>
      </c>
      <c r="J3087" s="21" t="s">
        <v>18</v>
      </c>
      <c r="K3087" s="22">
        <v>1001</v>
      </c>
      <c r="L3087" s="24">
        <v>400</v>
      </c>
      <c r="M3087" s="23">
        <v>498.68599999999998</v>
      </c>
    </row>
    <row r="3088" spans="1:13" x14ac:dyDescent="0.2">
      <c r="A3088" s="19" t="s">
        <v>1662</v>
      </c>
      <c r="B3088" s="19" t="s">
        <v>1663</v>
      </c>
      <c r="C3088" s="19" t="s">
        <v>12</v>
      </c>
      <c r="D3088" s="19"/>
      <c r="E3088" s="19"/>
      <c r="F3088" s="20">
        <v>2019</v>
      </c>
      <c r="G3088" s="19" t="s">
        <v>17</v>
      </c>
      <c r="H3088" s="19" t="s">
        <v>30</v>
      </c>
      <c r="I3088" s="19" t="s">
        <v>31</v>
      </c>
      <c r="J3088" s="21" t="s">
        <v>18</v>
      </c>
      <c r="K3088" s="22">
        <v>1026</v>
      </c>
      <c r="L3088" s="24">
        <v>470</v>
      </c>
      <c r="M3088" s="23">
        <v>468.44099999999997</v>
      </c>
    </row>
    <row r="3089" spans="1:13" x14ac:dyDescent="0.2">
      <c r="A3089" s="19" t="s">
        <v>9710</v>
      </c>
      <c r="B3089" s="19" t="s">
        <v>9711</v>
      </c>
      <c r="C3089" s="19" t="s">
        <v>167</v>
      </c>
      <c r="D3089" s="19" t="s">
        <v>168</v>
      </c>
      <c r="E3089" s="19" t="s">
        <v>168</v>
      </c>
      <c r="F3089" s="20">
        <v>2020</v>
      </c>
      <c r="G3089" s="19" t="s">
        <v>17</v>
      </c>
      <c r="H3089" s="19" t="s">
        <v>95</v>
      </c>
      <c r="I3089" s="19" t="s">
        <v>178</v>
      </c>
      <c r="J3089" s="21" t="s">
        <v>18</v>
      </c>
      <c r="K3089" s="22">
        <v>456332</v>
      </c>
      <c r="L3089" s="24">
        <v>460</v>
      </c>
      <c r="M3089" s="23">
        <v>460</v>
      </c>
    </row>
    <row r="3090" spans="1:13" x14ac:dyDescent="0.2">
      <c r="A3090" s="19" t="s">
        <v>6646</v>
      </c>
      <c r="B3090" s="19" t="s">
        <v>6647</v>
      </c>
      <c r="C3090" s="19" t="s">
        <v>22</v>
      </c>
      <c r="D3090" s="19" t="s">
        <v>46</v>
      </c>
      <c r="E3090" s="19" t="s">
        <v>109</v>
      </c>
      <c r="F3090" s="20">
        <v>2019</v>
      </c>
      <c r="G3090" s="19" t="s">
        <v>17</v>
      </c>
      <c r="H3090" s="19" t="s">
        <v>30</v>
      </c>
      <c r="I3090" s="19" t="s">
        <v>31</v>
      </c>
      <c r="J3090" s="21" t="s">
        <v>18</v>
      </c>
      <c r="K3090" s="22">
        <v>70153</v>
      </c>
      <c r="L3090" s="24">
        <v>810</v>
      </c>
      <c r="M3090" s="23">
        <v>444.03500000000003</v>
      </c>
    </row>
    <row r="3091" spans="1:13" x14ac:dyDescent="0.2">
      <c r="A3091" s="19" t="s">
        <v>6873</v>
      </c>
      <c r="B3091" s="19" t="s">
        <v>6874</v>
      </c>
      <c r="C3091" s="19" t="s">
        <v>52</v>
      </c>
      <c r="D3091" s="19" t="s">
        <v>139</v>
      </c>
      <c r="E3091" s="19" t="s">
        <v>1444</v>
      </c>
      <c r="F3091" s="20">
        <v>2020</v>
      </c>
      <c r="G3091" s="19" t="s">
        <v>17</v>
      </c>
      <c r="H3091" s="19" t="s">
        <v>42</v>
      </c>
      <c r="I3091" s="19" t="s">
        <v>1003</v>
      </c>
      <c r="J3091" s="21" t="s">
        <v>18</v>
      </c>
      <c r="K3091" s="22">
        <v>167887</v>
      </c>
      <c r="L3091" s="24">
        <v>441</v>
      </c>
      <c r="M3091" s="23">
        <v>440.3</v>
      </c>
    </row>
    <row r="3092" spans="1:13" x14ac:dyDescent="0.2">
      <c r="A3092" s="19" t="s">
        <v>6801</v>
      </c>
      <c r="B3092" s="19" t="s">
        <v>6802</v>
      </c>
      <c r="C3092" s="19" t="s">
        <v>34</v>
      </c>
      <c r="D3092" s="19" t="s">
        <v>215</v>
      </c>
      <c r="E3092" s="19" t="s">
        <v>2128</v>
      </c>
      <c r="F3092" s="20">
        <v>2019</v>
      </c>
      <c r="G3092" s="19" t="s">
        <v>17</v>
      </c>
      <c r="H3092" s="19" t="s">
        <v>63</v>
      </c>
      <c r="I3092" s="19" t="s">
        <v>174</v>
      </c>
      <c r="J3092" s="21" t="s">
        <v>18</v>
      </c>
      <c r="K3092" s="22">
        <v>6001</v>
      </c>
      <c r="L3092" s="24">
        <v>6000</v>
      </c>
      <c r="M3092" s="23">
        <v>434.411</v>
      </c>
    </row>
    <row r="3093" spans="1:13" x14ac:dyDescent="0.2">
      <c r="A3093" s="19" t="s">
        <v>11595</v>
      </c>
      <c r="B3093" s="19" t="s">
        <v>11596</v>
      </c>
      <c r="C3093" s="19" t="s">
        <v>34</v>
      </c>
      <c r="D3093" s="19" t="s">
        <v>215</v>
      </c>
      <c r="E3093" s="19" t="s">
        <v>216</v>
      </c>
      <c r="F3093" s="20">
        <v>2019</v>
      </c>
      <c r="G3093" s="19" t="s">
        <v>17</v>
      </c>
      <c r="H3093" s="19" t="s">
        <v>63</v>
      </c>
      <c r="I3093" s="19" t="s">
        <v>64</v>
      </c>
      <c r="J3093" s="21" t="s">
        <v>18</v>
      </c>
      <c r="K3093" s="22">
        <v>2001</v>
      </c>
      <c r="L3093" s="22">
        <v>2000</v>
      </c>
      <c r="M3093" s="23">
        <v>434.411</v>
      </c>
    </row>
    <row r="3094" spans="1:13" x14ac:dyDescent="0.2">
      <c r="A3094" s="19" t="s">
        <v>1128</v>
      </c>
      <c r="B3094" s="19" t="s">
        <v>1129</v>
      </c>
      <c r="C3094" s="19" t="s">
        <v>265</v>
      </c>
      <c r="D3094" s="19"/>
      <c r="E3094" s="19"/>
      <c r="F3094" s="20">
        <v>2019</v>
      </c>
      <c r="G3094" s="19" t="s">
        <v>17</v>
      </c>
      <c r="H3094" s="19" t="s">
        <v>30</v>
      </c>
      <c r="I3094" s="19" t="s">
        <v>31</v>
      </c>
      <c r="J3094" s="21" t="s">
        <v>18</v>
      </c>
      <c r="K3094" s="22">
        <v>5130</v>
      </c>
      <c r="L3094" s="24">
        <v>5000</v>
      </c>
      <c r="M3094" s="23">
        <v>413.90699999999998</v>
      </c>
    </row>
    <row r="3095" spans="1:13" x14ac:dyDescent="0.2">
      <c r="A3095" s="19" t="s">
        <v>5374</v>
      </c>
      <c r="B3095" s="19" t="s">
        <v>5375</v>
      </c>
      <c r="C3095" s="19" t="s">
        <v>27</v>
      </c>
      <c r="D3095" s="19" t="s">
        <v>28</v>
      </c>
      <c r="E3095" s="19" t="s">
        <v>29</v>
      </c>
      <c r="F3095" s="20">
        <v>2020</v>
      </c>
      <c r="G3095" s="19" t="s">
        <v>17</v>
      </c>
      <c r="H3095" s="19" t="s">
        <v>693</v>
      </c>
      <c r="I3095" s="19" t="s">
        <v>762</v>
      </c>
      <c r="J3095" s="21" t="s">
        <v>18</v>
      </c>
      <c r="K3095" s="22">
        <v>512057</v>
      </c>
      <c r="L3095" s="24">
        <v>457731</v>
      </c>
      <c r="M3095" s="23">
        <v>408</v>
      </c>
    </row>
    <row r="3096" spans="1:13" x14ac:dyDescent="0.2">
      <c r="A3096" s="19" t="s">
        <v>1284</v>
      </c>
      <c r="B3096" s="19" t="s">
        <v>1285</v>
      </c>
      <c r="C3096" s="19" t="s">
        <v>257</v>
      </c>
      <c r="D3096" s="19" t="s">
        <v>258</v>
      </c>
      <c r="E3096" s="19" t="s">
        <v>259</v>
      </c>
      <c r="F3096" s="20">
        <v>2019</v>
      </c>
      <c r="G3096" s="19" t="s">
        <v>17</v>
      </c>
      <c r="H3096" s="19" t="s">
        <v>30</v>
      </c>
      <c r="I3096" s="19" t="s">
        <v>31</v>
      </c>
      <c r="J3096" s="21" t="s">
        <v>18</v>
      </c>
      <c r="K3096" s="22">
        <v>1520</v>
      </c>
      <c r="L3096" s="24">
        <v>520</v>
      </c>
      <c r="M3096" s="23">
        <v>404.10700000000003</v>
      </c>
    </row>
    <row r="3097" spans="1:13" x14ac:dyDescent="0.2">
      <c r="A3097" s="19" t="s">
        <v>546</v>
      </c>
      <c r="B3097" s="19" t="s">
        <v>547</v>
      </c>
      <c r="C3097" s="19" t="s">
        <v>22</v>
      </c>
      <c r="D3097" s="19" t="s">
        <v>23</v>
      </c>
      <c r="E3097" s="19" t="s">
        <v>24</v>
      </c>
      <c r="F3097" s="20">
        <v>2019</v>
      </c>
      <c r="G3097" s="19" t="s">
        <v>17</v>
      </c>
      <c r="H3097" s="19" t="s">
        <v>30</v>
      </c>
      <c r="I3097" s="19" t="s">
        <v>31</v>
      </c>
      <c r="J3097" s="21" t="s">
        <v>18</v>
      </c>
      <c r="K3097" s="22">
        <v>486704</v>
      </c>
      <c r="L3097" s="22">
        <v>25000</v>
      </c>
      <c r="M3097" s="23">
        <v>391.34699999999998</v>
      </c>
    </row>
    <row r="3098" spans="1:13" x14ac:dyDescent="0.2">
      <c r="A3098" s="19" t="s">
        <v>5533</v>
      </c>
      <c r="B3098" s="19" t="s">
        <v>5534</v>
      </c>
      <c r="C3098" s="19" t="s">
        <v>34</v>
      </c>
      <c r="D3098" s="19" t="s">
        <v>51</v>
      </c>
      <c r="E3098" s="19" t="s">
        <v>1515</v>
      </c>
      <c r="F3098" s="20">
        <v>2019</v>
      </c>
      <c r="G3098" s="19" t="s">
        <v>17</v>
      </c>
      <c r="H3098" s="19" t="s">
        <v>63</v>
      </c>
      <c r="I3098" s="19" t="s">
        <v>174</v>
      </c>
      <c r="J3098" s="21" t="s">
        <v>18</v>
      </c>
      <c r="K3098" s="22">
        <v>6001</v>
      </c>
      <c r="L3098" s="24">
        <v>6000</v>
      </c>
      <c r="M3098" s="23">
        <v>386.19799999999998</v>
      </c>
    </row>
    <row r="3099" spans="1:13" x14ac:dyDescent="0.2">
      <c r="A3099" s="19" t="s">
        <v>2506</v>
      </c>
      <c r="B3099" s="19" t="s">
        <v>2507</v>
      </c>
      <c r="C3099" s="19" t="s">
        <v>359</v>
      </c>
      <c r="D3099" s="19" t="s">
        <v>1466</v>
      </c>
      <c r="E3099" s="19" t="s">
        <v>1466</v>
      </c>
      <c r="F3099" s="20">
        <v>2019</v>
      </c>
      <c r="G3099" s="19" t="s">
        <v>17</v>
      </c>
      <c r="H3099" s="19" t="s">
        <v>54</v>
      </c>
      <c r="I3099" s="19" t="s">
        <v>288</v>
      </c>
      <c r="J3099" s="21" t="s">
        <v>18</v>
      </c>
      <c r="K3099" s="22">
        <v>5320</v>
      </c>
      <c r="L3099" s="24">
        <v>5300</v>
      </c>
      <c r="M3099" s="23">
        <v>338.18700000000001</v>
      </c>
    </row>
    <row r="3100" spans="1:13" x14ac:dyDescent="0.2">
      <c r="A3100" s="19" t="s">
        <v>1567</v>
      </c>
      <c r="B3100" s="19" t="s">
        <v>1568</v>
      </c>
      <c r="C3100" s="19" t="s">
        <v>359</v>
      </c>
      <c r="D3100" s="19" t="s">
        <v>360</v>
      </c>
      <c r="E3100" s="19" t="s">
        <v>361</v>
      </c>
      <c r="F3100" s="20">
        <v>2020</v>
      </c>
      <c r="G3100" s="19" t="s">
        <v>17</v>
      </c>
      <c r="H3100" s="19" t="s">
        <v>42</v>
      </c>
      <c r="I3100" s="19" t="s">
        <v>1003</v>
      </c>
      <c r="J3100" s="21" t="s">
        <v>18</v>
      </c>
      <c r="K3100" s="22">
        <v>2262</v>
      </c>
      <c r="L3100" s="24">
        <v>337</v>
      </c>
      <c r="M3100" s="23">
        <v>336.47399999999999</v>
      </c>
    </row>
    <row r="3101" spans="1:13" x14ac:dyDescent="0.2">
      <c r="A3101" s="19" t="s">
        <v>5970</v>
      </c>
      <c r="B3101" s="19" t="s">
        <v>5971</v>
      </c>
      <c r="C3101" s="19" t="s">
        <v>52</v>
      </c>
      <c r="D3101" s="19" t="s">
        <v>139</v>
      </c>
      <c r="E3101" s="19" t="s">
        <v>139</v>
      </c>
      <c r="F3101" s="20">
        <v>2020</v>
      </c>
      <c r="G3101" s="19" t="s">
        <v>17</v>
      </c>
      <c r="H3101" s="19" t="s">
        <v>95</v>
      </c>
      <c r="I3101" s="19" t="s">
        <v>178</v>
      </c>
      <c r="J3101" s="21" t="s">
        <v>18</v>
      </c>
      <c r="K3101" s="22">
        <v>868</v>
      </c>
      <c r="L3101" s="23">
        <v>330.90800000000002</v>
      </c>
      <c r="M3101" s="23">
        <v>330.90800000000002</v>
      </c>
    </row>
    <row r="3102" spans="1:13" x14ac:dyDescent="0.2">
      <c r="A3102" s="19" t="s">
        <v>451</v>
      </c>
      <c r="B3102" s="19" t="s">
        <v>452</v>
      </c>
      <c r="C3102" s="19" t="s">
        <v>22</v>
      </c>
      <c r="D3102" s="19" t="s">
        <v>46</v>
      </c>
      <c r="E3102" s="19" t="s">
        <v>177</v>
      </c>
      <c r="F3102" s="20">
        <v>2019</v>
      </c>
      <c r="G3102" s="19" t="s">
        <v>17</v>
      </c>
      <c r="H3102" s="19" t="s">
        <v>30</v>
      </c>
      <c r="I3102" s="19" t="s">
        <v>31</v>
      </c>
      <c r="J3102" s="21" t="s">
        <v>18</v>
      </c>
      <c r="K3102" s="22">
        <v>10261</v>
      </c>
      <c r="L3102" s="24">
        <v>500</v>
      </c>
      <c r="M3102" s="23">
        <v>324.786</v>
      </c>
    </row>
    <row r="3103" spans="1:13" x14ac:dyDescent="0.2">
      <c r="A3103" s="19" t="s">
        <v>11972</v>
      </c>
      <c r="B3103" s="19" t="s">
        <v>11973</v>
      </c>
      <c r="C3103" s="19" t="s">
        <v>148</v>
      </c>
      <c r="D3103" s="19" t="s">
        <v>373</v>
      </c>
      <c r="E3103" s="19" t="s">
        <v>373</v>
      </c>
      <c r="F3103" s="20">
        <v>2020</v>
      </c>
      <c r="G3103" s="19" t="s">
        <v>17</v>
      </c>
      <c r="H3103" s="19" t="s">
        <v>63</v>
      </c>
      <c r="I3103" s="19" t="s">
        <v>174</v>
      </c>
      <c r="J3103" s="21" t="s">
        <v>18</v>
      </c>
      <c r="K3103" s="22">
        <v>4499</v>
      </c>
      <c r="L3103" s="22">
        <v>4499</v>
      </c>
      <c r="M3103" s="23">
        <v>321.3</v>
      </c>
    </row>
    <row r="3104" spans="1:13" x14ac:dyDescent="0.2">
      <c r="A3104" s="19" t="s">
        <v>13412</v>
      </c>
      <c r="B3104" s="19" t="s">
        <v>13413</v>
      </c>
      <c r="C3104" s="19" t="s">
        <v>148</v>
      </c>
      <c r="D3104" s="19" t="s">
        <v>373</v>
      </c>
      <c r="E3104" s="19" t="s">
        <v>992</v>
      </c>
      <c r="F3104" s="20">
        <v>2020</v>
      </c>
      <c r="G3104" s="19" t="s">
        <v>17</v>
      </c>
      <c r="H3104" s="19" t="s">
        <v>63</v>
      </c>
      <c r="I3104" s="19" t="s">
        <v>3901</v>
      </c>
      <c r="J3104" s="21" t="s">
        <v>18</v>
      </c>
      <c r="K3104" s="22">
        <v>6000</v>
      </c>
      <c r="L3104" s="22">
        <v>6000</v>
      </c>
      <c r="M3104" s="23">
        <v>321.3</v>
      </c>
    </row>
    <row r="3105" spans="1:13" x14ac:dyDescent="0.2">
      <c r="A3105" s="19" t="s">
        <v>1433</v>
      </c>
      <c r="B3105" s="19" t="s">
        <v>1434</v>
      </c>
      <c r="C3105" s="19" t="s">
        <v>359</v>
      </c>
      <c r="D3105" s="19"/>
      <c r="E3105" s="19"/>
      <c r="F3105" s="20">
        <v>2020</v>
      </c>
      <c r="G3105" s="19" t="s">
        <v>17</v>
      </c>
      <c r="H3105" s="19" t="s">
        <v>30</v>
      </c>
      <c r="I3105" s="19" t="s">
        <v>31</v>
      </c>
      <c r="J3105" s="21" t="s">
        <v>18</v>
      </c>
      <c r="K3105" s="22">
        <v>347500</v>
      </c>
      <c r="L3105" s="24">
        <v>330</v>
      </c>
      <c r="M3105" s="23">
        <v>320.56</v>
      </c>
    </row>
    <row r="3106" spans="1:13" x14ac:dyDescent="0.2">
      <c r="A3106" s="19" t="s">
        <v>1212</v>
      </c>
      <c r="B3106" s="19" t="s">
        <v>1213</v>
      </c>
      <c r="C3106" s="19" t="s">
        <v>143</v>
      </c>
      <c r="D3106" s="19" t="s">
        <v>144</v>
      </c>
      <c r="E3106" s="19" t="s">
        <v>144</v>
      </c>
      <c r="F3106" s="20">
        <v>2020</v>
      </c>
      <c r="G3106" s="19" t="s">
        <v>17</v>
      </c>
      <c r="H3106" s="19" t="s">
        <v>95</v>
      </c>
      <c r="I3106" s="19" t="s">
        <v>356</v>
      </c>
      <c r="J3106" s="21" t="s">
        <v>18</v>
      </c>
      <c r="K3106" s="22">
        <v>329471</v>
      </c>
      <c r="L3106" s="24">
        <v>320</v>
      </c>
      <c r="M3106" s="23">
        <v>319.41000000000003</v>
      </c>
    </row>
    <row r="3107" spans="1:13" x14ac:dyDescent="0.2">
      <c r="A3107" s="19" t="s">
        <v>3296</v>
      </c>
      <c r="B3107" s="19" t="s">
        <v>3297</v>
      </c>
      <c r="C3107" s="19" t="s">
        <v>12</v>
      </c>
      <c r="D3107" s="19" t="s">
        <v>69</v>
      </c>
      <c r="E3107" s="19" t="s">
        <v>1273</v>
      </c>
      <c r="F3107" s="20">
        <v>2020</v>
      </c>
      <c r="G3107" s="19" t="s">
        <v>17</v>
      </c>
      <c r="H3107" s="19" t="s">
        <v>130</v>
      </c>
      <c r="I3107" s="19" t="s">
        <v>130</v>
      </c>
      <c r="J3107" s="21" t="s">
        <v>18</v>
      </c>
      <c r="K3107" s="22">
        <v>316</v>
      </c>
      <c r="L3107" s="24">
        <v>1</v>
      </c>
      <c r="M3107" s="23">
        <v>315</v>
      </c>
    </row>
    <row r="3108" spans="1:13" x14ac:dyDescent="0.2">
      <c r="A3108" s="19" t="s">
        <v>4447</v>
      </c>
      <c r="B3108" s="19" t="s">
        <v>4448</v>
      </c>
      <c r="C3108" s="19" t="s">
        <v>359</v>
      </c>
      <c r="D3108" s="19" t="s">
        <v>677</v>
      </c>
      <c r="E3108" s="19" t="s">
        <v>677</v>
      </c>
      <c r="F3108" s="20">
        <v>2020</v>
      </c>
      <c r="G3108" s="19" t="s">
        <v>17</v>
      </c>
      <c r="H3108" s="19" t="s">
        <v>240</v>
      </c>
      <c r="I3108" s="19" t="s">
        <v>241</v>
      </c>
      <c r="J3108" s="21" t="s">
        <v>18</v>
      </c>
      <c r="K3108" s="22">
        <v>3000</v>
      </c>
      <c r="L3108" s="24">
        <v>314</v>
      </c>
      <c r="M3108" s="23">
        <v>313.20999999999998</v>
      </c>
    </row>
    <row r="3109" spans="1:13" x14ac:dyDescent="0.2">
      <c r="A3109" s="19" t="s">
        <v>11495</v>
      </c>
      <c r="B3109" s="19" t="s">
        <v>11496</v>
      </c>
      <c r="C3109" s="19" t="s">
        <v>27</v>
      </c>
      <c r="D3109" s="19" t="s">
        <v>28</v>
      </c>
      <c r="E3109" s="19" t="s">
        <v>4485</v>
      </c>
      <c r="F3109" s="20">
        <v>2019</v>
      </c>
      <c r="G3109" s="19" t="s">
        <v>17</v>
      </c>
      <c r="H3109" s="19" t="s">
        <v>30</v>
      </c>
      <c r="I3109" s="19" t="s">
        <v>145</v>
      </c>
      <c r="J3109" s="21" t="s">
        <v>18</v>
      </c>
      <c r="K3109" s="22">
        <v>301</v>
      </c>
      <c r="L3109" s="22">
        <v>300</v>
      </c>
      <c r="M3109" s="23">
        <v>300</v>
      </c>
    </row>
    <row r="3110" spans="1:13" x14ac:dyDescent="0.2">
      <c r="A3110" s="19" t="s">
        <v>605</v>
      </c>
      <c r="B3110" s="19" t="s">
        <v>606</v>
      </c>
      <c r="C3110" s="19" t="s">
        <v>37</v>
      </c>
      <c r="D3110" s="19"/>
      <c r="E3110" s="19"/>
      <c r="F3110" s="20">
        <v>2019</v>
      </c>
      <c r="G3110" s="19" t="s">
        <v>17</v>
      </c>
      <c r="H3110" s="19" t="s">
        <v>30</v>
      </c>
      <c r="I3110" s="19" t="s">
        <v>31</v>
      </c>
      <c r="J3110" s="21" t="s">
        <v>18</v>
      </c>
      <c r="K3110" s="22">
        <v>1046</v>
      </c>
      <c r="L3110" s="24">
        <v>500</v>
      </c>
      <c r="M3110" s="22">
        <v>284</v>
      </c>
    </row>
    <row r="3111" spans="1:13" x14ac:dyDescent="0.2">
      <c r="A3111" s="19" t="s">
        <v>11435</v>
      </c>
      <c r="B3111" s="19" t="s">
        <v>11436</v>
      </c>
      <c r="C3111" s="19" t="s">
        <v>143</v>
      </c>
      <c r="D3111" s="19"/>
      <c r="E3111" s="19"/>
      <c r="F3111" s="20">
        <v>2019</v>
      </c>
      <c r="G3111" s="19" t="s">
        <v>17</v>
      </c>
      <c r="H3111" s="19" t="s">
        <v>95</v>
      </c>
      <c r="I3111" s="19" t="s">
        <v>173</v>
      </c>
      <c r="J3111" s="21" t="s">
        <v>128</v>
      </c>
      <c r="K3111" s="22">
        <v>2508</v>
      </c>
      <c r="L3111" s="22">
        <v>987050</v>
      </c>
      <c r="M3111" s="23">
        <v>273.34300000000002</v>
      </c>
    </row>
    <row r="3112" spans="1:13" x14ac:dyDescent="0.2">
      <c r="A3112" s="19" t="s">
        <v>8813</v>
      </c>
      <c r="B3112" s="19" t="s">
        <v>8814</v>
      </c>
      <c r="C3112" s="19" t="s">
        <v>359</v>
      </c>
      <c r="D3112" s="19" t="s">
        <v>1466</v>
      </c>
      <c r="E3112" s="19" t="s">
        <v>1466</v>
      </c>
      <c r="F3112" s="20">
        <v>2020</v>
      </c>
      <c r="G3112" s="19" t="s">
        <v>17</v>
      </c>
      <c r="H3112" s="19" t="s">
        <v>15</v>
      </c>
      <c r="I3112" s="19" t="s">
        <v>558</v>
      </c>
      <c r="J3112" s="21" t="s">
        <v>18</v>
      </c>
      <c r="K3112" s="22">
        <v>369657</v>
      </c>
      <c r="L3112" s="24">
        <v>266</v>
      </c>
      <c r="M3112" s="23">
        <v>264</v>
      </c>
    </row>
    <row r="3113" spans="1:13" x14ac:dyDescent="0.2">
      <c r="A3113" s="19" t="s">
        <v>12438</v>
      </c>
      <c r="B3113" s="19" t="s">
        <v>12439</v>
      </c>
      <c r="C3113" s="19" t="s">
        <v>22</v>
      </c>
      <c r="D3113" s="19" t="s">
        <v>46</v>
      </c>
      <c r="E3113" s="19" t="s">
        <v>881</v>
      </c>
      <c r="F3113" s="20">
        <v>2020</v>
      </c>
      <c r="G3113" s="19" t="s">
        <v>17</v>
      </c>
      <c r="H3113" s="19" t="s">
        <v>30</v>
      </c>
      <c r="I3113" s="19" t="s">
        <v>31</v>
      </c>
      <c r="J3113" s="21" t="s">
        <v>18</v>
      </c>
      <c r="K3113" s="22">
        <v>155142</v>
      </c>
      <c r="L3113" s="22">
        <v>6520</v>
      </c>
      <c r="M3113" s="22">
        <v>252</v>
      </c>
    </row>
    <row r="3114" spans="1:13" x14ac:dyDescent="0.2">
      <c r="A3114" s="19" t="s">
        <v>3674</v>
      </c>
      <c r="B3114" s="19" t="s">
        <v>3675</v>
      </c>
      <c r="C3114" s="19" t="s">
        <v>22</v>
      </c>
      <c r="D3114" s="19" t="s">
        <v>23</v>
      </c>
      <c r="E3114" s="19" t="s">
        <v>868</v>
      </c>
      <c r="F3114" s="20">
        <v>2019</v>
      </c>
      <c r="G3114" s="19" t="s">
        <v>17</v>
      </c>
      <c r="H3114" s="19" t="s">
        <v>30</v>
      </c>
      <c r="I3114" s="19" t="s">
        <v>31</v>
      </c>
      <c r="J3114" s="21" t="s">
        <v>18</v>
      </c>
      <c r="K3114" s="22">
        <v>10260</v>
      </c>
      <c r="L3114" s="24">
        <v>500</v>
      </c>
      <c r="M3114" s="23">
        <v>249.80500000000001</v>
      </c>
    </row>
    <row r="3115" spans="1:13" x14ac:dyDescent="0.2">
      <c r="A3115" s="19" t="s">
        <v>10762</v>
      </c>
      <c r="B3115" s="19" t="s">
        <v>10763</v>
      </c>
      <c r="C3115" s="19" t="s">
        <v>22</v>
      </c>
      <c r="D3115" s="19" t="s">
        <v>46</v>
      </c>
      <c r="E3115" s="19" t="s">
        <v>61</v>
      </c>
      <c r="F3115" s="20">
        <v>2019</v>
      </c>
      <c r="G3115" s="19" t="s">
        <v>17</v>
      </c>
      <c r="H3115" s="19" t="s">
        <v>30</v>
      </c>
      <c r="I3115" s="19" t="s">
        <v>31</v>
      </c>
      <c r="J3115" s="21" t="s">
        <v>18</v>
      </c>
      <c r="K3115" s="22">
        <v>57847</v>
      </c>
      <c r="L3115" s="24">
        <v>260</v>
      </c>
      <c r="M3115" s="23">
        <v>248.447</v>
      </c>
    </row>
    <row r="3116" spans="1:13" x14ac:dyDescent="0.2">
      <c r="A3116" s="19" t="s">
        <v>8302</v>
      </c>
      <c r="B3116" s="19" t="s">
        <v>8303</v>
      </c>
      <c r="C3116" s="19" t="s">
        <v>37</v>
      </c>
      <c r="D3116" s="19" t="s">
        <v>38</v>
      </c>
      <c r="E3116" s="19" t="s">
        <v>1508</v>
      </c>
      <c r="F3116" s="20">
        <v>2020</v>
      </c>
      <c r="G3116" s="19" t="s">
        <v>17</v>
      </c>
      <c r="H3116" s="19" t="s">
        <v>63</v>
      </c>
      <c r="I3116" s="19" t="s">
        <v>174</v>
      </c>
      <c r="J3116" s="21" t="s">
        <v>18</v>
      </c>
      <c r="K3116" s="22">
        <v>8247</v>
      </c>
      <c r="L3116" s="24">
        <v>8247</v>
      </c>
      <c r="M3116" s="23">
        <v>247</v>
      </c>
    </row>
    <row r="3117" spans="1:13" x14ac:dyDescent="0.2">
      <c r="A3117" s="19" t="s">
        <v>11890</v>
      </c>
      <c r="B3117" s="19" t="s">
        <v>11891</v>
      </c>
      <c r="C3117" s="19" t="s">
        <v>257</v>
      </c>
      <c r="D3117" s="19" t="s">
        <v>258</v>
      </c>
      <c r="E3117" s="19" t="s">
        <v>259</v>
      </c>
      <c r="F3117" s="20">
        <v>2019</v>
      </c>
      <c r="G3117" s="19" t="s">
        <v>17</v>
      </c>
      <c r="H3117" s="19" t="s">
        <v>63</v>
      </c>
      <c r="I3117" s="19" t="s">
        <v>174</v>
      </c>
      <c r="J3117" s="21" t="s">
        <v>18</v>
      </c>
      <c r="K3117" s="22">
        <v>147083</v>
      </c>
      <c r="L3117" s="22">
        <v>1000200</v>
      </c>
      <c r="M3117" s="23">
        <v>243.733</v>
      </c>
    </row>
    <row r="3118" spans="1:13" x14ac:dyDescent="0.2">
      <c r="A3118" s="19" t="s">
        <v>8645</v>
      </c>
      <c r="B3118" s="19" t="s">
        <v>8646</v>
      </c>
      <c r="C3118" s="19" t="s">
        <v>22</v>
      </c>
      <c r="D3118" s="19" t="s">
        <v>46</v>
      </c>
      <c r="E3118" s="19" t="s">
        <v>109</v>
      </c>
      <c r="F3118" s="20">
        <v>2019</v>
      </c>
      <c r="G3118" s="19" t="s">
        <v>17</v>
      </c>
      <c r="H3118" s="19" t="s">
        <v>662</v>
      </c>
      <c r="I3118" s="19" t="s">
        <v>663</v>
      </c>
      <c r="J3118" s="21" t="s">
        <v>18</v>
      </c>
      <c r="K3118" s="22">
        <v>360</v>
      </c>
      <c r="L3118" s="22">
        <v>60250</v>
      </c>
      <c r="M3118" s="22">
        <v>234</v>
      </c>
    </row>
    <row r="3119" spans="1:13" x14ac:dyDescent="0.2">
      <c r="A3119" s="19" t="s">
        <v>5959</v>
      </c>
      <c r="B3119" s="19" t="s">
        <v>5960</v>
      </c>
      <c r="C3119" s="19" t="s">
        <v>34</v>
      </c>
      <c r="D3119" s="19" t="s">
        <v>134</v>
      </c>
      <c r="E3119" s="19" t="s">
        <v>135</v>
      </c>
      <c r="F3119" s="20">
        <v>2020</v>
      </c>
      <c r="G3119" s="19" t="s">
        <v>17</v>
      </c>
      <c r="H3119" s="19" t="s">
        <v>15</v>
      </c>
      <c r="I3119" s="19" t="s">
        <v>16</v>
      </c>
      <c r="J3119" s="21" t="s">
        <v>18</v>
      </c>
      <c r="K3119" s="22">
        <v>5548</v>
      </c>
      <c r="L3119" s="24">
        <v>53625</v>
      </c>
      <c r="M3119" s="23">
        <v>225</v>
      </c>
    </row>
    <row r="3120" spans="1:13" x14ac:dyDescent="0.2">
      <c r="A3120" s="19" t="s">
        <v>13114</v>
      </c>
      <c r="B3120" s="19" t="s">
        <v>13115</v>
      </c>
      <c r="C3120" s="19" t="s">
        <v>92</v>
      </c>
      <c r="D3120" s="19"/>
      <c r="E3120" s="19"/>
      <c r="F3120" s="20">
        <v>2020</v>
      </c>
      <c r="G3120" s="19" t="s">
        <v>17</v>
      </c>
      <c r="H3120" s="19" t="s">
        <v>42</v>
      </c>
      <c r="I3120" s="19" t="s">
        <v>1457</v>
      </c>
      <c r="J3120" s="21" t="s">
        <v>18</v>
      </c>
      <c r="K3120" s="22">
        <v>51000</v>
      </c>
      <c r="L3120" s="22">
        <v>51000</v>
      </c>
      <c r="M3120" s="22">
        <v>222</v>
      </c>
    </row>
    <row r="3121" spans="1:13" x14ac:dyDescent="0.2">
      <c r="A3121" s="19" t="s">
        <v>11859</v>
      </c>
      <c r="B3121" s="19" t="s">
        <v>11860</v>
      </c>
      <c r="C3121" s="19" t="s">
        <v>103</v>
      </c>
      <c r="D3121" s="19" t="s">
        <v>194</v>
      </c>
      <c r="E3121" s="19" t="s">
        <v>1216</v>
      </c>
      <c r="F3121" s="20">
        <v>2020</v>
      </c>
      <c r="G3121" s="19" t="s">
        <v>17</v>
      </c>
      <c r="H3121" s="19" t="s">
        <v>710</v>
      </c>
      <c r="I3121" s="19" t="s">
        <v>2163</v>
      </c>
      <c r="J3121" s="21" t="s">
        <v>18</v>
      </c>
      <c r="K3121" s="22">
        <v>850</v>
      </c>
      <c r="L3121" s="22">
        <v>850</v>
      </c>
      <c r="M3121" s="23">
        <v>220.49</v>
      </c>
    </row>
    <row r="3122" spans="1:13" x14ac:dyDescent="0.2">
      <c r="A3122" s="19" t="s">
        <v>5744</v>
      </c>
      <c r="B3122" s="19" t="s">
        <v>5745</v>
      </c>
      <c r="C3122" s="19" t="s">
        <v>22</v>
      </c>
      <c r="D3122" s="19" t="s">
        <v>23</v>
      </c>
      <c r="E3122" s="19" t="s">
        <v>4899</v>
      </c>
      <c r="F3122" s="20">
        <v>2019</v>
      </c>
      <c r="G3122" s="19" t="s">
        <v>17</v>
      </c>
      <c r="H3122" s="19" t="s">
        <v>30</v>
      </c>
      <c r="I3122" s="19" t="s">
        <v>31</v>
      </c>
      <c r="J3122" s="21" t="s">
        <v>18</v>
      </c>
      <c r="K3122" s="22">
        <v>51300</v>
      </c>
      <c r="L3122" s="24">
        <v>500</v>
      </c>
      <c r="M3122" s="23">
        <v>216.87799999999999</v>
      </c>
    </row>
    <row r="3123" spans="1:13" x14ac:dyDescent="0.2">
      <c r="A3123" s="19" t="s">
        <v>6100</v>
      </c>
      <c r="B3123" s="19" t="s">
        <v>6101</v>
      </c>
      <c r="C3123" s="19" t="s">
        <v>103</v>
      </c>
      <c r="D3123" s="19" t="s">
        <v>105</v>
      </c>
      <c r="E3123" s="19" t="s">
        <v>106</v>
      </c>
      <c r="F3123" s="20">
        <v>2020</v>
      </c>
      <c r="G3123" s="19" t="s">
        <v>17</v>
      </c>
      <c r="H3123" s="19" t="s">
        <v>662</v>
      </c>
      <c r="I3123" s="19" t="s">
        <v>663</v>
      </c>
      <c r="J3123" s="21" t="s">
        <v>18</v>
      </c>
      <c r="K3123" s="22">
        <v>1003</v>
      </c>
      <c r="L3123" s="23">
        <v>212.21899999999999</v>
      </c>
      <c r="M3123" s="23">
        <v>212.21899999999999</v>
      </c>
    </row>
    <row r="3124" spans="1:13" x14ac:dyDescent="0.2">
      <c r="A3124" s="19" t="s">
        <v>5461</v>
      </c>
      <c r="B3124" s="19" t="s">
        <v>5462</v>
      </c>
      <c r="C3124" s="19" t="s">
        <v>52</v>
      </c>
      <c r="D3124" s="19" t="s">
        <v>139</v>
      </c>
      <c r="E3124" s="19" t="s">
        <v>1444</v>
      </c>
      <c r="F3124" s="20">
        <v>2019</v>
      </c>
      <c r="G3124" s="19" t="s">
        <v>17</v>
      </c>
      <c r="H3124" s="19" t="s">
        <v>42</v>
      </c>
      <c r="I3124" s="19" t="s">
        <v>188</v>
      </c>
      <c r="J3124" s="21" t="s">
        <v>18</v>
      </c>
      <c r="K3124" s="22">
        <v>501</v>
      </c>
      <c r="L3124" s="24">
        <v>211</v>
      </c>
      <c r="M3124" s="23">
        <v>210</v>
      </c>
    </row>
    <row r="3125" spans="1:13" x14ac:dyDescent="0.2">
      <c r="A3125" s="19" t="s">
        <v>2949</v>
      </c>
      <c r="B3125" s="19" t="s">
        <v>2950</v>
      </c>
      <c r="C3125" s="19" t="s">
        <v>27</v>
      </c>
      <c r="D3125" s="19" t="s">
        <v>28</v>
      </c>
      <c r="E3125" s="19" t="s">
        <v>2951</v>
      </c>
      <c r="F3125" s="20">
        <v>2019</v>
      </c>
      <c r="G3125" s="19" t="s">
        <v>17</v>
      </c>
      <c r="H3125" s="19" t="s">
        <v>30</v>
      </c>
      <c r="I3125" s="19" t="s">
        <v>31</v>
      </c>
      <c r="J3125" s="21" t="s">
        <v>18</v>
      </c>
      <c r="K3125" s="22">
        <v>805766</v>
      </c>
      <c r="L3125" s="24">
        <v>720</v>
      </c>
      <c r="M3125" s="23">
        <v>203.2</v>
      </c>
    </row>
    <row r="3126" spans="1:13" x14ac:dyDescent="0.2">
      <c r="A3126" s="19" t="s">
        <v>8059</v>
      </c>
      <c r="B3126" s="19" t="s">
        <v>8060</v>
      </c>
      <c r="C3126" s="19" t="s">
        <v>167</v>
      </c>
      <c r="D3126" s="19"/>
      <c r="E3126" s="19"/>
      <c r="F3126" s="20">
        <v>2019</v>
      </c>
      <c r="G3126" s="19" t="s">
        <v>17</v>
      </c>
      <c r="H3126" s="19" t="s">
        <v>30</v>
      </c>
      <c r="I3126" s="19" t="s">
        <v>145</v>
      </c>
      <c r="J3126" s="21" t="s">
        <v>18</v>
      </c>
      <c r="K3126" s="22">
        <v>119779</v>
      </c>
      <c r="L3126" s="22">
        <v>200</v>
      </c>
      <c r="M3126" s="23">
        <v>196.12100000000001</v>
      </c>
    </row>
    <row r="3127" spans="1:13" x14ac:dyDescent="0.2">
      <c r="A3127" s="19" t="s">
        <v>3719</v>
      </c>
      <c r="B3127" s="19" t="s">
        <v>3720</v>
      </c>
      <c r="C3127" s="19" t="s">
        <v>37</v>
      </c>
      <c r="D3127" s="19" t="s">
        <v>123</v>
      </c>
      <c r="E3127" s="19" t="s">
        <v>850</v>
      </c>
      <c r="F3127" s="20">
        <v>2019</v>
      </c>
      <c r="G3127" s="19" t="s">
        <v>17</v>
      </c>
      <c r="H3127" s="19" t="s">
        <v>42</v>
      </c>
      <c r="I3127" s="19" t="s">
        <v>188</v>
      </c>
      <c r="J3127" s="21" t="s">
        <v>18</v>
      </c>
      <c r="K3127" s="22">
        <v>602</v>
      </c>
      <c r="L3127" s="24">
        <v>602</v>
      </c>
      <c r="M3127" s="22">
        <v>195</v>
      </c>
    </row>
    <row r="3128" spans="1:13" x14ac:dyDescent="0.2">
      <c r="A3128" s="19" t="s">
        <v>5555</v>
      </c>
      <c r="B3128" s="19" t="s">
        <v>5556</v>
      </c>
      <c r="C3128" s="19" t="s">
        <v>34</v>
      </c>
      <c r="D3128" s="19" t="s">
        <v>215</v>
      </c>
      <c r="E3128" s="19" t="s">
        <v>1063</v>
      </c>
      <c r="F3128" s="20">
        <v>2019</v>
      </c>
      <c r="G3128" s="19" t="s">
        <v>17</v>
      </c>
      <c r="H3128" s="19" t="s">
        <v>63</v>
      </c>
      <c r="I3128" s="19" t="s">
        <v>174</v>
      </c>
      <c r="J3128" s="21" t="s">
        <v>18</v>
      </c>
      <c r="K3128" s="22">
        <v>21001</v>
      </c>
      <c r="L3128" s="24">
        <v>21000</v>
      </c>
      <c r="M3128" s="23">
        <v>193.09899999999999</v>
      </c>
    </row>
    <row r="3129" spans="1:13" x14ac:dyDescent="0.2">
      <c r="A3129" s="19" t="s">
        <v>12598</v>
      </c>
      <c r="B3129" s="19" t="s">
        <v>12599</v>
      </c>
      <c r="C3129" s="19" t="s">
        <v>27</v>
      </c>
      <c r="D3129" s="19"/>
      <c r="E3129" s="19"/>
      <c r="F3129" s="20">
        <v>2019</v>
      </c>
      <c r="G3129" s="19" t="s">
        <v>17</v>
      </c>
      <c r="H3129" s="19" t="s">
        <v>30</v>
      </c>
      <c r="I3129" s="19" t="s">
        <v>389</v>
      </c>
      <c r="J3129" s="21" t="s">
        <v>18</v>
      </c>
      <c r="K3129" s="22">
        <v>236</v>
      </c>
      <c r="L3129" s="23">
        <v>191.54400000000001</v>
      </c>
      <c r="M3129" s="23">
        <v>191.54400000000001</v>
      </c>
    </row>
    <row r="3130" spans="1:13" x14ac:dyDescent="0.2">
      <c r="A3130" s="19" t="s">
        <v>3607</v>
      </c>
      <c r="B3130" s="19" t="s">
        <v>3608</v>
      </c>
      <c r="C3130" s="19" t="s">
        <v>92</v>
      </c>
      <c r="D3130" s="19"/>
      <c r="E3130" s="19"/>
      <c r="F3130" s="20">
        <v>2019</v>
      </c>
      <c r="G3130" s="19" t="s">
        <v>17</v>
      </c>
      <c r="H3130" s="19" t="s">
        <v>63</v>
      </c>
      <c r="I3130" s="19" t="s">
        <v>619</v>
      </c>
      <c r="J3130" s="21" t="s">
        <v>18</v>
      </c>
      <c r="K3130" s="22">
        <v>16137</v>
      </c>
      <c r="L3130" s="24">
        <v>16137</v>
      </c>
      <c r="M3130" s="22">
        <v>175</v>
      </c>
    </row>
    <row r="3131" spans="1:13" x14ac:dyDescent="0.2">
      <c r="A3131" s="19" t="s">
        <v>8170</v>
      </c>
      <c r="B3131" s="19" t="s">
        <v>8171</v>
      </c>
      <c r="C3131" s="19" t="s">
        <v>52</v>
      </c>
      <c r="D3131" s="19" t="s">
        <v>139</v>
      </c>
      <c r="E3131" s="19" t="s">
        <v>140</v>
      </c>
      <c r="F3131" s="20">
        <v>2019</v>
      </c>
      <c r="G3131" s="19" t="s">
        <v>17</v>
      </c>
      <c r="H3131" s="19" t="s">
        <v>30</v>
      </c>
      <c r="I3131" s="19" t="s">
        <v>145</v>
      </c>
      <c r="J3131" s="21" t="s">
        <v>18</v>
      </c>
      <c r="K3131" s="22">
        <v>68655</v>
      </c>
      <c r="L3131" s="22">
        <v>17000</v>
      </c>
      <c r="M3131" s="23">
        <v>174.81200000000001</v>
      </c>
    </row>
    <row r="3132" spans="1:13" x14ac:dyDescent="0.2">
      <c r="A3132" s="19" t="s">
        <v>1640</v>
      </c>
      <c r="B3132" s="19" t="s">
        <v>1641</v>
      </c>
      <c r="C3132" s="19" t="s">
        <v>359</v>
      </c>
      <c r="D3132" s="19" t="s">
        <v>1466</v>
      </c>
      <c r="E3132" s="19" t="s">
        <v>1466</v>
      </c>
      <c r="F3132" s="20">
        <v>2019</v>
      </c>
      <c r="G3132" s="19" t="s">
        <v>17</v>
      </c>
      <c r="H3132" s="19" t="s">
        <v>30</v>
      </c>
      <c r="I3132" s="19" t="s">
        <v>389</v>
      </c>
      <c r="J3132" s="21" t="s">
        <v>18</v>
      </c>
      <c r="K3132" s="22">
        <v>228</v>
      </c>
      <c r="L3132" s="24">
        <v>45217</v>
      </c>
      <c r="M3132" s="23">
        <v>172.56200000000001</v>
      </c>
    </row>
    <row r="3133" spans="1:13" x14ac:dyDescent="0.2">
      <c r="A3133" s="19" t="s">
        <v>613</v>
      </c>
      <c r="B3133" s="19" t="s">
        <v>614</v>
      </c>
      <c r="C3133" s="19" t="s">
        <v>167</v>
      </c>
      <c r="D3133" s="19" t="s">
        <v>310</v>
      </c>
      <c r="E3133" s="19" t="s">
        <v>310</v>
      </c>
      <c r="F3133" s="20">
        <v>2020</v>
      </c>
      <c r="G3133" s="19" t="s">
        <v>17</v>
      </c>
      <c r="H3133" s="19" t="s">
        <v>15</v>
      </c>
      <c r="I3133" s="19" t="s">
        <v>136</v>
      </c>
      <c r="J3133" s="21" t="s">
        <v>18</v>
      </c>
      <c r="K3133" s="22">
        <v>8707</v>
      </c>
      <c r="L3133" s="24">
        <v>9038</v>
      </c>
      <c r="M3133" s="23">
        <v>161.11500000000001</v>
      </c>
    </row>
    <row r="3134" spans="1:13" x14ac:dyDescent="0.2">
      <c r="A3134" s="19" t="s">
        <v>1194</v>
      </c>
      <c r="B3134" s="19" t="s">
        <v>1195</v>
      </c>
      <c r="C3134" s="19" t="s">
        <v>12</v>
      </c>
      <c r="D3134" s="19" t="s">
        <v>630</v>
      </c>
      <c r="E3134" s="19" t="s">
        <v>1196</v>
      </c>
      <c r="F3134" s="20">
        <v>2020</v>
      </c>
      <c r="G3134" s="19" t="s">
        <v>17</v>
      </c>
      <c r="H3134" s="19" t="s">
        <v>15</v>
      </c>
      <c r="I3134" s="19" t="s">
        <v>16</v>
      </c>
      <c r="J3134" s="21" t="s">
        <v>18</v>
      </c>
      <c r="K3134" s="22">
        <v>27507</v>
      </c>
      <c r="L3134" s="24">
        <v>158</v>
      </c>
      <c r="M3134" s="23">
        <v>158.16399999999999</v>
      </c>
    </row>
    <row r="3135" spans="1:13" x14ac:dyDescent="0.2">
      <c r="A3135" s="19" t="s">
        <v>3605</v>
      </c>
      <c r="B3135" s="19" t="s">
        <v>3606</v>
      </c>
      <c r="C3135" s="19" t="s">
        <v>92</v>
      </c>
      <c r="D3135" s="19"/>
      <c r="E3135" s="19"/>
      <c r="F3135" s="20">
        <v>2019</v>
      </c>
      <c r="G3135" s="19" t="s">
        <v>17</v>
      </c>
      <c r="H3135" s="19" t="s">
        <v>63</v>
      </c>
      <c r="I3135" s="19" t="s">
        <v>619</v>
      </c>
      <c r="J3135" s="21" t="s">
        <v>18</v>
      </c>
      <c r="K3135" s="22">
        <v>14341</v>
      </c>
      <c r="L3135" s="24">
        <v>14341</v>
      </c>
      <c r="M3135" s="22">
        <v>146</v>
      </c>
    </row>
    <row r="3136" spans="1:13" x14ac:dyDescent="0.2">
      <c r="A3136" s="19" t="s">
        <v>8547</v>
      </c>
      <c r="B3136" s="19" t="s">
        <v>8548</v>
      </c>
      <c r="C3136" s="19" t="s">
        <v>27</v>
      </c>
      <c r="D3136" s="19" t="s">
        <v>73</v>
      </c>
      <c r="E3136" s="19"/>
      <c r="F3136" s="20">
        <v>2019</v>
      </c>
      <c r="G3136" s="19" t="s">
        <v>17</v>
      </c>
      <c r="H3136" s="19" t="s">
        <v>30</v>
      </c>
      <c r="I3136" s="19" t="s">
        <v>31</v>
      </c>
      <c r="J3136" s="21" t="s">
        <v>18</v>
      </c>
      <c r="K3136" s="22">
        <v>13064025</v>
      </c>
      <c r="L3136" s="24">
        <v>170</v>
      </c>
      <c r="M3136" s="23">
        <v>145.71799999999999</v>
      </c>
    </row>
    <row r="3137" spans="1:13" x14ac:dyDescent="0.2">
      <c r="A3137" s="19" t="s">
        <v>12504</v>
      </c>
      <c r="B3137" s="19" t="s">
        <v>12505</v>
      </c>
      <c r="C3137" s="19" t="s">
        <v>12</v>
      </c>
      <c r="D3137" s="19" t="s">
        <v>69</v>
      </c>
      <c r="E3137" s="19" t="s">
        <v>69</v>
      </c>
      <c r="F3137" s="20">
        <v>2019</v>
      </c>
      <c r="G3137" s="19" t="s">
        <v>17</v>
      </c>
      <c r="H3137" s="19" t="s">
        <v>662</v>
      </c>
      <c r="I3137" s="19" t="s">
        <v>663</v>
      </c>
      <c r="J3137" s="21" t="s">
        <v>18</v>
      </c>
      <c r="K3137" s="22">
        <v>510</v>
      </c>
      <c r="L3137" s="23">
        <v>144.185</v>
      </c>
      <c r="M3137" s="23">
        <v>144.185</v>
      </c>
    </row>
    <row r="3138" spans="1:13" x14ac:dyDescent="0.2">
      <c r="A3138" s="19" t="s">
        <v>1653</v>
      </c>
      <c r="B3138" s="19" t="s">
        <v>1654</v>
      </c>
      <c r="C3138" s="19" t="s">
        <v>12</v>
      </c>
      <c r="D3138" s="19" t="s">
        <v>630</v>
      </c>
      <c r="E3138" s="19" t="s">
        <v>1655</v>
      </c>
      <c r="F3138" s="20">
        <v>2019</v>
      </c>
      <c r="G3138" s="19" t="s">
        <v>17</v>
      </c>
      <c r="H3138" s="19" t="s">
        <v>30</v>
      </c>
      <c r="I3138" s="19" t="s">
        <v>31</v>
      </c>
      <c r="J3138" s="21" t="s">
        <v>18</v>
      </c>
      <c r="K3138" s="22">
        <v>32375</v>
      </c>
      <c r="L3138" s="24">
        <v>15000</v>
      </c>
      <c r="M3138" s="23">
        <v>142.077</v>
      </c>
    </row>
    <row r="3139" spans="1:13" x14ac:dyDescent="0.2">
      <c r="A3139" s="19" t="s">
        <v>3915</v>
      </c>
      <c r="B3139" s="19" t="s">
        <v>3916</v>
      </c>
      <c r="C3139" s="19" t="s">
        <v>12</v>
      </c>
      <c r="D3139" s="19" t="s">
        <v>3917</v>
      </c>
      <c r="E3139" s="19"/>
      <c r="F3139" s="20">
        <v>2019</v>
      </c>
      <c r="G3139" s="19" t="s">
        <v>17</v>
      </c>
      <c r="H3139" s="19" t="s">
        <v>30</v>
      </c>
      <c r="I3139" s="19" t="s">
        <v>389</v>
      </c>
      <c r="J3139" s="21" t="s">
        <v>18</v>
      </c>
      <c r="K3139" s="22">
        <v>210</v>
      </c>
      <c r="L3139" s="22">
        <v>134990</v>
      </c>
      <c r="M3139" s="23">
        <v>141.66999999999999</v>
      </c>
    </row>
    <row r="3140" spans="1:13" x14ac:dyDescent="0.2">
      <c r="A3140" s="19" t="s">
        <v>3749</v>
      </c>
      <c r="B3140" s="19" t="s">
        <v>3750</v>
      </c>
      <c r="C3140" s="19" t="s">
        <v>133</v>
      </c>
      <c r="D3140" s="19" t="s">
        <v>534</v>
      </c>
      <c r="E3140" s="19" t="s">
        <v>579</v>
      </c>
      <c r="F3140" s="20">
        <v>2020</v>
      </c>
      <c r="G3140" s="19" t="s">
        <v>17</v>
      </c>
      <c r="H3140" s="19" t="s">
        <v>63</v>
      </c>
      <c r="I3140" s="19" t="s">
        <v>174</v>
      </c>
      <c r="J3140" s="21" t="s">
        <v>18</v>
      </c>
      <c r="K3140" s="22">
        <v>501</v>
      </c>
      <c r="L3140" s="23">
        <v>132.40299999999999</v>
      </c>
      <c r="M3140" s="23">
        <v>132.40299999999999</v>
      </c>
    </row>
    <row r="3141" spans="1:13" x14ac:dyDescent="0.2">
      <c r="A3141" s="19" t="s">
        <v>4148</v>
      </c>
      <c r="B3141" s="19" t="s">
        <v>4149</v>
      </c>
      <c r="C3141" s="19" t="s">
        <v>27</v>
      </c>
      <c r="D3141" s="19" t="s">
        <v>1774</v>
      </c>
      <c r="E3141" s="19"/>
      <c r="F3141" s="20">
        <v>2019</v>
      </c>
      <c r="G3141" s="19" t="s">
        <v>17</v>
      </c>
      <c r="H3141" s="19" t="s">
        <v>30</v>
      </c>
      <c r="I3141" s="19" t="s">
        <v>31</v>
      </c>
      <c r="J3141" s="21" t="s">
        <v>18</v>
      </c>
      <c r="K3141" s="22">
        <v>933770</v>
      </c>
      <c r="L3141" s="24">
        <v>520</v>
      </c>
      <c r="M3141" s="23">
        <v>127.137</v>
      </c>
    </row>
    <row r="3142" spans="1:13" x14ac:dyDescent="0.2">
      <c r="A3142" s="19" t="s">
        <v>10700</v>
      </c>
      <c r="B3142" s="19" t="s">
        <v>10701</v>
      </c>
      <c r="C3142" s="19" t="s">
        <v>103</v>
      </c>
      <c r="D3142" s="19" t="s">
        <v>194</v>
      </c>
      <c r="E3142" s="19" t="s">
        <v>1216</v>
      </c>
      <c r="F3142" s="20">
        <v>2019</v>
      </c>
      <c r="G3142" s="19" t="s">
        <v>17</v>
      </c>
      <c r="H3142" s="19" t="s">
        <v>63</v>
      </c>
      <c r="I3142" s="19" t="s">
        <v>174</v>
      </c>
      <c r="J3142" s="21" t="s">
        <v>18</v>
      </c>
      <c r="K3142" s="22">
        <v>3350</v>
      </c>
      <c r="L3142" s="24">
        <v>3350</v>
      </c>
      <c r="M3142" s="23">
        <v>123.4</v>
      </c>
    </row>
    <row r="3143" spans="1:13" x14ac:dyDescent="0.2">
      <c r="A3143" s="19" t="s">
        <v>596</v>
      </c>
      <c r="B3143" s="19" t="s">
        <v>597</v>
      </c>
      <c r="C3143" s="19" t="s">
        <v>37</v>
      </c>
      <c r="D3143" s="19"/>
      <c r="E3143" s="19"/>
      <c r="F3143" s="20">
        <v>2019</v>
      </c>
      <c r="G3143" s="19" t="s">
        <v>17</v>
      </c>
      <c r="H3143" s="19" t="s">
        <v>30</v>
      </c>
      <c r="I3143" s="19" t="s">
        <v>31</v>
      </c>
      <c r="J3143" s="21" t="s">
        <v>18</v>
      </c>
      <c r="K3143" s="22">
        <v>148979</v>
      </c>
      <c r="L3143" s="22">
        <v>3000</v>
      </c>
      <c r="M3143" s="23">
        <v>119.348</v>
      </c>
    </row>
    <row r="3144" spans="1:13" x14ac:dyDescent="0.2">
      <c r="A3144" s="19" t="s">
        <v>4553</v>
      </c>
      <c r="B3144" s="19" t="s">
        <v>4554</v>
      </c>
      <c r="C3144" s="19" t="s">
        <v>37</v>
      </c>
      <c r="D3144" s="19"/>
      <c r="E3144" s="19"/>
      <c r="F3144" s="20">
        <v>2019</v>
      </c>
      <c r="G3144" s="19" t="s">
        <v>17</v>
      </c>
      <c r="H3144" s="19" t="s">
        <v>30</v>
      </c>
      <c r="I3144" s="19" t="s">
        <v>31</v>
      </c>
      <c r="J3144" s="21" t="s">
        <v>18</v>
      </c>
      <c r="K3144" s="22">
        <v>4385420</v>
      </c>
      <c r="L3144" s="24">
        <v>220</v>
      </c>
      <c r="M3144" s="23">
        <v>117.34099999999999</v>
      </c>
    </row>
    <row r="3145" spans="1:13" x14ac:dyDescent="0.2">
      <c r="A3145" s="19" t="s">
        <v>308</v>
      </c>
      <c r="B3145" s="19" t="s">
        <v>309</v>
      </c>
      <c r="C3145" s="19" t="s">
        <v>81</v>
      </c>
      <c r="D3145" s="19" t="s">
        <v>82</v>
      </c>
      <c r="E3145" s="19" t="s">
        <v>82</v>
      </c>
      <c r="F3145" s="20">
        <v>2020</v>
      </c>
      <c r="G3145" s="19" t="s">
        <v>17</v>
      </c>
      <c r="H3145" s="19" t="s">
        <v>54</v>
      </c>
      <c r="I3145" s="19" t="s">
        <v>83</v>
      </c>
      <c r="J3145" s="21" t="s">
        <v>18</v>
      </c>
      <c r="K3145" s="22">
        <v>74200</v>
      </c>
      <c r="L3145" s="24">
        <v>2001</v>
      </c>
      <c r="M3145" s="23">
        <v>116.574</v>
      </c>
    </row>
    <row r="3146" spans="1:13" x14ac:dyDescent="0.2">
      <c r="A3146" s="19" t="s">
        <v>6254</v>
      </c>
      <c r="B3146" s="19" t="s">
        <v>6255</v>
      </c>
      <c r="C3146" s="19" t="s">
        <v>27</v>
      </c>
      <c r="D3146" s="19" t="s">
        <v>28</v>
      </c>
      <c r="E3146" s="19" t="s">
        <v>29</v>
      </c>
      <c r="F3146" s="20">
        <v>2019</v>
      </c>
      <c r="G3146" s="19" t="s">
        <v>17</v>
      </c>
      <c r="H3146" s="19" t="s">
        <v>30</v>
      </c>
      <c r="I3146" s="19" t="s">
        <v>145</v>
      </c>
      <c r="J3146" s="21" t="s">
        <v>18</v>
      </c>
      <c r="K3146" s="22">
        <v>114</v>
      </c>
      <c r="L3146" s="24">
        <v>300</v>
      </c>
      <c r="M3146" s="23">
        <v>114</v>
      </c>
    </row>
    <row r="3147" spans="1:13" x14ac:dyDescent="0.2">
      <c r="A3147" s="19" t="s">
        <v>1257</v>
      </c>
      <c r="B3147" s="19" t="s">
        <v>1258</v>
      </c>
      <c r="C3147" s="19" t="s">
        <v>12</v>
      </c>
      <c r="D3147" s="19" t="s">
        <v>13</v>
      </c>
      <c r="E3147" s="19" t="s">
        <v>13</v>
      </c>
      <c r="F3147" s="20">
        <v>2019</v>
      </c>
      <c r="G3147" s="19" t="s">
        <v>17</v>
      </c>
      <c r="H3147" s="19" t="s">
        <v>30</v>
      </c>
      <c r="I3147" s="19" t="s">
        <v>31</v>
      </c>
      <c r="J3147" s="21" t="s">
        <v>18</v>
      </c>
      <c r="K3147" s="22">
        <v>14624741</v>
      </c>
      <c r="L3147" s="22">
        <v>1069147</v>
      </c>
      <c r="M3147" s="23">
        <v>113.50700000000001</v>
      </c>
    </row>
    <row r="3148" spans="1:13" x14ac:dyDescent="0.2">
      <c r="A3148" s="19" t="s">
        <v>2390</v>
      </c>
      <c r="B3148" s="19" t="s">
        <v>2391</v>
      </c>
      <c r="C3148" s="19" t="s">
        <v>12</v>
      </c>
      <c r="D3148" s="19"/>
      <c r="E3148" s="19"/>
      <c r="F3148" s="20">
        <v>2019</v>
      </c>
      <c r="G3148" s="19" t="s">
        <v>17</v>
      </c>
      <c r="H3148" s="19" t="s">
        <v>30</v>
      </c>
      <c r="I3148" s="19" t="s">
        <v>31</v>
      </c>
      <c r="J3148" s="21" t="s">
        <v>18</v>
      </c>
      <c r="K3148" s="22">
        <v>30994</v>
      </c>
      <c r="L3148" s="24">
        <v>200</v>
      </c>
      <c r="M3148" s="23">
        <v>113.50700000000001</v>
      </c>
    </row>
    <row r="3149" spans="1:13" x14ac:dyDescent="0.2">
      <c r="A3149" s="19" t="s">
        <v>4555</v>
      </c>
      <c r="B3149" s="19" t="s">
        <v>4556</v>
      </c>
      <c r="C3149" s="19" t="s">
        <v>37</v>
      </c>
      <c r="D3149" s="19"/>
      <c r="E3149" s="19"/>
      <c r="F3149" s="20">
        <v>2019</v>
      </c>
      <c r="G3149" s="19" t="s">
        <v>17</v>
      </c>
      <c r="H3149" s="19" t="s">
        <v>30</v>
      </c>
      <c r="I3149" s="19" t="s">
        <v>31</v>
      </c>
      <c r="J3149" s="21" t="s">
        <v>18</v>
      </c>
      <c r="K3149" s="22">
        <v>265412</v>
      </c>
      <c r="L3149" s="24">
        <v>220</v>
      </c>
      <c r="M3149" s="23">
        <v>113.50700000000001</v>
      </c>
    </row>
    <row r="3150" spans="1:13" x14ac:dyDescent="0.2">
      <c r="A3150" s="19" t="s">
        <v>3198</v>
      </c>
      <c r="B3150" s="19" t="s">
        <v>3199</v>
      </c>
      <c r="C3150" s="19" t="s">
        <v>257</v>
      </c>
      <c r="D3150" s="19" t="s">
        <v>441</v>
      </c>
      <c r="E3150" s="19" t="s">
        <v>442</v>
      </c>
      <c r="F3150" s="20">
        <v>2019</v>
      </c>
      <c r="G3150" s="19" t="s">
        <v>17</v>
      </c>
      <c r="H3150" s="19" t="s">
        <v>63</v>
      </c>
      <c r="I3150" s="19" t="s">
        <v>705</v>
      </c>
      <c r="J3150" s="21" t="s">
        <v>18</v>
      </c>
      <c r="K3150" s="22">
        <v>211</v>
      </c>
      <c r="L3150" s="24">
        <v>106896</v>
      </c>
      <c r="M3150" s="23">
        <v>110.44</v>
      </c>
    </row>
    <row r="3151" spans="1:13" x14ac:dyDescent="0.2">
      <c r="A3151" s="19" t="s">
        <v>9061</v>
      </c>
      <c r="B3151" s="19" t="s">
        <v>9062</v>
      </c>
      <c r="C3151" s="19" t="s">
        <v>359</v>
      </c>
      <c r="D3151" s="19" t="s">
        <v>1466</v>
      </c>
      <c r="E3151" s="19"/>
      <c r="F3151" s="20">
        <v>2019</v>
      </c>
      <c r="G3151" s="19" t="s">
        <v>17</v>
      </c>
      <c r="H3151" s="19" t="s">
        <v>240</v>
      </c>
      <c r="I3151" s="19" t="s">
        <v>241</v>
      </c>
      <c r="J3151" s="21" t="s">
        <v>18</v>
      </c>
      <c r="K3151" s="22">
        <v>128141</v>
      </c>
      <c r="L3151" s="24">
        <v>110</v>
      </c>
      <c r="M3151" s="23">
        <v>110</v>
      </c>
    </row>
    <row r="3152" spans="1:13" x14ac:dyDescent="0.2">
      <c r="A3152" s="19" t="s">
        <v>4673</v>
      </c>
      <c r="B3152" s="19" t="s">
        <v>4674</v>
      </c>
      <c r="C3152" s="19" t="s">
        <v>37</v>
      </c>
      <c r="D3152" s="19" t="s">
        <v>123</v>
      </c>
      <c r="E3152" s="19" t="s">
        <v>124</v>
      </c>
      <c r="F3152" s="20">
        <v>2020</v>
      </c>
      <c r="G3152" s="19" t="s">
        <v>17</v>
      </c>
      <c r="H3152" s="19" t="s">
        <v>63</v>
      </c>
      <c r="I3152" s="19" t="s">
        <v>705</v>
      </c>
      <c r="J3152" s="21" t="s">
        <v>18</v>
      </c>
      <c r="K3152" s="22">
        <v>150</v>
      </c>
      <c r="L3152" s="23">
        <v>108.575</v>
      </c>
      <c r="M3152" s="23">
        <v>108.575</v>
      </c>
    </row>
    <row r="3153" spans="1:13" x14ac:dyDescent="0.2">
      <c r="A3153" s="19" t="s">
        <v>5400</v>
      </c>
      <c r="B3153" s="19" t="s">
        <v>5401</v>
      </c>
      <c r="C3153" s="19" t="s">
        <v>167</v>
      </c>
      <c r="D3153" s="19"/>
      <c r="E3153" s="19"/>
      <c r="F3153" s="20">
        <v>2019</v>
      </c>
      <c r="G3153" s="19" t="s">
        <v>17</v>
      </c>
      <c r="H3153" s="19" t="s">
        <v>30</v>
      </c>
      <c r="I3153" s="19" t="s">
        <v>31</v>
      </c>
      <c r="J3153" s="21" t="s">
        <v>18</v>
      </c>
      <c r="K3153" s="22">
        <v>523026</v>
      </c>
      <c r="L3153" s="24">
        <v>220</v>
      </c>
      <c r="M3153" s="23">
        <v>106.605</v>
      </c>
    </row>
    <row r="3154" spans="1:13" x14ac:dyDescent="0.2">
      <c r="A3154" s="19" t="s">
        <v>10146</v>
      </c>
      <c r="B3154" s="19" t="s">
        <v>10147</v>
      </c>
      <c r="C3154" s="19" t="s">
        <v>37</v>
      </c>
      <c r="D3154" s="19" t="s">
        <v>123</v>
      </c>
      <c r="E3154" s="19" t="s">
        <v>3291</v>
      </c>
      <c r="F3154" s="20">
        <v>2019</v>
      </c>
      <c r="G3154" s="19" t="s">
        <v>17</v>
      </c>
      <c r="H3154" s="19" t="s">
        <v>662</v>
      </c>
      <c r="I3154" s="19" t="s">
        <v>663</v>
      </c>
      <c r="J3154" s="21" t="s">
        <v>18</v>
      </c>
      <c r="K3154" s="22">
        <v>410</v>
      </c>
      <c r="L3154" s="22">
        <v>59900</v>
      </c>
      <c r="M3154" s="23">
        <v>105.88500000000001</v>
      </c>
    </row>
    <row r="3155" spans="1:13" x14ac:dyDescent="0.2">
      <c r="A3155" s="19" t="s">
        <v>7865</v>
      </c>
      <c r="B3155" s="19" t="s">
        <v>7866</v>
      </c>
      <c r="C3155" s="19" t="s">
        <v>37</v>
      </c>
      <c r="D3155" s="19" t="s">
        <v>123</v>
      </c>
      <c r="E3155" s="19" t="s">
        <v>124</v>
      </c>
      <c r="F3155" s="20">
        <v>2020</v>
      </c>
      <c r="G3155" s="19" t="s">
        <v>17</v>
      </c>
      <c r="H3155" s="19" t="s">
        <v>30</v>
      </c>
      <c r="I3155" s="19" t="s">
        <v>389</v>
      </c>
      <c r="J3155" s="21" t="s">
        <v>18</v>
      </c>
      <c r="K3155" s="22">
        <v>1300</v>
      </c>
      <c r="L3155" s="23">
        <v>104.304</v>
      </c>
      <c r="M3155" s="23">
        <v>104.304</v>
      </c>
    </row>
    <row r="3156" spans="1:13" x14ac:dyDescent="0.2">
      <c r="A3156" s="19" t="s">
        <v>11541</v>
      </c>
      <c r="B3156" s="19" t="s">
        <v>11542</v>
      </c>
      <c r="C3156" s="19" t="s">
        <v>37</v>
      </c>
      <c r="D3156" s="19" t="s">
        <v>123</v>
      </c>
      <c r="E3156" s="19" t="s">
        <v>2204</v>
      </c>
      <c r="F3156" s="20">
        <v>2020</v>
      </c>
      <c r="G3156" s="19" t="s">
        <v>17</v>
      </c>
      <c r="H3156" s="19" t="s">
        <v>30</v>
      </c>
      <c r="I3156" s="19" t="s">
        <v>389</v>
      </c>
      <c r="J3156" s="21" t="s">
        <v>18</v>
      </c>
      <c r="K3156" s="22">
        <v>8868</v>
      </c>
      <c r="L3156" s="23">
        <v>104.304</v>
      </c>
      <c r="M3156" s="23">
        <v>104.304</v>
      </c>
    </row>
    <row r="3157" spans="1:13" x14ac:dyDescent="0.2">
      <c r="A3157" s="19" t="s">
        <v>6662</v>
      </c>
      <c r="B3157" s="19" t="s">
        <v>6663</v>
      </c>
      <c r="C3157" s="19" t="s">
        <v>257</v>
      </c>
      <c r="D3157" s="19"/>
      <c r="E3157" s="19"/>
      <c r="F3157" s="20">
        <v>2019</v>
      </c>
      <c r="G3157" s="19" t="s">
        <v>17</v>
      </c>
      <c r="H3157" s="19" t="s">
        <v>30</v>
      </c>
      <c r="I3157" s="19" t="s">
        <v>31</v>
      </c>
      <c r="J3157" s="21" t="s">
        <v>18</v>
      </c>
      <c r="K3157" s="22">
        <v>154903</v>
      </c>
      <c r="L3157" s="25">
        <v>-20880</v>
      </c>
      <c r="M3157" s="26">
        <v>99</v>
      </c>
    </row>
    <row r="3158" spans="1:13" x14ac:dyDescent="0.2">
      <c r="A3158" s="19" t="s">
        <v>10048</v>
      </c>
      <c r="B3158" s="19" t="s">
        <v>10049</v>
      </c>
      <c r="C3158" s="19" t="s">
        <v>12</v>
      </c>
      <c r="D3158" s="19" t="s">
        <v>422</v>
      </c>
      <c r="E3158" s="19" t="s">
        <v>1786</v>
      </c>
      <c r="F3158" s="20">
        <v>2020</v>
      </c>
      <c r="G3158" s="19" t="s">
        <v>17</v>
      </c>
      <c r="H3158" s="19" t="s">
        <v>130</v>
      </c>
      <c r="I3158" s="19" t="s">
        <v>130</v>
      </c>
      <c r="J3158" s="21" t="s">
        <v>18</v>
      </c>
      <c r="K3158" s="22">
        <v>35379</v>
      </c>
      <c r="L3158" s="24">
        <v>90</v>
      </c>
      <c r="M3158" s="23">
        <v>89</v>
      </c>
    </row>
    <row r="3159" spans="1:13" x14ac:dyDescent="0.2">
      <c r="A3159" s="19" t="s">
        <v>12452</v>
      </c>
      <c r="B3159" s="19" t="s">
        <v>12453</v>
      </c>
      <c r="C3159" s="19" t="s">
        <v>297</v>
      </c>
      <c r="D3159" s="19"/>
      <c r="E3159" s="19"/>
      <c r="F3159" s="20">
        <v>2019</v>
      </c>
      <c r="G3159" s="19" t="s">
        <v>17</v>
      </c>
      <c r="H3159" s="19" t="s">
        <v>30</v>
      </c>
      <c r="I3159" s="19" t="s">
        <v>31</v>
      </c>
      <c r="J3159" s="21" t="s">
        <v>18</v>
      </c>
      <c r="K3159" s="22">
        <v>1526</v>
      </c>
      <c r="L3159" s="23">
        <v>88.965999999999994</v>
      </c>
      <c r="M3159" s="23">
        <v>88.965999999999994</v>
      </c>
    </row>
    <row r="3160" spans="1:13" x14ac:dyDescent="0.2">
      <c r="A3160" s="19" t="s">
        <v>3338</v>
      </c>
      <c r="B3160" s="19" t="s">
        <v>3339</v>
      </c>
      <c r="C3160" s="19" t="s">
        <v>148</v>
      </c>
      <c r="D3160" s="19"/>
      <c r="E3160" s="19"/>
      <c r="F3160" s="20">
        <v>2019</v>
      </c>
      <c r="G3160" s="19" t="s">
        <v>17</v>
      </c>
      <c r="H3160" s="19" t="s">
        <v>30</v>
      </c>
      <c r="I3160" s="19" t="s">
        <v>31</v>
      </c>
      <c r="J3160" s="21" t="s">
        <v>18</v>
      </c>
      <c r="K3160" s="22">
        <v>154959</v>
      </c>
      <c r="L3160" s="24">
        <v>520</v>
      </c>
      <c r="M3160" s="23">
        <v>86.760999999999996</v>
      </c>
    </row>
    <row r="3161" spans="1:13" x14ac:dyDescent="0.2">
      <c r="A3161" s="19" t="s">
        <v>4063</v>
      </c>
      <c r="B3161" s="19" t="s">
        <v>4064</v>
      </c>
      <c r="C3161" s="19" t="s">
        <v>257</v>
      </c>
      <c r="D3161" s="19"/>
      <c r="E3161" s="19"/>
      <c r="F3161" s="20">
        <v>2019</v>
      </c>
      <c r="G3161" s="19" t="s">
        <v>17</v>
      </c>
      <c r="H3161" s="19" t="s">
        <v>30</v>
      </c>
      <c r="I3161" s="19" t="s">
        <v>31</v>
      </c>
      <c r="J3161" s="21" t="s">
        <v>18</v>
      </c>
      <c r="K3161" s="22">
        <v>121216</v>
      </c>
      <c r="L3161" s="24">
        <v>500</v>
      </c>
      <c r="M3161" s="23">
        <v>81.022000000000006</v>
      </c>
    </row>
    <row r="3162" spans="1:13" x14ac:dyDescent="0.2">
      <c r="A3162" s="19" t="s">
        <v>11481</v>
      </c>
      <c r="B3162" s="19" t="s">
        <v>11482</v>
      </c>
      <c r="C3162" s="19" t="s">
        <v>22</v>
      </c>
      <c r="D3162" s="19" t="s">
        <v>46</v>
      </c>
      <c r="E3162" s="19" t="s">
        <v>177</v>
      </c>
      <c r="F3162" s="20">
        <v>2019</v>
      </c>
      <c r="G3162" s="19" t="s">
        <v>17</v>
      </c>
      <c r="H3162" s="19" t="s">
        <v>30</v>
      </c>
      <c r="I3162" s="19" t="s">
        <v>31</v>
      </c>
      <c r="J3162" s="21" t="s">
        <v>18</v>
      </c>
      <c r="K3162" s="22">
        <v>20513</v>
      </c>
      <c r="L3162" s="22">
        <v>20100</v>
      </c>
      <c r="M3162" s="23">
        <v>77.801000000000002</v>
      </c>
    </row>
    <row r="3163" spans="1:13" x14ac:dyDescent="0.2">
      <c r="A3163" s="19" t="s">
        <v>8613</v>
      </c>
      <c r="B3163" s="19" t="s">
        <v>8614</v>
      </c>
      <c r="C3163" s="19" t="s">
        <v>92</v>
      </c>
      <c r="D3163" s="19" t="s">
        <v>191</v>
      </c>
      <c r="E3163" s="19" t="s">
        <v>4465</v>
      </c>
      <c r="F3163" s="20">
        <v>2020</v>
      </c>
      <c r="G3163" s="19" t="s">
        <v>17</v>
      </c>
      <c r="H3163" s="19" t="s">
        <v>63</v>
      </c>
      <c r="I3163" s="19" t="s">
        <v>705</v>
      </c>
      <c r="J3163" s="21" t="s">
        <v>18</v>
      </c>
      <c r="K3163" s="22">
        <v>1003</v>
      </c>
      <c r="L3163" s="23">
        <v>76.694000000000003</v>
      </c>
      <c r="M3163" s="23">
        <v>76.694000000000003</v>
      </c>
    </row>
    <row r="3164" spans="1:13" x14ac:dyDescent="0.2">
      <c r="A3164" s="19" t="s">
        <v>11193</v>
      </c>
      <c r="B3164" s="19" t="s">
        <v>11194</v>
      </c>
      <c r="C3164" s="19" t="s">
        <v>34</v>
      </c>
      <c r="D3164" s="19" t="s">
        <v>51</v>
      </c>
      <c r="E3164" s="19" t="s">
        <v>384</v>
      </c>
      <c r="F3164" s="20">
        <v>2019</v>
      </c>
      <c r="G3164" s="19" t="s">
        <v>17</v>
      </c>
      <c r="H3164" s="19" t="s">
        <v>30</v>
      </c>
      <c r="I3164" s="19" t="s">
        <v>145</v>
      </c>
      <c r="J3164" s="21" t="s">
        <v>18</v>
      </c>
      <c r="K3164" s="22">
        <v>51813</v>
      </c>
      <c r="L3164" s="24">
        <v>21020</v>
      </c>
      <c r="M3164" s="23">
        <v>73.966999999999999</v>
      </c>
    </row>
    <row r="3165" spans="1:13" x14ac:dyDescent="0.2">
      <c r="A3165" s="19" t="s">
        <v>9644</v>
      </c>
      <c r="B3165" s="19" t="s">
        <v>9645</v>
      </c>
      <c r="C3165" s="19" t="s">
        <v>167</v>
      </c>
      <c r="D3165" s="19"/>
      <c r="E3165" s="19"/>
      <c r="F3165" s="20">
        <v>2019</v>
      </c>
      <c r="G3165" s="19" t="s">
        <v>17</v>
      </c>
      <c r="H3165" s="19" t="s">
        <v>30</v>
      </c>
      <c r="I3165" s="19" t="s">
        <v>31</v>
      </c>
      <c r="J3165" s="21" t="s">
        <v>18</v>
      </c>
      <c r="K3165" s="22">
        <v>271459</v>
      </c>
      <c r="L3165" s="22">
        <v>271000</v>
      </c>
      <c r="M3165" s="23">
        <v>72.858999999999995</v>
      </c>
    </row>
    <row r="3166" spans="1:13" x14ac:dyDescent="0.2">
      <c r="A3166" s="19" t="s">
        <v>9934</v>
      </c>
      <c r="B3166" s="19" t="s">
        <v>9935</v>
      </c>
      <c r="C3166" s="19" t="s">
        <v>34</v>
      </c>
      <c r="D3166" s="19"/>
      <c r="E3166" s="19"/>
      <c r="F3166" s="20">
        <v>2019</v>
      </c>
      <c r="G3166" s="19" t="s">
        <v>17</v>
      </c>
      <c r="H3166" s="19" t="s">
        <v>30</v>
      </c>
      <c r="I3166" s="19" t="s">
        <v>31</v>
      </c>
      <c r="J3166" s="21" t="s">
        <v>18</v>
      </c>
      <c r="K3166" s="22">
        <v>1074</v>
      </c>
      <c r="L3166" s="22">
        <v>107000</v>
      </c>
      <c r="M3166" s="23">
        <v>72.858999999999995</v>
      </c>
    </row>
    <row r="3167" spans="1:13" x14ac:dyDescent="0.2">
      <c r="A3167" s="19" t="s">
        <v>9442</v>
      </c>
      <c r="B3167" s="19" t="s">
        <v>9443</v>
      </c>
      <c r="C3167" s="19" t="s">
        <v>12</v>
      </c>
      <c r="D3167" s="19" t="s">
        <v>853</v>
      </c>
      <c r="E3167" s="19" t="s">
        <v>3376</v>
      </c>
      <c r="F3167" s="20">
        <v>2020</v>
      </c>
      <c r="G3167" s="19" t="s">
        <v>17</v>
      </c>
      <c r="H3167" s="19" t="s">
        <v>662</v>
      </c>
      <c r="I3167" s="19" t="s">
        <v>663</v>
      </c>
      <c r="J3167" s="21" t="s">
        <v>18</v>
      </c>
      <c r="K3167" s="22">
        <v>1000</v>
      </c>
      <c r="L3167" s="23">
        <v>70.558999999999997</v>
      </c>
      <c r="M3167" s="23">
        <v>70.558999999999997</v>
      </c>
    </row>
    <row r="3168" spans="1:13" x14ac:dyDescent="0.2">
      <c r="A3168" s="19" t="s">
        <v>5579</v>
      </c>
      <c r="B3168" s="19" t="s">
        <v>5580</v>
      </c>
      <c r="C3168" s="19" t="s">
        <v>359</v>
      </c>
      <c r="D3168" s="19" t="s">
        <v>1466</v>
      </c>
      <c r="E3168" s="19" t="s">
        <v>1466</v>
      </c>
      <c r="F3168" s="20">
        <v>2020</v>
      </c>
      <c r="G3168" s="19" t="s">
        <v>17</v>
      </c>
      <c r="H3168" s="19" t="s">
        <v>15</v>
      </c>
      <c r="I3168" s="19" t="s">
        <v>16</v>
      </c>
      <c r="J3168" s="21" t="s">
        <v>18</v>
      </c>
      <c r="K3168" s="22">
        <v>148</v>
      </c>
      <c r="L3168" s="24">
        <v>148</v>
      </c>
      <c r="M3168" s="23">
        <v>69.174000000000007</v>
      </c>
    </row>
    <row r="3169" spans="1:13" x14ac:dyDescent="0.2">
      <c r="A3169" s="19" t="s">
        <v>10532</v>
      </c>
      <c r="B3169" s="19" t="s">
        <v>10533</v>
      </c>
      <c r="C3169" s="19" t="s">
        <v>265</v>
      </c>
      <c r="D3169" s="19" t="s">
        <v>266</v>
      </c>
      <c r="E3169" s="19" t="s">
        <v>267</v>
      </c>
      <c r="F3169" s="20">
        <v>2020</v>
      </c>
      <c r="G3169" s="19" t="s">
        <v>17</v>
      </c>
      <c r="H3169" s="19" t="s">
        <v>63</v>
      </c>
      <c r="I3169" s="19" t="s">
        <v>705</v>
      </c>
      <c r="J3169" s="21" t="s">
        <v>18</v>
      </c>
      <c r="K3169" s="22">
        <v>1002</v>
      </c>
      <c r="L3169" s="23">
        <v>69.025000000000006</v>
      </c>
      <c r="M3169" s="23">
        <v>69.025000000000006</v>
      </c>
    </row>
    <row r="3170" spans="1:13" x14ac:dyDescent="0.2">
      <c r="A3170" s="19" t="s">
        <v>11725</v>
      </c>
      <c r="B3170" s="19" t="s">
        <v>11726</v>
      </c>
      <c r="C3170" s="19" t="s">
        <v>34</v>
      </c>
      <c r="D3170" s="19" t="s">
        <v>215</v>
      </c>
      <c r="E3170" s="19" t="s">
        <v>523</v>
      </c>
      <c r="F3170" s="20">
        <v>2019</v>
      </c>
      <c r="G3170" s="19" t="s">
        <v>17</v>
      </c>
      <c r="H3170" s="19" t="s">
        <v>63</v>
      </c>
      <c r="I3170" s="19" t="s">
        <v>705</v>
      </c>
      <c r="J3170" s="21" t="s">
        <v>18</v>
      </c>
      <c r="K3170" s="22">
        <v>1000</v>
      </c>
      <c r="L3170" s="23">
        <v>69.025000000000006</v>
      </c>
      <c r="M3170" s="23">
        <v>69.025000000000006</v>
      </c>
    </row>
    <row r="3171" spans="1:13" x14ac:dyDescent="0.2">
      <c r="A3171" s="19" t="s">
        <v>1758</v>
      </c>
      <c r="B3171" s="19" t="s">
        <v>1759</v>
      </c>
      <c r="C3171" s="19" t="s">
        <v>359</v>
      </c>
      <c r="D3171" s="19" t="s">
        <v>677</v>
      </c>
      <c r="E3171" s="19" t="s">
        <v>1760</v>
      </c>
      <c r="F3171" s="20">
        <v>2019</v>
      </c>
      <c r="G3171" s="19" t="s">
        <v>17</v>
      </c>
      <c r="H3171" s="19" t="s">
        <v>30</v>
      </c>
      <c r="I3171" s="19" t="s">
        <v>31</v>
      </c>
      <c r="J3171" s="21" t="s">
        <v>18</v>
      </c>
      <c r="K3171" s="22">
        <v>6719380</v>
      </c>
      <c r="L3171" s="24">
        <v>10020</v>
      </c>
      <c r="M3171" s="23">
        <v>66</v>
      </c>
    </row>
    <row r="3172" spans="1:13" x14ac:dyDescent="0.2">
      <c r="A3172" s="19" t="s">
        <v>4336</v>
      </c>
      <c r="B3172" s="19" t="s">
        <v>4337</v>
      </c>
      <c r="C3172" s="19" t="s">
        <v>359</v>
      </c>
      <c r="D3172" s="19"/>
      <c r="E3172" s="19"/>
      <c r="F3172" s="20">
        <v>2019</v>
      </c>
      <c r="G3172" s="19" t="s">
        <v>17</v>
      </c>
      <c r="H3172" s="19" t="s">
        <v>30</v>
      </c>
      <c r="I3172" s="19" t="s">
        <v>31</v>
      </c>
      <c r="J3172" s="21" t="s">
        <v>18</v>
      </c>
      <c r="K3172" s="22">
        <v>618585</v>
      </c>
      <c r="L3172" s="22">
        <v>21020</v>
      </c>
      <c r="M3172" s="23">
        <v>65.188999999999993</v>
      </c>
    </row>
    <row r="3173" spans="1:13" x14ac:dyDescent="0.2">
      <c r="A3173" s="19" t="s">
        <v>13040</v>
      </c>
      <c r="B3173" s="19" t="s">
        <v>13041</v>
      </c>
      <c r="C3173" s="19" t="s">
        <v>22</v>
      </c>
      <c r="D3173" s="19"/>
      <c r="E3173" s="19"/>
      <c r="F3173" s="20">
        <v>2020</v>
      </c>
      <c r="G3173" s="19" t="s">
        <v>17</v>
      </c>
      <c r="H3173" s="19" t="s">
        <v>30</v>
      </c>
      <c r="I3173" s="19" t="s">
        <v>1454</v>
      </c>
      <c r="J3173" s="21" t="s">
        <v>18</v>
      </c>
      <c r="K3173" s="22">
        <v>310</v>
      </c>
      <c r="L3173" s="22">
        <v>310</v>
      </c>
      <c r="M3173" s="23">
        <v>65.188999999999993</v>
      </c>
    </row>
    <row r="3174" spans="1:13" x14ac:dyDescent="0.2">
      <c r="A3174" s="19" t="s">
        <v>2681</v>
      </c>
      <c r="B3174" s="19" t="s">
        <v>2682</v>
      </c>
      <c r="C3174" s="19" t="s">
        <v>27</v>
      </c>
      <c r="D3174" s="19" t="s">
        <v>28</v>
      </c>
      <c r="E3174" s="19" t="s">
        <v>29</v>
      </c>
      <c r="F3174" s="20">
        <v>2020</v>
      </c>
      <c r="G3174" s="19" t="s">
        <v>17</v>
      </c>
      <c r="H3174" s="19" t="s">
        <v>54</v>
      </c>
      <c r="I3174" s="19" t="s">
        <v>288</v>
      </c>
      <c r="J3174" s="21" t="s">
        <v>18</v>
      </c>
      <c r="K3174" s="22">
        <v>461975</v>
      </c>
      <c r="L3174" s="23">
        <v>64.412000000000006</v>
      </c>
      <c r="M3174" s="23">
        <v>64.412000000000006</v>
      </c>
    </row>
    <row r="3175" spans="1:13" x14ac:dyDescent="0.2">
      <c r="A3175" s="19" t="s">
        <v>6206</v>
      </c>
      <c r="B3175" s="19" t="s">
        <v>6207</v>
      </c>
      <c r="C3175" s="19" t="s">
        <v>133</v>
      </c>
      <c r="D3175" s="19" t="s">
        <v>206</v>
      </c>
      <c r="E3175" s="19" t="s">
        <v>207</v>
      </c>
      <c r="F3175" s="20">
        <v>2019</v>
      </c>
      <c r="G3175" s="19" t="s">
        <v>17</v>
      </c>
      <c r="H3175" s="19" t="s">
        <v>30</v>
      </c>
      <c r="I3175" s="19" t="s">
        <v>145</v>
      </c>
      <c r="J3175" s="21" t="s">
        <v>18</v>
      </c>
      <c r="K3175" s="22">
        <v>90974</v>
      </c>
      <c r="L3175" s="24">
        <v>80</v>
      </c>
      <c r="M3175" s="23">
        <v>63.433999999999997</v>
      </c>
    </row>
    <row r="3176" spans="1:13" x14ac:dyDescent="0.2">
      <c r="A3176" s="19" t="s">
        <v>6628</v>
      </c>
      <c r="B3176" s="19" t="s">
        <v>6629</v>
      </c>
      <c r="C3176" s="19" t="s">
        <v>27</v>
      </c>
      <c r="D3176" s="19"/>
      <c r="E3176" s="19"/>
      <c r="F3176" s="20">
        <v>2019</v>
      </c>
      <c r="G3176" s="19" t="s">
        <v>17</v>
      </c>
      <c r="H3176" s="19" t="s">
        <v>30</v>
      </c>
      <c r="I3176" s="19" t="s">
        <v>31</v>
      </c>
      <c r="J3176" s="21" t="s">
        <v>18</v>
      </c>
      <c r="K3176" s="22">
        <v>579</v>
      </c>
      <c r="L3176" s="22">
        <v>21020</v>
      </c>
      <c r="M3176" s="23">
        <v>61.695999999999998</v>
      </c>
    </row>
    <row r="3177" spans="1:13" x14ac:dyDescent="0.2">
      <c r="A3177" s="19" t="s">
        <v>6738</v>
      </c>
      <c r="B3177" s="19" t="s">
        <v>6739</v>
      </c>
      <c r="C3177" s="19" t="s">
        <v>133</v>
      </c>
      <c r="D3177" s="19"/>
      <c r="E3177" s="19"/>
      <c r="F3177" s="20">
        <v>2019</v>
      </c>
      <c r="G3177" s="19" t="s">
        <v>17</v>
      </c>
      <c r="H3177" s="19" t="s">
        <v>30</v>
      </c>
      <c r="I3177" s="19" t="s">
        <v>145</v>
      </c>
      <c r="J3177" s="21" t="s">
        <v>18</v>
      </c>
      <c r="K3177" s="22">
        <v>22059</v>
      </c>
      <c r="L3177" s="24">
        <v>110</v>
      </c>
      <c r="M3177" s="23">
        <v>61.695999999999998</v>
      </c>
    </row>
    <row r="3178" spans="1:13" x14ac:dyDescent="0.2">
      <c r="A3178" s="19" t="s">
        <v>9748</v>
      </c>
      <c r="B3178" s="19" t="s">
        <v>9749</v>
      </c>
      <c r="C3178" s="19" t="s">
        <v>81</v>
      </c>
      <c r="D3178" s="19"/>
      <c r="E3178" s="19"/>
      <c r="F3178" s="20">
        <v>2019</v>
      </c>
      <c r="G3178" s="19" t="s">
        <v>17</v>
      </c>
      <c r="H3178" s="19" t="s">
        <v>30</v>
      </c>
      <c r="I3178" s="19" t="s">
        <v>31</v>
      </c>
      <c r="J3178" s="21" t="s">
        <v>18</v>
      </c>
      <c r="K3178" s="22">
        <v>538</v>
      </c>
      <c r="L3178" s="22">
        <v>21020</v>
      </c>
      <c r="M3178" s="23">
        <v>61.695999999999998</v>
      </c>
    </row>
    <row r="3179" spans="1:13" x14ac:dyDescent="0.2">
      <c r="A3179" s="19" t="s">
        <v>11701</v>
      </c>
      <c r="B3179" s="19" t="s">
        <v>11702</v>
      </c>
      <c r="C3179" s="19" t="s">
        <v>148</v>
      </c>
      <c r="D3179" s="19"/>
      <c r="E3179" s="19"/>
      <c r="F3179" s="20">
        <v>2019</v>
      </c>
      <c r="G3179" s="19" t="s">
        <v>17</v>
      </c>
      <c r="H3179" s="19" t="s">
        <v>30</v>
      </c>
      <c r="I3179" s="19" t="s">
        <v>145</v>
      </c>
      <c r="J3179" s="21" t="s">
        <v>18</v>
      </c>
      <c r="K3179" s="22">
        <v>42620</v>
      </c>
      <c r="L3179" s="22">
        <v>41540</v>
      </c>
      <c r="M3179" s="23">
        <v>61.695999999999998</v>
      </c>
    </row>
    <row r="3180" spans="1:13" x14ac:dyDescent="0.2">
      <c r="A3180" s="19" t="s">
        <v>11157</v>
      </c>
      <c r="B3180" s="19" t="s">
        <v>11158</v>
      </c>
      <c r="C3180" s="19" t="s">
        <v>92</v>
      </c>
      <c r="D3180" s="19"/>
      <c r="E3180" s="19"/>
      <c r="F3180" s="20">
        <v>2019</v>
      </c>
      <c r="G3180" s="19" t="s">
        <v>17</v>
      </c>
      <c r="H3180" s="19" t="s">
        <v>30</v>
      </c>
      <c r="I3180" s="19" t="s">
        <v>31</v>
      </c>
      <c r="J3180" s="21" t="s">
        <v>18</v>
      </c>
      <c r="K3180" s="22">
        <v>523</v>
      </c>
      <c r="L3180" s="24">
        <v>80</v>
      </c>
      <c r="M3180" s="23">
        <v>61.354999999999997</v>
      </c>
    </row>
    <row r="3181" spans="1:13" x14ac:dyDescent="0.2">
      <c r="A3181" s="19" t="s">
        <v>11357</v>
      </c>
      <c r="B3181" s="19" t="s">
        <v>11358</v>
      </c>
      <c r="C3181" s="19" t="s">
        <v>52</v>
      </c>
      <c r="D3181" s="19"/>
      <c r="E3181" s="19"/>
      <c r="F3181" s="20">
        <v>2019</v>
      </c>
      <c r="G3181" s="19" t="s">
        <v>17</v>
      </c>
      <c r="H3181" s="19" t="s">
        <v>30</v>
      </c>
      <c r="I3181" s="19" t="s">
        <v>31</v>
      </c>
      <c r="J3181" s="21" t="s">
        <v>18</v>
      </c>
      <c r="K3181" s="22">
        <v>1033</v>
      </c>
      <c r="L3181" s="24">
        <v>110</v>
      </c>
      <c r="M3181" s="23">
        <v>61.354999999999997</v>
      </c>
    </row>
    <row r="3182" spans="1:13" x14ac:dyDescent="0.2">
      <c r="A3182" s="19" t="s">
        <v>3711</v>
      </c>
      <c r="B3182" s="19" t="s">
        <v>3712</v>
      </c>
      <c r="C3182" s="19" t="s">
        <v>133</v>
      </c>
      <c r="D3182" s="19"/>
      <c r="E3182" s="19"/>
      <c r="F3182" s="20">
        <v>2019</v>
      </c>
      <c r="G3182" s="19" t="s">
        <v>17</v>
      </c>
      <c r="H3182" s="19" t="s">
        <v>30</v>
      </c>
      <c r="I3182" s="19" t="s">
        <v>31</v>
      </c>
      <c r="J3182" s="21" t="s">
        <v>18</v>
      </c>
      <c r="K3182" s="22">
        <v>2057</v>
      </c>
      <c r="L3182" s="24">
        <v>70</v>
      </c>
      <c r="M3182" s="23">
        <v>60</v>
      </c>
    </row>
    <row r="3183" spans="1:13" x14ac:dyDescent="0.2">
      <c r="A3183" s="19" t="s">
        <v>5325</v>
      </c>
      <c r="B3183" s="19" t="s">
        <v>5326</v>
      </c>
      <c r="C3183" s="19" t="s">
        <v>37</v>
      </c>
      <c r="D3183" s="19" t="s">
        <v>545</v>
      </c>
      <c r="E3183" s="19" t="s">
        <v>545</v>
      </c>
      <c r="F3183" s="20">
        <v>2019</v>
      </c>
      <c r="G3183" s="19" t="s">
        <v>17</v>
      </c>
      <c r="H3183" s="19" t="s">
        <v>30</v>
      </c>
      <c r="I3183" s="19" t="s">
        <v>145</v>
      </c>
      <c r="J3183" s="21" t="s">
        <v>18</v>
      </c>
      <c r="K3183" s="22">
        <v>70513</v>
      </c>
      <c r="L3183" s="24">
        <v>110</v>
      </c>
      <c r="M3183" s="23">
        <v>58.628</v>
      </c>
    </row>
    <row r="3184" spans="1:13" x14ac:dyDescent="0.2">
      <c r="A3184" s="19" t="s">
        <v>11161</v>
      </c>
      <c r="B3184" s="19" t="s">
        <v>11162</v>
      </c>
      <c r="C3184" s="19" t="s">
        <v>92</v>
      </c>
      <c r="D3184" s="19"/>
      <c r="E3184" s="19"/>
      <c r="F3184" s="20">
        <v>2019</v>
      </c>
      <c r="G3184" s="19" t="s">
        <v>17</v>
      </c>
      <c r="H3184" s="19" t="s">
        <v>30</v>
      </c>
      <c r="I3184" s="19" t="s">
        <v>31</v>
      </c>
      <c r="J3184" s="21" t="s">
        <v>18</v>
      </c>
      <c r="K3184" s="22">
        <v>523</v>
      </c>
      <c r="L3184" s="24">
        <v>110</v>
      </c>
      <c r="M3184" s="23">
        <v>58.628</v>
      </c>
    </row>
    <row r="3185" spans="1:13" x14ac:dyDescent="0.2">
      <c r="A3185" s="19" t="s">
        <v>6104</v>
      </c>
      <c r="B3185" s="19" t="s">
        <v>6105</v>
      </c>
      <c r="C3185" s="19" t="s">
        <v>103</v>
      </c>
      <c r="D3185" s="19" t="s">
        <v>105</v>
      </c>
      <c r="E3185" s="19" t="s">
        <v>106</v>
      </c>
      <c r="F3185" s="20">
        <v>2019</v>
      </c>
      <c r="G3185" s="19" t="s">
        <v>17</v>
      </c>
      <c r="H3185" s="19" t="s">
        <v>662</v>
      </c>
      <c r="I3185" s="19" t="s">
        <v>663</v>
      </c>
      <c r="J3185" s="21" t="s">
        <v>18</v>
      </c>
      <c r="K3185" s="22">
        <v>13464</v>
      </c>
      <c r="L3185" s="23">
        <v>58.286999999999999</v>
      </c>
      <c r="M3185" s="23">
        <v>58.286999999999999</v>
      </c>
    </row>
    <row r="3186" spans="1:13" x14ac:dyDescent="0.2">
      <c r="A3186" s="19" t="s">
        <v>2010</v>
      </c>
      <c r="B3186" s="19" t="s">
        <v>2011</v>
      </c>
      <c r="C3186" s="19" t="s">
        <v>27</v>
      </c>
      <c r="D3186" s="19" t="s">
        <v>28</v>
      </c>
      <c r="E3186" s="19" t="s">
        <v>29</v>
      </c>
      <c r="F3186" s="20">
        <v>2019</v>
      </c>
      <c r="G3186" s="19" t="s">
        <v>17</v>
      </c>
      <c r="H3186" s="19" t="s">
        <v>30</v>
      </c>
      <c r="I3186" s="19" t="s">
        <v>1454</v>
      </c>
      <c r="J3186" s="21" t="s">
        <v>18</v>
      </c>
      <c r="K3186" s="22">
        <v>2410</v>
      </c>
      <c r="L3186" s="23">
        <v>55.22</v>
      </c>
      <c r="M3186" s="23">
        <v>55.22</v>
      </c>
    </row>
    <row r="3187" spans="1:13" x14ac:dyDescent="0.2">
      <c r="A3187" s="19" t="s">
        <v>2839</v>
      </c>
      <c r="B3187" s="19" t="s">
        <v>2840</v>
      </c>
      <c r="C3187" s="19" t="s">
        <v>257</v>
      </c>
      <c r="D3187" s="19" t="s">
        <v>441</v>
      </c>
      <c r="E3187" s="19" t="s">
        <v>488</v>
      </c>
      <c r="F3187" s="20">
        <v>2020</v>
      </c>
      <c r="G3187" s="19" t="s">
        <v>17</v>
      </c>
      <c r="H3187" s="19" t="s">
        <v>662</v>
      </c>
      <c r="I3187" s="19" t="s">
        <v>663</v>
      </c>
      <c r="J3187" s="21" t="s">
        <v>18</v>
      </c>
      <c r="K3187" s="22">
        <v>587</v>
      </c>
      <c r="L3187" s="24">
        <v>1</v>
      </c>
      <c r="M3187" s="23">
        <v>55.22</v>
      </c>
    </row>
    <row r="3188" spans="1:13" x14ac:dyDescent="0.2">
      <c r="A3188" s="19" t="s">
        <v>7260</v>
      </c>
      <c r="B3188" s="19" t="s">
        <v>7261</v>
      </c>
      <c r="C3188" s="19" t="s">
        <v>37</v>
      </c>
      <c r="D3188" s="19"/>
      <c r="E3188" s="19"/>
      <c r="F3188" s="20">
        <v>2020</v>
      </c>
      <c r="G3188" s="19" t="s">
        <v>17</v>
      </c>
      <c r="H3188" s="19" t="s">
        <v>30</v>
      </c>
      <c r="I3188" s="19" t="s">
        <v>389</v>
      </c>
      <c r="J3188" s="21" t="s">
        <v>18</v>
      </c>
      <c r="K3188" s="22">
        <v>90</v>
      </c>
      <c r="L3188" s="23">
        <v>55.22</v>
      </c>
      <c r="M3188" s="23">
        <v>55.22</v>
      </c>
    </row>
    <row r="3189" spans="1:13" x14ac:dyDescent="0.2">
      <c r="A3189" s="19" t="s">
        <v>10286</v>
      </c>
      <c r="B3189" s="19" t="s">
        <v>10287</v>
      </c>
      <c r="C3189" s="19" t="s">
        <v>12</v>
      </c>
      <c r="D3189" s="19"/>
      <c r="E3189" s="19"/>
      <c r="F3189" s="20">
        <v>2019</v>
      </c>
      <c r="G3189" s="19" t="s">
        <v>17</v>
      </c>
      <c r="H3189" s="19" t="s">
        <v>30</v>
      </c>
      <c r="I3189" s="19" t="s">
        <v>31</v>
      </c>
      <c r="J3189" s="21" t="s">
        <v>18</v>
      </c>
      <c r="K3189" s="22">
        <v>22059</v>
      </c>
      <c r="L3189" s="24">
        <v>110</v>
      </c>
      <c r="M3189" s="23">
        <v>55.22</v>
      </c>
    </row>
    <row r="3190" spans="1:13" x14ac:dyDescent="0.2">
      <c r="A3190" s="19" t="s">
        <v>10704</v>
      </c>
      <c r="B3190" s="19" t="s">
        <v>10705</v>
      </c>
      <c r="C3190" s="19" t="s">
        <v>27</v>
      </c>
      <c r="D3190" s="19" t="s">
        <v>387</v>
      </c>
      <c r="E3190" s="19" t="s">
        <v>388</v>
      </c>
      <c r="F3190" s="20">
        <v>2019</v>
      </c>
      <c r="G3190" s="19" t="s">
        <v>17</v>
      </c>
      <c r="H3190" s="19" t="s">
        <v>30</v>
      </c>
      <c r="I3190" s="19" t="s">
        <v>1454</v>
      </c>
      <c r="J3190" s="21" t="s">
        <v>18</v>
      </c>
      <c r="K3190" s="22">
        <v>80</v>
      </c>
      <c r="L3190" s="24">
        <v>512859</v>
      </c>
      <c r="M3190" s="23">
        <v>55.22</v>
      </c>
    </row>
    <row r="3191" spans="1:13" x14ac:dyDescent="0.2">
      <c r="A3191" s="19" t="s">
        <v>10912</v>
      </c>
      <c r="B3191" s="19" t="s">
        <v>10913</v>
      </c>
      <c r="C3191" s="19" t="s">
        <v>297</v>
      </c>
      <c r="D3191" s="19"/>
      <c r="E3191" s="19"/>
      <c r="F3191" s="20">
        <v>2020</v>
      </c>
      <c r="G3191" s="19" t="s">
        <v>279</v>
      </c>
      <c r="H3191" s="19" t="s">
        <v>30</v>
      </c>
      <c r="I3191" s="19" t="s">
        <v>1454</v>
      </c>
      <c r="J3191" s="21" t="s">
        <v>18</v>
      </c>
      <c r="K3191" s="22">
        <v>1200</v>
      </c>
      <c r="L3191" s="24">
        <v>1200</v>
      </c>
      <c r="M3191" s="23">
        <v>55.22</v>
      </c>
    </row>
    <row r="3192" spans="1:13" x14ac:dyDescent="0.2">
      <c r="A3192" s="19" t="s">
        <v>10920</v>
      </c>
      <c r="B3192" s="19" t="s">
        <v>10921</v>
      </c>
      <c r="C3192" s="19" t="s">
        <v>297</v>
      </c>
      <c r="D3192" s="19"/>
      <c r="E3192" s="19"/>
      <c r="F3192" s="20">
        <v>2020</v>
      </c>
      <c r="G3192" s="19" t="s">
        <v>279</v>
      </c>
      <c r="H3192" s="19" t="s">
        <v>30</v>
      </c>
      <c r="I3192" s="19" t="s">
        <v>1454</v>
      </c>
      <c r="J3192" s="21" t="s">
        <v>18</v>
      </c>
      <c r="K3192" s="22">
        <v>1200</v>
      </c>
      <c r="L3192" s="24">
        <v>1200</v>
      </c>
      <c r="M3192" s="23">
        <v>55.22</v>
      </c>
    </row>
    <row r="3193" spans="1:13" x14ac:dyDescent="0.2">
      <c r="A3193" s="19" t="s">
        <v>10924</v>
      </c>
      <c r="B3193" s="19" t="s">
        <v>10925</v>
      </c>
      <c r="C3193" s="19" t="s">
        <v>297</v>
      </c>
      <c r="D3193" s="19"/>
      <c r="E3193" s="19"/>
      <c r="F3193" s="20">
        <v>2020</v>
      </c>
      <c r="G3193" s="19" t="s">
        <v>279</v>
      </c>
      <c r="H3193" s="19" t="s">
        <v>30</v>
      </c>
      <c r="I3193" s="19" t="s">
        <v>1454</v>
      </c>
      <c r="J3193" s="21" t="s">
        <v>18</v>
      </c>
      <c r="K3193" s="22">
        <v>1200</v>
      </c>
      <c r="L3193" s="24">
        <v>1200</v>
      </c>
      <c r="M3193" s="23">
        <v>55.22</v>
      </c>
    </row>
    <row r="3194" spans="1:13" x14ac:dyDescent="0.2">
      <c r="A3194" s="19" t="s">
        <v>10926</v>
      </c>
      <c r="B3194" s="19" t="s">
        <v>10927</v>
      </c>
      <c r="C3194" s="19" t="s">
        <v>297</v>
      </c>
      <c r="D3194" s="19"/>
      <c r="E3194" s="19"/>
      <c r="F3194" s="20">
        <v>2020</v>
      </c>
      <c r="G3194" s="19" t="s">
        <v>279</v>
      </c>
      <c r="H3194" s="19" t="s">
        <v>30</v>
      </c>
      <c r="I3194" s="19" t="s">
        <v>1454</v>
      </c>
      <c r="J3194" s="21" t="s">
        <v>18</v>
      </c>
      <c r="K3194" s="22">
        <v>1200</v>
      </c>
      <c r="L3194" s="24">
        <v>1200</v>
      </c>
      <c r="M3194" s="23">
        <v>55.22</v>
      </c>
    </row>
    <row r="3195" spans="1:13" x14ac:dyDescent="0.2">
      <c r="A3195" s="19" t="s">
        <v>12416</v>
      </c>
      <c r="B3195" s="19" t="s">
        <v>12417</v>
      </c>
      <c r="C3195" s="19" t="s">
        <v>12</v>
      </c>
      <c r="D3195" s="19" t="s">
        <v>219</v>
      </c>
      <c r="E3195" s="19"/>
      <c r="F3195" s="20">
        <v>2019</v>
      </c>
      <c r="G3195" s="19" t="s">
        <v>17</v>
      </c>
      <c r="H3195" s="19" t="s">
        <v>30</v>
      </c>
      <c r="I3195" s="19" t="s">
        <v>145</v>
      </c>
      <c r="J3195" s="21" t="s">
        <v>18</v>
      </c>
      <c r="K3195" s="22">
        <v>1183382</v>
      </c>
      <c r="L3195" s="22">
        <v>2053350</v>
      </c>
      <c r="M3195" s="23">
        <v>55.22</v>
      </c>
    </row>
    <row r="3196" spans="1:13" x14ac:dyDescent="0.2">
      <c r="A3196" s="19" t="s">
        <v>13126</v>
      </c>
      <c r="B3196" s="19" t="s">
        <v>13127</v>
      </c>
      <c r="C3196" s="19" t="s">
        <v>37</v>
      </c>
      <c r="D3196" s="19" t="s">
        <v>601</v>
      </c>
      <c r="E3196" s="19" t="s">
        <v>721</v>
      </c>
      <c r="F3196" s="20">
        <v>2020</v>
      </c>
      <c r="G3196" s="19" t="s">
        <v>17</v>
      </c>
      <c r="H3196" s="19" t="s">
        <v>30</v>
      </c>
      <c r="I3196" s="19" t="s">
        <v>1454</v>
      </c>
      <c r="J3196" s="21" t="s">
        <v>18</v>
      </c>
      <c r="K3196" s="22">
        <v>1110</v>
      </c>
      <c r="L3196" s="22">
        <v>100</v>
      </c>
      <c r="M3196" s="23">
        <v>55.22</v>
      </c>
    </row>
    <row r="3197" spans="1:13" x14ac:dyDescent="0.2">
      <c r="A3197" s="19" t="s">
        <v>11123</v>
      </c>
      <c r="B3197" s="19" t="s">
        <v>11124</v>
      </c>
      <c r="C3197" s="19" t="s">
        <v>37</v>
      </c>
      <c r="D3197" s="19" t="s">
        <v>38</v>
      </c>
      <c r="E3197" s="19" t="s">
        <v>684</v>
      </c>
      <c r="F3197" s="20">
        <v>2020</v>
      </c>
      <c r="G3197" s="19" t="s">
        <v>17</v>
      </c>
      <c r="H3197" s="19" t="s">
        <v>54</v>
      </c>
      <c r="I3197" s="19" t="s">
        <v>288</v>
      </c>
      <c r="J3197" s="21" t="s">
        <v>18</v>
      </c>
      <c r="K3197" s="22">
        <v>1306</v>
      </c>
      <c r="L3197" s="24">
        <v>1055</v>
      </c>
      <c r="M3197" s="23">
        <v>55</v>
      </c>
    </row>
    <row r="3198" spans="1:13" x14ac:dyDescent="0.2">
      <c r="A3198" s="19" t="s">
        <v>7248</v>
      </c>
      <c r="B3198" s="19" t="s">
        <v>7249</v>
      </c>
      <c r="C3198" s="19" t="s">
        <v>257</v>
      </c>
      <c r="D3198" s="19" t="s">
        <v>441</v>
      </c>
      <c r="E3198" s="19" t="s">
        <v>488</v>
      </c>
      <c r="F3198" s="20">
        <v>2019</v>
      </c>
      <c r="G3198" s="19" t="s">
        <v>17</v>
      </c>
      <c r="H3198" s="19" t="s">
        <v>30</v>
      </c>
      <c r="I3198" s="19" t="s">
        <v>145</v>
      </c>
      <c r="J3198" s="21" t="s">
        <v>18</v>
      </c>
      <c r="K3198" s="22">
        <v>1000</v>
      </c>
      <c r="L3198" s="24">
        <v>200</v>
      </c>
      <c r="M3198" s="23">
        <v>52.152000000000001</v>
      </c>
    </row>
    <row r="3199" spans="1:13" x14ac:dyDescent="0.2">
      <c r="A3199" s="19" t="s">
        <v>8025</v>
      </c>
      <c r="B3199" s="19" t="s">
        <v>8026</v>
      </c>
      <c r="C3199" s="19" t="s">
        <v>265</v>
      </c>
      <c r="D3199" s="19"/>
      <c r="E3199" s="19"/>
      <c r="F3199" s="20">
        <v>2019</v>
      </c>
      <c r="G3199" s="19" t="s">
        <v>17</v>
      </c>
      <c r="H3199" s="19" t="s">
        <v>30</v>
      </c>
      <c r="I3199" s="19" t="s">
        <v>31</v>
      </c>
      <c r="J3199" s="21" t="s">
        <v>18</v>
      </c>
      <c r="K3199" s="22">
        <v>21595</v>
      </c>
      <c r="L3199" s="22">
        <v>21020</v>
      </c>
      <c r="M3199" s="23">
        <v>52.152000000000001</v>
      </c>
    </row>
    <row r="3200" spans="1:13" x14ac:dyDescent="0.2">
      <c r="A3200" s="19" t="s">
        <v>9602</v>
      </c>
      <c r="B3200" s="19" t="s">
        <v>9603</v>
      </c>
      <c r="C3200" s="19" t="s">
        <v>12</v>
      </c>
      <c r="D3200" s="19"/>
      <c r="E3200" s="19"/>
      <c r="F3200" s="20">
        <v>2020</v>
      </c>
      <c r="G3200" s="19" t="s">
        <v>17</v>
      </c>
      <c r="H3200" s="19" t="s">
        <v>30</v>
      </c>
      <c r="I3200" s="19" t="s">
        <v>145</v>
      </c>
      <c r="J3200" s="21" t="s">
        <v>18</v>
      </c>
      <c r="K3200" s="22">
        <v>11057</v>
      </c>
      <c r="L3200" s="24">
        <v>110</v>
      </c>
      <c r="M3200" s="23">
        <v>52.152000000000001</v>
      </c>
    </row>
    <row r="3201" spans="1:13" x14ac:dyDescent="0.2">
      <c r="A3201" s="19" t="s">
        <v>9612</v>
      </c>
      <c r="B3201" s="19" t="s">
        <v>9613</v>
      </c>
      <c r="C3201" s="19" t="s">
        <v>257</v>
      </c>
      <c r="D3201" s="19" t="s">
        <v>258</v>
      </c>
      <c r="E3201" s="19" t="s">
        <v>2505</v>
      </c>
      <c r="F3201" s="20">
        <v>2019</v>
      </c>
      <c r="G3201" s="19" t="s">
        <v>17</v>
      </c>
      <c r="H3201" s="19" t="s">
        <v>30</v>
      </c>
      <c r="I3201" s="19" t="s">
        <v>145</v>
      </c>
      <c r="J3201" s="21" t="s">
        <v>18</v>
      </c>
      <c r="K3201" s="22">
        <v>53896</v>
      </c>
      <c r="L3201" s="23">
        <v>52.152000000000001</v>
      </c>
      <c r="M3201" s="23">
        <v>52.152000000000001</v>
      </c>
    </row>
    <row r="3202" spans="1:13" x14ac:dyDescent="0.2">
      <c r="A3202" s="19" t="s">
        <v>10922</v>
      </c>
      <c r="B3202" s="19" t="s">
        <v>10923</v>
      </c>
      <c r="C3202" s="19" t="s">
        <v>297</v>
      </c>
      <c r="D3202" s="19"/>
      <c r="E3202" s="19"/>
      <c r="F3202" s="20">
        <v>2020</v>
      </c>
      <c r="G3202" s="19" t="s">
        <v>279</v>
      </c>
      <c r="H3202" s="19" t="s">
        <v>30</v>
      </c>
      <c r="I3202" s="19" t="s">
        <v>1454</v>
      </c>
      <c r="J3202" s="21" t="s">
        <v>18</v>
      </c>
      <c r="K3202" s="22">
        <v>1300</v>
      </c>
      <c r="L3202" s="24">
        <v>1300</v>
      </c>
      <c r="M3202" s="23">
        <v>52.152000000000001</v>
      </c>
    </row>
    <row r="3203" spans="1:13" x14ac:dyDescent="0.2">
      <c r="A3203" s="19" t="s">
        <v>11003</v>
      </c>
      <c r="B3203" s="19" t="s">
        <v>11004</v>
      </c>
      <c r="C3203" s="19" t="s">
        <v>297</v>
      </c>
      <c r="D3203" s="19"/>
      <c r="E3203" s="19"/>
      <c r="F3203" s="20">
        <v>2020</v>
      </c>
      <c r="G3203" s="19" t="s">
        <v>279</v>
      </c>
      <c r="H3203" s="19" t="s">
        <v>30</v>
      </c>
      <c r="I3203" s="19" t="s">
        <v>1454</v>
      </c>
      <c r="J3203" s="21" t="s">
        <v>18</v>
      </c>
      <c r="K3203" s="22">
        <v>1200</v>
      </c>
      <c r="L3203" s="24">
        <v>1200</v>
      </c>
      <c r="M3203" s="23">
        <v>52.152000000000001</v>
      </c>
    </row>
    <row r="3204" spans="1:13" x14ac:dyDescent="0.2">
      <c r="A3204" s="19" t="s">
        <v>11125</v>
      </c>
      <c r="B3204" s="19" t="s">
        <v>11126</v>
      </c>
      <c r="C3204" s="19" t="s">
        <v>37</v>
      </c>
      <c r="D3204" s="19" t="s">
        <v>38</v>
      </c>
      <c r="E3204" s="19" t="s">
        <v>684</v>
      </c>
      <c r="F3204" s="20">
        <v>2020</v>
      </c>
      <c r="G3204" s="19" t="s">
        <v>17</v>
      </c>
      <c r="H3204" s="19" t="s">
        <v>54</v>
      </c>
      <c r="I3204" s="19" t="s">
        <v>288</v>
      </c>
      <c r="J3204" s="21" t="s">
        <v>18</v>
      </c>
      <c r="K3204" s="22">
        <v>1308</v>
      </c>
      <c r="L3204" s="24">
        <v>1055</v>
      </c>
      <c r="M3204" s="23">
        <v>52.152000000000001</v>
      </c>
    </row>
    <row r="3205" spans="1:13" x14ac:dyDescent="0.2">
      <c r="A3205" s="19" t="s">
        <v>11263</v>
      </c>
      <c r="B3205" s="19" t="s">
        <v>11264</v>
      </c>
      <c r="C3205" s="19" t="s">
        <v>148</v>
      </c>
      <c r="D3205" s="19"/>
      <c r="E3205" s="19"/>
      <c r="F3205" s="20">
        <v>2020</v>
      </c>
      <c r="G3205" s="19" t="s">
        <v>17</v>
      </c>
      <c r="H3205" s="19" t="s">
        <v>30</v>
      </c>
      <c r="I3205" s="19" t="s">
        <v>1454</v>
      </c>
      <c r="J3205" s="21" t="s">
        <v>18</v>
      </c>
      <c r="K3205" s="22">
        <v>310</v>
      </c>
      <c r="L3205" s="24">
        <v>310</v>
      </c>
      <c r="M3205" s="23">
        <v>52.152000000000001</v>
      </c>
    </row>
    <row r="3206" spans="1:13" x14ac:dyDescent="0.2">
      <c r="A3206" s="19" t="s">
        <v>11335</v>
      </c>
      <c r="B3206" s="19" t="s">
        <v>11336</v>
      </c>
      <c r="C3206" s="19" t="s">
        <v>103</v>
      </c>
      <c r="D3206" s="19" t="s">
        <v>105</v>
      </c>
      <c r="E3206" s="19" t="s">
        <v>1035</v>
      </c>
      <c r="F3206" s="20">
        <v>2019</v>
      </c>
      <c r="G3206" s="19" t="s">
        <v>17</v>
      </c>
      <c r="H3206" s="19" t="s">
        <v>30</v>
      </c>
      <c r="I3206" s="19" t="s">
        <v>31</v>
      </c>
      <c r="J3206" s="21" t="s">
        <v>18</v>
      </c>
      <c r="K3206" s="22">
        <v>510</v>
      </c>
      <c r="L3206" s="24">
        <v>210</v>
      </c>
      <c r="M3206" s="23">
        <v>52.152000000000001</v>
      </c>
    </row>
    <row r="3207" spans="1:13" x14ac:dyDescent="0.2">
      <c r="A3207" s="19" t="s">
        <v>11487</v>
      </c>
      <c r="B3207" s="19" t="s">
        <v>11488</v>
      </c>
      <c r="C3207" s="19" t="s">
        <v>257</v>
      </c>
      <c r="D3207" s="19"/>
      <c r="E3207" s="19"/>
      <c r="F3207" s="20">
        <v>2019</v>
      </c>
      <c r="G3207" s="19" t="s">
        <v>17</v>
      </c>
      <c r="H3207" s="19" t="s">
        <v>30</v>
      </c>
      <c r="I3207" s="19" t="s">
        <v>145</v>
      </c>
      <c r="J3207" s="21" t="s">
        <v>18</v>
      </c>
      <c r="K3207" s="22">
        <v>10513</v>
      </c>
      <c r="L3207" s="23">
        <v>52.152000000000001</v>
      </c>
      <c r="M3207" s="23">
        <v>52.152000000000001</v>
      </c>
    </row>
    <row r="3208" spans="1:13" x14ac:dyDescent="0.2">
      <c r="A3208" s="19" t="s">
        <v>12190</v>
      </c>
      <c r="B3208" s="19" t="s">
        <v>12191</v>
      </c>
      <c r="C3208" s="19" t="s">
        <v>37</v>
      </c>
      <c r="D3208" s="19" t="s">
        <v>123</v>
      </c>
      <c r="E3208" s="19" t="s">
        <v>2204</v>
      </c>
      <c r="F3208" s="20">
        <v>2019</v>
      </c>
      <c r="G3208" s="19" t="s">
        <v>17</v>
      </c>
      <c r="H3208" s="19" t="s">
        <v>30</v>
      </c>
      <c r="I3208" s="19" t="s">
        <v>1454</v>
      </c>
      <c r="J3208" s="21" t="s">
        <v>18</v>
      </c>
      <c r="K3208" s="22">
        <v>1110</v>
      </c>
      <c r="L3208" s="22">
        <v>100</v>
      </c>
      <c r="M3208" s="23">
        <v>52.152000000000001</v>
      </c>
    </row>
    <row r="3209" spans="1:13" x14ac:dyDescent="0.2">
      <c r="A3209" s="19" t="s">
        <v>12468</v>
      </c>
      <c r="B3209" s="19" t="s">
        <v>12469</v>
      </c>
      <c r="C3209" s="19" t="s">
        <v>37</v>
      </c>
      <c r="D3209" s="19"/>
      <c r="E3209" s="19"/>
      <c r="F3209" s="20">
        <v>2020</v>
      </c>
      <c r="G3209" s="19" t="s">
        <v>17</v>
      </c>
      <c r="H3209" s="19" t="s">
        <v>30</v>
      </c>
      <c r="I3209" s="19" t="s">
        <v>1454</v>
      </c>
      <c r="J3209" s="21" t="s">
        <v>18</v>
      </c>
      <c r="K3209" s="22">
        <v>510</v>
      </c>
      <c r="L3209" s="22">
        <v>510</v>
      </c>
      <c r="M3209" s="23">
        <v>52.152000000000001</v>
      </c>
    </row>
    <row r="3210" spans="1:13" x14ac:dyDescent="0.2">
      <c r="A3210" s="19" t="s">
        <v>13120</v>
      </c>
      <c r="B3210" s="19" t="s">
        <v>13121</v>
      </c>
      <c r="C3210" s="19" t="s">
        <v>12</v>
      </c>
      <c r="D3210" s="19"/>
      <c r="E3210" s="19"/>
      <c r="F3210" s="20">
        <v>2020</v>
      </c>
      <c r="G3210" s="19" t="s">
        <v>17</v>
      </c>
      <c r="H3210" s="19" t="s">
        <v>30</v>
      </c>
      <c r="I3210" s="19" t="s">
        <v>145</v>
      </c>
      <c r="J3210" s="21" t="s">
        <v>18</v>
      </c>
      <c r="K3210" s="22">
        <v>50500</v>
      </c>
      <c r="L3210" s="23">
        <v>52.152000000000001</v>
      </c>
      <c r="M3210" s="23">
        <v>52.152000000000001</v>
      </c>
    </row>
    <row r="3211" spans="1:13" x14ac:dyDescent="0.2">
      <c r="A3211" s="19" t="s">
        <v>13486</v>
      </c>
      <c r="B3211" s="19" t="s">
        <v>13487</v>
      </c>
      <c r="C3211" s="19" t="s">
        <v>148</v>
      </c>
      <c r="D3211" s="19"/>
      <c r="E3211" s="19"/>
      <c r="F3211" s="20">
        <v>2020</v>
      </c>
      <c r="G3211" s="19" t="s">
        <v>279</v>
      </c>
      <c r="H3211" s="19" t="s">
        <v>30</v>
      </c>
      <c r="I3211" s="19" t="s">
        <v>1454</v>
      </c>
      <c r="J3211" s="21" t="s">
        <v>18</v>
      </c>
      <c r="K3211" s="22">
        <v>215</v>
      </c>
      <c r="L3211" s="22">
        <v>215</v>
      </c>
      <c r="M3211" s="23">
        <v>52.152000000000001</v>
      </c>
    </row>
    <row r="3212" spans="1:13" x14ac:dyDescent="0.2">
      <c r="A3212" s="19" t="s">
        <v>5198</v>
      </c>
      <c r="B3212" s="19" t="s">
        <v>5199</v>
      </c>
      <c r="C3212" s="19" t="s">
        <v>37</v>
      </c>
      <c r="D3212" s="19" t="s">
        <v>38</v>
      </c>
      <c r="E3212" s="19" t="s">
        <v>120</v>
      </c>
      <c r="F3212" s="20">
        <v>2020</v>
      </c>
      <c r="G3212" s="19" t="s">
        <v>279</v>
      </c>
      <c r="H3212" s="19" t="s">
        <v>54</v>
      </c>
      <c r="I3212" s="19" t="s">
        <v>288</v>
      </c>
      <c r="J3212" s="21" t="s">
        <v>18</v>
      </c>
      <c r="K3212" s="22">
        <v>106237</v>
      </c>
      <c r="L3212" s="24">
        <v>51</v>
      </c>
      <c r="M3212" s="22">
        <v>50</v>
      </c>
    </row>
    <row r="3213" spans="1:13" x14ac:dyDescent="0.2">
      <c r="A3213" s="19" t="s">
        <v>5200</v>
      </c>
      <c r="B3213" s="19" t="s">
        <v>5201</v>
      </c>
      <c r="C3213" s="19" t="s">
        <v>37</v>
      </c>
      <c r="D3213" s="19" t="s">
        <v>545</v>
      </c>
      <c r="E3213" s="19" t="s">
        <v>545</v>
      </c>
      <c r="F3213" s="20">
        <v>2020</v>
      </c>
      <c r="G3213" s="19" t="s">
        <v>279</v>
      </c>
      <c r="H3213" s="19" t="s">
        <v>54</v>
      </c>
      <c r="I3213" s="19" t="s">
        <v>288</v>
      </c>
      <c r="J3213" s="21" t="s">
        <v>18</v>
      </c>
      <c r="K3213" s="22">
        <v>40210</v>
      </c>
      <c r="L3213" s="24">
        <v>76</v>
      </c>
      <c r="M3213" s="22">
        <v>50</v>
      </c>
    </row>
    <row r="3214" spans="1:13" x14ac:dyDescent="0.2">
      <c r="A3214" s="19" t="s">
        <v>1612</v>
      </c>
      <c r="B3214" s="19" t="s">
        <v>1613</v>
      </c>
      <c r="C3214" s="19" t="s">
        <v>37</v>
      </c>
      <c r="D3214" s="19" t="s">
        <v>601</v>
      </c>
      <c r="E3214" s="19" t="s">
        <v>721</v>
      </c>
      <c r="F3214" s="20">
        <v>2020</v>
      </c>
      <c r="G3214" s="19" t="s">
        <v>17</v>
      </c>
      <c r="H3214" s="19" t="s">
        <v>662</v>
      </c>
      <c r="I3214" s="19" t="s">
        <v>663</v>
      </c>
      <c r="J3214" s="21" t="s">
        <v>18</v>
      </c>
      <c r="K3214" s="22">
        <v>1004</v>
      </c>
      <c r="L3214" s="23">
        <v>49.084000000000003</v>
      </c>
      <c r="M3214" s="23">
        <v>49.084000000000003</v>
      </c>
    </row>
    <row r="3215" spans="1:13" x14ac:dyDescent="0.2">
      <c r="A3215" s="19" t="s">
        <v>6090</v>
      </c>
      <c r="B3215" s="19" t="s">
        <v>6091</v>
      </c>
      <c r="C3215" s="19" t="s">
        <v>103</v>
      </c>
      <c r="D3215" s="19" t="s">
        <v>105</v>
      </c>
      <c r="E3215" s="19" t="s">
        <v>106</v>
      </c>
      <c r="F3215" s="20">
        <v>2020</v>
      </c>
      <c r="G3215" s="19" t="s">
        <v>17</v>
      </c>
      <c r="H3215" s="19" t="s">
        <v>662</v>
      </c>
      <c r="I3215" s="19" t="s">
        <v>663</v>
      </c>
      <c r="J3215" s="21" t="s">
        <v>18</v>
      </c>
      <c r="K3215" s="22">
        <v>1003</v>
      </c>
      <c r="L3215" s="24">
        <v>700</v>
      </c>
      <c r="M3215" s="23">
        <v>49.084000000000003</v>
      </c>
    </row>
    <row r="3216" spans="1:13" x14ac:dyDescent="0.2">
      <c r="A3216" s="19" t="s">
        <v>7170</v>
      </c>
      <c r="B3216" s="19" t="s">
        <v>7171</v>
      </c>
      <c r="C3216" s="19" t="s">
        <v>297</v>
      </c>
      <c r="D3216" s="19"/>
      <c r="E3216" s="19"/>
      <c r="F3216" s="20">
        <v>2019</v>
      </c>
      <c r="G3216" s="19" t="s">
        <v>279</v>
      </c>
      <c r="H3216" s="19" t="s">
        <v>30</v>
      </c>
      <c r="I3216" s="19" t="s">
        <v>31</v>
      </c>
      <c r="J3216" s="21" t="s">
        <v>18</v>
      </c>
      <c r="K3216" s="22">
        <v>579</v>
      </c>
      <c r="L3216" s="24">
        <v>110</v>
      </c>
      <c r="M3216" s="23">
        <v>49.084000000000003</v>
      </c>
    </row>
    <row r="3217" spans="1:13" x14ac:dyDescent="0.2">
      <c r="A3217" s="19" t="s">
        <v>11511</v>
      </c>
      <c r="B3217" s="19" t="s">
        <v>11512</v>
      </c>
      <c r="C3217" s="19" t="s">
        <v>359</v>
      </c>
      <c r="D3217" s="19" t="s">
        <v>1466</v>
      </c>
      <c r="E3217" s="19" t="s">
        <v>1823</v>
      </c>
      <c r="F3217" s="20">
        <v>2019</v>
      </c>
      <c r="G3217" s="19" t="s">
        <v>17</v>
      </c>
      <c r="H3217" s="19" t="s">
        <v>30</v>
      </c>
      <c r="I3217" s="19" t="s">
        <v>31</v>
      </c>
      <c r="J3217" s="21" t="s">
        <v>18</v>
      </c>
      <c r="K3217" s="22">
        <v>471799</v>
      </c>
      <c r="L3217" s="22">
        <v>220</v>
      </c>
      <c r="M3217" s="23">
        <v>49.084000000000003</v>
      </c>
    </row>
    <row r="3218" spans="1:13" x14ac:dyDescent="0.2">
      <c r="A3218" s="19" t="s">
        <v>13070</v>
      </c>
      <c r="B3218" s="19" t="s">
        <v>13071</v>
      </c>
      <c r="C3218" s="19" t="s">
        <v>12</v>
      </c>
      <c r="D3218" s="19"/>
      <c r="E3218" s="19"/>
      <c r="F3218" s="20">
        <v>2020</v>
      </c>
      <c r="G3218" s="19" t="s">
        <v>17</v>
      </c>
      <c r="H3218" s="19" t="s">
        <v>30</v>
      </c>
      <c r="I3218" s="19" t="s">
        <v>145</v>
      </c>
      <c r="J3218" s="21" t="s">
        <v>18</v>
      </c>
      <c r="K3218" s="22">
        <v>10500</v>
      </c>
      <c r="L3218" s="22">
        <v>110</v>
      </c>
      <c r="M3218" s="23">
        <v>49.084000000000003</v>
      </c>
    </row>
    <row r="3219" spans="1:13" x14ac:dyDescent="0.2">
      <c r="A3219" s="19" t="s">
        <v>11591</v>
      </c>
      <c r="B3219" s="19" t="s">
        <v>11592</v>
      </c>
      <c r="C3219" s="19" t="s">
        <v>133</v>
      </c>
      <c r="D3219" s="19" t="s">
        <v>534</v>
      </c>
      <c r="E3219" s="19"/>
      <c r="F3219" s="20">
        <v>2019</v>
      </c>
      <c r="G3219" s="19" t="s">
        <v>17</v>
      </c>
      <c r="H3219" s="19" t="s">
        <v>30</v>
      </c>
      <c r="I3219" s="19" t="s">
        <v>31</v>
      </c>
      <c r="J3219" s="21" t="s">
        <v>18</v>
      </c>
      <c r="K3219" s="22">
        <v>22059</v>
      </c>
      <c r="L3219" s="22">
        <v>110</v>
      </c>
      <c r="M3219" s="23">
        <v>47.847999999999999</v>
      </c>
    </row>
    <row r="3220" spans="1:13" x14ac:dyDescent="0.2">
      <c r="A3220" s="19" t="s">
        <v>8113</v>
      </c>
      <c r="B3220" s="19" t="s">
        <v>8114</v>
      </c>
      <c r="C3220" s="19" t="s">
        <v>12</v>
      </c>
      <c r="D3220" s="19" t="s">
        <v>630</v>
      </c>
      <c r="E3220" s="19" t="s">
        <v>908</v>
      </c>
      <c r="F3220" s="20">
        <v>2019</v>
      </c>
      <c r="G3220" s="19" t="s">
        <v>279</v>
      </c>
      <c r="H3220" s="19" t="s">
        <v>54</v>
      </c>
      <c r="I3220" s="19" t="s">
        <v>288</v>
      </c>
      <c r="J3220" s="21" t="s">
        <v>18</v>
      </c>
      <c r="K3220" s="22">
        <v>1512</v>
      </c>
      <c r="L3220" s="24">
        <v>1300</v>
      </c>
      <c r="M3220" s="23">
        <v>46.017000000000003</v>
      </c>
    </row>
    <row r="3221" spans="1:13" x14ac:dyDescent="0.2">
      <c r="A3221" s="19" t="s">
        <v>6256</v>
      </c>
      <c r="B3221" s="19" t="s">
        <v>6257</v>
      </c>
      <c r="C3221" s="19" t="s">
        <v>148</v>
      </c>
      <c r="D3221" s="19" t="s">
        <v>373</v>
      </c>
      <c r="E3221" s="19" t="s">
        <v>2401</v>
      </c>
      <c r="F3221" s="20">
        <v>2019</v>
      </c>
      <c r="G3221" s="19" t="s">
        <v>17</v>
      </c>
      <c r="H3221" s="19" t="s">
        <v>54</v>
      </c>
      <c r="I3221" s="19" t="s">
        <v>288</v>
      </c>
      <c r="J3221" s="21" t="s">
        <v>18</v>
      </c>
      <c r="K3221" s="22">
        <v>1308</v>
      </c>
      <c r="L3221" s="24">
        <v>1300</v>
      </c>
      <c r="M3221" s="23">
        <v>46.015999999999998</v>
      </c>
    </row>
    <row r="3222" spans="1:13" x14ac:dyDescent="0.2">
      <c r="A3222" s="19" t="s">
        <v>11345</v>
      </c>
      <c r="B3222" s="19" t="s">
        <v>11346</v>
      </c>
      <c r="C3222" s="19" t="s">
        <v>103</v>
      </c>
      <c r="D3222" s="19" t="s">
        <v>238</v>
      </c>
      <c r="E3222" s="19" t="s">
        <v>379</v>
      </c>
      <c r="F3222" s="20">
        <v>2019</v>
      </c>
      <c r="G3222" s="19" t="s">
        <v>17</v>
      </c>
      <c r="H3222" s="19" t="s">
        <v>30</v>
      </c>
      <c r="I3222" s="19" t="s">
        <v>31</v>
      </c>
      <c r="J3222" s="21" t="s">
        <v>18</v>
      </c>
      <c r="K3222" s="22">
        <v>31539</v>
      </c>
      <c r="L3222" s="24">
        <v>60</v>
      </c>
      <c r="M3222" s="23">
        <v>46.015999999999998</v>
      </c>
    </row>
    <row r="3223" spans="1:13" x14ac:dyDescent="0.2">
      <c r="A3223" s="19" t="s">
        <v>5107</v>
      </c>
      <c r="B3223" s="19" t="s">
        <v>5108</v>
      </c>
      <c r="C3223" s="19" t="s">
        <v>37</v>
      </c>
      <c r="D3223" s="19" t="s">
        <v>38</v>
      </c>
      <c r="E3223" s="19" t="s">
        <v>684</v>
      </c>
      <c r="F3223" s="20">
        <v>2020</v>
      </c>
      <c r="G3223" s="19" t="s">
        <v>17</v>
      </c>
      <c r="H3223" s="19" t="s">
        <v>63</v>
      </c>
      <c r="I3223" s="19" t="s">
        <v>705</v>
      </c>
      <c r="J3223" s="21" t="s">
        <v>18</v>
      </c>
      <c r="K3223" s="22">
        <v>27520</v>
      </c>
      <c r="L3223" s="23">
        <v>44.030999999999999</v>
      </c>
      <c r="M3223" s="23">
        <v>44.030999999999999</v>
      </c>
    </row>
    <row r="3224" spans="1:13" x14ac:dyDescent="0.2">
      <c r="A3224" s="19" t="s">
        <v>11439</v>
      </c>
      <c r="B3224" s="19" t="s">
        <v>11440</v>
      </c>
      <c r="C3224" s="19" t="s">
        <v>103</v>
      </c>
      <c r="D3224" s="19" t="s">
        <v>194</v>
      </c>
      <c r="E3224" s="19" t="s">
        <v>195</v>
      </c>
      <c r="F3224" s="20">
        <v>2020</v>
      </c>
      <c r="G3224" s="19" t="s">
        <v>17</v>
      </c>
      <c r="H3224" s="19" t="s">
        <v>352</v>
      </c>
      <c r="I3224" s="19" t="s">
        <v>1241</v>
      </c>
      <c r="J3224" s="21" t="s">
        <v>18</v>
      </c>
      <c r="K3224" s="22">
        <v>8371262</v>
      </c>
      <c r="L3224" s="22">
        <v>7801500</v>
      </c>
      <c r="M3224" s="23">
        <v>35</v>
      </c>
    </row>
    <row r="3225" spans="1:13" x14ac:dyDescent="0.2">
      <c r="A3225" s="19" t="s">
        <v>2383</v>
      </c>
      <c r="B3225" s="19" t="s">
        <v>2384</v>
      </c>
      <c r="C3225" s="19" t="s">
        <v>143</v>
      </c>
      <c r="D3225" s="19"/>
      <c r="E3225" s="19"/>
      <c r="F3225" s="20">
        <v>2019</v>
      </c>
      <c r="G3225" s="19" t="s">
        <v>17</v>
      </c>
      <c r="H3225" s="19" t="s">
        <v>30</v>
      </c>
      <c r="I3225" s="19" t="s">
        <v>31</v>
      </c>
      <c r="J3225" s="21" t="s">
        <v>18</v>
      </c>
      <c r="K3225" s="22">
        <v>32832</v>
      </c>
      <c r="L3225" s="22">
        <v>32000</v>
      </c>
      <c r="M3225" s="23">
        <v>30.838999999999999</v>
      </c>
    </row>
    <row r="3226" spans="1:13" x14ac:dyDescent="0.2">
      <c r="A3226" s="19" t="s">
        <v>3328</v>
      </c>
      <c r="B3226" s="19" t="s">
        <v>3329</v>
      </c>
      <c r="C3226" s="19" t="s">
        <v>148</v>
      </c>
      <c r="D3226" s="19"/>
      <c r="E3226" s="19"/>
      <c r="F3226" s="20">
        <v>2019</v>
      </c>
      <c r="G3226" s="19" t="s">
        <v>17</v>
      </c>
      <c r="H3226" s="19" t="s">
        <v>30</v>
      </c>
      <c r="I3226" s="19" t="s">
        <v>31</v>
      </c>
      <c r="J3226" s="21" t="s">
        <v>18</v>
      </c>
      <c r="K3226" s="22">
        <v>2247575</v>
      </c>
      <c r="L3226" s="24">
        <v>500</v>
      </c>
      <c r="M3226" s="23">
        <v>30.684000000000001</v>
      </c>
    </row>
    <row r="3227" spans="1:13" x14ac:dyDescent="0.2">
      <c r="A3227" s="19" t="s">
        <v>6178</v>
      </c>
      <c r="B3227" s="19" t="s">
        <v>6179</v>
      </c>
      <c r="C3227" s="19" t="s">
        <v>133</v>
      </c>
      <c r="D3227" s="19" t="s">
        <v>206</v>
      </c>
      <c r="E3227" s="19" t="s">
        <v>1635</v>
      </c>
      <c r="F3227" s="20">
        <v>2019</v>
      </c>
      <c r="G3227" s="19" t="s">
        <v>17</v>
      </c>
      <c r="H3227" s="19" t="s">
        <v>30</v>
      </c>
      <c r="I3227" s="19" t="s">
        <v>31</v>
      </c>
      <c r="J3227" s="21" t="s">
        <v>18</v>
      </c>
      <c r="K3227" s="22">
        <v>21136</v>
      </c>
      <c r="L3227" s="24">
        <v>40</v>
      </c>
      <c r="M3227" s="23">
        <v>30</v>
      </c>
    </row>
    <row r="3228" spans="1:13" x14ac:dyDescent="0.2">
      <c r="A3228" s="19" t="s">
        <v>8525</v>
      </c>
      <c r="B3228" s="19" t="s">
        <v>8526</v>
      </c>
      <c r="C3228" s="19" t="s">
        <v>133</v>
      </c>
      <c r="D3228" s="19" t="s">
        <v>206</v>
      </c>
      <c r="E3228" s="19" t="s">
        <v>1635</v>
      </c>
      <c r="F3228" s="20">
        <v>2019</v>
      </c>
      <c r="G3228" s="19" t="s">
        <v>17</v>
      </c>
      <c r="H3228" s="19" t="s">
        <v>30</v>
      </c>
      <c r="I3228" s="19" t="s">
        <v>31</v>
      </c>
      <c r="J3228" s="21" t="s">
        <v>18</v>
      </c>
      <c r="K3228" s="22">
        <v>22572</v>
      </c>
      <c r="L3228" s="24">
        <v>21020</v>
      </c>
      <c r="M3228" s="23">
        <v>30</v>
      </c>
    </row>
    <row r="3229" spans="1:13" x14ac:dyDescent="0.2">
      <c r="A3229" s="19" t="s">
        <v>3729</v>
      </c>
      <c r="B3229" s="19" t="s">
        <v>3730</v>
      </c>
      <c r="C3229" s="19" t="s">
        <v>37</v>
      </c>
      <c r="D3229" s="19" t="s">
        <v>545</v>
      </c>
      <c r="E3229" s="19" t="s">
        <v>545</v>
      </c>
      <c r="F3229" s="20">
        <v>2020</v>
      </c>
      <c r="G3229" s="19" t="s">
        <v>17</v>
      </c>
      <c r="H3229" s="19" t="s">
        <v>95</v>
      </c>
      <c r="I3229" s="19" t="s">
        <v>96</v>
      </c>
      <c r="J3229" s="21" t="s">
        <v>18</v>
      </c>
      <c r="K3229" s="22">
        <v>13895</v>
      </c>
      <c r="L3229" s="24">
        <v>7</v>
      </c>
      <c r="M3229" s="23">
        <v>6.99</v>
      </c>
    </row>
    <row r="3230" spans="1:13" x14ac:dyDescent="0.2">
      <c r="A3230" s="19" t="s">
        <v>1677</v>
      </c>
      <c r="B3230" s="19" t="s">
        <v>1678</v>
      </c>
      <c r="C3230" s="19" t="s">
        <v>133</v>
      </c>
      <c r="D3230" s="19" t="s">
        <v>206</v>
      </c>
      <c r="E3230" s="19" t="s">
        <v>1630</v>
      </c>
      <c r="F3230" s="20">
        <v>2020</v>
      </c>
      <c r="G3230" s="19" t="s">
        <v>17</v>
      </c>
      <c r="H3230" s="19" t="s">
        <v>30</v>
      </c>
      <c r="I3230" s="19" t="s">
        <v>145</v>
      </c>
      <c r="J3230" s="21" t="s">
        <v>18</v>
      </c>
      <c r="K3230" s="22">
        <v>102601</v>
      </c>
      <c r="L3230" s="24">
        <v>2</v>
      </c>
      <c r="M3230" s="23">
        <v>2</v>
      </c>
    </row>
    <row r="3231" spans="1:13" x14ac:dyDescent="0.2">
      <c r="A3231" s="19" t="s">
        <v>337</v>
      </c>
      <c r="B3231" s="19" t="s">
        <v>338</v>
      </c>
      <c r="C3231" s="19" t="s">
        <v>27</v>
      </c>
      <c r="D3231" s="19" t="s">
        <v>28</v>
      </c>
      <c r="E3231" s="19" t="s">
        <v>29</v>
      </c>
      <c r="F3231" s="20">
        <v>2019</v>
      </c>
      <c r="G3231" s="19" t="s">
        <v>17</v>
      </c>
      <c r="H3231" s="19" t="s">
        <v>30</v>
      </c>
      <c r="I3231" s="19" t="s">
        <v>31</v>
      </c>
      <c r="J3231" s="21" t="s">
        <v>18</v>
      </c>
      <c r="K3231" s="22">
        <v>18411</v>
      </c>
      <c r="L3231" s="24">
        <v>14430</v>
      </c>
      <c r="M3231" s="22">
        <v>1</v>
      </c>
    </row>
    <row r="3232" spans="1:13" x14ac:dyDescent="0.2">
      <c r="A3232" s="19" t="s">
        <v>447</v>
      </c>
      <c r="B3232" s="19" t="s">
        <v>448</v>
      </c>
      <c r="C3232" s="19" t="s">
        <v>133</v>
      </c>
      <c r="D3232" s="19"/>
      <c r="E3232" s="19"/>
      <c r="F3232" s="20">
        <v>2019</v>
      </c>
      <c r="G3232" s="19" t="s">
        <v>17</v>
      </c>
      <c r="H3232" s="19" t="s">
        <v>30</v>
      </c>
      <c r="I3232" s="19" t="s">
        <v>31</v>
      </c>
      <c r="J3232" s="21" t="s">
        <v>18</v>
      </c>
      <c r="K3232" s="22">
        <v>51234</v>
      </c>
      <c r="L3232" s="24">
        <v>500</v>
      </c>
      <c r="M3232" s="22">
        <v>1</v>
      </c>
    </row>
    <row r="3233" spans="1:13" x14ac:dyDescent="0.2">
      <c r="A3233" s="19" t="s">
        <v>637</v>
      </c>
      <c r="B3233" s="19" t="s">
        <v>638</v>
      </c>
      <c r="C3233" s="19" t="s">
        <v>257</v>
      </c>
      <c r="D3233" s="19" t="s">
        <v>441</v>
      </c>
      <c r="E3233" s="19" t="s">
        <v>488</v>
      </c>
      <c r="F3233" s="20">
        <v>2019</v>
      </c>
      <c r="G3233" s="19" t="s">
        <v>17</v>
      </c>
      <c r="H3233" s="19" t="s">
        <v>30</v>
      </c>
      <c r="I3233" s="19" t="s">
        <v>31</v>
      </c>
      <c r="J3233" s="21" t="s">
        <v>18</v>
      </c>
      <c r="K3233" s="22">
        <v>1099448</v>
      </c>
      <c r="L3233" s="24">
        <v>500</v>
      </c>
      <c r="M3233" s="22">
        <v>1</v>
      </c>
    </row>
    <row r="3234" spans="1:13" x14ac:dyDescent="0.2">
      <c r="A3234" s="19" t="s">
        <v>664</v>
      </c>
      <c r="B3234" s="19" t="s">
        <v>665</v>
      </c>
      <c r="C3234" s="19" t="s">
        <v>34</v>
      </c>
      <c r="D3234" s="19"/>
      <c r="E3234" s="19"/>
      <c r="F3234" s="20">
        <v>2019</v>
      </c>
      <c r="G3234" s="19" t="s">
        <v>17</v>
      </c>
      <c r="H3234" s="19" t="s">
        <v>30</v>
      </c>
      <c r="I3234" s="19" t="s">
        <v>31</v>
      </c>
      <c r="J3234" s="21" t="s">
        <v>18</v>
      </c>
      <c r="K3234" s="22">
        <v>164405</v>
      </c>
      <c r="L3234" s="24">
        <v>500</v>
      </c>
      <c r="M3234" s="22">
        <v>1</v>
      </c>
    </row>
    <row r="3235" spans="1:13" x14ac:dyDescent="0.2">
      <c r="A3235" s="19" t="s">
        <v>1318</v>
      </c>
      <c r="B3235" s="19" t="s">
        <v>1319</v>
      </c>
      <c r="C3235" s="19" t="s">
        <v>257</v>
      </c>
      <c r="D3235" s="19"/>
      <c r="E3235" s="19"/>
      <c r="F3235" s="20">
        <v>2019</v>
      </c>
      <c r="G3235" s="19" t="s">
        <v>17</v>
      </c>
      <c r="H3235" s="19" t="s">
        <v>30</v>
      </c>
      <c r="I3235" s="19" t="s">
        <v>31</v>
      </c>
      <c r="J3235" s="21" t="s">
        <v>18</v>
      </c>
      <c r="K3235" s="22">
        <v>76950</v>
      </c>
      <c r="L3235" s="22">
        <v>2000</v>
      </c>
      <c r="M3235" s="22">
        <v>1</v>
      </c>
    </row>
    <row r="3236" spans="1:13" x14ac:dyDescent="0.2">
      <c r="A3236" s="19" t="s">
        <v>1416</v>
      </c>
      <c r="B3236" s="19" t="s">
        <v>1417</v>
      </c>
      <c r="C3236" s="19" t="s">
        <v>148</v>
      </c>
      <c r="D3236" s="19"/>
      <c r="E3236" s="19"/>
      <c r="F3236" s="20">
        <v>2019</v>
      </c>
      <c r="G3236" s="19" t="s">
        <v>17</v>
      </c>
      <c r="H3236" s="19" t="s">
        <v>30</v>
      </c>
      <c r="I3236" s="19" t="s">
        <v>31</v>
      </c>
      <c r="J3236" s="21" t="s">
        <v>18</v>
      </c>
      <c r="K3236" s="22">
        <v>856523</v>
      </c>
      <c r="L3236" s="22">
        <v>500</v>
      </c>
      <c r="M3236" s="22">
        <v>1</v>
      </c>
    </row>
    <row r="3237" spans="1:13" x14ac:dyDescent="0.2">
      <c r="A3237" s="19" t="s">
        <v>1709</v>
      </c>
      <c r="B3237" s="19" t="s">
        <v>1710</v>
      </c>
      <c r="C3237" s="19" t="s">
        <v>133</v>
      </c>
      <c r="D3237" s="19" t="s">
        <v>206</v>
      </c>
      <c r="E3237" s="19" t="s">
        <v>1711</v>
      </c>
      <c r="F3237" s="20">
        <v>2019</v>
      </c>
      <c r="G3237" s="19" t="s">
        <v>17</v>
      </c>
      <c r="H3237" s="19" t="s">
        <v>30</v>
      </c>
      <c r="I3237" s="19" t="s">
        <v>31</v>
      </c>
      <c r="J3237" s="21" t="s">
        <v>18</v>
      </c>
      <c r="K3237" s="22">
        <v>1026</v>
      </c>
      <c r="L3237" s="24">
        <v>500</v>
      </c>
      <c r="M3237" s="22">
        <v>1</v>
      </c>
    </row>
    <row r="3238" spans="1:13" x14ac:dyDescent="0.2">
      <c r="A3238" s="19" t="s">
        <v>2082</v>
      </c>
      <c r="B3238" s="19" t="s">
        <v>2083</v>
      </c>
      <c r="C3238" s="19" t="s">
        <v>37</v>
      </c>
      <c r="D3238" s="19"/>
      <c r="E3238" s="19"/>
      <c r="F3238" s="20">
        <v>2019</v>
      </c>
      <c r="G3238" s="19" t="s">
        <v>17</v>
      </c>
      <c r="H3238" s="19" t="s">
        <v>30</v>
      </c>
      <c r="I3238" s="19" t="s">
        <v>31</v>
      </c>
      <c r="J3238" s="21" t="s">
        <v>18</v>
      </c>
      <c r="K3238" s="22">
        <v>1911741</v>
      </c>
      <c r="L3238" s="22">
        <v>500</v>
      </c>
      <c r="M3238" s="22">
        <v>1</v>
      </c>
    </row>
    <row r="3239" spans="1:13" x14ac:dyDescent="0.2">
      <c r="A3239" s="19" t="s">
        <v>2288</v>
      </c>
      <c r="B3239" s="19" t="s">
        <v>2289</v>
      </c>
      <c r="C3239" s="19" t="s">
        <v>37</v>
      </c>
      <c r="D3239" s="19" t="s">
        <v>545</v>
      </c>
      <c r="E3239" s="19" t="s">
        <v>1627</v>
      </c>
      <c r="F3239" s="20">
        <v>2019</v>
      </c>
      <c r="G3239" s="19" t="s">
        <v>17</v>
      </c>
      <c r="H3239" s="19" t="s">
        <v>30</v>
      </c>
      <c r="I3239" s="19" t="s">
        <v>31</v>
      </c>
      <c r="J3239" s="21" t="s">
        <v>18</v>
      </c>
      <c r="K3239" s="22">
        <v>163991</v>
      </c>
      <c r="L3239" s="22">
        <v>500</v>
      </c>
      <c r="M3239" s="22">
        <v>1</v>
      </c>
    </row>
    <row r="3240" spans="1:13" x14ac:dyDescent="0.2">
      <c r="A3240" s="19" t="s">
        <v>2346</v>
      </c>
      <c r="B3240" s="19" t="s">
        <v>2347</v>
      </c>
      <c r="C3240" s="19" t="s">
        <v>257</v>
      </c>
      <c r="D3240" s="19"/>
      <c r="E3240" s="19"/>
      <c r="F3240" s="20">
        <v>2019</v>
      </c>
      <c r="G3240" s="19" t="s">
        <v>17</v>
      </c>
      <c r="H3240" s="19" t="s">
        <v>30</v>
      </c>
      <c r="I3240" s="19" t="s">
        <v>31</v>
      </c>
      <c r="J3240" s="21" t="s">
        <v>18</v>
      </c>
      <c r="K3240" s="22">
        <v>6369865</v>
      </c>
      <c r="L3240" s="22">
        <v>3016000</v>
      </c>
      <c r="M3240" s="22">
        <v>1</v>
      </c>
    </row>
    <row r="3241" spans="1:13" x14ac:dyDescent="0.2">
      <c r="A3241" s="19" t="s">
        <v>2408</v>
      </c>
      <c r="B3241" s="19" t="s">
        <v>2409</v>
      </c>
      <c r="C3241" s="19" t="s">
        <v>34</v>
      </c>
      <c r="D3241" s="19" t="s">
        <v>134</v>
      </c>
      <c r="E3241" s="19" t="s">
        <v>134</v>
      </c>
      <c r="F3241" s="20">
        <v>2019</v>
      </c>
      <c r="G3241" s="19" t="s">
        <v>17</v>
      </c>
      <c r="H3241" s="19" t="s">
        <v>30</v>
      </c>
      <c r="I3241" s="19" t="s">
        <v>31</v>
      </c>
      <c r="J3241" s="21" t="s">
        <v>18</v>
      </c>
      <c r="K3241" s="22">
        <v>3428845</v>
      </c>
      <c r="L3241" s="24">
        <v>500</v>
      </c>
      <c r="M3241" s="22">
        <v>1</v>
      </c>
    </row>
    <row r="3242" spans="1:13" x14ac:dyDescent="0.2">
      <c r="A3242" s="19" t="s">
        <v>2878</v>
      </c>
      <c r="B3242" s="19" t="s">
        <v>2879</v>
      </c>
      <c r="C3242" s="19" t="s">
        <v>133</v>
      </c>
      <c r="D3242" s="19" t="s">
        <v>206</v>
      </c>
      <c r="E3242" s="19" t="s">
        <v>207</v>
      </c>
      <c r="F3242" s="20">
        <v>2019</v>
      </c>
      <c r="G3242" s="19" t="s">
        <v>17</v>
      </c>
      <c r="H3242" s="19" t="s">
        <v>30</v>
      </c>
      <c r="I3242" s="19" t="s">
        <v>31</v>
      </c>
      <c r="J3242" s="21" t="s">
        <v>18</v>
      </c>
      <c r="K3242" s="22">
        <v>4593</v>
      </c>
      <c r="L3242" s="24">
        <v>500</v>
      </c>
      <c r="M3242" s="22">
        <v>1</v>
      </c>
    </row>
    <row r="3243" spans="1:13" x14ac:dyDescent="0.2">
      <c r="A3243" s="19" t="s">
        <v>2910</v>
      </c>
      <c r="B3243" s="19" t="s">
        <v>2911</v>
      </c>
      <c r="C3243" s="19" t="s">
        <v>52</v>
      </c>
      <c r="D3243" s="19" t="s">
        <v>77</v>
      </c>
      <c r="E3243" s="19"/>
      <c r="F3243" s="20">
        <v>2019</v>
      </c>
      <c r="G3243" s="19" t="s">
        <v>17</v>
      </c>
      <c r="H3243" s="19" t="s">
        <v>30</v>
      </c>
      <c r="I3243" s="19" t="s">
        <v>31</v>
      </c>
      <c r="J3243" s="21" t="s">
        <v>18</v>
      </c>
      <c r="K3243" s="22">
        <v>287912</v>
      </c>
      <c r="L3243" s="22">
        <v>1000</v>
      </c>
      <c r="M3243" s="22">
        <v>1</v>
      </c>
    </row>
    <row r="3244" spans="1:13" x14ac:dyDescent="0.2">
      <c r="A3244" s="19" t="s">
        <v>2914</v>
      </c>
      <c r="B3244" s="19" t="s">
        <v>2915</v>
      </c>
      <c r="C3244" s="19" t="s">
        <v>37</v>
      </c>
      <c r="D3244" s="19" t="s">
        <v>545</v>
      </c>
      <c r="E3244" s="19" t="s">
        <v>1627</v>
      </c>
      <c r="F3244" s="20">
        <v>2019</v>
      </c>
      <c r="G3244" s="19" t="s">
        <v>17</v>
      </c>
      <c r="H3244" s="19" t="s">
        <v>30</v>
      </c>
      <c r="I3244" s="19" t="s">
        <v>31</v>
      </c>
      <c r="J3244" s="21" t="s">
        <v>18</v>
      </c>
      <c r="K3244" s="22">
        <v>233046</v>
      </c>
      <c r="L3244" s="22">
        <v>500</v>
      </c>
      <c r="M3244" s="22">
        <v>1</v>
      </c>
    </row>
    <row r="3245" spans="1:13" x14ac:dyDescent="0.2">
      <c r="A3245" s="19" t="s">
        <v>3385</v>
      </c>
      <c r="B3245" s="19" t="s">
        <v>3386</v>
      </c>
      <c r="C3245" s="19" t="s">
        <v>133</v>
      </c>
      <c r="D3245" s="19" t="s">
        <v>206</v>
      </c>
      <c r="E3245" s="19" t="s">
        <v>1711</v>
      </c>
      <c r="F3245" s="20">
        <v>2019</v>
      </c>
      <c r="G3245" s="19" t="s">
        <v>17</v>
      </c>
      <c r="H3245" s="19" t="s">
        <v>30</v>
      </c>
      <c r="I3245" s="19" t="s">
        <v>31</v>
      </c>
      <c r="J3245" s="21" t="s">
        <v>18</v>
      </c>
      <c r="K3245" s="22">
        <v>5700</v>
      </c>
      <c r="L3245" s="24">
        <v>500</v>
      </c>
      <c r="M3245" s="22">
        <v>1</v>
      </c>
    </row>
    <row r="3246" spans="1:13" x14ac:dyDescent="0.2">
      <c r="A3246" s="19" t="s">
        <v>4037</v>
      </c>
      <c r="B3246" s="19" t="s">
        <v>4038</v>
      </c>
      <c r="C3246" s="19" t="s">
        <v>265</v>
      </c>
      <c r="D3246" s="19" t="s">
        <v>266</v>
      </c>
      <c r="E3246" s="19" t="s">
        <v>267</v>
      </c>
      <c r="F3246" s="20">
        <v>2019</v>
      </c>
      <c r="G3246" s="19" t="s">
        <v>17</v>
      </c>
      <c r="H3246" s="19" t="s">
        <v>693</v>
      </c>
      <c r="I3246" s="19" t="s">
        <v>762</v>
      </c>
      <c r="J3246" s="21" t="s">
        <v>18</v>
      </c>
      <c r="K3246" s="22">
        <v>111433</v>
      </c>
      <c r="L3246" s="24">
        <v>108678</v>
      </c>
      <c r="M3246" s="22">
        <v>1</v>
      </c>
    </row>
    <row r="3247" spans="1:13" x14ac:dyDescent="0.2">
      <c r="A3247" s="19" t="s">
        <v>4065</v>
      </c>
      <c r="B3247" s="19" t="s">
        <v>4066</v>
      </c>
      <c r="C3247" s="19" t="s">
        <v>257</v>
      </c>
      <c r="D3247" s="19"/>
      <c r="E3247" s="19"/>
      <c r="F3247" s="20">
        <v>2019</v>
      </c>
      <c r="G3247" s="19" t="s">
        <v>17</v>
      </c>
      <c r="H3247" s="19" t="s">
        <v>30</v>
      </c>
      <c r="I3247" s="19" t="s">
        <v>31</v>
      </c>
      <c r="J3247" s="21" t="s">
        <v>18</v>
      </c>
      <c r="K3247" s="22">
        <v>1600</v>
      </c>
      <c r="L3247" s="24">
        <v>500</v>
      </c>
      <c r="M3247" s="22">
        <v>1</v>
      </c>
    </row>
    <row r="3248" spans="1:13" x14ac:dyDescent="0.2">
      <c r="A3248" s="19" t="s">
        <v>4360</v>
      </c>
      <c r="B3248" s="19" t="s">
        <v>4361</v>
      </c>
      <c r="C3248" s="19" t="s">
        <v>34</v>
      </c>
      <c r="D3248" s="19"/>
      <c r="E3248" s="19"/>
      <c r="F3248" s="20">
        <v>2019</v>
      </c>
      <c r="G3248" s="19" t="s">
        <v>17</v>
      </c>
      <c r="H3248" s="19" t="s">
        <v>30</v>
      </c>
      <c r="I3248" s="19" t="s">
        <v>31</v>
      </c>
      <c r="J3248" s="21" t="s">
        <v>18</v>
      </c>
      <c r="K3248" s="22">
        <v>2867597</v>
      </c>
      <c r="L3248" s="22">
        <v>2000</v>
      </c>
      <c r="M3248" s="22">
        <v>1</v>
      </c>
    </row>
    <row r="3249" spans="1:13" x14ac:dyDescent="0.2">
      <c r="A3249" s="19" t="s">
        <v>4817</v>
      </c>
      <c r="B3249" s="19" t="s">
        <v>4818</v>
      </c>
      <c r="C3249" s="19" t="s">
        <v>148</v>
      </c>
      <c r="D3249" s="19" t="s">
        <v>646</v>
      </c>
      <c r="E3249" s="19" t="s">
        <v>1044</v>
      </c>
      <c r="F3249" s="20">
        <v>2019</v>
      </c>
      <c r="G3249" s="19" t="s">
        <v>17</v>
      </c>
      <c r="H3249" s="19" t="s">
        <v>30</v>
      </c>
      <c r="I3249" s="19" t="s">
        <v>31</v>
      </c>
      <c r="J3249" s="21" t="s">
        <v>18</v>
      </c>
      <c r="K3249" s="22">
        <v>4167089</v>
      </c>
      <c r="L3249" s="24">
        <v>500</v>
      </c>
      <c r="M3249" s="22">
        <v>1</v>
      </c>
    </row>
    <row r="3250" spans="1:13" x14ac:dyDescent="0.2">
      <c r="A3250" s="19" t="s">
        <v>5212</v>
      </c>
      <c r="B3250" s="19" t="s">
        <v>5213</v>
      </c>
      <c r="C3250" s="19" t="s">
        <v>37</v>
      </c>
      <c r="D3250" s="19" t="s">
        <v>38</v>
      </c>
      <c r="E3250" s="19" t="s">
        <v>38</v>
      </c>
      <c r="F3250" s="20">
        <v>2019</v>
      </c>
      <c r="G3250" s="19" t="s">
        <v>17</v>
      </c>
      <c r="H3250" s="19" t="s">
        <v>63</v>
      </c>
      <c r="I3250" s="19" t="s">
        <v>705</v>
      </c>
      <c r="J3250" s="21" t="s">
        <v>18</v>
      </c>
      <c r="K3250" s="22">
        <v>1</v>
      </c>
      <c r="L3250" s="24">
        <v>1</v>
      </c>
      <c r="M3250" s="22">
        <v>1</v>
      </c>
    </row>
    <row r="3251" spans="1:13" x14ac:dyDescent="0.2">
      <c r="A3251" s="19" t="s">
        <v>5323</v>
      </c>
      <c r="B3251" s="19" t="s">
        <v>5324</v>
      </c>
      <c r="C3251" s="19" t="s">
        <v>148</v>
      </c>
      <c r="D3251" s="19" t="s">
        <v>617</v>
      </c>
      <c r="E3251" s="19"/>
      <c r="F3251" s="20">
        <v>2019</v>
      </c>
      <c r="G3251" s="19" t="s">
        <v>17</v>
      </c>
      <c r="H3251" s="19" t="s">
        <v>30</v>
      </c>
      <c r="I3251" s="19" t="s">
        <v>31</v>
      </c>
      <c r="J3251" s="21" t="s">
        <v>18</v>
      </c>
      <c r="K3251" s="22">
        <v>5441231</v>
      </c>
      <c r="L3251" s="22">
        <v>500</v>
      </c>
      <c r="M3251" s="22">
        <v>1</v>
      </c>
    </row>
    <row r="3252" spans="1:13" x14ac:dyDescent="0.2">
      <c r="A3252" s="19" t="s">
        <v>6656</v>
      </c>
      <c r="B3252" s="19" t="s">
        <v>6657</v>
      </c>
      <c r="C3252" s="19" t="s">
        <v>22</v>
      </c>
      <c r="D3252" s="19" t="s">
        <v>46</v>
      </c>
      <c r="E3252" s="19" t="s">
        <v>777</v>
      </c>
      <c r="F3252" s="20">
        <v>2019</v>
      </c>
      <c r="G3252" s="19" t="s">
        <v>17</v>
      </c>
      <c r="H3252" s="19" t="s">
        <v>30</v>
      </c>
      <c r="I3252" s="19" t="s">
        <v>31</v>
      </c>
      <c r="J3252" s="21" t="s">
        <v>18</v>
      </c>
      <c r="K3252" s="22">
        <v>96625</v>
      </c>
      <c r="L3252" s="22">
        <v>36710</v>
      </c>
      <c r="M3252" s="22">
        <v>1</v>
      </c>
    </row>
    <row r="3253" spans="1:13" x14ac:dyDescent="0.2">
      <c r="A3253" s="19" t="s">
        <v>10340</v>
      </c>
      <c r="B3253" s="19" t="s">
        <v>10341</v>
      </c>
      <c r="C3253" s="19" t="s">
        <v>148</v>
      </c>
      <c r="D3253" s="19"/>
      <c r="E3253" s="19"/>
      <c r="F3253" s="20">
        <v>2020</v>
      </c>
      <c r="G3253" s="19" t="s">
        <v>17</v>
      </c>
      <c r="H3253" s="19" t="s">
        <v>15</v>
      </c>
      <c r="I3253" s="19" t="s">
        <v>70</v>
      </c>
      <c r="J3253" s="21" t="s">
        <v>18</v>
      </c>
      <c r="K3253" s="22">
        <v>1</v>
      </c>
      <c r="L3253" s="24">
        <v>15390</v>
      </c>
      <c r="M3253" s="22">
        <v>1</v>
      </c>
    </row>
    <row r="3254" spans="1:13" x14ac:dyDescent="0.2">
      <c r="A3254" s="19" t="s">
        <v>9384</v>
      </c>
      <c r="B3254" s="19" t="s">
        <v>9385</v>
      </c>
      <c r="C3254" s="19" t="s">
        <v>133</v>
      </c>
      <c r="D3254" s="19"/>
      <c r="E3254" s="19"/>
      <c r="F3254" s="20">
        <v>2019</v>
      </c>
      <c r="G3254" s="19" t="s">
        <v>17</v>
      </c>
      <c r="H3254" s="19" t="s">
        <v>253</v>
      </c>
      <c r="I3254" s="19" t="s">
        <v>254</v>
      </c>
      <c r="J3254" s="21" t="s">
        <v>18</v>
      </c>
      <c r="K3254" s="22">
        <v>240890</v>
      </c>
      <c r="L3254" s="24">
        <v>1</v>
      </c>
      <c r="M3254" s="23">
        <v>0.29299999999999998</v>
      </c>
    </row>
    <row r="3255" spans="1:13" x14ac:dyDescent="0.2">
      <c r="A3255" s="19" t="s">
        <v>55</v>
      </c>
      <c r="B3255" s="19" t="s">
        <v>56</v>
      </c>
      <c r="C3255" s="19" t="s">
        <v>22</v>
      </c>
      <c r="D3255" s="19" t="s">
        <v>46</v>
      </c>
      <c r="E3255" s="19" t="s">
        <v>57</v>
      </c>
      <c r="F3255" s="20">
        <v>2019</v>
      </c>
      <c r="G3255" s="19" t="s">
        <v>17</v>
      </c>
      <c r="H3255" s="19" t="s">
        <v>54</v>
      </c>
      <c r="I3255" s="19" t="s">
        <v>58</v>
      </c>
      <c r="J3255" s="21" t="s">
        <v>18</v>
      </c>
      <c r="K3255" s="22">
        <v>6947</v>
      </c>
      <c r="L3255" s="22"/>
      <c r="M3255" s="23"/>
    </row>
    <row r="3256" spans="1:13" x14ac:dyDescent="0.2">
      <c r="A3256" s="19" t="s">
        <v>71</v>
      </c>
      <c r="B3256" s="19" t="s">
        <v>72</v>
      </c>
      <c r="C3256" s="19" t="s">
        <v>27</v>
      </c>
      <c r="D3256" s="19" t="s">
        <v>73</v>
      </c>
      <c r="E3256" s="19" t="s">
        <v>74</v>
      </c>
      <c r="F3256" s="20">
        <v>2020</v>
      </c>
      <c r="G3256" s="19" t="s">
        <v>17</v>
      </c>
      <c r="H3256" s="19" t="s">
        <v>30</v>
      </c>
      <c r="I3256" s="19" t="s">
        <v>31</v>
      </c>
      <c r="J3256" s="21" t="s">
        <v>18</v>
      </c>
      <c r="K3256" s="22">
        <v>14010</v>
      </c>
      <c r="L3256" s="22"/>
      <c r="M3256" s="23"/>
    </row>
    <row r="3257" spans="1:13" x14ac:dyDescent="0.2">
      <c r="A3257" s="19" t="s">
        <v>75</v>
      </c>
      <c r="B3257" s="19" t="s">
        <v>76</v>
      </c>
      <c r="C3257" s="19" t="s">
        <v>52</v>
      </c>
      <c r="D3257" s="19" t="s">
        <v>77</v>
      </c>
      <c r="E3257" s="19" t="s">
        <v>78</v>
      </c>
      <c r="F3257" s="20">
        <v>2020</v>
      </c>
      <c r="G3257" s="19" t="s">
        <v>17</v>
      </c>
      <c r="H3257" s="19" t="s">
        <v>63</v>
      </c>
      <c r="I3257" s="19" t="s">
        <v>64</v>
      </c>
      <c r="J3257" s="21" t="s">
        <v>18</v>
      </c>
      <c r="K3257" s="22">
        <v>1037756</v>
      </c>
      <c r="L3257" s="22">
        <v>1</v>
      </c>
      <c r="M3257" s="23"/>
    </row>
    <row r="3258" spans="1:13" x14ac:dyDescent="0.2">
      <c r="A3258" s="19" t="s">
        <v>79</v>
      </c>
      <c r="B3258" s="19" t="s">
        <v>80</v>
      </c>
      <c r="C3258" s="19" t="s">
        <v>81</v>
      </c>
      <c r="D3258" s="19" t="s">
        <v>82</v>
      </c>
      <c r="E3258" s="19" t="s">
        <v>82</v>
      </c>
      <c r="F3258" s="20">
        <v>2020</v>
      </c>
      <c r="G3258" s="19" t="s">
        <v>17</v>
      </c>
      <c r="H3258" s="19" t="s">
        <v>54</v>
      </c>
      <c r="I3258" s="19" t="s">
        <v>83</v>
      </c>
      <c r="J3258" s="21" t="s">
        <v>84</v>
      </c>
      <c r="K3258" s="22">
        <v>20100</v>
      </c>
      <c r="L3258" s="22"/>
      <c r="M3258" s="23"/>
    </row>
    <row r="3259" spans="1:13" x14ac:dyDescent="0.2">
      <c r="A3259" s="19" t="s">
        <v>85</v>
      </c>
      <c r="B3259" s="19" t="s">
        <v>86</v>
      </c>
      <c r="C3259" s="19" t="s">
        <v>22</v>
      </c>
      <c r="D3259" s="19" t="s">
        <v>46</v>
      </c>
      <c r="E3259" s="19" t="s">
        <v>87</v>
      </c>
      <c r="F3259" s="20">
        <v>2020</v>
      </c>
      <c r="G3259" s="19" t="s">
        <v>17</v>
      </c>
      <c r="H3259" s="19" t="s">
        <v>54</v>
      </c>
      <c r="I3259" s="19" t="s">
        <v>62</v>
      </c>
      <c r="J3259" s="21" t="s">
        <v>18</v>
      </c>
      <c r="K3259" s="22">
        <v>91364</v>
      </c>
      <c r="L3259" s="22"/>
      <c r="M3259" s="23"/>
    </row>
    <row r="3260" spans="1:13" x14ac:dyDescent="0.2">
      <c r="A3260" s="19" t="s">
        <v>101</v>
      </c>
      <c r="B3260" s="19" t="s">
        <v>102</v>
      </c>
      <c r="C3260" s="19" t="s">
        <v>103</v>
      </c>
      <c r="D3260" s="19"/>
      <c r="E3260" s="19"/>
      <c r="F3260" s="20">
        <v>2019</v>
      </c>
      <c r="G3260" s="19" t="s">
        <v>17</v>
      </c>
      <c r="H3260" s="19" t="s">
        <v>30</v>
      </c>
      <c r="I3260" s="19" t="s">
        <v>31</v>
      </c>
      <c r="J3260" s="21" t="s">
        <v>18</v>
      </c>
      <c r="K3260" s="22">
        <v>366691</v>
      </c>
      <c r="L3260" s="22"/>
      <c r="M3260" s="23"/>
    </row>
    <row r="3261" spans="1:13" x14ac:dyDescent="0.2">
      <c r="A3261" s="19" t="s">
        <v>107</v>
      </c>
      <c r="B3261" s="19" t="s">
        <v>108</v>
      </c>
      <c r="C3261" s="19" t="s">
        <v>22</v>
      </c>
      <c r="D3261" s="19" t="s">
        <v>46</v>
      </c>
      <c r="E3261" s="19" t="s">
        <v>109</v>
      </c>
      <c r="F3261" s="20">
        <v>2020</v>
      </c>
      <c r="G3261" s="19" t="s">
        <v>17</v>
      </c>
      <c r="H3261" s="19" t="s">
        <v>63</v>
      </c>
      <c r="I3261" s="19" t="s">
        <v>64</v>
      </c>
      <c r="J3261" s="21" t="s">
        <v>84</v>
      </c>
      <c r="K3261" s="22">
        <v>742876</v>
      </c>
      <c r="L3261" s="22"/>
      <c r="M3261" s="23"/>
    </row>
    <row r="3262" spans="1:13" x14ac:dyDescent="0.2">
      <c r="A3262" s="19" t="s">
        <v>118</v>
      </c>
      <c r="B3262" s="19" t="s">
        <v>119</v>
      </c>
      <c r="C3262" s="19" t="s">
        <v>37</v>
      </c>
      <c r="D3262" s="19" t="s">
        <v>38</v>
      </c>
      <c r="E3262" s="19" t="s">
        <v>120</v>
      </c>
      <c r="F3262" s="20">
        <v>2020</v>
      </c>
      <c r="G3262" s="19" t="s">
        <v>17</v>
      </c>
      <c r="H3262" s="19" t="s">
        <v>15</v>
      </c>
      <c r="I3262" s="19" t="s">
        <v>70</v>
      </c>
      <c r="J3262" s="21" t="s">
        <v>18</v>
      </c>
      <c r="K3262" s="22">
        <v>715260</v>
      </c>
      <c r="L3262" s="22"/>
      <c r="M3262" s="23"/>
    </row>
    <row r="3263" spans="1:13" x14ac:dyDescent="0.2">
      <c r="A3263" s="19" t="s">
        <v>125</v>
      </c>
      <c r="B3263" s="19" t="s">
        <v>126</v>
      </c>
      <c r="C3263" s="19" t="s">
        <v>22</v>
      </c>
      <c r="D3263" s="19" t="s">
        <v>46</v>
      </c>
      <c r="E3263" s="19" t="s">
        <v>127</v>
      </c>
      <c r="F3263" s="20">
        <v>2020</v>
      </c>
      <c r="G3263" s="19" t="s">
        <v>17</v>
      </c>
      <c r="H3263" s="19" t="s">
        <v>63</v>
      </c>
      <c r="I3263" s="19" t="s">
        <v>64</v>
      </c>
      <c r="J3263" s="21" t="s">
        <v>128</v>
      </c>
      <c r="K3263" s="22">
        <v>20000</v>
      </c>
      <c r="L3263" s="22"/>
      <c r="M3263" s="23"/>
    </row>
    <row r="3264" spans="1:13" x14ac:dyDescent="0.2">
      <c r="A3264" s="19" t="s">
        <v>131</v>
      </c>
      <c r="B3264" s="19" t="s">
        <v>132</v>
      </c>
      <c r="C3264" s="19" t="s">
        <v>133</v>
      </c>
      <c r="D3264" s="19"/>
      <c r="E3264" s="19"/>
      <c r="F3264" s="20">
        <v>2020</v>
      </c>
      <c r="G3264" s="19" t="s">
        <v>17</v>
      </c>
      <c r="H3264" s="19" t="s">
        <v>15</v>
      </c>
      <c r="I3264" s="19" t="s">
        <v>70</v>
      </c>
      <c r="J3264" s="21" t="s">
        <v>18</v>
      </c>
      <c r="K3264" s="22">
        <v>5000000</v>
      </c>
      <c r="L3264" s="22"/>
      <c r="M3264" s="23"/>
    </row>
    <row r="3265" spans="1:13" x14ac:dyDescent="0.2">
      <c r="A3265" s="19" t="s">
        <v>137</v>
      </c>
      <c r="B3265" s="19" t="s">
        <v>138</v>
      </c>
      <c r="C3265" s="19" t="s">
        <v>52</v>
      </c>
      <c r="D3265" s="19" t="s">
        <v>139</v>
      </c>
      <c r="E3265" s="19" t="s">
        <v>140</v>
      </c>
      <c r="F3265" s="20">
        <v>2020</v>
      </c>
      <c r="G3265" s="19" t="s">
        <v>17</v>
      </c>
      <c r="H3265" s="19" t="s">
        <v>130</v>
      </c>
      <c r="I3265" s="19" t="s">
        <v>130</v>
      </c>
      <c r="J3265" s="21" t="s">
        <v>18</v>
      </c>
      <c r="K3265" s="22">
        <v>3</v>
      </c>
      <c r="L3265" s="22">
        <v>3</v>
      </c>
      <c r="M3265" s="23"/>
    </row>
    <row r="3266" spans="1:13" x14ac:dyDescent="0.2">
      <c r="A3266" s="19" t="s">
        <v>146</v>
      </c>
      <c r="B3266" s="19" t="s">
        <v>147</v>
      </c>
      <c r="C3266" s="19" t="s">
        <v>148</v>
      </c>
      <c r="D3266" s="19" t="s">
        <v>149</v>
      </c>
      <c r="E3266" s="19" t="s">
        <v>150</v>
      </c>
      <c r="F3266" s="20">
        <v>2020</v>
      </c>
      <c r="G3266" s="19" t="s">
        <v>17</v>
      </c>
      <c r="H3266" s="19" t="s">
        <v>54</v>
      </c>
      <c r="I3266" s="19" t="s">
        <v>58</v>
      </c>
      <c r="J3266" s="21" t="s">
        <v>18</v>
      </c>
      <c r="K3266" s="22">
        <v>2539446</v>
      </c>
      <c r="L3266" s="22"/>
      <c r="M3266" s="23"/>
    </row>
    <row r="3267" spans="1:13" x14ac:dyDescent="0.2">
      <c r="A3267" s="19" t="s">
        <v>154</v>
      </c>
      <c r="B3267" s="19" t="s">
        <v>155</v>
      </c>
      <c r="C3267" s="19" t="s">
        <v>22</v>
      </c>
      <c r="D3267" s="19" t="s">
        <v>46</v>
      </c>
      <c r="E3267" s="19" t="s">
        <v>156</v>
      </c>
      <c r="F3267" s="20">
        <v>2020</v>
      </c>
      <c r="G3267" s="19" t="s">
        <v>17</v>
      </c>
      <c r="H3267" s="19" t="s">
        <v>54</v>
      </c>
      <c r="I3267" s="19" t="s">
        <v>62</v>
      </c>
      <c r="J3267" s="21" t="s">
        <v>18</v>
      </c>
      <c r="K3267" s="22">
        <v>2739</v>
      </c>
      <c r="L3267" s="22">
        <v>1</v>
      </c>
      <c r="M3267" s="23"/>
    </row>
    <row r="3268" spans="1:13" x14ac:dyDescent="0.2">
      <c r="A3268" s="19" t="s">
        <v>157</v>
      </c>
      <c r="B3268" s="19" t="s">
        <v>158</v>
      </c>
      <c r="C3268" s="19" t="s">
        <v>52</v>
      </c>
      <c r="D3268" s="19" t="s">
        <v>139</v>
      </c>
      <c r="E3268" s="19" t="s">
        <v>139</v>
      </c>
      <c r="F3268" s="20">
        <v>2020</v>
      </c>
      <c r="G3268" s="19" t="s">
        <v>17</v>
      </c>
      <c r="H3268" s="19" t="s">
        <v>54</v>
      </c>
      <c r="I3268" s="19" t="s">
        <v>58</v>
      </c>
      <c r="J3268" s="21" t="s">
        <v>18</v>
      </c>
      <c r="K3268" s="22">
        <v>311101</v>
      </c>
      <c r="L3268" s="22">
        <v>1479</v>
      </c>
      <c r="M3268" s="23"/>
    </row>
    <row r="3269" spans="1:13" x14ac:dyDescent="0.2">
      <c r="A3269" s="19" t="s">
        <v>161</v>
      </c>
      <c r="B3269" s="19" t="s">
        <v>162</v>
      </c>
      <c r="C3269" s="19" t="s">
        <v>12</v>
      </c>
      <c r="D3269" s="19" t="s">
        <v>163</v>
      </c>
      <c r="E3269" s="19" t="s">
        <v>164</v>
      </c>
      <c r="F3269" s="20">
        <v>2020</v>
      </c>
      <c r="G3269" s="19" t="s">
        <v>17</v>
      </c>
      <c r="H3269" s="19" t="s">
        <v>15</v>
      </c>
      <c r="I3269" s="19" t="s">
        <v>16</v>
      </c>
      <c r="J3269" s="21" t="s">
        <v>18</v>
      </c>
      <c r="K3269" s="22">
        <v>780179</v>
      </c>
      <c r="L3269" s="22"/>
      <c r="M3269" s="23"/>
    </row>
    <row r="3270" spans="1:13" x14ac:dyDescent="0.2">
      <c r="A3270" s="19" t="s">
        <v>165</v>
      </c>
      <c r="B3270" s="19" t="s">
        <v>166</v>
      </c>
      <c r="C3270" s="19" t="s">
        <v>167</v>
      </c>
      <c r="D3270" s="19" t="s">
        <v>168</v>
      </c>
      <c r="E3270" s="19" t="s">
        <v>168</v>
      </c>
      <c r="F3270" s="20">
        <v>2019</v>
      </c>
      <c r="G3270" s="19" t="s">
        <v>17</v>
      </c>
      <c r="H3270" s="19" t="s">
        <v>30</v>
      </c>
      <c r="I3270" s="19" t="s">
        <v>31</v>
      </c>
      <c r="J3270" s="21" t="s">
        <v>18</v>
      </c>
      <c r="K3270" s="22">
        <v>651000</v>
      </c>
      <c r="L3270" s="22">
        <v>8</v>
      </c>
      <c r="M3270" s="23"/>
    </row>
    <row r="3271" spans="1:13" x14ac:dyDescent="0.2">
      <c r="A3271" s="19" t="s">
        <v>169</v>
      </c>
      <c r="B3271" s="19" t="s">
        <v>170</v>
      </c>
      <c r="C3271" s="19" t="s">
        <v>22</v>
      </c>
      <c r="D3271" s="19" t="s">
        <v>46</v>
      </c>
      <c r="E3271" s="19"/>
      <c r="F3271" s="20">
        <v>2019</v>
      </c>
      <c r="G3271" s="19" t="s">
        <v>17</v>
      </c>
      <c r="H3271" s="19" t="s">
        <v>30</v>
      </c>
      <c r="I3271" s="19" t="s">
        <v>31</v>
      </c>
      <c r="J3271" s="21" t="s">
        <v>18</v>
      </c>
      <c r="K3271" s="22">
        <v>10208</v>
      </c>
      <c r="L3271" s="22">
        <v>1000</v>
      </c>
      <c r="M3271" s="23"/>
    </row>
    <row r="3272" spans="1:13" x14ac:dyDescent="0.2">
      <c r="A3272" s="19" t="s">
        <v>175</v>
      </c>
      <c r="B3272" s="19" t="s">
        <v>176</v>
      </c>
      <c r="C3272" s="19" t="s">
        <v>22</v>
      </c>
      <c r="D3272" s="19" t="s">
        <v>46</v>
      </c>
      <c r="E3272" s="19" t="s">
        <v>177</v>
      </c>
      <c r="F3272" s="20">
        <v>2020</v>
      </c>
      <c r="G3272" s="19" t="s">
        <v>17</v>
      </c>
      <c r="H3272" s="19" t="s">
        <v>95</v>
      </c>
      <c r="I3272" s="19" t="s">
        <v>178</v>
      </c>
      <c r="J3272" s="21" t="s">
        <v>18</v>
      </c>
      <c r="K3272" s="22">
        <v>73354</v>
      </c>
      <c r="L3272" s="22">
        <v>2</v>
      </c>
      <c r="M3272" s="23"/>
    </row>
    <row r="3273" spans="1:13" x14ac:dyDescent="0.2">
      <c r="A3273" s="19" t="s">
        <v>204</v>
      </c>
      <c r="B3273" s="19" t="s">
        <v>205</v>
      </c>
      <c r="C3273" s="19" t="s">
        <v>133</v>
      </c>
      <c r="D3273" s="19" t="s">
        <v>206</v>
      </c>
      <c r="E3273" s="19" t="s">
        <v>207</v>
      </c>
      <c r="F3273" s="20">
        <v>2020</v>
      </c>
      <c r="G3273" s="19" t="s">
        <v>17</v>
      </c>
      <c r="H3273" s="19" t="s">
        <v>15</v>
      </c>
      <c r="I3273" s="19" t="s">
        <v>16</v>
      </c>
      <c r="J3273" s="21" t="s">
        <v>18</v>
      </c>
      <c r="K3273" s="22">
        <v>497753</v>
      </c>
      <c r="L3273" s="22"/>
      <c r="M3273" s="23"/>
    </row>
    <row r="3274" spans="1:13" x14ac:dyDescent="0.2">
      <c r="A3274" s="19" t="s">
        <v>211</v>
      </c>
      <c r="B3274" s="19" t="s">
        <v>212</v>
      </c>
      <c r="C3274" s="19" t="s">
        <v>22</v>
      </c>
      <c r="D3274" s="19" t="s">
        <v>46</v>
      </c>
      <c r="E3274" s="19" t="s">
        <v>87</v>
      </c>
      <c r="F3274" s="20">
        <v>2020</v>
      </c>
      <c r="G3274" s="19" t="s">
        <v>17</v>
      </c>
      <c r="H3274" s="19" t="s">
        <v>54</v>
      </c>
      <c r="I3274" s="19" t="s">
        <v>62</v>
      </c>
      <c r="J3274" s="21" t="s">
        <v>18</v>
      </c>
      <c r="K3274" s="22">
        <v>1</v>
      </c>
      <c r="L3274" s="22">
        <v>1</v>
      </c>
      <c r="M3274" s="23"/>
    </row>
    <row r="3275" spans="1:13" x14ac:dyDescent="0.2">
      <c r="A3275" s="19" t="s">
        <v>213</v>
      </c>
      <c r="B3275" s="19" t="s">
        <v>214</v>
      </c>
      <c r="C3275" s="19" t="s">
        <v>34</v>
      </c>
      <c r="D3275" s="19" t="s">
        <v>215</v>
      </c>
      <c r="E3275" s="19" t="s">
        <v>216</v>
      </c>
      <c r="F3275" s="20">
        <v>2020</v>
      </c>
      <c r="G3275" s="19" t="s">
        <v>17</v>
      </c>
      <c r="H3275" s="19" t="s">
        <v>54</v>
      </c>
      <c r="I3275" s="19" t="s">
        <v>58</v>
      </c>
      <c r="J3275" s="21" t="s">
        <v>18</v>
      </c>
      <c r="K3275" s="22">
        <v>1000</v>
      </c>
      <c r="L3275" s="22"/>
      <c r="M3275" s="23"/>
    </row>
    <row r="3276" spans="1:13" x14ac:dyDescent="0.2">
      <c r="A3276" s="19" t="s">
        <v>217</v>
      </c>
      <c r="B3276" s="19" t="s">
        <v>218</v>
      </c>
      <c r="C3276" s="19" t="s">
        <v>12</v>
      </c>
      <c r="D3276" s="19" t="s">
        <v>219</v>
      </c>
      <c r="E3276" s="19" t="s">
        <v>220</v>
      </c>
      <c r="F3276" s="20">
        <v>2020</v>
      </c>
      <c r="G3276" s="19" t="s">
        <v>17</v>
      </c>
      <c r="H3276" s="19" t="s">
        <v>15</v>
      </c>
      <c r="I3276" s="19" t="s">
        <v>16</v>
      </c>
      <c r="J3276" s="21" t="s">
        <v>18</v>
      </c>
      <c r="K3276" s="22">
        <v>104393</v>
      </c>
      <c r="L3276" s="22">
        <v>104393</v>
      </c>
      <c r="M3276" s="23"/>
    </row>
    <row r="3277" spans="1:13" x14ac:dyDescent="0.2">
      <c r="A3277" s="19" t="s">
        <v>225</v>
      </c>
      <c r="B3277" s="19" t="s">
        <v>226</v>
      </c>
      <c r="C3277" s="19" t="s">
        <v>22</v>
      </c>
      <c r="D3277" s="19" t="s">
        <v>46</v>
      </c>
      <c r="E3277" s="19" t="s">
        <v>227</v>
      </c>
      <c r="F3277" s="20">
        <v>2020</v>
      </c>
      <c r="G3277" s="19" t="s">
        <v>17</v>
      </c>
      <c r="H3277" s="19" t="s">
        <v>42</v>
      </c>
      <c r="I3277" s="19" t="s">
        <v>228</v>
      </c>
      <c r="J3277" s="21" t="s">
        <v>18</v>
      </c>
      <c r="K3277" s="22">
        <v>75820</v>
      </c>
      <c r="L3277" s="22">
        <v>4</v>
      </c>
      <c r="M3277" s="23"/>
    </row>
    <row r="3278" spans="1:13" x14ac:dyDescent="0.2">
      <c r="A3278" s="19" t="s">
        <v>231</v>
      </c>
      <c r="B3278" s="19" t="s">
        <v>232</v>
      </c>
      <c r="C3278" s="19" t="s">
        <v>52</v>
      </c>
      <c r="D3278" s="19" t="s">
        <v>53</v>
      </c>
      <c r="E3278" s="19" t="s">
        <v>233</v>
      </c>
      <c r="F3278" s="20">
        <v>2019</v>
      </c>
      <c r="G3278" s="19" t="s">
        <v>17</v>
      </c>
      <c r="H3278" s="19" t="s">
        <v>30</v>
      </c>
      <c r="I3278" s="19" t="s">
        <v>145</v>
      </c>
      <c r="J3278" s="21" t="s">
        <v>128</v>
      </c>
      <c r="K3278" s="22">
        <v>10260</v>
      </c>
      <c r="L3278" s="22"/>
      <c r="M3278" s="23"/>
    </row>
    <row r="3279" spans="1:13" x14ac:dyDescent="0.2">
      <c r="A3279" s="19" t="s">
        <v>236</v>
      </c>
      <c r="B3279" s="19" t="s">
        <v>237</v>
      </c>
      <c r="C3279" s="19" t="s">
        <v>103</v>
      </c>
      <c r="D3279" s="19" t="s">
        <v>238</v>
      </c>
      <c r="E3279" s="19" t="s">
        <v>239</v>
      </c>
      <c r="F3279" s="20">
        <v>2020</v>
      </c>
      <c r="G3279" s="19" t="s">
        <v>17</v>
      </c>
      <c r="H3279" s="19" t="s">
        <v>240</v>
      </c>
      <c r="I3279" s="19" t="s">
        <v>241</v>
      </c>
      <c r="J3279" s="21" t="s">
        <v>18</v>
      </c>
      <c r="K3279" s="22">
        <v>1</v>
      </c>
      <c r="L3279" s="22">
        <v>1</v>
      </c>
      <c r="M3279" s="23"/>
    </row>
    <row r="3280" spans="1:13" x14ac:dyDescent="0.2">
      <c r="A3280" s="19" t="s">
        <v>242</v>
      </c>
      <c r="B3280" s="19" t="s">
        <v>243</v>
      </c>
      <c r="C3280" s="19" t="s">
        <v>52</v>
      </c>
      <c r="D3280" s="19"/>
      <c r="E3280" s="19"/>
      <c r="F3280" s="20">
        <v>2020</v>
      </c>
      <c r="G3280" s="19" t="s">
        <v>17</v>
      </c>
      <c r="H3280" s="19" t="s">
        <v>30</v>
      </c>
      <c r="I3280" s="19" t="s">
        <v>145</v>
      </c>
      <c r="J3280" s="21" t="s">
        <v>18</v>
      </c>
      <c r="K3280" s="22">
        <v>1650</v>
      </c>
      <c r="L3280" s="22">
        <v>1000</v>
      </c>
      <c r="M3280" s="23"/>
    </row>
    <row r="3281" spans="1:13" x14ac:dyDescent="0.2">
      <c r="A3281" s="19" t="s">
        <v>244</v>
      </c>
      <c r="B3281" s="19" t="s">
        <v>245</v>
      </c>
      <c r="C3281" s="19" t="s">
        <v>167</v>
      </c>
      <c r="D3281" s="19" t="s">
        <v>168</v>
      </c>
      <c r="E3281" s="19" t="s">
        <v>246</v>
      </c>
      <c r="F3281" s="20">
        <v>2020</v>
      </c>
      <c r="G3281" s="19" t="s">
        <v>17</v>
      </c>
      <c r="H3281" s="19" t="s">
        <v>30</v>
      </c>
      <c r="I3281" s="19" t="s">
        <v>31</v>
      </c>
      <c r="J3281" s="21" t="s">
        <v>18</v>
      </c>
      <c r="K3281" s="22">
        <v>334055</v>
      </c>
      <c r="L3281" s="22"/>
      <c r="M3281" s="23"/>
    </row>
    <row r="3282" spans="1:13" x14ac:dyDescent="0.2">
      <c r="A3282" s="19" t="s">
        <v>249</v>
      </c>
      <c r="B3282" s="19" t="s">
        <v>250</v>
      </c>
      <c r="C3282" s="19" t="s">
        <v>81</v>
      </c>
      <c r="D3282" s="19" t="s">
        <v>82</v>
      </c>
      <c r="E3282" s="19" t="s">
        <v>82</v>
      </c>
      <c r="F3282" s="20">
        <v>2019</v>
      </c>
      <c r="G3282" s="19" t="s">
        <v>17</v>
      </c>
      <c r="H3282" s="19" t="s">
        <v>30</v>
      </c>
      <c r="I3282" s="19" t="s">
        <v>31</v>
      </c>
      <c r="J3282" s="21" t="s">
        <v>18</v>
      </c>
      <c r="K3282" s="22">
        <v>1368</v>
      </c>
      <c r="L3282" s="22">
        <v>827000</v>
      </c>
      <c r="M3282" s="23"/>
    </row>
    <row r="3283" spans="1:13" x14ac:dyDescent="0.2">
      <c r="A3283" s="19" t="s">
        <v>251</v>
      </c>
      <c r="B3283" s="19" t="s">
        <v>252</v>
      </c>
      <c r="C3283" s="19" t="s">
        <v>167</v>
      </c>
      <c r="D3283" s="19"/>
      <c r="E3283" s="19"/>
      <c r="F3283" s="20">
        <v>2019</v>
      </c>
      <c r="G3283" s="19" t="s">
        <v>17</v>
      </c>
      <c r="H3283" s="19" t="s">
        <v>253</v>
      </c>
      <c r="I3283" s="19" t="s">
        <v>254</v>
      </c>
      <c r="J3283" s="21" t="s">
        <v>84</v>
      </c>
      <c r="K3283" s="22">
        <v>37727</v>
      </c>
      <c r="L3283" s="22"/>
      <c r="M3283" s="23"/>
    </row>
    <row r="3284" spans="1:13" x14ac:dyDescent="0.2">
      <c r="A3284" s="19" t="s">
        <v>263</v>
      </c>
      <c r="B3284" s="19" t="s">
        <v>264</v>
      </c>
      <c r="C3284" s="19" t="s">
        <v>265</v>
      </c>
      <c r="D3284" s="19" t="s">
        <v>266</v>
      </c>
      <c r="E3284" s="19" t="s">
        <v>267</v>
      </c>
      <c r="F3284" s="20">
        <v>2019</v>
      </c>
      <c r="G3284" s="19" t="s">
        <v>17</v>
      </c>
      <c r="H3284" s="19" t="s">
        <v>30</v>
      </c>
      <c r="I3284" s="19" t="s">
        <v>145</v>
      </c>
      <c r="J3284" s="21" t="s">
        <v>18</v>
      </c>
      <c r="K3284" s="22">
        <v>63026</v>
      </c>
      <c r="L3284" s="22"/>
      <c r="M3284" s="23"/>
    </row>
    <row r="3285" spans="1:13" x14ac:dyDescent="0.2">
      <c r="A3285" s="19" t="s">
        <v>268</v>
      </c>
      <c r="B3285" s="19" t="s">
        <v>269</v>
      </c>
      <c r="C3285" s="19" t="s">
        <v>22</v>
      </c>
      <c r="D3285" s="19" t="s">
        <v>46</v>
      </c>
      <c r="E3285" s="19" t="s">
        <v>61</v>
      </c>
      <c r="F3285" s="20">
        <v>2020</v>
      </c>
      <c r="G3285" s="19" t="s">
        <v>17</v>
      </c>
      <c r="H3285" s="19" t="s">
        <v>54</v>
      </c>
      <c r="I3285" s="19" t="s">
        <v>62</v>
      </c>
      <c r="J3285" s="21" t="s">
        <v>18</v>
      </c>
      <c r="K3285" s="22">
        <v>1</v>
      </c>
      <c r="L3285" s="22">
        <v>1</v>
      </c>
      <c r="M3285" s="23"/>
    </row>
    <row r="3286" spans="1:13" x14ac:dyDescent="0.2">
      <c r="A3286" s="19" t="s">
        <v>276</v>
      </c>
      <c r="B3286" s="19" t="s">
        <v>277</v>
      </c>
      <c r="C3286" s="19" t="s">
        <v>81</v>
      </c>
      <c r="D3286" s="19"/>
      <c r="E3286" s="19"/>
      <c r="F3286" s="20">
        <v>2019</v>
      </c>
      <c r="G3286" s="19" t="s">
        <v>279</v>
      </c>
      <c r="H3286" s="19" t="s">
        <v>42</v>
      </c>
      <c r="I3286" s="19" t="s">
        <v>278</v>
      </c>
      <c r="J3286" s="21" t="s">
        <v>18</v>
      </c>
      <c r="K3286" s="22">
        <v>245143</v>
      </c>
      <c r="L3286" s="22"/>
      <c r="M3286" s="23"/>
    </row>
    <row r="3287" spans="1:13" x14ac:dyDescent="0.2">
      <c r="A3287" s="19" t="s">
        <v>280</v>
      </c>
      <c r="B3287" s="19" t="s">
        <v>281</v>
      </c>
      <c r="C3287" s="19" t="s">
        <v>34</v>
      </c>
      <c r="D3287" s="19" t="s">
        <v>134</v>
      </c>
      <c r="E3287" s="19" t="s">
        <v>282</v>
      </c>
      <c r="F3287" s="20">
        <v>2020</v>
      </c>
      <c r="G3287" s="19" t="s">
        <v>17</v>
      </c>
      <c r="H3287" s="19" t="s">
        <v>42</v>
      </c>
      <c r="I3287" s="19" t="s">
        <v>43</v>
      </c>
      <c r="J3287" s="21" t="s">
        <v>84</v>
      </c>
      <c r="K3287" s="22">
        <v>249712</v>
      </c>
      <c r="L3287" s="22"/>
      <c r="M3287" s="23"/>
    </row>
    <row r="3288" spans="1:13" x14ac:dyDescent="0.2">
      <c r="A3288" s="19" t="s">
        <v>285</v>
      </c>
      <c r="B3288" s="19" t="s">
        <v>286</v>
      </c>
      <c r="C3288" s="19" t="s">
        <v>34</v>
      </c>
      <c r="D3288" s="19" t="s">
        <v>134</v>
      </c>
      <c r="E3288" s="19" t="s">
        <v>282</v>
      </c>
      <c r="F3288" s="20">
        <v>2019</v>
      </c>
      <c r="G3288" s="19" t="s">
        <v>17</v>
      </c>
      <c r="H3288" s="19" t="s">
        <v>95</v>
      </c>
      <c r="I3288" s="19" t="s">
        <v>173</v>
      </c>
      <c r="J3288" s="21" t="s">
        <v>18</v>
      </c>
      <c r="K3288" s="22">
        <v>204173</v>
      </c>
      <c r="L3288" s="22"/>
      <c r="M3288" s="23"/>
    </row>
    <row r="3289" spans="1:13" x14ac:dyDescent="0.2">
      <c r="A3289" s="19" t="s">
        <v>291</v>
      </c>
      <c r="B3289" s="19" t="s">
        <v>292</v>
      </c>
      <c r="C3289" s="19" t="s">
        <v>37</v>
      </c>
      <c r="D3289" s="19"/>
      <c r="E3289" s="19"/>
      <c r="F3289" s="20">
        <v>2019</v>
      </c>
      <c r="G3289" s="19" t="s">
        <v>17</v>
      </c>
      <c r="H3289" s="19" t="s">
        <v>30</v>
      </c>
      <c r="I3289" s="19" t="s">
        <v>145</v>
      </c>
      <c r="J3289" s="21" t="s">
        <v>18</v>
      </c>
      <c r="K3289" s="22">
        <v>698529</v>
      </c>
      <c r="L3289" s="22">
        <v>16000</v>
      </c>
      <c r="M3289" s="23"/>
    </row>
    <row r="3290" spans="1:13" x14ac:dyDescent="0.2">
      <c r="A3290" s="19" t="s">
        <v>293</v>
      </c>
      <c r="B3290" s="19" t="s">
        <v>294</v>
      </c>
      <c r="C3290" s="19" t="s">
        <v>103</v>
      </c>
      <c r="D3290" s="19" t="s">
        <v>238</v>
      </c>
      <c r="E3290" s="19" t="s">
        <v>239</v>
      </c>
      <c r="F3290" s="20">
        <v>2020</v>
      </c>
      <c r="G3290" s="19" t="s">
        <v>17</v>
      </c>
      <c r="H3290" s="19" t="s">
        <v>54</v>
      </c>
      <c r="I3290" s="19" t="s">
        <v>58</v>
      </c>
      <c r="J3290" s="21" t="s">
        <v>128</v>
      </c>
      <c r="K3290" s="22">
        <v>508000</v>
      </c>
      <c r="L3290" s="22"/>
      <c r="M3290" s="23"/>
    </row>
    <row r="3291" spans="1:13" x14ac:dyDescent="0.2">
      <c r="A3291" s="19" t="s">
        <v>298</v>
      </c>
      <c r="B3291" s="19" t="s">
        <v>299</v>
      </c>
      <c r="C3291" s="19" t="s">
        <v>81</v>
      </c>
      <c r="D3291" s="19"/>
      <c r="E3291" s="19"/>
      <c r="F3291" s="20">
        <v>2020</v>
      </c>
      <c r="G3291" s="19" t="s">
        <v>17</v>
      </c>
      <c r="H3291" s="19" t="s">
        <v>54</v>
      </c>
      <c r="I3291" s="19" t="s">
        <v>83</v>
      </c>
      <c r="J3291" s="21" t="s">
        <v>84</v>
      </c>
      <c r="K3291" s="22">
        <v>20100</v>
      </c>
      <c r="L3291" s="22"/>
      <c r="M3291" s="23"/>
    </row>
    <row r="3292" spans="1:13" x14ac:dyDescent="0.2">
      <c r="A3292" s="19" t="s">
        <v>300</v>
      </c>
      <c r="B3292" s="19" t="s">
        <v>301</v>
      </c>
      <c r="C3292" s="19" t="s">
        <v>81</v>
      </c>
      <c r="D3292" s="19"/>
      <c r="E3292" s="19"/>
      <c r="F3292" s="20">
        <v>2020</v>
      </c>
      <c r="G3292" s="19" t="s">
        <v>17</v>
      </c>
      <c r="H3292" s="19" t="s">
        <v>54</v>
      </c>
      <c r="I3292" s="19" t="s">
        <v>83</v>
      </c>
      <c r="J3292" s="21" t="s">
        <v>128</v>
      </c>
      <c r="K3292" s="22">
        <v>74200</v>
      </c>
      <c r="L3292" s="22"/>
      <c r="M3292" s="23"/>
    </row>
    <row r="3293" spans="1:13" x14ac:dyDescent="0.2">
      <c r="A3293" s="19" t="s">
        <v>304</v>
      </c>
      <c r="B3293" s="19" t="s">
        <v>305</v>
      </c>
      <c r="C3293" s="19" t="s">
        <v>81</v>
      </c>
      <c r="D3293" s="19" t="s">
        <v>82</v>
      </c>
      <c r="E3293" s="19" t="s">
        <v>82</v>
      </c>
      <c r="F3293" s="20">
        <v>2020</v>
      </c>
      <c r="G3293" s="19" t="s">
        <v>17</v>
      </c>
      <c r="H3293" s="19" t="s">
        <v>54</v>
      </c>
      <c r="I3293" s="19" t="s">
        <v>83</v>
      </c>
      <c r="J3293" s="21" t="s">
        <v>84</v>
      </c>
      <c r="K3293" s="22">
        <v>30100</v>
      </c>
      <c r="L3293" s="22"/>
      <c r="M3293" s="23"/>
    </row>
    <row r="3294" spans="1:13" x14ac:dyDescent="0.2">
      <c r="A3294" s="19" t="s">
        <v>306</v>
      </c>
      <c r="B3294" s="19" t="s">
        <v>307</v>
      </c>
      <c r="C3294" s="19" t="s">
        <v>81</v>
      </c>
      <c r="D3294" s="19" t="s">
        <v>82</v>
      </c>
      <c r="E3294" s="19" t="s">
        <v>82</v>
      </c>
      <c r="F3294" s="20">
        <v>2020</v>
      </c>
      <c r="G3294" s="19" t="s">
        <v>17</v>
      </c>
      <c r="H3294" s="19" t="s">
        <v>54</v>
      </c>
      <c r="I3294" s="19" t="s">
        <v>83</v>
      </c>
      <c r="J3294" s="21" t="s">
        <v>18</v>
      </c>
      <c r="K3294" s="22">
        <v>20100</v>
      </c>
      <c r="L3294" s="22"/>
      <c r="M3294" s="23"/>
    </row>
    <row r="3295" spans="1:13" x14ac:dyDescent="0.2">
      <c r="A3295" s="19" t="s">
        <v>327</v>
      </c>
      <c r="B3295" s="19" t="s">
        <v>328</v>
      </c>
      <c r="C3295" s="19" t="s">
        <v>52</v>
      </c>
      <c r="D3295" s="19" t="s">
        <v>53</v>
      </c>
      <c r="E3295" s="19" t="s">
        <v>53</v>
      </c>
      <c r="F3295" s="20">
        <v>2020</v>
      </c>
      <c r="G3295" s="19" t="s">
        <v>17</v>
      </c>
      <c r="H3295" s="19" t="s">
        <v>253</v>
      </c>
      <c r="I3295" s="19" t="s">
        <v>254</v>
      </c>
      <c r="J3295" s="21" t="s">
        <v>18</v>
      </c>
      <c r="K3295" s="22">
        <v>2661</v>
      </c>
      <c r="L3295" s="24">
        <v>2661</v>
      </c>
      <c r="M3295" s="23"/>
    </row>
    <row r="3296" spans="1:13" x14ac:dyDescent="0.2">
      <c r="A3296" s="19" t="s">
        <v>343</v>
      </c>
      <c r="B3296" s="19" t="s">
        <v>344</v>
      </c>
      <c r="C3296" s="19" t="s">
        <v>22</v>
      </c>
      <c r="D3296" s="19" t="s">
        <v>46</v>
      </c>
      <c r="E3296" s="19" t="s">
        <v>345</v>
      </c>
      <c r="F3296" s="20">
        <v>2019</v>
      </c>
      <c r="G3296" s="19" t="s">
        <v>17</v>
      </c>
      <c r="H3296" s="19" t="s">
        <v>54</v>
      </c>
      <c r="I3296" s="19" t="s">
        <v>288</v>
      </c>
      <c r="J3296" s="21" t="s">
        <v>84</v>
      </c>
      <c r="K3296" s="22">
        <v>223297</v>
      </c>
      <c r="L3296" s="22"/>
      <c r="M3296" s="23"/>
    </row>
    <row r="3297" spans="1:13" x14ac:dyDescent="0.2">
      <c r="A3297" s="19" t="s">
        <v>348</v>
      </c>
      <c r="B3297" s="19" t="s">
        <v>349</v>
      </c>
      <c r="C3297" s="19" t="s">
        <v>22</v>
      </c>
      <c r="D3297" s="19" t="s">
        <v>46</v>
      </c>
      <c r="E3297" s="19" t="s">
        <v>177</v>
      </c>
      <c r="F3297" s="20">
        <v>2019</v>
      </c>
      <c r="G3297" s="19" t="s">
        <v>17</v>
      </c>
      <c r="H3297" s="19" t="s">
        <v>54</v>
      </c>
      <c r="I3297" s="19" t="s">
        <v>62</v>
      </c>
      <c r="J3297" s="21" t="s">
        <v>18</v>
      </c>
      <c r="K3297" s="22">
        <v>2</v>
      </c>
      <c r="L3297" s="24">
        <v>2</v>
      </c>
      <c r="M3297" s="23"/>
    </row>
    <row r="3298" spans="1:13" x14ac:dyDescent="0.2">
      <c r="A3298" s="19" t="s">
        <v>350</v>
      </c>
      <c r="B3298" s="19" t="s">
        <v>351</v>
      </c>
      <c r="C3298" s="19" t="s">
        <v>22</v>
      </c>
      <c r="D3298" s="19" t="s">
        <v>46</v>
      </c>
      <c r="E3298" s="19" t="s">
        <v>153</v>
      </c>
      <c r="F3298" s="20">
        <v>2020</v>
      </c>
      <c r="G3298" s="19" t="s">
        <v>17</v>
      </c>
      <c r="H3298" s="19" t="s">
        <v>54</v>
      </c>
      <c r="I3298" s="19" t="s">
        <v>62</v>
      </c>
      <c r="J3298" s="21" t="s">
        <v>84</v>
      </c>
      <c r="K3298" s="22">
        <v>100126</v>
      </c>
      <c r="L3298" s="22"/>
      <c r="M3298" s="23"/>
    </row>
    <row r="3299" spans="1:13" x14ac:dyDescent="0.2">
      <c r="A3299" s="19" t="s">
        <v>377</v>
      </c>
      <c r="B3299" s="19" t="s">
        <v>378</v>
      </c>
      <c r="C3299" s="19" t="s">
        <v>103</v>
      </c>
      <c r="D3299" s="19" t="s">
        <v>238</v>
      </c>
      <c r="E3299" s="19" t="s">
        <v>379</v>
      </c>
      <c r="F3299" s="20">
        <v>2020</v>
      </c>
      <c r="G3299" s="19" t="s">
        <v>17</v>
      </c>
      <c r="H3299" s="19" t="s">
        <v>253</v>
      </c>
      <c r="I3299" s="19" t="s">
        <v>254</v>
      </c>
      <c r="J3299" s="21" t="s">
        <v>18</v>
      </c>
      <c r="K3299" s="22">
        <v>1458</v>
      </c>
      <c r="L3299" s="22"/>
      <c r="M3299" s="23"/>
    </row>
    <row r="3300" spans="1:13" x14ac:dyDescent="0.2">
      <c r="A3300" s="19" t="s">
        <v>380</v>
      </c>
      <c r="B3300" s="19" t="s">
        <v>381</v>
      </c>
      <c r="C3300" s="19" t="s">
        <v>12</v>
      </c>
      <c r="D3300" s="19" t="s">
        <v>219</v>
      </c>
      <c r="E3300" s="19" t="s">
        <v>219</v>
      </c>
      <c r="F3300" s="20">
        <v>2019</v>
      </c>
      <c r="G3300" s="19" t="s">
        <v>17</v>
      </c>
      <c r="H3300" s="19" t="s">
        <v>253</v>
      </c>
      <c r="I3300" s="19" t="s">
        <v>254</v>
      </c>
      <c r="J3300" s="21" t="s">
        <v>18</v>
      </c>
      <c r="K3300" s="22">
        <v>7251</v>
      </c>
      <c r="L3300" s="24">
        <v>7250</v>
      </c>
      <c r="M3300" s="23"/>
    </row>
    <row r="3301" spans="1:13" x14ac:dyDescent="0.2">
      <c r="A3301" s="19" t="s">
        <v>390</v>
      </c>
      <c r="B3301" s="19" t="s">
        <v>391</v>
      </c>
      <c r="C3301" s="19" t="s">
        <v>133</v>
      </c>
      <c r="D3301" s="19" t="s">
        <v>392</v>
      </c>
      <c r="E3301" s="19" t="s">
        <v>393</v>
      </c>
      <c r="F3301" s="20">
        <v>2019</v>
      </c>
      <c r="G3301" s="19" t="s">
        <v>17</v>
      </c>
      <c r="H3301" s="19" t="s">
        <v>54</v>
      </c>
      <c r="I3301" s="19" t="s">
        <v>58</v>
      </c>
      <c r="J3301" s="21" t="s">
        <v>128</v>
      </c>
      <c r="K3301" s="22">
        <v>2332796</v>
      </c>
      <c r="L3301" s="22"/>
      <c r="M3301" s="23"/>
    </row>
    <row r="3302" spans="1:13" x14ac:dyDescent="0.2">
      <c r="A3302" s="19" t="s">
        <v>394</v>
      </c>
      <c r="B3302" s="19" t="s">
        <v>395</v>
      </c>
      <c r="C3302" s="19" t="s">
        <v>34</v>
      </c>
      <c r="D3302" s="19"/>
      <c r="E3302" s="19"/>
      <c r="F3302" s="20">
        <v>2019</v>
      </c>
      <c r="G3302" s="19" t="s">
        <v>17</v>
      </c>
      <c r="H3302" s="19" t="s">
        <v>30</v>
      </c>
      <c r="I3302" s="19" t="s">
        <v>31</v>
      </c>
      <c r="J3302" s="21" t="s">
        <v>18</v>
      </c>
      <c r="K3302" s="22">
        <v>3401000</v>
      </c>
      <c r="L3302" s="22"/>
      <c r="M3302" s="23"/>
    </row>
    <row r="3303" spans="1:13" x14ac:dyDescent="0.2">
      <c r="A3303" s="19" t="s">
        <v>401</v>
      </c>
      <c r="B3303" s="19" t="s">
        <v>402</v>
      </c>
      <c r="C3303" s="19" t="s">
        <v>103</v>
      </c>
      <c r="D3303" s="19" t="s">
        <v>194</v>
      </c>
      <c r="E3303" s="19" t="s">
        <v>203</v>
      </c>
      <c r="F3303" s="20">
        <v>2020</v>
      </c>
      <c r="G3303" s="19" t="s">
        <v>17</v>
      </c>
      <c r="H3303" s="19" t="s">
        <v>15</v>
      </c>
      <c r="I3303" s="19" t="s">
        <v>16</v>
      </c>
      <c r="J3303" s="21" t="s">
        <v>18</v>
      </c>
      <c r="K3303" s="22">
        <v>277326</v>
      </c>
      <c r="L3303" s="22"/>
      <c r="M3303" s="23"/>
    </row>
    <row r="3304" spans="1:13" x14ac:dyDescent="0.2">
      <c r="A3304" s="19" t="s">
        <v>409</v>
      </c>
      <c r="B3304" s="19" t="s">
        <v>410</v>
      </c>
      <c r="C3304" s="19" t="s">
        <v>22</v>
      </c>
      <c r="D3304" s="19"/>
      <c r="E3304" s="19"/>
      <c r="F3304" s="20">
        <v>2020</v>
      </c>
      <c r="G3304" s="19" t="s">
        <v>17</v>
      </c>
      <c r="H3304" s="19" t="s">
        <v>54</v>
      </c>
      <c r="I3304" s="19" t="s">
        <v>199</v>
      </c>
      <c r="J3304" s="21" t="s">
        <v>18</v>
      </c>
      <c r="K3304" s="22">
        <v>1475</v>
      </c>
      <c r="L3304" s="24">
        <v>301</v>
      </c>
      <c r="M3304" s="23"/>
    </row>
    <row r="3305" spans="1:13" x14ac:dyDescent="0.2">
      <c r="A3305" s="19" t="s">
        <v>411</v>
      </c>
      <c r="B3305" s="19" t="s">
        <v>412</v>
      </c>
      <c r="C3305" s="19" t="s">
        <v>265</v>
      </c>
      <c r="D3305" s="19" t="s">
        <v>266</v>
      </c>
      <c r="E3305" s="19" t="s">
        <v>267</v>
      </c>
      <c r="F3305" s="20">
        <v>2019</v>
      </c>
      <c r="G3305" s="19" t="s">
        <v>17</v>
      </c>
      <c r="H3305" s="19" t="s">
        <v>30</v>
      </c>
      <c r="I3305" s="19" t="s">
        <v>145</v>
      </c>
      <c r="J3305" s="21" t="s">
        <v>18</v>
      </c>
      <c r="K3305" s="22">
        <v>2518688</v>
      </c>
      <c r="L3305" s="22"/>
      <c r="M3305" s="23"/>
    </row>
    <row r="3306" spans="1:13" x14ac:dyDescent="0.2">
      <c r="A3306" s="19" t="s">
        <v>413</v>
      </c>
      <c r="B3306" s="19" t="s">
        <v>414</v>
      </c>
      <c r="C3306" s="19" t="s">
        <v>81</v>
      </c>
      <c r="D3306" s="19" t="s">
        <v>116</v>
      </c>
      <c r="E3306" s="19" t="s">
        <v>117</v>
      </c>
      <c r="F3306" s="20">
        <v>2020</v>
      </c>
      <c r="G3306" s="19" t="s">
        <v>17</v>
      </c>
      <c r="H3306" s="19" t="s">
        <v>30</v>
      </c>
      <c r="I3306" s="19" t="s">
        <v>145</v>
      </c>
      <c r="J3306" s="21" t="s">
        <v>18</v>
      </c>
      <c r="K3306" s="22">
        <v>0</v>
      </c>
      <c r="L3306" s="24">
        <v>3886</v>
      </c>
      <c r="M3306" s="23"/>
    </row>
    <row r="3307" spans="1:13" x14ac:dyDescent="0.2">
      <c r="A3307" s="19" t="s">
        <v>417</v>
      </c>
      <c r="B3307" s="19" t="s">
        <v>418</v>
      </c>
      <c r="C3307" s="19" t="s">
        <v>133</v>
      </c>
      <c r="D3307" s="19" t="s">
        <v>392</v>
      </c>
      <c r="E3307" s="19" t="s">
        <v>419</v>
      </c>
      <c r="F3307" s="20">
        <v>2019</v>
      </c>
      <c r="G3307" s="19" t="s">
        <v>17</v>
      </c>
      <c r="H3307" s="19" t="s">
        <v>63</v>
      </c>
      <c r="I3307" s="19" t="s">
        <v>174</v>
      </c>
      <c r="J3307" s="21" t="s">
        <v>128</v>
      </c>
      <c r="K3307" s="22">
        <v>475549</v>
      </c>
      <c r="L3307" s="22"/>
      <c r="M3307" s="23"/>
    </row>
    <row r="3308" spans="1:13" x14ac:dyDescent="0.2">
      <c r="A3308" s="19" t="s">
        <v>427</v>
      </c>
      <c r="B3308" s="19" t="s">
        <v>428</v>
      </c>
      <c r="C3308" s="19" t="s">
        <v>22</v>
      </c>
      <c r="D3308" s="19" t="s">
        <v>46</v>
      </c>
      <c r="E3308" s="19" t="s">
        <v>61</v>
      </c>
      <c r="F3308" s="20">
        <v>2020</v>
      </c>
      <c r="G3308" s="19" t="s">
        <v>17</v>
      </c>
      <c r="H3308" s="19" t="s">
        <v>63</v>
      </c>
      <c r="I3308" s="19" t="s">
        <v>174</v>
      </c>
      <c r="J3308" s="21" t="s">
        <v>18</v>
      </c>
      <c r="K3308" s="22">
        <v>2</v>
      </c>
      <c r="L3308" s="24">
        <v>2</v>
      </c>
      <c r="M3308" s="23"/>
    </row>
    <row r="3309" spans="1:13" x14ac:dyDescent="0.2">
      <c r="A3309" s="19" t="s">
        <v>429</v>
      </c>
      <c r="B3309" s="19" t="s">
        <v>430</v>
      </c>
      <c r="C3309" s="19" t="s">
        <v>103</v>
      </c>
      <c r="D3309" s="19" t="s">
        <v>105</v>
      </c>
      <c r="E3309" s="19" t="s">
        <v>332</v>
      </c>
      <c r="F3309" s="20">
        <v>2020</v>
      </c>
      <c r="G3309" s="19" t="s">
        <v>17</v>
      </c>
      <c r="H3309" s="19" t="s">
        <v>42</v>
      </c>
      <c r="I3309" s="19" t="s">
        <v>188</v>
      </c>
      <c r="J3309" s="21" t="s">
        <v>18</v>
      </c>
      <c r="K3309" s="22">
        <v>286623</v>
      </c>
      <c r="L3309" s="22"/>
      <c r="M3309" s="23"/>
    </row>
    <row r="3310" spans="1:13" x14ac:dyDescent="0.2">
      <c r="A3310" s="19" t="s">
        <v>433</v>
      </c>
      <c r="B3310" s="19" t="s">
        <v>434</v>
      </c>
      <c r="C3310" s="19" t="s">
        <v>103</v>
      </c>
      <c r="D3310" s="19" t="s">
        <v>105</v>
      </c>
      <c r="E3310" s="19" t="s">
        <v>332</v>
      </c>
      <c r="F3310" s="20">
        <v>2020</v>
      </c>
      <c r="G3310" s="19" t="s">
        <v>17</v>
      </c>
      <c r="H3310" s="19" t="s">
        <v>240</v>
      </c>
      <c r="I3310" s="19" t="s">
        <v>241</v>
      </c>
      <c r="J3310" s="21" t="s">
        <v>18</v>
      </c>
      <c r="K3310" s="22">
        <v>1</v>
      </c>
      <c r="L3310" s="24">
        <v>1</v>
      </c>
      <c r="M3310" s="23"/>
    </row>
    <row r="3311" spans="1:13" x14ac:dyDescent="0.2">
      <c r="A3311" s="19" t="s">
        <v>436</v>
      </c>
      <c r="B3311" s="19" t="s">
        <v>437</v>
      </c>
      <c r="C3311" s="19" t="s">
        <v>133</v>
      </c>
      <c r="D3311" s="19" t="s">
        <v>206</v>
      </c>
      <c r="E3311" s="19" t="s">
        <v>438</v>
      </c>
      <c r="F3311" s="20">
        <v>2019</v>
      </c>
      <c r="G3311" s="19" t="s">
        <v>17</v>
      </c>
      <c r="H3311" s="19" t="s">
        <v>95</v>
      </c>
      <c r="I3311" s="19" t="s">
        <v>178</v>
      </c>
      <c r="J3311" s="21" t="s">
        <v>128</v>
      </c>
      <c r="K3311" s="22">
        <v>812234</v>
      </c>
      <c r="L3311" s="22"/>
      <c r="M3311" s="23"/>
    </row>
    <row r="3312" spans="1:13" x14ac:dyDescent="0.2">
      <c r="A3312" s="19" t="s">
        <v>449</v>
      </c>
      <c r="B3312" s="19" t="s">
        <v>450</v>
      </c>
      <c r="C3312" s="19" t="s">
        <v>52</v>
      </c>
      <c r="D3312" s="19" t="s">
        <v>139</v>
      </c>
      <c r="E3312" s="19" t="s">
        <v>139</v>
      </c>
      <c r="F3312" s="20">
        <v>2020</v>
      </c>
      <c r="G3312" s="19" t="s">
        <v>17</v>
      </c>
      <c r="H3312" s="19" t="s">
        <v>30</v>
      </c>
      <c r="I3312" s="19" t="s">
        <v>145</v>
      </c>
      <c r="J3312" s="21" t="s">
        <v>18</v>
      </c>
      <c r="K3312" s="22">
        <v>4</v>
      </c>
      <c r="L3312" s="24">
        <v>3</v>
      </c>
      <c r="M3312" s="23"/>
    </row>
    <row r="3313" spans="1:13" x14ac:dyDescent="0.2">
      <c r="A3313" s="19" t="s">
        <v>464</v>
      </c>
      <c r="B3313" s="19" t="s">
        <v>465</v>
      </c>
      <c r="C3313" s="19" t="s">
        <v>148</v>
      </c>
      <c r="D3313" s="19" t="s">
        <v>149</v>
      </c>
      <c r="E3313" s="19" t="s">
        <v>466</v>
      </c>
      <c r="F3313" s="20">
        <v>2020</v>
      </c>
      <c r="G3313" s="19" t="s">
        <v>17</v>
      </c>
      <c r="H3313" s="19" t="s">
        <v>15</v>
      </c>
      <c r="I3313" s="19" t="s">
        <v>16</v>
      </c>
      <c r="J3313" s="21" t="s">
        <v>84</v>
      </c>
      <c r="K3313" s="22">
        <v>408000</v>
      </c>
      <c r="L3313" s="22"/>
      <c r="M3313" s="23"/>
    </row>
    <row r="3314" spans="1:13" x14ac:dyDescent="0.2">
      <c r="A3314" s="19" t="s">
        <v>467</v>
      </c>
      <c r="B3314" s="19" t="s">
        <v>468</v>
      </c>
      <c r="C3314" s="19" t="s">
        <v>148</v>
      </c>
      <c r="D3314" s="19" t="s">
        <v>373</v>
      </c>
      <c r="E3314" s="19" t="s">
        <v>469</v>
      </c>
      <c r="F3314" s="20">
        <v>2019</v>
      </c>
      <c r="G3314" s="19" t="s">
        <v>17</v>
      </c>
      <c r="H3314" s="19" t="s">
        <v>130</v>
      </c>
      <c r="I3314" s="19" t="s">
        <v>130</v>
      </c>
      <c r="J3314" s="21" t="s">
        <v>18</v>
      </c>
      <c r="K3314" s="22">
        <v>123</v>
      </c>
      <c r="L3314" s="24">
        <v>120</v>
      </c>
      <c r="M3314" s="23"/>
    </row>
    <row r="3315" spans="1:13" x14ac:dyDescent="0.2">
      <c r="A3315" s="19" t="s">
        <v>479</v>
      </c>
      <c r="B3315" s="19" t="s">
        <v>480</v>
      </c>
      <c r="C3315" s="19" t="s">
        <v>92</v>
      </c>
      <c r="D3315" s="19" t="s">
        <v>93</v>
      </c>
      <c r="E3315" s="19" t="s">
        <v>315</v>
      </c>
      <c r="F3315" s="20">
        <v>2020</v>
      </c>
      <c r="G3315" s="19" t="s">
        <v>17</v>
      </c>
      <c r="H3315" s="19" t="s">
        <v>42</v>
      </c>
      <c r="I3315" s="19" t="s">
        <v>228</v>
      </c>
      <c r="J3315" s="21" t="s">
        <v>18</v>
      </c>
      <c r="K3315" s="22">
        <v>284116</v>
      </c>
      <c r="L3315" s="24">
        <v>3</v>
      </c>
      <c r="M3315" s="23"/>
    </row>
    <row r="3316" spans="1:13" x14ac:dyDescent="0.2">
      <c r="A3316" s="19" t="s">
        <v>514</v>
      </c>
      <c r="B3316" s="19" t="s">
        <v>515</v>
      </c>
      <c r="C3316" s="19" t="s">
        <v>52</v>
      </c>
      <c r="D3316" s="19" t="s">
        <v>77</v>
      </c>
      <c r="E3316" s="19" t="s">
        <v>516</v>
      </c>
      <c r="F3316" s="20">
        <v>2020</v>
      </c>
      <c r="G3316" s="19" t="s">
        <v>17</v>
      </c>
      <c r="H3316" s="19" t="s">
        <v>63</v>
      </c>
      <c r="I3316" s="19" t="s">
        <v>174</v>
      </c>
      <c r="J3316" s="21" t="s">
        <v>84</v>
      </c>
      <c r="K3316" s="22">
        <v>205471</v>
      </c>
      <c r="L3316" s="22"/>
      <c r="M3316" s="23"/>
    </row>
    <row r="3317" spans="1:13" x14ac:dyDescent="0.2">
      <c r="A3317" s="19" t="s">
        <v>520</v>
      </c>
      <c r="B3317" s="19" t="s">
        <v>521</v>
      </c>
      <c r="C3317" s="19" t="s">
        <v>148</v>
      </c>
      <c r="D3317" s="19" t="s">
        <v>373</v>
      </c>
      <c r="E3317" s="19" t="s">
        <v>522</v>
      </c>
      <c r="F3317" s="20">
        <v>2020</v>
      </c>
      <c r="G3317" s="19" t="s">
        <v>17</v>
      </c>
      <c r="H3317" s="19" t="s">
        <v>42</v>
      </c>
      <c r="I3317" s="19" t="s">
        <v>188</v>
      </c>
      <c r="J3317" s="21" t="s">
        <v>128</v>
      </c>
      <c r="K3317" s="22">
        <v>2945420</v>
      </c>
      <c r="L3317" s="22"/>
      <c r="M3317" s="23"/>
    </row>
    <row r="3318" spans="1:13" x14ac:dyDescent="0.2">
      <c r="A3318" s="19" t="s">
        <v>527</v>
      </c>
      <c r="B3318" s="19" t="s">
        <v>528</v>
      </c>
      <c r="C3318" s="19" t="s">
        <v>37</v>
      </c>
      <c r="D3318" s="19" t="s">
        <v>123</v>
      </c>
      <c r="E3318" s="19" t="s">
        <v>529</v>
      </c>
      <c r="F3318" s="20">
        <v>2020</v>
      </c>
      <c r="G3318" s="19" t="s">
        <v>17</v>
      </c>
      <c r="H3318" s="19" t="s">
        <v>15</v>
      </c>
      <c r="I3318" s="19" t="s">
        <v>16</v>
      </c>
      <c r="J3318" s="21" t="s">
        <v>18</v>
      </c>
      <c r="K3318" s="22">
        <v>203267</v>
      </c>
      <c r="L3318" s="22"/>
      <c r="M3318" s="23"/>
    </row>
    <row r="3319" spans="1:13" x14ac:dyDescent="0.2">
      <c r="A3319" s="19" t="s">
        <v>532</v>
      </c>
      <c r="B3319" s="19" t="s">
        <v>533</v>
      </c>
      <c r="C3319" s="19" t="s">
        <v>133</v>
      </c>
      <c r="D3319" s="19" t="s">
        <v>534</v>
      </c>
      <c r="E3319" s="19" t="s">
        <v>535</v>
      </c>
      <c r="F3319" s="20">
        <v>2019</v>
      </c>
      <c r="G3319" s="19" t="s">
        <v>279</v>
      </c>
      <c r="H3319" s="19" t="s">
        <v>54</v>
      </c>
      <c r="I3319" s="19" t="s">
        <v>288</v>
      </c>
      <c r="J3319" s="21" t="s">
        <v>18</v>
      </c>
      <c r="K3319" s="22">
        <v>26946</v>
      </c>
      <c r="L3319" s="22"/>
      <c r="M3319" s="23"/>
    </row>
    <row r="3320" spans="1:13" x14ac:dyDescent="0.2">
      <c r="A3320" s="19" t="s">
        <v>541</v>
      </c>
      <c r="B3320" s="19" t="s">
        <v>542</v>
      </c>
      <c r="C3320" s="19" t="s">
        <v>22</v>
      </c>
      <c r="D3320" s="19" t="s">
        <v>46</v>
      </c>
      <c r="E3320" s="19" t="s">
        <v>47</v>
      </c>
      <c r="F3320" s="20">
        <v>2020</v>
      </c>
      <c r="G3320" s="19" t="s">
        <v>17</v>
      </c>
      <c r="H3320" s="19" t="s">
        <v>30</v>
      </c>
      <c r="I3320" s="19" t="s">
        <v>31</v>
      </c>
      <c r="J3320" s="21" t="s">
        <v>18</v>
      </c>
      <c r="K3320" s="22">
        <v>281575</v>
      </c>
      <c r="L3320" s="24">
        <v>1</v>
      </c>
      <c r="M3320" s="23"/>
    </row>
    <row r="3321" spans="1:13" x14ac:dyDescent="0.2">
      <c r="A3321" s="19" t="s">
        <v>559</v>
      </c>
      <c r="B3321" s="19" t="s">
        <v>560</v>
      </c>
      <c r="C3321" s="19" t="s">
        <v>22</v>
      </c>
      <c r="D3321" s="19" t="s">
        <v>46</v>
      </c>
      <c r="E3321" s="19" t="s">
        <v>561</v>
      </c>
      <c r="F3321" s="20">
        <v>2019</v>
      </c>
      <c r="G3321" s="19" t="s">
        <v>17</v>
      </c>
      <c r="H3321" s="19" t="s">
        <v>54</v>
      </c>
      <c r="I3321" s="19" t="s">
        <v>62</v>
      </c>
      <c r="J3321" s="21" t="s">
        <v>18</v>
      </c>
      <c r="K3321" s="22">
        <v>16672</v>
      </c>
      <c r="L3321" s="24">
        <v>1</v>
      </c>
      <c r="M3321" s="23"/>
    </row>
    <row r="3322" spans="1:13" x14ac:dyDescent="0.2">
      <c r="A3322" s="19" t="s">
        <v>575</v>
      </c>
      <c r="B3322" s="19" t="s">
        <v>576</v>
      </c>
      <c r="C3322" s="19" t="s">
        <v>22</v>
      </c>
      <c r="D3322" s="19" t="s">
        <v>46</v>
      </c>
      <c r="E3322" s="19" t="s">
        <v>272</v>
      </c>
      <c r="F3322" s="20">
        <v>2019</v>
      </c>
      <c r="G3322" s="19" t="s">
        <v>17</v>
      </c>
      <c r="H3322" s="19" t="s">
        <v>54</v>
      </c>
      <c r="I3322" s="19" t="s">
        <v>62</v>
      </c>
      <c r="J3322" s="21" t="s">
        <v>18</v>
      </c>
      <c r="K3322" s="22">
        <v>57250</v>
      </c>
      <c r="L3322" s="22"/>
      <c r="M3322" s="23"/>
    </row>
    <row r="3323" spans="1:13" x14ac:dyDescent="0.2">
      <c r="A3323" s="19" t="s">
        <v>577</v>
      </c>
      <c r="B3323" s="19" t="s">
        <v>578</v>
      </c>
      <c r="C3323" s="19" t="s">
        <v>133</v>
      </c>
      <c r="D3323" s="19" t="s">
        <v>534</v>
      </c>
      <c r="E3323" s="19" t="s">
        <v>579</v>
      </c>
      <c r="F3323" s="20">
        <v>2020</v>
      </c>
      <c r="G3323" s="19" t="s">
        <v>17</v>
      </c>
      <c r="H3323" s="19" t="s">
        <v>54</v>
      </c>
      <c r="I3323" s="19" t="s">
        <v>58</v>
      </c>
      <c r="J3323" s="21" t="s">
        <v>18</v>
      </c>
      <c r="K3323" s="22">
        <v>340000</v>
      </c>
      <c r="L3323" s="22"/>
      <c r="M3323" s="23"/>
    </row>
    <row r="3324" spans="1:13" x14ac:dyDescent="0.2">
      <c r="A3324" s="19" t="s">
        <v>582</v>
      </c>
      <c r="B3324" s="19" t="s">
        <v>583</v>
      </c>
      <c r="C3324" s="19" t="s">
        <v>148</v>
      </c>
      <c r="D3324" s="19" t="s">
        <v>373</v>
      </c>
      <c r="E3324" s="19" t="s">
        <v>584</v>
      </c>
      <c r="F3324" s="20">
        <v>2020</v>
      </c>
      <c r="G3324" s="19" t="s">
        <v>17</v>
      </c>
      <c r="H3324" s="19" t="s">
        <v>63</v>
      </c>
      <c r="I3324" s="19" t="s">
        <v>174</v>
      </c>
      <c r="J3324" s="21" t="s">
        <v>84</v>
      </c>
      <c r="K3324" s="22">
        <v>642385</v>
      </c>
      <c r="L3324" s="22"/>
      <c r="M3324" s="23"/>
    </row>
    <row r="3325" spans="1:13" x14ac:dyDescent="0.2">
      <c r="A3325" s="19" t="s">
        <v>585</v>
      </c>
      <c r="B3325" s="19" t="s">
        <v>586</v>
      </c>
      <c r="C3325" s="19" t="s">
        <v>148</v>
      </c>
      <c r="D3325" s="19" t="s">
        <v>373</v>
      </c>
      <c r="E3325" s="19" t="s">
        <v>587</v>
      </c>
      <c r="F3325" s="20">
        <v>2020</v>
      </c>
      <c r="G3325" s="19" t="s">
        <v>17</v>
      </c>
      <c r="H3325" s="19" t="s">
        <v>15</v>
      </c>
      <c r="I3325" s="19" t="s">
        <v>16</v>
      </c>
      <c r="J3325" s="21" t="s">
        <v>18</v>
      </c>
      <c r="K3325" s="22">
        <v>26017</v>
      </c>
      <c r="L3325" s="22"/>
      <c r="M3325" s="23"/>
    </row>
    <row r="3326" spans="1:13" x14ac:dyDescent="0.2">
      <c r="A3326" s="19" t="s">
        <v>590</v>
      </c>
      <c r="B3326" s="19" t="s">
        <v>591</v>
      </c>
      <c r="C3326" s="19" t="s">
        <v>12</v>
      </c>
      <c r="D3326" s="19"/>
      <c r="E3326" s="19"/>
      <c r="F3326" s="20">
        <v>2019</v>
      </c>
      <c r="G3326" s="19" t="s">
        <v>17</v>
      </c>
      <c r="H3326" s="19" t="s">
        <v>253</v>
      </c>
      <c r="I3326" s="19" t="s">
        <v>254</v>
      </c>
      <c r="J3326" s="21" t="s">
        <v>18</v>
      </c>
      <c r="K3326" s="22">
        <v>114912</v>
      </c>
      <c r="L3326" s="22"/>
      <c r="M3326" s="23"/>
    </row>
    <row r="3327" spans="1:13" x14ac:dyDescent="0.2">
      <c r="A3327" s="19" t="s">
        <v>593</v>
      </c>
      <c r="B3327" s="19" t="s">
        <v>594</v>
      </c>
      <c r="C3327" s="19" t="s">
        <v>257</v>
      </c>
      <c r="D3327" s="19" t="s">
        <v>441</v>
      </c>
      <c r="E3327" s="19" t="s">
        <v>595</v>
      </c>
      <c r="F3327" s="20">
        <v>2019</v>
      </c>
      <c r="G3327" s="19" t="s">
        <v>17</v>
      </c>
      <c r="H3327" s="19" t="s">
        <v>130</v>
      </c>
      <c r="I3327" s="19" t="s">
        <v>130</v>
      </c>
      <c r="J3327" s="21" t="s">
        <v>18</v>
      </c>
      <c r="K3327" s="22">
        <v>132776</v>
      </c>
      <c r="L3327" s="24">
        <v>3</v>
      </c>
      <c r="M3327" s="23"/>
    </row>
    <row r="3328" spans="1:13" x14ac:dyDescent="0.2">
      <c r="A3328" s="19" t="s">
        <v>603</v>
      </c>
      <c r="B3328" s="19" t="s">
        <v>604</v>
      </c>
      <c r="C3328" s="19" t="s">
        <v>148</v>
      </c>
      <c r="D3328" s="19" t="s">
        <v>329</v>
      </c>
      <c r="E3328" s="19" t="s">
        <v>329</v>
      </c>
      <c r="F3328" s="20">
        <v>2019</v>
      </c>
      <c r="G3328" s="19" t="s">
        <v>17</v>
      </c>
      <c r="H3328" s="19" t="s">
        <v>15</v>
      </c>
      <c r="I3328" s="19" t="s">
        <v>16</v>
      </c>
      <c r="J3328" s="21" t="s">
        <v>18</v>
      </c>
      <c r="K3328" s="22">
        <v>406999</v>
      </c>
      <c r="L3328" s="22"/>
      <c r="M3328" s="23"/>
    </row>
    <row r="3329" spans="1:13" x14ac:dyDescent="0.2">
      <c r="A3329" s="19" t="s">
        <v>611</v>
      </c>
      <c r="B3329" s="19" t="s">
        <v>612</v>
      </c>
      <c r="C3329" s="19" t="s">
        <v>103</v>
      </c>
      <c r="D3329" s="19" t="s">
        <v>194</v>
      </c>
      <c r="E3329" s="19" t="s">
        <v>195</v>
      </c>
      <c r="F3329" s="20">
        <v>2020</v>
      </c>
      <c r="G3329" s="19" t="s">
        <v>17</v>
      </c>
      <c r="H3329" s="19" t="s">
        <v>30</v>
      </c>
      <c r="I3329" s="19" t="s">
        <v>31</v>
      </c>
      <c r="J3329" s="21" t="s">
        <v>18</v>
      </c>
      <c r="K3329" s="22">
        <v>3000</v>
      </c>
      <c r="L3329" s="22"/>
      <c r="M3329" s="23"/>
    </row>
    <row r="3330" spans="1:13" x14ac:dyDescent="0.2">
      <c r="A3330" s="19" t="s">
        <v>626</v>
      </c>
      <c r="B3330" s="19" t="s">
        <v>627</v>
      </c>
      <c r="C3330" s="19" t="s">
        <v>37</v>
      </c>
      <c r="D3330" s="19" t="s">
        <v>601</v>
      </c>
      <c r="E3330" s="19" t="s">
        <v>602</v>
      </c>
      <c r="F3330" s="20">
        <v>2019</v>
      </c>
      <c r="G3330" s="19" t="s">
        <v>17</v>
      </c>
      <c r="H3330" s="19" t="s">
        <v>15</v>
      </c>
      <c r="I3330" s="19" t="s">
        <v>16</v>
      </c>
      <c r="J3330" s="21" t="s">
        <v>18</v>
      </c>
      <c r="K3330" s="22">
        <v>1</v>
      </c>
      <c r="L3330" s="22"/>
      <c r="M3330" s="23"/>
    </row>
    <row r="3331" spans="1:13" x14ac:dyDescent="0.2">
      <c r="A3331" s="19" t="s">
        <v>628</v>
      </c>
      <c r="B3331" s="19" t="s">
        <v>629</v>
      </c>
      <c r="C3331" s="19" t="s">
        <v>12</v>
      </c>
      <c r="D3331" s="19" t="s">
        <v>630</v>
      </c>
      <c r="E3331" s="19" t="s">
        <v>631</v>
      </c>
      <c r="F3331" s="20">
        <v>2019</v>
      </c>
      <c r="G3331" s="19" t="s">
        <v>17</v>
      </c>
      <c r="H3331" s="19" t="s">
        <v>30</v>
      </c>
      <c r="I3331" s="19" t="s">
        <v>145</v>
      </c>
      <c r="J3331" s="21" t="s">
        <v>18</v>
      </c>
      <c r="K3331" s="22">
        <v>85221</v>
      </c>
      <c r="L3331" s="22"/>
      <c r="M3331" s="23"/>
    </row>
    <row r="3332" spans="1:13" x14ac:dyDescent="0.2">
      <c r="A3332" s="19" t="s">
        <v>632</v>
      </c>
      <c r="B3332" s="19" t="s">
        <v>633</v>
      </c>
      <c r="C3332" s="19" t="s">
        <v>34</v>
      </c>
      <c r="D3332" s="19" t="s">
        <v>134</v>
      </c>
      <c r="E3332" s="19" t="s">
        <v>282</v>
      </c>
      <c r="F3332" s="20">
        <v>2020</v>
      </c>
      <c r="G3332" s="19" t="s">
        <v>17</v>
      </c>
      <c r="H3332" s="19" t="s">
        <v>54</v>
      </c>
      <c r="I3332" s="19" t="s">
        <v>184</v>
      </c>
      <c r="J3332" s="21" t="s">
        <v>84</v>
      </c>
      <c r="K3332" s="22">
        <v>22000</v>
      </c>
      <c r="L3332" s="22"/>
      <c r="M3332" s="23"/>
    </row>
    <row r="3333" spans="1:13" x14ac:dyDescent="0.2">
      <c r="A3333" s="19" t="s">
        <v>634</v>
      </c>
      <c r="B3333" s="19" t="s">
        <v>635</v>
      </c>
      <c r="C3333" s="19" t="s">
        <v>12</v>
      </c>
      <c r="D3333" s="19" t="s">
        <v>219</v>
      </c>
      <c r="E3333" s="19" t="s">
        <v>636</v>
      </c>
      <c r="F3333" s="20">
        <v>2020</v>
      </c>
      <c r="G3333" s="19" t="s">
        <v>17</v>
      </c>
      <c r="H3333" s="19" t="s">
        <v>63</v>
      </c>
      <c r="I3333" s="19" t="s">
        <v>174</v>
      </c>
      <c r="J3333" s="21" t="s">
        <v>18</v>
      </c>
      <c r="K3333" s="22">
        <v>76283</v>
      </c>
      <c r="L3333" s="22"/>
      <c r="M3333" s="23"/>
    </row>
    <row r="3334" spans="1:13" x14ac:dyDescent="0.2">
      <c r="A3334" s="19" t="s">
        <v>639</v>
      </c>
      <c r="B3334" s="19" t="s">
        <v>640</v>
      </c>
      <c r="C3334" s="19" t="s">
        <v>148</v>
      </c>
      <c r="D3334" s="19" t="s">
        <v>617</v>
      </c>
      <c r="E3334" s="19" t="s">
        <v>625</v>
      </c>
      <c r="F3334" s="20">
        <v>2020</v>
      </c>
      <c r="G3334" s="19" t="s">
        <v>17</v>
      </c>
      <c r="H3334" s="19" t="s">
        <v>63</v>
      </c>
      <c r="I3334" s="19" t="s">
        <v>174</v>
      </c>
      <c r="J3334" s="21" t="s">
        <v>128</v>
      </c>
      <c r="K3334" s="22">
        <v>1022994</v>
      </c>
      <c r="L3334" s="22"/>
      <c r="M3334" s="23"/>
    </row>
    <row r="3335" spans="1:13" x14ac:dyDescent="0.2">
      <c r="A3335" s="19" t="s">
        <v>644</v>
      </c>
      <c r="B3335" s="19" t="s">
        <v>645</v>
      </c>
      <c r="C3335" s="19" t="s">
        <v>148</v>
      </c>
      <c r="D3335" s="19" t="s">
        <v>646</v>
      </c>
      <c r="E3335" s="19" t="s">
        <v>647</v>
      </c>
      <c r="F3335" s="20">
        <v>2020</v>
      </c>
      <c r="G3335" s="19" t="s">
        <v>17</v>
      </c>
      <c r="H3335" s="19" t="s">
        <v>30</v>
      </c>
      <c r="I3335" s="19" t="s">
        <v>31</v>
      </c>
      <c r="J3335" s="21" t="s">
        <v>128</v>
      </c>
      <c r="K3335" s="22">
        <v>1467868</v>
      </c>
      <c r="L3335" s="22"/>
      <c r="M3335" s="23"/>
    </row>
    <row r="3336" spans="1:13" x14ac:dyDescent="0.2">
      <c r="A3336" s="19" t="s">
        <v>650</v>
      </c>
      <c r="B3336" s="19" t="s">
        <v>651</v>
      </c>
      <c r="C3336" s="19" t="s">
        <v>257</v>
      </c>
      <c r="D3336" s="19" t="s">
        <v>441</v>
      </c>
      <c r="E3336" s="19" t="s">
        <v>652</v>
      </c>
      <c r="F3336" s="20">
        <v>2020</v>
      </c>
      <c r="G3336" s="19" t="s">
        <v>17</v>
      </c>
      <c r="H3336" s="19" t="s">
        <v>54</v>
      </c>
      <c r="I3336" s="19" t="s">
        <v>58</v>
      </c>
      <c r="J3336" s="21" t="s">
        <v>84</v>
      </c>
      <c r="K3336" s="22">
        <v>1966458</v>
      </c>
      <c r="L3336" s="22"/>
      <c r="M3336" s="23"/>
    </row>
    <row r="3337" spans="1:13" x14ac:dyDescent="0.2">
      <c r="A3337" s="19" t="s">
        <v>666</v>
      </c>
      <c r="B3337" s="19" t="s">
        <v>667</v>
      </c>
      <c r="C3337" s="19" t="s">
        <v>148</v>
      </c>
      <c r="D3337" s="19" t="s">
        <v>373</v>
      </c>
      <c r="E3337" s="19" t="s">
        <v>668</v>
      </c>
      <c r="F3337" s="20">
        <v>2020</v>
      </c>
      <c r="G3337" s="19" t="s">
        <v>17</v>
      </c>
      <c r="H3337" s="19" t="s">
        <v>95</v>
      </c>
      <c r="I3337" s="19" t="s">
        <v>173</v>
      </c>
      <c r="J3337" s="21" t="s">
        <v>84</v>
      </c>
      <c r="K3337" s="22">
        <v>2386617</v>
      </c>
      <c r="L3337" s="22"/>
      <c r="M3337" s="23"/>
    </row>
    <row r="3338" spans="1:13" x14ac:dyDescent="0.2">
      <c r="A3338" s="19" t="s">
        <v>669</v>
      </c>
      <c r="B3338" s="19" t="s">
        <v>670</v>
      </c>
      <c r="C3338" s="19" t="s">
        <v>22</v>
      </c>
      <c r="D3338" s="19" t="s">
        <v>46</v>
      </c>
      <c r="E3338" s="19" t="s">
        <v>57</v>
      </c>
      <c r="F3338" s="20">
        <v>2020</v>
      </c>
      <c r="G3338" s="19" t="s">
        <v>17</v>
      </c>
      <c r="H3338" s="19" t="s">
        <v>42</v>
      </c>
      <c r="I3338" s="19" t="s">
        <v>228</v>
      </c>
      <c r="J3338" s="21" t="s">
        <v>84</v>
      </c>
      <c r="K3338" s="22">
        <v>39737</v>
      </c>
      <c r="L3338" s="22"/>
      <c r="M3338" s="23"/>
    </row>
    <row r="3339" spans="1:13" x14ac:dyDescent="0.2">
      <c r="A3339" s="19" t="s">
        <v>680</v>
      </c>
      <c r="B3339" s="19" t="s">
        <v>681</v>
      </c>
      <c r="C3339" s="19" t="s">
        <v>52</v>
      </c>
      <c r="D3339" s="19" t="s">
        <v>139</v>
      </c>
      <c r="E3339" s="19"/>
      <c r="F3339" s="20">
        <v>2019</v>
      </c>
      <c r="G3339" s="19" t="s">
        <v>17</v>
      </c>
      <c r="H3339" s="19" t="s">
        <v>30</v>
      </c>
      <c r="I3339" s="19" t="s">
        <v>31</v>
      </c>
      <c r="J3339" s="21" t="s">
        <v>18</v>
      </c>
      <c r="K3339" s="22">
        <v>10</v>
      </c>
      <c r="L3339" s="22"/>
      <c r="M3339" s="23"/>
    </row>
    <row r="3340" spans="1:13" x14ac:dyDescent="0.2">
      <c r="A3340" s="19" t="s">
        <v>685</v>
      </c>
      <c r="B3340" s="19" t="s">
        <v>686</v>
      </c>
      <c r="C3340" s="19" t="s">
        <v>22</v>
      </c>
      <c r="D3340" s="19" t="s">
        <v>46</v>
      </c>
      <c r="E3340" s="19" t="s">
        <v>57</v>
      </c>
      <c r="F3340" s="20">
        <v>2020</v>
      </c>
      <c r="G3340" s="19" t="s">
        <v>17</v>
      </c>
      <c r="H3340" s="19" t="s">
        <v>63</v>
      </c>
      <c r="I3340" s="19" t="s">
        <v>174</v>
      </c>
      <c r="J3340" s="21" t="s">
        <v>128</v>
      </c>
      <c r="K3340" s="22">
        <v>27750</v>
      </c>
      <c r="L3340" s="22"/>
      <c r="M3340" s="23"/>
    </row>
    <row r="3341" spans="1:13" x14ac:dyDescent="0.2">
      <c r="A3341" s="19" t="s">
        <v>689</v>
      </c>
      <c r="B3341" s="19" t="s">
        <v>690</v>
      </c>
      <c r="C3341" s="19" t="s">
        <v>103</v>
      </c>
      <c r="D3341" s="19" t="s">
        <v>238</v>
      </c>
      <c r="E3341" s="19" t="s">
        <v>239</v>
      </c>
      <c r="F3341" s="20">
        <v>2020</v>
      </c>
      <c r="G3341" s="19" t="s">
        <v>17</v>
      </c>
      <c r="H3341" s="19" t="s">
        <v>240</v>
      </c>
      <c r="I3341" s="19" t="s">
        <v>241</v>
      </c>
      <c r="J3341" s="21" t="s">
        <v>18</v>
      </c>
      <c r="K3341" s="22">
        <v>1</v>
      </c>
      <c r="L3341" s="24">
        <v>1</v>
      </c>
      <c r="M3341" s="23"/>
    </row>
    <row r="3342" spans="1:13" x14ac:dyDescent="0.2">
      <c r="A3342" s="19" t="s">
        <v>691</v>
      </c>
      <c r="B3342" s="19" t="s">
        <v>692</v>
      </c>
      <c r="C3342" s="19" t="s">
        <v>34</v>
      </c>
      <c r="D3342" s="19" t="s">
        <v>215</v>
      </c>
      <c r="E3342" s="19" t="s">
        <v>215</v>
      </c>
      <c r="F3342" s="20">
        <v>2020</v>
      </c>
      <c r="G3342" s="19" t="s">
        <v>17</v>
      </c>
      <c r="H3342" s="19" t="s">
        <v>693</v>
      </c>
      <c r="I3342" s="19" t="s">
        <v>694</v>
      </c>
      <c r="J3342" s="21" t="s">
        <v>18</v>
      </c>
      <c r="K3342" s="22">
        <v>35092</v>
      </c>
      <c r="L3342" s="22"/>
      <c r="M3342" s="23"/>
    </row>
    <row r="3343" spans="1:13" x14ac:dyDescent="0.2">
      <c r="A3343" s="19" t="s">
        <v>695</v>
      </c>
      <c r="B3343" s="19" t="s">
        <v>696</v>
      </c>
      <c r="C3343" s="19" t="s">
        <v>103</v>
      </c>
      <c r="D3343" s="19" t="s">
        <v>105</v>
      </c>
      <c r="E3343" s="19" t="s">
        <v>106</v>
      </c>
      <c r="F3343" s="20">
        <v>2020</v>
      </c>
      <c r="G3343" s="19" t="s">
        <v>17</v>
      </c>
      <c r="H3343" s="19" t="s">
        <v>95</v>
      </c>
      <c r="I3343" s="19" t="s">
        <v>178</v>
      </c>
      <c r="J3343" s="21" t="s">
        <v>18</v>
      </c>
      <c r="K3343" s="22">
        <v>79168</v>
      </c>
      <c r="L3343" s="22"/>
      <c r="M3343" s="23"/>
    </row>
    <row r="3344" spans="1:13" x14ac:dyDescent="0.2">
      <c r="A3344" s="19" t="s">
        <v>701</v>
      </c>
      <c r="B3344" s="19" t="s">
        <v>702</v>
      </c>
      <c r="C3344" s="19" t="s">
        <v>22</v>
      </c>
      <c r="D3344" s="19" t="s">
        <v>46</v>
      </c>
      <c r="E3344" s="19" t="s">
        <v>87</v>
      </c>
      <c r="F3344" s="20">
        <v>2020</v>
      </c>
      <c r="G3344" s="19" t="s">
        <v>17</v>
      </c>
      <c r="H3344" s="19" t="s">
        <v>54</v>
      </c>
      <c r="I3344" s="19" t="s">
        <v>62</v>
      </c>
      <c r="J3344" s="21" t="s">
        <v>18</v>
      </c>
      <c r="K3344" s="22">
        <v>2</v>
      </c>
      <c r="L3344" s="24">
        <v>2</v>
      </c>
      <c r="M3344" s="23"/>
    </row>
    <row r="3345" spans="1:13" x14ac:dyDescent="0.2">
      <c r="A3345" s="19" t="s">
        <v>708</v>
      </c>
      <c r="B3345" s="19" t="s">
        <v>709</v>
      </c>
      <c r="C3345" s="19" t="s">
        <v>103</v>
      </c>
      <c r="D3345" s="19" t="s">
        <v>194</v>
      </c>
      <c r="E3345" s="19" t="s">
        <v>203</v>
      </c>
      <c r="F3345" s="20">
        <v>2020</v>
      </c>
      <c r="G3345" s="19" t="s">
        <v>17</v>
      </c>
      <c r="H3345" s="19" t="s">
        <v>710</v>
      </c>
      <c r="I3345" s="19" t="s">
        <v>711</v>
      </c>
      <c r="J3345" s="21" t="s">
        <v>18</v>
      </c>
      <c r="K3345" s="22">
        <v>2624383</v>
      </c>
      <c r="L3345" s="22"/>
      <c r="M3345" s="23"/>
    </row>
    <row r="3346" spans="1:13" x14ac:dyDescent="0.2">
      <c r="A3346" s="19" t="s">
        <v>712</v>
      </c>
      <c r="B3346" s="19" t="s">
        <v>713</v>
      </c>
      <c r="C3346" s="19" t="s">
        <v>34</v>
      </c>
      <c r="D3346" s="19" t="s">
        <v>51</v>
      </c>
      <c r="E3346" s="19" t="s">
        <v>714</v>
      </c>
      <c r="F3346" s="20">
        <v>2020</v>
      </c>
      <c r="G3346" s="19" t="s">
        <v>17</v>
      </c>
      <c r="H3346" s="19" t="s">
        <v>240</v>
      </c>
      <c r="I3346" s="19" t="s">
        <v>241</v>
      </c>
      <c r="J3346" s="21" t="s">
        <v>128</v>
      </c>
      <c r="K3346" s="22">
        <v>128101</v>
      </c>
      <c r="L3346" s="22"/>
      <c r="M3346" s="23"/>
    </row>
    <row r="3347" spans="1:13" x14ac:dyDescent="0.2">
      <c r="A3347" s="19" t="s">
        <v>719</v>
      </c>
      <c r="B3347" s="19" t="s">
        <v>720</v>
      </c>
      <c r="C3347" s="19" t="s">
        <v>37</v>
      </c>
      <c r="D3347" s="19" t="s">
        <v>601</v>
      </c>
      <c r="E3347" s="19" t="s">
        <v>721</v>
      </c>
      <c r="F3347" s="20">
        <v>2020</v>
      </c>
      <c r="G3347" s="19" t="s">
        <v>17</v>
      </c>
      <c r="H3347" s="19" t="s">
        <v>54</v>
      </c>
      <c r="I3347" s="19" t="s">
        <v>62</v>
      </c>
      <c r="J3347" s="21" t="s">
        <v>18</v>
      </c>
      <c r="K3347" s="22">
        <v>107104</v>
      </c>
      <c r="L3347" s="24">
        <v>1002</v>
      </c>
      <c r="M3347" s="23"/>
    </row>
    <row r="3348" spans="1:13" x14ac:dyDescent="0.2">
      <c r="A3348" s="19" t="s">
        <v>722</v>
      </c>
      <c r="B3348" s="19" t="s">
        <v>723</v>
      </c>
      <c r="C3348" s="19" t="s">
        <v>148</v>
      </c>
      <c r="D3348" s="19" t="s">
        <v>646</v>
      </c>
      <c r="E3348" s="19" t="s">
        <v>647</v>
      </c>
      <c r="F3348" s="20">
        <v>2020</v>
      </c>
      <c r="G3348" s="19" t="s">
        <v>17</v>
      </c>
      <c r="H3348" s="19" t="s">
        <v>54</v>
      </c>
      <c r="I3348" s="19" t="s">
        <v>62</v>
      </c>
      <c r="J3348" s="21" t="s">
        <v>84</v>
      </c>
      <c r="K3348" s="22">
        <v>2260657</v>
      </c>
      <c r="L3348" s="22"/>
      <c r="M3348" s="23"/>
    </row>
    <row r="3349" spans="1:13" x14ac:dyDescent="0.2">
      <c r="A3349" s="19" t="s">
        <v>724</v>
      </c>
      <c r="B3349" s="19" t="s">
        <v>725</v>
      </c>
      <c r="C3349" s="19" t="s">
        <v>265</v>
      </c>
      <c r="D3349" s="19" t="s">
        <v>266</v>
      </c>
      <c r="E3349" s="19" t="s">
        <v>267</v>
      </c>
      <c r="F3349" s="20">
        <v>2019</v>
      </c>
      <c r="G3349" s="19" t="s">
        <v>17</v>
      </c>
      <c r="H3349" s="19" t="s">
        <v>662</v>
      </c>
      <c r="I3349" s="19" t="s">
        <v>663</v>
      </c>
      <c r="J3349" s="21" t="s">
        <v>18</v>
      </c>
      <c r="K3349" s="22">
        <v>1246210</v>
      </c>
      <c r="L3349" s="22"/>
      <c r="M3349" s="23"/>
    </row>
    <row r="3350" spans="1:13" x14ac:dyDescent="0.2">
      <c r="A3350" s="19" t="s">
        <v>726</v>
      </c>
      <c r="B3350" s="19" t="s">
        <v>727</v>
      </c>
      <c r="C3350" s="19" t="s">
        <v>34</v>
      </c>
      <c r="D3350" s="19" t="s">
        <v>134</v>
      </c>
      <c r="E3350" s="19" t="s">
        <v>134</v>
      </c>
      <c r="F3350" s="20">
        <v>2020</v>
      </c>
      <c r="G3350" s="19" t="s">
        <v>17</v>
      </c>
      <c r="H3350" s="19" t="s">
        <v>95</v>
      </c>
      <c r="I3350" s="19" t="s">
        <v>96</v>
      </c>
      <c r="J3350" s="21" t="s">
        <v>84</v>
      </c>
      <c r="K3350" s="22">
        <v>77725</v>
      </c>
      <c r="L3350" s="22"/>
      <c r="M3350" s="23"/>
    </row>
    <row r="3351" spans="1:13" x14ac:dyDescent="0.2">
      <c r="A3351" s="19" t="s">
        <v>728</v>
      </c>
      <c r="B3351" s="19" t="s">
        <v>729</v>
      </c>
      <c r="C3351" s="19" t="s">
        <v>257</v>
      </c>
      <c r="D3351" s="19" t="s">
        <v>441</v>
      </c>
      <c r="E3351" s="19" t="s">
        <v>652</v>
      </c>
      <c r="F3351" s="20">
        <v>2019</v>
      </c>
      <c r="G3351" s="19" t="s">
        <v>17</v>
      </c>
      <c r="H3351" s="19" t="s">
        <v>54</v>
      </c>
      <c r="I3351" s="19" t="s">
        <v>83</v>
      </c>
      <c r="J3351" s="21" t="s">
        <v>18</v>
      </c>
      <c r="K3351" s="22">
        <v>42001</v>
      </c>
      <c r="L3351" s="24">
        <v>214203</v>
      </c>
      <c r="M3351" s="23"/>
    </row>
    <row r="3352" spans="1:13" x14ac:dyDescent="0.2">
      <c r="A3352" s="19" t="s">
        <v>732</v>
      </c>
      <c r="B3352" s="19" t="s">
        <v>733</v>
      </c>
      <c r="C3352" s="19" t="s">
        <v>148</v>
      </c>
      <c r="D3352" s="19" t="s">
        <v>373</v>
      </c>
      <c r="E3352" s="19" t="s">
        <v>734</v>
      </c>
      <c r="F3352" s="20">
        <v>2019</v>
      </c>
      <c r="G3352" s="19" t="s">
        <v>17</v>
      </c>
      <c r="H3352" s="19" t="s">
        <v>95</v>
      </c>
      <c r="I3352" s="19" t="s">
        <v>173</v>
      </c>
      <c r="J3352" s="21" t="s">
        <v>18</v>
      </c>
      <c r="K3352" s="22">
        <v>389124</v>
      </c>
      <c r="L3352" s="22"/>
      <c r="M3352" s="23"/>
    </row>
    <row r="3353" spans="1:13" x14ac:dyDescent="0.2">
      <c r="A3353" s="19" t="s">
        <v>737</v>
      </c>
      <c r="B3353" s="19" t="s">
        <v>738</v>
      </c>
      <c r="C3353" s="19" t="s">
        <v>81</v>
      </c>
      <c r="D3353" s="19" t="s">
        <v>82</v>
      </c>
      <c r="E3353" s="19" t="s">
        <v>82</v>
      </c>
      <c r="F3353" s="20">
        <v>2019</v>
      </c>
      <c r="G3353" s="19" t="s">
        <v>17</v>
      </c>
      <c r="H3353" s="19" t="s">
        <v>63</v>
      </c>
      <c r="I3353" s="19" t="s">
        <v>174</v>
      </c>
      <c r="J3353" s="21" t="s">
        <v>18</v>
      </c>
      <c r="K3353" s="22">
        <v>1329</v>
      </c>
      <c r="L3353" s="22"/>
      <c r="M3353" s="23"/>
    </row>
    <row r="3354" spans="1:13" x14ac:dyDescent="0.2">
      <c r="A3354" s="19" t="s">
        <v>739</v>
      </c>
      <c r="B3354" s="19" t="s">
        <v>740</v>
      </c>
      <c r="C3354" s="19" t="s">
        <v>22</v>
      </c>
      <c r="D3354" s="19" t="s">
        <v>46</v>
      </c>
      <c r="E3354" s="19" t="s">
        <v>47</v>
      </c>
      <c r="F3354" s="20">
        <v>2020</v>
      </c>
      <c r="G3354" s="19" t="s">
        <v>17</v>
      </c>
      <c r="H3354" s="19" t="s">
        <v>54</v>
      </c>
      <c r="I3354" s="19" t="s">
        <v>62</v>
      </c>
      <c r="J3354" s="21" t="s">
        <v>84</v>
      </c>
      <c r="K3354" s="22">
        <v>188652</v>
      </c>
      <c r="L3354" s="22"/>
      <c r="M3354" s="23"/>
    </row>
    <row r="3355" spans="1:13" x14ac:dyDescent="0.2">
      <c r="A3355" s="19" t="s">
        <v>745</v>
      </c>
      <c r="B3355" s="19" t="s">
        <v>746</v>
      </c>
      <c r="C3355" s="19" t="s">
        <v>257</v>
      </c>
      <c r="D3355" s="19" t="s">
        <v>441</v>
      </c>
      <c r="E3355" s="19" t="s">
        <v>747</v>
      </c>
      <c r="F3355" s="20">
        <v>2020</v>
      </c>
      <c r="G3355" s="19" t="s">
        <v>17</v>
      </c>
      <c r="H3355" s="19" t="s">
        <v>710</v>
      </c>
      <c r="I3355" s="19" t="s">
        <v>711</v>
      </c>
      <c r="J3355" s="21" t="s">
        <v>18</v>
      </c>
      <c r="K3355" s="22">
        <v>96033</v>
      </c>
      <c r="L3355" s="24">
        <v>1</v>
      </c>
      <c r="M3355" s="23"/>
    </row>
    <row r="3356" spans="1:13" x14ac:dyDescent="0.2">
      <c r="A3356" s="19" t="s">
        <v>750</v>
      </c>
      <c r="B3356" s="19" t="s">
        <v>751</v>
      </c>
      <c r="C3356" s="19" t="s">
        <v>133</v>
      </c>
      <c r="D3356" s="19" t="s">
        <v>392</v>
      </c>
      <c r="E3356" s="19" t="s">
        <v>752</v>
      </c>
      <c r="F3356" s="20">
        <v>2020</v>
      </c>
      <c r="G3356" s="19" t="s">
        <v>17</v>
      </c>
      <c r="H3356" s="19" t="s">
        <v>54</v>
      </c>
      <c r="I3356" s="19" t="s">
        <v>58</v>
      </c>
      <c r="J3356" s="21" t="s">
        <v>18</v>
      </c>
      <c r="K3356" s="22">
        <v>699512</v>
      </c>
      <c r="L3356" s="24">
        <v>75000</v>
      </c>
      <c r="M3356" s="23"/>
    </row>
    <row r="3357" spans="1:13" x14ac:dyDescent="0.2">
      <c r="A3357" s="19" t="s">
        <v>760</v>
      </c>
      <c r="B3357" s="19" t="s">
        <v>761</v>
      </c>
      <c r="C3357" s="19" t="s">
        <v>148</v>
      </c>
      <c r="D3357" s="19"/>
      <c r="E3357" s="19"/>
      <c r="F3357" s="20">
        <v>2020</v>
      </c>
      <c r="G3357" s="19" t="s">
        <v>279</v>
      </c>
      <c r="H3357" s="19" t="s">
        <v>693</v>
      </c>
      <c r="I3357" s="19" t="s">
        <v>762</v>
      </c>
      <c r="J3357" s="21" t="s">
        <v>128</v>
      </c>
      <c r="K3357" s="22">
        <v>2084</v>
      </c>
      <c r="L3357" s="22"/>
      <c r="M3357" s="23"/>
    </row>
    <row r="3358" spans="1:13" x14ac:dyDescent="0.2">
      <c r="A3358" s="19" t="s">
        <v>767</v>
      </c>
      <c r="B3358" s="19" t="s">
        <v>768</v>
      </c>
      <c r="C3358" s="19" t="s">
        <v>22</v>
      </c>
      <c r="D3358" s="19" t="s">
        <v>46</v>
      </c>
      <c r="E3358" s="19" t="s">
        <v>57</v>
      </c>
      <c r="F3358" s="20">
        <v>2019</v>
      </c>
      <c r="G3358" s="19" t="s">
        <v>17</v>
      </c>
      <c r="H3358" s="19" t="s">
        <v>30</v>
      </c>
      <c r="I3358" s="19" t="s">
        <v>145</v>
      </c>
      <c r="J3358" s="21" t="s">
        <v>18</v>
      </c>
      <c r="K3358" s="22">
        <v>3</v>
      </c>
      <c r="L3358" s="24">
        <v>3</v>
      </c>
      <c r="M3358" s="23"/>
    </row>
    <row r="3359" spans="1:13" x14ac:dyDescent="0.2">
      <c r="A3359" s="19" t="s">
        <v>769</v>
      </c>
      <c r="B3359" s="19" t="s">
        <v>770</v>
      </c>
      <c r="C3359" s="19" t="s">
        <v>167</v>
      </c>
      <c r="D3359" s="19" t="s">
        <v>431</v>
      </c>
      <c r="E3359" s="19" t="s">
        <v>771</v>
      </c>
      <c r="F3359" s="20">
        <v>2019</v>
      </c>
      <c r="G3359" s="19" t="s">
        <v>17</v>
      </c>
      <c r="H3359" s="19" t="s">
        <v>30</v>
      </c>
      <c r="I3359" s="19" t="s">
        <v>31</v>
      </c>
      <c r="J3359" s="21" t="s">
        <v>18</v>
      </c>
      <c r="K3359" s="22">
        <v>2143798</v>
      </c>
      <c r="L3359" s="22"/>
      <c r="M3359" s="23"/>
    </row>
    <row r="3360" spans="1:13" x14ac:dyDescent="0.2">
      <c r="A3360" s="19" t="s">
        <v>775</v>
      </c>
      <c r="B3360" s="19" t="s">
        <v>776</v>
      </c>
      <c r="C3360" s="19" t="s">
        <v>22</v>
      </c>
      <c r="D3360" s="19" t="s">
        <v>46</v>
      </c>
      <c r="E3360" s="19" t="s">
        <v>777</v>
      </c>
      <c r="F3360" s="20">
        <v>2019</v>
      </c>
      <c r="G3360" s="19" t="s">
        <v>17</v>
      </c>
      <c r="H3360" s="19" t="s">
        <v>54</v>
      </c>
      <c r="I3360" s="19" t="s">
        <v>62</v>
      </c>
      <c r="J3360" s="21" t="s">
        <v>18</v>
      </c>
      <c r="K3360" s="22">
        <v>2</v>
      </c>
      <c r="L3360" s="22"/>
      <c r="M3360" s="23"/>
    </row>
    <row r="3361" spans="1:13" x14ac:dyDescent="0.2">
      <c r="A3361" s="19" t="s">
        <v>780</v>
      </c>
      <c r="B3361" s="19" t="s">
        <v>781</v>
      </c>
      <c r="C3361" s="19" t="s">
        <v>22</v>
      </c>
      <c r="D3361" s="19" t="s">
        <v>23</v>
      </c>
      <c r="E3361" s="19" t="s">
        <v>502</v>
      </c>
      <c r="F3361" s="20">
        <v>2020</v>
      </c>
      <c r="G3361" s="19" t="s">
        <v>17</v>
      </c>
      <c r="H3361" s="19" t="s">
        <v>54</v>
      </c>
      <c r="I3361" s="19" t="s">
        <v>62</v>
      </c>
      <c r="J3361" s="21" t="s">
        <v>18</v>
      </c>
      <c r="K3361" s="22">
        <v>1125419</v>
      </c>
      <c r="L3361" s="22"/>
      <c r="M3361" s="23"/>
    </row>
    <row r="3362" spans="1:13" x14ac:dyDescent="0.2">
      <c r="A3362" s="19" t="s">
        <v>784</v>
      </c>
      <c r="B3362" s="19" t="s">
        <v>785</v>
      </c>
      <c r="C3362" s="19" t="s">
        <v>37</v>
      </c>
      <c r="D3362" s="19" t="s">
        <v>545</v>
      </c>
      <c r="E3362" s="19" t="s">
        <v>786</v>
      </c>
      <c r="F3362" s="20">
        <v>2020</v>
      </c>
      <c r="G3362" s="19" t="s">
        <v>17</v>
      </c>
      <c r="H3362" s="19" t="s">
        <v>15</v>
      </c>
      <c r="I3362" s="19" t="s">
        <v>16</v>
      </c>
      <c r="J3362" s="21" t="s">
        <v>18</v>
      </c>
      <c r="K3362" s="22">
        <v>5200</v>
      </c>
      <c r="L3362" s="22"/>
      <c r="M3362" s="23"/>
    </row>
    <row r="3363" spans="1:13" x14ac:dyDescent="0.2">
      <c r="A3363" s="19" t="s">
        <v>791</v>
      </c>
      <c r="B3363" s="19" t="s">
        <v>792</v>
      </c>
      <c r="C3363" s="19" t="s">
        <v>148</v>
      </c>
      <c r="D3363" s="19" t="s">
        <v>149</v>
      </c>
      <c r="E3363" s="19" t="s">
        <v>150</v>
      </c>
      <c r="F3363" s="20">
        <v>2020</v>
      </c>
      <c r="G3363" s="19" t="s">
        <v>17</v>
      </c>
      <c r="H3363" s="19" t="s">
        <v>54</v>
      </c>
      <c r="I3363" s="19" t="s">
        <v>62</v>
      </c>
      <c r="J3363" s="21" t="s">
        <v>128</v>
      </c>
      <c r="K3363" s="22">
        <v>798431</v>
      </c>
      <c r="L3363" s="22"/>
      <c r="M3363" s="23"/>
    </row>
    <row r="3364" spans="1:13" x14ac:dyDescent="0.2">
      <c r="A3364" s="19" t="s">
        <v>793</v>
      </c>
      <c r="B3364" s="19" t="s">
        <v>794</v>
      </c>
      <c r="C3364" s="19" t="s">
        <v>103</v>
      </c>
      <c r="D3364" s="19" t="s">
        <v>238</v>
      </c>
      <c r="E3364" s="19" t="s">
        <v>795</v>
      </c>
      <c r="F3364" s="20">
        <v>2020</v>
      </c>
      <c r="G3364" s="19" t="s">
        <v>17</v>
      </c>
      <c r="H3364" s="19" t="s">
        <v>30</v>
      </c>
      <c r="I3364" s="19" t="s">
        <v>31</v>
      </c>
      <c r="J3364" s="21" t="s">
        <v>18</v>
      </c>
      <c r="K3364" s="22">
        <v>154994</v>
      </c>
      <c r="L3364" s="24">
        <v>10</v>
      </c>
      <c r="M3364" s="23"/>
    </row>
    <row r="3365" spans="1:13" x14ac:dyDescent="0.2">
      <c r="A3365" s="19" t="s">
        <v>796</v>
      </c>
      <c r="B3365" s="19" t="s">
        <v>797</v>
      </c>
      <c r="C3365" s="19" t="s">
        <v>22</v>
      </c>
      <c r="D3365" s="19" t="s">
        <v>46</v>
      </c>
      <c r="E3365" s="19" t="s">
        <v>321</v>
      </c>
      <c r="F3365" s="20">
        <v>2020</v>
      </c>
      <c r="G3365" s="19" t="s">
        <v>17</v>
      </c>
      <c r="H3365" s="19" t="s">
        <v>42</v>
      </c>
      <c r="I3365" s="19" t="s">
        <v>228</v>
      </c>
      <c r="J3365" s="21" t="s">
        <v>18</v>
      </c>
      <c r="K3365" s="22">
        <v>13029</v>
      </c>
      <c r="L3365" s="22"/>
      <c r="M3365" s="23"/>
    </row>
    <row r="3366" spans="1:13" x14ac:dyDescent="0.2">
      <c r="A3366" s="19" t="s">
        <v>798</v>
      </c>
      <c r="B3366" s="19" t="s">
        <v>799</v>
      </c>
      <c r="C3366" s="19" t="s">
        <v>133</v>
      </c>
      <c r="D3366" s="19" t="s">
        <v>392</v>
      </c>
      <c r="E3366" s="19" t="s">
        <v>800</v>
      </c>
      <c r="F3366" s="20">
        <v>2019</v>
      </c>
      <c r="G3366" s="19" t="s">
        <v>17</v>
      </c>
      <c r="H3366" s="19" t="s">
        <v>54</v>
      </c>
      <c r="I3366" s="19" t="s">
        <v>58</v>
      </c>
      <c r="J3366" s="21" t="s">
        <v>128</v>
      </c>
      <c r="K3366" s="22">
        <v>652509</v>
      </c>
      <c r="L3366" s="22"/>
      <c r="M3366" s="23"/>
    </row>
    <row r="3367" spans="1:13" x14ac:dyDescent="0.2">
      <c r="A3367" s="19" t="s">
        <v>804</v>
      </c>
      <c r="B3367" s="19" t="s">
        <v>805</v>
      </c>
      <c r="C3367" s="19" t="s">
        <v>22</v>
      </c>
      <c r="D3367" s="19" t="s">
        <v>23</v>
      </c>
      <c r="E3367" s="19" t="s">
        <v>806</v>
      </c>
      <c r="F3367" s="20">
        <v>2020</v>
      </c>
      <c r="G3367" s="19" t="s">
        <v>17</v>
      </c>
      <c r="H3367" s="19" t="s">
        <v>42</v>
      </c>
      <c r="I3367" s="19" t="s">
        <v>188</v>
      </c>
      <c r="J3367" s="21" t="s">
        <v>84</v>
      </c>
      <c r="K3367" s="22">
        <v>392332</v>
      </c>
      <c r="L3367" s="22"/>
      <c r="M3367" s="23"/>
    </row>
    <row r="3368" spans="1:13" x14ac:dyDescent="0.2">
      <c r="A3368" s="19" t="s">
        <v>839</v>
      </c>
      <c r="B3368" s="19" t="s">
        <v>840</v>
      </c>
      <c r="C3368" s="19" t="s">
        <v>103</v>
      </c>
      <c r="D3368" s="19" t="s">
        <v>238</v>
      </c>
      <c r="E3368" s="19" t="s">
        <v>379</v>
      </c>
      <c r="F3368" s="20">
        <v>2019</v>
      </c>
      <c r="G3368" s="19" t="s">
        <v>17</v>
      </c>
      <c r="H3368" s="19" t="s">
        <v>54</v>
      </c>
      <c r="I3368" s="19" t="s">
        <v>199</v>
      </c>
      <c r="J3368" s="21" t="s">
        <v>18</v>
      </c>
      <c r="K3368" s="22">
        <v>1</v>
      </c>
      <c r="L3368" s="24">
        <v>1</v>
      </c>
      <c r="M3368" s="23"/>
    </row>
    <row r="3369" spans="1:13" x14ac:dyDescent="0.2">
      <c r="A3369" s="19" t="s">
        <v>843</v>
      </c>
      <c r="B3369" s="19" t="s">
        <v>844</v>
      </c>
      <c r="C3369" s="19" t="s">
        <v>34</v>
      </c>
      <c r="D3369" s="19" t="s">
        <v>134</v>
      </c>
      <c r="E3369" s="19" t="s">
        <v>134</v>
      </c>
      <c r="F3369" s="20">
        <v>2020</v>
      </c>
      <c r="G3369" s="19" t="s">
        <v>17</v>
      </c>
      <c r="H3369" s="19" t="s">
        <v>54</v>
      </c>
      <c r="I3369" s="19" t="s">
        <v>58</v>
      </c>
      <c r="J3369" s="21" t="s">
        <v>18</v>
      </c>
      <c r="K3369" s="22">
        <v>845632</v>
      </c>
      <c r="L3369" s="22"/>
      <c r="M3369" s="23"/>
    </row>
    <row r="3370" spans="1:13" x14ac:dyDescent="0.2">
      <c r="A3370" s="19" t="s">
        <v>845</v>
      </c>
      <c r="B3370" s="19" t="s">
        <v>846</v>
      </c>
      <c r="C3370" s="19" t="s">
        <v>22</v>
      </c>
      <c r="D3370" s="19" t="s">
        <v>46</v>
      </c>
      <c r="E3370" s="19" t="s">
        <v>847</v>
      </c>
      <c r="F3370" s="20">
        <v>2020</v>
      </c>
      <c r="G3370" s="19" t="s">
        <v>17</v>
      </c>
      <c r="H3370" s="19" t="s">
        <v>15</v>
      </c>
      <c r="I3370" s="19" t="s">
        <v>16</v>
      </c>
      <c r="J3370" s="21" t="s">
        <v>18</v>
      </c>
      <c r="K3370" s="22">
        <v>1144875</v>
      </c>
      <c r="L3370" s="22"/>
      <c r="M3370" s="23"/>
    </row>
    <row r="3371" spans="1:13" x14ac:dyDescent="0.2">
      <c r="A3371" s="19" t="s">
        <v>866</v>
      </c>
      <c r="B3371" s="19" t="s">
        <v>867</v>
      </c>
      <c r="C3371" s="19" t="s">
        <v>148</v>
      </c>
      <c r="D3371" s="19" t="s">
        <v>373</v>
      </c>
      <c r="E3371" s="19"/>
      <c r="F3371" s="20">
        <v>2019</v>
      </c>
      <c r="G3371" s="19" t="s">
        <v>17</v>
      </c>
      <c r="H3371" s="19" t="s">
        <v>30</v>
      </c>
      <c r="I3371" s="19" t="s">
        <v>145</v>
      </c>
      <c r="J3371" s="21" t="s">
        <v>18</v>
      </c>
      <c r="K3371" s="22">
        <v>71270</v>
      </c>
      <c r="L3371" s="22">
        <v>63000</v>
      </c>
      <c r="M3371" s="23"/>
    </row>
    <row r="3372" spans="1:13" x14ac:dyDescent="0.2">
      <c r="A3372" s="19" t="s">
        <v>869</v>
      </c>
      <c r="B3372" s="19" t="s">
        <v>870</v>
      </c>
      <c r="C3372" s="19" t="s">
        <v>37</v>
      </c>
      <c r="D3372" s="19" t="s">
        <v>38</v>
      </c>
      <c r="E3372" s="19" t="s">
        <v>120</v>
      </c>
      <c r="F3372" s="20">
        <v>2020</v>
      </c>
      <c r="G3372" s="19" t="s">
        <v>17</v>
      </c>
      <c r="H3372" s="19" t="s">
        <v>30</v>
      </c>
      <c r="I3372" s="19" t="s">
        <v>145</v>
      </c>
      <c r="J3372" s="21" t="s">
        <v>18</v>
      </c>
      <c r="K3372" s="22">
        <v>16000</v>
      </c>
      <c r="L3372" s="22"/>
      <c r="M3372" s="23"/>
    </row>
    <row r="3373" spans="1:13" x14ac:dyDescent="0.2">
      <c r="A3373" s="19" t="s">
        <v>879</v>
      </c>
      <c r="B3373" s="19" t="s">
        <v>880</v>
      </c>
      <c r="C3373" s="19" t="s">
        <v>22</v>
      </c>
      <c r="D3373" s="19" t="s">
        <v>23</v>
      </c>
      <c r="E3373" s="19" t="s">
        <v>287</v>
      </c>
      <c r="F3373" s="20">
        <v>2020</v>
      </c>
      <c r="G3373" s="19" t="s">
        <v>17</v>
      </c>
      <c r="H3373" s="19" t="s">
        <v>95</v>
      </c>
      <c r="I3373" s="19" t="s">
        <v>178</v>
      </c>
      <c r="J3373" s="21" t="s">
        <v>18</v>
      </c>
      <c r="K3373" s="22">
        <v>85043</v>
      </c>
      <c r="L3373" s="24">
        <v>2</v>
      </c>
      <c r="M3373" s="23"/>
    </row>
    <row r="3374" spans="1:13" x14ac:dyDescent="0.2">
      <c r="A3374" s="19" t="s">
        <v>900</v>
      </c>
      <c r="B3374" s="19" t="s">
        <v>901</v>
      </c>
      <c r="C3374" s="19" t="s">
        <v>257</v>
      </c>
      <c r="D3374" s="19" t="s">
        <v>441</v>
      </c>
      <c r="E3374" s="19" t="s">
        <v>652</v>
      </c>
      <c r="F3374" s="20">
        <v>2020</v>
      </c>
      <c r="G3374" s="19" t="s">
        <v>17</v>
      </c>
      <c r="H3374" s="19" t="s">
        <v>42</v>
      </c>
      <c r="I3374" s="19" t="s">
        <v>228</v>
      </c>
      <c r="J3374" s="21" t="s">
        <v>18</v>
      </c>
      <c r="K3374" s="22">
        <v>549998</v>
      </c>
      <c r="L3374" s="22"/>
      <c r="M3374" s="23"/>
    </row>
    <row r="3375" spans="1:13" x14ac:dyDescent="0.2">
      <c r="A3375" s="19" t="s">
        <v>906</v>
      </c>
      <c r="B3375" s="19" t="s">
        <v>907</v>
      </c>
      <c r="C3375" s="19" t="s">
        <v>12</v>
      </c>
      <c r="D3375" s="19" t="s">
        <v>630</v>
      </c>
      <c r="E3375" s="19" t="s">
        <v>908</v>
      </c>
      <c r="F3375" s="20">
        <v>2020</v>
      </c>
      <c r="G3375" s="19" t="s">
        <v>17</v>
      </c>
      <c r="H3375" s="19" t="s">
        <v>15</v>
      </c>
      <c r="I3375" s="19" t="s">
        <v>16</v>
      </c>
      <c r="J3375" s="21" t="s">
        <v>18</v>
      </c>
      <c r="K3375" s="22">
        <v>64361</v>
      </c>
      <c r="L3375" s="22"/>
      <c r="M3375" s="23"/>
    </row>
    <row r="3376" spans="1:13" x14ac:dyDescent="0.2">
      <c r="A3376" s="19" t="s">
        <v>913</v>
      </c>
      <c r="B3376" s="19" t="s">
        <v>914</v>
      </c>
      <c r="C3376" s="19" t="s">
        <v>52</v>
      </c>
      <c r="D3376" s="19" t="s">
        <v>99</v>
      </c>
      <c r="E3376" s="19" t="s">
        <v>915</v>
      </c>
      <c r="F3376" s="20">
        <v>2020</v>
      </c>
      <c r="G3376" s="19" t="s">
        <v>17</v>
      </c>
      <c r="H3376" s="19" t="s">
        <v>30</v>
      </c>
      <c r="I3376" s="19" t="s">
        <v>31</v>
      </c>
      <c r="J3376" s="21" t="s">
        <v>18</v>
      </c>
      <c r="K3376" s="22">
        <v>209763</v>
      </c>
      <c r="L3376" s="22"/>
      <c r="M3376" s="23"/>
    </row>
    <row r="3377" spans="1:13" x14ac:dyDescent="0.2">
      <c r="A3377" s="19" t="s">
        <v>916</v>
      </c>
      <c r="B3377" s="19" t="s">
        <v>917</v>
      </c>
      <c r="C3377" s="19" t="s">
        <v>37</v>
      </c>
      <c r="D3377" s="19" t="s">
        <v>123</v>
      </c>
      <c r="E3377" s="19" t="s">
        <v>850</v>
      </c>
      <c r="F3377" s="20">
        <v>2019</v>
      </c>
      <c r="G3377" s="19" t="s">
        <v>17</v>
      </c>
      <c r="H3377" s="19" t="s">
        <v>662</v>
      </c>
      <c r="I3377" s="19" t="s">
        <v>918</v>
      </c>
      <c r="J3377" s="21" t="s">
        <v>18</v>
      </c>
      <c r="K3377" s="22">
        <v>10</v>
      </c>
      <c r="L3377" s="22"/>
      <c r="M3377" s="23"/>
    </row>
    <row r="3378" spans="1:13" x14ac:dyDescent="0.2">
      <c r="A3378" s="19" t="s">
        <v>928</v>
      </c>
      <c r="B3378" s="19" t="s">
        <v>929</v>
      </c>
      <c r="C3378" s="19" t="s">
        <v>34</v>
      </c>
      <c r="D3378" s="19" t="s">
        <v>215</v>
      </c>
      <c r="E3378" s="19" t="s">
        <v>641</v>
      </c>
      <c r="F3378" s="20">
        <v>2020</v>
      </c>
      <c r="G3378" s="19" t="s">
        <v>17</v>
      </c>
      <c r="H3378" s="19" t="s">
        <v>95</v>
      </c>
      <c r="I3378" s="19" t="s">
        <v>173</v>
      </c>
      <c r="J3378" s="21" t="s">
        <v>18</v>
      </c>
      <c r="K3378" s="22">
        <v>158285</v>
      </c>
      <c r="L3378" s="24">
        <v>1</v>
      </c>
      <c r="M3378" s="23"/>
    </row>
    <row r="3379" spans="1:13" x14ac:dyDescent="0.2">
      <c r="A3379" s="19" t="s">
        <v>932</v>
      </c>
      <c r="B3379" s="19" t="s">
        <v>933</v>
      </c>
      <c r="C3379" s="19" t="s">
        <v>52</v>
      </c>
      <c r="D3379" s="19" t="s">
        <v>77</v>
      </c>
      <c r="E3379" s="19" t="s">
        <v>77</v>
      </c>
      <c r="F3379" s="20">
        <v>2019</v>
      </c>
      <c r="G3379" s="19" t="s">
        <v>17</v>
      </c>
      <c r="H3379" s="19" t="s">
        <v>30</v>
      </c>
      <c r="I3379" s="19" t="s">
        <v>145</v>
      </c>
      <c r="J3379" s="21" t="s">
        <v>18</v>
      </c>
      <c r="K3379" s="22">
        <v>7</v>
      </c>
      <c r="L3379" s="24">
        <v>6</v>
      </c>
      <c r="M3379" s="23"/>
    </row>
    <row r="3380" spans="1:13" x14ac:dyDescent="0.2">
      <c r="A3380" s="19" t="s">
        <v>937</v>
      </c>
      <c r="B3380" s="19" t="s">
        <v>938</v>
      </c>
      <c r="C3380" s="19" t="s">
        <v>37</v>
      </c>
      <c r="D3380" s="19" t="s">
        <v>123</v>
      </c>
      <c r="E3380" s="19" t="s">
        <v>936</v>
      </c>
      <c r="F3380" s="20">
        <v>2020</v>
      </c>
      <c r="G3380" s="19" t="s">
        <v>17</v>
      </c>
      <c r="H3380" s="19" t="s">
        <v>15</v>
      </c>
      <c r="I3380" s="19" t="s">
        <v>16</v>
      </c>
      <c r="J3380" s="21" t="s">
        <v>18</v>
      </c>
      <c r="K3380" s="22">
        <v>61919</v>
      </c>
      <c r="L3380" s="24">
        <v>3</v>
      </c>
      <c r="M3380" s="23"/>
    </row>
    <row r="3381" spans="1:13" x14ac:dyDescent="0.2">
      <c r="A3381" s="19" t="s">
        <v>946</v>
      </c>
      <c r="B3381" s="19" t="s">
        <v>947</v>
      </c>
      <c r="C3381" s="19" t="s">
        <v>37</v>
      </c>
      <c r="D3381" s="19" t="s">
        <v>123</v>
      </c>
      <c r="E3381" s="19" t="s">
        <v>948</v>
      </c>
      <c r="F3381" s="20">
        <v>2020</v>
      </c>
      <c r="G3381" s="19" t="s">
        <v>17</v>
      </c>
      <c r="H3381" s="19" t="s">
        <v>15</v>
      </c>
      <c r="I3381" s="19" t="s">
        <v>16</v>
      </c>
      <c r="J3381" s="21" t="s">
        <v>18</v>
      </c>
      <c r="K3381" s="22">
        <v>2305</v>
      </c>
      <c r="L3381" s="22"/>
      <c r="M3381" s="23"/>
    </row>
    <row r="3382" spans="1:13" x14ac:dyDescent="0.2">
      <c r="A3382" s="19" t="s">
        <v>951</v>
      </c>
      <c r="B3382" s="19" t="s">
        <v>952</v>
      </c>
      <c r="C3382" s="19" t="s">
        <v>103</v>
      </c>
      <c r="D3382" s="19" t="s">
        <v>194</v>
      </c>
      <c r="E3382" s="19" t="s">
        <v>953</v>
      </c>
      <c r="F3382" s="20">
        <v>2020</v>
      </c>
      <c r="G3382" s="19" t="s">
        <v>17</v>
      </c>
      <c r="H3382" s="19" t="s">
        <v>42</v>
      </c>
      <c r="I3382" s="19" t="s">
        <v>228</v>
      </c>
      <c r="J3382" s="21" t="s">
        <v>18</v>
      </c>
      <c r="K3382" s="22">
        <v>13357</v>
      </c>
      <c r="L3382" s="22"/>
      <c r="M3382" s="23"/>
    </row>
    <row r="3383" spans="1:13" x14ac:dyDescent="0.2">
      <c r="A3383" s="19" t="s">
        <v>954</v>
      </c>
      <c r="B3383" s="19" t="s">
        <v>955</v>
      </c>
      <c r="C3383" s="19" t="s">
        <v>12</v>
      </c>
      <c r="D3383" s="19" t="s">
        <v>163</v>
      </c>
      <c r="E3383" s="19"/>
      <c r="F3383" s="20">
        <v>2020</v>
      </c>
      <c r="G3383" s="19" t="s">
        <v>17</v>
      </c>
      <c r="H3383" s="19" t="s">
        <v>54</v>
      </c>
      <c r="I3383" s="19" t="s">
        <v>199</v>
      </c>
      <c r="J3383" s="21" t="s">
        <v>18</v>
      </c>
      <c r="K3383" s="22">
        <v>20</v>
      </c>
      <c r="L3383" s="22"/>
      <c r="M3383" s="23"/>
    </row>
    <row r="3384" spans="1:13" x14ac:dyDescent="0.2">
      <c r="A3384" s="19" t="s">
        <v>969</v>
      </c>
      <c r="B3384" s="19" t="s">
        <v>970</v>
      </c>
      <c r="C3384" s="19" t="s">
        <v>167</v>
      </c>
      <c r="D3384" s="19" t="s">
        <v>310</v>
      </c>
      <c r="E3384" s="19" t="s">
        <v>310</v>
      </c>
      <c r="F3384" s="20">
        <v>2020</v>
      </c>
      <c r="G3384" s="19" t="s">
        <v>17</v>
      </c>
      <c r="H3384" s="19" t="s">
        <v>15</v>
      </c>
      <c r="I3384" s="19" t="s">
        <v>16</v>
      </c>
      <c r="J3384" s="21" t="s">
        <v>18</v>
      </c>
      <c r="K3384" s="22">
        <v>78136</v>
      </c>
      <c r="L3384" s="22"/>
      <c r="M3384" s="23"/>
    </row>
    <row r="3385" spans="1:13" x14ac:dyDescent="0.2">
      <c r="A3385" s="19" t="s">
        <v>971</v>
      </c>
      <c r="B3385" s="19" t="s">
        <v>972</v>
      </c>
      <c r="C3385" s="19" t="s">
        <v>103</v>
      </c>
      <c r="D3385" s="19" t="s">
        <v>194</v>
      </c>
      <c r="E3385" s="19" t="s">
        <v>195</v>
      </c>
      <c r="F3385" s="20">
        <v>2020</v>
      </c>
      <c r="G3385" s="19" t="s">
        <v>17</v>
      </c>
      <c r="H3385" s="19" t="s">
        <v>54</v>
      </c>
      <c r="I3385" s="19" t="s">
        <v>58</v>
      </c>
      <c r="J3385" s="21" t="s">
        <v>128</v>
      </c>
      <c r="K3385" s="22">
        <v>26783</v>
      </c>
      <c r="L3385" s="22"/>
      <c r="M3385" s="23"/>
    </row>
    <row r="3386" spans="1:13" x14ac:dyDescent="0.2">
      <c r="A3386" s="19" t="s">
        <v>973</v>
      </c>
      <c r="B3386" s="19" t="s">
        <v>974</v>
      </c>
      <c r="C3386" s="19" t="s">
        <v>257</v>
      </c>
      <c r="D3386" s="19" t="s">
        <v>441</v>
      </c>
      <c r="E3386" s="19" t="s">
        <v>488</v>
      </c>
      <c r="F3386" s="20">
        <v>2020</v>
      </c>
      <c r="G3386" s="19" t="s">
        <v>17</v>
      </c>
      <c r="H3386" s="19" t="s">
        <v>30</v>
      </c>
      <c r="I3386" s="19" t="s">
        <v>145</v>
      </c>
      <c r="J3386" s="21" t="s">
        <v>84</v>
      </c>
      <c r="K3386" s="22">
        <v>1013034</v>
      </c>
      <c r="L3386" s="22"/>
      <c r="M3386" s="23"/>
    </row>
    <row r="3387" spans="1:13" x14ac:dyDescent="0.2">
      <c r="A3387" s="19" t="s">
        <v>978</v>
      </c>
      <c r="B3387" s="19" t="s">
        <v>979</v>
      </c>
      <c r="C3387" s="19" t="s">
        <v>37</v>
      </c>
      <c r="D3387" s="19" t="s">
        <v>38</v>
      </c>
      <c r="E3387" s="19" t="s">
        <v>120</v>
      </c>
      <c r="F3387" s="20">
        <v>2020</v>
      </c>
      <c r="G3387" s="19" t="s">
        <v>17</v>
      </c>
      <c r="H3387" s="19" t="s">
        <v>63</v>
      </c>
      <c r="I3387" s="19" t="s">
        <v>174</v>
      </c>
      <c r="J3387" s="21" t="s">
        <v>18</v>
      </c>
      <c r="K3387" s="22">
        <v>1025996</v>
      </c>
      <c r="L3387" s="22"/>
      <c r="M3387" s="23"/>
    </row>
    <row r="3388" spans="1:13" x14ac:dyDescent="0.2">
      <c r="A3388" s="19" t="s">
        <v>987</v>
      </c>
      <c r="B3388" s="19" t="s">
        <v>988</v>
      </c>
      <c r="C3388" s="19" t="s">
        <v>257</v>
      </c>
      <c r="D3388" s="19" t="s">
        <v>441</v>
      </c>
      <c r="E3388" s="19" t="s">
        <v>989</v>
      </c>
      <c r="F3388" s="20">
        <v>2020</v>
      </c>
      <c r="G3388" s="19" t="s">
        <v>17</v>
      </c>
      <c r="H3388" s="19" t="s">
        <v>42</v>
      </c>
      <c r="I3388" s="19" t="s">
        <v>188</v>
      </c>
      <c r="J3388" s="21" t="s">
        <v>18</v>
      </c>
      <c r="K3388" s="22">
        <v>182755</v>
      </c>
      <c r="L3388" s="22"/>
      <c r="M3388" s="23"/>
    </row>
    <row r="3389" spans="1:13" x14ac:dyDescent="0.2">
      <c r="A3389" s="19" t="s">
        <v>993</v>
      </c>
      <c r="B3389" s="19" t="s">
        <v>994</v>
      </c>
      <c r="C3389" s="19" t="s">
        <v>103</v>
      </c>
      <c r="D3389" s="19" t="s">
        <v>238</v>
      </c>
      <c r="E3389" s="19" t="s">
        <v>995</v>
      </c>
      <c r="F3389" s="20">
        <v>2020</v>
      </c>
      <c r="G3389" s="19" t="s">
        <v>17</v>
      </c>
      <c r="H3389" s="19" t="s">
        <v>15</v>
      </c>
      <c r="I3389" s="19" t="s">
        <v>16</v>
      </c>
      <c r="J3389" s="21" t="s">
        <v>18</v>
      </c>
      <c r="K3389" s="22">
        <v>125302</v>
      </c>
      <c r="L3389" s="25">
        <v>-53189</v>
      </c>
      <c r="M3389" s="23"/>
    </row>
    <row r="3390" spans="1:13" x14ac:dyDescent="0.2">
      <c r="A3390" s="19" t="s">
        <v>996</v>
      </c>
      <c r="B3390" s="19" t="s">
        <v>997</v>
      </c>
      <c r="C3390" s="19" t="s">
        <v>22</v>
      </c>
      <c r="D3390" s="19" t="s">
        <v>23</v>
      </c>
      <c r="E3390" s="19" t="s">
        <v>24</v>
      </c>
      <c r="F3390" s="20">
        <v>2020</v>
      </c>
      <c r="G3390" s="19" t="s">
        <v>17</v>
      </c>
      <c r="H3390" s="19" t="s">
        <v>54</v>
      </c>
      <c r="I3390" s="19" t="s">
        <v>62</v>
      </c>
      <c r="J3390" s="21" t="s">
        <v>84</v>
      </c>
      <c r="K3390" s="22">
        <v>121713</v>
      </c>
      <c r="L3390" s="22"/>
      <c r="M3390" s="23"/>
    </row>
    <row r="3391" spans="1:13" x14ac:dyDescent="0.2">
      <c r="A3391" s="19" t="s">
        <v>1004</v>
      </c>
      <c r="B3391" s="19" t="s">
        <v>1005</v>
      </c>
      <c r="C3391" s="19" t="s">
        <v>103</v>
      </c>
      <c r="D3391" s="19" t="s">
        <v>238</v>
      </c>
      <c r="E3391" s="19" t="s">
        <v>995</v>
      </c>
      <c r="F3391" s="20">
        <v>2020</v>
      </c>
      <c r="G3391" s="19" t="s">
        <v>17</v>
      </c>
      <c r="H3391" s="19" t="s">
        <v>95</v>
      </c>
      <c r="I3391" s="19" t="s">
        <v>173</v>
      </c>
      <c r="J3391" s="21" t="s">
        <v>18</v>
      </c>
      <c r="K3391" s="22">
        <v>245594</v>
      </c>
      <c r="L3391" s="24">
        <v>1</v>
      </c>
      <c r="M3391" s="23"/>
    </row>
    <row r="3392" spans="1:13" x14ac:dyDescent="0.2">
      <c r="A3392" s="19" t="s">
        <v>1009</v>
      </c>
      <c r="B3392" s="19" t="s">
        <v>1010</v>
      </c>
      <c r="C3392" s="19" t="s">
        <v>34</v>
      </c>
      <c r="D3392" s="19" t="s">
        <v>51</v>
      </c>
      <c r="E3392" s="19" t="s">
        <v>1011</v>
      </c>
      <c r="F3392" s="20">
        <v>2020</v>
      </c>
      <c r="G3392" s="19" t="s">
        <v>1012</v>
      </c>
      <c r="H3392" s="19" t="s">
        <v>54</v>
      </c>
      <c r="I3392" s="19" t="s">
        <v>54</v>
      </c>
      <c r="J3392" s="21" t="s">
        <v>18</v>
      </c>
      <c r="K3392" s="22">
        <v>2235</v>
      </c>
      <c r="L3392" s="22"/>
      <c r="M3392" s="23"/>
    </row>
    <row r="3393" spans="1:13" x14ac:dyDescent="0.2">
      <c r="A3393" s="19" t="s">
        <v>1017</v>
      </c>
      <c r="B3393" s="19" t="s">
        <v>1018</v>
      </c>
      <c r="C3393" s="19" t="s">
        <v>81</v>
      </c>
      <c r="D3393" s="19" t="s">
        <v>82</v>
      </c>
      <c r="E3393" s="19" t="s">
        <v>82</v>
      </c>
      <c r="F3393" s="20">
        <v>2019</v>
      </c>
      <c r="G3393" s="19" t="s">
        <v>17</v>
      </c>
      <c r="H3393" s="19" t="s">
        <v>63</v>
      </c>
      <c r="I3393" s="19" t="s">
        <v>174</v>
      </c>
      <c r="J3393" s="21" t="s">
        <v>18</v>
      </c>
      <c r="K3393" s="22">
        <v>1</v>
      </c>
      <c r="L3393" s="22"/>
      <c r="M3393" s="23"/>
    </row>
    <row r="3394" spans="1:13" x14ac:dyDescent="0.2">
      <c r="A3394" s="19" t="s">
        <v>1033</v>
      </c>
      <c r="B3394" s="19" t="s">
        <v>1034</v>
      </c>
      <c r="C3394" s="19" t="s">
        <v>103</v>
      </c>
      <c r="D3394" s="19" t="s">
        <v>105</v>
      </c>
      <c r="E3394" s="19" t="s">
        <v>1035</v>
      </c>
      <c r="F3394" s="20">
        <v>2020</v>
      </c>
      <c r="G3394" s="19" t="s">
        <v>17</v>
      </c>
      <c r="H3394" s="19" t="s">
        <v>15</v>
      </c>
      <c r="I3394" s="19" t="s">
        <v>16</v>
      </c>
      <c r="J3394" s="21" t="s">
        <v>18</v>
      </c>
      <c r="K3394" s="22">
        <v>137400</v>
      </c>
      <c r="L3394" s="25">
        <v>-999</v>
      </c>
      <c r="M3394" s="23"/>
    </row>
    <row r="3395" spans="1:13" x14ac:dyDescent="0.2">
      <c r="A3395" s="19" t="s">
        <v>1055</v>
      </c>
      <c r="B3395" s="19" t="s">
        <v>1056</v>
      </c>
      <c r="C3395" s="19" t="s">
        <v>148</v>
      </c>
      <c r="D3395" s="19" t="s">
        <v>373</v>
      </c>
      <c r="E3395" s="19" t="s">
        <v>526</v>
      </c>
      <c r="F3395" s="20">
        <v>2019</v>
      </c>
      <c r="G3395" s="19" t="s">
        <v>17</v>
      </c>
      <c r="H3395" s="19" t="s">
        <v>253</v>
      </c>
      <c r="I3395" s="19" t="s">
        <v>254</v>
      </c>
      <c r="J3395" s="21" t="s">
        <v>18</v>
      </c>
      <c r="K3395" s="22">
        <v>201000</v>
      </c>
      <c r="L3395" s="24">
        <v>1283170</v>
      </c>
      <c r="M3395" s="23"/>
    </row>
    <row r="3396" spans="1:13" x14ac:dyDescent="0.2">
      <c r="A3396" s="19" t="s">
        <v>1064</v>
      </c>
      <c r="B3396" s="19" t="s">
        <v>1065</v>
      </c>
      <c r="C3396" s="19" t="s">
        <v>133</v>
      </c>
      <c r="D3396" s="19" t="s">
        <v>392</v>
      </c>
      <c r="E3396" s="19" t="s">
        <v>1066</v>
      </c>
      <c r="F3396" s="20">
        <v>2020</v>
      </c>
      <c r="G3396" s="19" t="s">
        <v>17</v>
      </c>
      <c r="H3396" s="19" t="s">
        <v>54</v>
      </c>
      <c r="I3396" s="19" t="s">
        <v>499</v>
      </c>
      <c r="J3396" s="21" t="s">
        <v>18</v>
      </c>
      <c r="K3396" s="22">
        <v>4523</v>
      </c>
      <c r="L3396" s="22"/>
      <c r="M3396" s="23"/>
    </row>
    <row r="3397" spans="1:13" x14ac:dyDescent="0.2">
      <c r="A3397" s="19" t="s">
        <v>1067</v>
      </c>
      <c r="B3397" s="19" t="s">
        <v>1068</v>
      </c>
      <c r="C3397" s="19" t="s">
        <v>22</v>
      </c>
      <c r="D3397" s="19" t="s">
        <v>46</v>
      </c>
      <c r="E3397" s="19" t="s">
        <v>210</v>
      </c>
      <c r="F3397" s="20">
        <v>2020</v>
      </c>
      <c r="G3397" s="19" t="s">
        <v>17</v>
      </c>
      <c r="H3397" s="19" t="s">
        <v>15</v>
      </c>
      <c r="I3397" s="19" t="s">
        <v>16</v>
      </c>
      <c r="J3397" s="21" t="s">
        <v>18</v>
      </c>
      <c r="K3397" s="22">
        <v>120000</v>
      </c>
      <c r="L3397" s="24">
        <v>2000</v>
      </c>
      <c r="M3397" s="23"/>
    </row>
    <row r="3398" spans="1:13" x14ac:dyDescent="0.2">
      <c r="A3398" s="19" t="s">
        <v>1074</v>
      </c>
      <c r="B3398" s="19" t="s">
        <v>1075</v>
      </c>
      <c r="C3398" s="19" t="s">
        <v>92</v>
      </c>
      <c r="D3398" s="19" t="s">
        <v>93</v>
      </c>
      <c r="E3398" s="19" t="s">
        <v>1076</v>
      </c>
      <c r="F3398" s="20">
        <v>2020</v>
      </c>
      <c r="G3398" s="19" t="s">
        <v>17</v>
      </c>
      <c r="H3398" s="19" t="s">
        <v>42</v>
      </c>
      <c r="I3398" s="19" t="s">
        <v>188</v>
      </c>
      <c r="J3398" s="21" t="s">
        <v>84</v>
      </c>
      <c r="K3398" s="22">
        <v>20000</v>
      </c>
      <c r="L3398" s="22"/>
      <c r="M3398" s="23"/>
    </row>
    <row r="3399" spans="1:13" x14ac:dyDescent="0.2">
      <c r="A3399" s="19" t="s">
        <v>1084</v>
      </c>
      <c r="B3399" s="19" t="s">
        <v>1085</v>
      </c>
      <c r="C3399" s="19" t="s">
        <v>133</v>
      </c>
      <c r="D3399" s="19" t="s">
        <v>206</v>
      </c>
      <c r="E3399" s="19" t="s">
        <v>1086</v>
      </c>
      <c r="F3399" s="20">
        <v>2019</v>
      </c>
      <c r="G3399" s="19" t="s">
        <v>17</v>
      </c>
      <c r="H3399" s="19" t="s">
        <v>63</v>
      </c>
      <c r="I3399" s="19" t="s">
        <v>64</v>
      </c>
      <c r="J3399" s="21" t="s">
        <v>128</v>
      </c>
      <c r="K3399" s="22">
        <v>3151890</v>
      </c>
      <c r="L3399" s="22"/>
      <c r="M3399" s="23"/>
    </row>
    <row r="3400" spans="1:13" x14ac:dyDescent="0.2">
      <c r="A3400" s="19" t="s">
        <v>1089</v>
      </c>
      <c r="B3400" s="19" t="s">
        <v>1090</v>
      </c>
      <c r="C3400" s="19" t="s">
        <v>103</v>
      </c>
      <c r="D3400" s="19" t="s">
        <v>194</v>
      </c>
      <c r="E3400" s="19"/>
      <c r="F3400" s="20">
        <v>2020</v>
      </c>
      <c r="G3400" s="19" t="s">
        <v>17</v>
      </c>
      <c r="H3400" s="19" t="s">
        <v>30</v>
      </c>
      <c r="I3400" s="19" t="s">
        <v>145</v>
      </c>
      <c r="J3400" s="21" t="s">
        <v>18</v>
      </c>
      <c r="K3400" s="22">
        <v>1</v>
      </c>
      <c r="L3400" s="24">
        <v>152980</v>
      </c>
      <c r="M3400" s="23"/>
    </row>
    <row r="3401" spans="1:13" x14ac:dyDescent="0.2">
      <c r="A3401" s="19" t="s">
        <v>1091</v>
      </c>
      <c r="B3401" s="19" t="s">
        <v>1092</v>
      </c>
      <c r="C3401" s="19" t="s">
        <v>148</v>
      </c>
      <c r="D3401" s="19" t="s">
        <v>373</v>
      </c>
      <c r="E3401" s="19" t="s">
        <v>1093</v>
      </c>
      <c r="F3401" s="20">
        <v>2020</v>
      </c>
      <c r="G3401" s="19" t="s">
        <v>17</v>
      </c>
      <c r="H3401" s="19" t="s">
        <v>130</v>
      </c>
      <c r="I3401" s="19" t="s">
        <v>130</v>
      </c>
      <c r="J3401" s="21" t="s">
        <v>18</v>
      </c>
      <c r="K3401" s="22">
        <v>1031</v>
      </c>
      <c r="L3401" s="22"/>
      <c r="M3401" s="23"/>
    </row>
    <row r="3402" spans="1:13" x14ac:dyDescent="0.2">
      <c r="A3402" s="19" t="s">
        <v>1097</v>
      </c>
      <c r="B3402" s="19" t="s">
        <v>1098</v>
      </c>
      <c r="C3402" s="19" t="s">
        <v>148</v>
      </c>
      <c r="D3402" s="19"/>
      <c r="E3402" s="19"/>
      <c r="F3402" s="20">
        <v>2020</v>
      </c>
      <c r="G3402" s="19" t="s">
        <v>17</v>
      </c>
      <c r="H3402" s="19" t="s">
        <v>42</v>
      </c>
      <c r="I3402" s="19" t="s">
        <v>228</v>
      </c>
      <c r="J3402" s="21" t="s">
        <v>18</v>
      </c>
      <c r="K3402" s="22">
        <v>48450</v>
      </c>
      <c r="L3402" s="22"/>
      <c r="M3402" s="23"/>
    </row>
    <row r="3403" spans="1:13" x14ac:dyDescent="0.2">
      <c r="A3403" s="19" t="s">
        <v>1100</v>
      </c>
      <c r="B3403" s="19" t="s">
        <v>1101</v>
      </c>
      <c r="C3403" s="19" t="s">
        <v>52</v>
      </c>
      <c r="D3403" s="19" t="s">
        <v>53</v>
      </c>
      <c r="E3403" s="19" t="s">
        <v>53</v>
      </c>
      <c r="F3403" s="20">
        <v>2020</v>
      </c>
      <c r="G3403" s="19" t="s">
        <v>17</v>
      </c>
      <c r="H3403" s="19" t="s">
        <v>42</v>
      </c>
      <c r="I3403" s="19" t="s">
        <v>228</v>
      </c>
      <c r="J3403" s="21" t="s">
        <v>18</v>
      </c>
      <c r="K3403" s="22">
        <v>104910</v>
      </c>
      <c r="L3403" s="24">
        <v>5</v>
      </c>
      <c r="M3403" s="23"/>
    </row>
    <row r="3404" spans="1:13" x14ac:dyDescent="0.2">
      <c r="A3404" s="19" t="s">
        <v>1106</v>
      </c>
      <c r="B3404" s="19" t="s">
        <v>1107</v>
      </c>
      <c r="C3404" s="19" t="s">
        <v>103</v>
      </c>
      <c r="D3404" s="19" t="s">
        <v>194</v>
      </c>
      <c r="E3404" s="19" t="s">
        <v>195</v>
      </c>
      <c r="F3404" s="20">
        <v>2020</v>
      </c>
      <c r="G3404" s="19" t="s">
        <v>17</v>
      </c>
      <c r="H3404" s="19" t="s">
        <v>42</v>
      </c>
      <c r="I3404" s="19" t="s">
        <v>228</v>
      </c>
      <c r="J3404" s="21" t="s">
        <v>18</v>
      </c>
      <c r="K3404" s="22">
        <v>137362</v>
      </c>
      <c r="L3404" s="22"/>
      <c r="M3404" s="23"/>
    </row>
    <row r="3405" spans="1:13" x14ac:dyDescent="0.2">
      <c r="A3405" s="19" t="s">
        <v>1108</v>
      </c>
      <c r="B3405" s="19" t="s">
        <v>1109</v>
      </c>
      <c r="C3405" s="19" t="s">
        <v>22</v>
      </c>
      <c r="D3405" s="19" t="s">
        <v>23</v>
      </c>
      <c r="E3405" s="19" t="s">
        <v>889</v>
      </c>
      <c r="F3405" s="20">
        <v>2019</v>
      </c>
      <c r="G3405" s="19" t="s">
        <v>17</v>
      </c>
      <c r="H3405" s="19" t="s">
        <v>63</v>
      </c>
      <c r="I3405" s="19" t="s">
        <v>174</v>
      </c>
      <c r="J3405" s="21" t="s">
        <v>84</v>
      </c>
      <c r="K3405" s="22">
        <v>3433255</v>
      </c>
      <c r="L3405" s="22"/>
      <c r="M3405" s="23"/>
    </row>
    <row r="3406" spans="1:13" x14ac:dyDescent="0.2">
      <c r="A3406" s="19" t="s">
        <v>1113</v>
      </c>
      <c r="B3406" s="19" t="s">
        <v>1114</v>
      </c>
      <c r="C3406" s="19" t="s">
        <v>37</v>
      </c>
      <c r="D3406" s="19"/>
      <c r="E3406" s="19"/>
      <c r="F3406" s="20">
        <v>2019</v>
      </c>
      <c r="G3406" s="19" t="s">
        <v>17</v>
      </c>
      <c r="H3406" s="19" t="s">
        <v>30</v>
      </c>
      <c r="I3406" s="19" t="s">
        <v>31</v>
      </c>
      <c r="J3406" s="21" t="s">
        <v>128</v>
      </c>
      <c r="K3406" s="22">
        <v>1</v>
      </c>
      <c r="L3406" s="22"/>
      <c r="M3406" s="23"/>
    </row>
    <row r="3407" spans="1:13" x14ac:dyDescent="0.2">
      <c r="A3407" s="19" t="s">
        <v>1121</v>
      </c>
      <c r="B3407" s="19" t="s">
        <v>1122</v>
      </c>
      <c r="C3407" s="19" t="s">
        <v>22</v>
      </c>
      <c r="D3407" s="19" t="s">
        <v>46</v>
      </c>
      <c r="E3407" s="19" t="s">
        <v>129</v>
      </c>
      <c r="F3407" s="20">
        <v>2019</v>
      </c>
      <c r="G3407" s="19" t="s">
        <v>17</v>
      </c>
      <c r="H3407" s="19" t="s">
        <v>30</v>
      </c>
      <c r="I3407" s="19" t="s">
        <v>31</v>
      </c>
      <c r="J3407" s="21" t="s">
        <v>18</v>
      </c>
      <c r="K3407" s="22">
        <v>500</v>
      </c>
      <c r="L3407" s="22"/>
      <c r="M3407" s="23"/>
    </row>
    <row r="3408" spans="1:13" x14ac:dyDescent="0.2">
      <c r="A3408" s="19" t="s">
        <v>1126</v>
      </c>
      <c r="B3408" s="19" t="s">
        <v>1127</v>
      </c>
      <c r="C3408" s="19" t="s">
        <v>148</v>
      </c>
      <c r="D3408" s="19" t="s">
        <v>149</v>
      </c>
      <c r="E3408" s="19" t="s">
        <v>592</v>
      </c>
      <c r="F3408" s="20">
        <v>2019</v>
      </c>
      <c r="G3408" s="19" t="s">
        <v>17</v>
      </c>
      <c r="H3408" s="19" t="s">
        <v>15</v>
      </c>
      <c r="I3408" s="19" t="s">
        <v>16</v>
      </c>
      <c r="J3408" s="21" t="s">
        <v>18</v>
      </c>
      <c r="K3408" s="22">
        <v>1548230</v>
      </c>
      <c r="L3408" s="22"/>
      <c r="M3408" s="23"/>
    </row>
    <row r="3409" spans="1:13" x14ac:dyDescent="0.2">
      <c r="A3409" s="19" t="s">
        <v>1130</v>
      </c>
      <c r="B3409" s="19" t="s">
        <v>1131</v>
      </c>
      <c r="C3409" s="19" t="s">
        <v>81</v>
      </c>
      <c r="D3409" s="19" t="s">
        <v>82</v>
      </c>
      <c r="E3409" s="19" t="s">
        <v>509</v>
      </c>
      <c r="F3409" s="20">
        <v>2019</v>
      </c>
      <c r="G3409" s="19" t="s">
        <v>17</v>
      </c>
      <c r="H3409" s="19" t="s">
        <v>15</v>
      </c>
      <c r="I3409" s="19" t="s">
        <v>16</v>
      </c>
      <c r="J3409" s="21" t="s">
        <v>18</v>
      </c>
      <c r="K3409" s="22">
        <v>0</v>
      </c>
      <c r="L3409" s="22"/>
      <c r="M3409" s="23"/>
    </row>
    <row r="3410" spans="1:13" x14ac:dyDescent="0.2">
      <c r="A3410" s="19" t="s">
        <v>1132</v>
      </c>
      <c r="B3410" s="19" t="s">
        <v>1133</v>
      </c>
      <c r="C3410" s="19" t="s">
        <v>81</v>
      </c>
      <c r="D3410" s="19" t="s">
        <v>82</v>
      </c>
      <c r="E3410" s="19" t="s">
        <v>1134</v>
      </c>
      <c r="F3410" s="20">
        <v>2019</v>
      </c>
      <c r="G3410" s="19" t="s">
        <v>17</v>
      </c>
      <c r="H3410" s="19" t="s">
        <v>15</v>
      </c>
      <c r="I3410" s="19" t="s">
        <v>16</v>
      </c>
      <c r="J3410" s="21" t="s">
        <v>18</v>
      </c>
      <c r="K3410" s="22">
        <v>0</v>
      </c>
      <c r="L3410" s="22"/>
      <c r="M3410" s="23"/>
    </row>
    <row r="3411" spans="1:13" x14ac:dyDescent="0.2">
      <c r="A3411" s="19" t="s">
        <v>1145</v>
      </c>
      <c r="B3411" s="19" t="s">
        <v>1146</v>
      </c>
      <c r="C3411" s="19" t="s">
        <v>22</v>
      </c>
      <c r="D3411" s="19" t="s">
        <v>23</v>
      </c>
      <c r="E3411" s="19" t="s">
        <v>868</v>
      </c>
      <c r="F3411" s="20">
        <v>2020</v>
      </c>
      <c r="G3411" s="19" t="s">
        <v>17</v>
      </c>
      <c r="H3411" s="19" t="s">
        <v>95</v>
      </c>
      <c r="I3411" s="19" t="s">
        <v>96</v>
      </c>
      <c r="J3411" s="21" t="s">
        <v>18</v>
      </c>
      <c r="K3411" s="22">
        <v>14545</v>
      </c>
      <c r="L3411" s="22"/>
      <c r="M3411" s="23"/>
    </row>
    <row r="3412" spans="1:13" x14ac:dyDescent="0.2">
      <c r="A3412" s="19" t="s">
        <v>1151</v>
      </c>
      <c r="B3412" s="19" t="s">
        <v>1152</v>
      </c>
      <c r="C3412" s="19" t="s">
        <v>148</v>
      </c>
      <c r="D3412" s="19" t="s">
        <v>329</v>
      </c>
      <c r="E3412" s="19" t="s">
        <v>329</v>
      </c>
      <c r="F3412" s="20">
        <v>2019</v>
      </c>
      <c r="G3412" s="19" t="s">
        <v>17</v>
      </c>
      <c r="H3412" s="19" t="s">
        <v>42</v>
      </c>
      <c r="I3412" s="19" t="s">
        <v>228</v>
      </c>
      <c r="J3412" s="21" t="s">
        <v>84</v>
      </c>
      <c r="K3412" s="22">
        <v>1423424</v>
      </c>
      <c r="L3412" s="22"/>
      <c r="M3412" s="23"/>
    </row>
    <row r="3413" spans="1:13" x14ac:dyDescent="0.2">
      <c r="A3413" s="19" t="s">
        <v>1159</v>
      </c>
      <c r="B3413" s="19" t="s">
        <v>1160</v>
      </c>
      <c r="C3413" s="19" t="s">
        <v>37</v>
      </c>
      <c r="D3413" s="19" t="s">
        <v>38</v>
      </c>
      <c r="E3413" s="19" t="s">
        <v>684</v>
      </c>
      <c r="F3413" s="20">
        <v>2020</v>
      </c>
      <c r="G3413" s="19" t="s">
        <v>17</v>
      </c>
      <c r="H3413" s="19" t="s">
        <v>130</v>
      </c>
      <c r="I3413" s="19" t="s">
        <v>130</v>
      </c>
      <c r="J3413" s="21" t="s">
        <v>18</v>
      </c>
      <c r="K3413" s="22">
        <v>3</v>
      </c>
      <c r="L3413" s="22"/>
      <c r="M3413" s="23"/>
    </row>
    <row r="3414" spans="1:13" x14ac:dyDescent="0.2">
      <c r="A3414" s="19" t="s">
        <v>1161</v>
      </c>
      <c r="B3414" s="19" t="s">
        <v>1162</v>
      </c>
      <c r="C3414" s="19" t="s">
        <v>52</v>
      </c>
      <c r="D3414" s="19" t="s">
        <v>53</v>
      </c>
      <c r="E3414" s="19"/>
      <c r="F3414" s="20">
        <v>2019</v>
      </c>
      <c r="G3414" s="19" t="s">
        <v>17</v>
      </c>
      <c r="H3414" s="19" t="s">
        <v>30</v>
      </c>
      <c r="I3414" s="19" t="s">
        <v>31</v>
      </c>
      <c r="J3414" s="21" t="s">
        <v>18</v>
      </c>
      <c r="K3414" s="22">
        <v>27485</v>
      </c>
      <c r="L3414" s="22"/>
      <c r="M3414" s="23"/>
    </row>
    <row r="3415" spans="1:13" x14ac:dyDescent="0.2">
      <c r="A3415" s="19" t="s">
        <v>1163</v>
      </c>
      <c r="B3415" s="19" t="s">
        <v>1164</v>
      </c>
      <c r="C3415" s="19" t="s">
        <v>37</v>
      </c>
      <c r="D3415" s="19" t="s">
        <v>38</v>
      </c>
      <c r="E3415" s="19" t="s">
        <v>1165</v>
      </c>
      <c r="F3415" s="20">
        <v>2020</v>
      </c>
      <c r="G3415" s="19" t="s">
        <v>17</v>
      </c>
      <c r="H3415" s="19" t="s">
        <v>42</v>
      </c>
      <c r="I3415" s="19" t="s">
        <v>278</v>
      </c>
      <c r="J3415" s="21" t="s">
        <v>18</v>
      </c>
      <c r="K3415" s="22">
        <v>30516</v>
      </c>
      <c r="L3415" s="24">
        <v>20676</v>
      </c>
      <c r="M3415" s="23"/>
    </row>
    <row r="3416" spans="1:13" x14ac:dyDescent="0.2">
      <c r="A3416" s="19" t="s">
        <v>1166</v>
      </c>
      <c r="B3416" s="19" t="s">
        <v>1167</v>
      </c>
      <c r="C3416" s="19" t="s">
        <v>148</v>
      </c>
      <c r="D3416" s="19" t="s">
        <v>460</v>
      </c>
      <c r="E3416" s="19" t="s">
        <v>1168</v>
      </c>
      <c r="F3416" s="20">
        <v>2020</v>
      </c>
      <c r="G3416" s="19" t="s">
        <v>17</v>
      </c>
      <c r="H3416" s="19" t="s">
        <v>30</v>
      </c>
      <c r="I3416" s="19" t="s">
        <v>145</v>
      </c>
      <c r="J3416" s="21" t="s">
        <v>84</v>
      </c>
      <c r="K3416" s="22">
        <v>817021</v>
      </c>
      <c r="L3416" s="22"/>
      <c r="M3416" s="23"/>
    </row>
    <row r="3417" spans="1:13" x14ac:dyDescent="0.2">
      <c r="A3417" s="19" t="s">
        <v>1169</v>
      </c>
      <c r="B3417" s="19" t="s">
        <v>1170</v>
      </c>
      <c r="C3417" s="19" t="s">
        <v>143</v>
      </c>
      <c r="D3417" s="19" t="s">
        <v>144</v>
      </c>
      <c r="E3417" s="19" t="s">
        <v>144</v>
      </c>
      <c r="F3417" s="20">
        <v>2019</v>
      </c>
      <c r="G3417" s="19" t="s">
        <v>279</v>
      </c>
      <c r="H3417" s="19" t="s">
        <v>63</v>
      </c>
      <c r="I3417" s="19" t="s">
        <v>174</v>
      </c>
      <c r="J3417" s="21" t="s">
        <v>18</v>
      </c>
      <c r="K3417" s="22">
        <v>309640</v>
      </c>
      <c r="L3417" s="22"/>
      <c r="M3417" s="23"/>
    </row>
    <row r="3418" spans="1:13" x14ac:dyDescent="0.2">
      <c r="A3418" s="19" t="s">
        <v>1180</v>
      </c>
      <c r="B3418" s="19" t="s">
        <v>1181</v>
      </c>
      <c r="C3418" s="19" t="s">
        <v>34</v>
      </c>
      <c r="D3418" s="19" t="s">
        <v>134</v>
      </c>
      <c r="E3418" s="19" t="s">
        <v>134</v>
      </c>
      <c r="F3418" s="20">
        <v>2019</v>
      </c>
      <c r="G3418" s="19" t="s">
        <v>17</v>
      </c>
      <c r="H3418" s="19" t="s">
        <v>42</v>
      </c>
      <c r="I3418" s="19" t="s">
        <v>188</v>
      </c>
      <c r="J3418" s="21" t="s">
        <v>18</v>
      </c>
      <c r="K3418" s="22">
        <v>4151</v>
      </c>
      <c r="L3418" s="22"/>
      <c r="M3418" s="23"/>
    </row>
    <row r="3419" spans="1:13" x14ac:dyDescent="0.2">
      <c r="A3419" s="19" t="s">
        <v>1191</v>
      </c>
      <c r="B3419" s="19" t="s">
        <v>1192</v>
      </c>
      <c r="C3419" s="19" t="s">
        <v>133</v>
      </c>
      <c r="D3419" s="19" t="s">
        <v>206</v>
      </c>
      <c r="E3419" s="19" t="s">
        <v>1193</v>
      </c>
      <c r="F3419" s="20">
        <v>2020</v>
      </c>
      <c r="G3419" s="19" t="s">
        <v>17</v>
      </c>
      <c r="H3419" s="19" t="s">
        <v>42</v>
      </c>
      <c r="I3419" s="19" t="s">
        <v>278</v>
      </c>
      <c r="J3419" s="21" t="s">
        <v>18</v>
      </c>
      <c r="K3419" s="22">
        <v>536047</v>
      </c>
      <c r="L3419" s="22"/>
      <c r="M3419" s="23"/>
    </row>
    <row r="3420" spans="1:13" x14ac:dyDescent="0.2">
      <c r="A3420" s="19" t="s">
        <v>1197</v>
      </c>
      <c r="B3420" s="19" t="s">
        <v>1198</v>
      </c>
      <c r="C3420" s="19" t="s">
        <v>133</v>
      </c>
      <c r="D3420" s="19" t="s">
        <v>392</v>
      </c>
      <c r="E3420" s="19" t="s">
        <v>1199</v>
      </c>
      <c r="F3420" s="20">
        <v>2019</v>
      </c>
      <c r="G3420" s="19" t="s">
        <v>17</v>
      </c>
      <c r="H3420" s="19" t="s">
        <v>63</v>
      </c>
      <c r="I3420" s="19" t="s">
        <v>619</v>
      </c>
      <c r="J3420" s="21" t="s">
        <v>128</v>
      </c>
      <c r="K3420" s="22">
        <v>28923</v>
      </c>
      <c r="L3420" s="22"/>
      <c r="M3420" s="23"/>
    </row>
    <row r="3421" spans="1:13" x14ac:dyDescent="0.2">
      <c r="A3421" s="19" t="s">
        <v>1206</v>
      </c>
      <c r="B3421" s="19" t="s">
        <v>1207</v>
      </c>
      <c r="C3421" s="19" t="s">
        <v>12</v>
      </c>
      <c r="D3421" s="19" t="s">
        <v>219</v>
      </c>
      <c r="E3421" s="19" t="s">
        <v>219</v>
      </c>
      <c r="F3421" s="20">
        <v>2020</v>
      </c>
      <c r="G3421" s="19" t="s">
        <v>17</v>
      </c>
      <c r="H3421" s="19" t="s">
        <v>15</v>
      </c>
      <c r="I3421" s="19" t="s">
        <v>16</v>
      </c>
      <c r="J3421" s="21" t="s">
        <v>18</v>
      </c>
      <c r="K3421" s="22">
        <v>2122076</v>
      </c>
      <c r="L3421" s="22"/>
      <c r="M3421" s="23"/>
    </row>
    <row r="3422" spans="1:13" x14ac:dyDescent="0.2">
      <c r="A3422" s="19" t="s">
        <v>1221</v>
      </c>
      <c r="B3422" s="19" t="s">
        <v>1222</v>
      </c>
      <c r="C3422" s="19" t="s">
        <v>12</v>
      </c>
      <c r="D3422" s="19" t="s">
        <v>219</v>
      </c>
      <c r="E3422" s="19" t="s">
        <v>219</v>
      </c>
      <c r="F3422" s="20">
        <v>2020</v>
      </c>
      <c r="G3422" s="19" t="s">
        <v>17</v>
      </c>
      <c r="H3422" s="19" t="s">
        <v>352</v>
      </c>
      <c r="I3422" s="19" t="s">
        <v>353</v>
      </c>
      <c r="J3422" s="21" t="s">
        <v>18</v>
      </c>
      <c r="K3422" s="22">
        <v>40484</v>
      </c>
      <c r="L3422" s="22"/>
      <c r="M3422" s="23"/>
    </row>
    <row r="3423" spans="1:13" x14ac:dyDescent="0.2">
      <c r="A3423" s="19" t="s">
        <v>1223</v>
      </c>
      <c r="B3423" s="19" t="s">
        <v>1224</v>
      </c>
      <c r="C3423" s="19" t="s">
        <v>103</v>
      </c>
      <c r="D3423" s="19" t="s">
        <v>238</v>
      </c>
      <c r="E3423" s="19" t="s">
        <v>995</v>
      </c>
      <c r="F3423" s="20">
        <v>2020</v>
      </c>
      <c r="G3423" s="19" t="s">
        <v>17</v>
      </c>
      <c r="H3423" s="19" t="s">
        <v>42</v>
      </c>
      <c r="I3423" s="19" t="s">
        <v>228</v>
      </c>
      <c r="J3423" s="21" t="s">
        <v>18</v>
      </c>
      <c r="K3423" s="22">
        <v>244054</v>
      </c>
      <c r="L3423" s="22"/>
      <c r="M3423" s="23"/>
    </row>
    <row r="3424" spans="1:13" x14ac:dyDescent="0.2">
      <c r="A3424" s="19" t="s">
        <v>1239</v>
      </c>
      <c r="B3424" s="19" t="s">
        <v>1240</v>
      </c>
      <c r="C3424" s="19" t="s">
        <v>103</v>
      </c>
      <c r="D3424" s="19" t="s">
        <v>105</v>
      </c>
      <c r="E3424" s="19" t="s">
        <v>106</v>
      </c>
      <c r="F3424" s="20">
        <v>2020</v>
      </c>
      <c r="G3424" s="19" t="s">
        <v>17</v>
      </c>
      <c r="H3424" s="19" t="s">
        <v>352</v>
      </c>
      <c r="I3424" s="19" t="s">
        <v>1241</v>
      </c>
      <c r="J3424" s="21" t="s">
        <v>18</v>
      </c>
      <c r="K3424" s="22">
        <v>1000</v>
      </c>
      <c r="L3424" s="22"/>
      <c r="M3424" s="23"/>
    </row>
    <row r="3425" spans="1:13" x14ac:dyDescent="0.2">
      <c r="A3425" s="19" t="s">
        <v>1242</v>
      </c>
      <c r="B3425" s="19" t="s">
        <v>1243</v>
      </c>
      <c r="C3425" s="19" t="s">
        <v>257</v>
      </c>
      <c r="D3425" s="19" t="s">
        <v>258</v>
      </c>
      <c r="E3425" s="19" t="s">
        <v>1244</v>
      </c>
      <c r="F3425" s="20">
        <v>2020</v>
      </c>
      <c r="G3425" s="19" t="s">
        <v>17</v>
      </c>
      <c r="H3425" s="19" t="s">
        <v>693</v>
      </c>
      <c r="I3425" s="19" t="s">
        <v>1245</v>
      </c>
      <c r="J3425" s="21" t="s">
        <v>18</v>
      </c>
      <c r="K3425" s="22">
        <v>12535</v>
      </c>
      <c r="L3425" s="22"/>
      <c r="M3425" s="23"/>
    </row>
    <row r="3426" spans="1:13" x14ac:dyDescent="0.2">
      <c r="A3426" s="19" t="s">
        <v>1246</v>
      </c>
      <c r="B3426" s="19" t="s">
        <v>1247</v>
      </c>
      <c r="C3426" s="19" t="s">
        <v>34</v>
      </c>
      <c r="D3426" s="19" t="s">
        <v>134</v>
      </c>
      <c r="E3426" s="19" t="s">
        <v>134</v>
      </c>
      <c r="F3426" s="20">
        <v>2020</v>
      </c>
      <c r="G3426" s="19" t="s">
        <v>17</v>
      </c>
      <c r="H3426" s="19" t="s">
        <v>352</v>
      </c>
      <c r="I3426" s="19" t="s">
        <v>353</v>
      </c>
      <c r="J3426" s="21" t="s">
        <v>18</v>
      </c>
      <c r="K3426" s="22">
        <v>530188</v>
      </c>
      <c r="L3426" s="24">
        <v>1104</v>
      </c>
      <c r="M3426" s="23"/>
    </row>
    <row r="3427" spans="1:13" x14ac:dyDescent="0.2">
      <c r="A3427" s="19" t="s">
        <v>1262</v>
      </c>
      <c r="B3427" s="19" t="s">
        <v>1263</v>
      </c>
      <c r="C3427" s="19" t="s">
        <v>12</v>
      </c>
      <c r="D3427" s="19" t="s">
        <v>69</v>
      </c>
      <c r="E3427" s="19" t="s">
        <v>69</v>
      </c>
      <c r="F3427" s="20">
        <v>2020</v>
      </c>
      <c r="G3427" s="19" t="s">
        <v>17</v>
      </c>
      <c r="H3427" s="19" t="s">
        <v>54</v>
      </c>
      <c r="I3427" s="19" t="s">
        <v>288</v>
      </c>
      <c r="J3427" s="21" t="s">
        <v>18</v>
      </c>
      <c r="K3427" s="22">
        <v>1420</v>
      </c>
      <c r="L3427" s="22"/>
      <c r="M3427" s="23"/>
    </row>
    <row r="3428" spans="1:13" x14ac:dyDescent="0.2">
      <c r="A3428" s="19" t="s">
        <v>1276</v>
      </c>
      <c r="B3428" s="19" t="s">
        <v>1277</v>
      </c>
      <c r="C3428" s="19" t="s">
        <v>148</v>
      </c>
      <c r="D3428" s="19" t="s">
        <v>373</v>
      </c>
      <c r="E3428" s="19" t="s">
        <v>373</v>
      </c>
      <c r="F3428" s="20">
        <v>2019</v>
      </c>
      <c r="G3428" s="19" t="s">
        <v>17</v>
      </c>
      <c r="H3428" s="19" t="s">
        <v>253</v>
      </c>
      <c r="I3428" s="19" t="s">
        <v>254</v>
      </c>
      <c r="J3428" s="21" t="s">
        <v>18</v>
      </c>
      <c r="K3428" s="22">
        <v>745009</v>
      </c>
      <c r="L3428" s="22"/>
      <c r="M3428" s="23"/>
    </row>
    <row r="3429" spans="1:13" x14ac:dyDescent="0.2">
      <c r="A3429" s="19" t="s">
        <v>1278</v>
      </c>
      <c r="B3429" s="19" t="s">
        <v>1279</v>
      </c>
      <c r="C3429" s="19" t="s">
        <v>22</v>
      </c>
      <c r="D3429" s="19" t="s">
        <v>46</v>
      </c>
      <c r="E3429" s="19" t="s">
        <v>129</v>
      </c>
      <c r="F3429" s="20">
        <v>2020</v>
      </c>
      <c r="G3429" s="19" t="s">
        <v>17</v>
      </c>
      <c r="H3429" s="19" t="s">
        <v>63</v>
      </c>
      <c r="I3429" s="19" t="s">
        <v>174</v>
      </c>
      <c r="J3429" s="21" t="s">
        <v>18</v>
      </c>
      <c r="K3429" s="22">
        <v>177410</v>
      </c>
      <c r="L3429" s="24">
        <v>3</v>
      </c>
      <c r="M3429" s="23"/>
    </row>
    <row r="3430" spans="1:13" x14ac:dyDescent="0.2">
      <c r="A3430" s="19" t="s">
        <v>1282</v>
      </c>
      <c r="B3430" s="19" t="s">
        <v>1283</v>
      </c>
      <c r="C3430" s="19" t="s">
        <v>22</v>
      </c>
      <c r="D3430" s="19" t="s">
        <v>46</v>
      </c>
      <c r="E3430" s="19" t="s">
        <v>61</v>
      </c>
      <c r="F3430" s="20">
        <v>2020</v>
      </c>
      <c r="G3430" s="19" t="s">
        <v>17</v>
      </c>
      <c r="H3430" s="19" t="s">
        <v>30</v>
      </c>
      <c r="I3430" s="19" t="s">
        <v>31</v>
      </c>
      <c r="J3430" s="21" t="s">
        <v>18</v>
      </c>
      <c r="K3430" s="22">
        <v>56088</v>
      </c>
      <c r="L3430" s="24">
        <v>1</v>
      </c>
      <c r="M3430" s="23"/>
    </row>
    <row r="3431" spans="1:13" x14ac:dyDescent="0.2">
      <c r="A3431" s="19" t="s">
        <v>1288</v>
      </c>
      <c r="B3431" s="19" t="s">
        <v>1289</v>
      </c>
      <c r="C3431" s="19" t="s">
        <v>12</v>
      </c>
      <c r="D3431" s="19" t="s">
        <v>853</v>
      </c>
      <c r="E3431" s="19" t="s">
        <v>1290</v>
      </c>
      <c r="F3431" s="20">
        <v>2019</v>
      </c>
      <c r="G3431" s="19" t="s">
        <v>17</v>
      </c>
      <c r="H3431" s="19" t="s">
        <v>30</v>
      </c>
      <c r="I3431" s="19" t="s">
        <v>31</v>
      </c>
      <c r="J3431" s="21" t="s">
        <v>18</v>
      </c>
      <c r="K3431" s="22">
        <v>54582</v>
      </c>
      <c r="L3431" s="24">
        <v>51300</v>
      </c>
      <c r="M3431" s="23"/>
    </row>
    <row r="3432" spans="1:13" x14ac:dyDescent="0.2">
      <c r="A3432" s="19" t="s">
        <v>1291</v>
      </c>
      <c r="B3432" s="19" t="s">
        <v>1292</v>
      </c>
      <c r="C3432" s="19" t="s">
        <v>37</v>
      </c>
      <c r="D3432" s="19" t="s">
        <v>38</v>
      </c>
      <c r="E3432" s="19" t="s">
        <v>120</v>
      </c>
      <c r="F3432" s="20">
        <v>2019</v>
      </c>
      <c r="G3432" s="19" t="s">
        <v>17</v>
      </c>
      <c r="H3432" s="19" t="s">
        <v>15</v>
      </c>
      <c r="I3432" s="19" t="s">
        <v>16</v>
      </c>
      <c r="J3432" s="21" t="s">
        <v>18</v>
      </c>
      <c r="K3432" s="22">
        <v>808855</v>
      </c>
      <c r="L3432" s="22"/>
      <c r="M3432" s="23"/>
    </row>
    <row r="3433" spans="1:13" x14ac:dyDescent="0.2">
      <c r="A3433" s="19" t="s">
        <v>1300</v>
      </c>
      <c r="B3433" s="19" t="s">
        <v>1301</v>
      </c>
      <c r="C3433" s="19" t="s">
        <v>37</v>
      </c>
      <c r="D3433" s="19" t="s">
        <v>38</v>
      </c>
      <c r="E3433" s="19" t="s">
        <v>120</v>
      </c>
      <c r="F3433" s="20">
        <v>2020</v>
      </c>
      <c r="G3433" s="19" t="s">
        <v>17</v>
      </c>
      <c r="H3433" s="19" t="s">
        <v>15</v>
      </c>
      <c r="I3433" s="19" t="s">
        <v>16</v>
      </c>
      <c r="J3433" s="21" t="s">
        <v>18</v>
      </c>
      <c r="K3433" s="22">
        <v>1</v>
      </c>
      <c r="L3433" s="22"/>
      <c r="M3433" s="23"/>
    </row>
    <row r="3434" spans="1:13" x14ac:dyDescent="0.2">
      <c r="A3434" s="19" t="s">
        <v>1306</v>
      </c>
      <c r="B3434" s="19" t="s">
        <v>1307</v>
      </c>
      <c r="C3434" s="19" t="s">
        <v>133</v>
      </c>
      <c r="D3434" s="19" t="s">
        <v>392</v>
      </c>
      <c r="E3434" s="19" t="s">
        <v>752</v>
      </c>
      <c r="F3434" s="20">
        <v>2020</v>
      </c>
      <c r="G3434" s="19" t="s">
        <v>17</v>
      </c>
      <c r="H3434" s="19" t="s">
        <v>63</v>
      </c>
      <c r="I3434" s="19" t="s">
        <v>174</v>
      </c>
      <c r="J3434" s="21" t="s">
        <v>18</v>
      </c>
      <c r="K3434" s="22">
        <v>134536</v>
      </c>
      <c r="L3434" s="22"/>
      <c r="M3434" s="23"/>
    </row>
    <row r="3435" spans="1:13" x14ac:dyDescent="0.2">
      <c r="A3435" s="19" t="s">
        <v>1314</v>
      </c>
      <c r="B3435" s="19" t="s">
        <v>1315</v>
      </c>
      <c r="C3435" s="19" t="s">
        <v>27</v>
      </c>
      <c r="D3435" s="19" t="s">
        <v>28</v>
      </c>
      <c r="E3435" s="19" t="s">
        <v>29</v>
      </c>
      <c r="F3435" s="20">
        <v>2020</v>
      </c>
      <c r="G3435" s="19" t="s">
        <v>17</v>
      </c>
      <c r="H3435" s="19" t="s">
        <v>95</v>
      </c>
      <c r="I3435" s="19" t="s">
        <v>178</v>
      </c>
      <c r="J3435" s="21" t="s">
        <v>18</v>
      </c>
      <c r="K3435" s="22">
        <v>5148</v>
      </c>
      <c r="L3435" s="22"/>
      <c r="M3435" s="23"/>
    </row>
    <row r="3436" spans="1:13" x14ac:dyDescent="0.2">
      <c r="A3436" s="19" t="s">
        <v>1333</v>
      </c>
      <c r="B3436" s="19" t="s">
        <v>1334</v>
      </c>
      <c r="C3436" s="19" t="s">
        <v>133</v>
      </c>
      <c r="D3436" s="19" t="s">
        <v>206</v>
      </c>
      <c r="E3436" s="19" t="s">
        <v>370</v>
      </c>
      <c r="F3436" s="20">
        <v>2019</v>
      </c>
      <c r="G3436" s="19" t="s">
        <v>17</v>
      </c>
      <c r="H3436" s="19" t="s">
        <v>30</v>
      </c>
      <c r="I3436" s="19" t="s">
        <v>31</v>
      </c>
      <c r="J3436" s="21" t="s">
        <v>18</v>
      </c>
      <c r="K3436" s="22">
        <v>2052</v>
      </c>
      <c r="L3436" s="22"/>
      <c r="M3436" s="23"/>
    </row>
    <row r="3437" spans="1:13" x14ac:dyDescent="0.2">
      <c r="A3437" s="19" t="s">
        <v>1338</v>
      </c>
      <c r="B3437" s="19" t="s">
        <v>1339</v>
      </c>
      <c r="C3437" s="19" t="s">
        <v>167</v>
      </c>
      <c r="D3437" s="19" t="s">
        <v>168</v>
      </c>
      <c r="E3437" s="19" t="s">
        <v>168</v>
      </c>
      <c r="F3437" s="20">
        <v>2020</v>
      </c>
      <c r="G3437" s="19" t="s">
        <v>17</v>
      </c>
      <c r="H3437" s="19" t="s">
        <v>63</v>
      </c>
      <c r="I3437" s="19" t="s">
        <v>174</v>
      </c>
      <c r="J3437" s="21" t="s">
        <v>18</v>
      </c>
      <c r="K3437" s="22">
        <v>11596</v>
      </c>
      <c r="L3437" s="22"/>
      <c r="M3437" s="23"/>
    </row>
    <row r="3438" spans="1:13" x14ac:dyDescent="0.2">
      <c r="A3438" s="19" t="s">
        <v>1352</v>
      </c>
      <c r="B3438" s="19" t="s">
        <v>1353</v>
      </c>
      <c r="C3438" s="19" t="s">
        <v>37</v>
      </c>
      <c r="D3438" s="19" t="s">
        <v>38</v>
      </c>
      <c r="E3438" s="19" t="s">
        <v>120</v>
      </c>
      <c r="F3438" s="20">
        <v>2019</v>
      </c>
      <c r="G3438" s="19" t="s">
        <v>17</v>
      </c>
      <c r="H3438" s="19" t="s">
        <v>63</v>
      </c>
      <c r="I3438" s="19" t="s">
        <v>174</v>
      </c>
      <c r="J3438" s="21" t="s">
        <v>18</v>
      </c>
      <c r="K3438" s="22">
        <v>857432</v>
      </c>
      <c r="L3438" s="22"/>
      <c r="M3438" s="23"/>
    </row>
    <row r="3439" spans="1:13" x14ac:dyDescent="0.2">
      <c r="A3439" s="19" t="s">
        <v>1356</v>
      </c>
      <c r="B3439" s="19" t="s">
        <v>1357</v>
      </c>
      <c r="C3439" s="19" t="s">
        <v>12</v>
      </c>
      <c r="D3439" s="19" t="s">
        <v>13</v>
      </c>
      <c r="E3439" s="19"/>
      <c r="F3439" s="20">
        <v>2020</v>
      </c>
      <c r="G3439" s="19" t="s">
        <v>17</v>
      </c>
      <c r="H3439" s="19" t="s">
        <v>30</v>
      </c>
      <c r="I3439" s="19" t="s">
        <v>31</v>
      </c>
      <c r="J3439" s="21" t="s">
        <v>18</v>
      </c>
      <c r="K3439" s="22">
        <v>10528</v>
      </c>
      <c r="L3439" s="24">
        <v>100</v>
      </c>
      <c r="M3439" s="23"/>
    </row>
    <row r="3440" spans="1:13" x14ac:dyDescent="0.2">
      <c r="A3440" s="19" t="s">
        <v>1360</v>
      </c>
      <c r="B3440" s="19" t="s">
        <v>1361</v>
      </c>
      <c r="C3440" s="19" t="s">
        <v>12</v>
      </c>
      <c r="D3440" s="19" t="s">
        <v>13</v>
      </c>
      <c r="E3440" s="19"/>
      <c r="F3440" s="20">
        <v>2019</v>
      </c>
      <c r="G3440" s="19" t="s">
        <v>17</v>
      </c>
      <c r="H3440" s="19" t="s">
        <v>30</v>
      </c>
      <c r="I3440" s="19" t="s">
        <v>31</v>
      </c>
      <c r="J3440" s="21" t="s">
        <v>18</v>
      </c>
      <c r="K3440" s="22">
        <v>1436396</v>
      </c>
      <c r="L3440" s="22"/>
      <c r="M3440" s="23"/>
    </row>
    <row r="3441" spans="1:13" x14ac:dyDescent="0.2">
      <c r="A3441" s="19" t="s">
        <v>1364</v>
      </c>
      <c r="B3441" s="19" t="s">
        <v>1365</v>
      </c>
      <c r="C3441" s="19" t="s">
        <v>103</v>
      </c>
      <c r="D3441" s="19" t="s">
        <v>194</v>
      </c>
      <c r="E3441" s="19" t="s">
        <v>598</v>
      </c>
      <c r="F3441" s="20">
        <v>2019</v>
      </c>
      <c r="G3441" s="19" t="s">
        <v>17</v>
      </c>
      <c r="H3441" s="19" t="s">
        <v>662</v>
      </c>
      <c r="I3441" s="19" t="s">
        <v>663</v>
      </c>
      <c r="J3441" s="21" t="s">
        <v>18</v>
      </c>
      <c r="K3441" s="22">
        <v>10000</v>
      </c>
      <c r="L3441" s="24">
        <v>1</v>
      </c>
      <c r="M3441" s="23"/>
    </row>
    <row r="3442" spans="1:13" x14ac:dyDescent="0.2">
      <c r="A3442" s="19" t="s">
        <v>1374</v>
      </c>
      <c r="B3442" s="19" t="s">
        <v>1375</v>
      </c>
      <c r="C3442" s="19" t="s">
        <v>103</v>
      </c>
      <c r="D3442" s="19" t="s">
        <v>105</v>
      </c>
      <c r="E3442" s="19" t="s">
        <v>557</v>
      </c>
      <c r="F3442" s="20">
        <v>2020</v>
      </c>
      <c r="G3442" s="19" t="s">
        <v>17</v>
      </c>
      <c r="H3442" s="19" t="s">
        <v>130</v>
      </c>
      <c r="I3442" s="19" t="s">
        <v>130</v>
      </c>
      <c r="J3442" s="21" t="s">
        <v>18</v>
      </c>
      <c r="K3442" s="22">
        <v>671910</v>
      </c>
      <c r="L3442" s="22"/>
      <c r="M3442" s="23"/>
    </row>
    <row r="3443" spans="1:13" x14ac:dyDescent="0.2">
      <c r="A3443" s="19" t="s">
        <v>1378</v>
      </c>
      <c r="B3443" s="19" t="s">
        <v>1379</v>
      </c>
      <c r="C3443" s="19" t="s">
        <v>12</v>
      </c>
      <c r="D3443" s="19" t="s">
        <v>219</v>
      </c>
      <c r="E3443" s="19" t="s">
        <v>1380</v>
      </c>
      <c r="F3443" s="20">
        <v>2019</v>
      </c>
      <c r="G3443" s="19" t="s">
        <v>17</v>
      </c>
      <c r="H3443" s="19" t="s">
        <v>63</v>
      </c>
      <c r="I3443" s="19" t="s">
        <v>174</v>
      </c>
      <c r="J3443" s="21" t="s">
        <v>18</v>
      </c>
      <c r="K3443" s="22">
        <v>21685</v>
      </c>
      <c r="L3443" s="22"/>
      <c r="M3443" s="23"/>
    </row>
    <row r="3444" spans="1:13" x14ac:dyDescent="0.2">
      <c r="A3444" s="19" t="s">
        <v>1381</v>
      </c>
      <c r="B3444" s="19" t="s">
        <v>1382</v>
      </c>
      <c r="C3444" s="19" t="s">
        <v>148</v>
      </c>
      <c r="D3444" s="19" t="s">
        <v>373</v>
      </c>
      <c r="E3444" s="19" t="s">
        <v>1383</v>
      </c>
      <c r="F3444" s="20">
        <v>2020</v>
      </c>
      <c r="G3444" s="19" t="s">
        <v>17</v>
      </c>
      <c r="H3444" s="19" t="s">
        <v>253</v>
      </c>
      <c r="I3444" s="19" t="s">
        <v>254</v>
      </c>
      <c r="J3444" s="21" t="s">
        <v>18</v>
      </c>
      <c r="K3444" s="22">
        <v>12321</v>
      </c>
      <c r="L3444" s="22"/>
      <c r="M3444" s="23"/>
    </row>
    <row r="3445" spans="1:13" x14ac:dyDescent="0.2">
      <c r="A3445" s="19" t="s">
        <v>1384</v>
      </c>
      <c r="B3445" s="19" t="s">
        <v>1385</v>
      </c>
      <c r="C3445" s="19" t="s">
        <v>103</v>
      </c>
      <c r="D3445" s="19" t="s">
        <v>105</v>
      </c>
      <c r="E3445" s="19" t="s">
        <v>494</v>
      </c>
      <c r="F3445" s="20">
        <v>2020</v>
      </c>
      <c r="G3445" s="19" t="s">
        <v>17</v>
      </c>
      <c r="H3445" s="19" t="s">
        <v>42</v>
      </c>
      <c r="I3445" s="19" t="s">
        <v>228</v>
      </c>
      <c r="J3445" s="21" t="s">
        <v>18</v>
      </c>
      <c r="K3445" s="22">
        <v>9000</v>
      </c>
      <c r="L3445" s="22"/>
      <c r="M3445" s="23"/>
    </row>
    <row r="3446" spans="1:13" x14ac:dyDescent="0.2">
      <c r="A3446" s="19" t="s">
        <v>1393</v>
      </c>
      <c r="B3446" s="19" t="s">
        <v>1394</v>
      </c>
      <c r="C3446" s="19" t="s">
        <v>257</v>
      </c>
      <c r="D3446" s="19" t="s">
        <v>441</v>
      </c>
      <c r="E3446" s="19" t="s">
        <v>595</v>
      </c>
      <c r="F3446" s="20">
        <v>2020</v>
      </c>
      <c r="G3446" s="19" t="s">
        <v>17</v>
      </c>
      <c r="H3446" s="19" t="s">
        <v>15</v>
      </c>
      <c r="I3446" s="19" t="s">
        <v>16</v>
      </c>
      <c r="J3446" s="21" t="s">
        <v>84</v>
      </c>
      <c r="K3446" s="22">
        <v>769</v>
      </c>
      <c r="L3446" s="22"/>
      <c r="M3446" s="23"/>
    </row>
    <row r="3447" spans="1:13" x14ac:dyDescent="0.2">
      <c r="A3447" s="19" t="s">
        <v>1402</v>
      </c>
      <c r="B3447" s="19" t="s">
        <v>1403</v>
      </c>
      <c r="C3447" s="19" t="s">
        <v>22</v>
      </c>
      <c r="D3447" s="19" t="s">
        <v>23</v>
      </c>
      <c r="E3447" s="19" t="s">
        <v>287</v>
      </c>
      <c r="F3447" s="20">
        <v>2020</v>
      </c>
      <c r="G3447" s="19" t="s">
        <v>17</v>
      </c>
      <c r="H3447" s="19" t="s">
        <v>54</v>
      </c>
      <c r="I3447" s="19" t="s">
        <v>62</v>
      </c>
      <c r="J3447" s="21" t="s">
        <v>84</v>
      </c>
      <c r="K3447" s="22">
        <v>81959</v>
      </c>
      <c r="L3447" s="22"/>
      <c r="M3447" s="23"/>
    </row>
    <row r="3448" spans="1:13" x14ac:dyDescent="0.2">
      <c r="A3448" s="19" t="s">
        <v>1404</v>
      </c>
      <c r="B3448" s="19" t="s">
        <v>1405</v>
      </c>
      <c r="C3448" s="19" t="s">
        <v>265</v>
      </c>
      <c r="D3448" s="19" t="s">
        <v>457</v>
      </c>
      <c r="E3448" s="19" t="s">
        <v>1406</v>
      </c>
      <c r="F3448" s="20">
        <v>2020</v>
      </c>
      <c r="G3448" s="19" t="s">
        <v>17</v>
      </c>
      <c r="H3448" s="19" t="s">
        <v>693</v>
      </c>
      <c r="I3448" s="19" t="s">
        <v>694</v>
      </c>
      <c r="J3448" s="21" t="s">
        <v>84</v>
      </c>
      <c r="K3448" s="22">
        <v>1557187</v>
      </c>
      <c r="L3448" s="22"/>
      <c r="M3448" s="23"/>
    </row>
    <row r="3449" spans="1:13" x14ac:dyDescent="0.2">
      <c r="A3449" s="19" t="s">
        <v>1411</v>
      </c>
      <c r="B3449" s="19" t="s">
        <v>1412</v>
      </c>
      <c r="C3449" s="19" t="s">
        <v>133</v>
      </c>
      <c r="D3449" s="19" t="s">
        <v>392</v>
      </c>
      <c r="E3449" s="19" t="s">
        <v>1096</v>
      </c>
      <c r="F3449" s="20">
        <v>2020</v>
      </c>
      <c r="G3449" s="19" t="s">
        <v>17</v>
      </c>
      <c r="H3449" s="19" t="s">
        <v>30</v>
      </c>
      <c r="I3449" s="19" t="s">
        <v>145</v>
      </c>
      <c r="J3449" s="21" t="s">
        <v>18</v>
      </c>
      <c r="K3449" s="22">
        <v>1150812</v>
      </c>
      <c r="L3449" s="22"/>
      <c r="M3449" s="23"/>
    </row>
    <row r="3450" spans="1:13" x14ac:dyDescent="0.2">
      <c r="A3450" s="19" t="s">
        <v>1425</v>
      </c>
      <c r="B3450" s="19" t="s">
        <v>1426</v>
      </c>
      <c r="C3450" s="19" t="s">
        <v>12</v>
      </c>
      <c r="D3450" s="19" t="s">
        <v>853</v>
      </c>
      <c r="E3450" s="19"/>
      <c r="F3450" s="20">
        <v>2019</v>
      </c>
      <c r="G3450" s="19" t="s">
        <v>17</v>
      </c>
      <c r="H3450" s="19" t="s">
        <v>54</v>
      </c>
      <c r="I3450" s="19" t="s">
        <v>199</v>
      </c>
      <c r="J3450" s="21" t="s">
        <v>18</v>
      </c>
      <c r="K3450" s="22">
        <v>4520000</v>
      </c>
      <c r="L3450" s="22"/>
      <c r="M3450" s="23"/>
    </row>
    <row r="3451" spans="1:13" x14ac:dyDescent="0.2">
      <c r="A3451" s="19" t="s">
        <v>1447</v>
      </c>
      <c r="B3451" s="19" t="s">
        <v>1448</v>
      </c>
      <c r="C3451" s="19" t="s">
        <v>148</v>
      </c>
      <c r="D3451" s="19" t="s">
        <v>373</v>
      </c>
      <c r="E3451" s="19" t="s">
        <v>1449</v>
      </c>
      <c r="F3451" s="20">
        <v>2020</v>
      </c>
      <c r="G3451" s="19" t="s">
        <v>17</v>
      </c>
      <c r="H3451" s="19" t="s">
        <v>15</v>
      </c>
      <c r="I3451" s="19" t="s">
        <v>16</v>
      </c>
      <c r="J3451" s="21" t="s">
        <v>18</v>
      </c>
      <c r="K3451" s="22">
        <v>19800</v>
      </c>
      <c r="L3451" s="22"/>
      <c r="M3451" s="23"/>
    </row>
    <row r="3452" spans="1:13" x14ac:dyDescent="0.2">
      <c r="A3452" s="19" t="s">
        <v>1450</v>
      </c>
      <c r="B3452" s="19" t="s">
        <v>1451</v>
      </c>
      <c r="C3452" s="19" t="s">
        <v>265</v>
      </c>
      <c r="D3452" s="19"/>
      <c r="E3452" s="19"/>
      <c r="F3452" s="20">
        <v>2020</v>
      </c>
      <c r="G3452" s="19" t="s">
        <v>17</v>
      </c>
      <c r="H3452" s="19" t="s">
        <v>30</v>
      </c>
      <c r="I3452" s="19" t="s">
        <v>31</v>
      </c>
      <c r="J3452" s="21" t="s">
        <v>18</v>
      </c>
      <c r="K3452" s="22">
        <v>102056</v>
      </c>
      <c r="L3452" s="24">
        <v>101000</v>
      </c>
      <c r="M3452" s="23"/>
    </row>
    <row r="3453" spans="1:13" x14ac:dyDescent="0.2">
      <c r="A3453" s="19" t="s">
        <v>1458</v>
      </c>
      <c r="B3453" s="19" t="s">
        <v>1459</v>
      </c>
      <c r="C3453" s="19" t="s">
        <v>265</v>
      </c>
      <c r="D3453" s="19"/>
      <c r="E3453" s="19"/>
      <c r="F3453" s="20">
        <v>2019</v>
      </c>
      <c r="G3453" s="19" t="s">
        <v>17</v>
      </c>
      <c r="H3453" s="19" t="s">
        <v>30</v>
      </c>
      <c r="I3453" s="19" t="s">
        <v>31</v>
      </c>
      <c r="J3453" s="21" t="s">
        <v>18</v>
      </c>
      <c r="K3453" s="22">
        <v>120</v>
      </c>
      <c r="L3453" s="22">
        <v>172000</v>
      </c>
      <c r="M3453" s="23"/>
    </row>
    <row r="3454" spans="1:13" x14ac:dyDescent="0.2">
      <c r="A3454" s="19" t="s">
        <v>1460</v>
      </c>
      <c r="B3454" s="19" t="s">
        <v>1461</v>
      </c>
      <c r="C3454" s="19" t="s">
        <v>167</v>
      </c>
      <c r="D3454" s="19" t="s">
        <v>431</v>
      </c>
      <c r="E3454" s="19" t="s">
        <v>432</v>
      </c>
      <c r="F3454" s="20">
        <v>2019</v>
      </c>
      <c r="G3454" s="19" t="s">
        <v>17</v>
      </c>
      <c r="H3454" s="19" t="s">
        <v>130</v>
      </c>
      <c r="I3454" s="19" t="s">
        <v>130</v>
      </c>
      <c r="J3454" s="21" t="s">
        <v>18</v>
      </c>
      <c r="K3454" s="22">
        <v>1500</v>
      </c>
      <c r="L3454" s="22"/>
      <c r="M3454" s="23"/>
    </row>
    <row r="3455" spans="1:13" x14ac:dyDescent="0.2">
      <c r="A3455" s="19" t="s">
        <v>1464</v>
      </c>
      <c r="B3455" s="19" t="s">
        <v>1465</v>
      </c>
      <c r="C3455" s="19" t="s">
        <v>359</v>
      </c>
      <c r="D3455" s="19" t="s">
        <v>1466</v>
      </c>
      <c r="E3455" s="19" t="s">
        <v>1466</v>
      </c>
      <c r="F3455" s="20">
        <v>2020</v>
      </c>
      <c r="G3455" s="19" t="s">
        <v>17</v>
      </c>
      <c r="H3455" s="19" t="s">
        <v>130</v>
      </c>
      <c r="I3455" s="19" t="s">
        <v>130</v>
      </c>
      <c r="J3455" s="21" t="s">
        <v>18</v>
      </c>
      <c r="K3455" s="22">
        <v>5916</v>
      </c>
      <c r="L3455" s="22"/>
      <c r="M3455" s="23"/>
    </row>
    <row r="3456" spans="1:13" x14ac:dyDescent="0.2">
      <c r="A3456" s="19" t="s">
        <v>1467</v>
      </c>
      <c r="B3456" s="19" t="s">
        <v>1468</v>
      </c>
      <c r="C3456" s="19" t="s">
        <v>34</v>
      </c>
      <c r="D3456" s="19" t="s">
        <v>215</v>
      </c>
      <c r="E3456" s="19" t="s">
        <v>216</v>
      </c>
      <c r="F3456" s="20">
        <v>2020</v>
      </c>
      <c r="G3456" s="19" t="s">
        <v>17</v>
      </c>
      <c r="H3456" s="19" t="s">
        <v>130</v>
      </c>
      <c r="I3456" s="19" t="s">
        <v>130</v>
      </c>
      <c r="J3456" s="21" t="s">
        <v>84</v>
      </c>
      <c r="K3456" s="22">
        <v>1782</v>
      </c>
      <c r="L3456" s="22"/>
      <c r="M3456" s="23"/>
    </row>
    <row r="3457" spans="1:13" x14ac:dyDescent="0.2">
      <c r="A3457" s="19" t="s">
        <v>1479</v>
      </c>
      <c r="B3457" s="19" t="s">
        <v>1480</v>
      </c>
      <c r="C3457" s="19" t="s">
        <v>34</v>
      </c>
      <c r="D3457" s="19" t="s">
        <v>134</v>
      </c>
      <c r="E3457" s="19" t="s">
        <v>134</v>
      </c>
      <c r="F3457" s="20">
        <v>2020</v>
      </c>
      <c r="G3457" s="19" t="s">
        <v>1012</v>
      </c>
      <c r="H3457" s="19" t="s">
        <v>54</v>
      </c>
      <c r="I3457" s="19" t="s">
        <v>54</v>
      </c>
      <c r="J3457" s="21" t="s">
        <v>200</v>
      </c>
      <c r="K3457" s="22">
        <v>103606</v>
      </c>
      <c r="L3457" s="24">
        <v>3</v>
      </c>
      <c r="M3457" s="23"/>
    </row>
    <row r="3458" spans="1:13" x14ac:dyDescent="0.2">
      <c r="A3458" s="19" t="s">
        <v>1483</v>
      </c>
      <c r="B3458" s="19" t="s">
        <v>1484</v>
      </c>
      <c r="C3458" s="19" t="s">
        <v>34</v>
      </c>
      <c r="D3458" s="19" t="s">
        <v>134</v>
      </c>
      <c r="E3458" s="19" t="s">
        <v>803</v>
      </c>
      <c r="F3458" s="20">
        <v>2019</v>
      </c>
      <c r="G3458" s="19" t="s">
        <v>1012</v>
      </c>
      <c r="H3458" s="19" t="s">
        <v>54</v>
      </c>
      <c r="I3458" s="19" t="s">
        <v>54</v>
      </c>
      <c r="J3458" s="21" t="s">
        <v>18</v>
      </c>
      <c r="K3458" s="22">
        <v>180480</v>
      </c>
      <c r="L3458" s="24">
        <v>3</v>
      </c>
      <c r="M3458" s="23"/>
    </row>
    <row r="3459" spans="1:13" x14ac:dyDescent="0.2">
      <c r="A3459" s="19" t="s">
        <v>1487</v>
      </c>
      <c r="B3459" s="19" t="s">
        <v>1488</v>
      </c>
      <c r="C3459" s="19" t="s">
        <v>103</v>
      </c>
      <c r="D3459" s="19" t="s">
        <v>105</v>
      </c>
      <c r="E3459" s="19" t="s">
        <v>1035</v>
      </c>
      <c r="F3459" s="20">
        <v>2020</v>
      </c>
      <c r="G3459" s="19" t="s">
        <v>17</v>
      </c>
      <c r="H3459" s="19" t="s">
        <v>42</v>
      </c>
      <c r="I3459" s="19" t="s">
        <v>188</v>
      </c>
      <c r="J3459" s="21" t="s">
        <v>18</v>
      </c>
      <c r="K3459" s="22">
        <v>443847</v>
      </c>
      <c r="L3459" s="22"/>
      <c r="M3459" s="23"/>
    </row>
    <row r="3460" spans="1:13" x14ac:dyDescent="0.2">
      <c r="A3460" s="19" t="s">
        <v>1492</v>
      </c>
      <c r="B3460" s="19" t="s">
        <v>1493</v>
      </c>
      <c r="C3460" s="19" t="s">
        <v>34</v>
      </c>
      <c r="D3460" s="19"/>
      <c r="E3460" s="19"/>
      <c r="F3460" s="20">
        <v>2020</v>
      </c>
      <c r="G3460" s="19" t="s">
        <v>17</v>
      </c>
      <c r="H3460" s="19" t="s">
        <v>42</v>
      </c>
      <c r="I3460" s="19" t="s">
        <v>228</v>
      </c>
      <c r="J3460" s="21" t="s">
        <v>18</v>
      </c>
      <c r="K3460" s="22">
        <v>113257</v>
      </c>
      <c r="L3460" s="24">
        <v>1</v>
      </c>
      <c r="M3460" s="23"/>
    </row>
    <row r="3461" spans="1:13" x14ac:dyDescent="0.2">
      <c r="A3461" s="19" t="s">
        <v>1494</v>
      </c>
      <c r="B3461" s="19" t="s">
        <v>1495</v>
      </c>
      <c r="C3461" s="19" t="s">
        <v>265</v>
      </c>
      <c r="D3461" s="19" t="s">
        <v>266</v>
      </c>
      <c r="E3461" s="19"/>
      <c r="F3461" s="20">
        <v>2020</v>
      </c>
      <c r="G3461" s="19" t="s">
        <v>17</v>
      </c>
      <c r="H3461" s="19" t="s">
        <v>42</v>
      </c>
      <c r="I3461" s="19" t="s">
        <v>278</v>
      </c>
      <c r="J3461" s="21" t="s">
        <v>84</v>
      </c>
      <c r="K3461" s="22">
        <v>58670</v>
      </c>
      <c r="L3461" s="22"/>
      <c r="M3461" s="23"/>
    </row>
    <row r="3462" spans="1:13" x14ac:dyDescent="0.2">
      <c r="A3462" s="19" t="s">
        <v>1500</v>
      </c>
      <c r="B3462" s="19" t="s">
        <v>1501</v>
      </c>
      <c r="C3462" s="19" t="s">
        <v>22</v>
      </c>
      <c r="D3462" s="19" t="s">
        <v>46</v>
      </c>
      <c r="E3462" s="19" t="s">
        <v>129</v>
      </c>
      <c r="F3462" s="20">
        <v>2020</v>
      </c>
      <c r="G3462" s="19" t="s">
        <v>17</v>
      </c>
      <c r="H3462" s="19" t="s">
        <v>54</v>
      </c>
      <c r="I3462" s="19" t="s">
        <v>62</v>
      </c>
      <c r="J3462" s="21" t="s">
        <v>84</v>
      </c>
      <c r="K3462" s="22">
        <v>110000</v>
      </c>
      <c r="L3462" s="22"/>
      <c r="M3462" s="23"/>
    </row>
    <row r="3463" spans="1:13" x14ac:dyDescent="0.2">
      <c r="A3463" s="19" t="s">
        <v>1502</v>
      </c>
      <c r="B3463" s="19" t="s">
        <v>1503</v>
      </c>
      <c r="C3463" s="19" t="s">
        <v>34</v>
      </c>
      <c r="D3463" s="19" t="s">
        <v>134</v>
      </c>
      <c r="E3463" s="19" t="s">
        <v>135</v>
      </c>
      <c r="F3463" s="20">
        <v>2020</v>
      </c>
      <c r="G3463" s="19" t="s">
        <v>1012</v>
      </c>
      <c r="H3463" s="19" t="s">
        <v>54</v>
      </c>
      <c r="I3463" s="19" t="s">
        <v>54</v>
      </c>
      <c r="J3463" s="21" t="s">
        <v>18</v>
      </c>
      <c r="K3463" s="22">
        <v>68779</v>
      </c>
      <c r="L3463" s="24">
        <v>3</v>
      </c>
      <c r="M3463" s="23"/>
    </row>
    <row r="3464" spans="1:13" x14ac:dyDescent="0.2">
      <c r="A3464" s="19" t="s">
        <v>1523</v>
      </c>
      <c r="B3464" s="19" t="s">
        <v>1524</v>
      </c>
      <c r="C3464" s="19" t="s">
        <v>103</v>
      </c>
      <c r="D3464" s="19" t="s">
        <v>194</v>
      </c>
      <c r="E3464" s="19" t="s">
        <v>1216</v>
      </c>
      <c r="F3464" s="20">
        <v>2020</v>
      </c>
      <c r="G3464" s="19" t="s">
        <v>17</v>
      </c>
      <c r="H3464" s="19" t="s">
        <v>130</v>
      </c>
      <c r="I3464" s="19" t="s">
        <v>130</v>
      </c>
      <c r="J3464" s="21" t="s">
        <v>18</v>
      </c>
      <c r="K3464" s="22">
        <v>457067</v>
      </c>
      <c r="L3464" s="22"/>
      <c r="M3464" s="23"/>
    </row>
    <row r="3465" spans="1:13" x14ac:dyDescent="0.2">
      <c r="A3465" s="19" t="s">
        <v>1527</v>
      </c>
      <c r="B3465" s="19" t="s">
        <v>1528</v>
      </c>
      <c r="C3465" s="19" t="s">
        <v>37</v>
      </c>
      <c r="D3465" s="19" t="s">
        <v>601</v>
      </c>
      <c r="E3465" s="19" t="s">
        <v>601</v>
      </c>
      <c r="F3465" s="20">
        <v>2020</v>
      </c>
      <c r="G3465" s="19" t="s">
        <v>17</v>
      </c>
      <c r="H3465" s="19" t="s">
        <v>42</v>
      </c>
      <c r="I3465" s="19" t="s">
        <v>188</v>
      </c>
      <c r="J3465" s="21" t="s">
        <v>18</v>
      </c>
      <c r="K3465" s="22">
        <v>471594</v>
      </c>
      <c r="L3465" s="22"/>
      <c r="M3465" s="23"/>
    </row>
    <row r="3466" spans="1:13" x14ac:dyDescent="0.2">
      <c r="A3466" s="19" t="s">
        <v>1531</v>
      </c>
      <c r="B3466" s="19" t="s">
        <v>1532</v>
      </c>
      <c r="C3466" s="19" t="s">
        <v>148</v>
      </c>
      <c r="D3466" s="19" t="s">
        <v>373</v>
      </c>
      <c r="E3466" s="19" t="s">
        <v>435</v>
      </c>
      <c r="F3466" s="20">
        <v>2020</v>
      </c>
      <c r="G3466" s="19" t="s">
        <v>17</v>
      </c>
      <c r="H3466" s="19" t="s">
        <v>42</v>
      </c>
      <c r="I3466" s="19" t="s">
        <v>228</v>
      </c>
      <c r="J3466" s="21" t="s">
        <v>18</v>
      </c>
      <c r="K3466" s="22">
        <v>1488718</v>
      </c>
      <c r="L3466" s="22"/>
      <c r="M3466" s="23"/>
    </row>
    <row r="3467" spans="1:13" x14ac:dyDescent="0.2">
      <c r="A3467" s="19" t="s">
        <v>1537</v>
      </c>
      <c r="B3467" s="19" t="s">
        <v>1538</v>
      </c>
      <c r="C3467" s="19" t="s">
        <v>265</v>
      </c>
      <c r="D3467" s="19" t="s">
        <v>266</v>
      </c>
      <c r="E3467" s="19" t="s">
        <v>267</v>
      </c>
      <c r="F3467" s="20">
        <v>2019</v>
      </c>
      <c r="G3467" s="19" t="s">
        <v>17</v>
      </c>
      <c r="H3467" s="19" t="s">
        <v>42</v>
      </c>
      <c r="I3467" s="19" t="s">
        <v>1003</v>
      </c>
      <c r="J3467" s="21" t="s">
        <v>18</v>
      </c>
      <c r="K3467" s="22">
        <v>0</v>
      </c>
      <c r="L3467" s="22"/>
      <c r="M3467" s="23"/>
    </row>
    <row r="3468" spans="1:13" x14ac:dyDescent="0.2">
      <c r="A3468" s="19" t="s">
        <v>1540</v>
      </c>
      <c r="B3468" s="19" t="s">
        <v>1541</v>
      </c>
      <c r="C3468" s="19" t="s">
        <v>22</v>
      </c>
      <c r="D3468" s="19" t="s">
        <v>23</v>
      </c>
      <c r="E3468" s="19" t="s">
        <v>889</v>
      </c>
      <c r="F3468" s="20">
        <v>2020</v>
      </c>
      <c r="G3468" s="19" t="s">
        <v>17</v>
      </c>
      <c r="H3468" s="19" t="s">
        <v>42</v>
      </c>
      <c r="I3468" s="19" t="s">
        <v>228</v>
      </c>
      <c r="J3468" s="21" t="s">
        <v>18</v>
      </c>
      <c r="K3468" s="22">
        <v>205666</v>
      </c>
      <c r="L3468" s="24">
        <v>2</v>
      </c>
      <c r="M3468" s="23"/>
    </row>
    <row r="3469" spans="1:13" x14ac:dyDescent="0.2">
      <c r="A3469" s="19" t="s">
        <v>1554</v>
      </c>
      <c r="B3469" s="19" t="s">
        <v>1555</v>
      </c>
      <c r="C3469" s="19" t="s">
        <v>12</v>
      </c>
      <c r="D3469" s="19" t="s">
        <v>163</v>
      </c>
      <c r="E3469" s="19" t="s">
        <v>163</v>
      </c>
      <c r="F3469" s="20">
        <v>2019</v>
      </c>
      <c r="G3469" s="19" t="s">
        <v>17</v>
      </c>
      <c r="H3469" s="19" t="s">
        <v>30</v>
      </c>
      <c r="I3469" s="19" t="s">
        <v>145</v>
      </c>
      <c r="J3469" s="21" t="s">
        <v>18</v>
      </c>
      <c r="K3469" s="22">
        <v>41019</v>
      </c>
      <c r="L3469" s="24">
        <v>39980</v>
      </c>
      <c r="M3469" s="23"/>
    </row>
    <row r="3470" spans="1:13" x14ac:dyDescent="0.2">
      <c r="A3470" s="19" t="s">
        <v>1573</v>
      </c>
      <c r="B3470" s="19" t="s">
        <v>1574</v>
      </c>
      <c r="C3470" s="19" t="s">
        <v>103</v>
      </c>
      <c r="D3470" s="19" t="s">
        <v>194</v>
      </c>
      <c r="E3470" s="19" t="s">
        <v>1575</v>
      </c>
      <c r="F3470" s="20">
        <v>2020</v>
      </c>
      <c r="G3470" s="19" t="s">
        <v>17</v>
      </c>
      <c r="H3470" s="19" t="s">
        <v>352</v>
      </c>
      <c r="I3470" s="19" t="s">
        <v>353</v>
      </c>
      <c r="J3470" s="21" t="s">
        <v>18</v>
      </c>
      <c r="K3470" s="22">
        <v>1584207</v>
      </c>
      <c r="L3470" s="22"/>
      <c r="M3470" s="23"/>
    </row>
    <row r="3471" spans="1:13" x14ac:dyDescent="0.2">
      <c r="A3471" s="19" t="s">
        <v>1578</v>
      </c>
      <c r="B3471" s="19" t="s">
        <v>1579</v>
      </c>
      <c r="C3471" s="19" t="s">
        <v>37</v>
      </c>
      <c r="D3471" s="19" t="s">
        <v>545</v>
      </c>
      <c r="E3471" s="19" t="s">
        <v>545</v>
      </c>
      <c r="F3471" s="20">
        <v>2020</v>
      </c>
      <c r="G3471" s="19" t="s">
        <v>17</v>
      </c>
      <c r="H3471" s="19" t="s">
        <v>693</v>
      </c>
      <c r="I3471" s="19" t="s">
        <v>762</v>
      </c>
      <c r="J3471" s="21" t="s">
        <v>18</v>
      </c>
      <c r="K3471" s="22">
        <v>1105929</v>
      </c>
      <c r="L3471" s="24">
        <v>1</v>
      </c>
      <c r="M3471" s="23"/>
    </row>
    <row r="3472" spans="1:13" x14ac:dyDescent="0.2">
      <c r="A3472" s="19" t="s">
        <v>1582</v>
      </c>
      <c r="B3472" s="19" t="s">
        <v>1583</v>
      </c>
      <c r="C3472" s="19" t="s">
        <v>148</v>
      </c>
      <c r="D3472" s="19" t="s">
        <v>329</v>
      </c>
      <c r="E3472" s="19" t="s">
        <v>329</v>
      </c>
      <c r="F3472" s="20">
        <v>2020</v>
      </c>
      <c r="G3472" s="19" t="s">
        <v>17</v>
      </c>
      <c r="H3472" s="19" t="s">
        <v>30</v>
      </c>
      <c r="I3472" s="19" t="s">
        <v>145</v>
      </c>
      <c r="J3472" s="21" t="s">
        <v>84</v>
      </c>
      <c r="K3472" s="22">
        <v>847970</v>
      </c>
      <c r="L3472" s="22"/>
      <c r="M3472" s="23"/>
    </row>
    <row r="3473" spans="1:13" x14ac:dyDescent="0.2">
      <c r="A3473" s="19" t="s">
        <v>1591</v>
      </c>
      <c r="B3473" s="19" t="s">
        <v>1592</v>
      </c>
      <c r="C3473" s="19" t="s">
        <v>133</v>
      </c>
      <c r="D3473" s="19" t="s">
        <v>206</v>
      </c>
      <c r="E3473" s="19" t="s">
        <v>207</v>
      </c>
      <c r="F3473" s="20">
        <v>2019</v>
      </c>
      <c r="G3473" s="19" t="s">
        <v>17</v>
      </c>
      <c r="H3473" s="19" t="s">
        <v>54</v>
      </c>
      <c r="I3473" s="19" t="s">
        <v>58</v>
      </c>
      <c r="J3473" s="21" t="s">
        <v>128</v>
      </c>
      <c r="K3473" s="22">
        <v>64062</v>
      </c>
      <c r="L3473" s="22"/>
      <c r="M3473" s="23"/>
    </row>
    <row r="3474" spans="1:13" x14ac:dyDescent="0.2">
      <c r="A3474" s="19" t="s">
        <v>1595</v>
      </c>
      <c r="B3474" s="19" t="s">
        <v>1596</v>
      </c>
      <c r="C3474" s="19" t="s">
        <v>81</v>
      </c>
      <c r="D3474" s="19" t="s">
        <v>82</v>
      </c>
      <c r="E3474" s="19" t="s">
        <v>82</v>
      </c>
      <c r="F3474" s="20">
        <v>2019</v>
      </c>
      <c r="G3474" s="19" t="s">
        <v>17</v>
      </c>
      <c r="H3474" s="19" t="s">
        <v>130</v>
      </c>
      <c r="I3474" s="19" t="s">
        <v>130</v>
      </c>
      <c r="J3474" s="21" t="s">
        <v>18</v>
      </c>
      <c r="K3474" s="22">
        <v>0</v>
      </c>
      <c r="L3474" s="22"/>
      <c r="M3474" s="23"/>
    </row>
    <row r="3475" spans="1:13" x14ac:dyDescent="0.2">
      <c r="A3475" s="19" t="s">
        <v>1597</v>
      </c>
      <c r="B3475" s="19" t="s">
        <v>1598</v>
      </c>
      <c r="C3475" s="19" t="s">
        <v>81</v>
      </c>
      <c r="D3475" s="19" t="s">
        <v>82</v>
      </c>
      <c r="E3475" s="19" t="s">
        <v>82</v>
      </c>
      <c r="F3475" s="20">
        <v>2019</v>
      </c>
      <c r="G3475" s="19" t="s">
        <v>17</v>
      </c>
      <c r="H3475" s="19" t="s">
        <v>63</v>
      </c>
      <c r="I3475" s="19" t="s">
        <v>174</v>
      </c>
      <c r="J3475" s="21" t="s">
        <v>18</v>
      </c>
      <c r="K3475" s="22">
        <v>0</v>
      </c>
      <c r="L3475" s="22"/>
      <c r="M3475" s="23"/>
    </row>
    <row r="3476" spans="1:13" x14ac:dyDescent="0.2">
      <c r="A3476" s="19" t="s">
        <v>1605</v>
      </c>
      <c r="B3476" s="19" t="s">
        <v>1606</v>
      </c>
      <c r="C3476" s="19" t="s">
        <v>148</v>
      </c>
      <c r="D3476" s="19" t="s">
        <v>460</v>
      </c>
      <c r="E3476" s="19" t="s">
        <v>460</v>
      </c>
      <c r="F3476" s="20">
        <v>2020</v>
      </c>
      <c r="G3476" s="19" t="s">
        <v>17</v>
      </c>
      <c r="H3476" s="19" t="s">
        <v>63</v>
      </c>
      <c r="I3476" s="19" t="s">
        <v>174</v>
      </c>
      <c r="J3476" s="21" t="s">
        <v>18</v>
      </c>
      <c r="K3476" s="22">
        <v>41917</v>
      </c>
      <c r="L3476" s="22"/>
      <c r="M3476" s="23"/>
    </row>
    <row r="3477" spans="1:13" x14ac:dyDescent="0.2">
      <c r="A3477" s="19" t="s">
        <v>1607</v>
      </c>
      <c r="B3477" s="19" t="s">
        <v>1608</v>
      </c>
      <c r="C3477" s="19" t="s">
        <v>133</v>
      </c>
      <c r="D3477" s="19" t="s">
        <v>206</v>
      </c>
      <c r="E3477" s="19" t="s">
        <v>1609</v>
      </c>
      <c r="F3477" s="20">
        <v>2019</v>
      </c>
      <c r="G3477" s="19" t="s">
        <v>17</v>
      </c>
      <c r="H3477" s="19" t="s">
        <v>30</v>
      </c>
      <c r="I3477" s="19" t="s">
        <v>31</v>
      </c>
      <c r="J3477" s="21" t="s">
        <v>84</v>
      </c>
      <c r="K3477" s="22">
        <v>721682</v>
      </c>
      <c r="L3477" s="22"/>
      <c r="M3477" s="23"/>
    </row>
    <row r="3478" spans="1:13" x14ac:dyDescent="0.2">
      <c r="A3478" s="19" t="s">
        <v>1610</v>
      </c>
      <c r="B3478" s="19" t="s">
        <v>1611</v>
      </c>
      <c r="C3478" s="19" t="s">
        <v>22</v>
      </c>
      <c r="D3478" s="19" t="s">
        <v>23</v>
      </c>
      <c r="E3478" s="19" t="s">
        <v>502</v>
      </c>
      <c r="F3478" s="20">
        <v>2020</v>
      </c>
      <c r="G3478" s="19" t="s">
        <v>17</v>
      </c>
      <c r="H3478" s="19" t="s">
        <v>693</v>
      </c>
      <c r="I3478" s="19" t="s">
        <v>762</v>
      </c>
      <c r="J3478" s="21" t="s">
        <v>84</v>
      </c>
      <c r="K3478" s="22">
        <v>251983</v>
      </c>
      <c r="L3478" s="22"/>
      <c r="M3478" s="23"/>
    </row>
    <row r="3479" spans="1:13" x14ac:dyDescent="0.2">
      <c r="A3479" s="19" t="s">
        <v>1614</v>
      </c>
      <c r="B3479" s="19" t="s">
        <v>1615</v>
      </c>
      <c r="C3479" s="19" t="s">
        <v>12</v>
      </c>
      <c r="D3479" s="19" t="s">
        <v>13</v>
      </c>
      <c r="E3479" s="19" t="s">
        <v>13</v>
      </c>
      <c r="F3479" s="20">
        <v>2020</v>
      </c>
      <c r="G3479" s="19" t="s">
        <v>17</v>
      </c>
      <c r="H3479" s="19" t="s">
        <v>42</v>
      </c>
      <c r="I3479" s="19" t="s">
        <v>228</v>
      </c>
      <c r="J3479" s="21" t="s">
        <v>18</v>
      </c>
      <c r="K3479" s="22">
        <v>140344</v>
      </c>
      <c r="L3479" s="22"/>
      <c r="M3479" s="23"/>
    </row>
    <row r="3480" spans="1:13" x14ac:dyDescent="0.2">
      <c r="A3480" s="19" t="s">
        <v>1631</v>
      </c>
      <c r="B3480" s="19" t="s">
        <v>1632</v>
      </c>
      <c r="C3480" s="19" t="s">
        <v>12</v>
      </c>
      <c r="D3480" s="19" t="s">
        <v>13</v>
      </c>
      <c r="E3480" s="19" t="s">
        <v>13</v>
      </c>
      <c r="F3480" s="20">
        <v>2020</v>
      </c>
      <c r="G3480" s="19" t="s">
        <v>17</v>
      </c>
      <c r="H3480" s="19" t="s">
        <v>130</v>
      </c>
      <c r="I3480" s="19" t="s">
        <v>130</v>
      </c>
      <c r="J3480" s="21" t="s">
        <v>18</v>
      </c>
      <c r="K3480" s="22">
        <v>57232</v>
      </c>
      <c r="L3480" s="24">
        <v>57232</v>
      </c>
      <c r="M3480" s="23"/>
    </row>
    <row r="3481" spans="1:13" x14ac:dyDescent="0.2">
      <c r="A3481" s="19" t="s">
        <v>1633</v>
      </c>
      <c r="B3481" s="19" t="s">
        <v>1634</v>
      </c>
      <c r="C3481" s="19" t="s">
        <v>133</v>
      </c>
      <c r="D3481" s="19" t="s">
        <v>206</v>
      </c>
      <c r="E3481" s="19" t="s">
        <v>1635</v>
      </c>
      <c r="F3481" s="20">
        <v>2020</v>
      </c>
      <c r="G3481" s="19" t="s">
        <v>17</v>
      </c>
      <c r="H3481" s="19" t="s">
        <v>63</v>
      </c>
      <c r="I3481" s="19" t="s">
        <v>174</v>
      </c>
      <c r="J3481" s="21" t="s">
        <v>84</v>
      </c>
      <c r="K3481" s="22">
        <v>1000</v>
      </c>
      <c r="L3481" s="22"/>
      <c r="M3481" s="23"/>
    </row>
    <row r="3482" spans="1:13" x14ac:dyDescent="0.2">
      <c r="A3482" s="19" t="s">
        <v>1636</v>
      </c>
      <c r="B3482" s="19" t="s">
        <v>1637</v>
      </c>
      <c r="C3482" s="19" t="s">
        <v>257</v>
      </c>
      <c r="D3482" s="19" t="s">
        <v>441</v>
      </c>
      <c r="E3482" s="19" t="s">
        <v>1558</v>
      </c>
      <c r="F3482" s="20">
        <v>2020</v>
      </c>
      <c r="G3482" s="19" t="s">
        <v>17</v>
      </c>
      <c r="H3482" s="19" t="s">
        <v>130</v>
      </c>
      <c r="I3482" s="19" t="s">
        <v>130</v>
      </c>
      <c r="J3482" s="21" t="s">
        <v>18</v>
      </c>
      <c r="K3482" s="22">
        <v>763531</v>
      </c>
      <c r="L3482" s="24">
        <v>2</v>
      </c>
      <c r="M3482" s="23"/>
    </row>
    <row r="3483" spans="1:13" x14ac:dyDescent="0.2">
      <c r="A3483" s="19" t="s">
        <v>1647</v>
      </c>
      <c r="B3483" s="19" t="s">
        <v>1648</v>
      </c>
      <c r="C3483" s="19" t="s">
        <v>297</v>
      </c>
      <c r="D3483" s="19"/>
      <c r="E3483" s="19"/>
      <c r="F3483" s="20">
        <v>2020</v>
      </c>
      <c r="G3483" s="19" t="s">
        <v>17</v>
      </c>
      <c r="H3483" s="19" t="s">
        <v>30</v>
      </c>
      <c r="I3483" s="19" t="s">
        <v>31</v>
      </c>
      <c r="J3483" s="21" t="s">
        <v>18</v>
      </c>
      <c r="K3483" s="22">
        <v>1010</v>
      </c>
      <c r="L3483" s="22"/>
      <c r="M3483" s="23"/>
    </row>
    <row r="3484" spans="1:13" x14ac:dyDescent="0.2">
      <c r="A3484" s="19" t="s">
        <v>1649</v>
      </c>
      <c r="B3484" s="19" t="s">
        <v>1650</v>
      </c>
      <c r="C3484" s="19" t="s">
        <v>103</v>
      </c>
      <c r="D3484" s="19" t="s">
        <v>238</v>
      </c>
      <c r="E3484" s="19" t="s">
        <v>239</v>
      </c>
      <c r="F3484" s="20">
        <v>2020</v>
      </c>
      <c r="G3484" s="19" t="s">
        <v>17</v>
      </c>
      <c r="H3484" s="19" t="s">
        <v>352</v>
      </c>
      <c r="I3484" s="19" t="s">
        <v>1563</v>
      </c>
      <c r="J3484" s="21" t="s">
        <v>18</v>
      </c>
      <c r="K3484" s="22">
        <v>5349</v>
      </c>
      <c r="L3484" s="25">
        <v>-3351</v>
      </c>
      <c r="M3484" s="23"/>
    </row>
    <row r="3485" spans="1:13" x14ac:dyDescent="0.2">
      <c r="A3485" s="19" t="s">
        <v>1651</v>
      </c>
      <c r="B3485" s="19" t="s">
        <v>1652</v>
      </c>
      <c r="C3485" s="19" t="s">
        <v>37</v>
      </c>
      <c r="D3485" s="19"/>
      <c r="E3485" s="19"/>
      <c r="F3485" s="20">
        <v>2020</v>
      </c>
      <c r="G3485" s="19" t="s">
        <v>17</v>
      </c>
      <c r="H3485" s="19" t="s">
        <v>42</v>
      </c>
      <c r="I3485" s="19" t="s">
        <v>1457</v>
      </c>
      <c r="J3485" s="21" t="s">
        <v>18</v>
      </c>
      <c r="K3485" s="22">
        <v>22162</v>
      </c>
      <c r="L3485" s="24">
        <v>12161</v>
      </c>
      <c r="M3485" s="23"/>
    </row>
    <row r="3486" spans="1:13" x14ac:dyDescent="0.2">
      <c r="A3486" s="19" t="s">
        <v>1656</v>
      </c>
      <c r="B3486" s="19" t="s">
        <v>1657</v>
      </c>
      <c r="C3486" s="19" t="s">
        <v>265</v>
      </c>
      <c r="D3486" s="19"/>
      <c r="E3486" s="19"/>
      <c r="F3486" s="20">
        <v>2019</v>
      </c>
      <c r="G3486" s="19" t="s">
        <v>17</v>
      </c>
      <c r="H3486" s="19" t="s">
        <v>30</v>
      </c>
      <c r="I3486" s="19" t="s">
        <v>31</v>
      </c>
      <c r="J3486" s="21" t="s">
        <v>18</v>
      </c>
      <c r="K3486" s="22">
        <v>60534</v>
      </c>
      <c r="L3486" s="22"/>
      <c r="M3486" s="23"/>
    </row>
    <row r="3487" spans="1:13" x14ac:dyDescent="0.2">
      <c r="A3487" s="19" t="s">
        <v>1658</v>
      </c>
      <c r="B3487" s="19" t="s">
        <v>1659</v>
      </c>
      <c r="C3487" s="19" t="s">
        <v>103</v>
      </c>
      <c r="D3487" s="19" t="s">
        <v>105</v>
      </c>
      <c r="E3487" s="19" t="s">
        <v>332</v>
      </c>
      <c r="F3487" s="20">
        <v>2019</v>
      </c>
      <c r="G3487" s="19" t="s">
        <v>17</v>
      </c>
      <c r="H3487" s="19" t="s">
        <v>30</v>
      </c>
      <c r="I3487" s="19" t="s">
        <v>31</v>
      </c>
      <c r="J3487" s="21" t="s">
        <v>18</v>
      </c>
      <c r="K3487" s="22">
        <v>10</v>
      </c>
      <c r="L3487" s="22">
        <v>10</v>
      </c>
      <c r="M3487" s="23"/>
    </row>
    <row r="3488" spans="1:13" x14ac:dyDescent="0.2">
      <c r="A3488" s="19" t="s">
        <v>1660</v>
      </c>
      <c r="B3488" s="19" t="s">
        <v>1661</v>
      </c>
      <c r="C3488" s="19" t="s">
        <v>148</v>
      </c>
      <c r="D3488" s="19" t="s">
        <v>617</v>
      </c>
      <c r="E3488" s="19" t="s">
        <v>625</v>
      </c>
      <c r="F3488" s="20">
        <v>2019</v>
      </c>
      <c r="G3488" s="19" t="s">
        <v>17</v>
      </c>
      <c r="H3488" s="19" t="s">
        <v>30</v>
      </c>
      <c r="I3488" s="19" t="s">
        <v>145</v>
      </c>
      <c r="J3488" s="21" t="s">
        <v>18</v>
      </c>
      <c r="K3488" s="22">
        <v>50000</v>
      </c>
      <c r="L3488" s="22"/>
      <c r="M3488" s="23"/>
    </row>
    <row r="3489" spans="1:13" x14ac:dyDescent="0.2">
      <c r="A3489" s="19" t="s">
        <v>1666</v>
      </c>
      <c r="B3489" s="19" t="s">
        <v>1667</v>
      </c>
      <c r="C3489" s="19" t="s">
        <v>12</v>
      </c>
      <c r="D3489" s="19" t="s">
        <v>163</v>
      </c>
      <c r="E3489" s="19" t="s">
        <v>163</v>
      </c>
      <c r="F3489" s="20">
        <v>2020</v>
      </c>
      <c r="G3489" s="19" t="s">
        <v>17</v>
      </c>
      <c r="H3489" s="19" t="s">
        <v>130</v>
      </c>
      <c r="I3489" s="19" t="s">
        <v>130</v>
      </c>
      <c r="J3489" s="21" t="s">
        <v>18</v>
      </c>
      <c r="K3489" s="22">
        <v>15858</v>
      </c>
      <c r="L3489" s="22"/>
      <c r="M3489" s="23"/>
    </row>
    <row r="3490" spans="1:13" x14ac:dyDescent="0.2">
      <c r="A3490" s="19" t="s">
        <v>1689</v>
      </c>
      <c r="B3490" s="19" t="s">
        <v>1690</v>
      </c>
      <c r="C3490" s="19" t="s">
        <v>103</v>
      </c>
      <c r="D3490" s="19" t="s">
        <v>105</v>
      </c>
      <c r="E3490" s="19" t="s">
        <v>332</v>
      </c>
      <c r="F3490" s="20">
        <v>2019</v>
      </c>
      <c r="G3490" s="19" t="s">
        <v>17</v>
      </c>
      <c r="H3490" s="19" t="s">
        <v>63</v>
      </c>
      <c r="I3490" s="19" t="s">
        <v>174</v>
      </c>
      <c r="J3490" s="21" t="s">
        <v>18</v>
      </c>
      <c r="K3490" s="22">
        <v>1913954</v>
      </c>
      <c r="L3490" s="22"/>
      <c r="M3490" s="23"/>
    </row>
    <row r="3491" spans="1:13" x14ac:dyDescent="0.2">
      <c r="A3491" s="19" t="s">
        <v>1691</v>
      </c>
      <c r="B3491" s="19" t="s">
        <v>1692</v>
      </c>
      <c r="C3491" s="19" t="s">
        <v>133</v>
      </c>
      <c r="D3491" s="19" t="s">
        <v>206</v>
      </c>
      <c r="E3491" s="19" t="s">
        <v>438</v>
      </c>
      <c r="F3491" s="20">
        <v>2019</v>
      </c>
      <c r="G3491" s="19" t="s">
        <v>17</v>
      </c>
      <c r="H3491" s="19" t="s">
        <v>54</v>
      </c>
      <c r="I3491" s="19" t="s">
        <v>58</v>
      </c>
      <c r="J3491" s="21" t="s">
        <v>128</v>
      </c>
      <c r="K3491" s="22">
        <v>1095462</v>
      </c>
      <c r="L3491" s="22"/>
      <c r="M3491" s="23"/>
    </row>
    <row r="3492" spans="1:13" x14ac:dyDescent="0.2">
      <c r="A3492" s="19" t="s">
        <v>1703</v>
      </c>
      <c r="B3492" s="19" t="s">
        <v>1704</v>
      </c>
      <c r="C3492" s="19" t="s">
        <v>37</v>
      </c>
      <c r="D3492" s="19" t="s">
        <v>38</v>
      </c>
      <c r="E3492" s="19" t="s">
        <v>120</v>
      </c>
      <c r="F3492" s="20">
        <v>2020</v>
      </c>
      <c r="G3492" s="19" t="s">
        <v>17</v>
      </c>
      <c r="H3492" s="19" t="s">
        <v>30</v>
      </c>
      <c r="I3492" s="19" t="s">
        <v>145</v>
      </c>
      <c r="J3492" s="21" t="s">
        <v>18</v>
      </c>
      <c r="K3492" s="22">
        <v>83871</v>
      </c>
      <c r="L3492" s="22"/>
      <c r="M3492" s="23"/>
    </row>
    <row r="3493" spans="1:13" x14ac:dyDescent="0.2">
      <c r="A3493" s="19" t="s">
        <v>1705</v>
      </c>
      <c r="B3493" s="19" t="s">
        <v>1706</v>
      </c>
      <c r="C3493" s="19" t="s">
        <v>148</v>
      </c>
      <c r="D3493" s="19" t="s">
        <v>460</v>
      </c>
      <c r="E3493" s="19" t="s">
        <v>460</v>
      </c>
      <c r="F3493" s="20">
        <v>2020</v>
      </c>
      <c r="G3493" s="19" t="s">
        <v>17</v>
      </c>
      <c r="H3493" s="19" t="s">
        <v>54</v>
      </c>
      <c r="I3493" s="19" t="s">
        <v>58</v>
      </c>
      <c r="J3493" s="21" t="s">
        <v>128</v>
      </c>
      <c r="K3493" s="22">
        <v>231534</v>
      </c>
      <c r="L3493" s="22"/>
      <c r="M3493" s="23"/>
    </row>
    <row r="3494" spans="1:13" x14ac:dyDescent="0.2">
      <c r="A3494" s="19" t="s">
        <v>1716</v>
      </c>
      <c r="B3494" s="19" t="s">
        <v>1717</v>
      </c>
      <c r="C3494" s="19" t="s">
        <v>52</v>
      </c>
      <c r="D3494" s="19" t="s">
        <v>77</v>
      </c>
      <c r="E3494" s="19" t="s">
        <v>1718</v>
      </c>
      <c r="F3494" s="20">
        <v>2020</v>
      </c>
      <c r="G3494" s="19" t="s">
        <v>17</v>
      </c>
      <c r="H3494" s="19" t="s">
        <v>95</v>
      </c>
      <c r="I3494" s="19" t="s">
        <v>173</v>
      </c>
      <c r="J3494" s="21" t="s">
        <v>84</v>
      </c>
      <c r="K3494" s="22">
        <v>3850930</v>
      </c>
      <c r="L3494" s="22"/>
      <c r="M3494" s="23"/>
    </row>
    <row r="3495" spans="1:13" x14ac:dyDescent="0.2">
      <c r="A3495" s="19" t="s">
        <v>1721</v>
      </c>
      <c r="B3495" s="19" t="s">
        <v>1722</v>
      </c>
      <c r="C3495" s="19" t="s">
        <v>34</v>
      </c>
      <c r="D3495" s="19" t="s">
        <v>134</v>
      </c>
      <c r="E3495" s="19" t="s">
        <v>134</v>
      </c>
      <c r="F3495" s="20">
        <v>2020</v>
      </c>
      <c r="G3495" s="19" t="s">
        <v>17</v>
      </c>
      <c r="H3495" s="19" t="s">
        <v>15</v>
      </c>
      <c r="I3495" s="19" t="s">
        <v>16</v>
      </c>
      <c r="J3495" s="21" t="s">
        <v>18</v>
      </c>
      <c r="K3495" s="22">
        <v>17775</v>
      </c>
      <c r="L3495" s="24">
        <v>1</v>
      </c>
      <c r="M3495" s="23"/>
    </row>
    <row r="3496" spans="1:13" x14ac:dyDescent="0.2">
      <c r="A3496" s="19" t="s">
        <v>1741</v>
      </c>
      <c r="B3496" s="19" t="s">
        <v>1742</v>
      </c>
      <c r="C3496" s="19" t="s">
        <v>22</v>
      </c>
      <c r="D3496" s="19" t="s">
        <v>46</v>
      </c>
      <c r="E3496" s="19" t="s">
        <v>777</v>
      </c>
      <c r="F3496" s="20">
        <v>2020</v>
      </c>
      <c r="G3496" s="19" t="s">
        <v>17</v>
      </c>
      <c r="H3496" s="19" t="s">
        <v>42</v>
      </c>
      <c r="I3496" s="19" t="s">
        <v>188</v>
      </c>
      <c r="J3496" s="21" t="s">
        <v>18</v>
      </c>
      <c r="K3496" s="22">
        <v>19229</v>
      </c>
      <c r="L3496" s="22"/>
      <c r="M3496" s="23"/>
    </row>
    <row r="3497" spans="1:13" x14ac:dyDescent="0.2">
      <c r="A3497" s="19" t="s">
        <v>1743</v>
      </c>
      <c r="B3497" s="19" t="s">
        <v>1744</v>
      </c>
      <c r="C3497" s="19" t="s">
        <v>12</v>
      </c>
      <c r="D3497" s="19" t="s">
        <v>219</v>
      </c>
      <c r="E3497" s="19" t="s">
        <v>219</v>
      </c>
      <c r="F3497" s="20">
        <v>2020</v>
      </c>
      <c r="G3497" s="19" t="s">
        <v>17</v>
      </c>
      <c r="H3497" s="19" t="s">
        <v>30</v>
      </c>
      <c r="I3497" s="19" t="s">
        <v>145</v>
      </c>
      <c r="J3497" s="21" t="s">
        <v>18</v>
      </c>
      <c r="K3497" s="22">
        <v>1925862</v>
      </c>
      <c r="L3497" s="22"/>
      <c r="M3497" s="23"/>
    </row>
    <row r="3498" spans="1:13" x14ac:dyDescent="0.2">
      <c r="A3498" s="19" t="s">
        <v>1745</v>
      </c>
      <c r="B3498" s="19" t="s">
        <v>1746</v>
      </c>
      <c r="C3498" s="19" t="s">
        <v>12</v>
      </c>
      <c r="D3498" s="19" t="s">
        <v>219</v>
      </c>
      <c r="E3498" s="19" t="s">
        <v>219</v>
      </c>
      <c r="F3498" s="20">
        <v>2020</v>
      </c>
      <c r="G3498" s="19" t="s">
        <v>17</v>
      </c>
      <c r="H3498" s="19" t="s">
        <v>30</v>
      </c>
      <c r="I3498" s="19" t="s">
        <v>145</v>
      </c>
      <c r="J3498" s="21" t="s">
        <v>18</v>
      </c>
      <c r="K3498" s="22">
        <v>631769</v>
      </c>
      <c r="L3498" s="22"/>
      <c r="M3498" s="23"/>
    </row>
    <row r="3499" spans="1:13" x14ac:dyDescent="0.2">
      <c r="A3499" s="19" t="s">
        <v>1748</v>
      </c>
      <c r="B3499" s="19" t="s">
        <v>1749</v>
      </c>
      <c r="C3499" s="19" t="s">
        <v>143</v>
      </c>
      <c r="D3499" s="19"/>
      <c r="E3499" s="19"/>
      <c r="F3499" s="20">
        <v>2020</v>
      </c>
      <c r="G3499" s="19" t="s">
        <v>17</v>
      </c>
      <c r="H3499" s="19" t="s">
        <v>30</v>
      </c>
      <c r="I3499" s="19" t="s">
        <v>31</v>
      </c>
      <c r="J3499" s="21" t="s">
        <v>18</v>
      </c>
      <c r="K3499" s="22">
        <v>20</v>
      </c>
      <c r="L3499" s="22"/>
      <c r="M3499" s="23"/>
    </row>
    <row r="3500" spans="1:13" x14ac:dyDescent="0.2">
      <c r="A3500" s="19" t="s">
        <v>1756</v>
      </c>
      <c r="B3500" s="19" t="s">
        <v>1757</v>
      </c>
      <c r="C3500" s="19" t="s">
        <v>37</v>
      </c>
      <c r="D3500" s="19" t="s">
        <v>123</v>
      </c>
      <c r="E3500" s="19" t="s">
        <v>1261</v>
      </c>
      <c r="F3500" s="20">
        <v>2019</v>
      </c>
      <c r="G3500" s="19" t="s">
        <v>17</v>
      </c>
      <c r="H3500" s="19" t="s">
        <v>15</v>
      </c>
      <c r="I3500" s="19" t="s">
        <v>16</v>
      </c>
      <c r="J3500" s="21" t="s">
        <v>18</v>
      </c>
      <c r="K3500" s="22">
        <v>13030</v>
      </c>
      <c r="L3500" s="22"/>
      <c r="M3500" s="23"/>
    </row>
    <row r="3501" spans="1:13" x14ac:dyDescent="0.2">
      <c r="A3501" s="19" t="s">
        <v>1763</v>
      </c>
      <c r="B3501" s="19" t="s">
        <v>1764</v>
      </c>
      <c r="C3501" s="19" t="s">
        <v>34</v>
      </c>
      <c r="D3501" s="19"/>
      <c r="E3501" s="19"/>
      <c r="F3501" s="20">
        <v>2020</v>
      </c>
      <c r="G3501" s="19" t="s">
        <v>17</v>
      </c>
      <c r="H3501" s="19" t="s">
        <v>710</v>
      </c>
      <c r="I3501" s="19" t="s">
        <v>852</v>
      </c>
      <c r="J3501" s="21" t="s">
        <v>18</v>
      </c>
      <c r="K3501" s="22">
        <v>7622942</v>
      </c>
      <c r="L3501" s="24">
        <v>2</v>
      </c>
      <c r="M3501" s="23"/>
    </row>
    <row r="3502" spans="1:13" x14ac:dyDescent="0.2">
      <c r="A3502" s="19" t="s">
        <v>1768</v>
      </c>
      <c r="B3502" s="19" t="s">
        <v>1769</v>
      </c>
      <c r="C3502" s="19" t="s">
        <v>103</v>
      </c>
      <c r="D3502" s="19" t="s">
        <v>194</v>
      </c>
      <c r="E3502" s="19" t="s">
        <v>195</v>
      </c>
      <c r="F3502" s="20">
        <v>2020</v>
      </c>
      <c r="G3502" s="19" t="s">
        <v>17</v>
      </c>
      <c r="H3502" s="19" t="s">
        <v>42</v>
      </c>
      <c r="I3502" s="19" t="s">
        <v>43</v>
      </c>
      <c r="J3502" s="21" t="s">
        <v>18</v>
      </c>
      <c r="K3502" s="22">
        <v>1315954</v>
      </c>
      <c r="L3502" s="24">
        <v>1</v>
      </c>
      <c r="M3502" s="23"/>
    </row>
    <row r="3503" spans="1:13" x14ac:dyDescent="0.2">
      <c r="A3503" s="19" t="s">
        <v>1770</v>
      </c>
      <c r="B3503" s="19" t="s">
        <v>1771</v>
      </c>
      <c r="C3503" s="19" t="s">
        <v>103</v>
      </c>
      <c r="D3503" s="19" t="s">
        <v>194</v>
      </c>
      <c r="E3503" s="19" t="s">
        <v>953</v>
      </c>
      <c r="F3503" s="20">
        <v>2020</v>
      </c>
      <c r="G3503" s="19" t="s">
        <v>17</v>
      </c>
      <c r="H3503" s="19" t="s">
        <v>63</v>
      </c>
      <c r="I3503" s="19" t="s">
        <v>174</v>
      </c>
      <c r="J3503" s="21" t="s">
        <v>18</v>
      </c>
      <c r="K3503" s="22">
        <v>32939</v>
      </c>
      <c r="L3503" s="22"/>
      <c r="M3503" s="23"/>
    </row>
    <row r="3504" spans="1:13" x14ac:dyDescent="0.2">
      <c r="A3504" s="19" t="s">
        <v>1784</v>
      </c>
      <c r="B3504" s="19" t="s">
        <v>1785</v>
      </c>
      <c r="C3504" s="19" t="s">
        <v>12</v>
      </c>
      <c r="D3504" s="19" t="s">
        <v>422</v>
      </c>
      <c r="E3504" s="19" t="s">
        <v>1786</v>
      </c>
      <c r="F3504" s="20">
        <v>2020</v>
      </c>
      <c r="G3504" s="19" t="s">
        <v>17</v>
      </c>
      <c r="H3504" s="19" t="s">
        <v>54</v>
      </c>
      <c r="I3504" s="19" t="s">
        <v>58</v>
      </c>
      <c r="J3504" s="21" t="s">
        <v>84</v>
      </c>
      <c r="K3504" s="22">
        <v>634393</v>
      </c>
      <c r="L3504" s="22"/>
      <c r="M3504" s="23"/>
    </row>
    <row r="3505" spans="1:13" x14ac:dyDescent="0.2">
      <c r="A3505" s="19" t="s">
        <v>1789</v>
      </c>
      <c r="B3505" s="19" t="s">
        <v>1790</v>
      </c>
      <c r="C3505" s="19" t="s">
        <v>52</v>
      </c>
      <c r="D3505" s="19" t="s">
        <v>139</v>
      </c>
      <c r="E3505" s="19" t="s">
        <v>139</v>
      </c>
      <c r="F3505" s="20">
        <v>2019</v>
      </c>
      <c r="G3505" s="19" t="s">
        <v>17</v>
      </c>
      <c r="H3505" s="19" t="s">
        <v>95</v>
      </c>
      <c r="I3505" s="19" t="s">
        <v>178</v>
      </c>
      <c r="J3505" s="21" t="s">
        <v>18</v>
      </c>
      <c r="K3505" s="22">
        <v>4</v>
      </c>
      <c r="L3505" s="24">
        <v>3</v>
      </c>
      <c r="M3505" s="23"/>
    </row>
    <row r="3506" spans="1:13" x14ac:dyDescent="0.2">
      <c r="A3506" s="19" t="s">
        <v>1791</v>
      </c>
      <c r="B3506" s="19" t="s">
        <v>1792</v>
      </c>
      <c r="C3506" s="19" t="s">
        <v>143</v>
      </c>
      <c r="D3506" s="19" t="s">
        <v>857</v>
      </c>
      <c r="E3506" s="19" t="s">
        <v>858</v>
      </c>
      <c r="F3506" s="20">
        <v>2019</v>
      </c>
      <c r="G3506" s="19" t="s">
        <v>17</v>
      </c>
      <c r="H3506" s="19" t="s">
        <v>42</v>
      </c>
      <c r="I3506" s="19" t="s">
        <v>228</v>
      </c>
      <c r="J3506" s="21" t="s">
        <v>18</v>
      </c>
      <c r="K3506" s="22">
        <v>13183</v>
      </c>
      <c r="L3506" s="22"/>
      <c r="M3506" s="23"/>
    </row>
    <row r="3507" spans="1:13" x14ac:dyDescent="0.2">
      <c r="A3507" s="19" t="s">
        <v>1793</v>
      </c>
      <c r="B3507" s="19" t="s">
        <v>1794</v>
      </c>
      <c r="C3507" s="19" t="s">
        <v>12</v>
      </c>
      <c r="D3507" s="19" t="s">
        <v>13</v>
      </c>
      <c r="E3507" s="19" t="s">
        <v>1795</v>
      </c>
      <c r="F3507" s="20">
        <v>2020</v>
      </c>
      <c r="G3507" s="19" t="s">
        <v>17</v>
      </c>
      <c r="H3507" s="19" t="s">
        <v>54</v>
      </c>
      <c r="I3507" s="19" t="s">
        <v>58</v>
      </c>
      <c r="J3507" s="21" t="s">
        <v>18</v>
      </c>
      <c r="K3507" s="22">
        <v>404953</v>
      </c>
      <c r="L3507" s="22"/>
      <c r="M3507" s="23"/>
    </row>
    <row r="3508" spans="1:13" x14ac:dyDescent="0.2">
      <c r="A3508" s="19" t="s">
        <v>1796</v>
      </c>
      <c r="B3508" s="19" t="s">
        <v>1797</v>
      </c>
      <c r="C3508" s="19" t="s">
        <v>12</v>
      </c>
      <c r="D3508" s="19" t="s">
        <v>630</v>
      </c>
      <c r="E3508" s="19" t="s">
        <v>1798</v>
      </c>
      <c r="F3508" s="20">
        <v>2020</v>
      </c>
      <c r="G3508" s="19" t="s">
        <v>17</v>
      </c>
      <c r="H3508" s="19" t="s">
        <v>54</v>
      </c>
      <c r="I3508" s="19" t="s">
        <v>58</v>
      </c>
      <c r="J3508" s="21" t="s">
        <v>18</v>
      </c>
      <c r="K3508" s="22">
        <v>16370</v>
      </c>
      <c r="L3508" s="22"/>
      <c r="M3508" s="23"/>
    </row>
    <row r="3509" spans="1:13" x14ac:dyDescent="0.2">
      <c r="A3509" s="19" t="s">
        <v>1799</v>
      </c>
      <c r="B3509" s="19" t="s">
        <v>1800</v>
      </c>
      <c r="C3509" s="19" t="s">
        <v>148</v>
      </c>
      <c r="D3509" s="19" t="s">
        <v>373</v>
      </c>
      <c r="E3509" s="19" t="s">
        <v>1383</v>
      </c>
      <c r="F3509" s="20">
        <v>2020</v>
      </c>
      <c r="G3509" s="19" t="s">
        <v>17</v>
      </c>
      <c r="H3509" s="19" t="s">
        <v>352</v>
      </c>
      <c r="I3509" s="19" t="s">
        <v>353</v>
      </c>
      <c r="J3509" s="21" t="s">
        <v>18</v>
      </c>
      <c r="K3509" s="22">
        <v>1079658</v>
      </c>
      <c r="L3509" s="22"/>
      <c r="M3509" s="23"/>
    </row>
    <row r="3510" spans="1:13" x14ac:dyDescent="0.2">
      <c r="A3510" s="19" t="s">
        <v>1801</v>
      </c>
      <c r="B3510" s="19" t="s">
        <v>1802</v>
      </c>
      <c r="C3510" s="19" t="s">
        <v>12</v>
      </c>
      <c r="D3510" s="19" t="s">
        <v>630</v>
      </c>
      <c r="E3510" s="19" t="s">
        <v>631</v>
      </c>
      <c r="F3510" s="20">
        <v>2020</v>
      </c>
      <c r="G3510" s="19" t="s">
        <v>17</v>
      </c>
      <c r="H3510" s="19" t="s">
        <v>54</v>
      </c>
      <c r="I3510" s="19" t="s">
        <v>58</v>
      </c>
      <c r="J3510" s="21" t="s">
        <v>18</v>
      </c>
      <c r="K3510" s="22">
        <v>168505</v>
      </c>
      <c r="L3510" s="22"/>
      <c r="M3510" s="23"/>
    </row>
    <row r="3511" spans="1:13" x14ac:dyDescent="0.2">
      <c r="A3511" s="19" t="s">
        <v>1810</v>
      </c>
      <c r="B3511" s="19" t="s">
        <v>1811</v>
      </c>
      <c r="C3511" s="19" t="s">
        <v>148</v>
      </c>
      <c r="D3511" s="19" t="s">
        <v>373</v>
      </c>
      <c r="E3511" s="19" t="s">
        <v>1812</v>
      </c>
      <c r="F3511" s="20">
        <v>2020</v>
      </c>
      <c r="G3511" s="19" t="s">
        <v>17</v>
      </c>
      <c r="H3511" s="19" t="s">
        <v>15</v>
      </c>
      <c r="I3511" s="19" t="s">
        <v>16</v>
      </c>
      <c r="J3511" s="21" t="s">
        <v>18</v>
      </c>
      <c r="K3511" s="22">
        <v>4802</v>
      </c>
      <c r="L3511" s="22"/>
      <c r="M3511" s="23"/>
    </row>
    <row r="3512" spans="1:13" x14ac:dyDescent="0.2">
      <c r="A3512" s="19" t="s">
        <v>1813</v>
      </c>
      <c r="B3512" s="19" t="s">
        <v>1814</v>
      </c>
      <c r="C3512" s="19" t="s">
        <v>148</v>
      </c>
      <c r="D3512" s="19" t="s">
        <v>373</v>
      </c>
      <c r="E3512" s="19" t="s">
        <v>584</v>
      </c>
      <c r="F3512" s="20">
        <v>2020</v>
      </c>
      <c r="G3512" s="19" t="s">
        <v>17</v>
      </c>
      <c r="H3512" s="19" t="s">
        <v>693</v>
      </c>
      <c r="I3512" s="19" t="s">
        <v>762</v>
      </c>
      <c r="J3512" s="21" t="s">
        <v>84</v>
      </c>
      <c r="K3512" s="22">
        <v>14829</v>
      </c>
      <c r="L3512" s="22"/>
      <c r="M3512" s="23"/>
    </row>
    <row r="3513" spans="1:13" x14ac:dyDescent="0.2">
      <c r="A3513" s="19" t="s">
        <v>1815</v>
      </c>
      <c r="B3513" s="19" t="s">
        <v>1816</v>
      </c>
      <c r="C3513" s="19" t="s">
        <v>148</v>
      </c>
      <c r="D3513" s="19" t="s">
        <v>373</v>
      </c>
      <c r="E3513" s="19" t="s">
        <v>587</v>
      </c>
      <c r="F3513" s="20">
        <v>2020</v>
      </c>
      <c r="G3513" s="19" t="s">
        <v>17</v>
      </c>
      <c r="H3513" s="19" t="s">
        <v>15</v>
      </c>
      <c r="I3513" s="19" t="s">
        <v>16</v>
      </c>
      <c r="J3513" s="21" t="s">
        <v>18</v>
      </c>
      <c r="K3513" s="22">
        <v>43728</v>
      </c>
      <c r="L3513" s="22"/>
      <c r="M3513" s="23"/>
    </row>
    <row r="3514" spans="1:13" x14ac:dyDescent="0.2">
      <c r="A3514" s="19" t="s">
        <v>1824</v>
      </c>
      <c r="B3514" s="19" t="s">
        <v>1825</v>
      </c>
      <c r="C3514" s="19" t="s">
        <v>148</v>
      </c>
      <c r="D3514" s="19" t="s">
        <v>646</v>
      </c>
      <c r="E3514" s="19" t="s">
        <v>1044</v>
      </c>
      <c r="F3514" s="20">
        <v>2020</v>
      </c>
      <c r="G3514" s="19" t="s">
        <v>17</v>
      </c>
      <c r="H3514" s="19" t="s">
        <v>130</v>
      </c>
      <c r="I3514" s="19" t="s">
        <v>1826</v>
      </c>
      <c r="J3514" s="21" t="s">
        <v>84</v>
      </c>
      <c r="K3514" s="22">
        <v>355801</v>
      </c>
      <c r="L3514" s="22"/>
      <c r="M3514" s="23"/>
    </row>
    <row r="3515" spans="1:13" x14ac:dyDescent="0.2">
      <c r="A3515" s="19" t="s">
        <v>1831</v>
      </c>
      <c r="B3515" s="19" t="s">
        <v>1832</v>
      </c>
      <c r="C3515" s="19" t="s">
        <v>148</v>
      </c>
      <c r="D3515" s="19" t="s">
        <v>373</v>
      </c>
      <c r="E3515" s="19" t="s">
        <v>373</v>
      </c>
      <c r="F3515" s="20">
        <v>2020</v>
      </c>
      <c r="G3515" s="19" t="s">
        <v>17</v>
      </c>
      <c r="H3515" s="19" t="s">
        <v>95</v>
      </c>
      <c r="I3515" s="19" t="s">
        <v>96</v>
      </c>
      <c r="J3515" s="21" t="s">
        <v>18</v>
      </c>
      <c r="K3515" s="22">
        <v>4212</v>
      </c>
      <c r="L3515" s="22"/>
      <c r="M3515" s="23"/>
    </row>
    <row r="3516" spans="1:13" x14ac:dyDescent="0.2">
      <c r="A3516" s="19" t="s">
        <v>1842</v>
      </c>
      <c r="B3516" s="19" t="s">
        <v>1843</v>
      </c>
      <c r="C3516" s="19" t="s">
        <v>92</v>
      </c>
      <c r="D3516" s="19" t="s">
        <v>191</v>
      </c>
      <c r="E3516" s="19" t="s">
        <v>1533</v>
      </c>
      <c r="F3516" s="20">
        <v>2020</v>
      </c>
      <c r="G3516" s="19" t="s">
        <v>17</v>
      </c>
      <c r="H3516" s="19" t="s">
        <v>15</v>
      </c>
      <c r="I3516" s="19" t="s">
        <v>16</v>
      </c>
      <c r="J3516" s="21" t="s">
        <v>84</v>
      </c>
      <c r="K3516" s="22">
        <v>2862</v>
      </c>
      <c r="L3516" s="22"/>
      <c r="M3516" s="23"/>
    </row>
    <row r="3517" spans="1:13" x14ac:dyDescent="0.2">
      <c r="A3517" s="19" t="s">
        <v>1848</v>
      </c>
      <c r="B3517" s="19" t="s">
        <v>1849</v>
      </c>
      <c r="C3517" s="19" t="s">
        <v>257</v>
      </c>
      <c r="D3517" s="19" t="s">
        <v>441</v>
      </c>
      <c r="E3517" s="19" t="s">
        <v>1850</v>
      </c>
      <c r="F3517" s="20">
        <v>2020</v>
      </c>
      <c r="G3517" s="19" t="s">
        <v>17</v>
      </c>
      <c r="H3517" s="19" t="s">
        <v>42</v>
      </c>
      <c r="I3517" s="19" t="s">
        <v>228</v>
      </c>
      <c r="J3517" s="21" t="s">
        <v>18</v>
      </c>
      <c r="K3517" s="22">
        <v>1</v>
      </c>
      <c r="L3517" s="24">
        <v>1</v>
      </c>
      <c r="M3517" s="23"/>
    </row>
    <row r="3518" spans="1:13" x14ac:dyDescent="0.2">
      <c r="A3518" s="19" t="s">
        <v>1854</v>
      </c>
      <c r="B3518" s="19" t="s">
        <v>1855</v>
      </c>
      <c r="C3518" s="19" t="s">
        <v>37</v>
      </c>
      <c r="D3518" s="19" t="s">
        <v>123</v>
      </c>
      <c r="E3518" s="19" t="s">
        <v>850</v>
      </c>
      <c r="F3518" s="20">
        <v>2020</v>
      </c>
      <c r="G3518" s="19" t="s">
        <v>17</v>
      </c>
      <c r="H3518" s="19" t="s">
        <v>42</v>
      </c>
      <c r="I3518" s="19" t="s">
        <v>188</v>
      </c>
      <c r="J3518" s="21" t="s">
        <v>84</v>
      </c>
      <c r="K3518" s="22">
        <v>29754</v>
      </c>
      <c r="L3518" s="22"/>
      <c r="M3518" s="23"/>
    </row>
    <row r="3519" spans="1:13" x14ac:dyDescent="0.2">
      <c r="A3519" s="19" t="s">
        <v>1859</v>
      </c>
      <c r="B3519" s="19" t="s">
        <v>1860</v>
      </c>
      <c r="C3519" s="19" t="s">
        <v>257</v>
      </c>
      <c r="D3519" s="19" t="s">
        <v>441</v>
      </c>
      <c r="E3519" s="19" t="s">
        <v>442</v>
      </c>
      <c r="F3519" s="20">
        <v>2020</v>
      </c>
      <c r="G3519" s="19" t="s">
        <v>17</v>
      </c>
      <c r="H3519" s="19" t="s">
        <v>54</v>
      </c>
      <c r="I3519" s="19" t="s">
        <v>58</v>
      </c>
      <c r="J3519" s="21" t="s">
        <v>18</v>
      </c>
      <c r="K3519" s="22">
        <v>20350</v>
      </c>
      <c r="L3519" s="24">
        <v>2</v>
      </c>
      <c r="M3519" s="23"/>
    </row>
    <row r="3520" spans="1:13" x14ac:dyDescent="0.2">
      <c r="A3520" s="19" t="s">
        <v>1861</v>
      </c>
      <c r="B3520" s="19" t="s">
        <v>1862</v>
      </c>
      <c r="C3520" s="19" t="s">
        <v>37</v>
      </c>
      <c r="D3520" s="19" t="s">
        <v>123</v>
      </c>
      <c r="E3520" s="19" t="s">
        <v>1261</v>
      </c>
      <c r="F3520" s="20">
        <v>2019</v>
      </c>
      <c r="G3520" s="19" t="s">
        <v>17</v>
      </c>
      <c r="H3520" s="19" t="s">
        <v>54</v>
      </c>
      <c r="I3520" s="19" t="s">
        <v>62</v>
      </c>
      <c r="J3520" s="21" t="s">
        <v>84</v>
      </c>
      <c r="K3520" s="22">
        <v>835967</v>
      </c>
      <c r="L3520" s="22"/>
      <c r="M3520" s="23"/>
    </row>
    <row r="3521" spans="1:13" x14ac:dyDescent="0.2">
      <c r="A3521" s="19" t="s">
        <v>1865</v>
      </c>
      <c r="B3521" s="19" t="s">
        <v>1866</v>
      </c>
      <c r="C3521" s="19" t="s">
        <v>133</v>
      </c>
      <c r="D3521" s="19" t="s">
        <v>206</v>
      </c>
      <c r="E3521" s="19" t="s">
        <v>1609</v>
      </c>
      <c r="F3521" s="20">
        <v>2019</v>
      </c>
      <c r="G3521" s="19" t="s">
        <v>17</v>
      </c>
      <c r="H3521" s="19" t="s">
        <v>54</v>
      </c>
      <c r="I3521" s="19" t="s">
        <v>499</v>
      </c>
      <c r="J3521" s="21" t="s">
        <v>128</v>
      </c>
      <c r="K3521" s="22">
        <v>1342546</v>
      </c>
      <c r="L3521" s="22"/>
      <c r="M3521" s="23"/>
    </row>
    <row r="3522" spans="1:13" x14ac:dyDescent="0.2">
      <c r="A3522" s="19" t="s">
        <v>1867</v>
      </c>
      <c r="B3522" s="19" t="s">
        <v>1868</v>
      </c>
      <c r="C3522" s="19" t="s">
        <v>22</v>
      </c>
      <c r="D3522" s="19" t="s">
        <v>46</v>
      </c>
      <c r="E3522" s="19" t="s">
        <v>321</v>
      </c>
      <c r="F3522" s="20">
        <v>2020</v>
      </c>
      <c r="G3522" s="19" t="s">
        <v>17</v>
      </c>
      <c r="H3522" s="19" t="s">
        <v>15</v>
      </c>
      <c r="I3522" s="19" t="s">
        <v>16</v>
      </c>
      <c r="J3522" s="21" t="s">
        <v>18</v>
      </c>
      <c r="K3522" s="22">
        <v>2572564</v>
      </c>
      <c r="L3522" s="22"/>
      <c r="M3522" s="23"/>
    </row>
    <row r="3523" spans="1:13" x14ac:dyDescent="0.2">
      <c r="A3523" s="19" t="s">
        <v>1869</v>
      </c>
      <c r="B3523" s="19" t="s">
        <v>1870</v>
      </c>
      <c r="C3523" s="19" t="s">
        <v>257</v>
      </c>
      <c r="D3523" s="19" t="s">
        <v>441</v>
      </c>
      <c r="E3523" s="19" t="s">
        <v>595</v>
      </c>
      <c r="F3523" s="20">
        <v>2020</v>
      </c>
      <c r="G3523" s="19" t="s">
        <v>17</v>
      </c>
      <c r="H3523" s="19" t="s">
        <v>15</v>
      </c>
      <c r="I3523" s="19" t="s">
        <v>16</v>
      </c>
      <c r="J3523" s="21" t="s">
        <v>18</v>
      </c>
      <c r="K3523" s="22">
        <v>265154</v>
      </c>
      <c r="L3523" s="24">
        <v>3</v>
      </c>
      <c r="M3523" s="23"/>
    </row>
    <row r="3524" spans="1:13" x14ac:dyDescent="0.2">
      <c r="A3524" s="19" t="s">
        <v>1873</v>
      </c>
      <c r="B3524" s="19" t="s">
        <v>1874</v>
      </c>
      <c r="C3524" s="19" t="s">
        <v>92</v>
      </c>
      <c r="D3524" s="19" t="s">
        <v>93</v>
      </c>
      <c r="E3524" s="19" t="s">
        <v>1875</v>
      </c>
      <c r="F3524" s="20">
        <v>2019</v>
      </c>
      <c r="G3524" s="19" t="s">
        <v>1012</v>
      </c>
      <c r="H3524" s="19" t="s">
        <v>54</v>
      </c>
      <c r="I3524" s="19" t="s">
        <v>54</v>
      </c>
      <c r="J3524" s="21" t="s">
        <v>18</v>
      </c>
      <c r="K3524" s="22">
        <v>2035</v>
      </c>
      <c r="L3524" s="22"/>
      <c r="M3524" s="23"/>
    </row>
    <row r="3525" spans="1:13" x14ac:dyDescent="0.2">
      <c r="A3525" s="19" t="s">
        <v>1878</v>
      </c>
      <c r="B3525" s="19" t="s">
        <v>1879</v>
      </c>
      <c r="C3525" s="19" t="s">
        <v>92</v>
      </c>
      <c r="D3525" s="19" t="s">
        <v>191</v>
      </c>
      <c r="E3525" s="19" t="s">
        <v>1880</v>
      </c>
      <c r="F3525" s="20">
        <v>2019</v>
      </c>
      <c r="G3525" s="19" t="s">
        <v>17</v>
      </c>
      <c r="H3525" s="19" t="s">
        <v>95</v>
      </c>
      <c r="I3525" s="19" t="s">
        <v>173</v>
      </c>
      <c r="J3525" s="21" t="s">
        <v>18</v>
      </c>
      <c r="K3525" s="22">
        <v>1017283</v>
      </c>
      <c r="L3525" s="22"/>
      <c r="M3525" s="23"/>
    </row>
    <row r="3526" spans="1:13" x14ac:dyDescent="0.2">
      <c r="A3526" s="19" t="s">
        <v>1881</v>
      </c>
      <c r="B3526" s="19" t="s">
        <v>1882</v>
      </c>
      <c r="C3526" s="19" t="s">
        <v>257</v>
      </c>
      <c r="D3526" s="19" t="s">
        <v>441</v>
      </c>
      <c r="E3526" s="19" t="s">
        <v>1558</v>
      </c>
      <c r="F3526" s="20">
        <v>2019</v>
      </c>
      <c r="G3526" s="19" t="s">
        <v>17</v>
      </c>
      <c r="H3526" s="19" t="s">
        <v>95</v>
      </c>
      <c r="I3526" s="19" t="s">
        <v>178</v>
      </c>
      <c r="J3526" s="21" t="s">
        <v>18</v>
      </c>
      <c r="K3526" s="22">
        <v>313614</v>
      </c>
      <c r="L3526" s="22"/>
      <c r="M3526" s="23"/>
    </row>
    <row r="3527" spans="1:13" x14ac:dyDescent="0.2">
      <c r="A3527" s="19" t="s">
        <v>1883</v>
      </c>
      <c r="B3527" s="19" t="s">
        <v>1884</v>
      </c>
      <c r="C3527" s="19" t="s">
        <v>92</v>
      </c>
      <c r="D3527" s="19" t="s">
        <v>93</v>
      </c>
      <c r="E3527" s="19" t="s">
        <v>315</v>
      </c>
      <c r="F3527" s="20">
        <v>2020</v>
      </c>
      <c r="G3527" s="19" t="s">
        <v>17</v>
      </c>
      <c r="H3527" s="19" t="s">
        <v>30</v>
      </c>
      <c r="I3527" s="19" t="s">
        <v>145</v>
      </c>
      <c r="J3527" s="21" t="s">
        <v>18</v>
      </c>
      <c r="K3527" s="22">
        <v>109013</v>
      </c>
      <c r="L3527" s="24">
        <v>1</v>
      </c>
      <c r="M3527" s="23"/>
    </row>
    <row r="3528" spans="1:13" x14ac:dyDescent="0.2">
      <c r="A3528" s="19" t="s">
        <v>1885</v>
      </c>
      <c r="B3528" s="19" t="s">
        <v>1886</v>
      </c>
      <c r="C3528" s="19" t="s">
        <v>34</v>
      </c>
      <c r="D3528" s="19" t="s">
        <v>134</v>
      </c>
      <c r="E3528" s="19" t="s">
        <v>1564</v>
      </c>
      <c r="F3528" s="20">
        <v>2020</v>
      </c>
      <c r="G3528" s="19" t="s">
        <v>17</v>
      </c>
      <c r="H3528" s="19" t="s">
        <v>54</v>
      </c>
      <c r="I3528" s="19" t="s">
        <v>58</v>
      </c>
      <c r="J3528" s="21" t="s">
        <v>18</v>
      </c>
      <c r="K3528" s="22">
        <v>208179</v>
      </c>
      <c r="L3528" s="24">
        <v>2000</v>
      </c>
      <c r="M3528" s="23"/>
    </row>
    <row r="3529" spans="1:13" x14ac:dyDescent="0.2">
      <c r="A3529" s="19" t="s">
        <v>1889</v>
      </c>
      <c r="B3529" s="19" t="s">
        <v>1890</v>
      </c>
      <c r="C3529" s="19" t="s">
        <v>34</v>
      </c>
      <c r="D3529" s="19" t="s">
        <v>215</v>
      </c>
      <c r="E3529" s="19" t="s">
        <v>1891</v>
      </c>
      <c r="F3529" s="20">
        <v>2019</v>
      </c>
      <c r="G3529" s="19" t="s">
        <v>17</v>
      </c>
      <c r="H3529" s="19" t="s">
        <v>42</v>
      </c>
      <c r="I3529" s="19" t="s">
        <v>278</v>
      </c>
      <c r="J3529" s="21" t="s">
        <v>18</v>
      </c>
      <c r="K3529" s="22">
        <v>1018732</v>
      </c>
      <c r="L3529" s="24">
        <v>2</v>
      </c>
      <c r="M3529" s="23"/>
    </row>
    <row r="3530" spans="1:13" x14ac:dyDescent="0.2">
      <c r="A3530" s="19" t="s">
        <v>1892</v>
      </c>
      <c r="B3530" s="19" t="s">
        <v>1893</v>
      </c>
      <c r="C3530" s="19" t="s">
        <v>22</v>
      </c>
      <c r="D3530" s="19" t="s">
        <v>23</v>
      </c>
      <c r="E3530" s="19" t="s">
        <v>806</v>
      </c>
      <c r="F3530" s="20">
        <v>2020</v>
      </c>
      <c r="G3530" s="19" t="s">
        <v>17</v>
      </c>
      <c r="H3530" s="19" t="s">
        <v>693</v>
      </c>
      <c r="I3530" s="19" t="s">
        <v>762</v>
      </c>
      <c r="J3530" s="21" t="s">
        <v>84</v>
      </c>
      <c r="K3530" s="22">
        <v>568484</v>
      </c>
      <c r="L3530" s="22"/>
      <c r="M3530" s="23"/>
    </row>
    <row r="3531" spans="1:13" x14ac:dyDescent="0.2">
      <c r="A3531" s="19" t="s">
        <v>1902</v>
      </c>
      <c r="B3531" s="19" t="s">
        <v>1903</v>
      </c>
      <c r="C3531" s="19" t="s">
        <v>103</v>
      </c>
      <c r="D3531" s="19" t="s">
        <v>194</v>
      </c>
      <c r="E3531" s="19" t="s">
        <v>203</v>
      </c>
      <c r="F3531" s="20">
        <v>2020</v>
      </c>
      <c r="G3531" s="19" t="s">
        <v>17</v>
      </c>
      <c r="H3531" s="19" t="s">
        <v>54</v>
      </c>
      <c r="I3531" s="19" t="s">
        <v>58</v>
      </c>
      <c r="J3531" s="21" t="s">
        <v>18</v>
      </c>
      <c r="K3531" s="22">
        <v>528211</v>
      </c>
      <c r="L3531" s="22"/>
      <c r="M3531" s="23"/>
    </row>
    <row r="3532" spans="1:13" x14ac:dyDescent="0.2">
      <c r="A3532" s="19" t="s">
        <v>1904</v>
      </c>
      <c r="B3532" s="19" t="s">
        <v>1905</v>
      </c>
      <c r="C3532" s="19" t="s">
        <v>133</v>
      </c>
      <c r="D3532" s="19" t="s">
        <v>206</v>
      </c>
      <c r="E3532" s="19" t="s">
        <v>1630</v>
      </c>
      <c r="F3532" s="20">
        <v>2019</v>
      </c>
      <c r="G3532" s="19" t="s">
        <v>17</v>
      </c>
      <c r="H3532" s="19" t="s">
        <v>54</v>
      </c>
      <c r="I3532" s="19" t="s">
        <v>58</v>
      </c>
      <c r="J3532" s="21" t="s">
        <v>128</v>
      </c>
      <c r="K3532" s="22">
        <v>415324</v>
      </c>
      <c r="L3532" s="22"/>
      <c r="M3532" s="23"/>
    </row>
    <row r="3533" spans="1:13" x14ac:dyDescent="0.2">
      <c r="A3533" s="19" t="s">
        <v>1911</v>
      </c>
      <c r="B3533" s="19" t="s">
        <v>1912</v>
      </c>
      <c r="C3533" s="19" t="s">
        <v>22</v>
      </c>
      <c r="D3533" s="19" t="s">
        <v>46</v>
      </c>
      <c r="E3533" s="19" t="s">
        <v>272</v>
      </c>
      <c r="F3533" s="20">
        <v>2020</v>
      </c>
      <c r="G3533" s="19" t="s">
        <v>17</v>
      </c>
      <c r="H3533" s="19" t="s">
        <v>15</v>
      </c>
      <c r="I3533" s="19" t="s">
        <v>16</v>
      </c>
      <c r="J3533" s="21" t="s">
        <v>18</v>
      </c>
      <c r="K3533" s="22">
        <v>363044</v>
      </c>
      <c r="L3533" s="22"/>
      <c r="M3533" s="23"/>
    </row>
    <row r="3534" spans="1:13" x14ac:dyDescent="0.2">
      <c r="A3534" s="19" t="s">
        <v>1914</v>
      </c>
      <c r="B3534" s="19" t="s">
        <v>1915</v>
      </c>
      <c r="C3534" s="19" t="s">
        <v>103</v>
      </c>
      <c r="D3534" s="19" t="s">
        <v>194</v>
      </c>
      <c r="E3534" s="19" t="s">
        <v>203</v>
      </c>
      <c r="F3534" s="20">
        <v>2020</v>
      </c>
      <c r="G3534" s="19" t="s">
        <v>17</v>
      </c>
      <c r="H3534" s="19" t="s">
        <v>63</v>
      </c>
      <c r="I3534" s="19" t="s">
        <v>705</v>
      </c>
      <c r="J3534" s="21" t="s">
        <v>18</v>
      </c>
      <c r="K3534" s="22">
        <v>21000</v>
      </c>
      <c r="L3534" s="22"/>
      <c r="M3534" s="23"/>
    </row>
    <row r="3535" spans="1:13" x14ac:dyDescent="0.2">
      <c r="A3535" s="19" t="s">
        <v>1921</v>
      </c>
      <c r="B3535" s="19" t="s">
        <v>1922</v>
      </c>
      <c r="C3535" s="19" t="s">
        <v>22</v>
      </c>
      <c r="D3535" s="19" t="s">
        <v>23</v>
      </c>
      <c r="E3535" s="19" t="s">
        <v>868</v>
      </c>
      <c r="F3535" s="20">
        <v>2020</v>
      </c>
      <c r="G3535" s="19" t="s">
        <v>17</v>
      </c>
      <c r="H3535" s="19" t="s">
        <v>54</v>
      </c>
      <c r="I3535" s="19" t="s">
        <v>62</v>
      </c>
      <c r="J3535" s="21" t="s">
        <v>18</v>
      </c>
      <c r="K3535" s="22">
        <v>1322355</v>
      </c>
      <c r="L3535" s="22"/>
      <c r="M3535" s="23"/>
    </row>
    <row r="3536" spans="1:13" x14ac:dyDescent="0.2">
      <c r="A3536" s="19" t="s">
        <v>1925</v>
      </c>
      <c r="B3536" s="19" t="s">
        <v>1926</v>
      </c>
      <c r="C3536" s="19" t="s">
        <v>167</v>
      </c>
      <c r="D3536" s="19" t="s">
        <v>310</v>
      </c>
      <c r="E3536" s="19" t="s">
        <v>1142</v>
      </c>
      <c r="F3536" s="20">
        <v>2020</v>
      </c>
      <c r="G3536" s="19" t="s">
        <v>17</v>
      </c>
      <c r="H3536" s="19" t="s">
        <v>42</v>
      </c>
      <c r="I3536" s="19" t="s">
        <v>43</v>
      </c>
      <c r="J3536" s="21" t="s">
        <v>18</v>
      </c>
      <c r="K3536" s="22">
        <v>53559</v>
      </c>
      <c r="L3536" s="22"/>
      <c r="M3536" s="23"/>
    </row>
    <row r="3537" spans="1:13" x14ac:dyDescent="0.2">
      <c r="A3537" s="19" t="s">
        <v>1931</v>
      </c>
      <c r="B3537" s="19" t="s">
        <v>1932</v>
      </c>
      <c r="C3537" s="19" t="s">
        <v>257</v>
      </c>
      <c r="D3537" s="19" t="s">
        <v>441</v>
      </c>
      <c r="E3537" s="19"/>
      <c r="F3537" s="20">
        <v>2020</v>
      </c>
      <c r="G3537" s="19" t="s">
        <v>17</v>
      </c>
      <c r="H3537" s="19" t="s">
        <v>693</v>
      </c>
      <c r="I3537" s="19" t="s">
        <v>762</v>
      </c>
      <c r="J3537" s="21" t="s">
        <v>18</v>
      </c>
      <c r="K3537" s="22">
        <v>771057</v>
      </c>
      <c r="L3537" s="24">
        <v>3</v>
      </c>
      <c r="M3537" s="23"/>
    </row>
    <row r="3538" spans="1:13" x14ac:dyDescent="0.2">
      <c r="A3538" s="19" t="s">
        <v>1939</v>
      </c>
      <c r="B3538" s="19" t="s">
        <v>1940</v>
      </c>
      <c r="C3538" s="19" t="s">
        <v>22</v>
      </c>
      <c r="D3538" s="19" t="s">
        <v>46</v>
      </c>
      <c r="E3538" s="19" t="s">
        <v>61</v>
      </c>
      <c r="F3538" s="20">
        <v>2020</v>
      </c>
      <c r="G3538" s="19" t="s">
        <v>17</v>
      </c>
      <c r="H3538" s="19" t="s">
        <v>662</v>
      </c>
      <c r="I3538" s="19" t="s">
        <v>663</v>
      </c>
      <c r="J3538" s="21" t="s">
        <v>84</v>
      </c>
      <c r="K3538" s="22">
        <v>568095</v>
      </c>
      <c r="L3538" s="22"/>
      <c r="M3538" s="23"/>
    </row>
    <row r="3539" spans="1:13" x14ac:dyDescent="0.2">
      <c r="A3539" s="19" t="s">
        <v>1941</v>
      </c>
      <c r="B3539" s="19" t="s">
        <v>1942</v>
      </c>
      <c r="C3539" s="19" t="s">
        <v>148</v>
      </c>
      <c r="D3539" s="19"/>
      <c r="E3539" s="19"/>
      <c r="F3539" s="20">
        <v>2019</v>
      </c>
      <c r="G3539" s="19" t="s">
        <v>17</v>
      </c>
      <c r="H3539" s="19" t="s">
        <v>54</v>
      </c>
      <c r="I3539" s="19" t="s">
        <v>83</v>
      </c>
      <c r="J3539" s="21" t="s">
        <v>18</v>
      </c>
      <c r="K3539" s="22">
        <v>52002</v>
      </c>
      <c r="L3539" s="24">
        <v>52002</v>
      </c>
      <c r="M3539" s="23"/>
    </row>
    <row r="3540" spans="1:13" x14ac:dyDescent="0.2">
      <c r="A3540" s="19" t="s">
        <v>1952</v>
      </c>
      <c r="B3540" s="19" t="s">
        <v>1953</v>
      </c>
      <c r="C3540" s="19" t="s">
        <v>133</v>
      </c>
      <c r="D3540" s="19" t="s">
        <v>206</v>
      </c>
      <c r="E3540" s="19" t="s">
        <v>370</v>
      </c>
      <c r="F3540" s="20">
        <v>2019</v>
      </c>
      <c r="G3540" s="19" t="s">
        <v>17</v>
      </c>
      <c r="H3540" s="19" t="s">
        <v>54</v>
      </c>
      <c r="I3540" s="19" t="s">
        <v>499</v>
      </c>
      <c r="J3540" s="21" t="s">
        <v>128</v>
      </c>
      <c r="K3540" s="22">
        <v>5417356</v>
      </c>
      <c r="L3540" s="22"/>
      <c r="M3540" s="23"/>
    </row>
    <row r="3541" spans="1:13" x14ac:dyDescent="0.2">
      <c r="A3541" s="19" t="s">
        <v>1969</v>
      </c>
      <c r="B3541" s="19" t="s">
        <v>1970</v>
      </c>
      <c r="C3541" s="19" t="s">
        <v>103</v>
      </c>
      <c r="D3541" s="19" t="s">
        <v>238</v>
      </c>
      <c r="E3541" s="19" t="s">
        <v>379</v>
      </c>
      <c r="F3541" s="20">
        <v>2020</v>
      </c>
      <c r="G3541" s="19" t="s">
        <v>17</v>
      </c>
      <c r="H3541" s="19" t="s">
        <v>352</v>
      </c>
      <c r="I3541" s="19" t="s">
        <v>353</v>
      </c>
      <c r="J3541" s="21" t="s">
        <v>18</v>
      </c>
      <c r="K3541" s="22">
        <v>19480</v>
      </c>
      <c r="L3541" s="22"/>
      <c r="M3541" s="23"/>
    </row>
    <row r="3542" spans="1:13" x14ac:dyDescent="0.2">
      <c r="A3542" s="19" t="s">
        <v>1973</v>
      </c>
      <c r="B3542" s="19" t="s">
        <v>1974</v>
      </c>
      <c r="C3542" s="19" t="s">
        <v>167</v>
      </c>
      <c r="D3542" s="19" t="s">
        <v>431</v>
      </c>
      <c r="E3542" s="19" t="s">
        <v>661</v>
      </c>
      <c r="F3542" s="20">
        <v>2019</v>
      </c>
      <c r="G3542" s="19" t="s">
        <v>17</v>
      </c>
      <c r="H3542" s="19" t="s">
        <v>30</v>
      </c>
      <c r="I3542" s="19" t="s">
        <v>31</v>
      </c>
      <c r="J3542" s="21" t="s">
        <v>18</v>
      </c>
      <c r="K3542" s="22">
        <v>111226</v>
      </c>
      <c r="L3542" s="24">
        <v>106000</v>
      </c>
      <c r="M3542" s="23"/>
    </row>
    <row r="3543" spans="1:13" x14ac:dyDescent="0.2">
      <c r="A3543" s="19" t="s">
        <v>1977</v>
      </c>
      <c r="B3543" s="19" t="s">
        <v>1978</v>
      </c>
      <c r="C3543" s="19" t="s">
        <v>22</v>
      </c>
      <c r="D3543" s="19" t="s">
        <v>46</v>
      </c>
      <c r="E3543" s="19"/>
      <c r="F3543" s="20">
        <v>2020</v>
      </c>
      <c r="G3543" s="19" t="s">
        <v>17</v>
      </c>
      <c r="H3543" s="19" t="s">
        <v>30</v>
      </c>
      <c r="I3543" s="19" t="s">
        <v>31</v>
      </c>
      <c r="J3543" s="21" t="s">
        <v>18</v>
      </c>
      <c r="K3543" s="22">
        <v>15736</v>
      </c>
      <c r="L3543" s="24">
        <v>1</v>
      </c>
      <c r="M3543" s="23"/>
    </row>
    <row r="3544" spans="1:13" x14ac:dyDescent="0.2">
      <c r="A3544" s="19" t="s">
        <v>1990</v>
      </c>
      <c r="B3544" s="19" t="s">
        <v>1991</v>
      </c>
      <c r="C3544" s="19" t="s">
        <v>92</v>
      </c>
      <c r="D3544" s="19" t="s">
        <v>93</v>
      </c>
      <c r="E3544" s="19" t="s">
        <v>1992</v>
      </c>
      <c r="F3544" s="20">
        <v>2020</v>
      </c>
      <c r="G3544" s="19" t="s">
        <v>1012</v>
      </c>
      <c r="H3544" s="19" t="s">
        <v>54</v>
      </c>
      <c r="I3544" s="19" t="s">
        <v>54</v>
      </c>
      <c r="J3544" s="21" t="s">
        <v>18</v>
      </c>
      <c r="K3544" s="22">
        <v>6994</v>
      </c>
      <c r="L3544" s="22"/>
      <c r="M3544" s="23"/>
    </row>
    <row r="3545" spans="1:13" x14ac:dyDescent="0.2">
      <c r="A3545" s="19" t="s">
        <v>1995</v>
      </c>
      <c r="B3545" s="19" t="s">
        <v>1996</v>
      </c>
      <c r="C3545" s="19" t="s">
        <v>12</v>
      </c>
      <c r="D3545" s="19" t="s">
        <v>219</v>
      </c>
      <c r="E3545" s="19" t="s">
        <v>1380</v>
      </c>
      <c r="F3545" s="20">
        <v>2020</v>
      </c>
      <c r="G3545" s="19" t="s">
        <v>17</v>
      </c>
      <c r="H3545" s="19" t="s">
        <v>54</v>
      </c>
      <c r="I3545" s="19" t="s">
        <v>499</v>
      </c>
      <c r="J3545" s="21" t="s">
        <v>18</v>
      </c>
      <c r="K3545" s="22">
        <v>206339</v>
      </c>
      <c r="L3545" s="22"/>
      <c r="M3545" s="23"/>
    </row>
    <row r="3546" spans="1:13" x14ac:dyDescent="0.2">
      <c r="A3546" s="19" t="s">
        <v>2003</v>
      </c>
      <c r="B3546" s="19" t="s">
        <v>2004</v>
      </c>
      <c r="C3546" s="19" t="s">
        <v>37</v>
      </c>
      <c r="D3546" s="19" t="s">
        <v>545</v>
      </c>
      <c r="E3546" s="19" t="s">
        <v>2005</v>
      </c>
      <c r="F3546" s="20">
        <v>2020</v>
      </c>
      <c r="G3546" s="19" t="s">
        <v>17</v>
      </c>
      <c r="H3546" s="19" t="s">
        <v>15</v>
      </c>
      <c r="I3546" s="19" t="s">
        <v>16</v>
      </c>
      <c r="J3546" s="21" t="s">
        <v>18</v>
      </c>
      <c r="K3546" s="22">
        <v>1</v>
      </c>
      <c r="L3546" s="22"/>
      <c r="M3546" s="23"/>
    </row>
    <row r="3547" spans="1:13" x14ac:dyDescent="0.2">
      <c r="A3547" s="19" t="s">
        <v>2012</v>
      </c>
      <c r="B3547" s="19" t="s">
        <v>2013</v>
      </c>
      <c r="C3547" s="19" t="s">
        <v>34</v>
      </c>
      <c r="D3547" s="19" t="s">
        <v>215</v>
      </c>
      <c r="E3547" s="19" t="s">
        <v>215</v>
      </c>
      <c r="F3547" s="20">
        <v>2019</v>
      </c>
      <c r="G3547" s="19" t="s">
        <v>17</v>
      </c>
      <c r="H3547" s="19" t="s">
        <v>253</v>
      </c>
      <c r="I3547" s="19" t="s">
        <v>1254</v>
      </c>
      <c r="J3547" s="21" t="s">
        <v>18</v>
      </c>
      <c r="K3547" s="22">
        <v>289992</v>
      </c>
      <c r="L3547" s="24">
        <v>289992</v>
      </c>
      <c r="M3547" s="23"/>
    </row>
    <row r="3548" spans="1:13" x14ac:dyDescent="0.2">
      <c r="A3548" s="19" t="s">
        <v>2019</v>
      </c>
      <c r="B3548" s="19" t="s">
        <v>2020</v>
      </c>
      <c r="C3548" s="19" t="s">
        <v>52</v>
      </c>
      <c r="D3548" s="19" t="s">
        <v>139</v>
      </c>
      <c r="E3548" s="19" t="s">
        <v>139</v>
      </c>
      <c r="F3548" s="20">
        <v>2020</v>
      </c>
      <c r="G3548" s="19" t="s">
        <v>17</v>
      </c>
      <c r="H3548" s="19" t="s">
        <v>253</v>
      </c>
      <c r="I3548" s="19" t="s">
        <v>254</v>
      </c>
      <c r="J3548" s="21" t="s">
        <v>18</v>
      </c>
      <c r="K3548" s="22">
        <v>8107</v>
      </c>
      <c r="L3548" s="22"/>
      <c r="M3548" s="23"/>
    </row>
    <row r="3549" spans="1:13" x14ac:dyDescent="0.2">
      <c r="A3549" s="19" t="s">
        <v>2023</v>
      </c>
      <c r="B3549" s="19" t="s">
        <v>2024</v>
      </c>
      <c r="C3549" s="19" t="s">
        <v>103</v>
      </c>
      <c r="D3549" s="19" t="s">
        <v>194</v>
      </c>
      <c r="E3549" s="19" t="s">
        <v>1575</v>
      </c>
      <c r="F3549" s="20">
        <v>2020</v>
      </c>
      <c r="G3549" s="19" t="s">
        <v>17</v>
      </c>
      <c r="H3549" s="19" t="s">
        <v>15</v>
      </c>
      <c r="I3549" s="19" t="s">
        <v>16</v>
      </c>
      <c r="J3549" s="21" t="s">
        <v>18</v>
      </c>
      <c r="K3549" s="22">
        <v>192143</v>
      </c>
      <c r="L3549" s="24">
        <v>1000</v>
      </c>
      <c r="M3549" s="23"/>
    </row>
    <row r="3550" spans="1:13" x14ac:dyDescent="0.2">
      <c r="A3550" s="19" t="s">
        <v>2027</v>
      </c>
      <c r="B3550" s="19" t="s">
        <v>2028</v>
      </c>
      <c r="C3550" s="19" t="s">
        <v>103</v>
      </c>
      <c r="D3550" s="19" t="s">
        <v>194</v>
      </c>
      <c r="E3550" s="19" t="s">
        <v>1575</v>
      </c>
      <c r="F3550" s="20">
        <v>2020</v>
      </c>
      <c r="G3550" s="19" t="s">
        <v>17</v>
      </c>
      <c r="H3550" s="19" t="s">
        <v>15</v>
      </c>
      <c r="I3550" s="19" t="s">
        <v>16</v>
      </c>
      <c r="J3550" s="21" t="s">
        <v>18</v>
      </c>
      <c r="K3550" s="22">
        <v>363467</v>
      </c>
      <c r="L3550" s="22"/>
      <c r="M3550" s="23"/>
    </row>
    <row r="3551" spans="1:13" x14ac:dyDescent="0.2">
      <c r="A3551" s="19" t="s">
        <v>2031</v>
      </c>
      <c r="B3551" s="19" t="s">
        <v>2032</v>
      </c>
      <c r="C3551" s="19" t="s">
        <v>103</v>
      </c>
      <c r="D3551" s="19" t="s">
        <v>194</v>
      </c>
      <c r="E3551" s="19" t="s">
        <v>1575</v>
      </c>
      <c r="F3551" s="20">
        <v>2020</v>
      </c>
      <c r="G3551" s="19" t="s">
        <v>17</v>
      </c>
      <c r="H3551" s="19" t="s">
        <v>54</v>
      </c>
      <c r="I3551" s="19" t="s">
        <v>58</v>
      </c>
      <c r="J3551" s="21" t="s">
        <v>18</v>
      </c>
      <c r="K3551" s="22">
        <v>568189</v>
      </c>
      <c r="L3551" s="22"/>
      <c r="M3551" s="23"/>
    </row>
    <row r="3552" spans="1:13" x14ac:dyDescent="0.2">
      <c r="A3552" s="19" t="s">
        <v>2033</v>
      </c>
      <c r="B3552" s="19" t="s">
        <v>2034</v>
      </c>
      <c r="C3552" s="19" t="s">
        <v>103</v>
      </c>
      <c r="D3552" s="19" t="s">
        <v>194</v>
      </c>
      <c r="E3552" s="19" t="s">
        <v>203</v>
      </c>
      <c r="F3552" s="20">
        <v>2019</v>
      </c>
      <c r="G3552" s="19" t="s">
        <v>17</v>
      </c>
      <c r="H3552" s="19" t="s">
        <v>253</v>
      </c>
      <c r="I3552" s="19" t="s">
        <v>1254</v>
      </c>
      <c r="J3552" s="21" t="s">
        <v>128</v>
      </c>
      <c r="K3552" s="22">
        <v>56070</v>
      </c>
      <c r="L3552" s="22"/>
      <c r="M3552" s="23"/>
    </row>
    <row r="3553" spans="1:13" x14ac:dyDescent="0.2">
      <c r="A3553" s="19" t="s">
        <v>2041</v>
      </c>
      <c r="B3553" s="19" t="s">
        <v>2042</v>
      </c>
      <c r="C3553" s="19" t="s">
        <v>133</v>
      </c>
      <c r="D3553" s="19" t="s">
        <v>206</v>
      </c>
      <c r="E3553" s="19" t="s">
        <v>1635</v>
      </c>
      <c r="F3553" s="20">
        <v>2020</v>
      </c>
      <c r="G3553" s="19" t="s">
        <v>17</v>
      </c>
      <c r="H3553" s="19" t="s">
        <v>42</v>
      </c>
      <c r="I3553" s="19" t="s">
        <v>1003</v>
      </c>
      <c r="J3553" s="21" t="s">
        <v>18</v>
      </c>
      <c r="K3553" s="22">
        <v>1</v>
      </c>
      <c r="L3553" s="24">
        <v>1</v>
      </c>
      <c r="M3553" s="23"/>
    </row>
    <row r="3554" spans="1:13" x14ac:dyDescent="0.2">
      <c r="A3554" s="19" t="s">
        <v>2049</v>
      </c>
      <c r="B3554" s="19" t="s">
        <v>2050</v>
      </c>
      <c r="C3554" s="19" t="s">
        <v>133</v>
      </c>
      <c r="D3554" s="19" t="s">
        <v>206</v>
      </c>
      <c r="E3554" s="19" t="s">
        <v>2051</v>
      </c>
      <c r="F3554" s="20">
        <v>2020</v>
      </c>
      <c r="G3554" s="19" t="s">
        <v>17</v>
      </c>
      <c r="H3554" s="19" t="s">
        <v>130</v>
      </c>
      <c r="I3554" s="19" t="s">
        <v>130</v>
      </c>
      <c r="J3554" s="21" t="s">
        <v>18</v>
      </c>
      <c r="K3554" s="22">
        <v>36001</v>
      </c>
      <c r="L3554" s="22"/>
      <c r="M3554" s="23"/>
    </row>
    <row r="3555" spans="1:13" x14ac:dyDescent="0.2">
      <c r="A3555" s="19" t="s">
        <v>2054</v>
      </c>
      <c r="B3555" s="19" t="s">
        <v>2055</v>
      </c>
      <c r="C3555" s="19" t="s">
        <v>103</v>
      </c>
      <c r="D3555" s="19" t="s">
        <v>238</v>
      </c>
      <c r="E3555" s="19" t="s">
        <v>795</v>
      </c>
      <c r="F3555" s="20">
        <v>2020</v>
      </c>
      <c r="G3555" s="19" t="s">
        <v>17</v>
      </c>
      <c r="H3555" s="19" t="s">
        <v>240</v>
      </c>
      <c r="I3555" s="19" t="s">
        <v>241</v>
      </c>
      <c r="J3555" s="21" t="s">
        <v>18</v>
      </c>
      <c r="K3555" s="22">
        <v>1</v>
      </c>
      <c r="L3555" s="24">
        <v>1</v>
      </c>
      <c r="M3555" s="23"/>
    </row>
    <row r="3556" spans="1:13" x14ac:dyDescent="0.2">
      <c r="A3556" s="19" t="s">
        <v>2056</v>
      </c>
      <c r="B3556" s="19" t="s">
        <v>2057</v>
      </c>
      <c r="C3556" s="19" t="s">
        <v>103</v>
      </c>
      <c r="D3556" s="19" t="s">
        <v>105</v>
      </c>
      <c r="E3556" s="19" t="s">
        <v>494</v>
      </c>
      <c r="F3556" s="20">
        <v>2020</v>
      </c>
      <c r="G3556" s="19" t="s">
        <v>17</v>
      </c>
      <c r="H3556" s="19" t="s">
        <v>240</v>
      </c>
      <c r="I3556" s="19" t="s">
        <v>241</v>
      </c>
      <c r="J3556" s="21" t="s">
        <v>18</v>
      </c>
      <c r="K3556" s="22">
        <v>1</v>
      </c>
      <c r="L3556" s="24">
        <v>1</v>
      </c>
      <c r="M3556" s="23"/>
    </row>
    <row r="3557" spans="1:13" x14ac:dyDescent="0.2">
      <c r="A3557" s="19" t="s">
        <v>2061</v>
      </c>
      <c r="B3557" s="19" t="s">
        <v>2062</v>
      </c>
      <c r="C3557" s="19" t="s">
        <v>133</v>
      </c>
      <c r="D3557" s="19" t="s">
        <v>206</v>
      </c>
      <c r="E3557" s="19" t="s">
        <v>1609</v>
      </c>
      <c r="F3557" s="20">
        <v>2019</v>
      </c>
      <c r="G3557" s="19" t="s">
        <v>17</v>
      </c>
      <c r="H3557" s="19" t="s">
        <v>95</v>
      </c>
      <c r="I3557" s="19" t="s">
        <v>178</v>
      </c>
      <c r="J3557" s="21" t="s">
        <v>84</v>
      </c>
      <c r="K3557" s="22">
        <v>3115313</v>
      </c>
      <c r="L3557" s="22"/>
      <c r="M3557" s="23"/>
    </row>
    <row r="3558" spans="1:13" x14ac:dyDescent="0.2">
      <c r="A3558" s="19" t="s">
        <v>2070</v>
      </c>
      <c r="B3558" s="19" t="s">
        <v>2071</v>
      </c>
      <c r="C3558" s="19" t="s">
        <v>257</v>
      </c>
      <c r="D3558" s="19" t="s">
        <v>441</v>
      </c>
      <c r="E3558" s="19" t="s">
        <v>488</v>
      </c>
      <c r="F3558" s="20">
        <v>2020</v>
      </c>
      <c r="G3558" s="19" t="s">
        <v>17</v>
      </c>
      <c r="H3558" s="19" t="s">
        <v>30</v>
      </c>
      <c r="I3558" s="19" t="s">
        <v>145</v>
      </c>
      <c r="J3558" s="21" t="s">
        <v>84</v>
      </c>
      <c r="K3558" s="22">
        <v>14000</v>
      </c>
      <c r="L3558" s="22"/>
      <c r="M3558" s="23"/>
    </row>
    <row r="3559" spans="1:13" x14ac:dyDescent="0.2">
      <c r="A3559" s="19" t="s">
        <v>2072</v>
      </c>
      <c r="B3559" s="19" t="s">
        <v>2073</v>
      </c>
      <c r="C3559" s="19" t="s">
        <v>37</v>
      </c>
      <c r="D3559" s="19" t="s">
        <v>123</v>
      </c>
      <c r="E3559" s="19" t="s">
        <v>936</v>
      </c>
      <c r="F3559" s="20">
        <v>2020</v>
      </c>
      <c r="G3559" s="19" t="s">
        <v>17</v>
      </c>
      <c r="H3559" s="19" t="s">
        <v>54</v>
      </c>
      <c r="I3559" s="19" t="s">
        <v>58</v>
      </c>
      <c r="J3559" s="21" t="s">
        <v>128</v>
      </c>
      <c r="K3559" s="22">
        <v>322222</v>
      </c>
      <c r="L3559" s="22"/>
      <c r="M3559" s="23"/>
    </row>
    <row r="3560" spans="1:13" x14ac:dyDescent="0.2">
      <c r="A3560" s="19" t="s">
        <v>2074</v>
      </c>
      <c r="B3560" s="19" t="s">
        <v>2075</v>
      </c>
      <c r="C3560" s="19" t="s">
        <v>81</v>
      </c>
      <c r="D3560" s="19" t="s">
        <v>116</v>
      </c>
      <c r="E3560" s="19" t="s">
        <v>1747</v>
      </c>
      <c r="F3560" s="20">
        <v>2020</v>
      </c>
      <c r="G3560" s="19" t="s">
        <v>17</v>
      </c>
      <c r="H3560" s="19" t="s">
        <v>42</v>
      </c>
      <c r="I3560" s="19" t="s">
        <v>188</v>
      </c>
      <c r="J3560" s="21" t="s">
        <v>18</v>
      </c>
      <c r="K3560" s="22">
        <v>1174474</v>
      </c>
      <c r="L3560" s="22"/>
      <c r="M3560" s="23"/>
    </row>
    <row r="3561" spans="1:13" x14ac:dyDescent="0.2">
      <c r="A3561" s="19" t="s">
        <v>2080</v>
      </c>
      <c r="B3561" s="19" t="s">
        <v>2081</v>
      </c>
      <c r="C3561" s="19" t="s">
        <v>133</v>
      </c>
      <c r="D3561" s="19" t="s">
        <v>206</v>
      </c>
      <c r="E3561" s="19" t="s">
        <v>438</v>
      </c>
      <c r="F3561" s="20">
        <v>2020</v>
      </c>
      <c r="G3561" s="19" t="s">
        <v>17</v>
      </c>
      <c r="H3561" s="19" t="s">
        <v>63</v>
      </c>
      <c r="I3561" s="19" t="s">
        <v>174</v>
      </c>
      <c r="J3561" s="21" t="s">
        <v>18</v>
      </c>
      <c r="K3561" s="22">
        <v>238072</v>
      </c>
      <c r="L3561" s="22"/>
      <c r="M3561" s="23"/>
    </row>
    <row r="3562" spans="1:13" x14ac:dyDescent="0.2">
      <c r="A3562" s="19" t="s">
        <v>2084</v>
      </c>
      <c r="B3562" s="19" t="s">
        <v>2085</v>
      </c>
      <c r="C3562" s="19" t="s">
        <v>22</v>
      </c>
      <c r="D3562" s="19" t="s">
        <v>46</v>
      </c>
      <c r="E3562" s="19" t="s">
        <v>272</v>
      </c>
      <c r="F3562" s="20">
        <v>2019</v>
      </c>
      <c r="G3562" s="19" t="s">
        <v>17</v>
      </c>
      <c r="H3562" s="19" t="s">
        <v>54</v>
      </c>
      <c r="I3562" s="19" t="s">
        <v>62</v>
      </c>
      <c r="J3562" s="21" t="s">
        <v>18</v>
      </c>
      <c r="K3562" s="22">
        <v>57250</v>
      </c>
      <c r="L3562" s="22"/>
      <c r="M3562" s="23"/>
    </row>
    <row r="3563" spans="1:13" x14ac:dyDescent="0.2">
      <c r="A3563" s="19" t="s">
        <v>2096</v>
      </c>
      <c r="B3563" s="19" t="s">
        <v>2097</v>
      </c>
      <c r="C3563" s="19" t="s">
        <v>12</v>
      </c>
      <c r="D3563" s="19"/>
      <c r="E3563" s="19"/>
      <c r="F3563" s="20">
        <v>2020</v>
      </c>
      <c r="G3563" s="19" t="s">
        <v>17</v>
      </c>
      <c r="H3563" s="19" t="s">
        <v>130</v>
      </c>
      <c r="I3563" s="19" t="s">
        <v>130</v>
      </c>
      <c r="J3563" s="21" t="s">
        <v>18</v>
      </c>
      <c r="K3563" s="22">
        <v>1000</v>
      </c>
      <c r="L3563" s="24">
        <v>1000</v>
      </c>
      <c r="M3563" s="23"/>
    </row>
    <row r="3564" spans="1:13" x14ac:dyDescent="0.2">
      <c r="A3564" s="19" t="s">
        <v>2100</v>
      </c>
      <c r="B3564" s="19" t="s">
        <v>2101</v>
      </c>
      <c r="C3564" s="19" t="s">
        <v>148</v>
      </c>
      <c r="D3564" s="19" t="s">
        <v>373</v>
      </c>
      <c r="E3564" s="19" t="s">
        <v>526</v>
      </c>
      <c r="F3564" s="20">
        <v>2020</v>
      </c>
      <c r="G3564" s="19" t="s">
        <v>17</v>
      </c>
      <c r="H3564" s="19" t="s">
        <v>352</v>
      </c>
      <c r="I3564" s="19" t="s">
        <v>1767</v>
      </c>
      <c r="J3564" s="21" t="s">
        <v>84</v>
      </c>
      <c r="K3564" s="22">
        <v>2954681</v>
      </c>
      <c r="L3564" s="22"/>
      <c r="M3564" s="23"/>
    </row>
    <row r="3565" spans="1:13" x14ac:dyDescent="0.2">
      <c r="A3565" s="19" t="s">
        <v>2102</v>
      </c>
      <c r="B3565" s="19" t="s">
        <v>2103</v>
      </c>
      <c r="C3565" s="19" t="s">
        <v>148</v>
      </c>
      <c r="D3565" s="19" t="s">
        <v>329</v>
      </c>
      <c r="E3565" s="19" t="s">
        <v>329</v>
      </c>
      <c r="F3565" s="20">
        <v>2020</v>
      </c>
      <c r="G3565" s="19" t="s">
        <v>17</v>
      </c>
      <c r="H3565" s="19" t="s">
        <v>54</v>
      </c>
      <c r="I3565" s="19" t="s">
        <v>499</v>
      </c>
      <c r="J3565" s="21" t="s">
        <v>128</v>
      </c>
      <c r="K3565" s="22">
        <v>328709</v>
      </c>
      <c r="L3565" s="22"/>
      <c r="M3565" s="23"/>
    </row>
    <row r="3566" spans="1:13" x14ac:dyDescent="0.2">
      <c r="A3566" s="19" t="s">
        <v>2112</v>
      </c>
      <c r="B3566" s="19" t="s">
        <v>2113</v>
      </c>
      <c r="C3566" s="19" t="s">
        <v>133</v>
      </c>
      <c r="D3566" s="19" t="s">
        <v>206</v>
      </c>
      <c r="E3566" s="19" t="s">
        <v>207</v>
      </c>
      <c r="F3566" s="20">
        <v>2019</v>
      </c>
      <c r="G3566" s="19" t="s">
        <v>17</v>
      </c>
      <c r="H3566" s="19" t="s">
        <v>95</v>
      </c>
      <c r="I3566" s="19" t="s">
        <v>178</v>
      </c>
      <c r="J3566" s="21" t="s">
        <v>84</v>
      </c>
      <c r="K3566" s="22">
        <v>2315539</v>
      </c>
      <c r="L3566" s="22"/>
      <c r="M3566" s="23"/>
    </row>
    <row r="3567" spans="1:13" x14ac:dyDescent="0.2">
      <c r="A3567" s="19" t="s">
        <v>2115</v>
      </c>
      <c r="B3567" s="19" t="s">
        <v>2116</v>
      </c>
      <c r="C3567" s="19" t="s">
        <v>148</v>
      </c>
      <c r="D3567" s="19" t="s">
        <v>373</v>
      </c>
      <c r="E3567" s="19" t="s">
        <v>435</v>
      </c>
      <c r="F3567" s="20">
        <v>2020</v>
      </c>
      <c r="G3567" s="19" t="s">
        <v>17</v>
      </c>
      <c r="H3567" s="19" t="s">
        <v>54</v>
      </c>
      <c r="I3567" s="19" t="s">
        <v>288</v>
      </c>
      <c r="J3567" s="21" t="s">
        <v>18</v>
      </c>
      <c r="K3567" s="22">
        <v>800</v>
      </c>
      <c r="L3567" s="22"/>
      <c r="M3567" s="23"/>
    </row>
    <row r="3568" spans="1:13" x14ac:dyDescent="0.2">
      <c r="A3568" s="19" t="s">
        <v>2121</v>
      </c>
      <c r="B3568" s="19" t="s">
        <v>2122</v>
      </c>
      <c r="C3568" s="19" t="s">
        <v>34</v>
      </c>
      <c r="D3568" s="19" t="s">
        <v>134</v>
      </c>
      <c r="E3568" s="19" t="s">
        <v>2123</v>
      </c>
      <c r="F3568" s="20">
        <v>2019</v>
      </c>
      <c r="G3568" s="19" t="s">
        <v>17</v>
      </c>
      <c r="H3568" s="19" t="s">
        <v>95</v>
      </c>
      <c r="I3568" s="19" t="s">
        <v>173</v>
      </c>
      <c r="J3568" s="21" t="s">
        <v>18</v>
      </c>
      <c r="K3568" s="22">
        <v>3304504</v>
      </c>
      <c r="L3568" s="22"/>
      <c r="M3568" s="23"/>
    </row>
    <row r="3569" spans="1:13" x14ac:dyDescent="0.2">
      <c r="A3569" s="19" t="s">
        <v>2126</v>
      </c>
      <c r="B3569" s="19" t="s">
        <v>2127</v>
      </c>
      <c r="C3569" s="19" t="s">
        <v>34</v>
      </c>
      <c r="D3569" s="19" t="s">
        <v>215</v>
      </c>
      <c r="E3569" s="19" t="s">
        <v>2128</v>
      </c>
      <c r="F3569" s="20">
        <v>2020</v>
      </c>
      <c r="G3569" s="19" t="s">
        <v>17</v>
      </c>
      <c r="H3569" s="19" t="s">
        <v>15</v>
      </c>
      <c r="I3569" s="19" t="s">
        <v>16</v>
      </c>
      <c r="J3569" s="21" t="s">
        <v>84</v>
      </c>
      <c r="K3569" s="22">
        <v>232506</v>
      </c>
      <c r="L3569" s="22"/>
      <c r="M3569" s="23"/>
    </row>
    <row r="3570" spans="1:13" x14ac:dyDescent="0.2">
      <c r="A3570" s="19" t="s">
        <v>2129</v>
      </c>
      <c r="B3570" s="19" t="s">
        <v>2130</v>
      </c>
      <c r="C3570" s="19" t="s">
        <v>34</v>
      </c>
      <c r="D3570" s="19" t="s">
        <v>51</v>
      </c>
      <c r="E3570" s="19" t="s">
        <v>384</v>
      </c>
      <c r="F3570" s="20">
        <v>2020</v>
      </c>
      <c r="G3570" s="19" t="s">
        <v>17</v>
      </c>
      <c r="H3570" s="19" t="s">
        <v>253</v>
      </c>
      <c r="I3570" s="19" t="s">
        <v>254</v>
      </c>
      <c r="J3570" s="21" t="s">
        <v>18</v>
      </c>
      <c r="K3570" s="22">
        <v>312181</v>
      </c>
      <c r="L3570" s="22"/>
      <c r="M3570" s="23"/>
    </row>
    <row r="3571" spans="1:13" x14ac:dyDescent="0.2">
      <c r="A3571" s="19" t="s">
        <v>2137</v>
      </c>
      <c r="B3571" s="19" t="s">
        <v>2138</v>
      </c>
      <c r="C3571" s="19" t="s">
        <v>148</v>
      </c>
      <c r="D3571" s="19" t="s">
        <v>373</v>
      </c>
      <c r="E3571" s="19" t="s">
        <v>1112</v>
      </c>
      <c r="F3571" s="20">
        <v>2020</v>
      </c>
      <c r="G3571" s="19" t="s">
        <v>17</v>
      </c>
      <c r="H3571" s="19" t="s">
        <v>30</v>
      </c>
      <c r="I3571" s="19" t="s">
        <v>145</v>
      </c>
      <c r="J3571" s="21" t="s">
        <v>18</v>
      </c>
      <c r="K3571" s="22">
        <v>36673</v>
      </c>
      <c r="L3571" s="22"/>
      <c r="M3571" s="23"/>
    </row>
    <row r="3572" spans="1:13" x14ac:dyDescent="0.2">
      <c r="A3572" s="19" t="s">
        <v>2141</v>
      </c>
      <c r="B3572" s="19" t="s">
        <v>2142</v>
      </c>
      <c r="C3572" s="19" t="s">
        <v>12</v>
      </c>
      <c r="D3572" s="19" t="s">
        <v>13</v>
      </c>
      <c r="E3572" s="19" t="s">
        <v>13</v>
      </c>
      <c r="F3572" s="20">
        <v>2020</v>
      </c>
      <c r="G3572" s="19" t="s">
        <v>17</v>
      </c>
      <c r="H3572" s="19" t="s">
        <v>352</v>
      </c>
      <c r="I3572" s="19" t="s">
        <v>1241</v>
      </c>
      <c r="J3572" s="21" t="s">
        <v>18</v>
      </c>
      <c r="K3572" s="22">
        <v>1250792</v>
      </c>
      <c r="L3572" s="22"/>
      <c r="M3572" s="23"/>
    </row>
    <row r="3573" spans="1:13" x14ac:dyDescent="0.2">
      <c r="A3573" s="19" t="s">
        <v>2149</v>
      </c>
      <c r="B3573" s="19" t="s">
        <v>2150</v>
      </c>
      <c r="C3573" s="19" t="s">
        <v>148</v>
      </c>
      <c r="D3573" s="19" t="s">
        <v>373</v>
      </c>
      <c r="E3573" s="19" t="s">
        <v>587</v>
      </c>
      <c r="F3573" s="20">
        <v>2020</v>
      </c>
      <c r="G3573" s="19" t="s">
        <v>17</v>
      </c>
      <c r="H3573" s="19" t="s">
        <v>42</v>
      </c>
      <c r="I3573" s="19" t="s">
        <v>228</v>
      </c>
      <c r="J3573" s="21" t="s">
        <v>18</v>
      </c>
      <c r="K3573" s="22">
        <v>126541</v>
      </c>
      <c r="L3573" s="22"/>
      <c r="M3573" s="23"/>
    </row>
    <row r="3574" spans="1:13" x14ac:dyDescent="0.2">
      <c r="A3574" s="19" t="s">
        <v>2151</v>
      </c>
      <c r="B3574" s="19" t="s">
        <v>2152</v>
      </c>
      <c r="C3574" s="19" t="s">
        <v>22</v>
      </c>
      <c r="D3574" s="19" t="s">
        <v>46</v>
      </c>
      <c r="E3574" s="19" t="s">
        <v>777</v>
      </c>
      <c r="F3574" s="20">
        <v>2019</v>
      </c>
      <c r="G3574" s="19" t="s">
        <v>17</v>
      </c>
      <c r="H3574" s="19" t="s">
        <v>54</v>
      </c>
      <c r="I3574" s="19" t="s">
        <v>62</v>
      </c>
      <c r="J3574" s="21" t="s">
        <v>18</v>
      </c>
      <c r="K3574" s="22">
        <v>2</v>
      </c>
      <c r="L3574" s="24">
        <v>2</v>
      </c>
      <c r="M3574" s="23"/>
    </row>
    <row r="3575" spans="1:13" x14ac:dyDescent="0.2">
      <c r="A3575" s="19" t="s">
        <v>2153</v>
      </c>
      <c r="B3575" s="19" t="s">
        <v>2154</v>
      </c>
      <c r="C3575" s="19" t="s">
        <v>22</v>
      </c>
      <c r="D3575" s="19" t="s">
        <v>46</v>
      </c>
      <c r="E3575" s="19" t="s">
        <v>777</v>
      </c>
      <c r="F3575" s="20">
        <v>2020</v>
      </c>
      <c r="G3575" s="19" t="s">
        <v>17</v>
      </c>
      <c r="H3575" s="19" t="s">
        <v>54</v>
      </c>
      <c r="I3575" s="19" t="s">
        <v>62</v>
      </c>
      <c r="J3575" s="21" t="s">
        <v>18</v>
      </c>
      <c r="K3575" s="22">
        <v>86806</v>
      </c>
      <c r="L3575" s="22"/>
      <c r="M3575" s="23"/>
    </row>
    <row r="3576" spans="1:13" x14ac:dyDescent="0.2">
      <c r="A3576" s="19" t="s">
        <v>2155</v>
      </c>
      <c r="B3576" s="19" t="s">
        <v>2156</v>
      </c>
      <c r="C3576" s="19" t="s">
        <v>143</v>
      </c>
      <c r="D3576" s="19" t="s">
        <v>144</v>
      </c>
      <c r="E3576" s="19" t="s">
        <v>144</v>
      </c>
      <c r="F3576" s="20">
        <v>2020</v>
      </c>
      <c r="G3576" s="19" t="s">
        <v>17</v>
      </c>
      <c r="H3576" s="19" t="s">
        <v>42</v>
      </c>
      <c r="I3576" s="19" t="s">
        <v>228</v>
      </c>
      <c r="J3576" s="21" t="s">
        <v>18</v>
      </c>
      <c r="K3576" s="22">
        <v>4</v>
      </c>
      <c r="L3576" s="22"/>
      <c r="M3576" s="23"/>
    </row>
    <row r="3577" spans="1:13" x14ac:dyDescent="0.2">
      <c r="A3577" s="19" t="s">
        <v>2157</v>
      </c>
      <c r="B3577" s="19" t="s">
        <v>2158</v>
      </c>
      <c r="C3577" s="19" t="s">
        <v>34</v>
      </c>
      <c r="D3577" s="19" t="s">
        <v>134</v>
      </c>
      <c r="E3577" s="19" t="s">
        <v>134</v>
      </c>
      <c r="F3577" s="20">
        <v>2020</v>
      </c>
      <c r="G3577" s="19" t="s">
        <v>17</v>
      </c>
      <c r="H3577" s="19" t="s">
        <v>15</v>
      </c>
      <c r="I3577" s="19" t="s">
        <v>16</v>
      </c>
      <c r="J3577" s="21" t="s">
        <v>84</v>
      </c>
      <c r="K3577" s="22">
        <v>37625</v>
      </c>
      <c r="L3577" s="22"/>
      <c r="M3577" s="23"/>
    </row>
    <row r="3578" spans="1:13" x14ac:dyDescent="0.2">
      <c r="A3578" s="19" t="s">
        <v>2166</v>
      </c>
      <c r="B3578" s="19" t="s">
        <v>2167</v>
      </c>
      <c r="C3578" s="19" t="s">
        <v>148</v>
      </c>
      <c r="D3578" s="19" t="s">
        <v>373</v>
      </c>
      <c r="E3578" s="19" t="s">
        <v>1437</v>
      </c>
      <c r="F3578" s="20">
        <v>2020</v>
      </c>
      <c r="G3578" s="19" t="s">
        <v>17</v>
      </c>
      <c r="H3578" s="19" t="s">
        <v>63</v>
      </c>
      <c r="I3578" s="19" t="s">
        <v>174</v>
      </c>
      <c r="J3578" s="21" t="s">
        <v>18</v>
      </c>
      <c r="K3578" s="22">
        <v>85907</v>
      </c>
      <c r="L3578" s="22"/>
      <c r="M3578" s="23"/>
    </row>
    <row r="3579" spans="1:13" x14ac:dyDescent="0.2">
      <c r="A3579" s="19" t="s">
        <v>2170</v>
      </c>
      <c r="B3579" s="19" t="s">
        <v>2171</v>
      </c>
      <c r="C3579" s="19" t="s">
        <v>148</v>
      </c>
      <c r="D3579" s="19" t="s">
        <v>373</v>
      </c>
      <c r="E3579" s="19" t="s">
        <v>435</v>
      </c>
      <c r="F3579" s="20">
        <v>2019</v>
      </c>
      <c r="G3579" s="19" t="s">
        <v>17</v>
      </c>
      <c r="H3579" s="19" t="s">
        <v>54</v>
      </c>
      <c r="I3579" s="19" t="s">
        <v>288</v>
      </c>
      <c r="J3579" s="21" t="s">
        <v>18</v>
      </c>
      <c r="K3579" s="22">
        <v>134865</v>
      </c>
      <c r="L3579" s="22"/>
      <c r="M3579" s="23"/>
    </row>
    <row r="3580" spans="1:13" x14ac:dyDescent="0.2">
      <c r="A3580" s="19" t="s">
        <v>2172</v>
      </c>
      <c r="B3580" s="19" t="s">
        <v>2173</v>
      </c>
      <c r="C3580" s="19" t="s">
        <v>133</v>
      </c>
      <c r="D3580" s="19" t="s">
        <v>206</v>
      </c>
      <c r="E3580" s="19" t="s">
        <v>1913</v>
      </c>
      <c r="F3580" s="20">
        <v>2019</v>
      </c>
      <c r="G3580" s="19" t="s">
        <v>17</v>
      </c>
      <c r="H3580" s="19" t="s">
        <v>15</v>
      </c>
      <c r="I3580" s="19" t="s">
        <v>16</v>
      </c>
      <c r="J3580" s="21" t="s">
        <v>18</v>
      </c>
      <c r="K3580" s="22">
        <v>2501</v>
      </c>
      <c r="L3580" s="22"/>
      <c r="M3580" s="23"/>
    </row>
    <row r="3581" spans="1:13" x14ac:dyDescent="0.2">
      <c r="A3581" s="19" t="s">
        <v>2174</v>
      </c>
      <c r="B3581" s="19" t="s">
        <v>2175</v>
      </c>
      <c r="C3581" s="19" t="s">
        <v>52</v>
      </c>
      <c r="D3581" s="19" t="s">
        <v>139</v>
      </c>
      <c r="E3581" s="19" t="s">
        <v>139</v>
      </c>
      <c r="F3581" s="20">
        <v>2020</v>
      </c>
      <c r="G3581" s="19" t="s">
        <v>17</v>
      </c>
      <c r="H3581" s="19" t="s">
        <v>63</v>
      </c>
      <c r="I3581" s="19" t="s">
        <v>174</v>
      </c>
      <c r="J3581" s="21" t="s">
        <v>18</v>
      </c>
      <c r="K3581" s="22">
        <v>2</v>
      </c>
      <c r="L3581" s="24">
        <v>2</v>
      </c>
      <c r="M3581" s="23"/>
    </row>
    <row r="3582" spans="1:13" x14ac:dyDescent="0.2">
      <c r="A3582" s="19" t="s">
        <v>2180</v>
      </c>
      <c r="B3582" s="19" t="s">
        <v>2181</v>
      </c>
      <c r="C3582" s="19" t="s">
        <v>148</v>
      </c>
      <c r="D3582" s="19"/>
      <c r="E3582" s="19"/>
      <c r="F3582" s="20">
        <v>2019</v>
      </c>
      <c r="G3582" s="19" t="s">
        <v>17</v>
      </c>
      <c r="H3582" s="19" t="s">
        <v>54</v>
      </c>
      <c r="I3582" s="19" t="s">
        <v>288</v>
      </c>
      <c r="J3582" s="21" t="s">
        <v>18</v>
      </c>
      <c r="K3582" s="22">
        <v>481417</v>
      </c>
      <c r="L3582" s="24">
        <v>493932</v>
      </c>
      <c r="M3582" s="23"/>
    </row>
    <row r="3583" spans="1:13" x14ac:dyDescent="0.2">
      <c r="A3583" s="19" t="s">
        <v>2182</v>
      </c>
      <c r="B3583" s="19" t="s">
        <v>2183</v>
      </c>
      <c r="C3583" s="19" t="s">
        <v>148</v>
      </c>
      <c r="D3583" s="19" t="s">
        <v>373</v>
      </c>
      <c r="E3583" s="19" t="s">
        <v>522</v>
      </c>
      <c r="F3583" s="20">
        <v>2020</v>
      </c>
      <c r="G3583" s="19" t="s">
        <v>17</v>
      </c>
      <c r="H3583" s="19" t="s">
        <v>30</v>
      </c>
      <c r="I3583" s="19" t="s">
        <v>145</v>
      </c>
      <c r="J3583" s="21" t="s">
        <v>84</v>
      </c>
      <c r="K3583" s="22">
        <v>6793875</v>
      </c>
      <c r="L3583" s="22"/>
      <c r="M3583" s="23"/>
    </row>
    <row r="3584" spans="1:13" x14ac:dyDescent="0.2">
      <c r="A3584" s="19" t="s">
        <v>2186</v>
      </c>
      <c r="B3584" s="19" t="s">
        <v>2187</v>
      </c>
      <c r="C3584" s="19" t="s">
        <v>34</v>
      </c>
      <c r="D3584" s="19" t="s">
        <v>51</v>
      </c>
      <c r="E3584" s="19" t="s">
        <v>384</v>
      </c>
      <c r="F3584" s="20">
        <v>2019</v>
      </c>
      <c r="G3584" s="19" t="s">
        <v>17</v>
      </c>
      <c r="H3584" s="19" t="s">
        <v>95</v>
      </c>
      <c r="I3584" s="19" t="s">
        <v>173</v>
      </c>
      <c r="J3584" s="21" t="s">
        <v>18</v>
      </c>
      <c r="K3584" s="22">
        <v>862641</v>
      </c>
      <c r="L3584" s="22"/>
      <c r="M3584" s="23"/>
    </row>
    <row r="3585" spans="1:13" x14ac:dyDescent="0.2">
      <c r="A3585" s="19" t="s">
        <v>2197</v>
      </c>
      <c r="B3585" s="19" t="s">
        <v>2198</v>
      </c>
      <c r="C3585" s="19" t="s">
        <v>37</v>
      </c>
      <c r="D3585" s="19" t="s">
        <v>38</v>
      </c>
      <c r="E3585" s="19" t="s">
        <v>2199</v>
      </c>
      <c r="F3585" s="20">
        <v>2020</v>
      </c>
      <c r="G3585" s="19" t="s">
        <v>17</v>
      </c>
      <c r="H3585" s="19" t="s">
        <v>693</v>
      </c>
      <c r="I3585" s="19" t="s">
        <v>762</v>
      </c>
      <c r="J3585" s="21" t="s">
        <v>18</v>
      </c>
      <c r="K3585" s="22">
        <v>67574</v>
      </c>
      <c r="L3585" s="22"/>
      <c r="M3585" s="23"/>
    </row>
    <row r="3586" spans="1:13" x14ac:dyDescent="0.2">
      <c r="A3586" s="19" t="s">
        <v>2200</v>
      </c>
      <c r="B3586" s="19" t="s">
        <v>2201</v>
      </c>
      <c r="C3586" s="19" t="s">
        <v>52</v>
      </c>
      <c r="D3586" s="19" t="s">
        <v>139</v>
      </c>
      <c r="E3586" s="19" t="s">
        <v>139</v>
      </c>
      <c r="F3586" s="20">
        <v>2020</v>
      </c>
      <c r="G3586" s="19" t="s">
        <v>17</v>
      </c>
      <c r="H3586" s="19" t="s">
        <v>63</v>
      </c>
      <c r="I3586" s="19" t="s">
        <v>174</v>
      </c>
      <c r="J3586" s="21" t="s">
        <v>18</v>
      </c>
      <c r="K3586" s="22">
        <v>2</v>
      </c>
      <c r="L3586" s="22"/>
      <c r="M3586" s="23"/>
    </row>
    <row r="3587" spans="1:13" x14ac:dyDescent="0.2">
      <c r="A3587" s="19" t="s">
        <v>2202</v>
      </c>
      <c r="B3587" s="19" t="s">
        <v>2203</v>
      </c>
      <c r="C3587" s="19" t="s">
        <v>34</v>
      </c>
      <c r="D3587" s="19" t="s">
        <v>215</v>
      </c>
      <c r="E3587" s="19" t="s">
        <v>215</v>
      </c>
      <c r="F3587" s="20">
        <v>2020</v>
      </c>
      <c r="G3587" s="19" t="s">
        <v>17</v>
      </c>
      <c r="H3587" s="19" t="s">
        <v>130</v>
      </c>
      <c r="I3587" s="19" t="s">
        <v>130</v>
      </c>
      <c r="J3587" s="21" t="s">
        <v>84</v>
      </c>
      <c r="K3587" s="22">
        <v>1085183</v>
      </c>
      <c r="L3587" s="22"/>
      <c r="M3587" s="23"/>
    </row>
    <row r="3588" spans="1:13" x14ac:dyDescent="0.2">
      <c r="A3588" s="19" t="s">
        <v>2205</v>
      </c>
      <c r="B3588" s="19" t="s">
        <v>2206</v>
      </c>
      <c r="C3588" s="19" t="s">
        <v>34</v>
      </c>
      <c r="D3588" s="19" t="s">
        <v>215</v>
      </c>
      <c r="E3588" s="19" t="s">
        <v>215</v>
      </c>
      <c r="F3588" s="20">
        <v>2019</v>
      </c>
      <c r="G3588" s="19" t="s">
        <v>17</v>
      </c>
      <c r="H3588" s="19" t="s">
        <v>130</v>
      </c>
      <c r="I3588" s="19" t="s">
        <v>130</v>
      </c>
      <c r="J3588" s="21" t="s">
        <v>18</v>
      </c>
      <c r="K3588" s="22">
        <v>40136</v>
      </c>
      <c r="L3588" s="24">
        <v>1</v>
      </c>
      <c r="M3588" s="23"/>
    </row>
    <row r="3589" spans="1:13" x14ac:dyDescent="0.2">
      <c r="A3589" s="19" t="s">
        <v>2207</v>
      </c>
      <c r="B3589" s="19" t="s">
        <v>2208</v>
      </c>
      <c r="C3589" s="19" t="s">
        <v>34</v>
      </c>
      <c r="D3589" s="19" t="s">
        <v>51</v>
      </c>
      <c r="E3589" s="19" t="s">
        <v>384</v>
      </c>
      <c r="F3589" s="20">
        <v>2020</v>
      </c>
      <c r="G3589" s="19" t="s">
        <v>17</v>
      </c>
      <c r="H3589" s="19" t="s">
        <v>54</v>
      </c>
      <c r="I3589" s="19" t="s">
        <v>58</v>
      </c>
      <c r="J3589" s="21" t="s">
        <v>18</v>
      </c>
      <c r="K3589" s="22">
        <v>1043999</v>
      </c>
      <c r="L3589" s="22"/>
      <c r="M3589" s="23"/>
    </row>
    <row r="3590" spans="1:13" x14ac:dyDescent="0.2">
      <c r="A3590" s="19" t="s">
        <v>2211</v>
      </c>
      <c r="B3590" s="19" t="s">
        <v>2212</v>
      </c>
      <c r="C3590" s="19" t="s">
        <v>12</v>
      </c>
      <c r="D3590" s="19" t="s">
        <v>853</v>
      </c>
      <c r="E3590" s="19" t="s">
        <v>1290</v>
      </c>
      <c r="F3590" s="20">
        <v>2020</v>
      </c>
      <c r="G3590" s="19" t="s">
        <v>17</v>
      </c>
      <c r="H3590" s="19" t="s">
        <v>54</v>
      </c>
      <c r="I3590" s="19" t="s">
        <v>62</v>
      </c>
      <c r="J3590" s="21" t="s">
        <v>18</v>
      </c>
      <c r="K3590" s="22">
        <v>443</v>
      </c>
      <c r="L3590" s="22"/>
      <c r="M3590" s="23"/>
    </row>
    <row r="3591" spans="1:13" x14ac:dyDescent="0.2">
      <c r="A3591" s="19" t="s">
        <v>2220</v>
      </c>
      <c r="B3591" s="19" t="s">
        <v>2221</v>
      </c>
      <c r="C3591" s="19" t="s">
        <v>92</v>
      </c>
      <c r="D3591" s="19"/>
      <c r="E3591" s="19"/>
      <c r="F3591" s="20">
        <v>2019</v>
      </c>
      <c r="G3591" s="19" t="s">
        <v>17</v>
      </c>
      <c r="H3591" s="19" t="s">
        <v>42</v>
      </c>
      <c r="I3591" s="19" t="s">
        <v>228</v>
      </c>
      <c r="J3591" s="21" t="s">
        <v>18</v>
      </c>
      <c r="K3591" s="22">
        <v>272076</v>
      </c>
      <c r="L3591" s="22"/>
      <c r="M3591" s="23"/>
    </row>
    <row r="3592" spans="1:13" x14ac:dyDescent="0.2">
      <c r="A3592" s="19" t="s">
        <v>2226</v>
      </c>
      <c r="B3592" s="19" t="s">
        <v>2227</v>
      </c>
      <c r="C3592" s="19" t="s">
        <v>12</v>
      </c>
      <c r="D3592" s="19" t="s">
        <v>219</v>
      </c>
      <c r="E3592" s="19" t="s">
        <v>219</v>
      </c>
      <c r="F3592" s="20">
        <v>2020</v>
      </c>
      <c r="G3592" s="19" t="s">
        <v>17</v>
      </c>
      <c r="H3592" s="19" t="s">
        <v>54</v>
      </c>
      <c r="I3592" s="19" t="s">
        <v>499</v>
      </c>
      <c r="J3592" s="21" t="s">
        <v>18</v>
      </c>
      <c r="K3592" s="22">
        <v>2213</v>
      </c>
      <c r="L3592" s="22"/>
      <c r="M3592" s="23"/>
    </row>
    <row r="3593" spans="1:13" x14ac:dyDescent="0.2">
      <c r="A3593" s="19" t="s">
        <v>2228</v>
      </c>
      <c r="B3593" s="19" t="s">
        <v>2229</v>
      </c>
      <c r="C3593" s="19" t="s">
        <v>22</v>
      </c>
      <c r="D3593" s="19" t="s">
        <v>23</v>
      </c>
      <c r="E3593" s="19" t="s">
        <v>806</v>
      </c>
      <c r="F3593" s="20">
        <v>2020</v>
      </c>
      <c r="G3593" s="19" t="s">
        <v>17</v>
      </c>
      <c r="H3593" s="19" t="s">
        <v>352</v>
      </c>
      <c r="I3593" s="19" t="s">
        <v>353</v>
      </c>
      <c r="J3593" s="21" t="s">
        <v>18</v>
      </c>
      <c r="K3593" s="22">
        <v>142112</v>
      </c>
      <c r="L3593" s="24">
        <v>2</v>
      </c>
      <c r="M3593" s="23"/>
    </row>
    <row r="3594" spans="1:13" x14ac:dyDescent="0.2">
      <c r="A3594" s="19" t="s">
        <v>2237</v>
      </c>
      <c r="B3594" s="19" t="s">
        <v>2238</v>
      </c>
      <c r="C3594" s="19" t="s">
        <v>133</v>
      </c>
      <c r="D3594" s="19" t="s">
        <v>534</v>
      </c>
      <c r="E3594" s="19" t="s">
        <v>1028</v>
      </c>
      <c r="F3594" s="20">
        <v>2020</v>
      </c>
      <c r="G3594" s="19" t="s">
        <v>17</v>
      </c>
      <c r="H3594" s="19" t="s">
        <v>54</v>
      </c>
      <c r="I3594" s="19" t="s">
        <v>58</v>
      </c>
      <c r="J3594" s="21" t="s">
        <v>18</v>
      </c>
      <c r="K3594" s="22">
        <v>10000</v>
      </c>
      <c r="L3594" s="22"/>
      <c r="M3594" s="23"/>
    </row>
    <row r="3595" spans="1:13" x14ac:dyDescent="0.2">
      <c r="A3595" s="19" t="s">
        <v>2243</v>
      </c>
      <c r="B3595" s="19" t="s">
        <v>2244</v>
      </c>
      <c r="C3595" s="19" t="s">
        <v>133</v>
      </c>
      <c r="D3595" s="19" t="s">
        <v>534</v>
      </c>
      <c r="E3595" s="19" t="s">
        <v>2234</v>
      </c>
      <c r="F3595" s="20">
        <v>2019</v>
      </c>
      <c r="G3595" s="19" t="s">
        <v>17</v>
      </c>
      <c r="H3595" s="19" t="s">
        <v>352</v>
      </c>
      <c r="I3595" s="19" t="s">
        <v>353</v>
      </c>
      <c r="J3595" s="21" t="s">
        <v>84</v>
      </c>
      <c r="K3595" s="22">
        <v>1175599</v>
      </c>
      <c r="L3595" s="22"/>
      <c r="M3595" s="23"/>
    </row>
    <row r="3596" spans="1:13" x14ac:dyDescent="0.2">
      <c r="A3596" s="19" t="s">
        <v>2250</v>
      </c>
      <c r="B3596" s="19" t="s">
        <v>2251</v>
      </c>
      <c r="C3596" s="19" t="s">
        <v>133</v>
      </c>
      <c r="D3596" s="19" t="s">
        <v>206</v>
      </c>
      <c r="E3596" s="19" t="s">
        <v>1913</v>
      </c>
      <c r="F3596" s="20">
        <v>2019</v>
      </c>
      <c r="G3596" s="19" t="s">
        <v>17</v>
      </c>
      <c r="H3596" s="19" t="s">
        <v>15</v>
      </c>
      <c r="I3596" s="19" t="s">
        <v>16</v>
      </c>
      <c r="J3596" s="21" t="s">
        <v>84</v>
      </c>
      <c r="K3596" s="22">
        <v>82258</v>
      </c>
      <c r="L3596" s="22"/>
      <c r="M3596" s="23"/>
    </row>
    <row r="3597" spans="1:13" x14ac:dyDescent="0.2">
      <c r="A3597" s="19" t="s">
        <v>2254</v>
      </c>
      <c r="B3597" s="19" t="s">
        <v>2255</v>
      </c>
      <c r="C3597" s="19" t="s">
        <v>52</v>
      </c>
      <c r="D3597" s="19" t="s">
        <v>139</v>
      </c>
      <c r="E3597" s="19" t="s">
        <v>139</v>
      </c>
      <c r="F3597" s="20">
        <v>2019</v>
      </c>
      <c r="G3597" s="19" t="s">
        <v>17</v>
      </c>
      <c r="H3597" s="19" t="s">
        <v>42</v>
      </c>
      <c r="I3597" s="19" t="s">
        <v>278</v>
      </c>
      <c r="J3597" s="21" t="s">
        <v>18</v>
      </c>
      <c r="K3597" s="22">
        <v>4</v>
      </c>
      <c r="L3597" s="24">
        <v>4</v>
      </c>
      <c r="M3597" s="23"/>
    </row>
    <row r="3598" spans="1:13" x14ac:dyDescent="0.2">
      <c r="A3598" s="19" t="s">
        <v>2265</v>
      </c>
      <c r="B3598" s="19" t="s">
        <v>2266</v>
      </c>
      <c r="C3598" s="19" t="s">
        <v>52</v>
      </c>
      <c r="D3598" s="19" t="s">
        <v>139</v>
      </c>
      <c r="E3598" s="19" t="s">
        <v>198</v>
      </c>
      <c r="F3598" s="20">
        <v>2020</v>
      </c>
      <c r="G3598" s="19" t="s">
        <v>17</v>
      </c>
      <c r="H3598" s="19" t="s">
        <v>352</v>
      </c>
      <c r="I3598" s="19" t="s">
        <v>353</v>
      </c>
      <c r="J3598" s="21" t="s">
        <v>18</v>
      </c>
      <c r="K3598" s="22">
        <v>2</v>
      </c>
      <c r="L3598" s="24">
        <v>2</v>
      </c>
      <c r="M3598" s="23"/>
    </row>
    <row r="3599" spans="1:13" x14ac:dyDescent="0.2">
      <c r="A3599" s="19" t="s">
        <v>2271</v>
      </c>
      <c r="B3599" s="19" t="s">
        <v>2272</v>
      </c>
      <c r="C3599" s="19" t="s">
        <v>12</v>
      </c>
      <c r="D3599" s="19" t="s">
        <v>219</v>
      </c>
      <c r="E3599" s="19" t="s">
        <v>2273</v>
      </c>
      <c r="F3599" s="20">
        <v>2020</v>
      </c>
      <c r="G3599" s="19" t="s">
        <v>17</v>
      </c>
      <c r="H3599" s="19" t="s">
        <v>54</v>
      </c>
      <c r="I3599" s="19" t="s">
        <v>62</v>
      </c>
      <c r="J3599" s="21" t="s">
        <v>18</v>
      </c>
      <c r="K3599" s="22">
        <v>4728</v>
      </c>
      <c r="L3599" s="22"/>
      <c r="M3599" s="23"/>
    </row>
    <row r="3600" spans="1:13" x14ac:dyDescent="0.2">
      <c r="A3600" s="19" t="s">
        <v>2282</v>
      </c>
      <c r="B3600" s="19" t="s">
        <v>2283</v>
      </c>
      <c r="C3600" s="19" t="s">
        <v>22</v>
      </c>
      <c r="D3600" s="19" t="s">
        <v>46</v>
      </c>
      <c r="E3600" s="19" t="s">
        <v>345</v>
      </c>
      <c r="F3600" s="20">
        <v>2019</v>
      </c>
      <c r="G3600" s="19" t="s">
        <v>17</v>
      </c>
      <c r="H3600" s="19" t="s">
        <v>54</v>
      </c>
      <c r="I3600" s="19" t="s">
        <v>58</v>
      </c>
      <c r="J3600" s="21" t="s">
        <v>18</v>
      </c>
      <c r="K3600" s="22">
        <v>314792</v>
      </c>
      <c r="L3600" s="24">
        <v>2</v>
      </c>
      <c r="M3600" s="23"/>
    </row>
    <row r="3601" spans="1:13" x14ac:dyDescent="0.2">
      <c r="A3601" s="19" t="s">
        <v>2294</v>
      </c>
      <c r="B3601" s="19" t="s">
        <v>2295</v>
      </c>
      <c r="C3601" s="19" t="s">
        <v>34</v>
      </c>
      <c r="D3601" s="19" t="s">
        <v>134</v>
      </c>
      <c r="E3601" s="19" t="s">
        <v>1564</v>
      </c>
      <c r="F3601" s="20">
        <v>2019</v>
      </c>
      <c r="G3601" s="19" t="s">
        <v>17</v>
      </c>
      <c r="H3601" s="19" t="s">
        <v>130</v>
      </c>
      <c r="I3601" s="19" t="s">
        <v>130</v>
      </c>
      <c r="J3601" s="21" t="s">
        <v>18</v>
      </c>
      <c r="K3601" s="22">
        <v>36001</v>
      </c>
      <c r="L3601" s="24">
        <v>36001</v>
      </c>
      <c r="M3601" s="23"/>
    </row>
    <row r="3602" spans="1:13" x14ac:dyDescent="0.2">
      <c r="A3602" s="19" t="s">
        <v>2304</v>
      </c>
      <c r="B3602" s="19" t="s">
        <v>2305</v>
      </c>
      <c r="C3602" s="19" t="s">
        <v>52</v>
      </c>
      <c r="D3602" s="19" t="s">
        <v>99</v>
      </c>
      <c r="E3602" s="19" t="s">
        <v>324</v>
      </c>
      <c r="F3602" s="20">
        <v>2019</v>
      </c>
      <c r="G3602" s="19" t="s">
        <v>17</v>
      </c>
      <c r="H3602" s="19" t="s">
        <v>130</v>
      </c>
      <c r="I3602" s="19" t="s">
        <v>130</v>
      </c>
      <c r="J3602" s="21" t="s">
        <v>18</v>
      </c>
      <c r="K3602" s="22">
        <v>1</v>
      </c>
      <c r="L3602" s="24">
        <v>1</v>
      </c>
      <c r="M3602" s="23"/>
    </row>
    <row r="3603" spans="1:13" x14ac:dyDescent="0.2">
      <c r="A3603" s="19" t="s">
        <v>2306</v>
      </c>
      <c r="B3603" s="19" t="s">
        <v>2307</v>
      </c>
      <c r="C3603" s="19" t="s">
        <v>12</v>
      </c>
      <c r="D3603" s="19" t="s">
        <v>853</v>
      </c>
      <c r="E3603" s="19" t="s">
        <v>1290</v>
      </c>
      <c r="F3603" s="20">
        <v>2019</v>
      </c>
      <c r="G3603" s="19" t="s">
        <v>17</v>
      </c>
      <c r="H3603" s="19" t="s">
        <v>130</v>
      </c>
      <c r="I3603" s="19" t="s">
        <v>130</v>
      </c>
      <c r="J3603" s="21" t="s">
        <v>18</v>
      </c>
      <c r="K3603" s="22">
        <v>1</v>
      </c>
      <c r="L3603" s="24">
        <v>1</v>
      </c>
      <c r="M3603" s="23"/>
    </row>
    <row r="3604" spans="1:13" x14ac:dyDescent="0.2">
      <c r="A3604" s="19" t="s">
        <v>2308</v>
      </c>
      <c r="B3604" s="19" t="s">
        <v>2309</v>
      </c>
      <c r="C3604" s="19" t="s">
        <v>52</v>
      </c>
      <c r="D3604" s="19" t="s">
        <v>139</v>
      </c>
      <c r="E3604" s="19" t="s">
        <v>140</v>
      </c>
      <c r="F3604" s="20">
        <v>2020</v>
      </c>
      <c r="G3604" s="19" t="s">
        <v>17</v>
      </c>
      <c r="H3604" s="19" t="s">
        <v>63</v>
      </c>
      <c r="I3604" s="19" t="s">
        <v>174</v>
      </c>
      <c r="J3604" s="21" t="s">
        <v>18</v>
      </c>
      <c r="K3604" s="22">
        <v>14189</v>
      </c>
      <c r="L3604" s="22"/>
      <c r="M3604" s="23"/>
    </row>
    <row r="3605" spans="1:13" x14ac:dyDescent="0.2">
      <c r="A3605" s="19" t="s">
        <v>2312</v>
      </c>
      <c r="B3605" s="19" t="s">
        <v>2313</v>
      </c>
      <c r="C3605" s="19" t="s">
        <v>12</v>
      </c>
      <c r="D3605" s="19" t="s">
        <v>219</v>
      </c>
      <c r="E3605" s="19" t="s">
        <v>1380</v>
      </c>
      <c r="F3605" s="20">
        <v>2019</v>
      </c>
      <c r="G3605" s="19" t="s">
        <v>17</v>
      </c>
      <c r="H3605" s="19" t="s">
        <v>130</v>
      </c>
      <c r="I3605" s="19" t="s">
        <v>130</v>
      </c>
      <c r="J3605" s="21" t="s">
        <v>18</v>
      </c>
      <c r="K3605" s="22">
        <v>6156</v>
      </c>
      <c r="L3605" s="22"/>
      <c r="M3605" s="23"/>
    </row>
    <row r="3606" spans="1:13" x14ac:dyDescent="0.2">
      <c r="A3606" s="19" t="s">
        <v>2320</v>
      </c>
      <c r="B3606" s="19" t="s">
        <v>2321</v>
      </c>
      <c r="C3606" s="19" t="s">
        <v>52</v>
      </c>
      <c r="D3606" s="19" t="s">
        <v>99</v>
      </c>
      <c r="E3606" s="19" t="s">
        <v>915</v>
      </c>
      <c r="F3606" s="20">
        <v>2020</v>
      </c>
      <c r="G3606" s="19" t="s">
        <v>17</v>
      </c>
      <c r="H3606" s="19" t="s">
        <v>130</v>
      </c>
      <c r="I3606" s="19" t="s">
        <v>130</v>
      </c>
      <c r="J3606" s="21" t="s">
        <v>84</v>
      </c>
      <c r="K3606" s="22">
        <v>5130</v>
      </c>
      <c r="L3606" s="22"/>
      <c r="M3606" s="23"/>
    </row>
    <row r="3607" spans="1:13" x14ac:dyDescent="0.2">
      <c r="A3607" s="19" t="s">
        <v>2322</v>
      </c>
      <c r="B3607" s="19" t="s">
        <v>2323</v>
      </c>
      <c r="C3607" s="19" t="s">
        <v>52</v>
      </c>
      <c r="D3607" s="19" t="s">
        <v>99</v>
      </c>
      <c r="E3607" s="19" t="s">
        <v>915</v>
      </c>
      <c r="F3607" s="20">
        <v>2020</v>
      </c>
      <c r="G3607" s="19" t="s">
        <v>17</v>
      </c>
      <c r="H3607" s="19" t="s">
        <v>130</v>
      </c>
      <c r="I3607" s="19" t="s">
        <v>130</v>
      </c>
      <c r="J3607" s="21" t="s">
        <v>84</v>
      </c>
      <c r="K3607" s="22">
        <v>5130</v>
      </c>
      <c r="L3607" s="22"/>
      <c r="M3607" s="23"/>
    </row>
    <row r="3608" spans="1:13" x14ac:dyDescent="0.2">
      <c r="A3608" s="19" t="s">
        <v>2326</v>
      </c>
      <c r="B3608" s="19" t="s">
        <v>2327</v>
      </c>
      <c r="C3608" s="19" t="s">
        <v>37</v>
      </c>
      <c r="D3608" s="19" t="s">
        <v>38</v>
      </c>
      <c r="E3608" s="19" t="s">
        <v>684</v>
      </c>
      <c r="F3608" s="20">
        <v>2020</v>
      </c>
      <c r="G3608" s="19" t="s">
        <v>17</v>
      </c>
      <c r="H3608" s="19" t="s">
        <v>42</v>
      </c>
      <c r="I3608" s="19" t="s">
        <v>228</v>
      </c>
      <c r="J3608" s="21" t="s">
        <v>128</v>
      </c>
      <c r="K3608" s="22">
        <v>174472</v>
      </c>
      <c r="L3608" s="22"/>
      <c r="M3608" s="23"/>
    </row>
    <row r="3609" spans="1:13" x14ac:dyDescent="0.2">
      <c r="A3609" s="19" t="s">
        <v>2330</v>
      </c>
      <c r="B3609" s="19" t="s">
        <v>2331</v>
      </c>
      <c r="C3609" s="19" t="s">
        <v>12</v>
      </c>
      <c r="D3609" s="19" t="s">
        <v>69</v>
      </c>
      <c r="E3609" s="19" t="s">
        <v>69</v>
      </c>
      <c r="F3609" s="20">
        <v>2020</v>
      </c>
      <c r="G3609" s="19" t="s">
        <v>17</v>
      </c>
      <c r="H3609" s="19" t="s">
        <v>42</v>
      </c>
      <c r="I3609" s="19" t="s">
        <v>228</v>
      </c>
      <c r="J3609" s="21" t="s">
        <v>18</v>
      </c>
      <c r="K3609" s="22">
        <v>216552</v>
      </c>
      <c r="L3609" s="22"/>
      <c r="M3609" s="23"/>
    </row>
    <row r="3610" spans="1:13" x14ac:dyDescent="0.2">
      <c r="A3610" s="19" t="s">
        <v>2338</v>
      </c>
      <c r="B3610" s="19" t="s">
        <v>2339</v>
      </c>
      <c r="C3610" s="19" t="s">
        <v>148</v>
      </c>
      <c r="D3610" s="19"/>
      <c r="E3610" s="19"/>
      <c r="F3610" s="20">
        <v>2019</v>
      </c>
      <c r="G3610" s="19" t="s">
        <v>17</v>
      </c>
      <c r="H3610" s="19" t="s">
        <v>54</v>
      </c>
      <c r="I3610" s="19" t="s">
        <v>83</v>
      </c>
      <c r="J3610" s="21" t="s">
        <v>18</v>
      </c>
      <c r="K3610" s="22">
        <v>1034</v>
      </c>
      <c r="L3610" s="24">
        <v>1034</v>
      </c>
      <c r="M3610" s="23"/>
    </row>
    <row r="3611" spans="1:13" x14ac:dyDescent="0.2">
      <c r="A3611" s="19" t="s">
        <v>2348</v>
      </c>
      <c r="B3611" s="19" t="s">
        <v>2349</v>
      </c>
      <c r="C3611" s="19" t="s">
        <v>257</v>
      </c>
      <c r="D3611" s="19"/>
      <c r="E3611" s="19"/>
      <c r="F3611" s="20">
        <v>2019</v>
      </c>
      <c r="G3611" s="19" t="s">
        <v>17</v>
      </c>
      <c r="H3611" s="19" t="s">
        <v>30</v>
      </c>
      <c r="I3611" s="19" t="s">
        <v>1674</v>
      </c>
      <c r="J3611" s="21" t="s">
        <v>18</v>
      </c>
      <c r="K3611" s="22">
        <v>1</v>
      </c>
      <c r="L3611" s="22"/>
      <c r="M3611" s="23"/>
    </row>
    <row r="3612" spans="1:13" x14ac:dyDescent="0.2">
      <c r="A3612" s="19" t="s">
        <v>2352</v>
      </c>
      <c r="B3612" s="19" t="s">
        <v>2353</v>
      </c>
      <c r="C3612" s="19" t="s">
        <v>148</v>
      </c>
      <c r="D3612" s="19" t="s">
        <v>617</v>
      </c>
      <c r="E3612" s="19" t="s">
        <v>625</v>
      </c>
      <c r="F3612" s="20">
        <v>2020</v>
      </c>
      <c r="G3612" s="19" t="s">
        <v>17</v>
      </c>
      <c r="H3612" s="19" t="s">
        <v>130</v>
      </c>
      <c r="I3612" s="19" t="s">
        <v>130</v>
      </c>
      <c r="J3612" s="21" t="s">
        <v>84</v>
      </c>
      <c r="K3612" s="22">
        <v>919363</v>
      </c>
      <c r="L3612" s="22"/>
      <c r="M3612" s="23"/>
    </row>
    <row r="3613" spans="1:13" x14ac:dyDescent="0.2">
      <c r="A3613" s="19" t="s">
        <v>2354</v>
      </c>
      <c r="B3613" s="19" t="s">
        <v>2355</v>
      </c>
      <c r="C3613" s="19" t="s">
        <v>148</v>
      </c>
      <c r="D3613" s="19" t="s">
        <v>617</v>
      </c>
      <c r="E3613" s="19" t="s">
        <v>625</v>
      </c>
      <c r="F3613" s="20">
        <v>2020</v>
      </c>
      <c r="G3613" s="19" t="s">
        <v>17</v>
      </c>
      <c r="H3613" s="19" t="s">
        <v>42</v>
      </c>
      <c r="I3613" s="19" t="s">
        <v>228</v>
      </c>
      <c r="J3613" s="21" t="s">
        <v>18</v>
      </c>
      <c r="K3613" s="22">
        <v>20399</v>
      </c>
      <c r="L3613" s="22"/>
      <c r="M3613" s="23"/>
    </row>
    <row r="3614" spans="1:13" x14ac:dyDescent="0.2">
      <c r="A3614" s="19" t="s">
        <v>2367</v>
      </c>
      <c r="B3614" s="19" t="s">
        <v>2368</v>
      </c>
      <c r="C3614" s="19" t="s">
        <v>257</v>
      </c>
      <c r="D3614" s="19"/>
      <c r="E3614" s="19"/>
      <c r="F3614" s="20">
        <v>2019</v>
      </c>
      <c r="G3614" s="19" t="s">
        <v>17</v>
      </c>
      <c r="H3614" s="19" t="s">
        <v>30</v>
      </c>
      <c r="I3614" s="19" t="s">
        <v>31</v>
      </c>
      <c r="J3614" s="21" t="s">
        <v>18</v>
      </c>
      <c r="K3614" s="22">
        <v>10</v>
      </c>
      <c r="L3614" s="22"/>
      <c r="M3614" s="23"/>
    </row>
    <row r="3615" spans="1:13" x14ac:dyDescent="0.2">
      <c r="A3615" s="19" t="s">
        <v>2375</v>
      </c>
      <c r="B3615" s="19" t="s">
        <v>2376</v>
      </c>
      <c r="C3615" s="19" t="s">
        <v>37</v>
      </c>
      <c r="D3615" s="19" t="s">
        <v>38</v>
      </c>
      <c r="E3615" s="19" t="s">
        <v>120</v>
      </c>
      <c r="F3615" s="20">
        <v>2020</v>
      </c>
      <c r="G3615" s="19" t="s">
        <v>17</v>
      </c>
      <c r="H3615" s="19" t="s">
        <v>42</v>
      </c>
      <c r="I3615" s="19" t="s">
        <v>188</v>
      </c>
      <c r="J3615" s="21" t="s">
        <v>18</v>
      </c>
      <c r="K3615" s="22">
        <v>1558129</v>
      </c>
      <c r="L3615" s="24">
        <v>1</v>
      </c>
      <c r="M3615" s="23"/>
    </row>
    <row r="3616" spans="1:13" x14ac:dyDescent="0.2">
      <c r="A3616" s="19" t="s">
        <v>2381</v>
      </c>
      <c r="B3616" s="19" t="s">
        <v>2382</v>
      </c>
      <c r="C3616" s="19" t="s">
        <v>103</v>
      </c>
      <c r="D3616" s="19" t="s">
        <v>194</v>
      </c>
      <c r="E3616" s="19" t="s">
        <v>203</v>
      </c>
      <c r="F3616" s="20">
        <v>2020</v>
      </c>
      <c r="G3616" s="19" t="s">
        <v>17</v>
      </c>
      <c r="H3616" s="19" t="s">
        <v>352</v>
      </c>
      <c r="I3616" s="19" t="s">
        <v>353</v>
      </c>
      <c r="J3616" s="21" t="s">
        <v>18</v>
      </c>
      <c r="K3616" s="22">
        <v>59510</v>
      </c>
      <c r="L3616" s="24">
        <v>1</v>
      </c>
      <c r="M3616" s="23"/>
    </row>
    <row r="3617" spans="1:13" x14ac:dyDescent="0.2">
      <c r="A3617" s="19" t="s">
        <v>2392</v>
      </c>
      <c r="B3617" s="19" t="s">
        <v>2393</v>
      </c>
      <c r="C3617" s="19" t="s">
        <v>12</v>
      </c>
      <c r="D3617" s="19" t="s">
        <v>163</v>
      </c>
      <c r="E3617" s="19" t="s">
        <v>1588</v>
      </c>
      <c r="F3617" s="20">
        <v>2019</v>
      </c>
      <c r="G3617" s="19" t="s">
        <v>17</v>
      </c>
      <c r="H3617" s="19" t="s">
        <v>240</v>
      </c>
      <c r="I3617" s="19" t="s">
        <v>2394</v>
      </c>
      <c r="J3617" s="21" t="s">
        <v>18</v>
      </c>
      <c r="K3617" s="22">
        <v>0</v>
      </c>
      <c r="L3617" s="22"/>
      <c r="M3617" s="23"/>
    </row>
    <row r="3618" spans="1:13" x14ac:dyDescent="0.2">
      <c r="A3618" s="19" t="s">
        <v>2395</v>
      </c>
      <c r="B3618" s="19" t="s">
        <v>2396</v>
      </c>
      <c r="C3618" s="19" t="s">
        <v>133</v>
      </c>
      <c r="D3618" s="19" t="s">
        <v>206</v>
      </c>
      <c r="E3618" s="19"/>
      <c r="F3618" s="20">
        <v>2019</v>
      </c>
      <c r="G3618" s="19" t="s">
        <v>17</v>
      </c>
      <c r="H3618" s="19" t="s">
        <v>30</v>
      </c>
      <c r="I3618" s="19" t="s">
        <v>31</v>
      </c>
      <c r="J3618" s="21" t="s">
        <v>18</v>
      </c>
      <c r="K3618" s="22">
        <v>53895</v>
      </c>
      <c r="L3618" s="22"/>
      <c r="M3618" s="23"/>
    </row>
    <row r="3619" spans="1:13" x14ac:dyDescent="0.2">
      <c r="A3619" s="19" t="s">
        <v>2399</v>
      </c>
      <c r="B3619" s="19" t="s">
        <v>2400</v>
      </c>
      <c r="C3619" s="19" t="s">
        <v>148</v>
      </c>
      <c r="D3619" s="19" t="s">
        <v>373</v>
      </c>
      <c r="E3619" s="19" t="s">
        <v>2401</v>
      </c>
      <c r="F3619" s="20">
        <v>2019</v>
      </c>
      <c r="G3619" s="19" t="s">
        <v>17</v>
      </c>
      <c r="H3619" s="19" t="s">
        <v>95</v>
      </c>
      <c r="I3619" s="19" t="s">
        <v>356</v>
      </c>
      <c r="J3619" s="21" t="s">
        <v>18</v>
      </c>
      <c r="K3619" s="22">
        <v>2204097</v>
      </c>
      <c r="L3619" s="22"/>
      <c r="M3619" s="23"/>
    </row>
    <row r="3620" spans="1:13" x14ac:dyDescent="0.2">
      <c r="A3620" s="19" t="s">
        <v>2404</v>
      </c>
      <c r="B3620" s="19" t="s">
        <v>2405</v>
      </c>
      <c r="C3620" s="19" t="s">
        <v>12</v>
      </c>
      <c r="D3620" s="19"/>
      <c r="E3620" s="19"/>
      <c r="F3620" s="20">
        <v>2020</v>
      </c>
      <c r="G3620" s="19" t="s">
        <v>17</v>
      </c>
      <c r="H3620" s="19" t="s">
        <v>30</v>
      </c>
      <c r="I3620" s="19" t="s">
        <v>31</v>
      </c>
      <c r="J3620" s="21" t="s">
        <v>18</v>
      </c>
      <c r="K3620" s="22">
        <v>584887</v>
      </c>
      <c r="L3620" s="22"/>
      <c r="M3620" s="23"/>
    </row>
    <row r="3621" spans="1:13" x14ac:dyDescent="0.2">
      <c r="A3621" s="19" t="s">
        <v>2410</v>
      </c>
      <c r="B3621" s="19" t="s">
        <v>2411</v>
      </c>
      <c r="C3621" s="19" t="s">
        <v>22</v>
      </c>
      <c r="D3621" s="19"/>
      <c r="E3621" s="19"/>
      <c r="F3621" s="20">
        <v>2019</v>
      </c>
      <c r="G3621" s="19" t="s">
        <v>17</v>
      </c>
      <c r="H3621" s="19" t="s">
        <v>30</v>
      </c>
      <c r="I3621" s="19" t="s">
        <v>31</v>
      </c>
      <c r="J3621" s="21" t="s">
        <v>18</v>
      </c>
      <c r="K3621" s="22">
        <v>20520</v>
      </c>
      <c r="L3621" s="24">
        <v>20000</v>
      </c>
      <c r="M3621" s="23"/>
    </row>
    <row r="3622" spans="1:13" x14ac:dyDescent="0.2">
      <c r="A3622" s="19" t="s">
        <v>2416</v>
      </c>
      <c r="B3622" s="19" t="s">
        <v>2417</v>
      </c>
      <c r="C3622" s="19" t="s">
        <v>12</v>
      </c>
      <c r="D3622" s="19" t="s">
        <v>219</v>
      </c>
      <c r="E3622" s="19" t="s">
        <v>219</v>
      </c>
      <c r="F3622" s="20">
        <v>2020</v>
      </c>
      <c r="G3622" s="19" t="s">
        <v>17</v>
      </c>
      <c r="H3622" s="19" t="s">
        <v>30</v>
      </c>
      <c r="I3622" s="19" t="s">
        <v>145</v>
      </c>
      <c r="J3622" s="21" t="s">
        <v>84</v>
      </c>
      <c r="K3622" s="22">
        <v>366155</v>
      </c>
      <c r="L3622" s="22"/>
      <c r="M3622" s="23"/>
    </row>
    <row r="3623" spans="1:13" x14ac:dyDescent="0.2">
      <c r="A3623" s="19" t="s">
        <v>2422</v>
      </c>
      <c r="B3623" s="19" t="s">
        <v>2423</v>
      </c>
      <c r="C3623" s="19" t="s">
        <v>257</v>
      </c>
      <c r="D3623" s="19" t="s">
        <v>441</v>
      </c>
      <c r="E3623" s="19" t="s">
        <v>488</v>
      </c>
      <c r="F3623" s="20">
        <v>2020</v>
      </c>
      <c r="G3623" s="19" t="s">
        <v>17</v>
      </c>
      <c r="H3623" s="19" t="s">
        <v>63</v>
      </c>
      <c r="I3623" s="19" t="s">
        <v>705</v>
      </c>
      <c r="J3623" s="21" t="s">
        <v>128</v>
      </c>
      <c r="K3623" s="22">
        <v>104151</v>
      </c>
      <c r="L3623" s="22"/>
      <c r="M3623" s="23"/>
    </row>
    <row r="3624" spans="1:13" x14ac:dyDescent="0.2">
      <c r="A3624" s="19" t="s">
        <v>2424</v>
      </c>
      <c r="B3624" s="19" t="s">
        <v>2425</v>
      </c>
      <c r="C3624" s="19" t="s">
        <v>257</v>
      </c>
      <c r="D3624" s="19" t="s">
        <v>441</v>
      </c>
      <c r="E3624" s="19" t="s">
        <v>488</v>
      </c>
      <c r="F3624" s="20">
        <v>2020</v>
      </c>
      <c r="G3624" s="19" t="s">
        <v>17</v>
      </c>
      <c r="H3624" s="19" t="s">
        <v>95</v>
      </c>
      <c r="I3624" s="19" t="s">
        <v>356</v>
      </c>
      <c r="J3624" s="21" t="s">
        <v>18</v>
      </c>
      <c r="K3624" s="22">
        <v>73521</v>
      </c>
      <c r="L3624" s="24">
        <v>1</v>
      </c>
      <c r="M3624" s="23"/>
    </row>
    <row r="3625" spans="1:13" x14ac:dyDescent="0.2">
      <c r="A3625" s="19" t="s">
        <v>2434</v>
      </c>
      <c r="B3625" s="19" t="s">
        <v>2435</v>
      </c>
      <c r="C3625" s="19" t="s">
        <v>133</v>
      </c>
      <c r="D3625" s="19" t="s">
        <v>392</v>
      </c>
      <c r="E3625" s="19" t="s">
        <v>2065</v>
      </c>
      <c r="F3625" s="20">
        <v>2019</v>
      </c>
      <c r="G3625" s="19" t="s">
        <v>17</v>
      </c>
      <c r="H3625" s="19" t="s">
        <v>54</v>
      </c>
      <c r="I3625" s="19" t="s">
        <v>499</v>
      </c>
      <c r="J3625" s="21" t="s">
        <v>128</v>
      </c>
      <c r="K3625" s="22">
        <v>4547045</v>
      </c>
      <c r="L3625" s="22"/>
      <c r="M3625" s="23"/>
    </row>
    <row r="3626" spans="1:13" x14ac:dyDescent="0.2">
      <c r="A3626" s="19" t="s">
        <v>2436</v>
      </c>
      <c r="B3626" s="19" t="s">
        <v>2437</v>
      </c>
      <c r="C3626" s="19" t="s">
        <v>103</v>
      </c>
      <c r="D3626" s="19" t="s">
        <v>194</v>
      </c>
      <c r="E3626" s="19" t="s">
        <v>195</v>
      </c>
      <c r="F3626" s="20">
        <v>2020</v>
      </c>
      <c r="G3626" s="19" t="s">
        <v>17</v>
      </c>
      <c r="H3626" s="19" t="s">
        <v>63</v>
      </c>
      <c r="I3626" s="19" t="s">
        <v>174</v>
      </c>
      <c r="J3626" s="21" t="s">
        <v>18</v>
      </c>
      <c r="K3626" s="22">
        <v>12885</v>
      </c>
      <c r="L3626" s="24">
        <v>-2</v>
      </c>
      <c r="M3626" s="23"/>
    </row>
    <row r="3627" spans="1:13" x14ac:dyDescent="0.2">
      <c r="A3627" s="19" t="s">
        <v>2451</v>
      </c>
      <c r="B3627" s="19" t="s">
        <v>2452</v>
      </c>
      <c r="C3627" s="19" t="s">
        <v>52</v>
      </c>
      <c r="D3627" s="19"/>
      <c r="E3627" s="19"/>
      <c r="F3627" s="20">
        <v>2020</v>
      </c>
      <c r="G3627" s="19" t="s">
        <v>17</v>
      </c>
      <c r="H3627" s="19" t="s">
        <v>54</v>
      </c>
      <c r="I3627" s="19" t="s">
        <v>199</v>
      </c>
      <c r="J3627" s="21" t="s">
        <v>128</v>
      </c>
      <c r="K3627" s="22">
        <v>50</v>
      </c>
      <c r="L3627" s="22"/>
      <c r="M3627" s="23"/>
    </row>
    <row r="3628" spans="1:13" x14ac:dyDescent="0.2">
      <c r="A3628" s="19" t="s">
        <v>2453</v>
      </c>
      <c r="B3628" s="19" t="s">
        <v>2454</v>
      </c>
      <c r="C3628" s="19" t="s">
        <v>34</v>
      </c>
      <c r="D3628" s="19" t="s">
        <v>215</v>
      </c>
      <c r="E3628" s="19" t="s">
        <v>641</v>
      </c>
      <c r="F3628" s="20">
        <v>2020</v>
      </c>
      <c r="G3628" s="19" t="s">
        <v>17</v>
      </c>
      <c r="H3628" s="19" t="s">
        <v>42</v>
      </c>
      <c r="I3628" s="19" t="s">
        <v>228</v>
      </c>
      <c r="J3628" s="21" t="s">
        <v>18</v>
      </c>
      <c r="K3628" s="22">
        <v>540710</v>
      </c>
      <c r="L3628" s="24">
        <v>4</v>
      </c>
      <c r="M3628" s="23"/>
    </row>
    <row r="3629" spans="1:13" x14ac:dyDescent="0.2">
      <c r="A3629" s="19" t="s">
        <v>2457</v>
      </c>
      <c r="B3629" s="19" t="s">
        <v>2458</v>
      </c>
      <c r="C3629" s="19" t="s">
        <v>34</v>
      </c>
      <c r="D3629" s="19" t="s">
        <v>215</v>
      </c>
      <c r="E3629" s="19" t="s">
        <v>641</v>
      </c>
      <c r="F3629" s="20">
        <v>2020</v>
      </c>
      <c r="G3629" s="19" t="s">
        <v>17</v>
      </c>
      <c r="H3629" s="19" t="s">
        <v>352</v>
      </c>
      <c r="I3629" s="19" t="s">
        <v>353</v>
      </c>
      <c r="J3629" s="21" t="s">
        <v>84</v>
      </c>
      <c r="K3629" s="22">
        <v>17286</v>
      </c>
      <c r="L3629" s="22"/>
      <c r="M3629" s="23"/>
    </row>
    <row r="3630" spans="1:13" x14ac:dyDescent="0.2">
      <c r="A3630" s="19" t="s">
        <v>2459</v>
      </c>
      <c r="B3630" s="19" t="s">
        <v>2460</v>
      </c>
      <c r="C3630" s="19" t="s">
        <v>148</v>
      </c>
      <c r="D3630" s="19" t="s">
        <v>373</v>
      </c>
      <c r="E3630" s="19" t="s">
        <v>1536</v>
      </c>
      <c r="F3630" s="20">
        <v>2020</v>
      </c>
      <c r="G3630" s="19" t="s">
        <v>17</v>
      </c>
      <c r="H3630" s="19" t="s">
        <v>30</v>
      </c>
      <c r="I3630" s="19" t="s">
        <v>145</v>
      </c>
      <c r="J3630" s="21" t="s">
        <v>128</v>
      </c>
      <c r="K3630" s="22">
        <v>873943</v>
      </c>
      <c r="L3630" s="22"/>
      <c r="M3630" s="23"/>
    </row>
    <row r="3631" spans="1:13" x14ac:dyDescent="0.2">
      <c r="A3631" s="19" t="s">
        <v>2464</v>
      </c>
      <c r="B3631" s="19" t="s">
        <v>2465</v>
      </c>
      <c r="C3631" s="19" t="s">
        <v>143</v>
      </c>
      <c r="D3631" s="19" t="s">
        <v>144</v>
      </c>
      <c r="E3631" s="19" t="s">
        <v>144</v>
      </c>
      <c r="F3631" s="20">
        <v>2020</v>
      </c>
      <c r="G3631" s="19" t="s">
        <v>17</v>
      </c>
      <c r="H3631" s="19" t="s">
        <v>15</v>
      </c>
      <c r="I3631" s="19" t="s">
        <v>16</v>
      </c>
      <c r="J3631" s="21" t="s">
        <v>18</v>
      </c>
      <c r="K3631" s="22">
        <v>500001</v>
      </c>
      <c r="L3631" s="22"/>
      <c r="M3631" s="23"/>
    </row>
    <row r="3632" spans="1:13" x14ac:dyDescent="0.2">
      <c r="A3632" s="19" t="s">
        <v>2468</v>
      </c>
      <c r="B3632" s="19" t="s">
        <v>2469</v>
      </c>
      <c r="C3632" s="19" t="s">
        <v>359</v>
      </c>
      <c r="D3632" s="19"/>
      <c r="E3632" s="19"/>
      <c r="F3632" s="20">
        <v>2020</v>
      </c>
      <c r="G3632" s="19" t="s">
        <v>17</v>
      </c>
      <c r="H3632" s="19" t="s">
        <v>95</v>
      </c>
      <c r="I3632" s="19" t="s">
        <v>96</v>
      </c>
      <c r="J3632" s="21" t="s">
        <v>18</v>
      </c>
      <c r="K3632" s="22">
        <v>3797220</v>
      </c>
      <c r="L3632" s="22"/>
      <c r="M3632" s="23"/>
    </row>
    <row r="3633" spans="1:13" x14ac:dyDescent="0.2">
      <c r="A3633" s="19" t="s">
        <v>2474</v>
      </c>
      <c r="B3633" s="19" t="s">
        <v>2475</v>
      </c>
      <c r="C3633" s="19" t="s">
        <v>34</v>
      </c>
      <c r="D3633" s="19" t="s">
        <v>215</v>
      </c>
      <c r="E3633" s="19" t="s">
        <v>216</v>
      </c>
      <c r="F3633" s="20">
        <v>2020</v>
      </c>
      <c r="G3633" s="19" t="s">
        <v>17</v>
      </c>
      <c r="H3633" s="19" t="s">
        <v>30</v>
      </c>
      <c r="I3633" s="19" t="s">
        <v>31</v>
      </c>
      <c r="J3633" s="21" t="s">
        <v>18</v>
      </c>
      <c r="K3633" s="22">
        <v>42718</v>
      </c>
      <c r="L3633" s="22"/>
      <c r="M3633" s="23"/>
    </row>
    <row r="3634" spans="1:13" x14ac:dyDescent="0.2">
      <c r="A3634" s="19" t="s">
        <v>2476</v>
      </c>
      <c r="B3634" s="19" t="s">
        <v>2477</v>
      </c>
      <c r="C3634" s="19" t="s">
        <v>257</v>
      </c>
      <c r="D3634" s="19" t="s">
        <v>441</v>
      </c>
      <c r="E3634" s="19" t="s">
        <v>488</v>
      </c>
      <c r="F3634" s="20">
        <v>2020</v>
      </c>
      <c r="G3634" s="19" t="s">
        <v>17</v>
      </c>
      <c r="H3634" s="19" t="s">
        <v>30</v>
      </c>
      <c r="I3634" s="19" t="s">
        <v>145</v>
      </c>
      <c r="J3634" s="21" t="s">
        <v>18</v>
      </c>
      <c r="K3634" s="22">
        <v>153716</v>
      </c>
      <c r="L3634" s="24">
        <v>153717</v>
      </c>
      <c r="M3634" s="23"/>
    </row>
    <row r="3635" spans="1:13" x14ac:dyDescent="0.2">
      <c r="A3635" s="19" t="s">
        <v>2480</v>
      </c>
      <c r="B3635" s="19" t="s">
        <v>2481</v>
      </c>
      <c r="C3635" s="19" t="s">
        <v>257</v>
      </c>
      <c r="D3635" s="19" t="s">
        <v>441</v>
      </c>
      <c r="E3635" s="19" t="s">
        <v>652</v>
      </c>
      <c r="F3635" s="20">
        <v>2020</v>
      </c>
      <c r="G3635" s="19" t="s">
        <v>17</v>
      </c>
      <c r="H3635" s="19" t="s">
        <v>30</v>
      </c>
      <c r="I3635" s="19" t="s">
        <v>389</v>
      </c>
      <c r="J3635" s="21" t="s">
        <v>18</v>
      </c>
      <c r="K3635" s="22">
        <v>86324</v>
      </c>
      <c r="L3635" s="24">
        <v>2</v>
      </c>
      <c r="M3635" s="23"/>
    </row>
    <row r="3636" spans="1:13" x14ac:dyDescent="0.2">
      <c r="A3636" s="19" t="s">
        <v>2482</v>
      </c>
      <c r="B3636" s="19" t="s">
        <v>2483</v>
      </c>
      <c r="C3636" s="19" t="s">
        <v>22</v>
      </c>
      <c r="D3636" s="19"/>
      <c r="E3636" s="19"/>
      <c r="F3636" s="20">
        <v>2019</v>
      </c>
      <c r="G3636" s="19" t="s">
        <v>17</v>
      </c>
      <c r="H3636" s="19" t="s">
        <v>30</v>
      </c>
      <c r="I3636" s="19" t="s">
        <v>31</v>
      </c>
      <c r="J3636" s="21" t="s">
        <v>18</v>
      </c>
      <c r="K3636" s="22">
        <v>100</v>
      </c>
      <c r="L3636" s="22">
        <v>52000</v>
      </c>
      <c r="M3636" s="23"/>
    </row>
    <row r="3637" spans="1:13" x14ac:dyDescent="0.2">
      <c r="A3637" s="19" t="s">
        <v>2484</v>
      </c>
      <c r="B3637" s="19" t="s">
        <v>2485</v>
      </c>
      <c r="C3637" s="19" t="s">
        <v>359</v>
      </c>
      <c r="D3637" s="19" t="s">
        <v>1466</v>
      </c>
      <c r="E3637" s="19" t="s">
        <v>1466</v>
      </c>
      <c r="F3637" s="20">
        <v>2020</v>
      </c>
      <c r="G3637" s="19" t="s">
        <v>17</v>
      </c>
      <c r="H3637" s="19" t="s">
        <v>693</v>
      </c>
      <c r="I3637" s="19" t="s">
        <v>762</v>
      </c>
      <c r="J3637" s="21" t="s">
        <v>18</v>
      </c>
      <c r="K3637" s="22">
        <v>1</v>
      </c>
      <c r="L3637" s="22"/>
      <c r="M3637" s="23"/>
    </row>
    <row r="3638" spans="1:13" x14ac:dyDescent="0.2">
      <c r="A3638" s="19" t="s">
        <v>2488</v>
      </c>
      <c r="B3638" s="19" t="s">
        <v>2489</v>
      </c>
      <c r="C3638" s="19" t="s">
        <v>257</v>
      </c>
      <c r="D3638" s="19"/>
      <c r="E3638" s="19"/>
      <c r="F3638" s="20">
        <v>2019</v>
      </c>
      <c r="G3638" s="19" t="s">
        <v>17</v>
      </c>
      <c r="H3638" s="19" t="s">
        <v>30</v>
      </c>
      <c r="I3638" s="19" t="s">
        <v>31</v>
      </c>
      <c r="J3638" s="21" t="s">
        <v>18</v>
      </c>
      <c r="K3638" s="22">
        <v>1000</v>
      </c>
      <c r="L3638" s="22">
        <v>75000</v>
      </c>
      <c r="M3638" s="23"/>
    </row>
    <row r="3639" spans="1:13" x14ac:dyDescent="0.2">
      <c r="A3639" s="19" t="s">
        <v>2494</v>
      </c>
      <c r="B3639" s="19" t="s">
        <v>2495</v>
      </c>
      <c r="C3639" s="19" t="s">
        <v>12</v>
      </c>
      <c r="D3639" s="19" t="s">
        <v>853</v>
      </c>
      <c r="E3639" s="19" t="s">
        <v>2496</v>
      </c>
      <c r="F3639" s="20">
        <v>2020</v>
      </c>
      <c r="G3639" s="19" t="s">
        <v>17</v>
      </c>
      <c r="H3639" s="19" t="s">
        <v>15</v>
      </c>
      <c r="I3639" s="19" t="s">
        <v>16</v>
      </c>
      <c r="J3639" s="21" t="s">
        <v>18</v>
      </c>
      <c r="K3639" s="22">
        <v>27081</v>
      </c>
      <c r="L3639" s="22"/>
      <c r="M3639" s="23"/>
    </row>
    <row r="3640" spans="1:13" x14ac:dyDescent="0.2">
      <c r="A3640" s="19" t="s">
        <v>2499</v>
      </c>
      <c r="B3640" s="19" t="s">
        <v>2500</v>
      </c>
      <c r="C3640" s="19" t="s">
        <v>81</v>
      </c>
      <c r="D3640" s="19" t="s">
        <v>82</v>
      </c>
      <c r="E3640" s="19" t="s">
        <v>82</v>
      </c>
      <c r="F3640" s="20">
        <v>2020</v>
      </c>
      <c r="G3640" s="19" t="s">
        <v>17</v>
      </c>
      <c r="H3640" s="19" t="s">
        <v>693</v>
      </c>
      <c r="I3640" s="19" t="s">
        <v>762</v>
      </c>
      <c r="J3640" s="21" t="s">
        <v>200</v>
      </c>
      <c r="K3640" s="22">
        <v>393583</v>
      </c>
      <c r="L3640" s="22"/>
      <c r="M3640" s="23"/>
    </row>
    <row r="3641" spans="1:13" x14ac:dyDescent="0.2">
      <c r="A3641" s="19" t="s">
        <v>2508</v>
      </c>
      <c r="B3641" s="19" t="s">
        <v>2509</v>
      </c>
      <c r="C3641" s="19" t="s">
        <v>257</v>
      </c>
      <c r="D3641" s="19" t="s">
        <v>441</v>
      </c>
      <c r="E3641" s="19" t="s">
        <v>595</v>
      </c>
      <c r="F3641" s="20">
        <v>2020</v>
      </c>
      <c r="G3641" s="19" t="s">
        <v>17</v>
      </c>
      <c r="H3641" s="19" t="s">
        <v>63</v>
      </c>
      <c r="I3641" s="19" t="s">
        <v>64</v>
      </c>
      <c r="J3641" s="21" t="s">
        <v>18</v>
      </c>
      <c r="K3641" s="22">
        <v>1385306</v>
      </c>
      <c r="L3641" s="22"/>
      <c r="M3641" s="23"/>
    </row>
    <row r="3642" spans="1:13" x14ac:dyDescent="0.2">
      <c r="A3642" s="19" t="s">
        <v>2512</v>
      </c>
      <c r="B3642" s="19" t="s">
        <v>2513</v>
      </c>
      <c r="C3642" s="19" t="s">
        <v>359</v>
      </c>
      <c r="D3642" s="19"/>
      <c r="E3642" s="19"/>
      <c r="F3642" s="20">
        <v>2019</v>
      </c>
      <c r="G3642" s="19" t="s">
        <v>17</v>
      </c>
      <c r="H3642" s="19" t="s">
        <v>253</v>
      </c>
      <c r="I3642" s="19" t="s">
        <v>254</v>
      </c>
      <c r="J3642" s="21" t="s">
        <v>18</v>
      </c>
      <c r="K3642" s="22">
        <v>276125</v>
      </c>
      <c r="L3642" s="24">
        <v>11000</v>
      </c>
      <c r="M3642" s="23"/>
    </row>
    <row r="3643" spans="1:13" x14ac:dyDescent="0.2">
      <c r="A3643" s="19" t="s">
        <v>2514</v>
      </c>
      <c r="B3643" s="19" t="s">
        <v>2515</v>
      </c>
      <c r="C3643" s="19" t="s">
        <v>12</v>
      </c>
      <c r="D3643" s="19" t="s">
        <v>422</v>
      </c>
      <c r="E3643" s="19" t="s">
        <v>1699</v>
      </c>
      <c r="F3643" s="20">
        <v>2020</v>
      </c>
      <c r="G3643" s="19" t="s">
        <v>17</v>
      </c>
      <c r="H3643" s="19" t="s">
        <v>54</v>
      </c>
      <c r="I3643" s="19" t="s">
        <v>499</v>
      </c>
      <c r="J3643" s="21" t="s">
        <v>18</v>
      </c>
      <c r="K3643" s="22">
        <v>9175</v>
      </c>
      <c r="L3643" s="22"/>
      <c r="M3643" s="23"/>
    </row>
    <row r="3644" spans="1:13" x14ac:dyDescent="0.2">
      <c r="A3644" s="19" t="s">
        <v>2518</v>
      </c>
      <c r="B3644" s="19" t="s">
        <v>2519</v>
      </c>
      <c r="C3644" s="19" t="s">
        <v>103</v>
      </c>
      <c r="D3644" s="19" t="s">
        <v>105</v>
      </c>
      <c r="E3644" s="19" t="s">
        <v>332</v>
      </c>
      <c r="F3644" s="20">
        <v>2020</v>
      </c>
      <c r="G3644" s="19" t="s">
        <v>17</v>
      </c>
      <c r="H3644" s="19" t="s">
        <v>54</v>
      </c>
      <c r="I3644" s="19" t="s">
        <v>62</v>
      </c>
      <c r="J3644" s="21" t="s">
        <v>128</v>
      </c>
      <c r="K3644" s="22">
        <v>33155</v>
      </c>
      <c r="L3644" s="22"/>
      <c r="M3644" s="23"/>
    </row>
    <row r="3645" spans="1:13" x14ac:dyDescent="0.2">
      <c r="A3645" s="19" t="s">
        <v>2522</v>
      </c>
      <c r="B3645" s="19" t="s">
        <v>2523</v>
      </c>
      <c r="C3645" s="19" t="s">
        <v>103</v>
      </c>
      <c r="D3645" s="19" t="s">
        <v>105</v>
      </c>
      <c r="E3645" s="19" t="s">
        <v>106</v>
      </c>
      <c r="F3645" s="20">
        <v>2020</v>
      </c>
      <c r="G3645" s="19" t="s">
        <v>17</v>
      </c>
      <c r="H3645" s="19" t="s">
        <v>30</v>
      </c>
      <c r="I3645" s="19" t="s">
        <v>145</v>
      </c>
      <c r="J3645" s="21" t="s">
        <v>18</v>
      </c>
      <c r="K3645" s="22">
        <v>1015445</v>
      </c>
      <c r="L3645" s="22"/>
      <c r="M3645" s="23"/>
    </row>
    <row r="3646" spans="1:13" x14ac:dyDescent="0.2">
      <c r="A3646" s="19" t="s">
        <v>2538</v>
      </c>
      <c r="B3646" s="19" t="s">
        <v>2539</v>
      </c>
      <c r="C3646" s="19" t="s">
        <v>257</v>
      </c>
      <c r="D3646" s="19" t="s">
        <v>441</v>
      </c>
      <c r="E3646" s="19" t="s">
        <v>488</v>
      </c>
      <c r="F3646" s="20">
        <v>2019</v>
      </c>
      <c r="G3646" s="19" t="s">
        <v>17</v>
      </c>
      <c r="H3646" s="19" t="s">
        <v>54</v>
      </c>
      <c r="I3646" s="19" t="s">
        <v>62</v>
      </c>
      <c r="J3646" s="21" t="s">
        <v>18</v>
      </c>
      <c r="K3646" s="22">
        <v>66175</v>
      </c>
      <c r="L3646" s="22"/>
      <c r="M3646" s="23"/>
    </row>
    <row r="3647" spans="1:13" x14ac:dyDescent="0.2">
      <c r="A3647" s="19" t="s">
        <v>2540</v>
      </c>
      <c r="B3647" s="19" t="s">
        <v>2541</v>
      </c>
      <c r="C3647" s="19" t="s">
        <v>257</v>
      </c>
      <c r="D3647" s="19"/>
      <c r="E3647" s="19"/>
      <c r="F3647" s="20">
        <v>2020</v>
      </c>
      <c r="G3647" s="19" t="s">
        <v>17</v>
      </c>
      <c r="H3647" s="19" t="s">
        <v>693</v>
      </c>
      <c r="I3647" s="19" t="s">
        <v>1245</v>
      </c>
      <c r="J3647" s="21" t="s">
        <v>18</v>
      </c>
      <c r="K3647" s="22">
        <v>30966</v>
      </c>
      <c r="L3647" s="22"/>
      <c r="M3647" s="23"/>
    </row>
    <row r="3648" spans="1:13" x14ac:dyDescent="0.2">
      <c r="A3648" s="19" t="s">
        <v>2542</v>
      </c>
      <c r="B3648" s="19" t="s">
        <v>2543</v>
      </c>
      <c r="C3648" s="19" t="s">
        <v>22</v>
      </c>
      <c r="D3648" s="19" t="s">
        <v>23</v>
      </c>
      <c r="E3648" s="19" t="s">
        <v>868</v>
      </c>
      <c r="F3648" s="20">
        <v>2020</v>
      </c>
      <c r="G3648" s="19" t="s">
        <v>17</v>
      </c>
      <c r="H3648" s="19" t="s">
        <v>63</v>
      </c>
      <c r="I3648" s="19" t="s">
        <v>174</v>
      </c>
      <c r="J3648" s="21" t="s">
        <v>18</v>
      </c>
      <c r="K3648" s="22">
        <v>896860</v>
      </c>
      <c r="L3648" s="22"/>
      <c r="M3648" s="23"/>
    </row>
    <row r="3649" spans="1:13" x14ac:dyDescent="0.2">
      <c r="A3649" s="19" t="s">
        <v>2544</v>
      </c>
      <c r="B3649" s="19" t="s">
        <v>2545</v>
      </c>
      <c r="C3649" s="19" t="s">
        <v>133</v>
      </c>
      <c r="D3649" s="19" t="s">
        <v>206</v>
      </c>
      <c r="E3649" s="19" t="s">
        <v>1054</v>
      </c>
      <c r="F3649" s="20">
        <v>2019</v>
      </c>
      <c r="G3649" s="19" t="s">
        <v>17</v>
      </c>
      <c r="H3649" s="19" t="s">
        <v>352</v>
      </c>
      <c r="I3649" s="19" t="s">
        <v>1767</v>
      </c>
      <c r="J3649" s="21" t="s">
        <v>84</v>
      </c>
      <c r="K3649" s="22">
        <v>1126249</v>
      </c>
      <c r="L3649" s="22"/>
      <c r="M3649" s="23"/>
    </row>
    <row r="3650" spans="1:13" x14ac:dyDescent="0.2">
      <c r="A3650" s="19" t="s">
        <v>2546</v>
      </c>
      <c r="B3650" s="19" t="s">
        <v>2547</v>
      </c>
      <c r="C3650" s="19" t="s">
        <v>133</v>
      </c>
      <c r="D3650" s="19" t="s">
        <v>392</v>
      </c>
      <c r="E3650" s="19" t="s">
        <v>419</v>
      </c>
      <c r="F3650" s="20">
        <v>2020</v>
      </c>
      <c r="G3650" s="19" t="s">
        <v>17</v>
      </c>
      <c r="H3650" s="19" t="s">
        <v>130</v>
      </c>
      <c r="I3650" s="19" t="s">
        <v>130</v>
      </c>
      <c r="J3650" s="21" t="s">
        <v>18</v>
      </c>
      <c r="K3650" s="22">
        <v>7061</v>
      </c>
      <c r="L3650" s="22"/>
      <c r="M3650" s="23"/>
    </row>
    <row r="3651" spans="1:13" x14ac:dyDescent="0.2">
      <c r="A3651" s="19" t="s">
        <v>2552</v>
      </c>
      <c r="B3651" s="19" t="s">
        <v>2553</v>
      </c>
      <c r="C3651" s="19" t="s">
        <v>52</v>
      </c>
      <c r="D3651" s="19" t="s">
        <v>139</v>
      </c>
      <c r="E3651" s="19" t="s">
        <v>2554</v>
      </c>
      <c r="F3651" s="20">
        <v>2020</v>
      </c>
      <c r="G3651" s="19" t="s">
        <v>17</v>
      </c>
      <c r="H3651" s="19" t="s">
        <v>63</v>
      </c>
      <c r="I3651" s="19" t="s">
        <v>174</v>
      </c>
      <c r="J3651" s="21" t="s">
        <v>18</v>
      </c>
      <c r="K3651" s="22">
        <v>45844</v>
      </c>
      <c r="L3651" s="22"/>
      <c r="M3651" s="23"/>
    </row>
    <row r="3652" spans="1:13" x14ac:dyDescent="0.2">
      <c r="A3652" s="19" t="s">
        <v>2555</v>
      </c>
      <c r="B3652" s="19" t="s">
        <v>2556</v>
      </c>
      <c r="C3652" s="19" t="s">
        <v>133</v>
      </c>
      <c r="D3652" s="19" t="s">
        <v>206</v>
      </c>
      <c r="E3652" s="19" t="s">
        <v>2051</v>
      </c>
      <c r="F3652" s="20">
        <v>2019</v>
      </c>
      <c r="G3652" s="19" t="s">
        <v>17</v>
      </c>
      <c r="H3652" s="19" t="s">
        <v>15</v>
      </c>
      <c r="I3652" s="19" t="s">
        <v>16</v>
      </c>
      <c r="J3652" s="21" t="s">
        <v>84</v>
      </c>
      <c r="K3652" s="22">
        <v>63405</v>
      </c>
      <c r="L3652" s="22"/>
      <c r="M3652" s="23"/>
    </row>
    <row r="3653" spans="1:13" x14ac:dyDescent="0.2">
      <c r="A3653" s="19" t="s">
        <v>2566</v>
      </c>
      <c r="B3653" s="19" t="s">
        <v>2567</v>
      </c>
      <c r="C3653" s="19" t="s">
        <v>133</v>
      </c>
      <c r="D3653" s="19" t="s">
        <v>206</v>
      </c>
      <c r="E3653" s="19" t="s">
        <v>1958</v>
      </c>
      <c r="F3653" s="20">
        <v>2019</v>
      </c>
      <c r="G3653" s="19" t="s">
        <v>17</v>
      </c>
      <c r="H3653" s="19" t="s">
        <v>15</v>
      </c>
      <c r="I3653" s="19" t="s">
        <v>48</v>
      </c>
      <c r="J3653" s="21" t="s">
        <v>128</v>
      </c>
      <c r="K3653" s="22">
        <v>70617</v>
      </c>
      <c r="L3653" s="22"/>
      <c r="M3653" s="23"/>
    </row>
    <row r="3654" spans="1:13" x14ac:dyDescent="0.2">
      <c r="A3654" s="19" t="s">
        <v>2568</v>
      </c>
      <c r="B3654" s="19" t="s">
        <v>2569</v>
      </c>
      <c r="C3654" s="19" t="s">
        <v>133</v>
      </c>
      <c r="D3654" s="19" t="s">
        <v>206</v>
      </c>
      <c r="E3654" s="19" t="s">
        <v>1958</v>
      </c>
      <c r="F3654" s="20">
        <v>2019</v>
      </c>
      <c r="G3654" s="19" t="s">
        <v>17</v>
      </c>
      <c r="H3654" s="19" t="s">
        <v>30</v>
      </c>
      <c r="I3654" s="19" t="s">
        <v>145</v>
      </c>
      <c r="J3654" s="21" t="s">
        <v>18</v>
      </c>
      <c r="K3654" s="22">
        <v>1163596</v>
      </c>
      <c r="L3654" s="24">
        <v>1</v>
      </c>
      <c r="M3654" s="23"/>
    </row>
    <row r="3655" spans="1:13" x14ac:dyDescent="0.2">
      <c r="A3655" s="19" t="s">
        <v>2570</v>
      </c>
      <c r="B3655" s="19" t="s">
        <v>2571</v>
      </c>
      <c r="C3655" s="19" t="s">
        <v>133</v>
      </c>
      <c r="D3655" s="19" t="s">
        <v>206</v>
      </c>
      <c r="E3655" s="19" t="s">
        <v>1609</v>
      </c>
      <c r="F3655" s="20">
        <v>2020</v>
      </c>
      <c r="G3655" s="19" t="s">
        <v>17</v>
      </c>
      <c r="H3655" s="19" t="s">
        <v>63</v>
      </c>
      <c r="I3655" s="19" t="s">
        <v>174</v>
      </c>
      <c r="J3655" s="21" t="s">
        <v>18</v>
      </c>
      <c r="K3655" s="22">
        <v>51538</v>
      </c>
      <c r="L3655" s="22"/>
      <c r="M3655" s="23"/>
    </row>
    <row r="3656" spans="1:13" x14ac:dyDescent="0.2">
      <c r="A3656" s="19" t="s">
        <v>2574</v>
      </c>
      <c r="B3656" s="19" t="s">
        <v>2575</v>
      </c>
      <c r="C3656" s="19" t="s">
        <v>148</v>
      </c>
      <c r="D3656" s="19"/>
      <c r="E3656" s="19"/>
      <c r="F3656" s="20">
        <v>2019</v>
      </c>
      <c r="G3656" s="19" t="s">
        <v>17</v>
      </c>
      <c r="H3656" s="19" t="s">
        <v>15</v>
      </c>
      <c r="I3656" s="19" t="s">
        <v>70</v>
      </c>
      <c r="J3656" s="21" t="s">
        <v>18</v>
      </c>
      <c r="K3656" s="22">
        <v>0</v>
      </c>
      <c r="L3656" s="24">
        <v>2117685</v>
      </c>
      <c r="M3656" s="23"/>
    </row>
    <row r="3657" spans="1:13" x14ac:dyDescent="0.2">
      <c r="A3657" s="19" t="s">
        <v>2596</v>
      </c>
      <c r="B3657" s="19" t="s">
        <v>2597</v>
      </c>
      <c r="C3657" s="19" t="s">
        <v>81</v>
      </c>
      <c r="D3657" s="19" t="s">
        <v>116</v>
      </c>
      <c r="E3657" s="19" t="s">
        <v>117</v>
      </c>
      <c r="F3657" s="20">
        <v>2020</v>
      </c>
      <c r="G3657" s="19" t="s">
        <v>17</v>
      </c>
      <c r="H3657" s="19" t="s">
        <v>15</v>
      </c>
      <c r="I3657" s="19" t="s">
        <v>16</v>
      </c>
      <c r="J3657" s="21" t="s">
        <v>18</v>
      </c>
      <c r="K3657" s="22">
        <v>1</v>
      </c>
      <c r="L3657" s="24">
        <v>1</v>
      </c>
      <c r="M3657" s="23"/>
    </row>
    <row r="3658" spans="1:13" x14ac:dyDescent="0.2">
      <c r="A3658" s="19" t="s">
        <v>2621</v>
      </c>
      <c r="B3658" s="19" t="s">
        <v>2622</v>
      </c>
      <c r="C3658" s="19" t="s">
        <v>34</v>
      </c>
      <c r="D3658" s="19" t="s">
        <v>134</v>
      </c>
      <c r="E3658" s="19" t="s">
        <v>1564</v>
      </c>
      <c r="F3658" s="20">
        <v>2020</v>
      </c>
      <c r="G3658" s="19" t="s">
        <v>17</v>
      </c>
      <c r="H3658" s="19" t="s">
        <v>240</v>
      </c>
      <c r="I3658" s="19" t="s">
        <v>2623</v>
      </c>
      <c r="J3658" s="21" t="s">
        <v>18</v>
      </c>
      <c r="K3658" s="22">
        <v>1119377</v>
      </c>
      <c r="L3658" s="24">
        <v>2</v>
      </c>
      <c r="M3658" s="23"/>
    </row>
    <row r="3659" spans="1:13" x14ac:dyDescent="0.2">
      <c r="A3659" s="19" t="s">
        <v>2624</v>
      </c>
      <c r="B3659" s="19" t="s">
        <v>2625</v>
      </c>
      <c r="C3659" s="19" t="s">
        <v>34</v>
      </c>
      <c r="D3659" s="19" t="s">
        <v>51</v>
      </c>
      <c r="E3659" s="19" t="s">
        <v>1059</v>
      </c>
      <c r="F3659" s="20">
        <v>2020</v>
      </c>
      <c r="G3659" s="19" t="s">
        <v>17</v>
      </c>
      <c r="H3659" s="19" t="s">
        <v>95</v>
      </c>
      <c r="I3659" s="19" t="s">
        <v>178</v>
      </c>
      <c r="J3659" s="21" t="s">
        <v>18</v>
      </c>
      <c r="K3659" s="22">
        <v>124168</v>
      </c>
      <c r="L3659" s="22"/>
      <c r="M3659" s="23"/>
    </row>
    <row r="3660" spans="1:13" x14ac:dyDescent="0.2">
      <c r="A3660" s="19" t="s">
        <v>2628</v>
      </c>
      <c r="B3660" s="19" t="s">
        <v>2629</v>
      </c>
      <c r="C3660" s="19" t="s">
        <v>22</v>
      </c>
      <c r="D3660" s="19" t="s">
        <v>46</v>
      </c>
      <c r="E3660" s="19" t="s">
        <v>345</v>
      </c>
      <c r="F3660" s="20">
        <v>2020</v>
      </c>
      <c r="G3660" s="19" t="s">
        <v>17</v>
      </c>
      <c r="H3660" s="19" t="s">
        <v>30</v>
      </c>
      <c r="I3660" s="19" t="s">
        <v>145</v>
      </c>
      <c r="J3660" s="21" t="s">
        <v>84</v>
      </c>
      <c r="K3660" s="22">
        <v>209189</v>
      </c>
      <c r="L3660" s="22"/>
      <c r="M3660" s="23"/>
    </row>
    <row r="3661" spans="1:13" x14ac:dyDescent="0.2">
      <c r="A3661" s="19" t="s">
        <v>2632</v>
      </c>
      <c r="B3661" s="19" t="s">
        <v>2633</v>
      </c>
      <c r="C3661" s="19" t="s">
        <v>52</v>
      </c>
      <c r="D3661" s="19" t="s">
        <v>99</v>
      </c>
      <c r="E3661" s="19" t="s">
        <v>884</v>
      </c>
      <c r="F3661" s="20">
        <v>2019</v>
      </c>
      <c r="G3661" s="19" t="s">
        <v>17</v>
      </c>
      <c r="H3661" s="19" t="s">
        <v>63</v>
      </c>
      <c r="I3661" s="19" t="s">
        <v>619</v>
      </c>
      <c r="J3661" s="21" t="s">
        <v>18</v>
      </c>
      <c r="K3661" s="22">
        <v>5108</v>
      </c>
      <c r="L3661" s="24">
        <v>5108</v>
      </c>
      <c r="M3661" s="23"/>
    </row>
    <row r="3662" spans="1:13" x14ac:dyDescent="0.2">
      <c r="A3662" s="19" t="s">
        <v>2634</v>
      </c>
      <c r="B3662" s="19" t="s">
        <v>2635</v>
      </c>
      <c r="C3662" s="19" t="s">
        <v>81</v>
      </c>
      <c r="D3662" s="19" t="s">
        <v>82</v>
      </c>
      <c r="E3662" s="19" t="s">
        <v>82</v>
      </c>
      <c r="F3662" s="20">
        <v>2020</v>
      </c>
      <c r="G3662" s="19" t="s">
        <v>17</v>
      </c>
      <c r="H3662" s="19" t="s">
        <v>63</v>
      </c>
      <c r="I3662" s="19" t="s">
        <v>619</v>
      </c>
      <c r="J3662" s="21" t="s">
        <v>84</v>
      </c>
      <c r="K3662" s="22">
        <v>246240</v>
      </c>
      <c r="L3662" s="22"/>
      <c r="M3662" s="23"/>
    </row>
    <row r="3663" spans="1:13" x14ac:dyDescent="0.2">
      <c r="A3663" s="19" t="s">
        <v>2638</v>
      </c>
      <c r="B3663" s="19" t="s">
        <v>2639</v>
      </c>
      <c r="C3663" s="19" t="s">
        <v>148</v>
      </c>
      <c r="D3663" s="19" t="s">
        <v>373</v>
      </c>
      <c r="E3663" s="19" t="s">
        <v>624</v>
      </c>
      <c r="F3663" s="20">
        <v>2020</v>
      </c>
      <c r="G3663" s="19" t="s">
        <v>17</v>
      </c>
      <c r="H3663" s="19" t="s">
        <v>30</v>
      </c>
      <c r="I3663" s="19" t="s">
        <v>145</v>
      </c>
      <c r="J3663" s="21" t="s">
        <v>18</v>
      </c>
      <c r="K3663" s="22">
        <v>25026</v>
      </c>
      <c r="L3663" s="22"/>
      <c r="M3663" s="23"/>
    </row>
    <row r="3664" spans="1:13" x14ac:dyDescent="0.2">
      <c r="A3664" s="19" t="s">
        <v>2644</v>
      </c>
      <c r="B3664" s="19" t="s">
        <v>2645</v>
      </c>
      <c r="C3664" s="19" t="s">
        <v>133</v>
      </c>
      <c r="D3664" s="19" t="s">
        <v>206</v>
      </c>
      <c r="E3664" s="19" t="s">
        <v>207</v>
      </c>
      <c r="F3664" s="20">
        <v>2019</v>
      </c>
      <c r="G3664" s="19" t="s">
        <v>17</v>
      </c>
      <c r="H3664" s="19" t="s">
        <v>352</v>
      </c>
      <c r="I3664" s="19" t="s">
        <v>1725</v>
      </c>
      <c r="J3664" s="21" t="s">
        <v>128</v>
      </c>
      <c r="K3664" s="22">
        <v>67905</v>
      </c>
      <c r="L3664" s="22"/>
      <c r="M3664" s="23"/>
    </row>
    <row r="3665" spans="1:13" x14ac:dyDescent="0.2">
      <c r="A3665" s="19" t="s">
        <v>2646</v>
      </c>
      <c r="B3665" s="19" t="s">
        <v>2647</v>
      </c>
      <c r="C3665" s="19" t="s">
        <v>133</v>
      </c>
      <c r="D3665" s="19" t="s">
        <v>392</v>
      </c>
      <c r="E3665" s="19" t="s">
        <v>474</v>
      </c>
      <c r="F3665" s="20">
        <v>2019</v>
      </c>
      <c r="G3665" s="19" t="s">
        <v>17</v>
      </c>
      <c r="H3665" s="19" t="s">
        <v>352</v>
      </c>
      <c r="I3665" s="19" t="s">
        <v>1563</v>
      </c>
      <c r="J3665" s="21" t="s">
        <v>84</v>
      </c>
      <c r="K3665" s="22">
        <v>2619653</v>
      </c>
      <c r="L3665" s="22"/>
      <c r="M3665" s="23"/>
    </row>
    <row r="3666" spans="1:13" x14ac:dyDescent="0.2">
      <c r="A3666" s="19" t="s">
        <v>2651</v>
      </c>
      <c r="B3666" s="19" t="s">
        <v>2652</v>
      </c>
      <c r="C3666" s="19" t="s">
        <v>148</v>
      </c>
      <c r="D3666" s="19" t="s">
        <v>149</v>
      </c>
      <c r="E3666" s="19" t="s">
        <v>150</v>
      </c>
      <c r="F3666" s="20">
        <v>2020</v>
      </c>
      <c r="G3666" s="19" t="s">
        <v>17</v>
      </c>
      <c r="H3666" s="19" t="s">
        <v>30</v>
      </c>
      <c r="I3666" s="19" t="s">
        <v>145</v>
      </c>
      <c r="J3666" s="21" t="s">
        <v>18</v>
      </c>
      <c r="K3666" s="22">
        <v>461637</v>
      </c>
      <c r="L3666" s="22"/>
      <c r="M3666" s="23"/>
    </row>
    <row r="3667" spans="1:13" x14ac:dyDescent="0.2">
      <c r="A3667" s="19" t="s">
        <v>2658</v>
      </c>
      <c r="B3667" s="19" t="s">
        <v>2659</v>
      </c>
      <c r="C3667" s="19" t="s">
        <v>27</v>
      </c>
      <c r="D3667" s="19" t="s">
        <v>387</v>
      </c>
      <c r="E3667" s="19" t="s">
        <v>388</v>
      </c>
      <c r="F3667" s="20">
        <v>2020</v>
      </c>
      <c r="G3667" s="19" t="s">
        <v>17</v>
      </c>
      <c r="H3667" s="19" t="s">
        <v>63</v>
      </c>
      <c r="I3667" s="19" t="s">
        <v>705</v>
      </c>
      <c r="J3667" s="21" t="s">
        <v>84</v>
      </c>
      <c r="K3667" s="22">
        <v>1020</v>
      </c>
      <c r="L3667" s="22"/>
      <c r="M3667" s="23"/>
    </row>
    <row r="3668" spans="1:13" x14ac:dyDescent="0.2">
      <c r="A3668" s="19" t="s">
        <v>2660</v>
      </c>
      <c r="B3668" s="19" t="s">
        <v>2661</v>
      </c>
      <c r="C3668" s="19" t="s">
        <v>81</v>
      </c>
      <c r="D3668" s="19" t="s">
        <v>1350</v>
      </c>
      <c r="E3668" s="19" t="s">
        <v>1350</v>
      </c>
      <c r="F3668" s="20">
        <v>2019</v>
      </c>
      <c r="G3668" s="19" t="s">
        <v>17</v>
      </c>
      <c r="H3668" s="19" t="s">
        <v>42</v>
      </c>
      <c r="I3668" s="19" t="s">
        <v>188</v>
      </c>
      <c r="J3668" s="21" t="s">
        <v>18</v>
      </c>
      <c r="K3668" s="22">
        <v>32397</v>
      </c>
      <c r="L3668" s="22"/>
      <c r="M3668" s="23"/>
    </row>
    <row r="3669" spans="1:13" x14ac:dyDescent="0.2">
      <c r="A3669" s="19" t="s">
        <v>2677</v>
      </c>
      <c r="B3669" s="19" t="s">
        <v>2678</v>
      </c>
      <c r="C3669" s="19" t="s">
        <v>12</v>
      </c>
      <c r="D3669" s="19" t="s">
        <v>69</v>
      </c>
      <c r="E3669" s="19" t="s">
        <v>1781</v>
      </c>
      <c r="F3669" s="20">
        <v>2020</v>
      </c>
      <c r="G3669" s="19" t="s">
        <v>17</v>
      </c>
      <c r="H3669" s="19" t="s">
        <v>30</v>
      </c>
      <c r="I3669" s="19" t="s">
        <v>145</v>
      </c>
      <c r="J3669" s="21" t="s">
        <v>18</v>
      </c>
      <c r="K3669" s="22">
        <v>61180</v>
      </c>
      <c r="L3669" s="22"/>
      <c r="M3669" s="23"/>
    </row>
    <row r="3670" spans="1:13" x14ac:dyDescent="0.2">
      <c r="A3670" s="19" t="s">
        <v>2679</v>
      </c>
      <c r="B3670" s="19" t="s">
        <v>2680</v>
      </c>
      <c r="C3670" s="19" t="s">
        <v>52</v>
      </c>
      <c r="D3670" s="19" t="s">
        <v>139</v>
      </c>
      <c r="E3670" s="19" t="s">
        <v>140</v>
      </c>
      <c r="F3670" s="20">
        <v>2020</v>
      </c>
      <c r="G3670" s="19" t="s">
        <v>17</v>
      </c>
      <c r="H3670" s="19" t="s">
        <v>693</v>
      </c>
      <c r="I3670" s="19" t="s">
        <v>762</v>
      </c>
      <c r="J3670" s="21" t="s">
        <v>18</v>
      </c>
      <c r="K3670" s="22">
        <v>3</v>
      </c>
      <c r="L3670" s="24">
        <v>1</v>
      </c>
      <c r="M3670" s="23"/>
    </row>
    <row r="3671" spans="1:13" x14ac:dyDescent="0.2">
      <c r="A3671" s="19" t="s">
        <v>2685</v>
      </c>
      <c r="B3671" s="19" t="s">
        <v>2686</v>
      </c>
      <c r="C3671" s="19" t="s">
        <v>148</v>
      </c>
      <c r="D3671" s="19" t="s">
        <v>329</v>
      </c>
      <c r="E3671" s="19" t="s">
        <v>2687</v>
      </c>
      <c r="F3671" s="20">
        <v>2020</v>
      </c>
      <c r="G3671" s="19" t="s">
        <v>17</v>
      </c>
      <c r="H3671" s="19" t="s">
        <v>42</v>
      </c>
      <c r="I3671" s="19" t="s">
        <v>278</v>
      </c>
      <c r="J3671" s="21" t="s">
        <v>84</v>
      </c>
      <c r="K3671" s="22">
        <v>58527</v>
      </c>
      <c r="L3671" s="22"/>
      <c r="M3671" s="23"/>
    </row>
    <row r="3672" spans="1:13" x14ac:dyDescent="0.2">
      <c r="A3672" s="19" t="s">
        <v>2688</v>
      </c>
      <c r="B3672" s="19" t="s">
        <v>2689</v>
      </c>
      <c r="C3672" s="19" t="s">
        <v>34</v>
      </c>
      <c r="D3672" s="19" t="s">
        <v>51</v>
      </c>
      <c r="E3672" s="19" t="s">
        <v>384</v>
      </c>
      <c r="F3672" s="20">
        <v>2019</v>
      </c>
      <c r="G3672" s="19" t="s">
        <v>17</v>
      </c>
      <c r="H3672" s="19" t="s">
        <v>253</v>
      </c>
      <c r="I3672" s="19" t="s">
        <v>254</v>
      </c>
      <c r="J3672" s="21" t="s">
        <v>200</v>
      </c>
      <c r="K3672" s="22">
        <v>40031</v>
      </c>
      <c r="L3672" s="22"/>
      <c r="M3672" s="23"/>
    </row>
    <row r="3673" spans="1:13" x14ac:dyDescent="0.2">
      <c r="A3673" s="19" t="s">
        <v>2690</v>
      </c>
      <c r="B3673" s="19" t="s">
        <v>2691</v>
      </c>
      <c r="C3673" s="19" t="s">
        <v>12</v>
      </c>
      <c r="D3673" s="19" t="s">
        <v>69</v>
      </c>
      <c r="E3673" s="19" t="s">
        <v>426</v>
      </c>
      <c r="F3673" s="20">
        <v>2019</v>
      </c>
      <c r="G3673" s="19" t="s">
        <v>17</v>
      </c>
      <c r="H3673" s="19" t="s">
        <v>352</v>
      </c>
      <c r="I3673" s="19" t="s">
        <v>1725</v>
      </c>
      <c r="J3673" s="21" t="s">
        <v>84</v>
      </c>
      <c r="K3673" s="22">
        <v>327172</v>
      </c>
      <c r="L3673" s="22"/>
      <c r="M3673" s="23"/>
    </row>
    <row r="3674" spans="1:13" x14ac:dyDescent="0.2">
      <c r="A3674" s="19" t="s">
        <v>2697</v>
      </c>
      <c r="B3674" s="19" t="s">
        <v>2698</v>
      </c>
      <c r="C3674" s="19" t="s">
        <v>37</v>
      </c>
      <c r="D3674" s="19" t="s">
        <v>601</v>
      </c>
      <c r="E3674" s="19" t="s">
        <v>601</v>
      </c>
      <c r="F3674" s="20">
        <v>2019</v>
      </c>
      <c r="G3674" s="19" t="s">
        <v>17</v>
      </c>
      <c r="H3674" s="19" t="s">
        <v>130</v>
      </c>
      <c r="I3674" s="19" t="s">
        <v>130</v>
      </c>
      <c r="J3674" s="21" t="s">
        <v>18</v>
      </c>
      <c r="K3674" s="22">
        <v>135388</v>
      </c>
      <c r="L3674" s="22"/>
      <c r="M3674" s="23"/>
    </row>
    <row r="3675" spans="1:13" x14ac:dyDescent="0.2">
      <c r="A3675" s="19" t="s">
        <v>2703</v>
      </c>
      <c r="B3675" s="19" t="s">
        <v>2704</v>
      </c>
      <c r="C3675" s="19" t="s">
        <v>37</v>
      </c>
      <c r="D3675" s="19" t="s">
        <v>38</v>
      </c>
      <c r="E3675" s="19" t="s">
        <v>120</v>
      </c>
      <c r="F3675" s="20">
        <v>2019</v>
      </c>
      <c r="G3675" s="19" t="s">
        <v>17</v>
      </c>
      <c r="H3675" s="19" t="s">
        <v>130</v>
      </c>
      <c r="I3675" s="19" t="s">
        <v>130</v>
      </c>
      <c r="J3675" s="21" t="s">
        <v>18</v>
      </c>
      <c r="K3675" s="22">
        <v>230896</v>
      </c>
      <c r="L3675" s="24">
        <v>3</v>
      </c>
      <c r="M3675" s="23"/>
    </row>
    <row r="3676" spans="1:13" x14ac:dyDescent="0.2">
      <c r="A3676" s="19" t="s">
        <v>2707</v>
      </c>
      <c r="B3676" s="19" t="s">
        <v>2708</v>
      </c>
      <c r="C3676" s="19" t="s">
        <v>148</v>
      </c>
      <c r="D3676" s="19" t="s">
        <v>460</v>
      </c>
      <c r="E3676" s="19" t="s">
        <v>460</v>
      </c>
      <c r="F3676" s="20">
        <v>2019</v>
      </c>
      <c r="G3676" s="19" t="s">
        <v>17</v>
      </c>
      <c r="H3676" s="19" t="s">
        <v>352</v>
      </c>
      <c r="I3676" s="19" t="s">
        <v>353</v>
      </c>
      <c r="J3676" s="21" t="s">
        <v>18</v>
      </c>
      <c r="K3676" s="22">
        <v>102</v>
      </c>
      <c r="L3676" s="22"/>
      <c r="M3676" s="23"/>
    </row>
    <row r="3677" spans="1:13" x14ac:dyDescent="0.2">
      <c r="A3677" s="19" t="s">
        <v>2709</v>
      </c>
      <c r="B3677" s="19" t="s">
        <v>2710</v>
      </c>
      <c r="C3677" s="19" t="s">
        <v>148</v>
      </c>
      <c r="D3677" s="19" t="s">
        <v>373</v>
      </c>
      <c r="E3677" s="19" t="s">
        <v>373</v>
      </c>
      <c r="F3677" s="20">
        <v>2020</v>
      </c>
      <c r="G3677" s="19" t="s">
        <v>17</v>
      </c>
      <c r="H3677" s="19" t="s">
        <v>15</v>
      </c>
      <c r="I3677" s="19" t="s">
        <v>70</v>
      </c>
      <c r="J3677" s="21" t="s">
        <v>18</v>
      </c>
      <c r="K3677" s="22">
        <v>345003</v>
      </c>
      <c r="L3677" s="24">
        <v>1600555</v>
      </c>
      <c r="M3677" s="23"/>
    </row>
    <row r="3678" spans="1:13" x14ac:dyDescent="0.2">
      <c r="A3678" s="19" t="s">
        <v>2713</v>
      </c>
      <c r="B3678" s="19" t="s">
        <v>2714</v>
      </c>
      <c r="C3678" s="19" t="s">
        <v>34</v>
      </c>
      <c r="D3678" s="19" t="s">
        <v>215</v>
      </c>
      <c r="E3678" s="19" t="s">
        <v>216</v>
      </c>
      <c r="F3678" s="20">
        <v>2020</v>
      </c>
      <c r="G3678" s="19" t="s">
        <v>17</v>
      </c>
      <c r="H3678" s="19" t="s">
        <v>352</v>
      </c>
      <c r="I3678" s="19" t="s">
        <v>353</v>
      </c>
      <c r="J3678" s="21" t="s">
        <v>18</v>
      </c>
      <c r="K3678" s="22">
        <v>968388</v>
      </c>
      <c r="L3678" s="24">
        <v>2</v>
      </c>
      <c r="M3678" s="23"/>
    </row>
    <row r="3679" spans="1:13" x14ac:dyDescent="0.2">
      <c r="A3679" s="19" t="s">
        <v>2717</v>
      </c>
      <c r="B3679" s="19" t="s">
        <v>2718</v>
      </c>
      <c r="C3679" s="19" t="s">
        <v>81</v>
      </c>
      <c r="D3679" s="19" t="s">
        <v>82</v>
      </c>
      <c r="E3679" s="19" t="s">
        <v>82</v>
      </c>
      <c r="F3679" s="20">
        <v>2019</v>
      </c>
      <c r="G3679" s="19" t="s">
        <v>17</v>
      </c>
      <c r="H3679" s="19" t="s">
        <v>253</v>
      </c>
      <c r="I3679" s="19" t="s">
        <v>254</v>
      </c>
      <c r="J3679" s="21" t="s">
        <v>18</v>
      </c>
      <c r="K3679" s="22">
        <v>232218</v>
      </c>
      <c r="L3679" s="22"/>
      <c r="M3679" s="23"/>
    </row>
    <row r="3680" spans="1:13" x14ac:dyDescent="0.2">
      <c r="A3680" s="19" t="s">
        <v>2719</v>
      </c>
      <c r="B3680" s="19" t="s">
        <v>2720</v>
      </c>
      <c r="C3680" s="19" t="s">
        <v>37</v>
      </c>
      <c r="D3680" s="19" t="s">
        <v>601</v>
      </c>
      <c r="E3680" s="19" t="s">
        <v>601</v>
      </c>
      <c r="F3680" s="20">
        <v>2019</v>
      </c>
      <c r="G3680" s="19" t="s">
        <v>17</v>
      </c>
      <c r="H3680" s="19" t="s">
        <v>95</v>
      </c>
      <c r="I3680" s="19" t="s">
        <v>173</v>
      </c>
      <c r="J3680" s="21" t="s">
        <v>18</v>
      </c>
      <c r="K3680" s="22">
        <v>0</v>
      </c>
      <c r="L3680" s="22"/>
      <c r="M3680" s="23"/>
    </row>
    <row r="3681" spans="1:13" x14ac:dyDescent="0.2">
      <c r="A3681" s="19" t="s">
        <v>2727</v>
      </c>
      <c r="B3681" s="19" t="s">
        <v>2728</v>
      </c>
      <c r="C3681" s="19" t="s">
        <v>37</v>
      </c>
      <c r="D3681" s="19" t="s">
        <v>38</v>
      </c>
      <c r="E3681" s="19" t="s">
        <v>120</v>
      </c>
      <c r="F3681" s="20">
        <v>2019</v>
      </c>
      <c r="G3681" s="19" t="s">
        <v>17</v>
      </c>
      <c r="H3681" s="19" t="s">
        <v>253</v>
      </c>
      <c r="I3681" s="19" t="s">
        <v>254</v>
      </c>
      <c r="J3681" s="21" t="s">
        <v>18</v>
      </c>
      <c r="K3681" s="22">
        <v>101910</v>
      </c>
      <c r="L3681" s="22"/>
      <c r="M3681" s="23"/>
    </row>
    <row r="3682" spans="1:13" x14ac:dyDescent="0.2">
      <c r="A3682" s="19" t="s">
        <v>2730</v>
      </c>
      <c r="B3682" s="19" t="s">
        <v>2731</v>
      </c>
      <c r="C3682" s="19" t="s">
        <v>37</v>
      </c>
      <c r="D3682" s="19" t="s">
        <v>38</v>
      </c>
      <c r="E3682" s="19" t="s">
        <v>1508</v>
      </c>
      <c r="F3682" s="20">
        <v>2019</v>
      </c>
      <c r="G3682" s="19" t="s">
        <v>17</v>
      </c>
      <c r="H3682" s="19" t="s">
        <v>54</v>
      </c>
      <c r="I3682" s="19" t="s">
        <v>62</v>
      </c>
      <c r="J3682" s="21" t="s">
        <v>18</v>
      </c>
      <c r="K3682" s="22">
        <v>2567</v>
      </c>
      <c r="L3682" s="24">
        <v>2567</v>
      </c>
      <c r="M3682" s="23"/>
    </row>
    <row r="3683" spans="1:13" x14ac:dyDescent="0.2">
      <c r="A3683" s="19" t="s">
        <v>2741</v>
      </c>
      <c r="B3683" s="19" t="s">
        <v>2742</v>
      </c>
      <c r="C3683" s="19" t="s">
        <v>34</v>
      </c>
      <c r="D3683" s="19" t="s">
        <v>134</v>
      </c>
      <c r="E3683" s="19" t="s">
        <v>2743</v>
      </c>
      <c r="F3683" s="20">
        <v>2019</v>
      </c>
      <c r="G3683" s="19" t="s">
        <v>17</v>
      </c>
      <c r="H3683" s="19" t="s">
        <v>63</v>
      </c>
      <c r="I3683" s="19" t="s">
        <v>705</v>
      </c>
      <c r="J3683" s="21" t="s">
        <v>18</v>
      </c>
      <c r="K3683" s="22">
        <v>1614336</v>
      </c>
      <c r="L3683" s="22"/>
      <c r="M3683" s="23"/>
    </row>
    <row r="3684" spans="1:13" x14ac:dyDescent="0.2">
      <c r="A3684" s="19" t="s">
        <v>2744</v>
      </c>
      <c r="B3684" s="19" t="s">
        <v>2745</v>
      </c>
      <c r="C3684" s="19" t="s">
        <v>37</v>
      </c>
      <c r="D3684" s="19" t="s">
        <v>123</v>
      </c>
      <c r="E3684" s="19" t="s">
        <v>1261</v>
      </c>
      <c r="F3684" s="20">
        <v>2019</v>
      </c>
      <c r="G3684" s="19" t="s">
        <v>17</v>
      </c>
      <c r="H3684" s="19" t="s">
        <v>54</v>
      </c>
      <c r="I3684" s="19" t="s">
        <v>62</v>
      </c>
      <c r="J3684" s="21" t="s">
        <v>18</v>
      </c>
      <c r="K3684" s="22">
        <v>53929</v>
      </c>
      <c r="L3684" s="22"/>
      <c r="M3684" s="23"/>
    </row>
    <row r="3685" spans="1:13" x14ac:dyDescent="0.2">
      <c r="A3685" s="19" t="s">
        <v>2748</v>
      </c>
      <c r="B3685" s="19" t="s">
        <v>2749</v>
      </c>
      <c r="C3685" s="19" t="s">
        <v>257</v>
      </c>
      <c r="D3685" s="19" t="s">
        <v>258</v>
      </c>
      <c r="E3685" s="19" t="s">
        <v>259</v>
      </c>
      <c r="F3685" s="20">
        <v>2020</v>
      </c>
      <c r="G3685" s="19" t="s">
        <v>17</v>
      </c>
      <c r="H3685" s="19" t="s">
        <v>42</v>
      </c>
      <c r="I3685" s="19" t="s">
        <v>228</v>
      </c>
      <c r="J3685" s="21" t="s">
        <v>18</v>
      </c>
      <c r="K3685" s="22">
        <v>95780</v>
      </c>
      <c r="L3685" s="24">
        <v>1</v>
      </c>
      <c r="M3685" s="23"/>
    </row>
    <row r="3686" spans="1:13" x14ac:dyDescent="0.2">
      <c r="A3686" s="19" t="s">
        <v>2756</v>
      </c>
      <c r="B3686" s="19" t="s">
        <v>2757</v>
      </c>
      <c r="C3686" s="19" t="s">
        <v>148</v>
      </c>
      <c r="D3686" s="19" t="s">
        <v>373</v>
      </c>
      <c r="E3686" s="19" t="s">
        <v>373</v>
      </c>
      <c r="F3686" s="20">
        <v>2020</v>
      </c>
      <c r="G3686" s="19" t="s">
        <v>17</v>
      </c>
      <c r="H3686" s="19" t="s">
        <v>15</v>
      </c>
      <c r="I3686" s="19" t="s">
        <v>16</v>
      </c>
      <c r="J3686" s="21" t="s">
        <v>18</v>
      </c>
      <c r="K3686" s="22">
        <v>3</v>
      </c>
      <c r="L3686" s="22"/>
      <c r="M3686" s="23"/>
    </row>
    <row r="3687" spans="1:13" x14ac:dyDescent="0.2">
      <c r="A3687" s="19" t="s">
        <v>2758</v>
      </c>
      <c r="B3687" s="19" t="s">
        <v>2759</v>
      </c>
      <c r="C3687" s="19" t="s">
        <v>257</v>
      </c>
      <c r="D3687" s="19" t="s">
        <v>258</v>
      </c>
      <c r="E3687" s="19" t="s">
        <v>2440</v>
      </c>
      <c r="F3687" s="20">
        <v>2020</v>
      </c>
      <c r="G3687" s="19" t="s">
        <v>17</v>
      </c>
      <c r="H3687" s="19" t="s">
        <v>30</v>
      </c>
      <c r="I3687" s="19" t="s">
        <v>145</v>
      </c>
      <c r="J3687" s="21" t="s">
        <v>18</v>
      </c>
      <c r="K3687" s="22">
        <v>256124</v>
      </c>
      <c r="L3687" s="24">
        <v>3</v>
      </c>
      <c r="M3687" s="23"/>
    </row>
    <row r="3688" spans="1:13" x14ac:dyDescent="0.2">
      <c r="A3688" s="19" t="s">
        <v>2762</v>
      </c>
      <c r="B3688" s="19" t="s">
        <v>2763</v>
      </c>
      <c r="C3688" s="19" t="s">
        <v>167</v>
      </c>
      <c r="D3688" s="19"/>
      <c r="E3688" s="19"/>
      <c r="F3688" s="20">
        <v>2019</v>
      </c>
      <c r="G3688" s="19" t="s">
        <v>17</v>
      </c>
      <c r="H3688" s="19" t="s">
        <v>130</v>
      </c>
      <c r="I3688" s="19" t="s">
        <v>130</v>
      </c>
      <c r="J3688" s="21" t="s">
        <v>18</v>
      </c>
      <c r="K3688" s="22">
        <v>38835</v>
      </c>
      <c r="L3688" s="22"/>
      <c r="M3688" s="23"/>
    </row>
    <row r="3689" spans="1:13" x14ac:dyDescent="0.2">
      <c r="A3689" s="19" t="s">
        <v>2766</v>
      </c>
      <c r="B3689" s="19" t="s">
        <v>2767</v>
      </c>
      <c r="C3689" s="19" t="s">
        <v>257</v>
      </c>
      <c r="D3689" s="19" t="s">
        <v>441</v>
      </c>
      <c r="E3689" s="19" t="s">
        <v>488</v>
      </c>
      <c r="F3689" s="20">
        <v>2020</v>
      </c>
      <c r="G3689" s="19" t="s">
        <v>17</v>
      </c>
      <c r="H3689" s="19" t="s">
        <v>30</v>
      </c>
      <c r="I3689" s="19" t="s">
        <v>145</v>
      </c>
      <c r="J3689" s="21" t="s">
        <v>18</v>
      </c>
      <c r="K3689" s="22">
        <v>414614</v>
      </c>
      <c r="L3689" s="24">
        <v>422114</v>
      </c>
      <c r="M3689" s="23"/>
    </row>
    <row r="3690" spans="1:13" x14ac:dyDescent="0.2">
      <c r="A3690" s="19" t="s">
        <v>2768</v>
      </c>
      <c r="B3690" s="19" t="s">
        <v>2769</v>
      </c>
      <c r="C3690" s="19" t="s">
        <v>257</v>
      </c>
      <c r="D3690" s="19" t="s">
        <v>441</v>
      </c>
      <c r="E3690" s="19" t="s">
        <v>488</v>
      </c>
      <c r="F3690" s="20">
        <v>2020</v>
      </c>
      <c r="G3690" s="19" t="s">
        <v>17</v>
      </c>
      <c r="H3690" s="19" t="s">
        <v>30</v>
      </c>
      <c r="I3690" s="19" t="s">
        <v>145</v>
      </c>
      <c r="J3690" s="21" t="s">
        <v>18</v>
      </c>
      <c r="K3690" s="22">
        <v>766103</v>
      </c>
      <c r="L3690" s="24">
        <v>4</v>
      </c>
      <c r="M3690" s="23"/>
    </row>
    <row r="3691" spans="1:13" x14ac:dyDescent="0.2">
      <c r="A3691" s="19" t="s">
        <v>2772</v>
      </c>
      <c r="B3691" s="19" t="s">
        <v>2773</v>
      </c>
      <c r="C3691" s="19" t="s">
        <v>148</v>
      </c>
      <c r="D3691" s="19" t="s">
        <v>460</v>
      </c>
      <c r="E3691" s="19" t="s">
        <v>1168</v>
      </c>
      <c r="F3691" s="20">
        <v>2020</v>
      </c>
      <c r="G3691" s="19" t="s">
        <v>17</v>
      </c>
      <c r="H3691" s="19" t="s">
        <v>15</v>
      </c>
      <c r="I3691" s="19" t="s">
        <v>16</v>
      </c>
      <c r="J3691" s="21" t="s">
        <v>18</v>
      </c>
      <c r="K3691" s="22">
        <v>30032</v>
      </c>
      <c r="L3691" s="22"/>
      <c r="M3691" s="23"/>
    </row>
    <row r="3692" spans="1:13" x14ac:dyDescent="0.2">
      <c r="A3692" s="19" t="s">
        <v>2774</v>
      </c>
      <c r="B3692" s="19" t="s">
        <v>2775</v>
      </c>
      <c r="C3692" s="19" t="s">
        <v>133</v>
      </c>
      <c r="D3692" s="19" t="s">
        <v>392</v>
      </c>
      <c r="E3692" s="19" t="s">
        <v>474</v>
      </c>
      <c r="F3692" s="20">
        <v>2019</v>
      </c>
      <c r="G3692" s="19" t="s">
        <v>17</v>
      </c>
      <c r="H3692" s="19" t="s">
        <v>42</v>
      </c>
      <c r="I3692" s="19" t="s">
        <v>228</v>
      </c>
      <c r="J3692" s="21" t="s">
        <v>84</v>
      </c>
      <c r="K3692" s="22">
        <v>1332576</v>
      </c>
      <c r="L3692" s="22"/>
      <c r="M3692" s="23"/>
    </row>
    <row r="3693" spans="1:13" x14ac:dyDescent="0.2">
      <c r="A3693" s="19" t="s">
        <v>2780</v>
      </c>
      <c r="B3693" s="19" t="s">
        <v>2781</v>
      </c>
      <c r="C3693" s="19" t="s">
        <v>22</v>
      </c>
      <c r="D3693" s="19" t="s">
        <v>23</v>
      </c>
      <c r="E3693" s="19" t="s">
        <v>552</v>
      </c>
      <c r="F3693" s="20">
        <v>2020</v>
      </c>
      <c r="G3693" s="19" t="s">
        <v>17</v>
      </c>
      <c r="H3693" s="19" t="s">
        <v>42</v>
      </c>
      <c r="I3693" s="19" t="s">
        <v>188</v>
      </c>
      <c r="J3693" s="21" t="s">
        <v>84</v>
      </c>
      <c r="K3693" s="22">
        <v>42300</v>
      </c>
      <c r="L3693" s="22"/>
      <c r="M3693" s="23"/>
    </row>
    <row r="3694" spans="1:13" x14ac:dyDescent="0.2">
      <c r="A3694" s="19" t="s">
        <v>2786</v>
      </c>
      <c r="B3694" s="19" t="s">
        <v>2787</v>
      </c>
      <c r="C3694" s="19" t="s">
        <v>34</v>
      </c>
      <c r="D3694" s="19" t="s">
        <v>51</v>
      </c>
      <c r="E3694" s="19" t="s">
        <v>1139</v>
      </c>
      <c r="F3694" s="20">
        <v>2020</v>
      </c>
      <c r="G3694" s="19" t="s">
        <v>17</v>
      </c>
      <c r="H3694" s="19" t="s">
        <v>54</v>
      </c>
      <c r="I3694" s="19" t="s">
        <v>62</v>
      </c>
      <c r="J3694" s="21" t="s">
        <v>18</v>
      </c>
      <c r="K3694" s="22">
        <v>303498</v>
      </c>
      <c r="L3694" s="24">
        <v>2</v>
      </c>
      <c r="M3694" s="23"/>
    </row>
    <row r="3695" spans="1:13" x14ac:dyDescent="0.2">
      <c r="A3695" s="19" t="s">
        <v>2788</v>
      </c>
      <c r="B3695" s="19" t="s">
        <v>2789</v>
      </c>
      <c r="C3695" s="19" t="s">
        <v>133</v>
      </c>
      <c r="D3695" s="19" t="s">
        <v>206</v>
      </c>
      <c r="E3695" s="19" t="s">
        <v>1054</v>
      </c>
      <c r="F3695" s="20">
        <v>2019</v>
      </c>
      <c r="G3695" s="19" t="s">
        <v>17</v>
      </c>
      <c r="H3695" s="19" t="s">
        <v>54</v>
      </c>
      <c r="I3695" s="19" t="s">
        <v>58</v>
      </c>
      <c r="J3695" s="21" t="s">
        <v>128</v>
      </c>
      <c r="K3695" s="22">
        <v>2218139</v>
      </c>
      <c r="L3695" s="22"/>
      <c r="M3695" s="23"/>
    </row>
    <row r="3696" spans="1:13" x14ac:dyDescent="0.2">
      <c r="A3696" s="19" t="s">
        <v>2790</v>
      </c>
      <c r="B3696" s="19" t="s">
        <v>2791</v>
      </c>
      <c r="C3696" s="19" t="s">
        <v>148</v>
      </c>
      <c r="D3696" s="19" t="s">
        <v>329</v>
      </c>
      <c r="E3696" s="19" t="s">
        <v>2366</v>
      </c>
      <c r="F3696" s="20">
        <v>2020</v>
      </c>
      <c r="G3696" s="19" t="s">
        <v>17</v>
      </c>
      <c r="H3696" s="19" t="s">
        <v>63</v>
      </c>
      <c r="I3696" s="19" t="s">
        <v>174</v>
      </c>
      <c r="J3696" s="21" t="s">
        <v>128</v>
      </c>
      <c r="K3696" s="22">
        <v>318648</v>
      </c>
      <c r="L3696" s="22"/>
      <c r="M3696" s="23"/>
    </row>
    <row r="3697" spans="1:13" x14ac:dyDescent="0.2">
      <c r="A3697" s="19" t="s">
        <v>2792</v>
      </c>
      <c r="B3697" s="19" t="s">
        <v>2793</v>
      </c>
      <c r="C3697" s="19" t="s">
        <v>12</v>
      </c>
      <c r="D3697" s="19" t="s">
        <v>219</v>
      </c>
      <c r="E3697" s="19" t="s">
        <v>219</v>
      </c>
      <c r="F3697" s="20">
        <v>2020</v>
      </c>
      <c r="G3697" s="19" t="s">
        <v>17</v>
      </c>
      <c r="H3697" s="19" t="s">
        <v>54</v>
      </c>
      <c r="I3697" s="19" t="s">
        <v>58</v>
      </c>
      <c r="J3697" s="21" t="s">
        <v>18</v>
      </c>
      <c r="K3697" s="22">
        <v>227197</v>
      </c>
      <c r="L3697" s="22"/>
      <c r="M3697" s="23"/>
    </row>
    <row r="3698" spans="1:13" x14ac:dyDescent="0.2">
      <c r="A3698" s="19" t="s">
        <v>2796</v>
      </c>
      <c r="B3698" s="19" t="s">
        <v>2797</v>
      </c>
      <c r="C3698" s="19" t="s">
        <v>37</v>
      </c>
      <c r="D3698" s="19" t="s">
        <v>123</v>
      </c>
      <c r="E3698" s="19" t="s">
        <v>850</v>
      </c>
      <c r="F3698" s="20">
        <v>2020</v>
      </c>
      <c r="G3698" s="19" t="s">
        <v>17</v>
      </c>
      <c r="H3698" s="19" t="s">
        <v>240</v>
      </c>
      <c r="I3698" s="19" t="s">
        <v>241</v>
      </c>
      <c r="J3698" s="21" t="s">
        <v>128</v>
      </c>
      <c r="K3698" s="22">
        <v>171500</v>
      </c>
      <c r="L3698" s="22"/>
      <c r="M3698" s="23"/>
    </row>
    <row r="3699" spans="1:13" x14ac:dyDescent="0.2">
      <c r="A3699" s="19" t="s">
        <v>2802</v>
      </c>
      <c r="B3699" s="19" t="s">
        <v>2803</v>
      </c>
      <c r="C3699" s="19" t="s">
        <v>167</v>
      </c>
      <c r="D3699" s="19"/>
      <c r="E3699" s="19"/>
      <c r="F3699" s="20">
        <v>2019</v>
      </c>
      <c r="G3699" s="19" t="s">
        <v>17</v>
      </c>
      <c r="H3699" s="19" t="s">
        <v>253</v>
      </c>
      <c r="I3699" s="19" t="s">
        <v>1254</v>
      </c>
      <c r="J3699" s="21" t="s">
        <v>18</v>
      </c>
      <c r="K3699" s="22">
        <v>53629</v>
      </c>
      <c r="L3699" s="24">
        <v>53629</v>
      </c>
      <c r="M3699" s="23"/>
    </row>
    <row r="3700" spans="1:13" x14ac:dyDescent="0.2">
      <c r="A3700" s="19" t="s">
        <v>2807</v>
      </c>
      <c r="B3700" s="19" t="s">
        <v>2808</v>
      </c>
      <c r="C3700" s="19" t="s">
        <v>34</v>
      </c>
      <c r="D3700" s="19" t="s">
        <v>215</v>
      </c>
      <c r="E3700" s="19" t="s">
        <v>851</v>
      </c>
      <c r="F3700" s="20">
        <v>2020</v>
      </c>
      <c r="G3700" s="19" t="s">
        <v>17</v>
      </c>
      <c r="H3700" s="19" t="s">
        <v>95</v>
      </c>
      <c r="I3700" s="19" t="s">
        <v>178</v>
      </c>
      <c r="J3700" s="21" t="s">
        <v>200</v>
      </c>
      <c r="K3700" s="22">
        <v>822828</v>
      </c>
      <c r="L3700" s="22"/>
      <c r="M3700" s="23"/>
    </row>
    <row r="3701" spans="1:13" x14ac:dyDescent="0.2">
      <c r="A3701" s="19" t="s">
        <v>2817</v>
      </c>
      <c r="B3701" s="19" t="s">
        <v>2818</v>
      </c>
      <c r="C3701" s="19" t="s">
        <v>265</v>
      </c>
      <c r="D3701" s="19"/>
      <c r="E3701" s="19"/>
      <c r="F3701" s="20">
        <v>2019</v>
      </c>
      <c r="G3701" s="19" t="s">
        <v>17</v>
      </c>
      <c r="H3701" s="19" t="s">
        <v>30</v>
      </c>
      <c r="I3701" s="19" t="s">
        <v>31</v>
      </c>
      <c r="J3701" s="21" t="s">
        <v>18</v>
      </c>
      <c r="K3701" s="22">
        <v>83569</v>
      </c>
      <c r="L3701" s="22"/>
      <c r="M3701" s="23"/>
    </row>
    <row r="3702" spans="1:13" x14ac:dyDescent="0.2">
      <c r="A3702" s="19" t="s">
        <v>2825</v>
      </c>
      <c r="B3702" s="19" t="s">
        <v>2826</v>
      </c>
      <c r="C3702" s="19" t="s">
        <v>92</v>
      </c>
      <c r="D3702" s="19" t="s">
        <v>93</v>
      </c>
      <c r="E3702" s="19" t="s">
        <v>94</v>
      </c>
      <c r="F3702" s="20">
        <v>2020</v>
      </c>
      <c r="G3702" s="19" t="s">
        <v>17</v>
      </c>
      <c r="H3702" s="19" t="s">
        <v>54</v>
      </c>
      <c r="I3702" s="19" t="s">
        <v>62</v>
      </c>
      <c r="J3702" s="21" t="s">
        <v>18</v>
      </c>
      <c r="K3702" s="22">
        <v>636445</v>
      </c>
      <c r="L3702" s="24">
        <v>2</v>
      </c>
      <c r="M3702" s="23"/>
    </row>
    <row r="3703" spans="1:13" x14ac:dyDescent="0.2">
      <c r="A3703" s="19" t="s">
        <v>2829</v>
      </c>
      <c r="B3703" s="19" t="s">
        <v>2830</v>
      </c>
      <c r="C3703" s="19" t="s">
        <v>92</v>
      </c>
      <c r="D3703" s="19" t="s">
        <v>93</v>
      </c>
      <c r="E3703" s="19"/>
      <c r="F3703" s="20">
        <v>2020</v>
      </c>
      <c r="G3703" s="19" t="s">
        <v>17</v>
      </c>
      <c r="H3703" s="19" t="s">
        <v>15</v>
      </c>
      <c r="I3703" s="19" t="s">
        <v>16</v>
      </c>
      <c r="J3703" s="21" t="s">
        <v>84</v>
      </c>
      <c r="K3703" s="22">
        <v>16820</v>
      </c>
      <c r="L3703" s="22"/>
      <c r="M3703" s="23"/>
    </row>
    <row r="3704" spans="1:13" x14ac:dyDescent="0.2">
      <c r="A3704" s="19" t="s">
        <v>2831</v>
      </c>
      <c r="B3704" s="19" t="s">
        <v>2832</v>
      </c>
      <c r="C3704" s="19" t="s">
        <v>34</v>
      </c>
      <c r="D3704" s="19" t="s">
        <v>215</v>
      </c>
      <c r="E3704" s="19" t="s">
        <v>641</v>
      </c>
      <c r="F3704" s="20">
        <v>2020</v>
      </c>
      <c r="G3704" s="19" t="s">
        <v>17</v>
      </c>
      <c r="H3704" s="19" t="s">
        <v>15</v>
      </c>
      <c r="I3704" s="19" t="s">
        <v>16</v>
      </c>
      <c r="J3704" s="21" t="s">
        <v>18</v>
      </c>
      <c r="K3704" s="22">
        <v>79002</v>
      </c>
      <c r="L3704" s="22"/>
      <c r="M3704" s="23"/>
    </row>
    <row r="3705" spans="1:13" x14ac:dyDescent="0.2">
      <c r="A3705" s="19" t="s">
        <v>2833</v>
      </c>
      <c r="B3705" s="19" t="s">
        <v>2834</v>
      </c>
      <c r="C3705" s="19" t="s">
        <v>22</v>
      </c>
      <c r="D3705" s="19" t="s">
        <v>46</v>
      </c>
      <c r="E3705" s="19" t="s">
        <v>177</v>
      </c>
      <c r="F3705" s="20">
        <v>2020</v>
      </c>
      <c r="G3705" s="19" t="s">
        <v>17</v>
      </c>
      <c r="H3705" s="19" t="s">
        <v>42</v>
      </c>
      <c r="I3705" s="19" t="s">
        <v>188</v>
      </c>
      <c r="J3705" s="21" t="s">
        <v>18</v>
      </c>
      <c r="K3705" s="22">
        <v>105678</v>
      </c>
      <c r="L3705" s="24">
        <v>1</v>
      </c>
      <c r="M3705" s="23"/>
    </row>
    <row r="3706" spans="1:13" x14ac:dyDescent="0.2">
      <c r="A3706" s="19" t="s">
        <v>2835</v>
      </c>
      <c r="B3706" s="19" t="s">
        <v>2836</v>
      </c>
      <c r="C3706" s="19" t="s">
        <v>359</v>
      </c>
      <c r="D3706" s="19" t="s">
        <v>360</v>
      </c>
      <c r="E3706" s="19"/>
      <c r="F3706" s="20">
        <v>2020</v>
      </c>
      <c r="G3706" s="19" t="s">
        <v>17</v>
      </c>
      <c r="H3706" s="19" t="s">
        <v>693</v>
      </c>
      <c r="I3706" s="19" t="s">
        <v>762</v>
      </c>
      <c r="J3706" s="21" t="s">
        <v>18</v>
      </c>
      <c r="K3706" s="22">
        <v>29999</v>
      </c>
      <c r="L3706" s="22"/>
      <c r="M3706" s="23"/>
    </row>
    <row r="3707" spans="1:13" x14ac:dyDescent="0.2">
      <c r="A3707" s="19" t="s">
        <v>2841</v>
      </c>
      <c r="B3707" s="19" t="s">
        <v>2842</v>
      </c>
      <c r="C3707" s="19" t="s">
        <v>37</v>
      </c>
      <c r="D3707" s="19" t="s">
        <v>123</v>
      </c>
      <c r="E3707" s="19" t="s">
        <v>187</v>
      </c>
      <c r="F3707" s="20">
        <v>2019</v>
      </c>
      <c r="G3707" s="19" t="s">
        <v>17</v>
      </c>
      <c r="H3707" s="19" t="s">
        <v>240</v>
      </c>
      <c r="I3707" s="19" t="s">
        <v>241</v>
      </c>
      <c r="J3707" s="21" t="s">
        <v>128</v>
      </c>
      <c r="K3707" s="22">
        <v>173572</v>
      </c>
      <c r="L3707" s="22"/>
      <c r="M3707" s="23"/>
    </row>
    <row r="3708" spans="1:13" x14ac:dyDescent="0.2">
      <c r="A3708" s="19" t="s">
        <v>2843</v>
      </c>
      <c r="B3708" s="19" t="s">
        <v>2844</v>
      </c>
      <c r="C3708" s="19" t="s">
        <v>257</v>
      </c>
      <c r="D3708" s="19" t="s">
        <v>441</v>
      </c>
      <c r="E3708" s="19" t="s">
        <v>747</v>
      </c>
      <c r="F3708" s="20">
        <v>2020</v>
      </c>
      <c r="G3708" s="19" t="s">
        <v>17</v>
      </c>
      <c r="H3708" s="19" t="s">
        <v>63</v>
      </c>
      <c r="I3708" s="19" t="s">
        <v>705</v>
      </c>
      <c r="J3708" s="21" t="s">
        <v>18</v>
      </c>
      <c r="K3708" s="22">
        <v>10600</v>
      </c>
      <c r="L3708" s="22"/>
      <c r="M3708" s="23"/>
    </row>
    <row r="3709" spans="1:13" x14ac:dyDescent="0.2">
      <c r="A3709" s="19" t="s">
        <v>2851</v>
      </c>
      <c r="B3709" s="19" t="s">
        <v>2852</v>
      </c>
      <c r="C3709" s="19" t="s">
        <v>52</v>
      </c>
      <c r="D3709" s="19"/>
      <c r="E3709" s="19"/>
      <c r="F3709" s="20">
        <v>2020</v>
      </c>
      <c r="G3709" s="19" t="s">
        <v>17</v>
      </c>
      <c r="H3709" s="19" t="s">
        <v>95</v>
      </c>
      <c r="I3709" s="19" t="s">
        <v>96</v>
      </c>
      <c r="J3709" s="21" t="s">
        <v>18</v>
      </c>
      <c r="K3709" s="22">
        <v>2</v>
      </c>
      <c r="L3709" s="24">
        <v>2</v>
      </c>
      <c r="M3709" s="23"/>
    </row>
    <row r="3710" spans="1:13" x14ac:dyDescent="0.2">
      <c r="A3710" s="19" t="s">
        <v>2860</v>
      </c>
      <c r="B3710" s="19" t="s">
        <v>2861</v>
      </c>
      <c r="C3710" s="19" t="s">
        <v>34</v>
      </c>
      <c r="D3710" s="19" t="s">
        <v>51</v>
      </c>
      <c r="E3710" s="19" t="s">
        <v>2018</v>
      </c>
      <c r="F3710" s="20">
        <v>2020</v>
      </c>
      <c r="G3710" s="19" t="s">
        <v>17</v>
      </c>
      <c r="H3710" s="19" t="s">
        <v>253</v>
      </c>
      <c r="I3710" s="19" t="s">
        <v>1254</v>
      </c>
      <c r="J3710" s="21" t="s">
        <v>18</v>
      </c>
      <c r="K3710" s="22">
        <v>264599</v>
      </c>
      <c r="L3710" s="22"/>
      <c r="M3710" s="23"/>
    </row>
    <row r="3711" spans="1:13" x14ac:dyDescent="0.2">
      <c r="A3711" s="19" t="s">
        <v>2864</v>
      </c>
      <c r="B3711" s="19" t="s">
        <v>2865</v>
      </c>
      <c r="C3711" s="19" t="s">
        <v>359</v>
      </c>
      <c r="D3711" s="19" t="s">
        <v>1466</v>
      </c>
      <c r="E3711" s="19"/>
      <c r="F3711" s="20">
        <v>2019</v>
      </c>
      <c r="G3711" s="19" t="s">
        <v>17</v>
      </c>
      <c r="H3711" s="19" t="s">
        <v>253</v>
      </c>
      <c r="I3711" s="19" t="s">
        <v>1254</v>
      </c>
      <c r="J3711" s="21" t="s">
        <v>18</v>
      </c>
      <c r="K3711" s="22">
        <v>323197</v>
      </c>
      <c r="L3711" s="22"/>
      <c r="M3711" s="23"/>
    </row>
    <row r="3712" spans="1:13" x14ac:dyDescent="0.2">
      <c r="A3712" s="19" t="s">
        <v>2868</v>
      </c>
      <c r="B3712" s="19" t="s">
        <v>2869</v>
      </c>
      <c r="C3712" s="19" t="s">
        <v>103</v>
      </c>
      <c r="D3712" s="19" t="s">
        <v>105</v>
      </c>
      <c r="E3712" s="19" t="s">
        <v>332</v>
      </c>
      <c r="F3712" s="20">
        <v>2020</v>
      </c>
      <c r="G3712" s="19" t="s">
        <v>17</v>
      </c>
      <c r="H3712" s="19" t="s">
        <v>253</v>
      </c>
      <c r="I3712" s="19" t="s">
        <v>1254</v>
      </c>
      <c r="J3712" s="21" t="s">
        <v>18</v>
      </c>
      <c r="K3712" s="22">
        <v>93248</v>
      </c>
      <c r="L3712" s="22"/>
      <c r="M3712" s="23"/>
    </row>
    <row r="3713" spans="1:13" x14ac:dyDescent="0.2">
      <c r="A3713" s="19" t="s">
        <v>2870</v>
      </c>
      <c r="B3713" s="19" t="s">
        <v>2871</v>
      </c>
      <c r="C3713" s="19" t="s">
        <v>37</v>
      </c>
      <c r="D3713" s="19" t="s">
        <v>123</v>
      </c>
      <c r="E3713" s="19"/>
      <c r="F3713" s="20">
        <v>2020</v>
      </c>
      <c r="G3713" s="19" t="s">
        <v>17</v>
      </c>
      <c r="H3713" s="19" t="s">
        <v>253</v>
      </c>
      <c r="I3713" s="19" t="s">
        <v>1254</v>
      </c>
      <c r="J3713" s="21" t="s">
        <v>18</v>
      </c>
      <c r="K3713" s="22">
        <v>360677</v>
      </c>
      <c r="L3713" s="22"/>
      <c r="M3713" s="23"/>
    </row>
    <row r="3714" spans="1:13" x14ac:dyDescent="0.2">
      <c r="A3714" s="19" t="s">
        <v>2872</v>
      </c>
      <c r="B3714" s="19" t="s">
        <v>2873</v>
      </c>
      <c r="C3714" s="19" t="s">
        <v>37</v>
      </c>
      <c r="D3714" s="19" t="s">
        <v>123</v>
      </c>
      <c r="E3714" s="19"/>
      <c r="F3714" s="20">
        <v>2019</v>
      </c>
      <c r="G3714" s="19" t="s">
        <v>17</v>
      </c>
      <c r="H3714" s="19" t="s">
        <v>253</v>
      </c>
      <c r="I3714" s="19" t="s">
        <v>1254</v>
      </c>
      <c r="J3714" s="21" t="s">
        <v>18</v>
      </c>
      <c r="K3714" s="22">
        <v>348970</v>
      </c>
      <c r="L3714" s="22"/>
      <c r="M3714" s="23"/>
    </row>
    <row r="3715" spans="1:13" x14ac:dyDescent="0.2">
      <c r="A3715" s="19" t="s">
        <v>2884</v>
      </c>
      <c r="B3715" s="19" t="s">
        <v>2885</v>
      </c>
      <c r="C3715" s="19" t="s">
        <v>22</v>
      </c>
      <c r="D3715" s="19" t="s">
        <v>46</v>
      </c>
      <c r="E3715" s="19" t="s">
        <v>345</v>
      </c>
      <c r="F3715" s="20">
        <v>2020</v>
      </c>
      <c r="G3715" s="19" t="s">
        <v>17</v>
      </c>
      <c r="H3715" s="19" t="s">
        <v>42</v>
      </c>
      <c r="I3715" s="19" t="s">
        <v>1079</v>
      </c>
      <c r="J3715" s="21" t="s">
        <v>18</v>
      </c>
      <c r="K3715" s="22">
        <v>17312</v>
      </c>
      <c r="L3715" s="24">
        <v>3</v>
      </c>
      <c r="M3715" s="23"/>
    </row>
    <row r="3716" spans="1:13" x14ac:dyDescent="0.2">
      <c r="A3716" s="19" t="s">
        <v>2896</v>
      </c>
      <c r="B3716" s="19" t="s">
        <v>2897</v>
      </c>
      <c r="C3716" s="19" t="s">
        <v>37</v>
      </c>
      <c r="D3716" s="19" t="s">
        <v>123</v>
      </c>
      <c r="E3716" s="19" t="s">
        <v>124</v>
      </c>
      <c r="F3716" s="20">
        <v>2020</v>
      </c>
      <c r="G3716" s="19" t="s">
        <v>17</v>
      </c>
      <c r="H3716" s="19" t="s">
        <v>54</v>
      </c>
      <c r="I3716" s="19" t="s">
        <v>499</v>
      </c>
      <c r="J3716" s="21" t="s">
        <v>18</v>
      </c>
      <c r="K3716" s="22">
        <v>51534</v>
      </c>
      <c r="L3716" s="24">
        <v>1</v>
      </c>
      <c r="M3716" s="23"/>
    </row>
    <row r="3717" spans="1:13" x14ac:dyDescent="0.2">
      <c r="A3717" s="19" t="s">
        <v>2902</v>
      </c>
      <c r="B3717" s="19" t="s">
        <v>2903</v>
      </c>
      <c r="C3717" s="19" t="s">
        <v>257</v>
      </c>
      <c r="D3717" s="19" t="s">
        <v>258</v>
      </c>
      <c r="E3717" s="19" t="s">
        <v>1244</v>
      </c>
      <c r="F3717" s="20">
        <v>2020</v>
      </c>
      <c r="G3717" s="19" t="s">
        <v>17</v>
      </c>
      <c r="H3717" s="19" t="s">
        <v>130</v>
      </c>
      <c r="I3717" s="19" t="s">
        <v>130</v>
      </c>
      <c r="J3717" s="21" t="s">
        <v>18</v>
      </c>
      <c r="K3717" s="22">
        <v>292984</v>
      </c>
      <c r="L3717" s="24">
        <v>2</v>
      </c>
      <c r="M3717" s="23"/>
    </row>
    <row r="3718" spans="1:13" x14ac:dyDescent="0.2">
      <c r="A3718" s="19" t="s">
        <v>2908</v>
      </c>
      <c r="B3718" s="19" t="s">
        <v>2909</v>
      </c>
      <c r="C3718" s="19" t="s">
        <v>103</v>
      </c>
      <c r="D3718" s="19" t="s">
        <v>194</v>
      </c>
      <c r="E3718" s="19" t="s">
        <v>1575</v>
      </c>
      <c r="F3718" s="20">
        <v>2019</v>
      </c>
      <c r="G3718" s="19" t="s">
        <v>17</v>
      </c>
      <c r="H3718" s="19" t="s">
        <v>30</v>
      </c>
      <c r="I3718" s="19" t="s">
        <v>31</v>
      </c>
      <c r="J3718" s="21" t="s">
        <v>18</v>
      </c>
      <c r="K3718" s="22">
        <v>20</v>
      </c>
      <c r="L3718" s="22"/>
      <c r="M3718" s="23"/>
    </row>
    <row r="3719" spans="1:13" x14ac:dyDescent="0.2">
      <c r="A3719" s="19" t="s">
        <v>2912</v>
      </c>
      <c r="B3719" s="19" t="s">
        <v>2913</v>
      </c>
      <c r="C3719" s="19" t="s">
        <v>37</v>
      </c>
      <c r="D3719" s="19" t="s">
        <v>123</v>
      </c>
      <c r="E3719" s="19" t="s">
        <v>850</v>
      </c>
      <c r="F3719" s="20">
        <v>2020</v>
      </c>
      <c r="G3719" s="19" t="s">
        <v>279</v>
      </c>
      <c r="H3719" s="19" t="s">
        <v>54</v>
      </c>
      <c r="I3719" s="19" t="s">
        <v>288</v>
      </c>
      <c r="J3719" s="21" t="s">
        <v>18</v>
      </c>
      <c r="K3719" s="22">
        <v>205</v>
      </c>
      <c r="L3719" s="22"/>
      <c r="M3719" s="23"/>
    </row>
    <row r="3720" spans="1:13" x14ac:dyDescent="0.2">
      <c r="A3720" s="19" t="s">
        <v>2918</v>
      </c>
      <c r="B3720" s="19" t="s">
        <v>2919</v>
      </c>
      <c r="C3720" s="19" t="s">
        <v>12</v>
      </c>
      <c r="D3720" s="19" t="s">
        <v>13</v>
      </c>
      <c r="E3720" s="19"/>
      <c r="F3720" s="20">
        <v>2020</v>
      </c>
      <c r="G3720" s="19" t="s">
        <v>17</v>
      </c>
      <c r="H3720" s="19" t="s">
        <v>253</v>
      </c>
      <c r="I3720" s="19" t="s">
        <v>254</v>
      </c>
      <c r="J3720" s="21" t="s">
        <v>18</v>
      </c>
      <c r="K3720" s="22">
        <v>2000</v>
      </c>
      <c r="L3720" s="22"/>
      <c r="M3720" s="23"/>
    </row>
    <row r="3721" spans="1:13" x14ac:dyDescent="0.2">
      <c r="A3721" s="19" t="s">
        <v>2952</v>
      </c>
      <c r="B3721" s="19" t="s">
        <v>2953</v>
      </c>
      <c r="C3721" s="19" t="s">
        <v>148</v>
      </c>
      <c r="D3721" s="19" t="s">
        <v>460</v>
      </c>
      <c r="E3721" s="19" t="s">
        <v>460</v>
      </c>
      <c r="F3721" s="20">
        <v>2020</v>
      </c>
      <c r="G3721" s="19" t="s">
        <v>17</v>
      </c>
      <c r="H3721" s="19" t="s">
        <v>63</v>
      </c>
      <c r="I3721" s="19" t="s">
        <v>174</v>
      </c>
      <c r="J3721" s="21" t="s">
        <v>18</v>
      </c>
      <c r="K3721" s="22">
        <v>36189</v>
      </c>
      <c r="L3721" s="22"/>
      <c r="M3721" s="23"/>
    </row>
    <row r="3722" spans="1:13" x14ac:dyDescent="0.2">
      <c r="A3722" s="19" t="s">
        <v>2958</v>
      </c>
      <c r="B3722" s="19" t="s">
        <v>2959</v>
      </c>
      <c r="C3722" s="19" t="s">
        <v>148</v>
      </c>
      <c r="D3722" s="19"/>
      <c r="E3722" s="19"/>
      <c r="F3722" s="20">
        <v>2019</v>
      </c>
      <c r="G3722" s="19" t="s">
        <v>17</v>
      </c>
      <c r="H3722" s="19" t="s">
        <v>30</v>
      </c>
      <c r="I3722" s="19" t="s">
        <v>145</v>
      </c>
      <c r="J3722" s="21" t="s">
        <v>84</v>
      </c>
      <c r="K3722" s="22">
        <v>10260</v>
      </c>
      <c r="L3722" s="22"/>
      <c r="M3722" s="23"/>
    </row>
    <row r="3723" spans="1:13" x14ac:dyDescent="0.2">
      <c r="A3723" s="19" t="s">
        <v>2962</v>
      </c>
      <c r="B3723" s="19" t="s">
        <v>2963</v>
      </c>
      <c r="C3723" s="19" t="s">
        <v>27</v>
      </c>
      <c r="D3723" s="19"/>
      <c r="E3723" s="19"/>
      <c r="F3723" s="20">
        <v>2019</v>
      </c>
      <c r="G3723" s="19" t="s">
        <v>17</v>
      </c>
      <c r="H3723" s="19" t="s">
        <v>30</v>
      </c>
      <c r="I3723" s="19" t="s">
        <v>31</v>
      </c>
      <c r="J3723" s="21" t="s">
        <v>18</v>
      </c>
      <c r="K3723" s="22">
        <v>74063</v>
      </c>
      <c r="L3723" s="24">
        <v>636100</v>
      </c>
      <c r="M3723" s="23"/>
    </row>
    <row r="3724" spans="1:13" x14ac:dyDescent="0.2">
      <c r="A3724" s="19" t="s">
        <v>2964</v>
      </c>
      <c r="B3724" s="19" t="s">
        <v>2965</v>
      </c>
      <c r="C3724" s="19" t="s">
        <v>103</v>
      </c>
      <c r="D3724" s="19" t="s">
        <v>238</v>
      </c>
      <c r="E3724" s="19" t="s">
        <v>995</v>
      </c>
      <c r="F3724" s="20">
        <v>2020</v>
      </c>
      <c r="G3724" s="19" t="s">
        <v>17</v>
      </c>
      <c r="H3724" s="19" t="s">
        <v>30</v>
      </c>
      <c r="I3724" s="19" t="s">
        <v>145</v>
      </c>
      <c r="J3724" s="21" t="s">
        <v>18</v>
      </c>
      <c r="K3724" s="22">
        <v>281997</v>
      </c>
      <c r="L3724" s="24">
        <v>1</v>
      </c>
      <c r="M3724" s="23"/>
    </row>
    <row r="3725" spans="1:13" x14ac:dyDescent="0.2">
      <c r="A3725" s="19" t="s">
        <v>2974</v>
      </c>
      <c r="B3725" s="19" t="s">
        <v>2975</v>
      </c>
      <c r="C3725" s="19" t="s">
        <v>52</v>
      </c>
      <c r="D3725" s="19" t="s">
        <v>77</v>
      </c>
      <c r="E3725" s="19" t="s">
        <v>831</v>
      </c>
      <c r="F3725" s="20">
        <v>2019</v>
      </c>
      <c r="G3725" s="19" t="s">
        <v>17</v>
      </c>
      <c r="H3725" s="19" t="s">
        <v>352</v>
      </c>
      <c r="I3725" s="19" t="s">
        <v>353</v>
      </c>
      <c r="J3725" s="21" t="s">
        <v>18</v>
      </c>
      <c r="K3725" s="22">
        <v>4</v>
      </c>
      <c r="L3725" s="24">
        <v>4</v>
      </c>
      <c r="M3725" s="23"/>
    </row>
    <row r="3726" spans="1:13" x14ac:dyDescent="0.2">
      <c r="A3726" s="19" t="s">
        <v>2982</v>
      </c>
      <c r="B3726" s="19" t="s">
        <v>2983</v>
      </c>
      <c r="C3726" s="19" t="s">
        <v>103</v>
      </c>
      <c r="D3726" s="19" t="s">
        <v>105</v>
      </c>
      <c r="E3726" s="19" t="s">
        <v>332</v>
      </c>
      <c r="F3726" s="20">
        <v>2020</v>
      </c>
      <c r="G3726" s="19" t="s">
        <v>17</v>
      </c>
      <c r="H3726" s="19" t="s">
        <v>15</v>
      </c>
      <c r="I3726" s="19" t="s">
        <v>16</v>
      </c>
      <c r="J3726" s="21" t="s">
        <v>18</v>
      </c>
      <c r="K3726" s="22">
        <v>23500</v>
      </c>
      <c r="L3726" s="22"/>
      <c r="M3726" s="23"/>
    </row>
    <row r="3727" spans="1:13" x14ac:dyDescent="0.2">
      <c r="A3727" s="19" t="s">
        <v>2990</v>
      </c>
      <c r="B3727" s="19" t="s">
        <v>2991</v>
      </c>
      <c r="C3727" s="19" t="s">
        <v>148</v>
      </c>
      <c r="D3727" s="19" t="s">
        <v>617</v>
      </c>
      <c r="E3727" s="19" t="s">
        <v>863</v>
      </c>
      <c r="F3727" s="20">
        <v>2020</v>
      </c>
      <c r="G3727" s="19" t="s">
        <v>17</v>
      </c>
      <c r="H3727" s="19" t="s">
        <v>54</v>
      </c>
      <c r="I3727" s="19" t="s">
        <v>62</v>
      </c>
      <c r="J3727" s="21" t="s">
        <v>18</v>
      </c>
      <c r="K3727" s="22">
        <v>17572</v>
      </c>
      <c r="L3727" s="22"/>
      <c r="M3727" s="23"/>
    </row>
    <row r="3728" spans="1:13" x14ac:dyDescent="0.2">
      <c r="A3728" s="19" t="s">
        <v>2992</v>
      </c>
      <c r="B3728" s="19" t="s">
        <v>2993</v>
      </c>
      <c r="C3728" s="19" t="s">
        <v>34</v>
      </c>
      <c r="D3728" s="19" t="s">
        <v>215</v>
      </c>
      <c r="E3728" s="19" t="s">
        <v>2128</v>
      </c>
      <c r="F3728" s="20">
        <v>2020</v>
      </c>
      <c r="G3728" s="19" t="s">
        <v>17</v>
      </c>
      <c r="H3728" s="19" t="s">
        <v>54</v>
      </c>
      <c r="I3728" s="19" t="s">
        <v>62</v>
      </c>
      <c r="J3728" s="21" t="s">
        <v>18</v>
      </c>
      <c r="K3728" s="22">
        <v>8104</v>
      </c>
      <c r="L3728" s="24">
        <v>1</v>
      </c>
      <c r="M3728" s="23"/>
    </row>
    <row r="3729" spans="1:13" x14ac:dyDescent="0.2">
      <c r="A3729" s="19" t="s">
        <v>2998</v>
      </c>
      <c r="B3729" s="19" t="s">
        <v>2999</v>
      </c>
      <c r="C3729" s="19" t="s">
        <v>133</v>
      </c>
      <c r="D3729" s="19" t="s">
        <v>534</v>
      </c>
      <c r="E3729" s="19" t="s">
        <v>1028</v>
      </c>
      <c r="F3729" s="20">
        <v>2019</v>
      </c>
      <c r="G3729" s="19" t="s">
        <v>17</v>
      </c>
      <c r="H3729" s="19" t="s">
        <v>352</v>
      </c>
      <c r="I3729" s="19" t="s">
        <v>353</v>
      </c>
      <c r="J3729" s="21" t="s">
        <v>84</v>
      </c>
      <c r="K3729" s="22">
        <v>356691</v>
      </c>
      <c r="L3729" s="22"/>
      <c r="M3729" s="23"/>
    </row>
    <row r="3730" spans="1:13" x14ac:dyDescent="0.2">
      <c r="A3730" s="19" t="s">
        <v>3000</v>
      </c>
      <c r="B3730" s="19" t="s">
        <v>3001</v>
      </c>
      <c r="C3730" s="19" t="s">
        <v>34</v>
      </c>
      <c r="D3730" s="19" t="s">
        <v>51</v>
      </c>
      <c r="E3730" s="19" t="s">
        <v>384</v>
      </c>
      <c r="F3730" s="20">
        <v>2019</v>
      </c>
      <c r="G3730" s="19" t="s">
        <v>17</v>
      </c>
      <c r="H3730" s="19" t="s">
        <v>30</v>
      </c>
      <c r="I3730" s="19" t="s">
        <v>145</v>
      </c>
      <c r="J3730" s="21" t="s">
        <v>18</v>
      </c>
      <c r="K3730" s="22">
        <v>40329</v>
      </c>
      <c r="L3730" s="24">
        <v>1</v>
      </c>
      <c r="M3730" s="23"/>
    </row>
    <row r="3731" spans="1:13" x14ac:dyDescent="0.2">
      <c r="A3731" s="19" t="s">
        <v>3006</v>
      </c>
      <c r="B3731" s="19" t="s">
        <v>3007</v>
      </c>
      <c r="C3731" s="19" t="s">
        <v>12</v>
      </c>
      <c r="D3731" s="19"/>
      <c r="E3731" s="19"/>
      <c r="F3731" s="20">
        <v>2020</v>
      </c>
      <c r="G3731" s="19" t="s">
        <v>17</v>
      </c>
      <c r="H3731" s="19" t="s">
        <v>30</v>
      </c>
      <c r="I3731" s="19" t="s">
        <v>145</v>
      </c>
      <c r="J3731" s="21" t="s">
        <v>18</v>
      </c>
      <c r="K3731" s="22">
        <v>40500</v>
      </c>
      <c r="L3731" s="24">
        <v>110</v>
      </c>
      <c r="M3731" s="23"/>
    </row>
    <row r="3732" spans="1:13" x14ac:dyDescent="0.2">
      <c r="A3732" s="19" t="s">
        <v>3010</v>
      </c>
      <c r="B3732" s="19" t="s">
        <v>3011</v>
      </c>
      <c r="C3732" s="19" t="s">
        <v>133</v>
      </c>
      <c r="D3732" s="19" t="s">
        <v>392</v>
      </c>
      <c r="E3732" s="19" t="s">
        <v>1199</v>
      </c>
      <c r="F3732" s="20">
        <v>2019</v>
      </c>
      <c r="G3732" s="19" t="s">
        <v>17</v>
      </c>
      <c r="H3732" s="19" t="s">
        <v>54</v>
      </c>
      <c r="I3732" s="19" t="s">
        <v>62</v>
      </c>
      <c r="J3732" s="21" t="s">
        <v>128</v>
      </c>
      <c r="K3732" s="22">
        <v>1013052</v>
      </c>
      <c r="L3732" s="22"/>
      <c r="M3732" s="23"/>
    </row>
    <row r="3733" spans="1:13" x14ac:dyDescent="0.2">
      <c r="A3733" s="19" t="s">
        <v>3016</v>
      </c>
      <c r="B3733" s="19" t="s">
        <v>3017</v>
      </c>
      <c r="C3733" s="19" t="s">
        <v>133</v>
      </c>
      <c r="D3733" s="19" t="s">
        <v>392</v>
      </c>
      <c r="E3733" s="19" t="s">
        <v>752</v>
      </c>
      <c r="F3733" s="20">
        <v>2019</v>
      </c>
      <c r="G3733" s="19" t="s">
        <v>17</v>
      </c>
      <c r="H3733" s="19" t="s">
        <v>352</v>
      </c>
      <c r="I3733" s="19" t="s">
        <v>1241</v>
      </c>
      <c r="J3733" s="21" t="s">
        <v>84</v>
      </c>
      <c r="K3733" s="22">
        <v>435853</v>
      </c>
      <c r="L3733" s="22"/>
      <c r="M3733" s="23"/>
    </row>
    <row r="3734" spans="1:13" x14ac:dyDescent="0.2">
      <c r="A3734" s="19" t="s">
        <v>3020</v>
      </c>
      <c r="B3734" s="19" t="s">
        <v>3021</v>
      </c>
      <c r="C3734" s="19" t="s">
        <v>133</v>
      </c>
      <c r="D3734" s="19" t="s">
        <v>206</v>
      </c>
      <c r="E3734" s="19" t="s">
        <v>1958</v>
      </c>
      <c r="F3734" s="20">
        <v>2019</v>
      </c>
      <c r="G3734" s="19" t="s">
        <v>17</v>
      </c>
      <c r="H3734" s="19" t="s">
        <v>63</v>
      </c>
      <c r="I3734" s="19" t="s">
        <v>174</v>
      </c>
      <c r="J3734" s="21" t="s">
        <v>18</v>
      </c>
      <c r="K3734" s="22">
        <v>372970</v>
      </c>
      <c r="L3734" s="24">
        <v>72783</v>
      </c>
      <c r="M3734" s="23"/>
    </row>
    <row r="3735" spans="1:13" x14ac:dyDescent="0.2">
      <c r="A3735" s="19" t="s">
        <v>3034</v>
      </c>
      <c r="B3735" s="19" t="s">
        <v>3035</v>
      </c>
      <c r="C3735" s="19" t="s">
        <v>22</v>
      </c>
      <c r="D3735" s="19" t="s">
        <v>46</v>
      </c>
      <c r="E3735" s="19"/>
      <c r="F3735" s="20">
        <v>2020</v>
      </c>
      <c r="G3735" s="19" t="s">
        <v>17</v>
      </c>
      <c r="H3735" s="19" t="s">
        <v>54</v>
      </c>
      <c r="I3735" s="19" t="s">
        <v>199</v>
      </c>
      <c r="J3735" s="21" t="s">
        <v>84</v>
      </c>
      <c r="K3735" s="22">
        <v>150000</v>
      </c>
      <c r="L3735" s="22"/>
      <c r="M3735" s="23"/>
    </row>
    <row r="3736" spans="1:13" x14ac:dyDescent="0.2">
      <c r="A3736" s="19" t="s">
        <v>3040</v>
      </c>
      <c r="B3736" s="19" t="s">
        <v>3041</v>
      </c>
      <c r="C3736" s="19" t="s">
        <v>143</v>
      </c>
      <c r="D3736" s="19"/>
      <c r="E3736" s="19"/>
      <c r="F3736" s="20">
        <v>2019</v>
      </c>
      <c r="G3736" s="19" t="s">
        <v>17</v>
      </c>
      <c r="H3736" s="19" t="s">
        <v>253</v>
      </c>
      <c r="I3736" s="19" t="s">
        <v>254</v>
      </c>
      <c r="J3736" s="21" t="s">
        <v>18</v>
      </c>
      <c r="K3736" s="22">
        <v>15493</v>
      </c>
      <c r="L3736" s="24">
        <v>116955</v>
      </c>
      <c r="M3736" s="23"/>
    </row>
    <row r="3737" spans="1:13" x14ac:dyDescent="0.2">
      <c r="A3737" s="19" t="s">
        <v>3050</v>
      </c>
      <c r="B3737" s="19" t="s">
        <v>3051</v>
      </c>
      <c r="C3737" s="19" t="s">
        <v>103</v>
      </c>
      <c r="D3737" s="19" t="s">
        <v>194</v>
      </c>
      <c r="E3737" s="19" t="s">
        <v>953</v>
      </c>
      <c r="F3737" s="20">
        <v>2020</v>
      </c>
      <c r="G3737" s="19" t="s">
        <v>17</v>
      </c>
      <c r="H3737" s="19" t="s">
        <v>352</v>
      </c>
      <c r="I3737" s="19" t="s">
        <v>353</v>
      </c>
      <c r="J3737" s="21" t="s">
        <v>128</v>
      </c>
      <c r="K3737" s="22">
        <v>156976</v>
      </c>
      <c r="L3737" s="22"/>
      <c r="M3737" s="23"/>
    </row>
    <row r="3738" spans="1:13" x14ac:dyDescent="0.2">
      <c r="A3738" s="19" t="s">
        <v>3052</v>
      </c>
      <c r="B3738" s="19" t="s">
        <v>3053</v>
      </c>
      <c r="C3738" s="19" t="s">
        <v>103</v>
      </c>
      <c r="D3738" s="19" t="s">
        <v>194</v>
      </c>
      <c r="E3738" s="19" t="s">
        <v>953</v>
      </c>
      <c r="F3738" s="20">
        <v>2020</v>
      </c>
      <c r="G3738" s="19" t="s">
        <v>17</v>
      </c>
      <c r="H3738" s="19" t="s">
        <v>63</v>
      </c>
      <c r="I3738" s="19" t="s">
        <v>174</v>
      </c>
      <c r="J3738" s="21" t="s">
        <v>18</v>
      </c>
      <c r="K3738" s="22">
        <v>82729</v>
      </c>
      <c r="L3738" s="24">
        <v>1</v>
      </c>
      <c r="M3738" s="23"/>
    </row>
    <row r="3739" spans="1:13" x14ac:dyDescent="0.2">
      <c r="A3739" s="19" t="s">
        <v>3054</v>
      </c>
      <c r="B3739" s="19" t="s">
        <v>3055</v>
      </c>
      <c r="C3739" s="19" t="s">
        <v>103</v>
      </c>
      <c r="D3739" s="19" t="s">
        <v>105</v>
      </c>
      <c r="E3739" s="19" t="s">
        <v>106</v>
      </c>
      <c r="F3739" s="20">
        <v>2020</v>
      </c>
      <c r="G3739" s="19" t="s">
        <v>17</v>
      </c>
      <c r="H3739" s="19" t="s">
        <v>54</v>
      </c>
      <c r="I3739" s="19" t="s">
        <v>58</v>
      </c>
      <c r="J3739" s="21" t="s">
        <v>18</v>
      </c>
      <c r="K3739" s="22">
        <v>744461</v>
      </c>
      <c r="L3739" s="24">
        <v>1000</v>
      </c>
      <c r="M3739" s="23"/>
    </row>
    <row r="3740" spans="1:13" x14ac:dyDescent="0.2">
      <c r="A3740" s="19" t="s">
        <v>3060</v>
      </c>
      <c r="B3740" s="19" t="s">
        <v>3061</v>
      </c>
      <c r="C3740" s="19" t="s">
        <v>133</v>
      </c>
      <c r="D3740" s="19" t="s">
        <v>206</v>
      </c>
      <c r="E3740" s="19" t="s">
        <v>540</v>
      </c>
      <c r="F3740" s="20">
        <v>2019</v>
      </c>
      <c r="G3740" s="19" t="s">
        <v>17</v>
      </c>
      <c r="H3740" s="19" t="s">
        <v>30</v>
      </c>
      <c r="I3740" s="19" t="s">
        <v>31</v>
      </c>
      <c r="J3740" s="21" t="s">
        <v>84</v>
      </c>
      <c r="K3740" s="22">
        <v>627976</v>
      </c>
      <c r="L3740" s="22"/>
      <c r="M3740" s="23"/>
    </row>
    <row r="3741" spans="1:13" x14ac:dyDescent="0.2">
      <c r="A3741" s="19" t="s">
        <v>3062</v>
      </c>
      <c r="B3741" s="19" t="s">
        <v>3063</v>
      </c>
      <c r="C3741" s="19" t="s">
        <v>133</v>
      </c>
      <c r="D3741" s="19" t="s">
        <v>206</v>
      </c>
      <c r="E3741" s="19" t="s">
        <v>540</v>
      </c>
      <c r="F3741" s="20">
        <v>2019</v>
      </c>
      <c r="G3741" s="19" t="s">
        <v>17</v>
      </c>
      <c r="H3741" s="19" t="s">
        <v>54</v>
      </c>
      <c r="I3741" s="19" t="s">
        <v>499</v>
      </c>
      <c r="J3741" s="21" t="s">
        <v>128</v>
      </c>
      <c r="K3741" s="22">
        <v>1557089</v>
      </c>
      <c r="L3741" s="22"/>
      <c r="M3741" s="23"/>
    </row>
    <row r="3742" spans="1:13" x14ac:dyDescent="0.2">
      <c r="A3742" s="19" t="s">
        <v>3064</v>
      </c>
      <c r="B3742" s="19" t="s">
        <v>3065</v>
      </c>
      <c r="C3742" s="19" t="s">
        <v>103</v>
      </c>
      <c r="D3742" s="19" t="s">
        <v>105</v>
      </c>
      <c r="E3742" s="19" t="s">
        <v>106</v>
      </c>
      <c r="F3742" s="20">
        <v>2020</v>
      </c>
      <c r="G3742" s="19" t="s">
        <v>17</v>
      </c>
      <c r="H3742" s="19" t="s">
        <v>54</v>
      </c>
      <c r="I3742" s="19" t="s">
        <v>58</v>
      </c>
      <c r="J3742" s="21" t="s">
        <v>18</v>
      </c>
      <c r="K3742" s="22">
        <v>224733</v>
      </c>
      <c r="L3742" s="22"/>
      <c r="M3742" s="23"/>
    </row>
    <row r="3743" spans="1:13" x14ac:dyDescent="0.2">
      <c r="A3743" s="19" t="s">
        <v>3072</v>
      </c>
      <c r="B3743" s="19" t="s">
        <v>3073</v>
      </c>
      <c r="C3743" s="19" t="s">
        <v>143</v>
      </c>
      <c r="D3743" s="19" t="s">
        <v>857</v>
      </c>
      <c r="E3743" s="19"/>
      <c r="F3743" s="20">
        <v>2020</v>
      </c>
      <c r="G3743" s="19" t="s">
        <v>17</v>
      </c>
      <c r="H3743" s="19" t="s">
        <v>30</v>
      </c>
      <c r="I3743" s="19" t="s">
        <v>31</v>
      </c>
      <c r="J3743" s="21" t="s">
        <v>18</v>
      </c>
      <c r="K3743" s="22">
        <v>650</v>
      </c>
      <c r="L3743" s="22"/>
      <c r="M3743" s="23"/>
    </row>
    <row r="3744" spans="1:13" x14ac:dyDescent="0.2">
      <c r="A3744" s="19" t="s">
        <v>3074</v>
      </c>
      <c r="B3744" s="19" t="s">
        <v>3075</v>
      </c>
      <c r="C3744" s="19" t="s">
        <v>52</v>
      </c>
      <c r="D3744" s="19" t="s">
        <v>77</v>
      </c>
      <c r="E3744" s="19"/>
      <c r="F3744" s="20">
        <v>2020</v>
      </c>
      <c r="G3744" s="19" t="s">
        <v>17</v>
      </c>
      <c r="H3744" s="19" t="s">
        <v>54</v>
      </c>
      <c r="I3744" s="19" t="s">
        <v>199</v>
      </c>
      <c r="J3744" s="21" t="s">
        <v>128</v>
      </c>
      <c r="K3744" s="22">
        <v>502</v>
      </c>
      <c r="L3744" s="22"/>
      <c r="M3744" s="23"/>
    </row>
    <row r="3745" spans="1:13" x14ac:dyDescent="0.2">
      <c r="A3745" s="19" t="s">
        <v>3080</v>
      </c>
      <c r="B3745" s="19" t="s">
        <v>3081</v>
      </c>
      <c r="C3745" s="19" t="s">
        <v>167</v>
      </c>
      <c r="D3745" s="19" t="s">
        <v>310</v>
      </c>
      <c r="E3745" s="19"/>
      <c r="F3745" s="20">
        <v>2020</v>
      </c>
      <c r="G3745" s="19" t="s">
        <v>17</v>
      </c>
      <c r="H3745" s="19" t="s">
        <v>30</v>
      </c>
      <c r="I3745" s="19" t="s">
        <v>31</v>
      </c>
      <c r="J3745" s="21" t="s">
        <v>18</v>
      </c>
      <c r="K3745" s="22">
        <v>10000</v>
      </c>
      <c r="L3745" s="24">
        <v>3470</v>
      </c>
      <c r="M3745" s="23"/>
    </row>
    <row r="3746" spans="1:13" x14ac:dyDescent="0.2">
      <c r="A3746" s="19" t="s">
        <v>3088</v>
      </c>
      <c r="B3746" s="19" t="s">
        <v>3089</v>
      </c>
      <c r="C3746" s="19" t="s">
        <v>34</v>
      </c>
      <c r="D3746" s="19" t="s">
        <v>51</v>
      </c>
      <c r="E3746" s="19" t="s">
        <v>384</v>
      </c>
      <c r="F3746" s="20">
        <v>2020</v>
      </c>
      <c r="G3746" s="19" t="s">
        <v>17</v>
      </c>
      <c r="H3746" s="19" t="s">
        <v>42</v>
      </c>
      <c r="I3746" s="19" t="s">
        <v>278</v>
      </c>
      <c r="J3746" s="21" t="s">
        <v>18</v>
      </c>
      <c r="K3746" s="22">
        <v>609902</v>
      </c>
      <c r="L3746" s="24">
        <v>5</v>
      </c>
      <c r="M3746" s="23"/>
    </row>
    <row r="3747" spans="1:13" x14ac:dyDescent="0.2">
      <c r="A3747" s="19" t="s">
        <v>3092</v>
      </c>
      <c r="B3747" s="19" t="s">
        <v>3093</v>
      </c>
      <c r="C3747" s="19" t="s">
        <v>103</v>
      </c>
      <c r="D3747" s="19" t="s">
        <v>194</v>
      </c>
      <c r="E3747" s="19" t="s">
        <v>953</v>
      </c>
      <c r="F3747" s="20">
        <v>2019</v>
      </c>
      <c r="G3747" s="19" t="s">
        <v>17</v>
      </c>
      <c r="H3747" s="19" t="s">
        <v>253</v>
      </c>
      <c r="I3747" s="19" t="s">
        <v>254</v>
      </c>
      <c r="J3747" s="21" t="s">
        <v>18</v>
      </c>
      <c r="K3747" s="22">
        <v>3232</v>
      </c>
      <c r="L3747" s="22"/>
      <c r="M3747" s="23"/>
    </row>
    <row r="3748" spans="1:13" x14ac:dyDescent="0.2">
      <c r="A3748" s="19" t="s">
        <v>3100</v>
      </c>
      <c r="B3748" s="19" t="s">
        <v>3101</v>
      </c>
      <c r="C3748" s="19" t="s">
        <v>92</v>
      </c>
      <c r="D3748" s="19"/>
      <c r="E3748" s="19"/>
      <c r="F3748" s="20">
        <v>2020</v>
      </c>
      <c r="G3748" s="19" t="s">
        <v>17</v>
      </c>
      <c r="H3748" s="19" t="s">
        <v>54</v>
      </c>
      <c r="I3748" s="19" t="s">
        <v>199</v>
      </c>
      <c r="J3748" s="21" t="s">
        <v>18</v>
      </c>
      <c r="K3748" s="22">
        <v>1750</v>
      </c>
      <c r="L3748" s="22"/>
      <c r="M3748" s="23"/>
    </row>
    <row r="3749" spans="1:13" x14ac:dyDescent="0.2">
      <c r="A3749" s="19" t="s">
        <v>3102</v>
      </c>
      <c r="B3749" s="19" t="s">
        <v>3103</v>
      </c>
      <c r="C3749" s="19" t="s">
        <v>133</v>
      </c>
      <c r="D3749" s="19" t="s">
        <v>206</v>
      </c>
      <c r="E3749" s="19"/>
      <c r="F3749" s="20">
        <v>2020</v>
      </c>
      <c r="G3749" s="19" t="s">
        <v>17</v>
      </c>
      <c r="H3749" s="19" t="s">
        <v>54</v>
      </c>
      <c r="I3749" s="19" t="s">
        <v>199</v>
      </c>
      <c r="J3749" s="21" t="s">
        <v>18</v>
      </c>
      <c r="K3749" s="22">
        <v>1512</v>
      </c>
      <c r="L3749" s="24">
        <v>1</v>
      </c>
      <c r="M3749" s="23"/>
    </row>
    <row r="3750" spans="1:13" x14ac:dyDescent="0.2">
      <c r="A3750" s="19" t="s">
        <v>3106</v>
      </c>
      <c r="B3750" s="19" t="s">
        <v>3107</v>
      </c>
      <c r="C3750" s="19" t="s">
        <v>27</v>
      </c>
      <c r="D3750" s="19" t="s">
        <v>28</v>
      </c>
      <c r="E3750" s="19" t="s">
        <v>29</v>
      </c>
      <c r="F3750" s="20">
        <v>2019</v>
      </c>
      <c r="G3750" s="19" t="s">
        <v>17</v>
      </c>
      <c r="H3750" s="19" t="s">
        <v>63</v>
      </c>
      <c r="I3750" s="19" t="s">
        <v>174</v>
      </c>
      <c r="J3750" s="21" t="s">
        <v>18</v>
      </c>
      <c r="K3750" s="22">
        <v>3</v>
      </c>
      <c r="L3750" s="22"/>
      <c r="M3750" s="23"/>
    </row>
    <row r="3751" spans="1:13" x14ac:dyDescent="0.2">
      <c r="A3751" s="19" t="s">
        <v>3108</v>
      </c>
      <c r="B3751" s="19" t="s">
        <v>3109</v>
      </c>
      <c r="C3751" s="19" t="s">
        <v>22</v>
      </c>
      <c r="D3751" s="19" t="s">
        <v>46</v>
      </c>
      <c r="E3751" s="19" t="s">
        <v>47</v>
      </c>
      <c r="F3751" s="20">
        <v>2020</v>
      </c>
      <c r="G3751" s="19" t="s">
        <v>17</v>
      </c>
      <c r="H3751" s="19" t="s">
        <v>63</v>
      </c>
      <c r="I3751" s="19" t="s">
        <v>64</v>
      </c>
      <c r="J3751" s="21" t="s">
        <v>18</v>
      </c>
      <c r="K3751" s="22">
        <v>6150</v>
      </c>
      <c r="L3751" s="22"/>
      <c r="M3751" s="23"/>
    </row>
    <row r="3752" spans="1:13" x14ac:dyDescent="0.2">
      <c r="A3752" s="19" t="s">
        <v>3124</v>
      </c>
      <c r="B3752" s="19" t="s">
        <v>3125</v>
      </c>
      <c r="C3752" s="19" t="s">
        <v>37</v>
      </c>
      <c r="D3752" s="19" t="s">
        <v>38</v>
      </c>
      <c r="E3752" s="19" t="s">
        <v>2199</v>
      </c>
      <c r="F3752" s="20">
        <v>2020</v>
      </c>
      <c r="G3752" s="19" t="s">
        <v>17</v>
      </c>
      <c r="H3752" s="19" t="s">
        <v>95</v>
      </c>
      <c r="I3752" s="19" t="s">
        <v>173</v>
      </c>
      <c r="J3752" s="21" t="s">
        <v>18</v>
      </c>
      <c r="K3752" s="22">
        <v>69000</v>
      </c>
      <c r="L3752" s="22"/>
      <c r="M3752" s="23"/>
    </row>
    <row r="3753" spans="1:13" x14ac:dyDescent="0.2">
      <c r="A3753" s="19" t="s">
        <v>3128</v>
      </c>
      <c r="B3753" s="19" t="s">
        <v>3129</v>
      </c>
      <c r="C3753" s="19" t="s">
        <v>37</v>
      </c>
      <c r="D3753" s="19" t="s">
        <v>38</v>
      </c>
      <c r="E3753" s="19" t="s">
        <v>684</v>
      </c>
      <c r="F3753" s="20">
        <v>2020</v>
      </c>
      <c r="G3753" s="19" t="s">
        <v>17</v>
      </c>
      <c r="H3753" s="19" t="s">
        <v>54</v>
      </c>
      <c r="I3753" s="19" t="s">
        <v>62</v>
      </c>
      <c r="J3753" s="21" t="s">
        <v>84</v>
      </c>
      <c r="K3753" s="22">
        <v>52500</v>
      </c>
      <c r="L3753" s="22"/>
      <c r="M3753" s="23"/>
    </row>
    <row r="3754" spans="1:13" x14ac:dyDescent="0.2">
      <c r="A3754" s="19" t="s">
        <v>3130</v>
      </c>
      <c r="B3754" s="19" t="s">
        <v>3131</v>
      </c>
      <c r="C3754" s="19" t="s">
        <v>27</v>
      </c>
      <c r="D3754" s="19" t="s">
        <v>28</v>
      </c>
      <c r="E3754" s="19" t="s">
        <v>29</v>
      </c>
      <c r="F3754" s="20">
        <v>2020</v>
      </c>
      <c r="G3754" s="19" t="s">
        <v>17</v>
      </c>
      <c r="H3754" s="19" t="s">
        <v>130</v>
      </c>
      <c r="I3754" s="19" t="s">
        <v>130</v>
      </c>
      <c r="J3754" s="21" t="s">
        <v>18</v>
      </c>
      <c r="K3754" s="22">
        <v>199274</v>
      </c>
      <c r="L3754" s="22"/>
      <c r="M3754" s="23"/>
    </row>
    <row r="3755" spans="1:13" x14ac:dyDescent="0.2">
      <c r="A3755" s="19" t="s">
        <v>3136</v>
      </c>
      <c r="B3755" s="19" t="s">
        <v>3137</v>
      </c>
      <c r="C3755" s="19" t="s">
        <v>167</v>
      </c>
      <c r="D3755" s="19" t="s">
        <v>310</v>
      </c>
      <c r="E3755" s="19" t="s">
        <v>1390</v>
      </c>
      <c r="F3755" s="20">
        <v>2019</v>
      </c>
      <c r="G3755" s="19" t="s">
        <v>17</v>
      </c>
      <c r="H3755" s="19" t="s">
        <v>63</v>
      </c>
      <c r="I3755" s="19" t="s">
        <v>174</v>
      </c>
      <c r="J3755" s="21" t="s">
        <v>18</v>
      </c>
      <c r="K3755" s="22">
        <v>1016107</v>
      </c>
      <c r="L3755" s="22"/>
      <c r="M3755" s="23"/>
    </row>
    <row r="3756" spans="1:13" x14ac:dyDescent="0.2">
      <c r="A3756" s="19" t="s">
        <v>3140</v>
      </c>
      <c r="B3756" s="19" t="s">
        <v>3141</v>
      </c>
      <c r="C3756" s="19" t="s">
        <v>12</v>
      </c>
      <c r="D3756" s="19" t="s">
        <v>163</v>
      </c>
      <c r="E3756" s="19" t="s">
        <v>163</v>
      </c>
      <c r="F3756" s="20">
        <v>2020</v>
      </c>
      <c r="G3756" s="19" t="s">
        <v>17</v>
      </c>
      <c r="H3756" s="19" t="s">
        <v>30</v>
      </c>
      <c r="I3756" s="19" t="s">
        <v>145</v>
      </c>
      <c r="J3756" s="21" t="s">
        <v>128</v>
      </c>
      <c r="K3756" s="22">
        <v>331795</v>
      </c>
      <c r="L3756" s="22"/>
      <c r="M3756" s="23"/>
    </row>
    <row r="3757" spans="1:13" x14ac:dyDescent="0.2">
      <c r="A3757" s="19" t="s">
        <v>3144</v>
      </c>
      <c r="B3757" s="19" t="s">
        <v>3145</v>
      </c>
      <c r="C3757" s="19" t="s">
        <v>133</v>
      </c>
      <c r="D3757" s="19" t="s">
        <v>206</v>
      </c>
      <c r="E3757" s="19" t="s">
        <v>1958</v>
      </c>
      <c r="F3757" s="20">
        <v>2020</v>
      </c>
      <c r="G3757" s="19" t="s">
        <v>17</v>
      </c>
      <c r="H3757" s="19" t="s">
        <v>54</v>
      </c>
      <c r="I3757" s="19" t="s">
        <v>58</v>
      </c>
      <c r="J3757" s="21" t="s">
        <v>18</v>
      </c>
      <c r="K3757" s="22">
        <v>1909</v>
      </c>
      <c r="L3757" s="22"/>
      <c r="M3757" s="23"/>
    </row>
    <row r="3758" spans="1:13" x14ac:dyDescent="0.2">
      <c r="A3758" s="19" t="s">
        <v>3146</v>
      </c>
      <c r="B3758" s="19" t="s">
        <v>3147</v>
      </c>
      <c r="C3758" s="19" t="s">
        <v>103</v>
      </c>
      <c r="D3758" s="19" t="s">
        <v>105</v>
      </c>
      <c r="E3758" s="19" t="s">
        <v>332</v>
      </c>
      <c r="F3758" s="20">
        <v>2020</v>
      </c>
      <c r="G3758" s="19" t="s">
        <v>17</v>
      </c>
      <c r="H3758" s="19" t="s">
        <v>30</v>
      </c>
      <c r="I3758" s="19" t="s">
        <v>31</v>
      </c>
      <c r="J3758" s="21" t="s">
        <v>18</v>
      </c>
      <c r="K3758" s="22">
        <v>100</v>
      </c>
      <c r="L3758" s="22"/>
      <c r="M3758" s="23"/>
    </row>
    <row r="3759" spans="1:13" x14ac:dyDescent="0.2">
      <c r="A3759" s="19" t="s">
        <v>3152</v>
      </c>
      <c r="B3759" s="19" t="s">
        <v>3153</v>
      </c>
      <c r="C3759" s="19" t="s">
        <v>81</v>
      </c>
      <c r="D3759" s="19" t="s">
        <v>82</v>
      </c>
      <c r="E3759" s="19" t="s">
        <v>82</v>
      </c>
      <c r="F3759" s="20">
        <v>2019</v>
      </c>
      <c r="G3759" s="19" t="s">
        <v>17</v>
      </c>
      <c r="H3759" s="19" t="s">
        <v>352</v>
      </c>
      <c r="I3759" s="19" t="s">
        <v>1725</v>
      </c>
      <c r="J3759" s="21" t="s">
        <v>18</v>
      </c>
      <c r="K3759" s="22">
        <v>1268</v>
      </c>
      <c r="L3759" s="24">
        <v>1</v>
      </c>
      <c r="M3759" s="23"/>
    </row>
    <row r="3760" spans="1:13" x14ac:dyDescent="0.2">
      <c r="A3760" s="19" t="s">
        <v>3158</v>
      </c>
      <c r="B3760" s="19" t="s">
        <v>3159</v>
      </c>
      <c r="C3760" s="19" t="s">
        <v>22</v>
      </c>
      <c r="D3760" s="19" t="s">
        <v>23</v>
      </c>
      <c r="E3760" s="19" t="s">
        <v>868</v>
      </c>
      <c r="F3760" s="20">
        <v>2020</v>
      </c>
      <c r="G3760" s="19" t="s">
        <v>17</v>
      </c>
      <c r="H3760" s="19" t="s">
        <v>15</v>
      </c>
      <c r="I3760" s="19" t="s">
        <v>16</v>
      </c>
      <c r="J3760" s="21" t="s">
        <v>18</v>
      </c>
      <c r="K3760" s="22">
        <v>654495</v>
      </c>
      <c r="L3760" s="24">
        <v>2</v>
      </c>
      <c r="M3760" s="23"/>
    </row>
    <row r="3761" spans="1:13" x14ac:dyDescent="0.2">
      <c r="A3761" s="19" t="s">
        <v>3161</v>
      </c>
      <c r="B3761" s="19" t="s">
        <v>3162</v>
      </c>
      <c r="C3761" s="19" t="s">
        <v>34</v>
      </c>
      <c r="D3761" s="19" t="s">
        <v>134</v>
      </c>
      <c r="E3761" s="19" t="s">
        <v>282</v>
      </c>
      <c r="F3761" s="20">
        <v>2020</v>
      </c>
      <c r="G3761" s="19" t="s">
        <v>17</v>
      </c>
      <c r="H3761" s="19" t="s">
        <v>42</v>
      </c>
      <c r="I3761" s="19" t="s">
        <v>699</v>
      </c>
      <c r="J3761" s="21" t="s">
        <v>18</v>
      </c>
      <c r="K3761" s="22">
        <v>1924509</v>
      </c>
      <c r="L3761" s="24">
        <v>4</v>
      </c>
      <c r="M3761" s="23"/>
    </row>
    <row r="3762" spans="1:13" x14ac:dyDescent="0.2">
      <c r="A3762" s="19" t="s">
        <v>3163</v>
      </c>
      <c r="B3762" s="19" t="s">
        <v>3164</v>
      </c>
      <c r="C3762" s="19" t="s">
        <v>22</v>
      </c>
      <c r="D3762" s="19" t="s">
        <v>23</v>
      </c>
      <c r="E3762" s="19" t="s">
        <v>1910</v>
      </c>
      <c r="F3762" s="20">
        <v>2020</v>
      </c>
      <c r="G3762" s="19" t="s">
        <v>17</v>
      </c>
      <c r="H3762" s="19" t="s">
        <v>15</v>
      </c>
      <c r="I3762" s="19" t="s">
        <v>16</v>
      </c>
      <c r="J3762" s="21" t="s">
        <v>18</v>
      </c>
      <c r="K3762" s="22">
        <v>14105</v>
      </c>
      <c r="L3762" s="24">
        <v>3</v>
      </c>
      <c r="M3762" s="23"/>
    </row>
    <row r="3763" spans="1:13" x14ac:dyDescent="0.2">
      <c r="A3763" s="19" t="s">
        <v>3165</v>
      </c>
      <c r="B3763" s="19" t="s">
        <v>3166</v>
      </c>
      <c r="C3763" s="19" t="s">
        <v>81</v>
      </c>
      <c r="D3763" s="19"/>
      <c r="E3763" s="19"/>
      <c r="F3763" s="20">
        <v>2019</v>
      </c>
      <c r="G3763" s="19" t="s">
        <v>17</v>
      </c>
      <c r="H3763" s="19" t="s">
        <v>15</v>
      </c>
      <c r="I3763" s="19" t="s">
        <v>70</v>
      </c>
      <c r="J3763" s="21" t="s">
        <v>18</v>
      </c>
      <c r="K3763" s="22">
        <v>47104</v>
      </c>
      <c r="L3763" s="22"/>
      <c r="M3763" s="23"/>
    </row>
    <row r="3764" spans="1:13" x14ac:dyDescent="0.2">
      <c r="A3764" s="19" t="s">
        <v>3167</v>
      </c>
      <c r="B3764" s="19" t="s">
        <v>3168</v>
      </c>
      <c r="C3764" s="19" t="s">
        <v>34</v>
      </c>
      <c r="D3764" s="19" t="s">
        <v>215</v>
      </c>
      <c r="E3764" s="19" t="s">
        <v>3169</v>
      </c>
      <c r="F3764" s="20">
        <v>2019</v>
      </c>
      <c r="G3764" s="19" t="s">
        <v>17</v>
      </c>
      <c r="H3764" s="19" t="s">
        <v>30</v>
      </c>
      <c r="I3764" s="19" t="s">
        <v>145</v>
      </c>
      <c r="J3764" s="21" t="s">
        <v>18</v>
      </c>
      <c r="K3764" s="22">
        <v>0</v>
      </c>
      <c r="L3764" s="22"/>
      <c r="M3764" s="23"/>
    </row>
    <row r="3765" spans="1:13" x14ac:dyDescent="0.2">
      <c r="A3765" s="19" t="s">
        <v>3174</v>
      </c>
      <c r="B3765" s="19" t="s">
        <v>3175</v>
      </c>
      <c r="C3765" s="19" t="s">
        <v>34</v>
      </c>
      <c r="D3765" s="19" t="s">
        <v>215</v>
      </c>
      <c r="E3765" s="19" t="s">
        <v>215</v>
      </c>
      <c r="F3765" s="20">
        <v>2019</v>
      </c>
      <c r="G3765" s="19" t="s">
        <v>17</v>
      </c>
      <c r="H3765" s="19" t="s">
        <v>63</v>
      </c>
      <c r="I3765" s="19" t="s">
        <v>174</v>
      </c>
      <c r="J3765" s="21" t="s">
        <v>84</v>
      </c>
      <c r="K3765" s="22">
        <v>149855</v>
      </c>
      <c r="L3765" s="22"/>
      <c r="M3765" s="23"/>
    </row>
    <row r="3766" spans="1:13" x14ac:dyDescent="0.2">
      <c r="A3766" s="19" t="s">
        <v>3182</v>
      </c>
      <c r="B3766" s="19" t="s">
        <v>3183</v>
      </c>
      <c r="C3766" s="19" t="s">
        <v>133</v>
      </c>
      <c r="D3766" s="19" t="s">
        <v>534</v>
      </c>
      <c r="E3766" s="19" t="s">
        <v>1028</v>
      </c>
      <c r="F3766" s="20">
        <v>2020</v>
      </c>
      <c r="G3766" s="19" t="s">
        <v>17</v>
      </c>
      <c r="H3766" s="19" t="s">
        <v>63</v>
      </c>
      <c r="I3766" s="19" t="s">
        <v>174</v>
      </c>
      <c r="J3766" s="21" t="s">
        <v>18</v>
      </c>
      <c r="K3766" s="22">
        <v>50000</v>
      </c>
      <c r="L3766" s="22"/>
      <c r="M3766" s="23"/>
    </row>
    <row r="3767" spans="1:13" x14ac:dyDescent="0.2">
      <c r="A3767" s="19" t="s">
        <v>3188</v>
      </c>
      <c r="B3767" s="19" t="s">
        <v>3189</v>
      </c>
      <c r="C3767" s="19" t="s">
        <v>133</v>
      </c>
      <c r="D3767" s="19" t="s">
        <v>392</v>
      </c>
      <c r="E3767" s="19" t="s">
        <v>393</v>
      </c>
      <c r="F3767" s="20">
        <v>2020</v>
      </c>
      <c r="G3767" s="19" t="s">
        <v>17</v>
      </c>
      <c r="H3767" s="19" t="s">
        <v>63</v>
      </c>
      <c r="I3767" s="19" t="s">
        <v>174</v>
      </c>
      <c r="J3767" s="21" t="s">
        <v>18</v>
      </c>
      <c r="K3767" s="22">
        <v>589955</v>
      </c>
      <c r="L3767" s="22"/>
      <c r="M3767" s="23"/>
    </row>
    <row r="3768" spans="1:13" x14ac:dyDescent="0.2">
      <c r="A3768" s="19" t="s">
        <v>3190</v>
      </c>
      <c r="B3768" s="19" t="s">
        <v>3191</v>
      </c>
      <c r="C3768" s="19" t="s">
        <v>22</v>
      </c>
      <c r="D3768" s="19" t="s">
        <v>23</v>
      </c>
      <c r="E3768" s="19" t="s">
        <v>24</v>
      </c>
      <c r="F3768" s="20">
        <v>2020</v>
      </c>
      <c r="G3768" s="19" t="s">
        <v>17</v>
      </c>
      <c r="H3768" s="19" t="s">
        <v>15</v>
      </c>
      <c r="I3768" s="19" t="s">
        <v>16</v>
      </c>
      <c r="J3768" s="21" t="s">
        <v>18</v>
      </c>
      <c r="K3768" s="22">
        <v>3624</v>
      </c>
      <c r="L3768" s="22"/>
      <c r="M3768" s="23"/>
    </row>
    <row r="3769" spans="1:13" x14ac:dyDescent="0.2">
      <c r="A3769" s="19" t="s">
        <v>3192</v>
      </c>
      <c r="B3769" s="19" t="s">
        <v>3193</v>
      </c>
      <c r="C3769" s="19" t="s">
        <v>257</v>
      </c>
      <c r="D3769" s="19" t="s">
        <v>258</v>
      </c>
      <c r="E3769" s="19" t="s">
        <v>1244</v>
      </c>
      <c r="F3769" s="20">
        <v>2020</v>
      </c>
      <c r="G3769" s="19" t="s">
        <v>17</v>
      </c>
      <c r="H3769" s="19" t="s">
        <v>30</v>
      </c>
      <c r="I3769" s="19" t="s">
        <v>145</v>
      </c>
      <c r="J3769" s="21" t="s">
        <v>18</v>
      </c>
      <c r="K3769" s="22">
        <v>1339495</v>
      </c>
      <c r="L3769" s="22"/>
      <c r="M3769" s="23"/>
    </row>
    <row r="3770" spans="1:13" x14ac:dyDescent="0.2">
      <c r="A3770" s="19" t="s">
        <v>3200</v>
      </c>
      <c r="B3770" s="19" t="s">
        <v>3201</v>
      </c>
      <c r="C3770" s="19" t="s">
        <v>81</v>
      </c>
      <c r="D3770" s="19" t="s">
        <v>116</v>
      </c>
      <c r="E3770" s="19" t="s">
        <v>117</v>
      </c>
      <c r="F3770" s="20">
        <v>2020</v>
      </c>
      <c r="G3770" s="19" t="s">
        <v>17</v>
      </c>
      <c r="H3770" s="19" t="s">
        <v>63</v>
      </c>
      <c r="I3770" s="19" t="s">
        <v>174</v>
      </c>
      <c r="J3770" s="21" t="s">
        <v>18</v>
      </c>
      <c r="K3770" s="22">
        <v>2</v>
      </c>
      <c r="L3770" s="24">
        <v>2</v>
      </c>
      <c r="M3770" s="23"/>
    </row>
    <row r="3771" spans="1:13" x14ac:dyDescent="0.2">
      <c r="A3771" s="19" t="s">
        <v>3202</v>
      </c>
      <c r="B3771" s="19" t="s">
        <v>3203</v>
      </c>
      <c r="C3771" s="19" t="s">
        <v>103</v>
      </c>
      <c r="D3771" s="19" t="s">
        <v>238</v>
      </c>
      <c r="E3771" s="19" t="s">
        <v>379</v>
      </c>
      <c r="F3771" s="20">
        <v>2019</v>
      </c>
      <c r="G3771" s="19" t="s">
        <v>17</v>
      </c>
      <c r="H3771" s="19" t="s">
        <v>30</v>
      </c>
      <c r="I3771" s="19" t="s">
        <v>31</v>
      </c>
      <c r="J3771" s="21" t="s">
        <v>18</v>
      </c>
      <c r="K3771" s="22">
        <v>5000</v>
      </c>
      <c r="L3771" s="24">
        <v>5000</v>
      </c>
      <c r="M3771" s="23"/>
    </row>
    <row r="3772" spans="1:13" x14ac:dyDescent="0.2">
      <c r="A3772" s="19" t="s">
        <v>3204</v>
      </c>
      <c r="B3772" s="19" t="s">
        <v>3205</v>
      </c>
      <c r="C3772" s="19" t="s">
        <v>133</v>
      </c>
      <c r="D3772" s="19" t="s">
        <v>206</v>
      </c>
      <c r="E3772" s="19" t="s">
        <v>1635</v>
      </c>
      <c r="F3772" s="20">
        <v>2019</v>
      </c>
      <c r="G3772" s="19" t="s">
        <v>17</v>
      </c>
      <c r="H3772" s="19" t="s">
        <v>30</v>
      </c>
      <c r="I3772" s="19" t="s">
        <v>145</v>
      </c>
      <c r="J3772" s="21" t="s">
        <v>18</v>
      </c>
      <c r="K3772" s="22">
        <v>89700</v>
      </c>
      <c r="L3772" s="22"/>
      <c r="M3772" s="23"/>
    </row>
    <row r="3773" spans="1:13" x14ac:dyDescent="0.2">
      <c r="A3773" s="19" t="s">
        <v>3210</v>
      </c>
      <c r="B3773" s="19" t="s">
        <v>3211</v>
      </c>
      <c r="C3773" s="19" t="s">
        <v>359</v>
      </c>
      <c r="D3773" s="19" t="s">
        <v>677</v>
      </c>
      <c r="E3773" s="19" t="s">
        <v>677</v>
      </c>
      <c r="F3773" s="20">
        <v>2020</v>
      </c>
      <c r="G3773" s="19" t="s">
        <v>17</v>
      </c>
      <c r="H3773" s="19" t="s">
        <v>15</v>
      </c>
      <c r="I3773" s="19" t="s">
        <v>16</v>
      </c>
      <c r="J3773" s="21" t="s">
        <v>18</v>
      </c>
      <c r="K3773" s="22">
        <v>6001</v>
      </c>
      <c r="L3773" s="22"/>
      <c r="M3773" s="23"/>
    </row>
    <row r="3774" spans="1:13" x14ac:dyDescent="0.2">
      <c r="A3774" s="19" t="s">
        <v>3212</v>
      </c>
      <c r="B3774" s="19" t="s">
        <v>3213</v>
      </c>
      <c r="C3774" s="19" t="s">
        <v>92</v>
      </c>
      <c r="D3774" s="19"/>
      <c r="E3774" s="19"/>
      <c r="F3774" s="20">
        <v>2019</v>
      </c>
      <c r="G3774" s="19" t="s">
        <v>17</v>
      </c>
      <c r="H3774" s="19" t="s">
        <v>253</v>
      </c>
      <c r="I3774" s="19" t="s">
        <v>254</v>
      </c>
      <c r="J3774" s="21" t="s">
        <v>18</v>
      </c>
      <c r="K3774" s="22">
        <v>1070911</v>
      </c>
      <c r="L3774" s="24">
        <v>5</v>
      </c>
      <c r="M3774" s="23"/>
    </row>
    <row r="3775" spans="1:13" x14ac:dyDescent="0.2">
      <c r="A3775" s="19" t="s">
        <v>3214</v>
      </c>
      <c r="B3775" s="19" t="s">
        <v>3215</v>
      </c>
      <c r="C3775" s="19" t="s">
        <v>12</v>
      </c>
      <c r="D3775" s="19" t="s">
        <v>69</v>
      </c>
      <c r="E3775" s="19" t="s">
        <v>69</v>
      </c>
      <c r="F3775" s="20">
        <v>2020</v>
      </c>
      <c r="G3775" s="19" t="s">
        <v>17</v>
      </c>
      <c r="H3775" s="19" t="s">
        <v>30</v>
      </c>
      <c r="I3775" s="19" t="s">
        <v>145</v>
      </c>
      <c r="J3775" s="21" t="s">
        <v>18</v>
      </c>
      <c r="K3775" s="22">
        <v>120303</v>
      </c>
      <c r="L3775" s="22"/>
      <c r="M3775" s="23"/>
    </row>
    <row r="3776" spans="1:13" x14ac:dyDescent="0.2">
      <c r="A3776" s="19" t="s">
        <v>3216</v>
      </c>
      <c r="B3776" s="19" t="s">
        <v>3217</v>
      </c>
      <c r="C3776" s="19" t="s">
        <v>37</v>
      </c>
      <c r="D3776" s="19" t="s">
        <v>38</v>
      </c>
      <c r="E3776" s="19" t="s">
        <v>120</v>
      </c>
      <c r="F3776" s="20">
        <v>2019</v>
      </c>
      <c r="G3776" s="19" t="s">
        <v>17</v>
      </c>
      <c r="H3776" s="19" t="s">
        <v>15</v>
      </c>
      <c r="I3776" s="19" t="s">
        <v>16</v>
      </c>
      <c r="J3776" s="21" t="s">
        <v>18</v>
      </c>
      <c r="K3776" s="22">
        <v>780475</v>
      </c>
      <c r="L3776" s="22"/>
      <c r="M3776" s="23"/>
    </row>
    <row r="3777" spans="1:13" x14ac:dyDescent="0.2">
      <c r="A3777" s="19" t="s">
        <v>3222</v>
      </c>
      <c r="B3777" s="19" t="s">
        <v>3223</v>
      </c>
      <c r="C3777" s="19" t="s">
        <v>133</v>
      </c>
      <c r="D3777" s="19" t="s">
        <v>206</v>
      </c>
      <c r="E3777" s="19" t="s">
        <v>540</v>
      </c>
      <c r="F3777" s="20">
        <v>2020</v>
      </c>
      <c r="G3777" s="19" t="s">
        <v>17</v>
      </c>
      <c r="H3777" s="19" t="s">
        <v>54</v>
      </c>
      <c r="I3777" s="19" t="s">
        <v>62</v>
      </c>
      <c r="J3777" s="21" t="s">
        <v>128</v>
      </c>
      <c r="K3777" s="22">
        <v>428821</v>
      </c>
      <c r="L3777" s="22"/>
      <c r="M3777" s="23"/>
    </row>
    <row r="3778" spans="1:13" x14ac:dyDescent="0.2">
      <c r="A3778" s="19" t="s">
        <v>3224</v>
      </c>
      <c r="B3778" s="19" t="s">
        <v>3225</v>
      </c>
      <c r="C3778" s="19" t="s">
        <v>148</v>
      </c>
      <c r="D3778" s="19" t="s">
        <v>373</v>
      </c>
      <c r="E3778" s="19" t="s">
        <v>894</v>
      </c>
      <c r="F3778" s="20">
        <v>2020</v>
      </c>
      <c r="G3778" s="19" t="s">
        <v>17</v>
      </c>
      <c r="H3778" s="19" t="s">
        <v>30</v>
      </c>
      <c r="I3778" s="19" t="s">
        <v>145</v>
      </c>
      <c r="J3778" s="21" t="s">
        <v>84</v>
      </c>
      <c r="K3778" s="22">
        <v>35000</v>
      </c>
      <c r="L3778" s="22"/>
      <c r="M3778" s="23"/>
    </row>
    <row r="3779" spans="1:13" x14ac:dyDescent="0.2">
      <c r="A3779" s="19" t="s">
        <v>3226</v>
      </c>
      <c r="B3779" s="19" t="s">
        <v>3227</v>
      </c>
      <c r="C3779" s="19" t="s">
        <v>81</v>
      </c>
      <c r="D3779" s="19" t="s">
        <v>1350</v>
      </c>
      <c r="E3779" s="19"/>
      <c r="F3779" s="20">
        <v>2019</v>
      </c>
      <c r="G3779" s="19" t="s">
        <v>17</v>
      </c>
      <c r="H3779" s="19" t="s">
        <v>130</v>
      </c>
      <c r="I3779" s="19" t="s">
        <v>130</v>
      </c>
      <c r="J3779" s="21" t="s">
        <v>18</v>
      </c>
      <c r="K3779" s="22">
        <v>1</v>
      </c>
      <c r="L3779" s="24">
        <v>305</v>
      </c>
      <c r="M3779" s="23"/>
    </row>
    <row r="3780" spans="1:13" x14ac:dyDescent="0.2">
      <c r="A3780" s="19" t="s">
        <v>3234</v>
      </c>
      <c r="B3780" s="19" t="s">
        <v>3235</v>
      </c>
      <c r="C3780" s="19" t="s">
        <v>167</v>
      </c>
      <c r="D3780" s="19"/>
      <c r="E3780" s="19"/>
      <c r="F3780" s="20">
        <v>2020</v>
      </c>
      <c r="G3780" s="19" t="s">
        <v>17</v>
      </c>
      <c r="H3780" s="19" t="s">
        <v>693</v>
      </c>
      <c r="I3780" s="19" t="s">
        <v>762</v>
      </c>
      <c r="J3780" s="21" t="s">
        <v>18</v>
      </c>
      <c r="K3780" s="22">
        <v>176943</v>
      </c>
      <c r="L3780" s="24">
        <v>54712</v>
      </c>
      <c r="M3780" s="23"/>
    </row>
    <row r="3781" spans="1:13" x14ac:dyDescent="0.2">
      <c r="A3781" s="19" t="s">
        <v>3238</v>
      </c>
      <c r="B3781" s="19" t="s">
        <v>3239</v>
      </c>
      <c r="C3781" s="19" t="s">
        <v>22</v>
      </c>
      <c r="D3781" s="19" t="s">
        <v>46</v>
      </c>
      <c r="E3781" s="19" t="s">
        <v>345</v>
      </c>
      <c r="F3781" s="20">
        <v>2020</v>
      </c>
      <c r="G3781" s="19" t="s">
        <v>17</v>
      </c>
      <c r="H3781" s="19" t="s">
        <v>42</v>
      </c>
      <c r="I3781" s="19" t="s">
        <v>1003</v>
      </c>
      <c r="J3781" s="21" t="s">
        <v>18</v>
      </c>
      <c r="K3781" s="22">
        <v>235427</v>
      </c>
      <c r="L3781" s="22"/>
      <c r="M3781" s="23"/>
    </row>
    <row r="3782" spans="1:13" x14ac:dyDescent="0.2">
      <c r="A3782" s="19" t="s">
        <v>3240</v>
      </c>
      <c r="B3782" s="19" t="s">
        <v>3241</v>
      </c>
      <c r="C3782" s="19" t="s">
        <v>133</v>
      </c>
      <c r="D3782" s="19" t="s">
        <v>206</v>
      </c>
      <c r="E3782" s="19" t="s">
        <v>1635</v>
      </c>
      <c r="F3782" s="20">
        <v>2020</v>
      </c>
      <c r="G3782" s="19" t="s">
        <v>17</v>
      </c>
      <c r="H3782" s="19" t="s">
        <v>42</v>
      </c>
      <c r="I3782" s="19" t="s">
        <v>228</v>
      </c>
      <c r="J3782" s="21" t="s">
        <v>18</v>
      </c>
      <c r="K3782" s="22">
        <v>3943759</v>
      </c>
      <c r="L3782" s="22"/>
      <c r="M3782" s="23"/>
    </row>
    <row r="3783" spans="1:13" x14ac:dyDescent="0.2">
      <c r="A3783" s="19" t="s">
        <v>3242</v>
      </c>
      <c r="B3783" s="19" t="s">
        <v>3243</v>
      </c>
      <c r="C3783" s="19" t="s">
        <v>27</v>
      </c>
      <c r="D3783" s="19" t="s">
        <v>28</v>
      </c>
      <c r="E3783" s="19" t="s">
        <v>29</v>
      </c>
      <c r="F3783" s="20">
        <v>2020</v>
      </c>
      <c r="G3783" s="19" t="s">
        <v>17</v>
      </c>
      <c r="H3783" s="19" t="s">
        <v>15</v>
      </c>
      <c r="I3783" s="19" t="s">
        <v>16</v>
      </c>
      <c r="J3783" s="21" t="s">
        <v>18</v>
      </c>
      <c r="K3783" s="22">
        <v>1070251</v>
      </c>
      <c r="L3783" s="22"/>
      <c r="M3783" s="23"/>
    </row>
    <row r="3784" spans="1:13" x14ac:dyDescent="0.2">
      <c r="A3784" s="19" t="s">
        <v>3247</v>
      </c>
      <c r="B3784" s="19" t="s">
        <v>3248</v>
      </c>
      <c r="C3784" s="19" t="s">
        <v>257</v>
      </c>
      <c r="D3784" s="19" t="s">
        <v>441</v>
      </c>
      <c r="E3784" s="19" t="s">
        <v>747</v>
      </c>
      <c r="F3784" s="20">
        <v>2020</v>
      </c>
      <c r="G3784" s="19" t="s">
        <v>17</v>
      </c>
      <c r="H3784" s="19" t="s">
        <v>352</v>
      </c>
      <c r="I3784" s="19" t="s">
        <v>353</v>
      </c>
      <c r="J3784" s="21" t="s">
        <v>18</v>
      </c>
      <c r="K3784" s="22">
        <v>81489</v>
      </c>
      <c r="L3784" s="24">
        <v>1</v>
      </c>
      <c r="M3784" s="23"/>
    </row>
    <row r="3785" spans="1:13" x14ac:dyDescent="0.2">
      <c r="A3785" s="19" t="s">
        <v>3253</v>
      </c>
      <c r="B3785" s="19" t="s">
        <v>3254</v>
      </c>
      <c r="C3785" s="19" t="s">
        <v>257</v>
      </c>
      <c r="D3785" s="19" t="s">
        <v>441</v>
      </c>
      <c r="E3785" s="19" t="s">
        <v>1558</v>
      </c>
      <c r="F3785" s="20">
        <v>2020</v>
      </c>
      <c r="G3785" s="19" t="s">
        <v>17</v>
      </c>
      <c r="H3785" s="19" t="s">
        <v>30</v>
      </c>
      <c r="I3785" s="19" t="s">
        <v>145</v>
      </c>
      <c r="J3785" s="21" t="s">
        <v>18</v>
      </c>
      <c r="K3785" s="22">
        <v>13484</v>
      </c>
      <c r="L3785" s="24">
        <v>1</v>
      </c>
      <c r="M3785" s="23"/>
    </row>
    <row r="3786" spans="1:13" x14ac:dyDescent="0.2">
      <c r="A3786" s="19" t="s">
        <v>3259</v>
      </c>
      <c r="B3786" s="19" t="s">
        <v>3260</v>
      </c>
      <c r="C3786" s="19" t="s">
        <v>148</v>
      </c>
      <c r="D3786" s="19" t="s">
        <v>373</v>
      </c>
      <c r="E3786" s="19" t="s">
        <v>734</v>
      </c>
      <c r="F3786" s="20">
        <v>2019</v>
      </c>
      <c r="G3786" s="19" t="s">
        <v>17</v>
      </c>
      <c r="H3786" s="19" t="s">
        <v>15</v>
      </c>
      <c r="I3786" s="19" t="s">
        <v>16</v>
      </c>
      <c r="J3786" s="21" t="s">
        <v>18</v>
      </c>
      <c r="K3786" s="22">
        <v>1000000</v>
      </c>
      <c r="L3786" s="22"/>
      <c r="M3786" s="23"/>
    </row>
    <row r="3787" spans="1:13" x14ac:dyDescent="0.2">
      <c r="A3787" s="19" t="s">
        <v>3261</v>
      </c>
      <c r="B3787" s="19" t="s">
        <v>3262</v>
      </c>
      <c r="C3787" s="19" t="s">
        <v>148</v>
      </c>
      <c r="D3787" s="19" t="s">
        <v>373</v>
      </c>
      <c r="E3787" s="19" t="s">
        <v>1835</v>
      </c>
      <c r="F3787" s="20">
        <v>2020</v>
      </c>
      <c r="G3787" s="19" t="s">
        <v>17</v>
      </c>
      <c r="H3787" s="19" t="s">
        <v>352</v>
      </c>
      <c r="I3787" s="19" t="s">
        <v>353</v>
      </c>
      <c r="J3787" s="21" t="s">
        <v>128</v>
      </c>
      <c r="K3787" s="22">
        <v>616988</v>
      </c>
      <c r="L3787" s="22"/>
      <c r="M3787" s="23"/>
    </row>
    <row r="3788" spans="1:13" x14ac:dyDescent="0.2">
      <c r="A3788" s="19" t="s">
        <v>3263</v>
      </c>
      <c r="B3788" s="19" t="s">
        <v>3264</v>
      </c>
      <c r="C3788" s="19" t="s">
        <v>103</v>
      </c>
      <c r="D3788" s="19" t="s">
        <v>194</v>
      </c>
      <c r="E3788" s="19" t="s">
        <v>195</v>
      </c>
      <c r="F3788" s="20">
        <v>2020</v>
      </c>
      <c r="G3788" s="19" t="s">
        <v>17</v>
      </c>
      <c r="H3788" s="19" t="s">
        <v>30</v>
      </c>
      <c r="I3788" s="19" t="s">
        <v>145</v>
      </c>
      <c r="J3788" s="21" t="s">
        <v>18</v>
      </c>
      <c r="K3788" s="22">
        <v>333782</v>
      </c>
      <c r="L3788" s="22"/>
      <c r="M3788" s="23"/>
    </row>
    <row r="3789" spans="1:13" x14ac:dyDescent="0.2">
      <c r="A3789" s="19" t="s">
        <v>3267</v>
      </c>
      <c r="B3789" s="19" t="s">
        <v>3268</v>
      </c>
      <c r="C3789" s="19" t="s">
        <v>12</v>
      </c>
      <c r="D3789" s="19" t="s">
        <v>853</v>
      </c>
      <c r="E3789" s="19" t="s">
        <v>853</v>
      </c>
      <c r="F3789" s="20">
        <v>2020</v>
      </c>
      <c r="G3789" s="19" t="s">
        <v>17</v>
      </c>
      <c r="H3789" s="19" t="s">
        <v>54</v>
      </c>
      <c r="I3789" s="19" t="s">
        <v>58</v>
      </c>
      <c r="J3789" s="21" t="s">
        <v>18</v>
      </c>
      <c r="K3789" s="22">
        <v>24291</v>
      </c>
      <c r="L3789" s="22"/>
      <c r="M3789" s="23"/>
    </row>
    <row r="3790" spans="1:13" x14ac:dyDescent="0.2">
      <c r="A3790" s="19" t="s">
        <v>3269</v>
      </c>
      <c r="B3790" s="19" t="s">
        <v>3270</v>
      </c>
      <c r="C3790" s="19" t="s">
        <v>34</v>
      </c>
      <c r="D3790" s="19" t="s">
        <v>134</v>
      </c>
      <c r="E3790" s="19" t="s">
        <v>134</v>
      </c>
      <c r="F3790" s="20">
        <v>2020</v>
      </c>
      <c r="G3790" s="19" t="s">
        <v>17</v>
      </c>
      <c r="H3790" s="19" t="s">
        <v>15</v>
      </c>
      <c r="I3790" s="19" t="s">
        <v>16</v>
      </c>
      <c r="J3790" s="21" t="s">
        <v>18</v>
      </c>
      <c r="K3790" s="22">
        <v>21680</v>
      </c>
      <c r="L3790" s="22"/>
      <c r="M3790" s="23"/>
    </row>
    <row r="3791" spans="1:13" x14ac:dyDescent="0.2">
      <c r="A3791" s="19" t="s">
        <v>3271</v>
      </c>
      <c r="B3791" s="19" t="s">
        <v>3272</v>
      </c>
      <c r="C3791" s="19" t="s">
        <v>22</v>
      </c>
      <c r="D3791" s="19" t="s">
        <v>46</v>
      </c>
      <c r="E3791" s="19" t="s">
        <v>47</v>
      </c>
      <c r="F3791" s="20">
        <v>2020</v>
      </c>
      <c r="G3791" s="19" t="s">
        <v>17</v>
      </c>
      <c r="H3791" s="19" t="s">
        <v>54</v>
      </c>
      <c r="I3791" s="19" t="s">
        <v>62</v>
      </c>
      <c r="J3791" s="21" t="s">
        <v>18</v>
      </c>
      <c r="K3791" s="22">
        <v>1</v>
      </c>
      <c r="L3791" s="24">
        <v>1</v>
      </c>
      <c r="M3791" s="23"/>
    </row>
    <row r="3792" spans="1:13" x14ac:dyDescent="0.2">
      <c r="A3792" s="19" t="s">
        <v>3275</v>
      </c>
      <c r="B3792" s="19" t="s">
        <v>3276</v>
      </c>
      <c r="C3792" s="19" t="s">
        <v>12</v>
      </c>
      <c r="D3792" s="19" t="s">
        <v>630</v>
      </c>
      <c r="E3792" s="19" t="s">
        <v>908</v>
      </c>
      <c r="F3792" s="20">
        <v>2019</v>
      </c>
      <c r="G3792" s="19" t="s">
        <v>17</v>
      </c>
      <c r="H3792" s="19" t="s">
        <v>253</v>
      </c>
      <c r="I3792" s="19" t="s">
        <v>254</v>
      </c>
      <c r="J3792" s="21" t="s">
        <v>18</v>
      </c>
      <c r="K3792" s="22">
        <v>86318</v>
      </c>
      <c r="L3792" s="22"/>
      <c r="M3792" s="23"/>
    </row>
    <row r="3793" spans="1:13" x14ac:dyDescent="0.2">
      <c r="A3793" s="19" t="s">
        <v>3289</v>
      </c>
      <c r="B3793" s="19" t="s">
        <v>3290</v>
      </c>
      <c r="C3793" s="19" t="s">
        <v>37</v>
      </c>
      <c r="D3793" s="19" t="s">
        <v>123</v>
      </c>
      <c r="E3793" s="19" t="s">
        <v>3291</v>
      </c>
      <c r="F3793" s="20">
        <v>2020</v>
      </c>
      <c r="G3793" s="19" t="s">
        <v>17</v>
      </c>
      <c r="H3793" s="19" t="s">
        <v>95</v>
      </c>
      <c r="I3793" s="19" t="s">
        <v>173</v>
      </c>
      <c r="J3793" s="21" t="s">
        <v>18</v>
      </c>
      <c r="K3793" s="22">
        <v>14761</v>
      </c>
      <c r="L3793" s="22"/>
      <c r="M3793" s="23"/>
    </row>
    <row r="3794" spans="1:13" x14ac:dyDescent="0.2">
      <c r="A3794" s="19" t="s">
        <v>3298</v>
      </c>
      <c r="B3794" s="19" t="s">
        <v>3299</v>
      </c>
      <c r="C3794" s="19" t="s">
        <v>22</v>
      </c>
      <c r="D3794" s="19" t="s">
        <v>46</v>
      </c>
      <c r="E3794" s="19" t="s">
        <v>129</v>
      </c>
      <c r="F3794" s="20">
        <v>2020</v>
      </c>
      <c r="G3794" s="19" t="s">
        <v>17</v>
      </c>
      <c r="H3794" s="19" t="s">
        <v>54</v>
      </c>
      <c r="I3794" s="19" t="s">
        <v>62</v>
      </c>
      <c r="J3794" s="21" t="s">
        <v>84</v>
      </c>
      <c r="K3794" s="22">
        <v>96662</v>
      </c>
      <c r="L3794" s="22"/>
      <c r="M3794" s="23"/>
    </row>
    <row r="3795" spans="1:13" x14ac:dyDescent="0.2">
      <c r="A3795" s="19" t="s">
        <v>3300</v>
      </c>
      <c r="B3795" s="19" t="s">
        <v>3301</v>
      </c>
      <c r="C3795" s="19" t="s">
        <v>52</v>
      </c>
      <c r="D3795" s="19" t="s">
        <v>139</v>
      </c>
      <c r="E3795" s="19" t="s">
        <v>2114</v>
      </c>
      <c r="F3795" s="20">
        <v>2020</v>
      </c>
      <c r="G3795" s="19" t="s">
        <v>17</v>
      </c>
      <c r="H3795" s="19" t="s">
        <v>15</v>
      </c>
      <c r="I3795" s="19" t="s">
        <v>16</v>
      </c>
      <c r="J3795" s="21" t="s">
        <v>84</v>
      </c>
      <c r="K3795" s="22">
        <v>802533</v>
      </c>
      <c r="L3795" s="22"/>
      <c r="M3795" s="23"/>
    </row>
    <row r="3796" spans="1:13" x14ac:dyDescent="0.2">
      <c r="A3796" s="19" t="s">
        <v>3308</v>
      </c>
      <c r="B3796" s="19" t="s">
        <v>3309</v>
      </c>
      <c r="C3796" s="19" t="s">
        <v>27</v>
      </c>
      <c r="D3796" s="19" t="s">
        <v>28</v>
      </c>
      <c r="E3796" s="19" t="s">
        <v>29</v>
      </c>
      <c r="F3796" s="20">
        <v>2019</v>
      </c>
      <c r="G3796" s="19" t="s">
        <v>17</v>
      </c>
      <c r="H3796" s="19" t="s">
        <v>63</v>
      </c>
      <c r="I3796" s="19" t="s">
        <v>174</v>
      </c>
      <c r="J3796" s="21" t="s">
        <v>18</v>
      </c>
      <c r="K3796" s="22">
        <v>646884</v>
      </c>
      <c r="L3796" s="22"/>
      <c r="M3796" s="23"/>
    </row>
    <row r="3797" spans="1:13" x14ac:dyDescent="0.2">
      <c r="A3797" s="19" t="s">
        <v>3310</v>
      </c>
      <c r="B3797" s="19" t="s">
        <v>3311</v>
      </c>
      <c r="C3797" s="19" t="s">
        <v>103</v>
      </c>
      <c r="D3797" s="19" t="s">
        <v>105</v>
      </c>
      <c r="E3797" s="19" t="s">
        <v>557</v>
      </c>
      <c r="F3797" s="20">
        <v>2020</v>
      </c>
      <c r="G3797" s="19" t="s">
        <v>17</v>
      </c>
      <c r="H3797" s="19" t="s">
        <v>63</v>
      </c>
      <c r="I3797" s="19" t="s">
        <v>174</v>
      </c>
      <c r="J3797" s="21" t="s">
        <v>18</v>
      </c>
      <c r="K3797" s="22">
        <v>506158</v>
      </c>
      <c r="L3797" s="24">
        <v>2</v>
      </c>
      <c r="M3797" s="23"/>
    </row>
    <row r="3798" spans="1:13" x14ac:dyDescent="0.2">
      <c r="A3798" s="19" t="s">
        <v>3314</v>
      </c>
      <c r="B3798" s="19" t="s">
        <v>3315</v>
      </c>
      <c r="C3798" s="19" t="s">
        <v>22</v>
      </c>
      <c r="D3798" s="19" t="s">
        <v>46</v>
      </c>
      <c r="E3798" s="19" t="s">
        <v>777</v>
      </c>
      <c r="F3798" s="20">
        <v>2020</v>
      </c>
      <c r="G3798" s="19" t="s">
        <v>17</v>
      </c>
      <c r="H3798" s="19" t="s">
        <v>54</v>
      </c>
      <c r="I3798" s="19" t="s">
        <v>62</v>
      </c>
      <c r="J3798" s="21" t="s">
        <v>18</v>
      </c>
      <c r="K3798" s="22">
        <v>1</v>
      </c>
      <c r="L3798" s="24">
        <v>1</v>
      </c>
      <c r="M3798" s="23"/>
    </row>
    <row r="3799" spans="1:13" x14ac:dyDescent="0.2">
      <c r="A3799" s="19" t="s">
        <v>3336</v>
      </c>
      <c r="B3799" s="19" t="s">
        <v>3337</v>
      </c>
      <c r="C3799" s="19" t="s">
        <v>27</v>
      </c>
      <c r="D3799" s="19" t="s">
        <v>28</v>
      </c>
      <c r="E3799" s="19" t="s">
        <v>29</v>
      </c>
      <c r="F3799" s="20">
        <v>2019</v>
      </c>
      <c r="G3799" s="19" t="s">
        <v>17</v>
      </c>
      <c r="H3799" s="19" t="s">
        <v>30</v>
      </c>
      <c r="I3799" s="19" t="s">
        <v>31</v>
      </c>
      <c r="J3799" s="21" t="s">
        <v>18</v>
      </c>
      <c r="K3799" s="22">
        <v>205687</v>
      </c>
      <c r="L3799" s="22"/>
      <c r="M3799" s="23"/>
    </row>
    <row r="3800" spans="1:13" x14ac:dyDescent="0.2">
      <c r="A3800" s="19" t="s">
        <v>3348</v>
      </c>
      <c r="B3800" s="19" t="s">
        <v>3349</v>
      </c>
      <c r="C3800" s="19" t="s">
        <v>34</v>
      </c>
      <c r="D3800" s="19" t="s">
        <v>51</v>
      </c>
      <c r="E3800" s="19" t="s">
        <v>384</v>
      </c>
      <c r="F3800" s="20">
        <v>2019</v>
      </c>
      <c r="G3800" s="19" t="s">
        <v>17</v>
      </c>
      <c r="H3800" s="19" t="s">
        <v>42</v>
      </c>
      <c r="I3800" s="19" t="s">
        <v>228</v>
      </c>
      <c r="J3800" s="21" t="s">
        <v>18</v>
      </c>
      <c r="K3800" s="22">
        <v>219640</v>
      </c>
      <c r="L3800" s="24">
        <v>3</v>
      </c>
      <c r="M3800" s="23"/>
    </row>
    <row r="3801" spans="1:13" x14ac:dyDescent="0.2">
      <c r="A3801" s="19" t="s">
        <v>3352</v>
      </c>
      <c r="B3801" s="19" t="s">
        <v>3353</v>
      </c>
      <c r="C3801" s="19" t="s">
        <v>81</v>
      </c>
      <c r="D3801" s="19" t="s">
        <v>116</v>
      </c>
      <c r="E3801" s="19" t="s">
        <v>1747</v>
      </c>
      <c r="F3801" s="20">
        <v>2019</v>
      </c>
      <c r="G3801" s="19" t="s">
        <v>17</v>
      </c>
      <c r="H3801" s="19" t="s">
        <v>30</v>
      </c>
      <c r="I3801" s="19" t="s">
        <v>31</v>
      </c>
      <c r="J3801" s="21" t="s">
        <v>18</v>
      </c>
      <c r="K3801" s="22">
        <v>21000</v>
      </c>
      <c r="L3801" s="24">
        <v>20530</v>
      </c>
      <c r="M3801" s="23"/>
    </row>
    <row r="3802" spans="1:13" x14ac:dyDescent="0.2">
      <c r="A3802" s="19" t="s">
        <v>3356</v>
      </c>
      <c r="B3802" s="19" t="s">
        <v>3357</v>
      </c>
      <c r="C3802" s="19" t="s">
        <v>34</v>
      </c>
      <c r="D3802" s="19" t="s">
        <v>134</v>
      </c>
      <c r="E3802" s="19" t="s">
        <v>2123</v>
      </c>
      <c r="F3802" s="20">
        <v>2020</v>
      </c>
      <c r="G3802" s="19" t="s">
        <v>17</v>
      </c>
      <c r="H3802" s="19" t="s">
        <v>240</v>
      </c>
      <c r="I3802" s="19" t="s">
        <v>3160</v>
      </c>
      <c r="J3802" s="21" t="s">
        <v>84</v>
      </c>
      <c r="K3802" s="22">
        <v>229026</v>
      </c>
      <c r="L3802" s="22"/>
      <c r="M3802" s="23"/>
    </row>
    <row r="3803" spans="1:13" x14ac:dyDescent="0.2">
      <c r="A3803" s="19" t="s">
        <v>3360</v>
      </c>
      <c r="B3803" s="19" t="s">
        <v>3361</v>
      </c>
      <c r="C3803" s="19" t="s">
        <v>257</v>
      </c>
      <c r="D3803" s="19" t="s">
        <v>258</v>
      </c>
      <c r="E3803" s="19" t="s">
        <v>259</v>
      </c>
      <c r="F3803" s="20">
        <v>2020</v>
      </c>
      <c r="G3803" s="19" t="s">
        <v>17</v>
      </c>
      <c r="H3803" s="19" t="s">
        <v>54</v>
      </c>
      <c r="I3803" s="19" t="s">
        <v>58</v>
      </c>
      <c r="J3803" s="21" t="s">
        <v>18</v>
      </c>
      <c r="K3803" s="22">
        <v>26960</v>
      </c>
      <c r="L3803" s="24">
        <v>1</v>
      </c>
      <c r="M3803" s="23"/>
    </row>
    <row r="3804" spans="1:13" x14ac:dyDescent="0.2">
      <c r="A3804" s="19" t="s">
        <v>3368</v>
      </c>
      <c r="B3804" s="19" t="s">
        <v>3369</v>
      </c>
      <c r="C3804" s="19" t="s">
        <v>22</v>
      </c>
      <c r="D3804" s="19" t="s">
        <v>46</v>
      </c>
      <c r="E3804" s="19" t="s">
        <v>129</v>
      </c>
      <c r="F3804" s="20">
        <v>2020</v>
      </c>
      <c r="G3804" s="19" t="s">
        <v>17</v>
      </c>
      <c r="H3804" s="19" t="s">
        <v>30</v>
      </c>
      <c r="I3804" s="19" t="s">
        <v>31</v>
      </c>
      <c r="J3804" s="21" t="s">
        <v>18</v>
      </c>
      <c r="K3804" s="22">
        <v>1000</v>
      </c>
      <c r="L3804" s="22"/>
      <c r="M3804" s="23"/>
    </row>
    <row r="3805" spans="1:13" x14ac:dyDescent="0.2">
      <c r="A3805" s="19" t="s">
        <v>3370</v>
      </c>
      <c r="B3805" s="19" t="s">
        <v>3371</v>
      </c>
      <c r="C3805" s="19" t="s">
        <v>143</v>
      </c>
      <c r="D3805" s="19"/>
      <c r="E3805" s="19"/>
      <c r="F3805" s="20">
        <v>2020</v>
      </c>
      <c r="G3805" s="19" t="s">
        <v>17</v>
      </c>
      <c r="H3805" s="19" t="s">
        <v>30</v>
      </c>
      <c r="I3805" s="19" t="s">
        <v>31</v>
      </c>
      <c r="J3805" s="21" t="s">
        <v>18</v>
      </c>
      <c r="K3805" s="22">
        <v>1000</v>
      </c>
      <c r="L3805" s="22"/>
      <c r="M3805" s="23"/>
    </row>
    <row r="3806" spans="1:13" x14ac:dyDescent="0.2">
      <c r="A3806" s="19" t="s">
        <v>3372</v>
      </c>
      <c r="B3806" s="19" t="s">
        <v>3373</v>
      </c>
      <c r="C3806" s="19" t="s">
        <v>103</v>
      </c>
      <c r="D3806" s="19" t="s">
        <v>194</v>
      </c>
      <c r="E3806" s="19" t="s">
        <v>195</v>
      </c>
      <c r="F3806" s="20">
        <v>2019</v>
      </c>
      <c r="G3806" s="19" t="s">
        <v>17</v>
      </c>
      <c r="H3806" s="19" t="s">
        <v>54</v>
      </c>
      <c r="I3806" s="19" t="s">
        <v>83</v>
      </c>
      <c r="J3806" s="21" t="s">
        <v>18</v>
      </c>
      <c r="K3806" s="22">
        <v>319457</v>
      </c>
      <c r="L3806" s="22"/>
      <c r="M3806" s="23"/>
    </row>
    <row r="3807" spans="1:13" x14ac:dyDescent="0.2">
      <c r="A3807" s="19" t="s">
        <v>3374</v>
      </c>
      <c r="B3807" s="19" t="s">
        <v>3375</v>
      </c>
      <c r="C3807" s="19" t="s">
        <v>12</v>
      </c>
      <c r="D3807" s="19" t="s">
        <v>853</v>
      </c>
      <c r="E3807" s="19" t="s">
        <v>3376</v>
      </c>
      <c r="F3807" s="20">
        <v>2019</v>
      </c>
      <c r="G3807" s="19" t="s">
        <v>279</v>
      </c>
      <c r="H3807" s="19" t="s">
        <v>95</v>
      </c>
      <c r="I3807" s="19" t="s">
        <v>178</v>
      </c>
      <c r="J3807" s="21" t="s">
        <v>18</v>
      </c>
      <c r="K3807" s="22">
        <v>86042</v>
      </c>
      <c r="L3807" s="22"/>
      <c r="M3807" s="23"/>
    </row>
    <row r="3808" spans="1:13" x14ac:dyDescent="0.2">
      <c r="A3808" s="19" t="s">
        <v>3377</v>
      </c>
      <c r="B3808" s="19" t="s">
        <v>3378</v>
      </c>
      <c r="C3808" s="19" t="s">
        <v>34</v>
      </c>
      <c r="D3808" s="19" t="s">
        <v>215</v>
      </c>
      <c r="E3808" s="19" t="s">
        <v>641</v>
      </c>
      <c r="F3808" s="20">
        <v>2020</v>
      </c>
      <c r="G3808" s="19" t="s">
        <v>17</v>
      </c>
      <c r="H3808" s="19" t="s">
        <v>63</v>
      </c>
      <c r="I3808" s="19" t="s">
        <v>174</v>
      </c>
      <c r="J3808" s="21" t="s">
        <v>84</v>
      </c>
      <c r="K3808" s="22">
        <v>109244</v>
      </c>
      <c r="L3808" s="22"/>
      <c r="M3808" s="23"/>
    </row>
    <row r="3809" spans="1:13" x14ac:dyDescent="0.2">
      <c r="A3809" s="19" t="s">
        <v>3379</v>
      </c>
      <c r="B3809" s="19" t="s">
        <v>3380</v>
      </c>
      <c r="C3809" s="19" t="s">
        <v>34</v>
      </c>
      <c r="D3809" s="19" t="s">
        <v>215</v>
      </c>
      <c r="E3809" s="19" t="s">
        <v>641</v>
      </c>
      <c r="F3809" s="20">
        <v>2020</v>
      </c>
      <c r="G3809" s="19" t="s">
        <v>17</v>
      </c>
      <c r="H3809" s="19" t="s">
        <v>63</v>
      </c>
      <c r="I3809" s="19" t="s">
        <v>174</v>
      </c>
      <c r="J3809" s="21" t="s">
        <v>18</v>
      </c>
      <c r="K3809" s="22">
        <v>29908</v>
      </c>
      <c r="L3809" s="24">
        <v>2</v>
      </c>
      <c r="M3809" s="23"/>
    </row>
    <row r="3810" spans="1:13" x14ac:dyDescent="0.2">
      <c r="A3810" s="19" t="s">
        <v>3381</v>
      </c>
      <c r="B3810" s="19" t="s">
        <v>3382</v>
      </c>
      <c r="C3810" s="19" t="s">
        <v>34</v>
      </c>
      <c r="D3810" s="19" t="s">
        <v>51</v>
      </c>
      <c r="E3810" s="19" t="s">
        <v>481</v>
      </c>
      <c r="F3810" s="20">
        <v>2020</v>
      </c>
      <c r="G3810" s="19" t="s">
        <v>17</v>
      </c>
      <c r="H3810" s="19" t="s">
        <v>42</v>
      </c>
      <c r="I3810" s="19" t="s">
        <v>228</v>
      </c>
      <c r="J3810" s="21" t="s">
        <v>18</v>
      </c>
      <c r="K3810" s="22">
        <v>998652</v>
      </c>
      <c r="L3810" s="24">
        <v>4</v>
      </c>
      <c r="M3810" s="23"/>
    </row>
    <row r="3811" spans="1:13" x14ac:dyDescent="0.2">
      <c r="A3811" s="19" t="s">
        <v>3383</v>
      </c>
      <c r="B3811" s="19" t="s">
        <v>3384</v>
      </c>
      <c r="C3811" s="19" t="s">
        <v>34</v>
      </c>
      <c r="D3811" s="19" t="s">
        <v>215</v>
      </c>
      <c r="E3811" s="19" t="s">
        <v>215</v>
      </c>
      <c r="F3811" s="20">
        <v>2020</v>
      </c>
      <c r="G3811" s="19" t="s">
        <v>17</v>
      </c>
      <c r="H3811" s="19" t="s">
        <v>130</v>
      </c>
      <c r="I3811" s="19" t="s">
        <v>130</v>
      </c>
      <c r="J3811" s="21" t="s">
        <v>18</v>
      </c>
      <c r="K3811" s="22">
        <v>1162452</v>
      </c>
      <c r="L3811" s="24">
        <v>1000</v>
      </c>
      <c r="M3811" s="23"/>
    </row>
    <row r="3812" spans="1:13" x14ac:dyDescent="0.2">
      <c r="A3812" s="19" t="s">
        <v>3387</v>
      </c>
      <c r="B3812" s="19" t="s">
        <v>3388</v>
      </c>
      <c r="C3812" s="19" t="s">
        <v>133</v>
      </c>
      <c r="D3812" s="19" t="s">
        <v>392</v>
      </c>
      <c r="E3812" s="19" t="s">
        <v>419</v>
      </c>
      <c r="F3812" s="20">
        <v>2019</v>
      </c>
      <c r="G3812" s="19" t="s">
        <v>17</v>
      </c>
      <c r="H3812" s="19" t="s">
        <v>15</v>
      </c>
      <c r="I3812" s="19" t="s">
        <v>16</v>
      </c>
      <c r="J3812" s="21" t="s">
        <v>84</v>
      </c>
      <c r="K3812" s="22">
        <v>474382</v>
      </c>
      <c r="L3812" s="22"/>
      <c r="M3812" s="23"/>
    </row>
    <row r="3813" spans="1:13" x14ac:dyDescent="0.2">
      <c r="A3813" s="19" t="s">
        <v>3391</v>
      </c>
      <c r="B3813" s="19" t="s">
        <v>3392</v>
      </c>
      <c r="C3813" s="19" t="s">
        <v>257</v>
      </c>
      <c r="D3813" s="19" t="s">
        <v>441</v>
      </c>
      <c r="E3813" s="19" t="s">
        <v>488</v>
      </c>
      <c r="F3813" s="20">
        <v>2020</v>
      </c>
      <c r="G3813" s="19" t="s">
        <v>17</v>
      </c>
      <c r="H3813" s="19" t="s">
        <v>30</v>
      </c>
      <c r="I3813" s="19" t="s">
        <v>145</v>
      </c>
      <c r="J3813" s="21" t="s">
        <v>18</v>
      </c>
      <c r="K3813" s="22">
        <v>195200</v>
      </c>
      <c r="L3813" s="24">
        <v>205192</v>
      </c>
      <c r="M3813" s="23"/>
    </row>
    <row r="3814" spans="1:13" x14ac:dyDescent="0.2">
      <c r="A3814" s="19" t="s">
        <v>3393</v>
      </c>
      <c r="B3814" s="19" t="s">
        <v>3394</v>
      </c>
      <c r="C3814" s="19" t="s">
        <v>103</v>
      </c>
      <c r="D3814" s="19" t="s">
        <v>194</v>
      </c>
      <c r="E3814" s="19" t="s">
        <v>195</v>
      </c>
      <c r="F3814" s="20">
        <v>2020</v>
      </c>
      <c r="G3814" s="19" t="s">
        <v>17</v>
      </c>
      <c r="H3814" s="19" t="s">
        <v>63</v>
      </c>
      <c r="I3814" s="19" t="s">
        <v>174</v>
      </c>
      <c r="J3814" s="21" t="s">
        <v>18</v>
      </c>
      <c r="K3814" s="22">
        <v>392063</v>
      </c>
      <c r="L3814" s="22"/>
      <c r="M3814" s="23"/>
    </row>
    <row r="3815" spans="1:13" x14ac:dyDescent="0.2">
      <c r="A3815" s="19" t="s">
        <v>3395</v>
      </c>
      <c r="B3815" s="19" t="s">
        <v>3396</v>
      </c>
      <c r="C3815" s="19" t="s">
        <v>103</v>
      </c>
      <c r="D3815" s="19" t="s">
        <v>194</v>
      </c>
      <c r="E3815" s="19" t="s">
        <v>195</v>
      </c>
      <c r="F3815" s="20">
        <v>2020</v>
      </c>
      <c r="G3815" s="19" t="s">
        <v>17</v>
      </c>
      <c r="H3815" s="19" t="s">
        <v>95</v>
      </c>
      <c r="I3815" s="19" t="s">
        <v>173</v>
      </c>
      <c r="J3815" s="21" t="s">
        <v>200</v>
      </c>
      <c r="K3815" s="22">
        <v>111828</v>
      </c>
      <c r="L3815" s="22"/>
      <c r="M3815" s="23"/>
    </row>
    <row r="3816" spans="1:13" x14ac:dyDescent="0.2">
      <c r="A3816" s="19" t="s">
        <v>3397</v>
      </c>
      <c r="B3816" s="19" t="s">
        <v>3398</v>
      </c>
      <c r="C3816" s="19" t="s">
        <v>22</v>
      </c>
      <c r="D3816" s="19" t="s">
        <v>46</v>
      </c>
      <c r="E3816" s="19" t="s">
        <v>345</v>
      </c>
      <c r="F3816" s="20">
        <v>2020</v>
      </c>
      <c r="G3816" s="19" t="s">
        <v>17</v>
      </c>
      <c r="H3816" s="19" t="s">
        <v>15</v>
      </c>
      <c r="I3816" s="19" t="s">
        <v>16</v>
      </c>
      <c r="J3816" s="21" t="s">
        <v>18</v>
      </c>
      <c r="K3816" s="22">
        <v>3</v>
      </c>
      <c r="L3816" s="24">
        <v>11201</v>
      </c>
      <c r="M3816" s="23"/>
    </row>
    <row r="3817" spans="1:13" x14ac:dyDescent="0.2">
      <c r="A3817" s="19" t="s">
        <v>3399</v>
      </c>
      <c r="B3817" s="19" t="s">
        <v>3400</v>
      </c>
      <c r="C3817" s="19" t="s">
        <v>257</v>
      </c>
      <c r="D3817" s="19" t="s">
        <v>441</v>
      </c>
      <c r="E3817" s="19" t="s">
        <v>488</v>
      </c>
      <c r="F3817" s="20">
        <v>2020</v>
      </c>
      <c r="G3817" s="19" t="s">
        <v>17</v>
      </c>
      <c r="H3817" s="19" t="s">
        <v>30</v>
      </c>
      <c r="I3817" s="19" t="s">
        <v>145</v>
      </c>
      <c r="J3817" s="21" t="s">
        <v>18</v>
      </c>
      <c r="K3817" s="22">
        <v>84799</v>
      </c>
      <c r="L3817" s="24">
        <v>1</v>
      </c>
      <c r="M3817" s="23"/>
    </row>
    <row r="3818" spans="1:13" x14ac:dyDescent="0.2">
      <c r="A3818" s="19" t="s">
        <v>3401</v>
      </c>
      <c r="B3818" s="19" t="s">
        <v>3402</v>
      </c>
      <c r="C3818" s="19" t="s">
        <v>37</v>
      </c>
      <c r="D3818" s="19"/>
      <c r="E3818" s="19"/>
      <c r="F3818" s="20">
        <v>2019</v>
      </c>
      <c r="G3818" s="19" t="s">
        <v>17</v>
      </c>
      <c r="H3818" s="19" t="s">
        <v>30</v>
      </c>
      <c r="I3818" s="19" t="s">
        <v>31</v>
      </c>
      <c r="J3818" s="21" t="s">
        <v>18</v>
      </c>
      <c r="K3818" s="22">
        <v>410399</v>
      </c>
      <c r="L3818" s="22"/>
      <c r="M3818" s="23"/>
    </row>
    <row r="3819" spans="1:13" x14ac:dyDescent="0.2">
      <c r="A3819" s="19" t="s">
        <v>3405</v>
      </c>
      <c r="B3819" s="19" t="s">
        <v>3406</v>
      </c>
      <c r="C3819" s="19" t="s">
        <v>37</v>
      </c>
      <c r="D3819" s="19" t="s">
        <v>38</v>
      </c>
      <c r="E3819" s="19" t="s">
        <v>684</v>
      </c>
      <c r="F3819" s="20">
        <v>2019</v>
      </c>
      <c r="G3819" s="19" t="s">
        <v>17</v>
      </c>
      <c r="H3819" s="19" t="s">
        <v>54</v>
      </c>
      <c r="I3819" s="19" t="s">
        <v>83</v>
      </c>
      <c r="J3819" s="21" t="s">
        <v>18</v>
      </c>
      <c r="K3819" s="22">
        <v>1</v>
      </c>
      <c r="L3819" s="22"/>
      <c r="M3819" s="23"/>
    </row>
    <row r="3820" spans="1:13" x14ac:dyDescent="0.2">
      <c r="A3820" s="19" t="s">
        <v>3409</v>
      </c>
      <c r="B3820" s="19" t="s">
        <v>3410</v>
      </c>
      <c r="C3820" s="19" t="s">
        <v>22</v>
      </c>
      <c r="D3820" s="19" t="s">
        <v>23</v>
      </c>
      <c r="E3820" s="19" t="s">
        <v>568</v>
      </c>
      <c r="F3820" s="20">
        <v>2020</v>
      </c>
      <c r="G3820" s="19" t="s">
        <v>17</v>
      </c>
      <c r="H3820" s="19" t="s">
        <v>42</v>
      </c>
      <c r="I3820" s="19" t="s">
        <v>188</v>
      </c>
      <c r="J3820" s="21" t="s">
        <v>18</v>
      </c>
      <c r="K3820" s="22">
        <v>12625</v>
      </c>
      <c r="L3820" s="24">
        <v>2</v>
      </c>
      <c r="M3820" s="23"/>
    </row>
    <row r="3821" spans="1:13" x14ac:dyDescent="0.2">
      <c r="A3821" s="19" t="s">
        <v>3417</v>
      </c>
      <c r="B3821" s="19" t="s">
        <v>3418</v>
      </c>
      <c r="C3821" s="19" t="s">
        <v>167</v>
      </c>
      <c r="D3821" s="19" t="s">
        <v>431</v>
      </c>
      <c r="E3821" s="19" t="s">
        <v>431</v>
      </c>
      <c r="F3821" s="20">
        <v>2019</v>
      </c>
      <c r="G3821" s="19" t="s">
        <v>17</v>
      </c>
      <c r="H3821" s="19" t="s">
        <v>63</v>
      </c>
      <c r="I3821" s="19" t="s">
        <v>174</v>
      </c>
      <c r="J3821" s="21" t="s">
        <v>84</v>
      </c>
      <c r="K3821" s="22">
        <v>1008669</v>
      </c>
      <c r="L3821" s="22"/>
      <c r="M3821" s="23"/>
    </row>
    <row r="3822" spans="1:13" x14ac:dyDescent="0.2">
      <c r="A3822" s="19" t="s">
        <v>3423</v>
      </c>
      <c r="B3822" s="19" t="s">
        <v>3424</v>
      </c>
      <c r="C3822" s="19" t="s">
        <v>167</v>
      </c>
      <c r="D3822" s="19" t="s">
        <v>431</v>
      </c>
      <c r="E3822" s="19" t="s">
        <v>432</v>
      </c>
      <c r="F3822" s="20">
        <v>2019</v>
      </c>
      <c r="G3822" s="19" t="s">
        <v>17</v>
      </c>
      <c r="H3822" s="19" t="s">
        <v>95</v>
      </c>
      <c r="I3822" s="19" t="s">
        <v>96</v>
      </c>
      <c r="J3822" s="21" t="s">
        <v>84</v>
      </c>
      <c r="K3822" s="22">
        <v>3890280</v>
      </c>
      <c r="L3822" s="22"/>
      <c r="M3822" s="23"/>
    </row>
    <row r="3823" spans="1:13" x14ac:dyDescent="0.2">
      <c r="A3823" s="19" t="s">
        <v>3425</v>
      </c>
      <c r="B3823" s="19" t="s">
        <v>3426</v>
      </c>
      <c r="C3823" s="19" t="s">
        <v>22</v>
      </c>
      <c r="D3823" s="19" t="s">
        <v>46</v>
      </c>
      <c r="E3823" s="19" t="s">
        <v>183</v>
      </c>
      <c r="F3823" s="20">
        <v>2020</v>
      </c>
      <c r="G3823" s="19" t="s">
        <v>17</v>
      </c>
      <c r="H3823" s="19" t="s">
        <v>54</v>
      </c>
      <c r="I3823" s="19" t="s">
        <v>62</v>
      </c>
      <c r="J3823" s="21" t="s">
        <v>18</v>
      </c>
      <c r="K3823" s="22">
        <v>95533</v>
      </c>
      <c r="L3823" s="22"/>
      <c r="M3823" s="23"/>
    </row>
    <row r="3824" spans="1:13" x14ac:dyDescent="0.2">
      <c r="A3824" s="19" t="s">
        <v>3427</v>
      </c>
      <c r="B3824" s="19" t="s">
        <v>3428</v>
      </c>
      <c r="C3824" s="19" t="s">
        <v>265</v>
      </c>
      <c r="D3824" s="19"/>
      <c r="E3824" s="19"/>
      <c r="F3824" s="20">
        <v>2020</v>
      </c>
      <c r="G3824" s="19" t="s">
        <v>17</v>
      </c>
      <c r="H3824" s="19" t="s">
        <v>30</v>
      </c>
      <c r="I3824" s="19" t="s">
        <v>31</v>
      </c>
      <c r="J3824" s="21" t="s">
        <v>18</v>
      </c>
      <c r="K3824" s="22">
        <v>223707</v>
      </c>
      <c r="L3824" s="22"/>
      <c r="M3824" s="23"/>
    </row>
    <row r="3825" spans="1:13" x14ac:dyDescent="0.2">
      <c r="A3825" s="19" t="s">
        <v>3429</v>
      </c>
      <c r="B3825" s="19" t="s">
        <v>3430</v>
      </c>
      <c r="C3825" s="19" t="s">
        <v>167</v>
      </c>
      <c r="D3825" s="19" t="s">
        <v>431</v>
      </c>
      <c r="E3825" s="19" t="s">
        <v>771</v>
      </c>
      <c r="F3825" s="20">
        <v>2019</v>
      </c>
      <c r="G3825" s="19" t="s">
        <v>17</v>
      </c>
      <c r="H3825" s="19" t="s">
        <v>352</v>
      </c>
      <c r="I3825" s="19" t="s">
        <v>353</v>
      </c>
      <c r="J3825" s="21" t="s">
        <v>18</v>
      </c>
      <c r="K3825" s="22">
        <v>770016</v>
      </c>
      <c r="L3825" s="22"/>
      <c r="M3825" s="23"/>
    </row>
    <row r="3826" spans="1:13" x14ac:dyDescent="0.2">
      <c r="A3826" s="19" t="s">
        <v>3431</v>
      </c>
      <c r="B3826" s="19" t="s">
        <v>3432</v>
      </c>
      <c r="C3826" s="19" t="s">
        <v>359</v>
      </c>
      <c r="D3826" s="19"/>
      <c r="E3826" s="19"/>
      <c r="F3826" s="20">
        <v>2020</v>
      </c>
      <c r="G3826" s="19" t="s">
        <v>17</v>
      </c>
      <c r="H3826" s="19" t="s">
        <v>693</v>
      </c>
      <c r="I3826" s="19" t="s">
        <v>762</v>
      </c>
      <c r="J3826" s="21" t="s">
        <v>84</v>
      </c>
      <c r="K3826" s="22">
        <v>147998</v>
      </c>
      <c r="L3826" s="22"/>
      <c r="M3826" s="23"/>
    </row>
    <row r="3827" spans="1:13" x14ac:dyDescent="0.2">
      <c r="A3827" s="19" t="s">
        <v>3443</v>
      </c>
      <c r="B3827" s="19" t="s">
        <v>3444</v>
      </c>
      <c r="C3827" s="19" t="s">
        <v>34</v>
      </c>
      <c r="D3827" s="19" t="s">
        <v>134</v>
      </c>
      <c r="E3827" s="19" t="s">
        <v>803</v>
      </c>
      <c r="F3827" s="20">
        <v>2020</v>
      </c>
      <c r="G3827" s="19" t="s">
        <v>17</v>
      </c>
      <c r="H3827" s="19" t="s">
        <v>42</v>
      </c>
      <c r="I3827" s="19" t="s">
        <v>43</v>
      </c>
      <c r="J3827" s="21" t="s">
        <v>18</v>
      </c>
      <c r="K3827" s="22">
        <v>8530000</v>
      </c>
      <c r="L3827" s="22"/>
      <c r="M3827" s="23"/>
    </row>
    <row r="3828" spans="1:13" x14ac:dyDescent="0.2">
      <c r="A3828" s="19" t="s">
        <v>3447</v>
      </c>
      <c r="B3828" s="19" t="s">
        <v>3448</v>
      </c>
      <c r="C3828" s="19" t="s">
        <v>92</v>
      </c>
      <c r="D3828" s="19" t="s">
        <v>93</v>
      </c>
      <c r="E3828" s="19" t="s">
        <v>315</v>
      </c>
      <c r="F3828" s="20">
        <v>2019</v>
      </c>
      <c r="G3828" s="19" t="s">
        <v>17</v>
      </c>
      <c r="H3828" s="19" t="s">
        <v>30</v>
      </c>
      <c r="I3828" s="19" t="s">
        <v>145</v>
      </c>
      <c r="J3828" s="21" t="s">
        <v>18</v>
      </c>
      <c r="K3828" s="22">
        <v>179550</v>
      </c>
      <c r="L3828" s="22"/>
      <c r="M3828" s="23"/>
    </row>
    <row r="3829" spans="1:13" x14ac:dyDescent="0.2">
      <c r="A3829" s="19" t="s">
        <v>3449</v>
      </c>
      <c r="B3829" s="19" t="s">
        <v>3450</v>
      </c>
      <c r="C3829" s="19" t="s">
        <v>167</v>
      </c>
      <c r="D3829" s="19" t="s">
        <v>431</v>
      </c>
      <c r="E3829" s="19" t="s">
        <v>771</v>
      </c>
      <c r="F3829" s="20">
        <v>2020</v>
      </c>
      <c r="G3829" s="19" t="s">
        <v>17</v>
      </c>
      <c r="H3829" s="19" t="s">
        <v>54</v>
      </c>
      <c r="I3829" s="19" t="s">
        <v>58</v>
      </c>
      <c r="J3829" s="21" t="s">
        <v>18</v>
      </c>
      <c r="K3829" s="22">
        <v>429432</v>
      </c>
      <c r="L3829" s="22"/>
      <c r="M3829" s="23"/>
    </row>
    <row r="3830" spans="1:13" x14ac:dyDescent="0.2">
      <c r="A3830" s="19" t="s">
        <v>3451</v>
      </c>
      <c r="B3830" s="19" t="s">
        <v>3452</v>
      </c>
      <c r="C3830" s="19" t="s">
        <v>34</v>
      </c>
      <c r="D3830" s="19" t="s">
        <v>215</v>
      </c>
      <c r="E3830" s="19"/>
      <c r="F3830" s="20">
        <v>2020</v>
      </c>
      <c r="G3830" s="19" t="s">
        <v>17</v>
      </c>
      <c r="H3830" s="19" t="s">
        <v>30</v>
      </c>
      <c r="I3830" s="19" t="s">
        <v>145</v>
      </c>
      <c r="J3830" s="21" t="s">
        <v>18</v>
      </c>
      <c r="K3830" s="22">
        <v>1890676</v>
      </c>
      <c r="L3830" s="24">
        <v>2</v>
      </c>
      <c r="M3830" s="23"/>
    </row>
    <row r="3831" spans="1:13" x14ac:dyDescent="0.2">
      <c r="A3831" s="19" t="s">
        <v>3455</v>
      </c>
      <c r="B3831" s="19" t="s">
        <v>3456</v>
      </c>
      <c r="C3831" s="19" t="s">
        <v>257</v>
      </c>
      <c r="D3831" s="19"/>
      <c r="E3831" s="19"/>
      <c r="F3831" s="20">
        <v>2019</v>
      </c>
      <c r="G3831" s="19" t="s">
        <v>17</v>
      </c>
      <c r="H3831" s="19" t="s">
        <v>30</v>
      </c>
      <c r="I3831" s="19" t="s">
        <v>31</v>
      </c>
      <c r="J3831" s="21" t="s">
        <v>84</v>
      </c>
      <c r="K3831" s="22">
        <v>156465</v>
      </c>
      <c r="L3831" s="22"/>
      <c r="M3831" s="23"/>
    </row>
    <row r="3832" spans="1:13" x14ac:dyDescent="0.2">
      <c r="A3832" s="19" t="s">
        <v>3457</v>
      </c>
      <c r="B3832" s="19" t="s">
        <v>3458</v>
      </c>
      <c r="C3832" s="19" t="s">
        <v>34</v>
      </c>
      <c r="D3832" s="19" t="s">
        <v>134</v>
      </c>
      <c r="E3832" s="19" t="s">
        <v>134</v>
      </c>
      <c r="F3832" s="20">
        <v>2020</v>
      </c>
      <c r="G3832" s="19" t="s">
        <v>17</v>
      </c>
      <c r="H3832" s="19" t="s">
        <v>15</v>
      </c>
      <c r="I3832" s="19" t="s">
        <v>16</v>
      </c>
      <c r="J3832" s="21" t="s">
        <v>18</v>
      </c>
      <c r="K3832" s="22">
        <v>5825</v>
      </c>
      <c r="L3832" s="22"/>
      <c r="M3832" s="23"/>
    </row>
    <row r="3833" spans="1:13" x14ac:dyDescent="0.2">
      <c r="A3833" s="19" t="s">
        <v>3465</v>
      </c>
      <c r="B3833" s="19" t="s">
        <v>3466</v>
      </c>
      <c r="C3833" s="19" t="s">
        <v>52</v>
      </c>
      <c r="D3833" s="19" t="s">
        <v>99</v>
      </c>
      <c r="E3833" s="19"/>
      <c r="F3833" s="20">
        <v>2019</v>
      </c>
      <c r="G3833" s="19" t="s">
        <v>17</v>
      </c>
      <c r="H3833" s="19" t="s">
        <v>30</v>
      </c>
      <c r="I3833" s="19" t="s">
        <v>31</v>
      </c>
      <c r="J3833" s="21" t="s">
        <v>18</v>
      </c>
      <c r="K3833" s="22">
        <v>200</v>
      </c>
      <c r="L3833" s="22"/>
      <c r="M3833" s="23"/>
    </row>
    <row r="3834" spans="1:13" x14ac:dyDescent="0.2">
      <c r="A3834" s="19" t="s">
        <v>3469</v>
      </c>
      <c r="B3834" s="19" t="s">
        <v>3470</v>
      </c>
      <c r="C3834" s="19" t="s">
        <v>34</v>
      </c>
      <c r="D3834" s="19" t="s">
        <v>215</v>
      </c>
      <c r="E3834" s="19" t="s">
        <v>2128</v>
      </c>
      <c r="F3834" s="20">
        <v>2020</v>
      </c>
      <c r="G3834" s="19" t="s">
        <v>17</v>
      </c>
      <c r="H3834" s="19" t="s">
        <v>30</v>
      </c>
      <c r="I3834" s="19" t="s">
        <v>145</v>
      </c>
      <c r="J3834" s="21" t="s">
        <v>18</v>
      </c>
      <c r="K3834" s="22">
        <v>139071</v>
      </c>
      <c r="L3834" s="24">
        <v>50001</v>
      </c>
      <c r="M3834" s="23"/>
    </row>
    <row r="3835" spans="1:13" x14ac:dyDescent="0.2">
      <c r="A3835" s="19" t="s">
        <v>3473</v>
      </c>
      <c r="B3835" s="19" t="s">
        <v>3474</v>
      </c>
      <c r="C3835" s="19" t="s">
        <v>34</v>
      </c>
      <c r="D3835" s="19"/>
      <c r="E3835" s="19"/>
      <c r="F3835" s="20">
        <v>2019</v>
      </c>
      <c r="G3835" s="19" t="s">
        <v>17</v>
      </c>
      <c r="H3835" s="19" t="s">
        <v>30</v>
      </c>
      <c r="I3835" s="19" t="s">
        <v>31</v>
      </c>
      <c r="J3835" s="21" t="s">
        <v>18</v>
      </c>
      <c r="K3835" s="22">
        <v>53367</v>
      </c>
      <c r="L3835" s="22"/>
      <c r="M3835" s="23"/>
    </row>
    <row r="3836" spans="1:13" x14ac:dyDescent="0.2">
      <c r="A3836" s="19" t="s">
        <v>3477</v>
      </c>
      <c r="B3836" s="19" t="s">
        <v>3478</v>
      </c>
      <c r="C3836" s="19" t="s">
        <v>92</v>
      </c>
      <c r="D3836" s="19" t="s">
        <v>93</v>
      </c>
      <c r="E3836" s="19" t="s">
        <v>1992</v>
      </c>
      <c r="F3836" s="20">
        <v>2019</v>
      </c>
      <c r="G3836" s="19" t="s">
        <v>17</v>
      </c>
      <c r="H3836" s="19" t="s">
        <v>95</v>
      </c>
      <c r="I3836" s="19" t="s">
        <v>173</v>
      </c>
      <c r="J3836" s="21" t="s">
        <v>18</v>
      </c>
      <c r="K3836" s="22">
        <v>4337773</v>
      </c>
      <c r="L3836" s="22"/>
      <c r="M3836" s="23"/>
    </row>
    <row r="3837" spans="1:13" x14ac:dyDescent="0.2">
      <c r="A3837" s="19" t="s">
        <v>3485</v>
      </c>
      <c r="B3837" s="19" t="s">
        <v>3486</v>
      </c>
      <c r="C3837" s="19" t="s">
        <v>12</v>
      </c>
      <c r="D3837" s="19" t="s">
        <v>853</v>
      </c>
      <c r="E3837" s="19" t="s">
        <v>853</v>
      </c>
      <c r="F3837" s="20">
        <v>2020</v>
      </c>
      <c r="G3837" s="19" t="s">
        <v>17</v>
      </c>
      <c r="H3837" s="19" t="s">
        <v>54</v>
      </c>
      <c r="I3837" s="19" t="s">
        <v>58</v>
      </c>
      <c r="J3837" s="21" t="s">
        <v>18</v>
      </c>
      <c r="K3837" s="22">
        <v>164167</v>
      </c>
      <c r="L3837" s="22"/>
      <c r="M3837" s="23"/>
    </row>
    <row r="3838" spans="1:13" x14ac:dyDescent="0.2">
      <c r="A3838" s="19" t="s">
        <v>3489</v>
      </c>
      <c r="B3838" s="19" t="s">
        <v>3490</v>
      </c>
      <c r="C3838" s="19" t="s">
        <v>22</v>
      </c>
      <c r="D3838" s="19" t="s">
        <v>46</v>
      </c>
      <c r="E3838" s="19" t="s">
        <v>345</v>
      </c>
      <c r="F3838" s="20">
        <v>2020</v>
      </c>
      <c r="G3838" s="19" t="s">
        <v>17</v>
      </c>
      <c r="H3838" s="19" t="s">
        <v>30</v>
      </c>
      <c r="I3838" s="19" t="s">
        <v>145</v>
      </c>
      <c r="J3838" s="21" t="s">
        <v>18</v>
      </c>
      <c r="K3838" s="22">
        <v>4</v>
      </c>
      <c r="L3838" s="24">
        <v>4</v>
      </c>
      <c r="M3838" s="23"/>
    </row>
    <row r="3839" spans="1:13" x14ac:dyDescent="0.2">
      <c r="A3839" s="19" t="s">
        <v>3491</v>
      </c>
      <c r="B3839" s="19" t="s">
        <v>3492</v>
      </c>
      <c r="C3839" s="19" t="s">
        <v>167</v>
      </c>
      <c r="D3839" s="19" t="s">
        <v>431</v>
      </c>
      <c r="E3839" s="19"/>
      <c r="F3839" s="20">
        <v>2019</v>
      </c>
      <c r="G3839" s="19" t="s">
        <v>17</v>
      </c>
      <c r="H3839" s="19" t="s">
        <v>30</v>
      </c>
      <c r="I3839" s="19" t="s">
        <v>31</v>
      </c>
      <c r="J3839" s="21" t="s">
        <v>18</v>
      </c>
      <c r="K3839" s="22">
        <v>1000</v>
      </c>
      <c r="L3839" s="22">
        <v>6000</v>
      </c>
      <c r="M3839" s="23"/>
    </row>
    <row r="3840" spans="1:13" x14ac:dyDescent="0.2">
      <c r="A3840" s="19" t="s">
        <v>3495</v>
      </c>
      <c r="B3840" s="19" t="s">
        <v>3496</v>
      </c>
      <c r="C3840" s="19" t="s">
        <v>133</v>
      </c>
      <c r="D3840" s="19" t="s">
        <v>392</v>
      </c>
      <c r="E3840" s="19" t="s">
        <v>2065</v>
      </c>
      <c r="F3840" s="20">
        <v>2019</v>
      </c>
      <c r="G3840" s="19" t="s">
        <v>17</v>
      </c>
      <c r="H3840" s="19" t="s">
        <v>42</v>
      </c>
      <c r="I3840" s="19" t="s">
        <v>228</v>
      </c>
      <c r="J3840" s="21" t="s">
        <v>128</v>
      </c>
      <c r="K3840" s="22">
        <v>908189</v>
      </c>
      <c r="L3840" s="22"/>
      <c r="M3840" s="23"/>
    </row>
    <row r="3841" spans="1:13" x14ac:dyDescent="0.2">
      <c r="A3841" s="19" t="s">
        <v>3497</v>
      </c>
      <c r="B3841" s="19" t="s">
        <v>3498</v>
      </c>
      <c r="C3841" s="19" t="s">
        <v>34</v>
      </c>
      <c r="D3841" s="19" t="s">
        <v>134</v>
      </c>
      <c r="E3841" s="19" t="s">
        <v>134</v>
      </c>
      <c r="F3841" s="20">
        <v>2020</v>
      </c>
      <c r="G3841" s="19" t="s">
        <v>17</v>
      </c>
      <c r="H3841" s="19" t="s">
        <v>253</v>
      </c>
      <c r="I3841" s="19" t="s">
        <v>254</v>
      </c>
      <c r="J3841" s="21" t="s">
        <v>84</v>
      </c>
      <c r="K3841" s="22">
        <v>40892</v>
      </c>
      <c r="L3841" s="22"/>
      <c r="M3841" s="23"/>
    </row>
    <row r="3842" spans="1:13" x14ac:dyDescent="0.2">
      <c r="A3842" s="19" t="s">
        <v>3499</v>
      </c>
      <c r="B3842" s="19" t="s">
        <v>3500</v>
      </c>
      <c r="C3842" s="19" t="s">
        <v>92</v>
      </c>
      <c r="D3842" s="19" t="s">
        <v>93</v>
      </c>
      <c r="E3842" s="19" t="s">
        <v>2219</v>
      </c>
      <c r="F3842" s="20">
        <v>2020</v>
      </c>
      <c r="G3842" s="19" t="s">
        <v>17</v>
      </c>
      <c r="H3842" s="19" t="s">
        <v>15</v>
      </c>
      <c r="I3842" s="19" t="s">
        <v>16</v>
      </c>
      <c r="J3842" s="21" t="s">
        <v>18</v>
      </c>
      <c r="K3842" s="22">
        <v>83400</v>
      </c>
      <c r="L3842" s="24">
        <v>1</v>
      </c>
      <c r="M3842" s="23"/>
    </row>
    <row r="3843" spans="1:13" x14ac:dyDescent="0.2">
      <c r="A3843" s="19" t="s">
        <v>3501</v>
      </c>
      <c r="B3843" s="19" t="s">
        <v>3502</v>
      </c>
      <c r="C3843" s="19" t="s">
        <v>133</v>
      </c>
      <c r="D3843" s="19" t="s">
        <v>392</v>
      </c>
      <c r="E3843" s="19" t="s">
        <v>1096</v>
      </c>
      <c r="F3843" s="20">
        <v>2020</v>
      </c>
      <c r="G3843" s="19" t="s">
        <v>17</v>
      </c>
      <c r="H3843" s="19" t="s">
        <v>42</v>
      </c>
      <c r="I3843" s="19" t="s">
        <v>228</v>
      </c>
      <c r="J3843" s="21" t="s">
        <v>18</v>
      </c>
      <c r="K3843" s="22">
        <v>43337</v>
      </c>
      <c r="L3843" s="22"/>
      <c r="M3843" s="23"/>
    </row>
    <row r="3844" spans="1:13" x14ac:dyDescent="0.2">
      <c r="A3844" s="19" t="s">
        <v>3503</v>
      </c>
      <c r="B3844" s="19" t="s">
        <v>3504</v>
      </c>
      <c r="C3844" s="19" t="s">
        <v>34</v>
      </c>
      <c r="D3844" s="19" t="s">
        <v>215</v>
      </c>
      <c r="E3844" s="19" t="s">
        <v>1063</v>
      </c>
      <c r="F3844" s="20">
        <v>2019</v>
      </c>
      <c r="G3844" s="19" t="s">
        <v>17</v>
      </c>
      <c r="H3844" s="19" t="s">
        <v>352</v>
      </c>
      <c r="I3844" s="19" t="s">
        <v>353</v>
      </c>
      <c r="J3844" s="21" t="s">
        <v>18</v>
      </c>
      <c r="K3844" s="22">
        <v>1852992</v>
      </c>
      <c r="L3844" s="24">
        <v>2</v>
      </c>
      <c r="M3844" s="23"/>
    </row>
    <row r="3845" spans="1:13" x14ac:dyDescent="0.2">
      <c r="A3845" s="19" t="s">
        <v>3517</v>
      </c>
      <c r="B3845" s="19" t="s">
        <v>3518</v>
      </c>
      <c r="C3845" s="19" t="s">
        <v>34</v>
      </c>
      <c r="D3845" s="19" t="s">
        <v>215</v>
      </c>
      <c r="E3845" s="19" t="s">
        <v>2463</v>
      </c>
      <c r="F3845" s="20">
        <v>2020</v>
      </c>
      <c r="G3845" s="19" t="s">
        <v>17</v>
      </c>
      <c r="H3845" s="19" t="s">
        <v>95</v>
      </c>
      <c r="I3845" s="19" t="s">
        <v>173</v>
      </c>
      <c r="J3845" s="21" t="s">
        <v>84</v>
      </c>
      <c r="K3845" s="22">
        <v>313771</v>
      </c>
      <c r="L3845" s="22"/>
      <c r="M3845" s="23"/>
    </row>
    <row r="3846" spans="1:13" x14ac:dyDescent="0.2">
      <c r="A3846" s="19" t="s">
        <v>3519</v>
      </c>
      <c r="B3846" s="19" t="s">
        <v>3520</v>
      </c>
      <c r="C3846" s="19" t="s">
        <v>34</v>
      </c>
      <c r="D3846" s="19" t="s">
        <v>51</v>
      </c>
      <c r="E3846" s="19" t="s">
        <v>1059</v>
      </c>
      <c r="F3846" s="20">
        <v>2019</v>
      </c>
      <c r="G3846" s="19" t="s">
        <v>17</v>
      </c>
      <c r="H3846" s="19" t="s">
        <v>352</v>
      </c>
      <c r="I3846" s="19" t="s">
        <v>353</v>
      </c>
      <c r="J3846" s="21" t="s">
        <v>18</v>
      </c>
      <c r="K3846" s="22">
        <v>1694427</v>
      </c>
      <c r="L3846" s="24">
        <v>2</v>
      </c>
      <c r="M3846" s="23"/>
    </row>
    <row r="3847" spans="1:13" x14ac:dyDescent="0.2">
      <c r="A3847" s="19" t="s">
        <v>3523</v>
      </c>
      <c r="B3847" s="19" t="s">
        <v>3524</v>
      </c>
      <c r="C3847" s="19" t="s">
        <v>92</v>
      </c>
      <c r="D3847" s="19" t="s">
        <v>93</v>
      </c>
      <c r="E3847" s="19" t="s">
        <v>315</v>
      </c>
      <c r="F3847" s="20">
        <v>2019</v>
      </c>
      <c r="G3847" s="19" t="s">
        <v>17</v>
      </c>
      <c r="H3847" s="19" t="s">
        <v>63</v>
      </c>
      <c r="I3847" s="19" t="s">
        <v>174</v>
      </c>
      <c r="J3847" s="21" t="s">
        <v>18</v>
      </c>
      <c r="K3847" s="22">
        <v>3958962</v>
      </c>
      <c r="L3847" s="24">
        <v>1</v>
      </c>
      <c r="M3847" s="23"/>
    </row>
    <row r="3848" spans="1:13" x14ac:dyDescent="0.2">
      <c r="A3848" s="19" t="s">
        <v>3525</v>
      </c>
      <c r="B3848" s="19" t="s">
        <v>3526</v>
      </c>
      <c r="C3848" s="19" t="s">
        <v>133</v>
      </c>
      <c r="D3848" s="19" t="s">
        <v>206</v>
      </c>
      <c r="E3848" s="19" t="s">
        <v>1609</v>
      </c>
      <c r="F3848" s="20">
        <v>2019</v>
      </c>
      <c r="G3848" s="19" t="s">
        <v>17</v>
      </c>
      <c r="H3848" s="19" t="s">
        <v>42</v>
      </c>
      <c r="I3848" s="19" t="s">
        <v>1003</v>
      </c>
      <c r="J3848" s="21" t="s">
        <v>18</v>
      </c>
      <c r="K3848" s="22">
        <v>10770</v>
      </c>
      <c r="L3848" s="22"/>
      <c r="M3848" s="23"/>
    </row>
    <row r="3849" spans="1:13" x14ac:dyDescent="0.2">
      <c r="A3849" s="19" t="s">
        <v>3527</v>
      </c>
      <c r="B3849" s="19" t="s">
        <v>3528</v>
      </c>
      <c r="C3849" s="19" t="s">
        <v>133</v>
      </c>
      <c r="D3849" s="19" t="s">
        <v>534</v>
      </c>
      <c r="E3849" s="19" t="s">
        <v>535</v>
      </c>
      <c r="F3849" s="20">
        <v>2019</v>
      </c>
      <c r="G3849" s="19" t="s">
        <v>17</v>
      </c>
      <c r="H3849" s="19" t="s">
        <v>30</v>
      </c>
      <c r="I3849" s="19" t="s">
        <v>145</v>
      </c>
      <c r="J3849" s="21" t="s">
        <v>128</v>
      </c>
      <c r="K3849" s="22">
        <v>108777</v>
      </c>
      <c r="L3849" s="22"/>
      <c r="M3849" s="23"/>
    </row>
    <row r="3850" spans="1:13" x14ac:dyDescent="0.2">
      <c r="A3850" s="19" t="s">
        <v>3529</v>
      </c>
      <c r="B3850" s="19" t="s">
        <v>3530</v>
      </c>
      <c r="C3850" s="19" t="s">
        <v>133</v>
      </c>
      <c r="D3850" s="19" t="s">
        <v>534</v>
      </c>
      <c r="E3850" s="19" t="s">
        <v>579</v>
      </c>
      <c r="F3850" s="20">
        <v>2019</v>
      </c>
      <c r="G3850" s="19" t="s">
        <v>17</v>
      </c>
      <c r="H3850" s="19" t="s">
        <v>15</v>
      </c>
      <c r="I3850" s="19" t="s">
        <v>16</v>
      </c>
      <c r="J3850" s="21" t="s">
        <v>128</v>
      </c>
      <c r="K3850" s="22">
        <v>218023</v>
      </c>
      <c r="L3850" s="22"/>
      <c r="M3850" s="23"/>
    </row>
    <row r="3851" spans="1:13" x14ac:dyDescent="0.2">
      <c r="A3851" s="19" t="s">
        <v>3531</v>
      </c>
      <c r="B3851" s="19" t="s">
        <v>3532</v>
      </c>
      <c r="C3851" s="19" t="s">
        <v>34</v>
      </c>
      <c r="D3851" s="19" t="s">
        <v>51</v>
      </c>
      <c r="E3851" s="19" t="s">
        <v>1515</v>
      </c>
      <c r="F3851" s="20">
        <v>2020</v>
      </c>
      <c r="G3851" s="19" t="s">
        <v>17</v>
      </c>
      <c r="H3851" s="19" t="s">
        <v>95</v>
      </c>
      <c r="I3851" s="19" t="s">
        <v>178</v>
      </c>
      <c r="J3851" s="21" t="s">
        <v>18</v>
      </c>
      <c r="K3851" s="22">
        <v>205201</v>
      </c>
      <c r="L3851" s="24">
        <v>3</v>
      </c>
      <c r="M3851" s="23"/>
    </row>
    <row r="3852" spans="1:13" x14ac:dyDescent="0.2">
      <c r="A3852" s="19" t="s">
        <v>3539</v>
      </c>
      <c r="B3852" s="19" t="s">
        <v>3540</v>
      </c>
      <c r="C3852" s="19" t="s">
        <v>34</v>
      </c>
      <c r="D3852" s="19" t="s">
        <v>134</v>
      </c>
      <c r="E3852" s="19"/>
      <c r="F3852" s="20">
        <v>2020</v>
      </c>
      <c r="G3852" s="19" t="s">
        <v>17</v>
      </c>
      <c r="H3852" s="19" t="s">
        <v>693</v>
      </c>
      <c r="I3852" s="19" t="s">
        <v>1245</v>
      </c>
      <c r="J3852" s="21" t="s">
        <v>18</v>
      </c>
      <c r="K3852" s="22">
        <v>457437</v>
      </c>
      <c r="L3852" s="24">
        <v>5</v>
      </c>
      <c r="M3852" s="23"/>
    </row>
    <row r="3853" spans="1:13" x14ac:dyDescent="0.2">
      <c r="A3853" s="19" t="s">
        <v>3541</v>
      </c>
      <c r="B3853" s="19" t="s">
        <v>3542</v>
      </c>
      <c r="C3853" s="19" t="s">
        <v>92</v>
      </c>
      <c r="D3853" s="19"/>
      <c r="E3853" s="19"/>
      <c r="F3853" s="20">
        <v>2019</v>
      </c>
      <c r="G3853" s="19" t="s">
        <v>17</v>
      </c>
      <c r="H3853" s="19" t="s">
        <v>63</v>
      </c>
      <c r="I3853" s="19" t="s">
        <v>174</v>
      </c>
      <c r="J3853" s="21" t="s">
        <v>18</v>
      </c>
      <c r="K3853" s="22">
        <v>2890</v>
      </c>
      <c r="L3853" s="22"/>
      <c r="M3853" s="23"/>
    </row>
    <row r="3854" spans="1:13" x14ac:dyDescent="0.2">
      <c r="A3854" s="19" t="s">
        <v>3543</v>
      </c>
      <c r="B3854" s="19" t="s">
        <v>3544</v>
      </c>
      <c r="C3854" s="19" t="s">
        <v>133</v>
      </c>
      <c r="D3854" s="19" t="s">
        <v>206</v>
      </c>
      <c r="E3854" s="19" t="s">
        <v>438</v>
      </c>
      <c r="F3854" s="20">
        <v>2019</v>
      </c>
      <c r="G3854" s="19" t="s">
        <v>17</v>
      </c>
      <c r="H3854" s="19" t="s">
        <v>63</v>
      </c>
      <c r="I3854" s="19" t="s">
        <v>174</v>
      </c>
      <c r="J3854" s="21" t="s">
        <v>84</v>
      </c>
      <c r="K3854" s="22">
        <v>1090200</v>
      </c>
      <c r="L3854" s="22"/>
      <c r="M3854" s="23"/>
    </row>
    <row r="3855" spans="1:13" x14ac:dyDescent="0.2">
      <c r="A3855" s="19" t="s">
        <v>3547</v>
      </c>
      <c r="B3855" s="19" t="s">
        <v>3548</v>
      </c>
      <c r="C3855" s="19" t="s">
        <v>34</v>
      </c>
      <c r="D3855" s="19" t="s">
        <v>51</v>
      </c>
      <c r="E3855" s="19"/>
      <c r="F3855" s="20">
        <v>2020</v>
      </c>
      <c r="G3855" s="19" t="s">
        <v>17</v>
      </c>
      <c r="H3855" s="19" t="s">
        <v>693</v>
      </c>
      <c r="I3855" s="19" t="s">
        <v>1245</v>
      </c>
      <c r="J3855" s="21" t="s">
        <v>18</v>
      </c>
      <c r="K3855" s="22">
        <v>494663</v>
      </c>
      <c r="L3855" s="24">
        <v>5</v>
      </c>
      <c r="M3855" s="23"/>
    </row>
    <row r="3856" spans="1:13" x14ac:dyDescent="0.2">
      <c r="A3856" s="19" t="s">
        <v>3549</v>
      </c>
      <c r="B3856" s="19" t="s">
        <v>3550</v>
      </c>
      <c r="C3856" s="19" t="s">
        <v>133</v>
      </c>
      <c r="D3856" s="19" t="s">
        <v>206</v>
      </c>
      <c r="E3856" s="19" t="s">
        <v>370</v>
      </c>
      <c r="F3856" s="20">
        <v>2019</v>
      </c>
      <c r="G3856" s="19" t="s">
        <v>17</v>
      </c>
      <c r="H3856" s="19" t="s">
        <v>30</v>
      </c>
      <c r="I3856" s="19" t="s">
        <v>145</v>
      </c>
      <c r="J3856" s="21" t="s">
        <v>128</v>
      </c>
      <c r="K3856" s="22">
        <v>973745</v>
      </c>
      <c r="L3856" s="22"/>
      <c r="M3856" s="23"/>
    </row>
    <row r="3857" spans="1:13" x14ac:dyDescent="0.2">
      <c r="A3857" s="19" t="s">
        <v>3551</v>
      </c>
      <c r="B3857" s="19" t="s">
        <v>3552</v>
      </c>
      <c r="C3857" s="19" t="s">
        <v>34</v>
      </c>
      <c r="D3857" s="19" t="s">
        <v>215</v>
      </c>
      <c r="E3857" s="19" t="s">
        <v>3169</v>
      </c>
      <c r="F3857" s="20">
        <v>2019</v>
      </c>
      <c r="G3857" s="19" t="s">
        <v>17</v>
      </c>
      <c r="H3857" s="19" t="s">
        <v>30</v>
      </c>
      <c r="I3857" s="19" t="s">
        <v>145</v>
      </c>
      <c r="J3857" s="21" t="s">
        <v>18</v>
      </c>
      <c r="K3857" s="22">
        <v>85879</v>
      </c>
      <c r="L3857" s="24">
        <v>1</v>
      </c>
      <c r="M3857" s="23"/>
    </row>
    <row r="3858" spans="1:13" x14ac:dyDescent="0.2">
      <c r="A3858" s="19" t="s">
        <v>3553</v>
      </c>
      <c r="B3858" s="19" t="s">
        <v>3554</v>
      </c>
      <c r="C3858" s="19" t="s">
        <v>148</v>
      </c>
      <c r="D3858" s="19" t="s">
        <v>373</v>
      </c>
      <c r="E3858" s="19" t="s">
        <v>1536</v>
      </c>
      <c r="F3858" s="20">
        <v>2020</v>
      </c>
      <c r="G3858" s="19" t="s">
        <v>17</v>
      </c>
      <c r="H3858" s="19" t="s">
        <v>63</v>
      </c>
      <c r="I3858" s="19" t="s">
        <v>174</v>
      </c>
      <c r="J3858" s="21" t="s">
        <v>18</v>
      </c>
      <c r="K3858" s="22">
        <v>493078</v>
      </c>
      <c r="L3858" s="22"/>
      <c r="M3858" s="23"/>
    </row>
    <row r="3859" spans="1:13" x14ac:dyDescent="0.2">
      <c r="A3859" s="19" t="s">
        <v>3555</v>
      </c>
      <c r="B3859" s="19" t="s">
        <v>3556</v>
      </c>
      <c r="C3859" s="19" t="s">
        <v>133</v>
      </c>
      <c r="D3859" s="19" t="s">
        <v>534</v>
      </c>
      <c r="E3859" s="19" t="s">
        <v>535</v>
      </c>
      <c r="F3859" s="20">
        <v>2019</v>
      </c>
      <c r="G3859" s="19" t="s">
        <v>17</v>
      </c>
      <c r="H3859" s="19" t="s">
        <v>95</v>
      </c>
      <c r="I3859" s="19" t="s">
        <v>173</v>
      </c>
      <c r="J3859" s="21" t="s">
        <v>18</v>
      </c>
      <c r="K3859" s="22">
        <v>746218</v>
      </c>
      <c r="L3859" s="22"/>
      <c r="M3859" s="23"/>
    </row>
    <row r="3860" spans="1:13" x14ac:dyDescent="0.2">
      <c r="A3860" s="19" t="s">
        <v>3557</v>
      </c>
      <c r="B3860" s="19" t="s">
        <v>3558</v>
      </c>
      <c r="C3860" s="19" t="s">
        <v>148</v>
      </c>
      <c r="D3860" s="19" t="s">
        <v>373</v>
      </c>
      <c r="E3860" s="19" t="s">
        <v>1449</v>
      </c>
      <c r="F3860" s="20">
        <v>2020</v>
      </c>
      <c r="G3860" s="19" t="s">
        <v>17</v>
      </c>
      <c r="H3860" s="19" t="s">
        <v>63</v>
      </c>
      <c r="I3860" s="19" t="s">
        <v>174</v>
      </c>
      <c r="J3860" s="21" t="s">
        <v>18</v>
      </c>
      <c r="K3860" s="22">
        <v>92637</v>
      </c>
      <c r="L3860" s="22"/>
      <c r="M3860" s="23"/>
    </row>
    <row r="3861" spans="1:13" x14ac:dyDescent="0.2">
      <c r="A3861" s="19" t="s">
        <v>3564</v>
      </c>
      <c r="B3861" s="19" t="s">
        <v>3565</v>
      </c>
      <c r="C3861" s="19" t="s">
        <v>133</v>
      </c>
      <c r="D3861" s="19" t="s">
        <v>206</v>
      </c>
      <c r="E3861" s="19" t="s">
        <v>1335</v>
      </c>
      <c r="F3861" s="20">
        <v>2019</v>
      </c>
      <c r="G3861" s="19" t="s">
        <v>17</v>
      </c>
      <c r="H3861" s="19" t="s">
        <v>352</v>
      </c>
      <c r="I3861" s="19" t="s">
        <v>353</v>
      </c>
      <c r="J3861" s="21" t="s">
        <v>84</v>
      </c>
      <c r="K3861" s="22">
        <v>950558</v>
      </c>
      <c r="L3861" s="22"/>
      <c r="M3861" s="23"/>
    </row>
    <row r="3862" spans="1:13" x14ac:dyDescent="0.2">
      <c r="A3862" s="19" t="s">
        <v>3566</v>
      </c>
      <c r="B3862" s="19" t="s">
        <v>3567</v>
      </c>
      <c r="C3862" s="19" t="s">
        <v>257</v>
      </c>
      <c r="D3862" s="19" t="s">
        <v>258</v>
      </c>
      <c r="E3862" s="19" t="s">
        <v>2505</v>
      </c>
      <c r="F3862" s="20">
        <v>2020</v>
      </c>
      <c r="G3862" s="19" t="s">
        <v>17</v>
      </c>
      <c r="H3862" s="19" t="s">
        <v>54</v>
      </c>
      <c r="I3862" s="19" t="s">
        <v>58</v>
      </c>
      <c r="J3862" s="21" t="s">
        <v>84</v>
      </c>
      <c r="K3862" s="22">
        <v>1099404</v>
      </c>
      <c r="L3862" s="22"/>
      <c r="M3862" s="23"/>
    </row>
    <row r="3863" spans="1:13" x14ac:dyDescent="0.2">
      <c r="A3863" s="19" t="s">
        <v>3570</v>
      </c>
      <c r="B3863" s="19" t="s">
        <v>3571</v>
      </c>
      <c r="C3863" s="19" t="s">
        <v>34</v>
      </c>
      <c r="D3863" s="19" t="s">
        <v>134</v>
      </c>
      <c r="E3863" s="19" t="s">
        <v>134</v>
      </c>
      <c r="F3863" s="20">
        <v>2019</v>
      </c>
      <c r="G3863" s="19" t="s">
        <v>17</v>
      </c>
      <c r="H3863" s="19" t="s">
        <v>240</v>
      </c>
      <c r="I3863" s="19" t="s">
        <v>2394</v>
      </c>
      <c r="J3863" s="21" t="s">
        <v>18</v>
      </c>
      <c r="K3863" s="22">
        <v>697750</v>
      </c>
      <c r="L3863" s="24">
        <v>2</v>
      </c>
      <c r="M3863" s="23"/>
    </row>
    <row r="3864" spans="1:13" x14ac:dyDescent="0.2">
      <c r="A3864" s="19" t="s">
        <v>3578</v>
      </c>
      <c r="B3864" s="19" t="s">
        <v>3579</v>
      </c>
      <c r="C3864" s="19" t="s">
        <v>37</v>
      </c>
      <c r="D3864" s="19" t="s">
        <v>123</v>
      </c>
      <c r="E3864" s="19" t="s">
        <v>3291</v>
      </c>
      <c r="F3864" s="20">
        <v>2020</v>
      </c>
      <c r="G3864" s="19" t="s">
        <v>17</v>
      </c>
      <c r="H3864" s="19" t="s">
        <v>352</v>
      </c>
      <c r="I3864" s="19" t="s">
        <v>353</v>
      </c>
      <c r="J3864" s="21" t="s">
        <v>18</v>
      </c>
      <c r="K3864" s="22">
        <v>400585</v>
      </c>
      <c r="L3864" s="24">
        <v>6562</v>
      </c>
      <c r="M3864" s="23"/>
    </row>
    <row r="3865" spans="1:13" x14ac:dyDescent="0.2">
      <c r="A3865" s="19" t="s">
        <v>3586</v>
      </c>
      <c r="B3865" s="19" t="s">
        <v>3587</v>
      </c>
      <c r="C3865" s="19" t="s">
        <v>103</v>
      </c>
      <c r="D3865" s="19" t="s">
        <v>105</v>
      </c>
      <c r="E3865" s="19" t="s">
        <v>106</v>
      </c>
      <c r="F3865" s="20">
        <v>2020</v>
      </c>
      <c r="G3865" s="19" t="s">
        <v>17</v>
      </c>
      <c r="H3865" s="19" t="s">
        <v>63</v>
      </c>
      <c r="I3865" s="19" t="s">
        <v>174</v>
      </c>
      <c r="J3865" s="21" t="s">
        <v>18</v>
      </c>
      <c r="K3865" s="22">
        <v>552</v>
      </c>
      <c r="L3865" s="24">
        <v>40858</v>
      </c>
      <c r="M3865" s="23"/>
    </row>
    <row r="3866" spans="1:13" x14ac:dyDescent="0.2">
      <c r="A3866" s="19" t="s">
        <v>3590</v>
      </c>
      <c r="B3866" s="19" t="s">
        <v>3591</v>
      </c>
      <c r="C3866" s="19" t="s">
        <v>12</v>
      </c>
      <c r="D3866" s="19" t="s">
        <v>422</v>
      </c>
      <c r="E3866" s="19" t="s">
        <v>3592</v>
      </c>
      <c r="F3866" s="20">
        <v>2020</v>
      </c>
      <c r="G3866" s="19" t="s">
        <v>17</v>
      </c>
      <c r="H3866" s="19" t="s">
        <v>30</v>
      </c>
      <c r="I3866" s="19" t="s">
        <v>145</v>
      </c>
      <c r="J3866" s="21" t="s">
        <v>200</v>
      </c>
      <c r="K3866" s="22">
        <v>103358</v>
      </c>
      <c r="L3866" s="22"/>
      <c r="M3866" s="23"/>
    </row>
    <row r="3867" spans="1:13" x14ac:dyDescent="0.2">
      <c r="A3867" s="19" t="s">
        <v>3593</v>
      </c>
      <c r="B3867" s="19" t="s">
        <v>3594</v>
      </c>
      <c r="C3867" s="19" t="s">
        <v>37</v>
      </c>
      <c r="D3867" s="19" t="s">
        <v>38</v>
      </c>
      <c r="E3867" s="19" t="s">
        <v>1165</v>
      </c>
      <c r="F3867" s="20">
        <v>2020</v>
      </c>
      <c r="G3867" s="19" t="s">
        <v>17</v>
      </c>
      <c r="H3867" s="19" t="s">
        <v>352</v>
      </c>
      <c r="I3867" s="19" t="s">
        <v>353</v>
      </c>
      <c r="J3867" s="21" t="s">
        <v>18</v>
      </c>
      <c r="K3867" s="22">
        <v>129700</v>
      </c>
      <c r="L3867" s="22"/>
      <c r="M3867" s="23"/>
    </row>
    <row r="3868" spans="1:13" x14ac:dyDescent="0.2">
      <c r="A3868" s="19" t="s">
        <v>3597</v>
      </c>
      <c r="B3868" s="19" t="s">
        <v>3598</v>
      </c>
      <c r="C3868" s="19" t="s">
        <v>34</v>
      </c>
      <c r="D3868" s="19" t="s">
        <v>51</v>
      </c>
      <c r="E3868" s="19" t="s">
        <v>384</v>
      </c>
      <c r="F3868" s="20">
        <v>2019</v>
      </c>
      <c r="G3868" s="19" t="s">
        <v>17</v>
      </c>
      <c r="H3868" s="19" t="s">
        <v>30</v>
      </c>
      <c r="I3868" s="19" t="s">
        <v>145</v>
      </c>
      <c r="J3868" s="21" t="s">
        <v>18</v>
      </c>
      <c r="K3868" s="22">
        <v>61668</v>
      </c>
      <c r="L3868" s="24">
        <v>1</v>
      </c>
      <c r="M3868" s="23"/>
    </row>
    <row r="3869" spans="1:13" x14ac:dyDescent="0.2">
      <c r="A3869" s="19" t="s">
        <v>3601</v>
      </c>
      <c r="B3869" s="19" t="s">
        <v>3602</v>
      </c>
      <c r="C3869" s="19" t="s">
        <v>34</v>
      </c>
      <c r="D3869" s="19" t="s">
        <v>215</v>
      </c>
      <c r="E3869" s="19" t="s">
        <v>1853</v>
      </c>
      <c r="F3869" s="20">
        <v>2019</v>
      </c>
      <c r="G3869" s="19" t="s">
        <v>17</v>
      </c>
      <c r="H3869" s="19" t="s">
        <v>30</v>
      </c>
      <c r="I3869" s="19" t="s">
        <v>145</v>
      </c>
      <c r="J3869" s="21" t="s">
        <v>18</v>
      </c>
      <c r="K3869" s="22">
        <v>49381</v>
      </c>
      <c r="L3869" s="24">
        <v>49381</v>
      </c>
      <c r="M3869" s="23"/>
    </row>
    <row r="3870" spans="1:13" x14ac:dyDescent="0.2">
      <c r="A3870" s="19" t="s">
        <v>3603</v>
      </c>
      <c r="B3870" s="19" t="s">
        <v>3604</v>
      </c>
      <c r="C3870" s="19" t="s">
        <v>34</v>
      </c>
      <c r="D3870" s="19" t="s">
        <v>215</v>
      </c>
      <c r="E3870" s="19" t="s">
        <v>523</v>
      </c>
      <c r="F3870" s="20">
        <v>2019</v>
      </c>
      <c r="G3870" s="19" t="s">
        <v>17</v>
      </c>
      <c r="H3870" s="19" t="s">
        <v>63</v>
      </c>
      <c r="I3870" s="19" t="s">
        <v>174</v>
      </c>
      <c r="J3870" s="21" t="s">
        <v>84</v>
      </c>
      <c r="K3870" s="22">
        <v>265222</v>
      </c>
      <c r="L3870" s="22"/>
      <c r="M3870" s="23"/>
    </row>
    <row r="3871" spans="1:13" x14ac:dyDescent="0.2">
      <c r="A3871" s="19" t="s">
        <v>3611</v>
      </c>
      <c r="B3871" s="19" t="s">
        <v>3612</v>
      </c>
      <c r="C3871" s="19" t="s">
        <v>27</v>
      </c>
      <c r="D3871" s="19" t="s">
        <v>28</v>
      </c>
      <c r="E3871" s="19" t="s">
        <v>29</v>
      </c>
      <c r="F3871" s="20">
        <v>2019</v>
      </c>
      <c r="G3871" s="19" t="s">
        <v>17</v>
      </c>
      <c r="H3871" s="19" t="s">
        <v>30</v>
      </c>
      <c r="I3871" s="19" t="s">
        <v>145</v>
      </c>
      <c r="J3871" s="21" t="s">
        <v>18</v>
      </c>
      <c r="K3871" s="22">
        <v>1</v>
      </c>
      <c r="L3871" s="22"/>
      <c r="M3871" s="23"/>
    </row>
    <row r="3872" spans="1:13" x14ac:dyDescent="0.2">
      <c r="A3872" s="19" t="s">
        <v>3623</v>
      </c>
      <c r="B3872" s="19" t="s">
        <v>3624</v>
      </c>
      <c r="C3872" s="19" t="s">
        <v>34</v>
      </c>
      <c r="D3872" s="19" t="s">
        <v>134</v>
      </c>
      <c r="E3872" s="19" t="s">
        <v>1564</v>
      </c>
      <c r="F3872" s="20">
        <v>2019</v>
      </c>
      <c r="G3872" s="19" t="s">
        <v>17</v>
      </c>
      <c r="H3872" s="19" t="s">
        <v>30</v>
      </c>
      <c r="I3872" s="19" t="s">
        <v>145</v>
      </c>
      <c r="J3872" s="21" t="s">
        <v>18</v>
      </c>
      <c r="K3872" s="22">
        <v>2052</v>
      </c>
      <c r="L3872" s="22"/>
      <c r="M3872" s="23"/>
    </row>
    <row r="3873" spans="1:13" x14ac:dyDescent="0.2">
      <c r="A3873" s="19" t="s">
        <v>3627</v>
      </c>
      <c r="B3873" s="19" t="s">
        <v>3628</v>
      </c>
      <c r="C3873" s="19" t="s">
        <v>148</v>
      </c>
      <c r="D3873" s="19" t="s">
        <v>373</v>
      </c>
      <c r="E3873" s="19" t="s">
        <v>668</v>
      </c>
      <c r="F3873" s="20">
        <v>2020</v>
      </c>
      <c r="G3873" s="19" t="s">
        <v>17</v>
      </c>
      <c r="H3873" s="19" t="s">
        <v>63</v>
      </c>
      <c r="I3873" s="19" t="s">
        <v>174</v>
      </c>
      <c r="J3873" s="21" t="s">
        <v>18</v>
      </c>
      <c r="K3873" s="22">
        <v>350926</v>
      </c>
      <c r="L3873" s="24">
        <v>1</v>
      </c>
      <c r="M3873" s="23"/>
    </row>
    <row r="3874" spans="1:13" x14ac:dyDescent="0.2">
      <c r="A3874" s="19" t="s">
        <v>3629</v>
      </c>
      <c r="B3874" s="19" t="s">
        <v>3630</v>
      </c>
      <c r="C3874" s="19" t="s">
        <v>148</v>
      </c>
      <c r="D3874" s="19" t="s">
        <v>373</v>
      </c>
      <c r="E3874" s="19" t="s">
        <v>373</v>
      </c>
      <c r="F3874" s="20">
        <v>2020</v>
      </c>
      <c r="G3874" s="19" t="s">
        <v>17</v>
      </c>
      <c r="H3874" s="19" t="s">
        <v>30</v>
      </c>
      <c r="I3874" s="19" t="s">
        <v>145</v>
      </c>
      <c r="J3874" s="21" t="s">
        <v>84</v>
      </c>
      <c r="K3874" s="22">
        <v>462029</v>
      </c>
      <c r="L3874" s="22"/>
      <c r="M3874" s="23"/>
    </row>
    <row r="3875" spans="1:13" x14ac:dyDescent="0.2">
      <c r="A3875" s="19" t="s">
        <v>3631</v>
      </c>
      <c r="B3875" s="19" t="s">
        <v>3632</v>
      </c>
      <c r="C3875" s="19" t="s">
        <v>265</v>
      </c>
      <c r="D3875" s="19" t="s">
        <v>457</v>
      </c>
      <c r="E3875" s="19" t="s">
        <v>3633</v>
      </c>
      <c r="F3875" s="20">
        <v>2020</v>
      </c>
      <c r="G3875" s="19" t="s">
        <v>17</v>
      </c>
      <c r="H3875" s="19" t="s">
        <v>63</v>
      </c>
      <c r="I3875" s="19" t="s">
        <v>174</v>
      </c>
      <c r="J3875" s="21" t="s">
        <v>18</v>
      </c>
      <c r="K3875" s="22">
        <v>0</v>
      </c>
      <c r="L3875" s="24">
        <v>19889</v>
      </c>
      <c r="M3875" s="23"/>
    </row>
    <row r="3876" spans="1:13" x14ac:dyDescent="0.2">
      <c r="A3876" s="19" t="s">
        <v>3636</v>
      </c>
      <c r="B3876" s="19" t="s">
        <v>3637</v>
      </c>
      <c r="C3876" s="19" t="s">
        <v>148</v>
      </c>
      <c r="D3876" s="19" t="s">
        <v>329</v>
      </c>
      <c r="E3876" s="19" t="s">
        <v>2366</v>
      </c>
      <c r="F3876" s="20">
        <v>2020</v>
      </c>
      <c r="G3876" s="19" t="s">
        <v>17</v>
      </c>
      <c r="H3876" s="19" t="s">
        <v>95</v>
      </c>
      <c r="I3876" s="19" t="s">
        <v>173</v>
      </c>
      <c r="J3876" s="21" t="s">
        <v>84</v>
      </c>
      <c r="K3876" s="22">
        <v>96561</v>
      </c>
      <c r="L3876" s="22"/>
      <c r="M3876" s="23"/>
    </row>
    <row r="3877" spans="1:13" x14ac:dyDescent="0.2">
      <c r="A3877" s="19" t="s">
        <v>3638</v>
      </c>
      <c r="B3877" s="19" t="s">
        <v>3639</v>
      </c>
      <c r="C3877" s="19" t="s">
        <v>148</v>
      </c>
      <c r="D3877" s="19" t="s">
        <v>617</v>
      </c>
      <c r="E3877" s="19" t="s">
        <v>618</v>
      </c>
      <c r="F3877" s="20">
        <v>2020</v>
      </c>
      <c r="G3877" s="19" t="s">
        <v>17</v>
      </c>
      <c r="H3877" s="19" t="s">
        <v>54</v>
      </c>
      <c r="I3877" s="19" t="s">
        <v>62</v>
      </c>
      <c r="J3877" s="21" t="s">
        <v>18</v>
      </c>
      <c r="K3877" s="22">
        <v>7436</v>
      </c>
      <c r="L3877" s="22"/>
      <c r="M3877" s="23"/>
    </row>
    <row r="3878" spans="1:13" x14ac:dyDescent="0.2">
      <c r="A3878" s="19" t="s">
        <v>3646</v>
      </c>
      <c r="B3878" s="19" t="s">
        <v>3647</v>
      </c>
      <c r="C3878" s="19" t="s">
        <v>37</v>
      </c>
      <c r="D3878" s="19" t="s">
        <v>38</v>
      </c>
      <c r="E3878" s="19" t="s">
        <v>1622</v>
      </c>
      <c r="F3878" s="20">
        <v>2020</v>
      </c>
      <c r="G3878" s="19" t="s">
        <v>17</v>
      </c>
      <c r="H3878" s="19" t="s">
        <v>352</v>
      </c>
      <c r="I3878" s="19" t="s">
        <v>1563</v>
      </c>
      <c r="J3878" s="21" t="s">
        <v>18</v>
      </c>
      <c r="K3878" s="22">
        <v>568283</v>
      </c>
      <c r="L3878" s="24">
        <v>2</v>
      </c>
      <c r="M3878" s="23"/>
    </row>
    <row r="3879" spans="1:13" x14ac:dyDescent="0.2">
      <c r="A3879" s="19" t="s">
        <v>3656</v>
      </c>
      <c r="B3879" s="19" t="s">
        <v>3657</v>
      </c>
      <c r="C3879" s="19" t="s">
        <v>52</v>
      </c>
      <c r="D3879" s="19" t="s">
        <v>77</v>
      </c>
      <c r="E3879" s="19" t="s">
        <v>78</v>
      </c>
      <c r="F3879" s="20">
        <v>2020</v>
      </c>
      <c r="G3879" s="19" t="s">
        <v>17</v>
      </c>
      <c r="H3879" s="19" t="s">
        <v>63</v>
      </c>
      <c r="I3879" s="19" t="s">
        <v>174</v>
      </c>
      <c r="J3879" s="21" t="s">
        <v>18</v>
      </c>
      <c r="K3879" s="22">
        <v>75060</v>
      </c>
      <c r="L3879" s="22"/>
      <c r="M3879" s="23"/>
    </row>
    <row r="3880" spans="1:13" x14ac:dyDescent="0.2">
      <c r="A3880" s="19" t="s">
        <v>3662</v>
      </c>
      <c r="B3880" s="19" t="s">
        <v>3663</v>
      </c>
      <c r="C3880" s="19" t="s">
        <v>167</v>
      </c>
      <c r="D3880" s="19"/>
      <c r="E3880" s="19"/>
      <c r="F3880" s="20">
        <v>2019</v>
      </c>
      <c r="G3880" s="19" t="s">
        <v>17</v>
      </c>
      <c r="H3880" s="19" t="s">
        <v>30</v>
      </c>
      <c r="I3880" s="19" t="s">
        <v>145</v>
      </c>
      <c r="J3880" s="21" t="s">
        <v>18</v>
      </c>
      <c r="K3880" s="22">
        <v>201000</v>
      </c>
      <c r="L3880" s="24">
        <v>110</v>
      </c>
      <c r="M3880" s="23"/>
    </row>
    <row r="3881" spans="1:13" x14ac:dyDescent="0.2">
      <c r="A3881" s="19" t="s">
        <v>3672</v>
      </c>
      <c r="B3881" s="19" t="s">
        <v>3673</v>
      </c>
      <c r="C3881" s="19" t="s">
        <v>22</v>
      </c>
      <c r="D3881" s="19"/>
      <c r="E3881" s="19"/>
      <c r="F3881" s="20">
        <v>2019</v>
      </c>
      <c r="G3881" s="19" t="s">
        <v>17</v>
      </c>
      <c r="H3881" s="19" t="s">
        <v>30</v>
      </c>
      <c r="I3881" s="19" t="s">
        <v>31</v>
      </c>
      <c r="J3881" s="21" t="s">
        <v>18</v>
      </c>
      <c r="K3881" s="22">
        <v>41553</v>
      </c>
      <c r="L3881" s="22"/>
      <c r="M3881" s="23"/>
    </row>
    <row r="3882" spans="1:13" x14ac:dyDescent="0.2">
      <c r="A3882" s="19" t="s">
        <v>3676</v>
      </c>
      <c r="B3882" s="19" t="s">
        <v>3677</v>
      </c>
      <c r="C3882" s="19" t="s">
        <v>22</v>
      </c>
      <c r="D3882" s="19" t="s">
        <v>46</v>
      </c>
      <c r="E3882" s="19" t="s">
        <v>345</v>
      </c>
      <c r="F3882" s="20">
        <v>2020</v>
      </c>
      <c r="G3882" s="19" t="s">
        <v>17</v>
      </c>
      <c r="H3882" s="19" t="s">
        <v>30</v>
      </c>
      <c r="I3882" s="19" t="s">
        <v>145</v>
      </c>
      <c r="J3882" s="21" t="s">
        <v>128</v>
      </c>
      <c r="K3882" s="22">
        <v>141799</v>
      </c>
      <c r="L3882" s="22"/>
      <c r="M3882" s="23"/>
    </row>
    <row r="3883" spans="1:13" x14ac:dyDescent="0.2">
      <c r="A3883" s="19" t="s">
        <v>3678</v>
      </c>
      <c r="B3883" s="19" t="s">
        <v>3679</v>
      </c>
      <c r="C3883" s="19" t="s">
        <v>37</v>
      </c>
      <c r="D3883" s="19" t="s">
        <v>123</v>
      </c>
      <c r="E3883" s="19" t="s">
        <v>3291</v>
      </c>
      <c r="F3883" s="20">
        <v>2020</v>
      </c>
      <c r="G3883" s="19" t="s">
        <v>17</v>
      </c>
      <c r="H3883" s="19" t="s">
        <v>63</v>
      </c>
      <c r="I3883" s="19" t="s">
        <v>174</v>
      </c>
      <c r="J3883" s="21" t="s">
        <v>84</v>
      </c>
      <c r="K3883" s="22">
        <v>40862</v>
      </c>
      <c r="L3883" s="22"/>
      <c r="M3883" s="23"/>
    </row>
    <row r="3884" spans="1:13" x14ac:dyDescent="0.2">
      <c r="A3884" s="19" t="s">
        <v>3680</v>
      </c>
      <c r="B3884" s="19" t="s">
        <v>3681</v>
      </c>
      <c r="C3884" s="19" t="s">
        <v>12</v>
      </c>
      <c r="D3884" s="19" t="s">
        <v>69</v>
      </c>
      <c r="E3884" s="19" t="s">
        <v>1202</v>
      </c>
      <c r="F3884" s="20">
        <v>2019</v>
      </c>
      <c r="G3884" s="19" t="s">
        <v>17</v>
      </c>
      <c r="H3884" s="19" t="s">
        <v>130</v>
      </c>
      <c r="I3884" s="19" t="s">
        <v>130</v>
      </c>
      <c r="J3884" s="21" t="s">
        <v>18</v>
      </c>
      <c r="K3884" s="22">
        <v>1</v>
      </c>
      <c r="L3884" s="24">
        <v>1</v>
      </c>
      <c r="M3884" s="23"/>
    </row>
    <row r="3885" spans="1:13" x14ac:dyDescent="0.2">
      <c r="A3885" s="19" t="s">
        <v>3684</v>
      </c>
      <c r="B3885" s="19" t="s">
        <v>3685</v>
      </c>
      <c r="C3885" s="19" t="s">
        <v>22</v>
      </c>
      <c r="D3885" s="19"/>
      <c r="E3885" s="19"/>
      <c r="F3885" s="20">
        <v>2020</v>
      </c>
      <c r="G3885" s="19" t="s">
        <v>279</v>
      </c>
      <c r="H3885" s="19" t="s">
        <v>95</v>
      </c>
      <c r="I3885" s="19" t="s">
        <v>356</v>
      </c>
      <c r="J3885" s="21" t="s">
        <v>18</v>
      </c>
      <c r="K3885" s="22">
        <v>1</v>
      </c>
      <c r="L3885" s="24">
        <v>1</v>
      </c>
      <c r="M3885" s="23"/>
    </row>
    <row r="3886" spans="1:13" x14ac:dyDescent="0.2">
      <c r="A3886" s="19" t="s">
        <v>3690</v>
      </c>
      <c r="B3886" s="19" t="s">
        <v>3691</v>
      </c>
      <c r="C3886" s="19" t="s">
        <v>37</v>
      </c>
      <c r="D3886" s="19" t="s">
        <v>123</v>
      </c>
      <c r="E3886" s="19" t="s">
        <v>187</v>
      </c>
      <c r="F3886" s="20">
        <v>2020</v>
      </c>
      <c r="G3886" s="19" t="s">
        <v>17</v>
      </c>
      <c r="H3886" s="19" t="s">
        <v>54</v>
      </c>
      <c r="I3886" s="19" t="s">
        <v>62</v>
      </c>
      <c r="J3886" s="21" t="s">
        <v>18</v>
      </c>
      <c r="K3886" s="22">
        <v>57251</v>
      </c>
      <c r="L3886" s="22"/>
      <c r="M3886" s="23"/>
    </row>
    <row r="3887" spans="1:13" x14ac:dyDescent="0.2">
      <c r="A3887" s="19" t="s">
        <v>3695</v>
      </c>
      <c r="B3887" s="19" t="s">
        <v>3696</v>
      </c>
      <c r="C3887" s="19" t="s">
        <v>133</v>
      </c>
      <c r="D3887" s="19" t="s">
        <v>392</v>
      </c>
      <c r="E3887" s="19" t="s">
        <v>393</v>
      </c>
      <c r="F3887" s="20">
        <v>2019</v>
      </c>
      <c r="G3887" s="19" t="s">
        <v>17</v>
      </c>
      <c r="H3887" s="19" t="s">
        <v>63</v>
      </c>
      <c r="I3887" s="19" t="s">
        <v>174</v>
      </c>
      <c r="J3887" s="21" t="s">
        <v>18</v>
      </c>
      <c r="K3887" s="22">
        <v>52146</v>
      </c>
      <c r="L3887" s="22"/>
      <c r="M3887" s="23"/>
    </row>
    <row r="3888" spans="1:13" x14ac:dyDescent="0.2">
      <c r="A3888" s="19" t="s">
        <v>3697</v>
      </c>
      <c r="B3888" s="19" t="s">
        <v>3698</v>
      </c>
      <c r="C3888" s="19" t="s">
        <v>133</v>
      </c>
      <c r="D3888" s="19" t="s">
        <v>392</v>
      </c>
      <c r="E3888" s="19" t="s">
        <v>474</v>
      </c>
      <c r="F3888" s="20">
        <v>2020</v>
      </c>
      <c r="G3888" s="19" t="s">
        <v>17</v>
      </c>
      <c r="H3888" s="19" t="s">
        <v>63</v>
      </c>
      <c r="I3888" s="19" t="s">
        <v>174</v>
      </c>
      <c r="J3888" s="21" t="s">
        <v>18</v>
      </c>
      <c r="K3888" s="22">
        <v>291651</v>
      </c>
      <c r="L3888" s="22"/>
      <c r="M3888" s="23"/>
    </row>
    <row r="3889" spans="1:13" x14ac:dyDescent="0.2">
      <c r="A3889" s="19" t="s">
        <v>3701</v>
      </c>
      <c r="B3889" s="19" t="s">
        <v>3702</v>
      </c>
      <c r="C3889" s="19" t="s">
        <v>167</v>
      </c>
      <c r="D3889" s="19" t="s">
        <v>431</v>
      </c>
      <c r="E3889" s="19" t="s">
        <v>661</v>
      </c>
      <c r="F3889" s="20">
        <v>2020</v>
      </c>
      <c r="G3889" s="19" t="s">
        <v>17</v>
      </c>
      <c r="H3889" s="19" t="s">
        <v>63</v>
      </c>
      <c r="I3889" s="19" t="s">
        <v>174</v>
      </c>
      <c r="J3889" s="21" t="s">
        <v>84</v>
      </c>
      <c r="K3889" s="22">
        <v>560826</v>
      </c>
      <c r="L3889" s="22"/>
      <c r="M3889" s="23"/>
    </row>
    <row r="3890" spans="1:13" x14ac:dyDescent="0.2">
      <c r="A3890" s="19" t="s">
        <v>3703</v>
      </c>
      <c r="B3890" s="19" t="s">
        <v>3704</v>
      </c>
      <c r="C3890" s="19" t="s">
        <v>133</v>
      </c>
      <c r="D3890" s="19" t="s">
        <v>534</v>
      </c>
      <c r="E3890" s="19" t="s">
        <v>2234</v>
      </c>
      <c r="F3890" s="20">
        <v>2020</v>
      </c>
      <c r="G3890" s="19" t="s">
        <v>17</v>
      </c>
      <c r="H3890" s="19" t="s">
        <v>63</v>
      </c>
      <c r="I3890" s="19" t="s">
        <v>174</v>
      </c>
      <c r="J3890" s="21" t="s">
        <v>18</v>
      </c>
      <c r="K3890" s="22">
        <v>245748</v>
      </c>
      <c r="L3890" s="24">
        <v>1</v>
      </c>
      <c r="M3890" s="23"/>
    </row>
    <row r="3891" spans="1:13" x14ac:dyDescent="0.2">
      <c r="A3891" s="19" t="s">
        <v>3707</v>
      </c>
      <c r="B3891" s="19" t="s">
        <v>3708</v>
      </c>
      <c r="C3891" s="19" t="s">
        <v>133</v>
      </c>
      <c r="D3891" s="19" t="s">
        <v>206</v>
      </c>
      <c r="E3891" s="19" t="s">
        <v>1193</v>
      </c>
      <c r="F3891" s="20">
        <v>2020</v>
      </c>
      <c r="G3891" s="19" t="s">
        <v>17</v>
      </c>
      <c r="H3891" s="19" t="s">
        <v>63</v>
      </c>
      <c r="I3891" s="19" t="s">
        <v>174</v>
      </c>
      <c r="J3891" s="21" t="s">
        <v>84</v>
      </c>
      <c r="K3891" s="22">
        <v>1</v>
      </c>
      <c r="L3891" s="22"/>
      <c r="M3891" s="23"/>
    </row>
    <row r="3892" spans="1:13" x14ac:dyDescent="0.2">
      <c r="A3892" s="19" t="s">
        <v>3713</v>
      </c>
      <c r="B3892" s="19" t="s">
        <v>3714</v>
      </c>
      <c r="C3892" s="19" t="s">
        <v>12</v>
      </c>
      <c r="D3892" s="19"/>
      <c r="E3892" s="19"/>
      <c r="F3892" s="20">
        <v>2019</v>
      </c>
      <c r="G3892" s="19" t="s">
        <v>17</v>
      </c>
      <c r="H3892" s="19" t="s">
        <v>63</v>
      </c>
      <c r="I3892" s="19" t="s">
        <v>174</v>
      </c>
      <c r="J3892" s="21" t="s">
        <v>18</v>
      </c>
      <c r="K3892" s="22">
        <v>971409</v>
      </c>
      <c r="L3892" s="22"/>
      <c r="M3892" s="23"/>
    </row>
    <row r="3893" spans="1:13" x14ac:dyDescent="0.2">
      <c r="A3893" s="19" t="s">
        <v>3723</v>
      </c>
      <c r="B3893" s="19" t="s">
        <v>3724</v>
      </c>
      <c r="C3893" s="19" t="s">
        <v>22</v>
      </c>
      <c r="D3893" s="19" t="s">
        <v>46</v>
      </c>
      <c r="E3893" s="19" t="s">
        <v>881</v>
      </c>
      <c r="F3893" s="20">
        <v>2020</v>
      </c>
      <c r="G3893" s="19" t="s">
        <v>17</v>
      </c>
      <c r="H3893" s="19" t="s">
        <v>42</v>
      </c>
      <c r="I3893" s="19" t="s">
        <v>43</v>
      </c>
      <c r="J3893" s="21" t="s">
        <v>18</v>
      </c>
      <c r="K3893" s="22">
        <v>247041</v>
      </c>
      <c r="L3893" s="24">
        <v>3</v>
      </c>
      <c r="M3893" s="23"/>
    </row>
    <row r="3894" spans="1:13" x14ac:dyDescent="0.2">
      <c r="A3894" s="19" t="s">
        <v>3745</v>
      </c>
      <c r="B3894" s="19" t="s">
        <v>3746</v>
      </c>
      <c r="C3894" s="19" t="s">
        <v>12</v>
      </c>
      <c r="D3894" s="19" t="s">
        <v>853</v>
      </c>
      <c r="E3894" s="19" t="s">
        <v>853</v>
      </c>
      <c r="F3894" s="20">
        <v>2020</v>
      </c>
      <c r="G3894" s="19" t="s">
        <v>17</v>
      </c>
      <c r="H3894" s="19" t="s">
        <v>240</v>
      </c>
      <c r="I3894" s="19" t="s">
        <v>2394</v>
      </c>
      <c r="J3894" s="21" t="s">
        <v>18</v>
      </c>
      <c r="K3894" s="22">
        <v>20573</v>
      </c>
      <c r="L3894" s="22"/>
      <c r="M3894" s="23"/>
    </row>
    <row r="3895" spans="1:13" x14ac:dyDescent="0.2">
      <c r="A3895" s="19" t="s">
        <v>3747</v>
      </c>
      <c r="B3895" s="19" t="s">
        <v>3748</v>
      </c>
      <c r="C3895" s="19" t="s">
        <v>37</v>
      </c>
      <c r="D3895" s="19" t="s">
        <v>38</v>
      </c>
      <c r="E3895" s="19"/>
      <c r="F3895" s="20">
        <v>2020</v>
      </c>
      <c r="G3895" s="19" t="s">
        <v>17</v>
      </c>
      <c r="H3895" s="19" t="s">
        <v>693</v>
      </c>
      <c r="I3895" s="19" t="s">
        <v>762</v>
      </c>
      <c r="J3895" s="21" t="s">
        <v>18</v>
      </c>
      <c r="K3895" s="22">
        <v>1594083</v>
      </c>
      <c r="L3895" s="24">
        <v>2</v>
      </c>
      <c r="M3895" s="23"/>
    </row>
    <row r="3896" spans="1:13" x14ac:dyDescent="0.2">
      <c r="A3896" s="19" t="s">
        <v>3751</v>
      </c>
      <c r="B3896" s="19" t="s">
        <v>3752</v>
      </c>
      <c r="C3896" s="19" t="s">
        <v>103</v>
      </c>
      <c r="D3896" s="19" t="s">
        <v>238</v>
      </c>
      <c r="E3896" s="19" t="s">
        <v>995</v>
      </c>
      <c r="F3896" s="20">
        <v>2020</v>
      </c>
      <c r="G3896" s="19" t="s">
        <v>17</v>
      </c>
      <c r="H3896" s="19" t="s">
        <v>42</v>
      </c>
      <c r="I3896" s="19" t="s">
        <v>278</v>
      </c>
      <c r="J3896" s="21" t="s">
        <v>18</v>
      </c>
      <c r="K3896" s="22">
        <v>84542</v>
      </c>
      <c r="L3896" s="22"/>
      <c r="M3896" s="23"/>
    </row>
    <row r="3897" spans="1:13" x14ac:dyDescent="0.2">
      <c r="A3897" s="19" t="s">
        <v>3753</v>
      </c>
      <c r="B3897" s="19" t="s">
        <v>3754</v>
      </c>
      <c r="C3897" s="19" t="s">
        <v>52</v>
      </c>
      <c r="D3897" s="19" t="s">
        <v>77</v>
      </c>
      <c r="E3897" s="19" t="s">
        <v>77</v>
      </c>
      <c r="F3897" s="20">
        <v>2019</v>
      </c>
      <c r="G3897" s="19" t="s">
        <v>17</v>
      </c>
      <c r="H3897" s="19" t="s">
        <v>30</v>
      </c>
      <c r="I3897" s="19" t="s">
        <v>145</v>
      </c>
      <c r="J3897" s="21" t="s">
        <v>18</v>
      </c>
      <c r="K3897" s="22">
        <v>8516</v>
      </c>
      <c r="L3897" s="24">
        <v>1</v>
      </c>
      <c r="M3897" s="23"/>
    </row>
    <row r="3898" spans="1:13" x14ac:dyDescent="0.2">
      <c r="A3898" s="19" t="s">
        <v>3755</v>
      </c>
      <c r="B3898" s="19" t="s">
        <v>3756</v>
      </c>
      <c r="C3898" s="19" t="s">
        <v>52</v>
      </c>
      <c r="D3898" s="19" t="s">
        <v>99</v>
      </c>
      <c r="E3898" s="19" t="s">
        <v>99</v>
      </c>
      <c r="F3898" s="20">
        <v>2019</v>
      </c>
      <c r="G3898" s="19" t="s">
        <v>17</v>
      </c>
      <c r="H3898" s="19" t="s">
        <v>30</v>
      </c>
      <c r="I3898" s="19" t="s">
        <v>145</v>
      </c>
      <c r="J3898" s="21" t="s">
        <v>18</v>
      </c>
      <c r="K3898" s="22">
        <v>545</v>
      </c>
      <c r="L3898" s="24">
        <v>1</v>
      </c>
      <c r="M3898" s="23"/>
    </row>
    <row r="3899" spans="1:13" x14ac:dyDescent="0.2">
      <c r="A3899" s="19" t="s">
        <v>3759</v>
      </c>
      <c r="B3899" s="19" t="s">
        <v>3760</v>
      </c>
      <c r="C3899" s="19" t="s">
        <v>103</v>
      </c>
      <c r="D3899" s="19"/>
      <c r="E3899" s="19"/>
      <c r="F3899" s="20">
        <v>2020</v>
      </c>
      <c r="G3899" s="19" t="s">
        <v>17</v>
      </c>
      <c r="H3899" s="19" t="s">
        <v>30</v>
      </c>
      <c r="I3899" s="19" t="s">
        <v>145</v>
      </c>
      <c r="J3899" s="21" t="s">
        <v>18</v>
      </c>
      <c r="K3899" s="22">
        <v>190815</v>
      </c>
      <c r="L3899" s="22"/>
      <c r="M3899" s="23"/>
    </row>
    <row r="3900" spans="1:13" x14ac:dyDescent="0.2">
      <c r="A3900" s="19" t="s">
        <v>3761</v>
      </c>
      <c r="B3900" s="19" t="s">
        <v>3762</v>
      </c>
      <c r="C3900" s="19" t="s">
        <v>103</v>
      </c>
      <c r="D3900" s="19"/>
      <c r="E3900" s="19"/>
      <c r="F3900" s="20">
        <v>2020</v>
      </c>
      <c r="G3900" s="19" t="s">
        <v>17</v>
      </c>
      <c r="H3900" s="19" t="s">
        <v>30</v>
      </c>
      <c r="I3900" s="19" t="s">
        <v>145</v>
      </c>
      <c r="J3900" s="21" t="s">
        <v>18</v>
      </c>
      <c r="K3900" s="22">
        <v>12</v>
      </c>
      <c r="L3900" s="22"/>
      <c r="M3900" s="23"/>
    </row>
    <row r="3901" spans="1:13" x14ac:dyDescent="0.2">
      <c r="A3901" s="19" t="s">
        <v>3763</v>
      </c>
      <c r="B3901" s="19" t="s">
        <v>3764</v>
      </c>
      <c r="C3901" s="19" t="s">
        <v>133</v>
      </c>
      <c r="D3901" s="19" t="s">
        <v>392</v>
      </c>
      <c r="E3901" s="19" t="s">
        <v>2065</v>
      </c>
      <c r="F3901" s="20">
        <v>2019</v>
      </c>
      <c r="G3901" s="19" t="s">
        <v>17</v>
      </c>
      <c r="H3901" s="19" t="s">
        <v>42</v>
      </c>
      <c r="I3901" s="19" t="s">
        <v>228</v>
      </c>
      <c r="J3901" s="21" t="s">
        <v>128</v>
      </c>
      <c r="K3901" s="22">
        <v>91019</v>
      </c>
      <c r="L3901" s="22"/>
      <c r="M3901" s="23"/>
    </row>
    <row r="3902" spans="1:13" x14ac:dyDescent="0.2">
      <c r="A3902" s="19" t="s">
        <v>3765</v>
      </c>
      <c r="B3902" s="19" t="s">
        <v>3766</v>
      </c>
      <c r="C3902" s="19" t="s">
        <v>37</v>
      </c>
      <c r="D3902" s="19" t="s">
        <v>545</v>
      </c>
      <c r="E3902" s="19"/>
      <c r="F3902" s="20">
        <v>2020</v>
      </c>
      <c r="G3902" s="19" t="s">
        <v>17</v>
      </c>
      <c r="H3902" s="19" t="s">
        <v>15</v>
      </c>
      <c r="I3902" s="19" t="s">
        <v>70</v>
      </c>
      <c r="J3902" s="21" t="s">
        <v>18</v>
      </c>
      <c r="K3902" s="22">
        <v>37</v>
      </c>
      <c r="L3902" s="22"/>
      <c r="M3902" s="23"/>
    </row>
    <row r="3903" spans="1:13" x14ac:dyDescent="0.2">
      <c r="A3903" s="19" t="s">
        <v>3767</v>
      </c>
      <c r="B3903" s="19" t="s">
        <v>3768</v>
      </c>
      <c r="C3903" s="19" t="s">
        <v>22</v>
      </c>
      <c r="D3903" s="19" t="s">
        <v>46</v>
      </c>
      <c r="E3903" s="19" t="s">
        <v>183</v>
      </c>
      <c r="F3903" s="20">
        <v>2020</v>
      </c>
      <c r="G3903" s="19" t="s">
        <v>17</v>
      </c>
      <c r="H3903" s="19" t="s">
        <v>42</v>
      </c>
      <c r="I3903" s="19" t="s">
        <v>278</v>
      </c>
      <c r="J3903" s="21" t="s">
        <v>18</v>
      </c>
      <c r="K3903" s="22">
        <v>2800</v>
      </c>
      <c r="L3903" s="24">
        <v>2</v>
      </c>
      <c r="M3903" s="23"/>
    </row>
    <row r="3904" spans="1:13" x14ac:dyDescent="0.2">
      <c r="A3904" s="19" t="s">
        <v>3779</v>
      </c>
      <c r="B3904" s="19" t="s">
        <v>3780</v>
      </c>
      <c r="C3904" s="19" t="s">
        <v>27</v>
      </c>
      <c r="D3904" s="19" t="s">
        <v>73</v>
      </c>
      <c r="E3904" s="19" t="s">
        <v>968</v>
      </c>
      <c r="F3904" s="20">
        <v>2019</v>
      </c>
      <c r="G3904" s="19" t="s">
        <v>17</v>
      </c>
      <c r="H3904" s="19" t="s">
        <v>95</v>
      </c>
      <c r="I3904" s="19" t="s">
        <v>178</v>
      </c>
      <c r="J3904" s="21" t="s">
        <v>18</v>
      </c>
      <c r="K3904" s="22">
        <v>14872</v>
      </c>
      <c r="L3904" s="22"/>
      <c r="M3904" s="23"/>
    </row>
    <row r="3905" spans="1:13" x14ac:dyDescent="0.2">
      <c r="A3905" s="19" t="s">
        <v>3783</v>
      </c>
      <c r="B3905" s="19" t="s">
        <v>3784</v>
      </c>
      <c r="C3905" s="19" t="s">
        <v>81</v>
      </c>
      <c r="D3905" s="19" t="s">
        <v>82</v>
      </c>
      <c r="E3905" s="19" t="s">
        <v>82</v>
      </c>
      <c r="F3905" s="20">
        <v>2020</v>
      </c>
      <c r="G3905" s="19" t="s">
        <v>17</v>
      </c>
      <c r="H3905" s="19" t="s">
        <v>130</v>
      </c>
      <c r="I3905" s="19" t="s">
        <v>130</v>
      </c>
      <c r="J3905" s="21" t="s">
        <v>18</v>
      </c>
      <c r="K3905" s="22">
        <v>0</v>
      </c>
      <c r="L3905" s="24">
        <v>1001</v>
      </c>
      <c r="M3905" s="23"/>
    </row>
    <row r="3906" spans="1:13" x14ac:dyDescent="0.2">
      <c r="A3906" s="19" t="s">
        <v>3791</v>
      </c>
      <c r="B3906" s="19" t="s">
        <v>3792</v>
      </c>
      <c r="C3906" s="19" t="s">
        <v>52</v>
      </c>
      <c r="D3906" s="19" t="s">
        <v>77</v>
      </c>
      <c r="E3906" s="19" t="s">
        <v>1780</v>
      </c>
      <c r="F3906" s="20">
        <v>2019</v>
      </c>
      <c r="G3906" s="19" t="s">
        <v>17</v>
      </c>
      <c r="H3906" s="19" t="s">
        <v>54</v>
      </c>
      <c r="I3906" s="19" t="s">
        <v>62</v>
      </c>
      <c r="J3906" s="21" t="s">
        <v>18</v>
      </c>
      <c r="K3906" s="22">
        <v>47185</v>
      </c>
      <c r="L3906" s="24">
        <v>2</v>
      </c>
      <c r="M3906" s="23"/>
    </row>
    <row r="3907" spans="1:13" x14ac:dyDescent="0.2">
      <c r="A3907" s="19" t="s">
        <v>3793</v>
      </c>
      <c r="B3907" s="19" t="s">
        <v>3794</v>
      </c>
      <c r="C3907" s="19" t="s">
        <v>12</v>
      </c>
      <c r="D3907" s="19"/>
      <c r="E3907" s="19"/>
      <c r="F3907" s="20">
        <v>2019</v>
      </c>
      <c r="G3907" s="19" t="s">
        <v>17</v>
      </c>
      <c r="H3907" s="19" t="s">
        <v>54</v>
      </c>
      <c r="I3907" s="19" t="s">
        <v>199</v>
      </c>
      <c r="J3907" s="21" t="s">
        <v>18</v>
      </c>
      <c r="K3907" s="22">
        <v>201574</v>
      </c>
      <c r="L3907" s="22"/>
      <c r="M3907" s="23"/>
    </row>
    <row r="3908" spans="1:13" x14ac:dyDescent="0.2">
      <c r="A3908" s="19" t="s">
        <v>3797</v>
      </c>
      <c r="B3908" s="19" t="s">
        <v>3798</v>
      </c>
      <c r="C3908" s="19" t="s">
        <v>34</v>
      </c>
      <c r="D3908" s="19" t="s">
        <v>134</v>
      </c>
      <c r="E3908" s="19" t="s">
        <v>1564</v>
      </c>
      <c r="F3908" s="20">
        <v>2020</v>
      </c>
      <c r="G3908" s="19" t="s">
        <v>17</v>
      </c>
      <c r="H3908" s="19" t="s">
        <v>30</v>
      </c>
      <c r="I3908" s="19" t="s">
        <v>31</v>
      </c>
      <c r="J3908" s="21" t="s">
        <v>18</v>
      </c>
      <c r="K3908" s="22">
        <v>32226</v>
      </c>
      <c r="L3908" s="22"/>
      <c r="M3908" s="23"/>
    </row>
    <row r="3909" spans="1:13" x14ac:dyDescent="0.2">
      <c r="A3909" s="19" t="s">
        <v>3799</v>
      </c>
      <c r="B3909" s="19" t="s">
        <v>3800</v>
      </c>
      <c r="C3909" s="19" t="s">
        <v>12</v>
      </c>
      <c r="D3909" s="19" t="s">
        <v>69</v>
      </c>
      <c r="E3909" s="19" t="s">
        <v>69</v>
      </c>
      <c r="F3909" s="20">
        <v>2020</v>
      </c>
      <c r="G3909" s="19" t="s">
        <v>17</v>
      </c>
      <c r="H3909" s="19" t="s">
        <v>42</v>
      </c>
      <c r="I3909" s="19" t="s">
        <v>188</v>
      </c>
      <c r="J3909" s="21" t="s">
        <v>18</v>
      </c>
      <c r="K3909" s="22">
        <v>2065720</v>
      </c>
      <c r="L3909" s="22"/>
      <c r="M3909" s="23"/>
    </row>
    <row r="3910" spans="1:13" x14ac:dyDescent="0.2">
      <c r="A3910" s="19" t="s">
        <v>3801</v>
      </c>
      <c r="B3910" s="19" t="s">
        <v>3802</v>
      </c>
      <c r="C3910" s="19" t="s">
        <v>12</v>
      </c>
      <c r="D3910" s="19" t="s">
        <v>630</v>
      </c>
      <c r="E3910" s="19" t="s">
        <v>1227</v>
      </c>
      <c r="F3910" s="20">
        <v>2020</v>
      </c>
      <c r="G3910" s="19" t="s">
        <v>17</v>
      </c>
      <c r="H3910" s="19" t="s">
        <v>54</v>
      </c>
      <c r="I3910" s="19" t="s">
        <v>58</v>
      </c>
      <c r="J3910" s="21" t="s">
        <v>18</v>
      </c>
      <c r="K3910" s="22">
        <v>26200</v>
      </c>
      <c r="L3910" s="22"/>
      <c r="M3910" s="23"/>
    </row>
    <row r="3911" spans="1:13" x14ac:dyDescent="0.2">
      <c r="A3911" s="19" t="s">
        <v>3811</v>
      </c>
      <c r="B3911" s="19" t="s">
        <v>3812</v>
      </c>
      <c r="C3911" s="19" t="s">
        <v>257</v>
      </c>
      <c r="D3911" s="19" t="s">
        <v>441</v>
      </c>
      <c r="E3911" s="19" t="s">
        <v>1850</v>
      </c>
      <c r="F3911" s="20">
        <v>2020</v>
      </c>
      <c r="G3911" s="19" t="s">
        <v>17</v>
      </c>
      <c r="H3911" s="19" t="s">
        <v>15</v>
      </c>
      <c r="I3911" s="19" t="s">
        <v>16</v>
      </c>
      <c r="J3911" s="21" t="s">
        <v>84</v>
      </c>
      <c r="K3911" s="22">
        <v>191381</v>
      </c>
      <c r="L3911" s="22"/>
      <c r="M3911" s="23"/>
    </row>
    <row r="3912" spans="1:13" x14ac:dyDescent="0.2">
      <c r="A3912" s="19" t="s">
        <v>3819</v>
      </c>
      <c r="B3912" s="19" t="s">
        <v>3820</v>
      </c>
      <c r="C3912" s="19" t="s">
        <v>257</v>
      </c>
      <c r="D3912" s="19" t="s">
        <v>258</v>
      </c>
      <c r="E3912" s="19" t="s">
        <v>2505</v>
      </c>
      <c r="F3912" s="20">
        <v>2020</v>
      </c>
      <c r="G3912" s="19" t="s">
        <v>17</v>
      </c>
      <c r="H3912" s="19" t="s">
        <v>42</v>
      </c>
      <c r="I3912" s="19" t="s">
        <v>188</v>
      </c>
      <c r="J3912" s="21" t="s">
        <v>18</v>
      </c>
      <c r="K3912" s="22">
        <v>10001</v>
      </c>
      <c r="L3912" s="24">
        <v>1</v>
      </c>
      <c r="M3912" s="23"/>
    </row>
    <row r="3913" spans="1:13" x14ac:dyDescent="0.2">
      <c r="A3913" s="19" t="s">
        <v>3823</v>
      </c>
      <c r="B3913" s="19" t="s">
        <v>3824</v>
      </c>
      <c r="C3913" s="19" t="s">
        <v>81</v>
      </c>
      <c r="D3913" s="19" t="s">
        <v>1350</v>
      </c>
      <c r="E3913" s="19" t="s">
        <v>1351</v>
      </c>
      <c r="F3913" s="20">
        <v>2020</v>
      </c>
      <c r="G3913" s="19" t="s">
        <v>17</v>
      </c>
      <c r="H3913" s="19" t="s">
        <v>42</v>
      </c>
      <c r="I3913" s="19" t="s">
        <v>1003</v>
      </c>
      <c r="J3913" s="21" t="s">
        <v>18</v>
      </c>
      <c r="K3913" s="22">
        <v>2</v>
      </c>
      <c r="L3913" s="24">
        <v>2</v>
      </c>
      <c r="M3913" s="23"/>
    </row>
    <row r="3914" spans="1:13" x14ac:dyDescent="0.2">
      <c r="A3914" s="19" t="s">
        <v>3825</v>
      </c>
      <c r="B3914" s="19" t="s">
        <v>3826</v>
      </c>
      <c r="C3914" s="19" t="s">
        <v>34</v>
      </c>
      <c r="D3914" s="19" t="s">
        <v>215</v>
      </c>
      <c r="E3914" s="19" t="s">
        <v>215</v>
      </c>
      <c r="F3914" s="20">
        <v>2020</v>
      </c>
      <c r="G3914" s="19" t="s">
        <v>17</v>
      </c>
      <c r="H3914" s="19" t="s">
        <v>42</v>
      </c>
      <c r="I3914" s="19" t="s">
        <v>1079</v>
      </c>
      <c r="J3914" s="21" t="s">
        <v>18</v>
      </c>
      <c r="K3914" s="22">
        <v>29621</v>
      </c>
      <c r="L3914" s="24">
        <v>2</v>
      </c>
      <c r="M3914" s="23"/>
    </row>
    <row r="3915" spans="1:13" x14ac:dyDescent="0.2">
      <c r="A3915" s="19" t="s">
        <v>3827</v>
      </c>
      <c r="B3915" s="19" t="s">
        <v>3828</v>
      </c>
      <c r="C3915" s="19" t="s">
        <v>133</v>
      </c>
      <c r="D3915" s="19" t="s">
        <v>534</v>
      </c>
      <c r="E3915" s="19" t="s">
        <v>535</v>
      </c>
      <c r="F3915" s="20">
        <v>2019</v>
      </c>
      <c r="G3915" s="19" t="s">
        <v>17</v>
      </c>
      <c r="H3915" s="19" t="s">
        <v>54</v>
      </c>
      <c r="I3915" s="19" t="s">
        <v>62</v>
      </c>
      <c r="J3915" s="21" t="s">
        <v>128</v>
      </c>
      <c r="K3915" s="22">
        <v>74269</v>
      </c>
      <c r="L3915" s="22"/>
      <c r="M3915" s="23"/>
    </row>
    <row r="3916" spans="1:13" x14ac:dyDescent="0.2">
      <c r="A3916" s="19" t="s">
        <v>3831</v>
      </c>
      <c r="B3916" s="19" t="s">
        <v>3832</v>
      </c>
      <c r="C3916" s="19" t="s">
        <v>22</v>
      </c>
      <c r="D3916" s="19" t="s">
        <v>46</v>
      </c>
      <c r="E3916" s="19" t="s">
        <v>47</v>
      </c>
      <c r="F3916" s="20">
        <v>2019</v>
      </c>
      <c r="G3916" s="19" t="s">
        <v>17</v>
      </c>
      <c r="H3916" s="19" t="s">
        <v>54</v>
      </c>
      <c r="I3916" s="19" t="s">
        <v>58</v>
      </c>
      <c r="J3916" s="21" t="s">
        <v>18</v>
      </c>
      <c r="K3916" s="22">
        <v>4476</v>
      </c>
      <c r="L3916" s="22"/>
      <c r="M3916" s="23"/>
    </row>
    <row r="3917" spans="1:13" x14ac:dyDescent="0.2">
      <c r="A3917" s="19" t="s">
        <v>3841</v>
      </c>
      <c r="B3917" s="19" t="s">
        <v>3842</v>
      </c>
      <c r="C3917" s="19" t="s">
        <v>257</v>
      </c>
      <c r="D3917" s="19" t="s">
        <v>441</v>
      </c>
      <c r="E3917" s="19" t="s">
        <v>488</v>
      </c>
      <c r="F3917" s="20">
        <v>2020</v>
      </c>
      <c r="G3917" s="19" t="s">
        <v>17</v>
      </c>
      <c r="H3917" s="19" t="s">
        <v>15</v>
      </c>
      <c r="I3917" s="19" t="s">
        <v>16</v>
      </c>
      <c r="J3917" s="21" t="s">
        <v>18</v>
      </c>
      <c r="K3917" s="22">
        <v>103217</v>
      </c>
      <c r="L3917" s="24">
        <v>1</v>
      </c>
      <c r="M3917" s="23"/>
    </row>
    <row r="3918" spans="1:13" x14ac:dyDescent="0.2">
      <c r="A3918" s="19" t="s">
        <v>3843</v>
      </c>
      <c r="B3918" s="19" t="s">
        <v>3844</v>
      </c>
      <c r="C3918" s="19" t="s">
        <v>257</v>
      </c>
      <c r="D3918" s="19" t="s">
        <v>441</v>
      </c>
      <c r="E3918" s="19" t="s">
        <v>1558</v>
      </c>
      <c r="F3918" s="20">
        <v>2020</v>
      </c>
      <c r="G3918" s="19" t="s">
        <v>17</v>
      </c>
      <c r="H3918" s="19" t="s">
        <v>30</v>
      </c>
      <c r="I3918" s="19" t="s">
        <v>145</v>
      </c>
      <c r="J3918" s="21" t="s">
        <v>84</v>
      </c>
      <c r="K3918" s="22">
        <v>676799</v>
      </c>
      <c r="L3918" s="22"/>
      <c r="M3918" s="23"/>
    </row>
    <row r="3919" spans="1:13" x14ac:dyDescent="0.2">
      <c r="A3919" s="19" t="s">
        <v>3845</v>
      </c>
      <c r="B3919" s="19" t="s">
        <v>3846</v>
      </c>
      <c r="C3919" s="19" t="s">
        <v>103</v>
      </c>
      <c r="D3919" s="19" t="s">
        <v>194</v>
      </c>
      <c r="E3919" s="19" t="s">
        <v>1575</v>
      </c>
      <c r="F3919" s="20">
        <v>2020</v>
      </c>
      <c r="G3919" s="19" t="s">
        <v>17</v>
      </c>
      <c r="H3919" s="19" t="s">
        <v>95</v>
      </c>
      <c r="I3919" s="19" t="s">
        <v>178</v>
      </c>
      <c r="J3919" s="21" t="s">
        <v>128</v>
      </c>
      <c r="K3919" s="22">
        <v>13950</v>
      </c>
      <c r="L3919" s="22"/>
      <c r="M3919" s="23"/>
    </row>
    <row r="3920" spans="1:13" x14ac:dyDescent="0.2">
      <c r="A3920" s="19" t="s">
        <v>3855</v>
      </c>
      <c r="B3920" s="19" t="s">
        <v>3856</v>
      </c>
      <c r="C3920" s="19" t="s">
        <v>103</v>
      </c>
      <c r="D3920" s="19" t="s">
        <v>238</v>
      </c>
      <c r="E3920" s="19" t="s">
        <v>239</v>
      </c>
      <c r="F3920" s="20">
        <v>2020</v>
      </c>
      <c r="G3920" s="19" t="s">
        <v>17</v>
      </c>
      <c r="H3920" s="19" t="s">
        <v>42</v>
      </c>
      <c r="I3920" s="19" t="s">
        <v>188</v>
      </c>
      <c r="J3920" s="21" t="s">
        <v>18</v>
      </c>
      <c r="K3920" s="22">
        <v>86029</v>
      </c>
      <c r="L3920" s="22"/>
      <c r="M3920" s="23"/>
    </row>
    <row r="3921" spans="1:13" x14ac:dyDescent="0.2">
      <c r="A3921" s="19" t="s">
        <v>3857</v>
      </c>
      <c r="B3921" s="19" t="s">
        <v>3858</v>
      </c>
      <c r="C3921" s="19" t="s">
        <v>22</v>
      </c>
      <c r="D3921" s="19" t="s">
        <v>46</v>
      </c>
      <c r="E3921" s="19" t="s">
        <v>272</v>
      </c>
      <c r="F3921" s="20">
        <v>2020</v>
      </c>
      <c r="G3921" s="19" t="s">
        <v>17</v>
      </c>
      <c r="H3921" s="19" t="s">
        <v>42</v>
      </c>
      <c r="I3921" s="19" t="s">
        <v>188</v>
      </c>
      <c r="J3921" s="21" t="s">
        <v>18</v>
      </c>
      <c r="K3921" s="22">
        <v>201</v>
      </c>
      <c r="L3921" s="22"/>
      <c r="M3921" s="23"/>
    </row>
    <row r="3922" spans="1:13" x14ac:dyDescent="0.2">
      <c r="A3922" s="19" t="s">
        <v>3859</v>
      </c>
      <c r="B3922" s="19" t="s">
        <v>3860</v>
      </c>
      <c r="C3922" s="19" t="s">
        <v>143</v>
      </c>
      <c r="D3922" s="19" t="s">
        <v>857</v>
      </c>
      <c r="E3922" s="19" t="s">
        <v>2387</v>
      </c>
      <c r="F3922" s="20">
        <v>2020</v>
      </c>
      <c r="G3922" s="19" t="s">
        <v>17</v>
      </c>
      <c r="H3922" s="19" t="s">
        <v>63</v>
      </c>
      <c r="I3922" s="19" t="s">
        <v>174</v>
      </c>
      <c r="J3922" s="21" t="s">
        <v>18</v>
      </c>
      <c r="K3922" s="22">
        <v>15245</v>
      </c>
      <c r="L3922" s="22"/>
      <c r="M3922" s="23"/>
    </row>
    <row r="3923" spans="1:13" x14ac:dyDescent="0.2">
      <c r="A3923" s="19" t="s">
        <v>3861</v>
      </c>
      <c r="B3923" s="19" t="s">
        <v>3862</v>
      </c>
      <c r="C3923" s="19" t="s">
        <v>34</v>
      </c>
      <c r="D3923" s="19" t="s">
        <v>51</v>
      </c>
      <c r="E3923" s="19" t="s">
        <v>384</v>
      </c>
      <c r="F3923" s="20">
        <v>2019</v>
      </c>
      <c r="G3923" s="19" t="s">
        <v>17</v>
      </c>
      <c r="H3923" s="19" t="s">
        <v>30</v>
      </c>
      <c r="I3923" s="19" t="s">
        <v>31</v>
      </c>
      <c r="J3923" s="21" t="s">
        <v>18</v>
      </c>
      <c r="K3923" s="22">
        <v>161232</v>
      </c>
      <c r="L3923" s="24">
        <v>1</v>
      </c>
      <c r="M3923" s="23"/>
    </row>
    <row r="3924" spans="1:13" x14ac:dyDescent="0.2">
      <c r="A3924" s="19" t="s">
        <v>3865</v>
      </c>
      <c r="B3924" s="19" t="s">
        <v>3866</v>
      </c>
      <c r="C3924" s="19" t="s">
        <v>103</v>
      </c>
      <c r="D3924" s="19" t="s">
        <v>194</v>
      </c>
      <c r="E3924" s="19" t="s">
        <v>953</v>
      </c>
      <c r="F3924" s="20">
        <v>2020</v>
      </c>
      <c r="G3924" s="19" t="s">
        <v>17</v>
      </c>
      <c r="H3924" s="19" t="s">
        <v>63</v>
      </c>
      <c r="I3924" s="19" t="s">
        <v>174</v>
      </c>
      <c r="J3924" s="21" t="s">
        <v>18</v>
      </c>
      <c r="K3924" s="22">
        <v>512840</v>
      </c>
      <c r="L3924" s="25">
        <v>-1585</v>
      </c>
      <c r="M3924" s="23"/>
    </row>
    <row r="3925" spans="1:13" x14ac:dyDescent="0.2">
      <c r="A3925" s="19" t="s">
        <v>3869</v>
      </c>
      <c r="B3925" s="19" t="s">
        <v>3870</v>
      </c>
      <c r="C3925" s="19" t="s">
        <v>103</v>
      </c>
      <c r="D3925" s="19" t="s">
        <v>105</v>
      </c>
      <c r="E3925" s="19" t="s">
        <v>557</v>
      </c>
      <c r="F3925" s="20">
        <v>2020</v>
      </c>
      <c r="G3925" s="19" t="s">
        <v>17</v>
      </c>
      <c r="H3925" s="19" t="s">
        <v>352</v>
      </c>
      <c r="I3925" s="19" t="s">
        <v>353</v>
      </c>
      <c r="J3925" s="21" t="s">
        <v>18</v>
      </c>
      <c r="K3925" s="22">
        <v>164883</v>
      </c>
      <c r="L3925" s="22"/>
      <c r="M3925" s="23"/>
    </row>
    <row r="3926" spans="1:13" x14ac:dyDescent="0.2">
      <c r="A3926" s="19" t="s">
        <v>3875</v>
      </c>
      <c r="B3926" s="19" t="s">
        <v>3876</v>
      </c>
      <c r="C3926" s="19" t="s">
        <v>103</v>
      </c>
      <c r="D3926" s="19" t="s">
        <v>194</v>
      </c>
      <c r="E3926" s="19" t="s">
        <v>953</v>
      </c>
      <c r="F3926" s="20">
        <v>2020</v>
      </c>
      <c r="G3926" s="19" t="s">
        <v>17</v>
      </c>
      <c r="H3926" s="19" t="s">
        <v>240</v>
      </c>
      <c r="I3926" s="19" t="s">
        <v>241</v>
      </c>
      <c r="J3926" s="21" t="s">
        <v>18</v>
      </c>
      <c r="K3926" s="22">
        <v>197126</v>
      </c>
      <c r="L3926" s="22"/>
      <c r="M3926" s="23"/>
    </row>
    <row r="3927" spans="1:13" x14ac:dyDescent="0.2">
      <c r="A3927" s="19" t="s">
        <v>3877</v>
      </c>
      <c r="B3927" s="19" t="s">
        <v>3878</v>
      </c>
      <c r="C3927" s="19" t="s">
        <v>12</v>
      </c>
      <c r="D3927" s="19" t="s">
        <v>13</v>
      </c>
      <c r="E3927" s="19" t="s">
        <v>1795</v>
      </c>
      <c r="F3927" s="20">
        <v>2020</v>
      </c>
      <c r="G3927" s="19" t="s">
        <v>17</v>
      </c>
      <c r="H3927" s="19" t="s">
        <v>54</v>
      </c>
      <c r="I3927" s="19" t="s">
        <v>62</v>
      </c>
      <c r="J3927" s="21" t="s">
        <v>18</v>
      </c>
      <c r="K3927" s="22">
        <v>7661</v>
      </c>
      <c r="L3927" s="22"/>
      <c r="M3927" s="23"/>
    </row>
    <row r="3928" spans="1:13" x14ac:dyDescent="0.2">
      <c r="A3928" s="19" t="s">
        <v>3884</v>
      </c>
      <c r="B3928" s="19" t="s">
        <v>3885</v>
      </c>
      <c r="C3928" s="19" t="s">
        <v>22</v>
      </c>
      <c r="D3928" s="19" t="s">
        <v>46</v>
      </c>
      <c r="E3928" s="19" t="s">
        <v>87</v>
      </c>
      <c r="F3928" s="20">
        <v>2020</v>
      </c>
      <c r="G3928" s="19" t="s">
        <v>17</v>
      </c>
      <c r="H3928" s="19" t="s">
        <v>54</v>
      </c>
      <c r="I3928" s="19" t="s">
        <v>58</v>
      </c>
      <c r="J3928" s="21" t="s">
        <v>128</v>
      </c>
      <c r="K3928" s="22">
        <v>793238</v>
      </c>
      <c r="L3928" s="22"/>
      <c r="M3928" s="23"/>
    </row>
    <row r="3929" spans="1:13" x14ac:dyDescent="0.2">
      <c r="A3929" s="19" t="s">
        <v>3888</v>
      </c>
      <c r="B3929" s="19" t="s">
        <v>3889</v>
      </c>
      <c r="C3929" s="19" t="s">
        <v>257</v>
      </c>
      <c r="D3929" s="19" t="s">
        <v>258</v>
      </c>
      <c r="E3929" s="19" t="s">
        <v>259</v>
      </c>
      <c r="F3929" s="20">
        <v>2020</v>
      </c>
      <c r="G3929" s="19" t="s">
        <v>17</v>
      </c>
      <c r="H3929" s="19" t="s">
        <v>30</v>
      </c>
      <c r="I3929" s="19" t="s">
        <v>145</v>
      </c>
      <c r="J3929" s="21" t="s">
        <v>18</v>
      </c>
      <c r="K3929" s="22">
        <v>21801</v>
      </c>
      <c r="L3929" s="24">
        <v>1</v>
      </c>
      <c r="M3929" s="23"/>
    </row>
    <row r="3930" spans="1:13" x14ac:dyDescent="0.2">
      <c r="A3930" s="19" t="s">
        <v>3890</v>
      </c>
      <c r="B3930" s="19" t="s">
        <v>3891</v>
      </c>
      <c r="C3930" s="19" t="s">
        <v>257</v>
      </c>
      <c r="D3930" s="19" t="s">
        <v>258</v>
      </c>
      <c r="E3930" s="19" t="s">
        <v>259</v>
      </c>
      <c r="F3930" s="20">
        <v>2020</v>
      </c>
      <c r="G3930" s="19" t="s">
        <v>17</v>
      </c>
      <c r="H3930" s="19" t="s">
        <v>30</v>
      </c>
      <c r="I3930" s="19" t="s">
        <v>145</v>
      </c>
      <c r="J3930" s="21" t="s">
        <v>18</v>
      </c>
      <c r="K3930" s="22">
        <v>20048</v>
      </c>
      <c r="L3930" s="24">
        <v>1</v>
      </c>
      <c r="M3930" s="23"/>
    </row>
    <row r="3931" spans="1:13" x14ac:dyDescent="0.2">
      <c r="A3931" s="19" t="s">
        <v>3895</v>
      </c>
      <c r="B3931" s="19" t="s">
        <v>3896</v>
      </c>
      <c r="C3931" s="19" t="s">
        <v>103</v>
      </c>
      <c r="D3931" s="19" t="s">
        <v>105</v>
      </c>
      <c r="E3931" s="19" t="s">
        <v>1035</v>
      </c>
      <c r="F3931" s="20">
        <v>2020</v>
      </c>
      <c r="G3931" s="19" t="s">
        <v>17</v>
      </c>
      <c r="H3931" s="19" t="s">
        <v>30</v>
      </c>
      <c r="I3931" s="19" t="s">
        <v>31</v>
      </c>
      <c r="J3931" s="21" t="s">
        <v>18</v>
      </c>
      <c r="K3931" s="22">
        <v>84503</v>
      </c>
      <c r="L3931" s="22"/>
      <c r="M3931" s="23"/>
    </row>
    <row r="3932" spans="1:13" x14ac:dyDescent="0.2">
      <c r="A3932" s="19" t="s">
        <v>3897</v>
      </c>
      <c r="B3932" s="19" t="s">
        <v>3898</v>
      </c>
      <c r="C3932" s="19" t="s">
        <v>257</v>
      </c>
      <c r="D3932" s="19" t="s">
        <v>441</v>
      </c>
      <c r="E3932" s="19" t="s">
        <v>488</v>
      </c>
      <c r="F3932" s="20">
        <v>2020</v>
      </c>
      <c r="G3932" s="19" t="s">
        <v>17</v>
      </c>
      <c r="H3932" s="19" t="s">
        <v>54</v>
      </c>
      <c r="I3932" s="19" t="s">
        <v>83</v>
      </c>
      <c r="J3932" s="21" t="s">
        <v>128</v>
      </c>
      <c r="K3932" s="22">
        <v>259560</v>
      </c>
      <c r="L3932" s="22"/>
      <c r="M3932" s="23"/>
    </row>
    <row r="3933" spans="1:13" x14ac:dyDescent="0.2">
      <c r="A3933" s="19" t="s">
        <v>3904</v>
      </c>
      <c r="B3933" s="19" t="s">
        <v>3905</v>
      </c>
      <c r="C3933" s="19" t="s">
        <v>133</v>
      </c>
      <c r="D3933" s="19" t="s">
        <v>206</v>
      </c>
      <c r="E3933" s="19" t="s">
        <v>1609</v>
      </c>
      <c r="F3933" s="20">
        <v>2020</v>
      </c>
      <c r="G3933" s="19" t="s">
        <v>17</v>
      </c>
      <c r="H3933" s="19" t="s">
        <v>54</v>
      </c>
      <c r="I3933" s="19" t="s">
        <v>58</v>
      </c>
      <c r="J3933" s="21" t="s">
        <v>18</v>
      </c>
      <c r="K3933" s="22">
        <v>302973</v>
      </c>
      <c r="L3933" s="24">
        <v>1000</v>
      </c>
      <c r="M3933" s="23"/>
    </row>
    <row r="3934" spans="1:13" x14ac:dyDescent="0.2">
      <c r="A3934" s="19" t="s">
        <v>3906</v>
      </c>
      <c r="B3934" s="19" t="s">
        <v>3907</v>
      </c>
      <c r="C3934" s="19" t="s">
        <v>148</v>
      </c>
      <c r="D3934" s="19" t="s">
        <v>617</v>
      </c>
      <c r="E3934" s="19" t="s">
        <v>625</v>
      </c>
      <c r="F3934" s="20">
        <v>2020</v>
      </c>
      <c r="G3934" s="19" t="s">
        <v>17</v>
      </c>
      <c r="H3934" s="19" t="s">
        <v>63</v>
      </c>
      <c r="I3934" s="19" t="s">
        <v>174</v>
      </c>
      <c r="J3934" s="21" t="s">
        <v>84</v>
      </c>
      <c r="K3934" s="22">
        <v>1510253</v>
      </c>
      <c r="L3934" s="22"/>
      <c r="M3934" s="23"/>
    </row>
    <row r="3935" spans="1:13" x14ac:dyDescent="0.2">
      <c r="A3935" s="19" t="s">
        <v>3912</v>
      </c>
      <c r="B3935" s="19" t="s">
        <v>3913</v>
      </c>
      <c r="C3935" s="19" t="s">
        <v>81</v>
      </c>
      <c r="D3935" s="19" t="s">
        <v>82</v>
      </c>
      <c r="E3935" s="19" t="s">
        <v>3914</v>
      </c>
      <c r="F3935" s="20">
        <v>2020</v>
      </c>
      <c r="G3935" s="19" t="s">
        <v>17</v>
      </c>
      <c r="H3935" s="19" t="s">
        <v>693</v>
      </c>
      <c r="I3935" s="19" t="s">
        <v>762</v>
      </c>
      <c r="J3935" s="21" t="s">
        <v>18</v>
      </c>
      <c r="K3935" s="22">
        <v>0</v>
      </c>
      <c r="L3935" s="22"/>
      <c r="M3935" s="23"/>
    </row>
    <row r="3936" spans="1:13" x14ac:dyDescent="0.2">
      <c r="A3936" s="19" t="s">
        <v>3920</v>
      </c>
      <c r="B3936" s="19" t="s">
        <v>3921</v>
      </c>
      <c r="C3936" s="19" t="s">
        <v>37</v>
      </c>
      <c r="D3936" s="19" t="s">
        <v>545</v>
      </c>
      <c r="E3936" s="19" t="s">
        <v>786</v>
      </c>
      <c r="F3936" s="20">
        <v>2020</v>
      </c>
      <c r="G3936" s="19" t="s">
        <v>17</v>
      </c>
      <c r="H3936" s="19" t="s">
        <v>15</v>
      </c>
      <c r="I3936" s="19" t="s">
        <v>16</v>
      </c>
      <c r="J3936" s="21" t="s">
        <v>18</v>
      </c>
      <c r="K3936" s="22">
        <v>11274</v>
      </c>
      <c r="L3936" s="22"/>
      <c r="M3936" s="23"/>
    </row>
    <row r="3937" spans="1:13" x14ac:dyDescent="0.2">
      <c r="A3937" s="19" t="s">
        <v>3922</v>
      </c>
      <c r="B3937" s="19" t="s">
        <v>3923</v>
      </c>
      <c r="C3937" s="19" t="s">
        <v>37</v>
      </c>
      <c r="D3937" s="19" t="s">
        <v>545</v>
      </c>
      <c r="E3937" s="19" t="s">
        <v>786</v>
      </c>
      <c r="F3937" s="20">
        <v>2020</v>
      </c>
      <c r="G3937" s="19" t="s">
        <v>17</v>
      </c>
      <c r="H3937" s="19" t="s">
        <v>15</v>
      </c>
      <c r="I3937" s="19" t="s">
        <v>16</v>
      </c>
      <c r="J3937" s="21" t="s">
        <v>18</v>
      </c>
      <c r="K3937" s="22">
        <v>320</v>
      </c>
      <c r="L3937" s="22"/>
      <c r="M3937" s="23"/>
    </row>
    <row r="3938" spans="1:13" x14ac:dyDescent="0.2">
      <c r="A3938" s="19" t="s">
        <v>3924</v>
      </c>
      <c r="B3938" s="19" t="s">
        <v>3925</v>
      </c>
      <c r="C3938" s="19" t="s">
        <v>103</v>
      </c>
      <c r="D3938" s="19" t="s">
        <v>105</v>
      </c>
      <c r="E3938" s="19" t="s">
        <v>557</v>
      </c>
      <c r="F3938" s="20">
        <v>2020</v>
      </c>
      <c r="G3938" s="19" t="s">
        <v>17</v>
      </c>
      <c r="H3938" s="19" t="s">
        <v>130</v>
      </c>
      <c r="I3938" s="19" t="s">
        <v>130</v>
      </c>
      <c r="J3938" s="21" t="s">
        <v>18</v>
      </c>
      <c r="K3938" s="22">
        <v>54861</v>
      </c>
      <c r="L3938" s="24">
        <v>-1</v>
      </c>
      <c r="M3938" s="23"/>
    </row>
    <row r="3939" spans="1:13" x14ac:dyDescent="0.2">
      <c r="A3939" s="19" t="s">
        <v>3926</v>
      </c>
      <c r="B3939" s="19" t="s">
        <v>3927</v>
      </c>
      <c r="C3939" s="19" t="s">
        <v>34</v>
      </c>
      <c r="D3939" s="19"/>
      <c r="E3939" s="19"/>
      <c r="F3939" s="20">
        <v>2019</v>
      </c>
      <c r="G3939" s="19" t="s">
        <v>17</v>
      </c>
      <c r="H3939" s="19" t="s">
        <v>30</v>
      </c>
      <c r="I3939" s="19" t="s">
        <v>145</v>
      </c>
      <c r="J3939" s="21" t="s">
        <v>18</v>
      </c>
      <c r="K3939" s="22">
        <v>275474</v>
      </c>
      <c r="L3939" s="24">
        <v>1000</v>
      </c>
      <c r="M3939" s="23"/>
    </row>
    <row r="3940" spans="1:13" x14ac:dyDescent="0.2">
      <c r="A3940" s="19" t="s">
        <v>3928</v>
      </c>
      <c r="B3940" s="19" t="s">
        <v>3929</v>
      </c>
      <c r="C3940" s="19" t="s">
        <v>34</v>
      </c>
      <c r="D3940" s="19" t="s">
        <v>51</v>
      </c>
      <c r="E3940" s="19" t="s">
        <v>714</v>
      </c>
      <c r="F3940" s="20">
        <v>2020</v>
      </c>
      <c r="G3940" s="19" t="s">
        <v>17</v>
      </c>
      <c r="H3940" s="19" t="s">
        <v>30</v>
      </c>
      <c r="I3940" s="19" t="s">
        <v>31</v>
      </c>
      <c r="J3940" s="21" t="s">
        <v>18</v>
      </c>
      <c r="K3940" s="22">
        <v>1045136</v>
      </c>
      <c r="L3940" s="22"/>
      <c r="M3940" s="23"/>
    </row>
    <row r="3941" spans="1:13" x14ac:dyDescent="0.2">
      <c r="A3941" s="19" t="s">
        <v>3930</v>
      </c>
      <c r="B3941" s="19" t="s">
        <v>3931</v>
      </c>
      <c r="C3941" s="19" t="s">
        <v>148</v>
      </c>
      <c r="D3941" s="19" t="s">
        <v>373</v>
      </c>
      <c r="E3941" s="19" t="s">
        <v>1449</v>
      </c>
      <c r="F3941" s="20">
        <v>2020</v>
      </c>
      <c r="G3941" s="19" t="s">
        <v>17</v>
      </c>
      <c r="H3941" s="19" t="s">
        <v>95</v>
      </c>
      <c r="I3941" s="19" t="s">
        <v>173</v>
      </c>
      <c r="J3941" s="21" t="s">
        <v>84</v>
      </c>
      <c r="K3941" s="22">
        <v>367260</v>
      </c>
      <c r="L3941" s="22"/>
      <c r="M3941" s="23"/>
    </row>
    <row r="3942" spans="1:13" x14ac:dyDescent="0.2">
      <c r="A3942" s="19" t="s">
        <v>3934</v>
      </c>
      <c r="B3942" s="19" t="s">
        <v>3935</v>
      </c>
      <c r="C3942" s="19" t="s">
        <v>103</v>
      </c>
      <c r="D3942" s="19" t="s">
        <v>194</v>
      </c>
      <c r="E3942" s="19" t="s">
        <v>598</v>
      </c>
      <c r="F3942" s="20">
        <v>2020</v>
      </c>
      <c r="G3942" s="19" t="s">
        <v>17</v>
      </c>
      <c r="H3942" s="19" t="s">
        <v>15</v>
      </c>
      <c r="I3942" s="19" t="s">
        <v>16</v>
      </c>
      <c r="J3942" s="21" t="s">
        <v>18</v>
      </c>
      <c r="K3942" s="22">
        <v>202291</v>
      </c>
      <c r="L3942" s="24">
        <v>1</v>
      </c>
      <c r="M3942" s="23"/>
    </row>
    <row r="3943" spans="1:13" x14ac:dyDescent="0.2">
      <c r="A3943" s="19" t="s">
        <v>3938</v>
      </c>
      <c r="B3943" s="19" t="s">
        <v>3939</v>
      </c>
      <c r="C3943" s="19" t="s">
        <v>103</v>
      </c>
      <c r="D3943" s="19" t="s">
        <v>194</v>
      </c>
      <c r="E3943" s="19" t="s">
        <v>598</v>
      </c>
      <c r="F3943" s="20">
        <v>2020</v>
      </c>
      <c r="G3943" s="19" t="s">
        <v>17</v>
      </c>
      <c r="H3943" s="19" t="s">
        <v>130</v>
      </c>
      <c r="I3943" s="19" t="s">
        <v>130</v>
      </c>
      <c r="J3943" s="21" t="s">
        <v>18</v>
      </c>
      <c r="K3943" s="22">
        <v>700</v>
      </c>
      <c r="L3943" s="22"/>
      <c r="M3943" s="23"/>
    </row>
    <row r="3944" spans="1:13" x14ac:dyDescent="0.2">
      <c r="A3944" s="19" t="s">
        <v>3940</v>
      </c>
      <c r="B3944" s="19" t="s">
        <v>3941</v>
      </c>
      <c r="C3944" s="19" t="s">
        <v>12</v>
      </c>
      <c r="D3944" s="19" t="s">
        <v>69</v>
      </c>
      <c r="E3944" s="19" t="s">
        <v>1202</v>
      </c>
      <c r="F3944" s="20">
        <v>2020</v>
      </c>
      <c r="G3944" s="19" t="s">
        <v>17</v>
      </c>
      <c r="H3944" s="19" t="s">
        <v>693</v>
      </c>
      <c r="I3944" s="19" t="s">
        <v>762</v>
      </c>
      <c r="J3944" s="21" t="s">
        <v>18</v>
      </c>
      <c r="K3944" s="22">
        <v>737846</v>
      </c>
      <c r="L3944" s="22"/>
      <c r="M3944" s="23"/>
    </row>
    <row r="3945" spans="1:13" x14ac:dyDescent="0.2">
      <c r="A3945" s="19" t="s">
        <v>3942</v>
      </c>
      <c r="B3945" s="19" t="s">
        <v>3943</v>
      </c>
      <c r="C3945" s="19" t="s">
        <v>22</v>
      </c>
      <c r="D3945" s="19" t="s">
        <v>46</v>
      </c>
      <c r="E3945" s="19" t="s">
        <v>47</v>
      </c>
      <c r="F3945" s="20">
        <v>2020</v>
      </c>
      <c r="G3945" s="19" t="s">
        <v>17</v>
      </c>
      <c r="H3945" s="19" t="s">
        <v>54</v>
      </c>
      <c r="I3945" s="19" t="s">
        <v>62</v>
      </c>
      <c r="J3945" s="21" t="s">
        <v>18</v>
      </c>
      <c r="K3945" s="22">
        <v>16101</v>
      </c>
      <c r="L3945" s="22"/>
      <c r="M3945" s="23"/>
    </row>
    <row r="3946" spans="1:13" x14ac:dyDescent="0.2">
      <c r="A3946" s="19" t="s">
        <v>3944</v>
      </c>
      <c r="B3946" s="19" t="s">
        <v>3945</v>
      </c>
      <c r="C3946" s="19" t="s">
        <v>34</v>
      </c>
      <c r="D3946" s="19" t="s">
        <v>215</v>
      </c>
      <c r="E3946" s="19" t="s">
        <v>216</v>
      </c>
      <c r="F3946" s="20">
        <v>2020</v>
      </c>
      <c r="G3946" s="19" t="s">
        <v>17</v>
      </c>
      <c r="H3946" s="19" t="s">
        <v>42</v>
      </c>
      <c r="I3946" s="19" t="s">
        <v>228</v>
      </c>
      <c r="J3946" s="21" t="s">
        <v>18</v>
      </c>
      <c r="K3946" s="22">
        <v>93028</v>
      </c>
      <c r="L3946" s="24">
        <v>1</v>
      </c>
      <c r="M3946" s="23"/>
    </row>
    <row r="3947" spans="1:13" x14ac:dyDescent="0.2">
      <c r="A3947" s="19" t="s">
        <v>3946</v>
      </c>
      <c r="B3947" s="19" t="s">
        <v>3947</v>
      </c>
      <c r="C3947" s="19" t="s">
        <v>133</v>
      </c>
      <c r="D3947" s="19" t="s">
        <v>392</v>
      </c>
      <c r="E3947" s="19" t="s">
        <v>474</v>
      </c>
      <c r="F3947" s="20">
        <v>2019</v>
      </c>
      <c r="G3947" s="19" t="s">
        <v>17</v>
      </c>
      <c r="H3947" s="19" t="s">
        <v>30</v>
      </c>
      <c r="I3947" s="19" t="s">
        <v>145</v>
      </c>
      <c r="J3947" s="21" t="s">
        <v>84</v>
      </c>
      <c r="K3947" s="22">
        <v>123235</v>
      </c>
      <c r="L3947" s="22"/>
      <c r="M3947" s="23"/>
    </row>
    <row r="3948" spans="1:13" x14ac:dyDescent="0.2">
      <c r="A3948" s="19" t="s">
        <v>3950</v>
      </c>
      <c r="B3948" s="19" t="s">
        <v>3951</v>
      </c>
      <c r="C3948" s="19" t="s">
        <v>27</v>
      </c>
      <c r="D3948" s="19" t="s">
        <v>73</v>
      </c>
      <c r="E3948" s="19" t="s">
        <v>968</v>
      </c>
      <c r="F3948" s="20">
        <v>2019</v>
      </c>
      <c r="G3948" s="19" t="s">
        <v>17</v>
      </c>
      <c r="H3948" s="19" t="s">
        <v>15</v>
      </c>
      <c r="I3948" s="19" t="s">
        <v>16</v>
      </c>
      <c r="J3948" s="21" t="s">
        <v>18</v>
      </c>
      <c r="K3948" s="22">
        <v>421774</v>
      </c>
      <c r="L3948" s="22"/>
      <c r="M3948" s="23"/>
    </row>
    <row r="3949" spans="1:13" x14ac:dyDescent="0.2">
      <c r="A3949" s="19" t="s">
        <v>3956</v>
      </c>
      <c r="B3949" s="19" t="s">
        <v>3957</v>
      </c>
      <c r="C3949" s="19" t="s">
        <v>37</v>
      </c>
      <c r="D3949" s="19" t="s">
        <v>38</v>
      </c>
      <c r="E3949" s="19" t="s">
        <v>2199</v>
      </c>
      <c r="F3949" s="20">
        <v>2020</v>
      </c>
      <c r="G3949" s="19" t="s">
        <v>17</v>
      </c>
      <c r="H3949" s="19" t="s">
        <v>352</v>
      </c>
      <c r="I3949" s="19" t="s">
        <v>1767</v>
      </c>
      <c r="J3949" s="21" t="s">
        <v>128</v>
      </c>
      <c r="K3949" s="22">
        <v>57130</v>
      </c>
      <c r="L3949" s="22"/>
      <c r="M3949" s="23"/>
    </row>
    <row r="3950" spans="1:13" x14ac:dyDescent="0.2">
      <c r="A3950" s="19" t="s">
        <v>3960</v>
      </c>
      <c r="B3950" s="19" t="s">
        <v>3961</v>
      </c>
      <c r="C3950" s="19" t="s">
        <v>37</v>
      </c>
      <c r="D3950" s="19" t="s">
        <v>123</v>
      </c>
      <c r="E3950" s="19" t="s">
        <v>948</v>
      </c>
      <c r="F3950" s="20">
        <v>2020</v>
      </c>
      <c r="G3950" s="19" t="s">
        <v>17</v>
      </c>
      <c r="H3950" s="19" t="s">
        <v>15</v>
      </c>
      <c r="I3950" s="19" t="s">
        <v>16</v>
      </c>
      <c r="J3950" s="21" t="s">
        <v>84</v>
      </c>
      <c r="K3950" s="22">
        <v>21800</v>
      </c>
      <c r="L3950" s="22"/>
      <c r="M3950" s="23"/>
    </row>
    <row r="3951" spans="1:13" x14ac:dyDescent="0.2">
      <c r="A3951" s="19" t="s">
        <v>3962</v>
      </c>
      <c r="B3951" s="19" t="s">
        <v>3963</v>
      </c>
      <c r="C3951" s="19" t="s">
        <v>92</v>
      </c>
      <c r="D3951" s="19" t="s">
        <v>112</v>
      </c>
      <c r="E3951" s="19" t="s">
        <v>113</v>
      </c>
      <c r="F3951" s="20">
        <v>2019</v>
      </c>
      <c r="G3951" s="19" t="s">
        <v>17</v>
      </c>
      <c r="H3951" s="19" t="s">
        <v>42</v>
      </c>
      <c r="I3951" s="19" t="s">
        <v>188</v>
      </c>
      <c r="J3951" s="21" t="s">
        <v>18</v>
      </c>
      <c r="K3951" s="22">
        <v>90849</v>
      </c>
      <c r="L3951" s="24">
        <v>1</v>
      </c>
      <c r="M3951" s="23"/>
    </row>
    <row r="3952" spans="1:13" x14ac:dyDescent="0.2">
      <c r="A3952" s="19" t="s">
        <v>3964</v>
      </c>
      <c r="B3952" s="19" t="s">
        <v>3965</v>
      </c>
      <c r="C3952" s="19" t="s">
        <v>12</v>
      </c>
      <c r="D3952" s="19" t="s">
        <v>219</v>
      </c>
      <c r="E3952" s="19" t="s">
        <v>219</v>
      </c>
      <c r="F3952" s="20">
        <v>2020</v>
      </c>
      <c r="G3952" s="19" t="s">
        <v>17</v>
      </c>
      <c r="H3952" s="19" t="s">
        <v>352</v>
      </c>
      <c r="I3952" s="19" t="s">
        <v>353</v>
      </c>
      <c r="J3952" s="21" t="s">
        <v>84</v>
      </c>
      <c r="K3952" s="22">
        <v>1625</v>
      </c>
      <c r="L3952" s="22"/>
      <c r="M3952" s="23"/>
    </row>
    <row r="3953" spans="1:13" x14ac:dyDescent="0.2">
      <c r="A3953" s="19" t="s">
        <v>3970</v>
      </c>
      <c r="B3953" s="19" t="s">
        <v>3971</v>
      </c>
      <c r="C3953" s="19" t="s">
        <v>34</v>
      </c>
      <c r="D3953" s="19" t="s">
        <v>215</v>
      </c>
      <c r="E3953" s="19" t="s">
        <v>1891</v>
      </c>
      <c r="F3953" s="20">
        <v>2020</v>
      </c>
      <c r="G3953" s="19" t="s">
        <v>17</v>
      </c>
      <c r="H3953" s="19" t="s">
        <v>240</v>
      </c>
      <c r="I3953" s="19" t="s">
        <v>241</v>
      </c>
      <c r="J3953" s="21" t="s">
        <v>84</v>
      </c>
      <c r="K3953" s="22">
        <v>924274</v>
      </c>
      <c r="L3953" s="22"/>
      <c r="M3953" s="23"/>
    </row>
    <row r="3954" spans="1:13" x14ac:dyDescent="0.2">
      <c r="A3954" s="19" t="s">
        <v>3978</v>
      </c>
      <c r="B3954" s="19" t="s">
        <v>3979</v>
      </c>
      <c r="C3954" s="19" t="s">
        <v>27</v>
      </c>
      <c r="D3954" s="19" t="s">
        <v>28</v>
      </c>
      <c r="E3954" s="19" t="s">
        <v>29</v>
      </c>
      <c r="F3954" s="20">
        <v>2020</v>
      </c>
      <c r="G3954" s="19" t="s">
        <v>17</v>
      </c>
      <c r="H3954" s="19" t="s">
        <v>95</v>
      </c>
      <c r="I3954" s="19" t="s">
        <v>178</v>
      </c>
      <c r="J3954" s="21" t="s">
        <v>18</v>
      </c>
      <c r="K3954" s="22">
        <v>296463</v>
      </c>
      <c r="L3954" s="22"/>
      <c r="M3954" s="23"/>
    </row>
    <row r="3955" spans="1:13" x14ac:dyDescent="0.2">
      <c r="A3955" s="19" t="s">
        <v>3982</v>
      </c>
      <c r="B3955" s="19" t="s">
        <v>3983</v>
      </c>
      <c r="C3955" s="19" t="s">
        <v>103</v>
      </c>
      <c r="D3955" s="19" t="s">
        <v>238</v>
      </c>
      <c r="E3955" s="19" t="s">
        <v>995</v>
      </c>
      <c r="F3955" s="20">
        <v>2020</v>
      </c>
      <c r="G3955" s="19" t="s">
        <v>17</v>
      </c>
      <c r="H3955" s="19" t="s">
        <v>130</v>
      </c>
      <c r="I3955" s="19" t="s">
        <v>130</v>
      </c>
      <c r="J3955" s="21" t="s">
        <v>18</v>
      </c>
      <c r="K3955" s="22">
        <v>3</v>
      </c>
      <c r="L3955" s="22"/>
      <c r="M3955" s="23"/>
    </row>
    <row r="3956" spans="1:13" x14ac:dyDescent="0.2">
      <c r="A3956" s="19" t="s">
        <v>3984</v>
      </c>
      <c r="B3956" s="19" t="s">
        <v>3985</v>
      </c>
      <c r="C3956" s="19" t="s">
        <v>12</v>
      </c>
      <c r="D3956" s="19" t="s">
        <v>69</v>
      </c>
      <c r="E3956" s="19" t="s">
        <v>426</v>
      </c>
      <c r="F3956" s="20">
        <v>2020</v>
      </c>
      <c r="G3956" s="19" t="s">
        <v>17</v>
      </c>
      <c r="H3956" s="19" t="s">
        <v>130</v>
      </c>
      <c r="I3956" s="19" t="s">
        <v>130</v>
      </c>
      <c r="J3956" s="21" t="s">
        <v>18</v>
      </c>
      <c r="K3956" s="22">
        <v>59148</v>
      </c>
      <c r="L3956" s="22"/>
      <c r="M3956" s="23"/>
    </row>
    <row r="3957" spans="1:13" x14ac:dyDescent="0.2">
      <c r="A3957" s="19" t="s">
        <v>3992</v>
      </c>
      <c r="B3957" s="19" t="s">
        <v>3993</v>
      </c>
      <c r="C3957" s="19" t="s">
        <v>12</v>
      </c>
      <c r="D3957" s="19" t="s">
        <v>630</v>
      </c>
      <c r="E3957" s="19" t="s">
        <v>1227</v>
      </c>
      <c r="F3957" s="20">
        <v>2020</v>
      </c>
      <c r="G3957" s="19" t="s">
        <v>17</v>
      </c>
      <c r="H3957" s="19" t="s">
        <v>54</v>
      </c>
      <c r="I3957" s="19" t="s">
        <v>58</v>
      </c>
      <c r="J3957" s="21" t="s">
        <v>18</v>
      </c>
      <c r="K3957" s="22">
        <v>50244</v>
      </c>
      <c r="L3957" s="22"/>
      <c r="M3957" s="23"/>
    </row>
    <row r="3958" spans="1:13" x14ac:dyDescent="0.2">
      <c r="A3958" s="19" t="s">
        <v>3996</v>
      </c>
      <c r="B3958" s="19" t="s">
        <v>3997</v>
      </c>
      <c r="C3958" s="19" t="s">
        <v>133</v>
      </c>
      <c r="D3958" s="19" t="s">
        <v>392</v>
      </c>
      <c r="E3958" s="19" t="s">
        <v>1096</v>
      </c>
      <c r="F3958" s="20">
        <v>2020</v>
      </c>
      <c r="G3958" s="19" t="s">
        <v>17</v>
      </c>
      <c r="H3958" s="19" t="s">
        <v>42</v>
      </c>
      <c r="I3958" s="19" t="s">
        <v>188</v>
      </c>
      <c r="J3958" s="21" t="s">
        <v>18</v>
      </c>
      <c r="K3958" s="22">
        <v>369919</v>
      </c>
      <c r="L3958" s="22"/>
      <c r="M3958" s="23"/>
    </row>
    <row r="3959" spans="1:13" x14ac:dyDescent="0.2">
      <c r="A3959" s="19" t="s">
        <v>4000</v>
      </c>
      <c r="B3959" s="19" t="s">
        <v>4001</v>
      </c>
      <c r="C3959" s="19" t="s">
        <v>22</v>
      </c>
      <c r="D3959" s="19" t="s">
        <v>46</v>
      </c>
      <c r="E3959" s="19" t="s">
        <v>156</v>
      </c>
      <c r="F3959" s="20">
        <v>2020</v>
      </c>
      <c r="G3959" s="19" t="s">
        <v>17</v>
      </c>
      <c r="H3959" s="19" t="s">
        <v>63</v>
      </c>
      <c r="I3959" s="19" t="s">
        <v>174</v>
      </c>
      <c r="J3959" s="21" t="s">
        <v>18</v>
      </c>
      <c r="K3959" s="22">
        <v>3341698</v>
      </c>
      <c r="L3959" s="22"/>
      <c r="M3959" s="23"/>
    </row>
    <row r="3960" spans="1:13" x14ac:dyDescent="0.2">
      <c r="A3960" s="19" t="s">
        <v>4002</v>
      </c>
      <c r="B3960" s="19" t="s">
        <v>4003</v>
      </c>
      <c r="C3960" s="19" t="s">
        <v>92</v>
      </c>
      <c r="D3960" s="19" t="s">
        <v>112</v>
      </c>
      <c r="E3960" s="19" t="s">
        <v>4004</v>
      </c>
      <c r="F3960" s="20">
        <v>2019</v>
      </c>
      <c r="G3960" s="19" t="s">
        <v>17</v>
      </c>
      <c r="H3960" s="19" t="s">
        <v>15</v>
      </c>
      <c r="I3960" s="19" t="s">
        <v>16</v>
      </c>
      <c r="J3960" s="21" t="s">
        <v>18</v>
      </c>
      <c r="K3960" s="22">
        <v>89929</v>
      </c>
      <c r="L3960" s="22"/>
      <c r="M3960" s="23"/>
    </row>
    <row r="3961" spans="1:13" x14ac:dyDescent="0.2">
      <c r="A3961" s="19" t="s">
        <v>4005</v>
      </c>
      <c r="B3961" s="19" t="s">
        <v>4006</v>
      </c>
      <c r="C3961" s="19" t="s">
        <v>265</v>
      </c>
      <c r="D3961" s="19" t="s">
        <v>266</v>
      </c>
      <c r="E3961" s="19" t="s">
        <v>267</v>
      </c>
      <c r="F3961" s="20">
        <v>2020</v>
      </c>
      <c r="G3961" s="19" t="s">
        <v>17</v>
      </c>
      <c r="H3961" s="19" t="s">
        <v>54</v>
      </c>
      <c r="I3961" s="19" t="s">
        <v>58</v>
      </c>
      <c r="J3961" s="21" t="s">
        <v>18</v>
      </c>
      <c r="K3961" s="22">
        <v>36000</v>
      </c>
      <c r="L3961" s="22"/>
      <c r="M3961" s="23"/>
    </row>
    <row r="3962" spans="1:13" x14ac:dyDescent="0.2">
      <c r="A3962" s="19" t="s">
        <v>4009</v>
      </c>
      <c r="B3962" s="19" t="s">
        <v>4010</v>
      </c>
      <c r="C3962" s="19" t="s">
        <v>148</v>
      </c>
      <c r="D3962" s="19" t="s">
        <v>646</v>
      </c>
      <c r="E3962" s="19" t="s">
        <v>1044</v>
      </c>
      <c r="F3962" s="20">
        <v>2020</v>
      </c>
      <c r="G3962" s="19" t="s">
        <v>17</v>
      </c>
      <c r="H3962" s="19" t="s">
        <v>63</v>
      </c>
      <c r="I3962" s="19" t="s">
        <v>174</v>
      </c>
      <c r="J3962" s="21" t="s">
        <v>84</v>
      </c>
      <c r="K3962" s="22">
        <v>124743</v>
      </c>
      <c r="L3962" s="22"/>
      <c r="M3962" s="23"/>
    </row>
    <row r="3963" spans="1:13" x14ac:dyDescent="0.2">
      <c r="A3963" s="19" t="s">
        <v>4013</v>
      </c>
      <c r="B3963" s="19" t="s">
        <v>4014</v>
      </c>
      <c r="C3963" s="19" t="s">
        <v>34</v>
      </c>
      <c r="D3963" s="19" t="s">
        <v>134</v>
      </c>
      <c r="E3963" s="19" t="s">
        <v>134</v>
      </c>
      <c r="F3963" s="20">
        <v>2020</v>
      </c>
      <c r="G3963" s="19" t="s">
        <v>17</v>
      </c>
      <c r="H3963" s="19" t="s">
        <v>42</v>
      </c>
      <c r="I3963" s="19" t="s">
        <v>228</v>
      </c>
      <c r="J3963" s="21" t="s">
        <v>18</v>
      </c>
      <c r="K3963" s="22">
        <v>49855</v>
      </c>
      <c r="L3963" s="22"/>
      <c r="M3963" s="23"/>
    </row>
    <row r="3964" spans="1:13" x14ac:dyDescent="0.2">
      <c r="A3964" s="19" t="s">
        <v>4017</v>
      </c>
      <c r="B3964" s="19" t="s">
        <v>4018</v>
      </c>
      <c r="C3964" s="19" t="s">
        <v>148</v>
      </c>
      <c r="D3964" s="19"/>
      <c r="E3964" s="19"/>
      <c r="F3964" s="20">
        <v>2020</v>
      </c>
      <c r="G3964" s="19" t="s">
        <v>17</v>
      </c>
      <c r="H3964" s="19" t="s">
        <v>42</v>
      </c>
      <c r="I3964" s="19" t="s">
        <v>228</v>
      </c>
      <c r="J3964" s="21" t="s">
        <v>18</v>
      </c>
      <c r="K3964" s="22">
        <v>42699</v>
      </c>
      <c r="L3964" s="22"/>
      <c r="M3964" s="23"/>
    </row>
    <row r="3965" spans="1:13" x14ac:dyDescent="0.2">
      <c r="A3965" s="19" t="s">
        <v>4023</v>
      </c>
      <c r="B3965" s="19" t="s">
        <v>4024</v>
      </c>
      <c r="C3965" s="19" t="s">
        <v>37</v>
      </c>
      <c r="D3965" s="19" t="s">
        <v>38</v>
      </c>
      <c r="E3965" s="19" t="s">
        <v>1622</v>
      </c>
      <c r="F3965" s="20">
        <v>2020</v>
      </c>
      <c r="G3965" s="19" t="s">
        <v>17</v>
      </c>
      <c r="H3965" s="19" t="s">
        <v>54</v>
      </c>
      <c r="I3965" s="19" t="s">
        <v>62</v>
      </c>
      <c r="J3965" s="21" t="s">
        <v>18</v>
      </c>
      <c r="K3965" s="22">
        <v>38919</v>
      </c>
      <c r="L3965" s="22"/>
      <c r="M3965" s="23"/>
    </row>
    <row r="3966" spans="1:13" x14ac:dyDescent="0.2">
      <c r="A3966" s="19" t="s">
        <v>4025</v>
      </c>
      <c r="B3966" s="19" t="s">
        <v>4026</v>
      </c>
      <c r="C3966" s="19" t="s">
        <v>12</v>
      </c>
      <c r="D3966" s="19"/>
      <c r="E3966" s="19"/>
      <c r="F3966" s="20">
        <v>2020</v>
      </c>
      <c r="G3966" s="19" t="s">
        <v>17</v>
      </c>
      <c r="H3966" s="19" t="s">
        <v>253</v>
      </c>
      <c r="I3966" s="19" t="s">
        <v>254</v>
      </c>
      <c r="J3966" s="21" t="s">
        <v>18</v>
      </c>
      <c r="K3966" s="22">
        <v>78798</v>
      </c>
      <c r="L3966" s="22"/>
      <c r="M3966" s="23"/>
    </row>
    <row r="3967" spans="1:13" x14ac:dyDescent="0.2">
      <c r="A3967" s="19" t="s">
        <v>4029</v>
      </c>
      <c r="B3967" s="19" t="s">
        <v>4030</v>
      </c>
      <c r="C3967" s="19" t="s">
        <v>22</v>
      </c>
      <c r="D3967" s="19" t="s">
        <v>46</v>
      </c>
      <c r="E3967" s="19" t="s">
        <v>127</v>
      </c>
      <c r="F3967" s="20">
        <v>2020</v>
      </c>
      <c r="G3967" s="19" t="s">
        <v>17</v>
      </c>
      <c r="H3967" s="19" t="s">
        <v>30</v>
      </c>
      <c r="I3967" s="19" t="s">
        <v>31</v>
      </c>
      <c r="J3967" s="21" t="s">
        <v>18</v>
      </c>
      <c r="K3967" s="22">
        <v>38107</v>
      </c>
      <c r="L3967" s="22"/>
      <c r="M3967" s="23"/>
    </row>
    <row r="3968" spans="1:13" x14ac:dyDescent="0.2">
      <c r="A3968" s="19" t="s">
        <v>4033</v>
      </c>
      <c r="B3968" s="19" t="s">
        <v>4034</v>
      </c>
      <c r="C3968" s="19" t="s">
        <v>143</v>
      </c>
      <c r="D3968" s="19" t="s">
        <v>144</v>
      </c>
      <c r="E3968" s="19" t="s">
        <v>1397</v>
      </c>
      <c r="F3968" s="20">
        <v>2019</v>
      </c>
      <c r="G3968" s="19" t="s">
        <v>17</v>
      </c>
      <c r="H3968" s="19" t="s">
        <v>54</v>
      </c>
      <c r="I3968" s="19" t="s">
        <v>184</v>
      </c>
      <c r="J3968" s="21" t="s">
        <v>18</v>
      </c>
      <c r="K3968" s="22">
        <v>343</v>
      </c>
      <c r="L3968" s="22"/>
      <c r="M3968" s="23"/>
    </row>
    <row r="3969" spans="1:13" x14ac:dyDescent="0.2">
      <c r="A3969" s="19" t="s">
        <v>4035</v>
      </c>
      <c r="B3969" s="19" t="s">
        <v>4036</v>
      </c>
      <c r="C3969" s="19" t="s">
        <v>143</v>
      </c>
      <c r="D3969" s="19"/>
      <c r="E3969" s="19"/>
      <c r="F3969" s="20">
        <v>2020</v>
      </c>
      <c r="G3969" s="19" t="s">
        <v>17</v>
      </c>
      <c r="H3969" s="19" t="s">
        <v>130</v>
      </c>
      <c r="I3969" s="19" t="s">
        <v>130</v>
      </c>
      <c r="J3969" s="21" t="s">
        <v>18</v>
      </c>
      <c r="K3969" s="22">
        <v>194868</v>
      </c>
      <c r="L3969" s="22"/>
      <c r="M3969" s="23"/>
    </row>
    <row r="3970" spans="1:13" x14ac:dyDescent="0.2">
      <c r="A3970" s="19" t="s">
        <v>4039</v>
      </c>
      <c r="B3970" s="19" t="s">
        <v>4040</v>
      </c>
      <c r="C3970" s="19" t="s">
        <v>148</v>
      </c>
      <c r="D3970" s="19" t="s">
        <v>373</v>
      </c>
      <c r="E3970" s="19" t="s">
        <v>2401</v>
      </c>
      <c r="F3970" s="20">
        <v>2020</v>
      </c>
      <c r="G3970" s="19" t="s">
        <v>17</v>
      </c>
      <c r="H3970" s="19" t="s">
        <v>130</v>
      </c>
      <c r="I3970" s="19" t="s">
        <v>130</v>
      </c>
      <c r="J3970" s="21" t="s">
        <v>18</v>
      </c>
      <c r="K3970" s="22">
        <v>6156</v>
      </c>
      <c r="L3970" s="22"/>
      <c r="M3970" s="23"/>
    </row>
    <row r="3971" spans="1:13" x14ac:dyDescent="0.2">
      <c r="A3971" s="19" t="s">
        <v>4051</v>
      </c>
      <c r="B3971" s="19" t="s">
        <v>4052</v>
      </c>
      <c r="C3971" s="19" t="s">
        <v>148</v>
      </c>
      <c r="D3971" s="19" t="s">
        <v>373</v>
      </c>
      <c r="E3971" s="19" t="s">
        <v>1702</v>
      </c>
      <c r="F3971" s="20">
        <v>2020</v>
      </c>
      <c r="G3971" s="19" t="s">
        <v>17</v>
      </c>
      <c r="H3971" s="19" t="s">
        <v>63</v>
      </c>
      <c r="I3971" s="19" t="s">
        <v>619</v>
      </c>
      <c r="J3971" s="21" t="s">
        <v>18</v>
      </c>
      <c r="K3971" s="22">
        <v>281226</v>
      </c>
      <c r="L3971" s="22"/>
      <c r="M3971" s="23"/>
    </row>
    <row r="3972" spans="1:13" x14ac:dyDescent="0.2">
      <c r="A3972" s="19" t="s">
        <v>4069</v>
      </c>
      <c r="B3972" s="19" t="s">
        <v>4070</v>
      </c>
      <c r="C3972" s="19" t="s">
        <v>133</v>
      </c>
      <c r="D3972" s="19" t="s">
        <v>206</v>
      </c>
      <c r="E3972" s="19" t="s">
        <v>1635</v>
      </c>
      <c r="F3972" s="20">
        <v>2020</v>
      </c>
      <c r="G3972" s="19" t="s">
        <v>17</v>
      </c>
      <c r="H3972" s="19" t="s">
        <v>30</v>
      </c>
      <c r="I3972" s="19" t="s">
        <v>31</v>
      </c>
      <c r="J3972" s="21" t="s">
        <v>18</v>
      </c>
      <c r="K3972" s="22">
        <v>1000</v>
      </c>
      <c r="L3972" s="22"/>
      <c r="M3972" s="23"/>
    </row>
    <row r="3973" spans="1:13" x14ac:dyDescent="0.2">
      <c r="A3973" s="19" t="s">
        <v>4071</v>
      </c>
      <c r="B3973" s="19" t="s">
        <v>4072</v>
      </c>
      <c r="C3973" s="19" t="s">
        <v>148</v>
      </c>
      <c r="D3973" s="19" t="s">
        <v>460</v>
      </c>
      <c r="E3973" s="19" t="s">
        <v>1415</v>
      </c>
      <c r="F3973" s="20">
        <v>2020</v>
      </c>
      <c r="G3973" s="19" t="s">
        <v>17</v>
      </c>
      <c r="H3973" s="19" t="s">
        <v>63</v>
      </c>
      <c r="I3973" s="19" t="s">
        <v>174</v>
      </c>
      <c r="J3973" s="21" t="s">
        <v>84</v>
      </c>
      <c r="K3973" s="22">
        <v>1139569</v>
      </c>
      <c r="L3973" s="22"/>
      <c r="M3973" s="23"/>
    </row>
    <row r="3974" spans="1:13" x14ac:dyDescent="0.2">
      <c r="A3974" s="19" t="s">
        <v>4093</v>
      </c>
      <c r="B3974" s="19" t="s">
        <v>4094</v>
      </c>
      <c r="C3974" s="19" t="s">
        <v>22</v>
      </c>
      <c r="D3974" s="19" t="s">
        <v>46</v>
      </c>
      <c r="E3974" s="19" t="s">
        <v>847</v>
      </c>
      <c r="F3974" s="20">
        <v>2020</v>
      </c>
      <c r="G3974" s="19" t="s">
        <v>17</v>
      </c>
      <c r="H3974" s="19" t="s">
        <v>63</v>
      </c>
      <c r="I3974" s="19" t="s">
        <v>174</v>
      </c>
      <c r="J3974" s="21" t="s">
        <v>18</v>
      </c>
      <c r="K3974" s="22">
        <v>575665</v>
      </c>
      <c r="L3974" s="22"/>
      <c r="M3974" s="23"/>
    </row>
    <row r="3975" spans="1:13" x14ac:dyDescent="0.2">
      <c r="A3975" s="19" t="s">
        <v>4095</v>
      </c>
      <c r="B3975" s="19" t="s">
        <v>4096</v>
      </c>
      <c r="C3975" s="19" t="s">
        <v>81</v>
      </c>
      <c r="D3975" s="19" t="s">
        <v>116</v>
      </c>
      <c r="E3975" s="19" t="s">
        <v>1747</v>
      </c>
      <c r="F3975" s="20">
        <v>2019</v>
      </c>
      <c r="G3975" s="19" t="s">
        <v>17</v>
      </c>
      <c r="H3975" s="19" t="s">
        <v>42</v>
      </c>
      <c r="I3975" s="19" t="s">
        <v>188</v>
      </c>
      <c r="J3975" s="21" t="s">
        <v>84</v>
      </c>
      <c r="K3975" s="22">
        <v>949252</v>
      </c>
      <c r="L3975" s="22"/>
      <c r="M3975" s="23"/>
    </row>
    <row r="3976" spans="1:13" x14ac:dyDescent="0.2">
      <c r="A3976" s="19" t="s">
        <v>4100</v>
      </c>
      <c r="B3976" s="19" t="s">
        <v>4101</v>
      </c>
      <c r="C3976" s="19" t="s">
        <v>34</v>
      </c>
      <c r="D3976" s="19" t="s">
        <v>51</v>
      </c>
      <c r="E3976" s="19" t="s">
        <v>1059</v>
      </c>
      <c r="F3976" s="20">
        <v>2020</v>
      </c>
      <c r="G3976" s="19" t="s">
        <v>17</v>
      </c>
      <c r="H3976" s="19" t="s">
        <v>63</v>
      </c>
      <c r="I3976" s="19" t="s">
        <v>174</v>
      </c>
      <c r="J3976" s="21" t="s">
        <v>18</v>
      </c>
      <c r="K3976" s="22">
        <v>20500</v>
      </c>
      <c r="L3976" s="24">
        <v>20000</v>
      </c>
      <c r="M3976" s="23"/>
    </row>
    <row r="3977" spans="1:13" x14ac:dyDescent="0.2">
      <c r="A3977" s="19" t="s">
        <v>4104</v>
      </c>
      <c r="B3977" s="19" t="s">
        <v>4105</v>
      </c>
      <c r="C3977" s="19" t="s">
        <v>12</v>
      </c>
      <c r="D3977" s="19" t="s">
        <v>630</v>
      </c>
      <c r="E3977" s="19" t="s">
        <v>908</v>
      </c>
      <c r="F3977" s="20">
        <v>2020</v>
      </c>
      <c r="G3977" s="19" t="s">
        <v>17</v>
      </c>
      <c r="H3977" s="19" t="s">
        <v>54</v>
      </c>
      <c r="I3977" s="19" t="s">
        <v>184</v>
      </c>
      <c r="J3977" s="21" t="s">
        <v>18</v>
      </c>
      <c r="K3977" s="22">
        <v>205369</v>
      </c>
      <c r="L3977" s="22"/>
      <c r="M3977" s="23"/>
    </row>
    <row r="3978" spans="1:13" x14ac:dyDescent="0.2">
      <c r="A3978" s="19" t="s">
        <v>4106</v>
      </c>
      <c r="B3978" s="19" t="s">
        <v>4107</v>
      </c>
      <c r="C3978" s="19" t="s">
        <v>34</v>
      </c>
      <c r="D3978" s="19" t="s">
        <v>215</v>
      </c>
      <c r="E3978" s="19" t="s">
        <v>641</v>
      </c>
      <c r="F3978" s="20">
        <v>2020</v>
      </c>
      <c r="G3978" s="19" t="s">
        <v>17</v>
      </c>
      <c r="H3978" s="19" t="s">
        <v>63</v>
      </c>
      <c r="I3978" s="19" t="s">
        <v>174</v>
      </c>
      <c r="J3978" s="21" t="s">
        <v>84</v>
      </c>
      <c r="K3978" s="22">
        <v>4802</v>
      </c>
      <c r="L3978" s="22"/>
      <c r="M3978" s="23"/>
    </row>
    <row r="3979" spans="1:13" x14ac:dyDescent="0.2">
      <c r="A3979" s="19" t="s">
        <v>4108</v>
      </c>
      <c r="B3979" s="19" t="s">
        <v>4109</v>
      </c>
      <c r="C3979" s="19" t="s">
        <v>34</v>
      </c>
      <c r="D3979" s="19" t="s">
        <v>215</v>
      </c>
      <c r="E3979" s="19" t="s">
        <v>641</v>
      </c>
      <c r="F3979" s="20">
        <v>2020</v>
      </c>
      <c r="G3979" s="19" t="s">
        <v>17</v>
      </c>
      <c r="H3979" s="19" t="s">
        <v>63</v>
      </c>
      <c r="I3979" s="19" t="s">
        <v>174</v>
      </c>
      <c r="J3979" s="21" t="s">
        <v>84</v>
      </c>
      <c r="K3979" s="22">
        <v>62759</v>
      </c>
      <c r="L3979" s="22"/>
      <c r="M3979" s="23"/>
    </row>
    <row r="3980" spans="1:13" x14ac:dyDescent="0.2">
      <c r="A3980" s="19" t="s">
        <v>4110</v>
      </c>
      <c r="B3980" s="19" t="s">
        <v>4111</v>
      </c>
      <c r="C3980" s="19" t="s">
        <v>22</v>
      </c>
      <c r="D3980" s="19" t="s">
        <v>46</v>
      </c>
      <c r="E3980" s="19" t="s">
        <v>321</v>
      </c>
      <c r="F3980" s="20">
        <v>2020</v>
      </c>
      <c r="G3980" s="19" t="s">
        <v>17</v>
      </c>
      <c r="H3980" s="19" t="s">
        <v>95</v>
      </c>
      <c r="I3980" s="19" t="s">
        <v>173</v>
      </c>
      <c r="J3980" s="21" t="s">
        <v>18</v>
      </c>
      <c r="K3980" s="22">
        <v>862891</v>
      </c>
      <c r="L3980" s="22"/>
      <c r="M3980" s="23"/>
    </row>
    <row r="3981" spans="1:13" x14ac:dyDescent="0.2">
      <c r="A3981" s="19" t="s">
        <v>4112</v>
      </c>
      <c r="B3981" s="19" t="s">
        <v>4113</v>
      </c>
      <c r="C3981" s="19" t="s">
        <v>52</v>
      </c>
      <c r="D3981" s="19" t="s">
        <v>99</v>
      </c>
      <c r="E3981" s="19" t="s">
        <v>99</v>
      </c>
      <c r="F3981" s="20">
        <v>2019</v>
      </c>
      <c r="G3981" s="19" t="s">
        <v>17</v>
      </c>
      <c r="H3981" s="19" t="s">
        <v>30</v>
      </c>
      <c r="I3981" s="19" t="s">
        <v>145</v>
      </c>
      <c r="J3981" s="21" t="s">
        <v>18</v>
      </c>
      <c r="K3981" s="22">
        <v>2566</v>
      </c>
      <c r="L3981" s="24">
        <v>1</v>
      </c>
      <c r="M3981" s="23"/>
    </row>
    <row r="3982" spans="1:13" x14ac:dyDescent="0.2">
      <c r="A3982" s="19" t="s">
        <v>4118</v>
      </c>
      <c r="B3982" s="19" t="s">
        <v>4119</v>
      </c>
      <c r="C3982" s="19" t="s">
        <v>12</v>
      </c>
      <c r="D3982" s="19" t="s">
        <v>630</v>
      </c>
      <c r="E3982" s="19" t="s">
        <v>908</v>
      </c>
      <c r="F3982" s="20">
        <v>2020</v>
      </c>
      <c r="G3982" s="19" t="s">
        <v>17</v>
      </c>
      <c r="H3982" s="19" t="s">
        <v>42</v>
      </c>
      <c r="I3982" s="19" t="s">
        <v>188</v>
      </c>
      <c r="J3982" s="21" t="s">
        <v>128</v>
      </c>
      <c r="K3982" s="22">
        <v>301500</v>
      </c>
      <c r="L3982" s="22"/>
      <c r="M3982" s="23"/>
    </row>
    <row r="3983" spans="1:13" x14ac:dyDescent="0.2">
      <c r="A3983" s="19" t="s">
        <v>4120</v>
      </c>
      <c r="B3983" s="19" t="s">
        <v>4121</v>
      </c>
      <c r="C3983" s="19" t="s">
        <v>22</v>
      </c>
      <c r="D3983" s="19" t="s">
        <v>46</v>
      </c>
      <c r="E3983" s="19" t="s">
        <v>129</v>
      </c>
      <c r="F3983" s="20">
        <v>2019</v>
      </c>
      <c r="G3983" s="19" t="s">
        <v>17</v>
      </c>
      <c r="H3983" s="19" t="s">
        <v>30</v>
      </c>
      <c r="I3983" s="19" t="s">
        <v>31</v>
      </c>
      <c r="J3983" s="21" t="s">
        <v>18</v>
      </c>
      <c r="K3983" s="22">
        <v>51813</v>
      </c>
      <c r="L3983" s="22"/>
      <c r="M3983" s="23"/>
    </row>
    <row r="3984" spans="1:13" x14ac:dyDescent="0.2">
      <c r="A3984" s="19" t="s">
        <v>4124</v>
      </c>
      <c r="B3984" s="19" t="s">
        <v>4125</v>
      </c>
      <c r="C3984" s="19" t="s">
        <v>37</v>
      </c>
      <c r="D3984" s="19" t="s">
        <v>545</v>
      </c>
      <c r="E3984" s="19" t="s">
        <v>2005</v>
      </c>
      <c r="F3984" s="20">
        <v>2019</v>
      </c>
      <c r="G3984" s="19" t="s">
        <v>17</v>
      </c>
      <c r="H3984" s="19" t="s">
        <v>30</v>
      </c>
      <c r="I3984" s="19" t="s">
        <v>145</v>
      </c>
      <c r="J3984" s="21" t="s">
        <v>18</v>
      </c>
      <c r="K3984" s="22">
        <v>8209</v>
      </c>
      <c r="L3984" s="24">
        <v>4</v>
      </c>
      <c r="M3984" s="23"/>
    </row>
    <row r="3985" spans="1:13" x14ac:dyDescent="0.2">
      <c r="A3985" s="19" t="s">
        <v>4128</v>
      </c>
      <c r="B3985" s="19" t="s">
        <v>4129</v>
      </c>
      <c r="C3985" s="19" t="s">
        <v>37</v>
      </c>
      <c r="D3985" s="19" t="s">
        <v>38</v>
      </c>
      <c r="E3985" s="19" t="s">
        <v>1508</v>
      </c>
      <c r="F3985" s="20">
        <v>2019</v>
      </c>
      <c r="G3985" s="19" t="s">
        <v>17</v>
      </c>
      <c r="H3985" s="19" t="s">
        <v>352</v>
      </c>
      <c r="I3985" s="19" t="s">
        <v>1241</v>
      </c>
      <c r="J3985" s="21" t="s">
        <v>18</v>
      </c>
      <c r="K3985" s="22">
        <v>16220</v>
      </c>
      <c r="L3985" s="22"/>
      <c r="M3985" s="23"/>
    </row>
    <row r="3986" spans="1:13" x14ac:dyDescent="0.2">
      <c r="A3986" s="19" t="s">
        <v>4132</v>
      </c>
      <c r="B3986" s="19" t="s">
        <v>4133</v>
      </c>
      <c r="C3986" s="19" t="s">
        <v>148</v>
      </c>
      <c r="D3986" s="19"/>
      <c r="E3986" s="19"/>
      <c r="F3986" s="20">
        <v>2020</v>
      </c>
      <c r="G3986" s="19" t="s">
        <v>17</v>
      </c>
      <c r="H3986" s="19" t="s">
        <v>30</v>
      </c>
      <c r="I3986" s="19" t="s">
        <v>1674</v>
      </c>
      <c r="J3986" s="21" t="s">
        <v>18</v>
      </c>
      <c r="K3986" s="22">
        <v>3110</v>
      </c>
      <c r="L3986" s="22"/>
      <c r="M3986" s="23"/>
    </row>
    <row r="3987" spans="1:13" x14ac:dyDescent="0.2">
      <c r="A3987" s="19" t="s">
        <v>4134</v>
      </c>
      <c r="B3987" s="19" t="s">
        <v>4135</v>
      </c>
      <c r="C3987" s="19" t="s">
        <v>92</v>
      </c>
      <c r="D3987" s="19" t="s">
        <v>93</v>
      </c>
      <c r="E3987" s="19" t="s">
        <v>2219</v>
      </c>
      <c r="F3987" s="20">
        <v>2019</v>
      </c>
      <c r="G3987" s="19" t="s">
        <v>17</v>
      </c>
      <c r="H3987" s="19" t="s">
        <v>54</v>
      </c>
      <c r="I3987" s="19" t="s">
        <v>499</v>
      </c>
      <c r="J3987" s="21" t="s">
        <v>18</v>
      </c>
      <c r="K3987" s="22">
        <v>31910</v>
      </c>
      <c r="L3987" s="24">
        <v>1</v>
      </c>
      <c r="M3987" s="23"/>
    </row>
    <row r="3988" spans="1:13" x14ac:dyDescent="0.2">
      <c r="A3988" s="19" t="s">
        <v>4138</v>
      </c>
      <c r="B3988" s="19" t="s">
        <v>4139</v>
      </c>
      <c r="C3988" s="19" t="s">
        <v>22</v>
      </c>
      <c r="D3988" s="19" t="s">
        <v>46</v>
      </c>
      <c r="E3988" s="19" t="s">
        <v>210</v>
      </c>
      <c r="F3988" s="20">
        <v>2020</v>
      </c>
      <c r="G3988" s="19" t="s">
        <v>17</v>
      </c>
      <c r="H3988" s="19" t="s">
        <v>42</v>
      </c>
      <c r="I3988" s="19" t="s">
        <v>188</v>
      </c>
      <c r="J3988" s="21" t="s">
        <v>18</v>
      </c>
      <c r="K3988" s="22">
        <v>3845190</v>
      </c>
      <c r="L3988" s="22"/>
      <c r="M3988" s="23"/>
    </row>
    <row r="3989" spans="1:13" x14ac:dyDescent="0.2">
      <c r="A3989" s="19" t="s">
        <v>4140</v>
      </c>
      <c r="B3989" s="19" t="s">
        <v>4141</v>
      </c>
      <c r="C3989" s="19" t="s">
        <v>34</v>
      </c>
      <c r="D3989" s="19" t="s">
        <v>51</v>
      </c>
      <c r="E3989" s="19" t="s">
        <v>714</v>
      </c>
      <c r="F3989" s="20">
        <v>2019</v>
      </c>
      <c r="G3989" s="19" t="s">
        <v>17</v>
      </c>
      <c r="H3989" s="19" t="s">
        <v>130</v>
      </c>
      <c r="I3989" s="19" t="s">
        <v>130</v>
      </c>
      <c r="J3989" s="21" t="s">
        <v>18</v>
      </c>
      <c r="K3989" s="22">
        <v>37750</v>
      </c>
      <c r="L3989" s="24">
        <v>2</v>
      </c>
      <c r="M3989" s="23"/>
    </row>
    <row r="3990" spans="1:13" x14ac:dyDescent="0.2">
      <c r="A3990" s="19" t="s">
        <v>4142</v>
      </c>
      <c r="B3990" s="19" t="s">
        <v>4143</v>
      </c>
      <c r="C3990" s="19" t="s">
        <v>34</v>
      </c>
      <c r="D3990" s="19" t="s">
        <v>134</v>
      </c>
      <c r="E3990" s="19"/>
      <c r="F3990" s="20">
        <v>2020</v>
      </c>
      <c r="G3990" s="19" t="s">
        <v>17</v>
      </c>
      <c r="H3990" s="19" t="s">
        <v>130</v>
      </c>
      <c r="I3990" s="19" t="s">
        <v>130</v>
      </c>
      <c r="J3990" s="21" t="s">
        <v>18</v>
      </c>
      <c r="K3990" s="22">
        <v>48130</v>
      </c>
      <c r="L3990" s="22"/>
      <c r="M3990" s="23"/>
    </row>
    <row r="3991" spans="1:13" x14ac:dyDescent="0.2">
      <c r="A3991" s="19" t="s">
        <v>4144</v>
      </c>
      <c r="B3991" s="19" t="s">
        <v>4145</v>
      </c>
      <c r="C3991" s="19" t="s">
        <v>81</v>
      </c>
      <c r="D3991" s="19" t="s">
        <v>82</v>
      </c>
      <c r="E3991" s="19" t="s">
        <v>82</v>
      </c>
      <c r="F3991" s="20">
        <v>2020</v>
      </c>
      <c r="G3991" s="19" t="s">
        <v>17</v>
      </c>
      <c r="H3991" s="19" t="s">
        <v>95</v>
      </c>
      <c r="I3991" s="19" t="s">
        <v>96</v>
      </c>
      <c r="J3991" s="21" t="s">
        <v>128</v>
      </c>
      <c r="K3991" s="22">
        <v>760277</v>
      </c>
      <c r="L3991" s="22"/>
      <c r="M3991" s="23"/>
    </row>
    <row r="3992" spans="1:13" x14ac:dyDescent="0.2">
      <c r="A3992" s="19" t="s">
        <v>4152</v>
      </c>
      <c r="B3992" s="19" t="s">
        <v>4153</v>
      </c>
      <c r="C3992" s="19" t="s">
        <v>81</v>
      </c>
      <c r="D3992" s="19"/>
      <c r="E3992" s="19"/>
      <c r="F3992" s="20">
        <v>2019</v>
      </c>
      <c r="G3992" s="19" t="s">
        <v>17</v>
      </c>
      <c r="H3992" s="19" t="s">
        <v>30</v>
      </c>
      <c r="I3992" s="19" t="s">
        <v>145</v>
      </c>
      <c r="J3992" s="21" t="s">
        <v>18</v>
      </c>
      <c r="K3992" s="22">
        <v>22572</v>
      </c>
      <c r="L3992" s="24">
        <v>110</v>
      </c>
      <c r="M3992" s="23"/>
    </row>
    <row r="3993" spans="1:13" x14ac:dyDescent="0.2">
      <c r="A3993" s="19" t="s">
        <v>4162</v>
      </c>
      <c r="B3993" s="19" t="s">
        <v>4163</v>
      </c>
      <c r="C3993" s="19" t="s">
        <v>37</v>
      </c>
      <c r="D3993" s="19"/>
      <c r="E3993" s="19"/>
      <c r="F3993" s="20">
        <v>2019</v>
      </c>
      <c r="G3993" s="19" t="s">
        <v>17</v>
      </c>
      <c r="H3993" s="19" t="s">
        <v>30</v>
      </c>
      <c r="I3993" s="19" t="s">
        <v>145</v>
      </c>
      <c r="J3993" s="21" t="s">
        <v>18</v>
      </c>
      <c r="K3993" s="22">
        <v>10773</v>
      </c>
      <c r="L3993" s="22"/>
      <c r="M3993" s="23"/>
    </row>
    <row r="3994" spans="1:13" x14ac:dyDescent="0.2">
      <c r="A3994" s="19" t="s">
        <v>4164</v>
      </c>
      <c r="B3994" s="19" t="s">
        <v>4165</v>
      </c>
      <c r="C3994" s="19" t="s">
        <v>34</v>
      </c>
      <c r="D3994" s="19" t="s">
        <v>215</v>
      </c>
      <c r="E3994" s="19" t="s">
        <v>851</v>
      </c>
      <c r="F3994" s="20">
        <v>2020</v>
      </c>
      <c r="G3994" s="19" t="s">
        <v>17</v>
      </c>
      <c r="H3994" s="19" t="s">
        <v>130</v>
      </c>
      <c r="I3994" s="19" t="s">
        <v>130</v>
      </c>
      <c r="J3994" s="21" t="s">
        <v>18</v>
      </c>
      <c r="K3994" s="22">
        <v>7179</v>
      </c>
      <c r="L3994" s="24">
        <v>2</v>
      </c>
      <c r="M3994" s="23"/>
    </row>
    <row r="3995" spans="1:13" x14ac:dyDescent="0.2">
      <c r="A3995" s="19" t="s">
        <v>4186</v>
      </c>
      <c r="B3995" s="19" t="s">
        <v>4187</v>
      </c>
      <c r="C3995" s="19" t="s">
        <v>167</v>
      </c>
      <c r="D3995" s="19" t="s">
        <v>310</v>
      </c>
      <c r="E3995" s="19" t="s">
        <v>1142</v>
      </c>
      <c r="F3995" s="20">
        <v>2019</v>
      </c>
      <c r="G3995" s="19" t="s">
        <v>17</v>
      </c>
      <c r="H3995" s="19" t="s">
        <v>352</v>
      </c>
      <c r="I3995" s="19" t="s">
        <v>1241</v>
      </c>
      <c r="J3995" s="21" t="s">
        <v>18</v>
      </c>
      <c r="K3995" s="22">
        <v>1193162</v>
      </c>
      <c r="L3995" s="22"/>
      <c r="M3995" s="23"/>
    </row>
    <row r="3996" spans="1:13" x14ac:dyDescent="0.2">
      <c r="A3996" s="19" t="s">
        <v>4208</v>
      </c>
      <c r="B3996" s="19" t="s">
        <v>4209</v>
      </c>
      <c r="C3996" s="19" t="s">
        <v>148</v>
      </c>
      <c r="D3996" s="19" t="s">
        <v>329</v>
      </c>
      <c r="E3996" s="19" t="s">
        <v>329</v>
      </c>
      <c r="F3996" s="20">
        <v>2020</v>
      </c>
      <c r="G3996" s="19" t="s">
        <v>17</v>
      </c>
      <c r="H3996" s="19" t="s">
        <v>253</v>
      </c>
      <c r="I3996" s="19" t="s">
        <v>254</v>
      </c>
      <c r="J3996" s="21" t="s">
        <v>18</v>
      </c>
      <c r="K3996" s="22">
        <v>2002</v>
      </c>
      <c r="L3996" s="22"/>
      <c r="M3996" s="23"/>
    </row>
    <row r="3997" spans="1:13" x14ac:dyDescent="0.2">
      <c r="A3997" s="19" t="s">
        <v>4223</v>
      </c>
      <c r="B3997" s="19" t="s">
        <v>4224</v>
      </c>
      <c r="C3997" s="19" t="s">
        <v>34</v>
      </c>
      <c r="D3997" s="19" t="s">
        <v>134</v>
      </c>
      <c r="E3997" s="19" t="s">
        <v>1564</v>
      </c>
      <c r="F3997" s="20">
        <v>2020</v>
      </c>
      <c r="G3997" s="19" t="s">
        <v>17</v>
      </c>
      <c r="H3997" s="19" t="s">
        <v>63</v>
      </c>
      <c r="I3997" s="19" t="s">
        <v>174</v>
      </c>
      <c r="J3997" s="21" t="s">
        <v>84</v>
      </c>
      <c r="K3997" s="22">
        <v>44591</v>
      </c>
      <c r="L3997" s="22"/>
      <c r="M3997" s="23"/>
    </row>
    <row r="3998" spans="1:13" x14ac:dyDescent="0.2">
      <c r="A3998" s="19" t="s">
        <v>4225</v>
      </c>
      <c r="B3998" s="19" t="s">
        <v>4226</v>
      </c>
      <c r="C3998" s="19" t="s">
        <v>34</v>
      </c>
      <c r="D3998" s="19" t="s">
        <v>134</v>
      </c>
      <c r="E3998" s="19" t="s">
        <v>134</v>
      </c>
      <c r="F3998" s="20">
        <v>2020</v>
      </c>
      <c r="G3998" s="19" t="s">
        <v>17</v>
      </c>
      <c r="H3998" s="19" t="s">
        <v>30</v>
      </c>
      <c r="I3998" s="19" t="s">
        <v>31</v>
      </c>
      <c r="J3998" s="21" t="s">
        <v>18</v>
      </c>
      <c r="K3998" s="22">
        <v>350002</v>
      </c>
      <c r="L3998" s="24">
        <v>2</v>
      </c>
      <c r="M3998" s="23"/>
    </row>
    <row r="3999" spans="1:13" x14ac:dyDescent="0.2">
      <c r="A3999" s="19" t="s">
        <v>4227</v>
      </c>
      <c r="B3999" s="19" t="s">
        <v>4228</v>
      </c>
      <c r="C3999" s="19" t="s">
        <v>34</v>
      </c>
      <c r="D3999" s="19" t="s">
        <v>134</v>
      </c>
      <c r="E3999" s="19" t="s">
        <v>134</v>
      </c>
      <c r="F3999" s="20">
        <v>2019</v>
      </c>
      <c r="G3999" s="19" t="s">
        <v>17</v>
      </c>
      <c r="H3999" s="19" t="s">
        <v>63</v>
      </c>
      <c r="I3999" s="19" t="s">
        <v>174</v>
      </c>
      <c r="J3999" s="21" t="s">
        <v>18</v>
      </c>
      <c r="K3999" s="22">
        <v>11454</v>
      </c>
      <c r="L3999" s="22"/>
      <c r="M3999" s="23"/>
    </row>
    <row r="4000" spans="1:13" x14ac:dyDescent="0.2">
      <c r="A4000" s="19" t="s">
        <v>4229</v>
      </c>
      <c r="B4000" s="19" t="s">
        <v>4230</v>
      </c>
      <c r="C4000" s="19" t="s">
        <v>22</v>
      </c>
      <c r="D4000" s="19" t="s">
        <v>46</v>
      </c>
      <c r="E4000" s="19" t="s">
        <v>47</v>
      </c>
      <c r="F4000" s="20">
        <v>2020</v>
      </c>
      <c r="G4000" s="19" t="s">
        <v>17</v>
      </c>
      <c r="H4000" s="19" t="s">
        <v>15</v>
      </c>
      <c r="I4000" s="19" t="s">
        <v>16</v>
      </c>
      <c r="J4000" s="21" t="s">
        <v>18</v>
      </c>
      <c r="K4000" s="22">
        <v>271734</v>
      </c>
      <c r="L4000" s="22"/>
      <c r="M4000" s="23"/>
    </row>
    <row r="4001" spans="1:13" x14ac:dyDescent="0.2">
      <c r="A4001" s="19" t="s">
        <v>4233</v>
      </c>
      <c r="B4001" s="19" t="s">
        <v>4234</v>
      </c>
      <c r="C4001" s="19" t="s">
        <v>133</v>
      </c>
      <c r="D4001" s="19" t="s">
        <v>206</v>
      </c>
      <c r="E4001" s="19" t="s">
        <v>1630</v>
      </c>
      <c r="F4001" s="20">
        <v>2019</v>
      </c>
      <c r="G4001" s="19" t="s">
        <v>17</v>
      </c>
      <c r="H4001" s="19" t="s">
        <v>63</v>
      </c>
      <c r="I4001" s="19" t="s">
        <v>174</v>
      </c>
      <c r="J4001" s="21" t="s">
        <v>84</v>
      </c>
      <c r="K4001" s="22">
        <v>152328</v>
      </c>
      <c r="L4001" s="22"/>
      <c r="M4001" s="23"/>
    </row>
    <row r="4002" spans="1:13" x14ac:dyDescent="0.2">
      <c r="A4002" s="19" t="s">
        <v>4243</v>
      </c>
      <c r="B4002" s="19" t="s">
        <v>4244</v>
      </c>
      <c r="C4002" s="19" t="s">
        <v>143</v>
      </c>
      <c r="D4002" s="19" t="s">
        <v>144</v>
      </c>
      <c r="E4002" s="19" t="s">
        <v>144</v>
      </c>
      <c r="F4002" s="20">
        <v>2019</v>
      </c>
      <c r="G4002" s="19" t="s">
        <v>17</v>
      </c>
      <c r="H4002" s="19" t="s">
        <v>30</v>
      </c>
      <c r="I4002" s="19" t="s">
        <v>145</v>
      </c>
      <c r="J4002" s="21" t="s">
        <v>18</v>
      </c>
      <c r="K4002" s="22">
        <v>31500</v>
      </c>
      <c r="L4002" s="22"/>
      <c r="M4002" s="23"/>
    </row>
    <row r="4003" spans="1:13" x14ac:dyDescent="0.2">
      <c r="A4003" s="19" t="s">
        <v>4245</v>
      </c>
      <c r="B4003" s="19" t="s">
        <v>4246</v>
      </c>
      <c r="C4003" s="19" t="s">
        <v>167</v>
      </c>
      <c r="D4003" s="19" t="s">
        <v>431</v>
      </c>
      <c r="E4003" s="19" t="s">
        <v>771</v>
      </c>
      <c r="F4003" s="20">
        <v>2019</v>
      </c>
      <c r="G4003" s="19" t="s">
        <v>17</v>
      </c>
      <c r="H4003" s="19" t="s">
        <v>30</v>
      </c>
      <c r="I4003" s="19" t="s">
        <v>31</v>
      </c>
      <c r="J4003" s="21" t="s">
        <v>18</v>
      </c>
      <c r="K4003" s="22">
        <v>35308</v>
      </c>
      <c r="L4003" s="22"/>
      <c r="M4003" s="23"/>
    </row>
    <row r="4004" spans="1:13" x14ac:dyDescent="0.2">
      <c r="A4004" s="19" t="s">
        <v>4247</v>
      </c>
      <c r="B4004" s="19" t="s">
        <v>4248</v>
      </c>
      <c r="C4004" s="19" t="s">
        <v>133</v>
      </c>
      <c r="D4004" s="19" t="s">
        <v>534</v>
      </c>
      <c r="E4004" s="19" t="s">
        <v>2234</v>
      </c>
      <c r="F4004" s="20">
        <v>2019</v>
      </c>
      <c r="G4004" s="19" t="s">
        <v>17</v>
      </c>
      <c r="H4004" s="19" t="s">
        <v>95</v>
      </c>
      <c r="I4004" s="19" t="s">
        <v>173</v>
      </c>
      <c r="J4004" s="21" t="s">
        <v>84</v>
      </c>
      <c r="K4004" s="22">
        <v>155973</v>
      </c>
      <c r="L4004" s="22"/>
      <c r="M4004" s="23"/>
    </row>
    <row r="4005" spans="1:13" x14ac:dyDescent="0.2">
      <c r="A4005" s="19" t="s">
        <v>4249</v>
      </c>
      <c r="B4005" s="19" t="s">
        <v>4250</v>
      </c>
      <c r="C4005" s="19" t="s">
        <v>133</v>
      </c>
      <c r="D4005" s="19" t="s">
        <v>206</v>
      </c>
      <c r="E4005" s="19" t="s">
        <v>438</v>
      </c>
      <c r="F4005" s="20">
        <v>2019</v>
      </c>
      <c r="G4005" s="19" t="s">
        <v>17</v>
      </c>
      <c r="H4005" s="19" t="s">
        <v>15</v>
      </c>
      <c r="I4005" s="19" t="s">
        <v>16</v>
      </c>
      <c r="J4005" s="21" t="s">
        <v>84</v>
      </c>
      <c r="K4005" s="22">
        <v>4671759</v>
      </c>
      <c r="L4005" s="22"/>
      <c r="M4005" s="23"/>
    </row>
    <row r="4006" spans="1:13" x14ac:dyDescent="0.2">
      <c r="A4006" s="19" t="s">
        <v>4259</v>
      </c>
      <c r="B4006" s="19" t="s">
        <v>4260</v>
      </c>
      <c r="C4006" s="19" t="s">
        <v>22</v>
      </c>
      <c r="D4006" s="19" t="s">
        <v>46</v>
      </c>
      <c r="E4006" s="19" t="s">
        <v>129</v>
      </c>
      <c r="F4006" s="20">
        <v>2020</v>
      </c>
      <c r="G4006" s="19" t="s">
        <v>17</v>
      </c>
      <c r="H4006" s="19" t="s">
        <v>63</v>
      </c>
      <c r="I4006" s="19" t="s">
        <v>174</v>
      </c>
      <c r="J4006" s="21" t="s">
        <v>18</v>
      </c>
      <c r="K4006" s="22">
        <v>207360</v>
      </c>
      <c r="L4006" s="22"/>
      <c r="M4006" s="23"/>
    </row>
    <row r="4007" spans="1:13" x14ac:dyDescent="0.2">
      <c r="A4007" s="19" t="s">
        <v>4265</v>
      </c>
      <c r="B4007" s="19" t="s">
        <v>4266</v>
      </c>
      <c r="C4007" s="19" t="s">
        <v>92</v>
      </c>
      <c r="D4007" s="19" t="s">
        <v>93</v>
      </c>
      <c r="E4007" s="19" t="s">
        <v>315</v>
      </c>
      <c r="F4007" s="20">
        <v>2020</v>
      </c>
      <c r="G4007" s="19" t="s">
        <v>17</v>
      </c>
      <c r="H4007" s="19" t="s">
        <v>54</v>
      </c>
      <c r="I4007" s="19" t="s">
        <v>499</v>
      </c>
      <c r="J4007" s="21" t="s">
        <v>18</v>
      </c>
      <c r="K4007" s="22">
        <v>15255</v>
      </c>
      <c r="L4007" s="24">
        <v>1</v>
      </c>
      <c r="M4007" s="23"/>
    </row>
    <row r="4008" spans="1:13" x14ac:dyDescent="0.2">
      <c r="A4008" s="19" t="s">
        <v>4267</v>
      </c>
      <c r="B4008" s="19" t="s">
        <v>4268</v>
      </c>
      <c r="C4008" s="19" t="s">
        <v>103</v>
      </c>
      <c r="D4008" s="19" t="s">
        <v>105</v>
      </c>
      <c r="E4008" s="19" t="s">
        <v>332</v>
      </c>
      <c r="F4008" s="20">
        <v>2020</v>
      </c>
      <c r="G4008" s="19" t="s">
        <v>17</v>
      </c>
      <c r="H4008" s="19" t="s">
        <v>63</v>
      </c>
      <c r="I4008" s="19" t="s">
        <v>174</v>
      </c>
      <c r="J4008" s="21" t="s">
        <v>18</v>
      </c>
      <c r="K4008" s="22">
        <v>26597</v>
      </c>
      <c r="L4008" s="22"/>
      <c r="M4008" s="23"/>
    </row>
    <row r="4009" spans="1:13" x14ac:dyDescent="0.2">
      <c r="A4009" s="19" t="s">
        <v>4269</v>
      </c>
      <c r="B4009" s="19" t="s">
        <v>4270</v>
      </c>
      <c r="C4009" s="19" t="s">
        <v>34</v>
      </c>
      <c r="D4009" s="19"/>
      <c r="E4009" s="19"/>
      <c r="F4009" s="20">
        <v>2020</v>
      </c>
      <c r="G4009" s="19" t="s">
        <v>17</v>
      </c>
      <c r="H4009" s="19" t="s">
        <v>693</v>
      </c>
      <c r="I4009" s="19" t="s">
        <v>4172</v>
      </c>
      <c r="J4009" s="21" t="s">
        <v>18</v>
      </c>
      <c r="K4009" s="22">
        <v>106646</v>
      </c>
      <c r="L4009" s="24">
        <v>1</v>
      </c>
      <c r="M4009" s="23"/>
    </row>
    <row r="4010" spans="1:13" x14ac:dyDescent="0.2">
      <c r="A4010" s="19" t="s">
        <v>4271</v>
      </c>
      <c r="B4010" s="19" t="s">
        <v>4272</v>
      </c>
      <c r="C4010" s="19" t="s">
        <v>133</v>
      </c>
      <c r="D4010" s="19" t="s">
        <v>534</v>
      </c>
      <c r="E4010" s="19" t="s">
        <v>535</v>
      </c>
      <c r="F4010" s="20">
        <v>2019</v>
      </c>
      <c r="G4010" s="19" t="s">
        <v>17</v>
      </c>
      <c r="H4010" s="19" t="s">
        <v>54</v>
      </c>
      <c r="I4010" s="19" t="s">
        <v>58</v>
      </c>
      <c r="J4010" s="21" t="s">
        <v>18</v>
      </c>
      <c r="K4010" s="22">
        <v>1</v>
      </c>
      <c r="L4010" s="22"/>
      <c r="M4010" s="23"/>
    </row>
    <row r="4011" spans="1:13" x14ac:dyDescent="0.2">
      <c r="A4011" s="19" t="s">
        <v>4273</v>
      </c>
      <c r="B4011" s="19" t="s">
        <v>4274</v>
      </c>
      <c r="C4011" s="19" t="s">
        <v>148</v>
      </c>
      <c r="D4011" s="19"/>
      <c r="E4011" s="19"/>
      <c r="F4011" s="20">
        <v>2020</v>
      </c>
      <c r="G4011" s="19" t="s">
        <v>17</v>
      </c>
      <c r="H4011" s="19" t="s">
        <v>15</v>
      </c>
      <c r="I4011" s="19" t="s">
        <v>70</v>
      </c>
      <c r="J4011" s="21" t="s">
        <v>18</v>
      </c>
      <c r="K4011" s="22">
        <v>1</v>
      </c>
      <c r="L4011" s="24">
        <v>1</v>
      </c>
      <c r="M4011" s="23"/>
    </row>
    <row r="4012" spans="1:13" x14ac:dyDescent="0.2">
      <c r="A4012" s="19" t="s">
        <v>4277</v>
      </c>
      <c r="B4012" s="19" t="s">
        <v>4278</v>
      </c>
      <c r="C4012" s="19" t="s">
        <v>133</v>
      </c>
      <c r="D4012" s="19" t="s">
        <v>392</v>
      </c>
      <c r="E4012" s="19" t="s">
        <v>1096</v>
      </c>
      <c r="F4012" s="20">
        <v>2019</v>
      </c>
      <c r="G4012" s="19" t="s">
        <v>17</v>
      </c>
      <c r="H4012" s="19" t="s">
        <v>30</v>
      </c>
      <c r="I4012" s="19" t="s">
        <v>145</v>
      </c>
      <c r="J4012" s="21" t="s">
        <v>128</v>
      </c>
      <c r="K4012" s="22">
        <v>824057</v>
      </c>
      <c r="L4012" s="22"/>
      <c r="M4012" s="23"/>
    </row>
    <row r="4013" spans="1:13" x14ac:dyDescent="0.2">
      <c r="A4013" s="19" t="s">
        <v>4279</v>
      </c>
      <c r="B4013" s="19" t="s">
        <v>4280</v>
      </c>
      <c r="C4013" s="19" t="s">
        <v>133</v>
      </c>
      <c r="D4013" s="19" t="s">
        <v>206</v>
      </c>
      <c r="E4013" s="19" t="s">
        <v>370</v>
      </c>
      <c r="F4013" s="20">
        <v>2020</v>
      </c>
      <c r="G4013" s="19" t="s">
        <v>17</v>
      </c>
      <c r="H4013" s="19" t="s">
        <v>42</v>
      </c>
      <c r="I4013" s="19" t="s">
        <v>188</v>
      </c>
      <c r="J4013" s="21" t="s">
        <v>18</v>
      </c>
      <c r="K4013" s="22">
        <v>223337</v>
      </c>
      <c r="L4013" s="22"/>
      <c r="M4013" s="23"/>
    </row>
    <row r="4014" spans="1:13" x14ac:dyDescent="0.2">
      <c r="A4014" s="19" t="s">
        <v>4285</v>
      </c>
      <c r="B4014" s="19" t="s">
        <v>4286</v>
      </c>
      <c r="C4014" s="19" t="s">
        <v>133</v>
      </c>
      <c r="D4014" s="19" t="s">
        <v>206</v>
      </c>
      <c r="E4014" s="19" t="s">
        <v>1086</v>
      </c>
      <c r="F4014" s="20">
        <v>2019</v>
      </c>
      <c r="G4014" s="19" t="s">
        <v>17</v>
      </c>
      <c r="H4014" s="19" t="s">
        <v>352</v>
      </c>
      <c r="I4014" s="19" t="s">
        <v>1767</v>
      </c>
      <c r="J4014" s="21" t="s">
        <v>84</v>
      </c>
      <c r="K4014" s="22">
        <v>667630</v>
      </c>
      <c r="L4014" s="22"/>
      <c r="M4014" s="23"/>
    </row>
    <row r="4015" spans="1:13" x14ac:dyDescent="0.2">
      <c r="A4015" s="19" t="s">
        <v>4291</v>
      </c>
      <c r="B4015" s="19" t="s">
        <v>4292</v>
      </c>
      <c r="C4015" s="19" t="s">
        <v>27</v>
      </c>
      <c r="D4015" s="19"/>
      <c r="E4015" s="19"/>
      <c r="F4015" s="20">
        <v>2019</v>
      </c>
      <c r="G4015" s="19" t="s">
        <v>17</v>
      </c>
      <c r="H4015" s="19" t="s">
        <v>30</v>
      </c>
      <c r="I4015" s="19" t="s">
        <v>31</v>
      </c>
      <c r="J4015" s="21" t="s">
        <v>18</v>
      </c>
      <c r="K4015" s="22">
        <v>1000</v>
      </c>
      <c r="L4015" s="22"/>
      <c r="M4015" s="23"/>
    </row>
    <row r="4016" spans="1:13" x14ac:dyDescent="0.2">
      <c r="A4016" s="19" t="s">
        <v>4301</v>
      </c>
      <c r="B4016" s="19" t="s">
        <v>4302</v>
      </c>
      <c r="C4016" s="19" t="s">
        <v>34</v>
      </c>
      <c r="D4016" s="19" t="s">
        <v>51</v>
      </c>
      <c r="E4016" s="19" t="s">
        <v>2938</v>
      </c>
      <c r="F4016" s="20">
        <v>2019</v>
      </c>
      <c r="G4016" s="19" t="s">
        <v>17</v>
      </c>
      <c r="H4016" s="19" t="s">
        <v>63</v>
      </c>
      <c r="I4016" s="19" t="s">
        <v>64</v>
      </c>
      <c r="J4016" s="21" t="s">
        <v>18</v>
      </c>
      <c r="K4016" s="22">
        <v>7154</v>
      </c>
      <c r="L4016" s="22"/>
      <c r="M4016" s="23"/>
    </row>
    <row r="4017" spans="1:13" x14ac:dyDescent="0.2">
      <c r="A4017" s="19" t="s">
        <v>4309</v>
      </c>
      <c r="B4017" s="19" t="s">
        <v>4310</v>
      </c>
      <c r="C4017" s="19" t="s">
        <v>34</v>
      </c>
      <c r="D4017" s="19" t="s">
        <v>215</v>
      </c>
      <c r="E4017" s="19" t="s">
        <v>641</v>
      </c>
      <c r="F4017" s="20">
        <v>2020</v>
      </c>
      <c r="G4017" s="19" t="s">
        <v>17</v>
      </c>
      <c r="H4017" s="19" t="s">
        <v>63</v>
      </c>
      <c r="I4017" s="19" t="s">
        <v>174</v>
      </c>
      <c r="J4017" s="21" t="s">
        <v>18</v>
      </c>
      <c r="K4017" s="22">
        <v>17316</v>
      </c>
      <c r="L4017" s="22"/>
      <c r="M4017" s="23"/>
    </row>
    <row r="4018" spans="1:13" x14ac:dyDescent="0.2">
      <c r="A4018" s="19" t="s">
        <v>4311</v>
      </c>
      <c r="B4018" s="19" t="s">
        <v>4312</v>
      </c>
      <c r="C4018" s="19" t="s">
        <v>37</v>
      </c>
      <c r="D4018" s="19" t="s">
        <v>545</v>
      </c>
      <c r="E4018" s="19" t="s">
        <v>545</v>
      </c>
      <c r="F4018" s="20">
        <v>2020</v>
      </c>
      <c r="G4018" s="19" t="s">
        <v>17</v>
      </c>
      <c r="H4018" s="19" t="s">
        <v>42</v>
      </c>
      <c r="I4018" s="19" t="s">
        <v>228</v>
      </c>
      <c r="J4018" s="21" t="s">
        <v>128</v>
      </c>
      <c r="K4018" s="22">
        <v>233981</v>
      </c>
      <c r="L4018" s="22"/>
      <c r="M4018" s="23"/>
    </row>
    <row r="4019" spans="1:13" x14ac:dyDescent="0.2">
      <c r="A4019" s="19" t="s">
        <v>4322</v>
      </c>
      <c r="B4019" s="19" t="s">
        <v>4323</v>
      </c>
      <c r="C4019" s="19" t="s">
        <v>92</v>
      </c>
      <c r="D4019" s="19" t="s">
        <v>112</v>
      </c>
      <c r="E4019" s="19" t="s">
        <v>113</v>
      </c>
      <c r="F4019" s="20">
        <v>2019</v>
      </c>
      <c r="G4019" s="19" t="s">
        <v>17</v>
      </c>
      <c r="H4019" s="19" t="s">
        <v>30</v>
      </c>
      <c r="I4019" s="19" t="s">
        <v>145</v>
      </c>
      <c r="J4019" s="21" t="s">
        <v>18</v>
      </c>
      <c r="K4019" s="22">
        <v>21341</v>
      </c>
      <c r="L4019" s="24">
        <v>1</v>
      </c>
      <c r="M4019" s="23"/>
    </row>
    <row r="4020" spans="1:13" x14ac:dyDescent="0.2">
      <c r="A4020" s="19" t="s">
        <v>4326</v>
      </c>
      <c r="B4020" s="19" t="s">
        <v>4327</v>
      </c>
      <c r="C4020" s="19" t="s">
        <v>92</v>
      </c>
      <c r="D4020" s="19" t="s">
        <v>112</v>
      </c>
      <c r="E4020" s="19" t="s">
        <v>113</v>
      </c>
      <c r="F4020" s="20">
        <v>2019</v>
      </c>
      <c r="G4020" s="19" t="s">
        <v>17</v>
      </c>
      <c r="H4020" s="19" t="s">
        <v>30</v>
      </c>
      <c r="I4020" s="19" t="s">
        <v>31</v>
      </c>
      <c r="J4020" s="21" t="s">
        <v>18</v>
      </c>
      <c r="K4020" s="22">
        <v>27678</v>
      </c>
      <c r="L4020" s="22"/>
      <c r="M4020" s="23"/>
    </row>
    <row r="4021" spans="1:13" x14ac:dyDescent="0.2">
      <c r="A4021" s="19" t="s">
        <v>4344</v>
      </c>
      <c r="B4021" s="19" t="s">
        <v>4345</v>
      </c>
      <c r="C4021" s="19" t="s">
        <v>34</v>
      </c>
      <c r="D4021" s="19" t="s">
        <v>51</v>
      </c>
      <c r="E4021" s="19" t="s">
        <v>714</v>
      </c>
      <c r="F4021" s="20">
        <v>2019</v>
      </c>
      <c r="G4021" s="19" t="s">
        <v>17</v>
      </c>
      <c r="H4021" s="19" t="s">
        <v>30</v>
      </c>
      <c r="I4021" s="19" t="s">
        <v>145</v>
      </c>
      <c r="J4021" s="21" t="s">
        <v>18</v>
      </c>
      <c r="K4021" s="22">
        <v>12934</v>
      </c>
      <c r="L4021" s="24">
        <v>1</v>
      </c>
      <c r="M4021" s="23"/>
    </row>
    <row r="4022" spans="1:13" x14ac:dyDescent="0.2">
      <c r="A4022" s="19" t="s">
        <v>4348</v>
      </c>
      <c r="B4022" s="19" t="s">
        <v>4349</v>
      </c>
      <c r="C4022" s="19" t="s">
        <v>34</v>
      </c>
      <c r="D4022" s="19" t="s">
        <v>215</v>
      </c>
      <c r="E4022" s="19" t="s">
        <v>1853</v>
      </c>
      <c r="F4022" s="20">
        <v>2020</v>
      </c>
      <c r="G4022" s="19" t="s">
        <v>17</v>
      </c>
      <c r="H4022" s="19" t="s">
        <v>30</v>
      </c>
      <c r="I4022" s="19" t="s">
        <v>145</v>
      </c>
      <c r="J4022" s="21" t="s">
        <v>18</v>
      </c>
      <c r="K4022" s="22">
        <v>453139</v>
      </c>
      <c r="L4022" s="24">
        <v>1</v>
      </c>
      <c r="M4022" s="23"/>
    </row>
    <row r="4023" spans="1:13" x14ac:dyDescent="0.2">
      <c r="A4023" s="19" t="s">
        <v>4352</v>
      </c>
      <c r="B4023" s="19" t="s">
        <v>4353</v>
      </c>
      <c r="C4023" s="19" t="s">
        <v>34</v>
      </c>
      <c r="D4023" s="19" t="s">
        <v>215</v>
      </c>
      <c r="E4023" s="19" t="s">
        <v>851</v>
      </c>
      <c r="F4023" s="20">
        <v>2020</v>
      </c>
      <c r="G4023" s="19" t="s">
        <v>17</v>
      </c>
      <c r="H4023" s="19" t="s">
        <v>130</v>
      </c>
      <c r="I4023" s="19" t="s">
        <v>130</v>
      </c>
      <c r="J4023" s="21" t="s">
        <v>18</v>
      </c>
      <c r="K4023" s="22">
        <v>149653</v>
      </c>
      <c r="L4023" s="24">
        <v>1660</v>
      </c>
      <c r="M4023" s="23"/>
    </row>
    <row r="4024" spans="1:13" x14ac:dyDescent="0.2">
      <c r="A4024" s="19" t="s">
        <v>4358</v>
      </c>
      <c r="B4024" s="19" t="s">
        <v>4359</v>
      </c>
      <c r="C4024" s="19" t="s">
        <v>22</v>
      </c>
      <c r="D4024" s="19" t="s">
        <v>46</v>
      </c>
      <c r="E4024" s="19" t="s">
        <v>777</v>
      </c>
      <c r="F4024" s="20">
        <v>2020</v>
      </c>
      <c r="G4024" s="19" t="s">
        <v>17</v>
      </c>
      <c r="H4024" s="19" t="s">
        <v>95</v>
      </c>
      <c r="I4024" s="19" t="s">
        <v>178</v>
      </c>
      <c r="J4024" s="21" t="s">
        <v>18</v>
      </c>
      <c r="K4024" s="22">
        <v>826527</v>
      </c>
      <c r="L4024" s="22"/>
      <c r="M4024" s="23"/>
    </row>
    <row r="4025" spans="1:13" x14ac:dyDescent="0.2">
      <c r="A4025" s="19" t="s">
        <v>4364</v>
      </c>
      <c r="B4025" s="19" t="s">
        <v>4365</v>
      </c>
      <c r="C4025" s="19" t="s">
        <v>34</v>
      </c>
      <c r="D4025" s="19" t="s">
        <v>51</v>
      </c>
      <c r="E4025" s="19" t="s">
        <v>2938</v>
      </c>
      <c r="F4025" s="20">
        <v>2020</v>
      </c>
      <c r="G4025" s="19" t="s">
        <v>17</v>
      </c>
      <c r="H4025" s="19" t="s">
        <v>42</v>
      </c>
      <c r="I4025" s="19" t="s">
        <v>43</v>
      </c>
      <c r="J4025" s="21" t="s">
        <v>18</v>
      </c>
      <c r="K4025" s="22">
        <v>6038000</v>
      </c>
      <c r="L4025" s="22"/>
      <c r="M4025" s="23"/>
    </row>
    <row r="4026" spans="1:13" x14ac:dyDescent="0.2">
      <c r="A4026" s="19" t="s">
        <v>4370</v>
      </c>
      <c r="B4026" s="19" t="s">
        <v>4371</v>
      </c>
      <c r="C4026" s="19" t="s">
        <v>34</v>
      </c>
      <c r="D4026" s="19" t="s">
        <v>134</v>
      </c>
      <c r="E4026" s="19" t="s">
        <v>134</v>
      </c>
      <c r="F4026" s="20">
        <v>2020</v>
      </c>
      <c r="G4026" s="19" t="s">
        <v>17</v>
      </c>
      <c r="H4026" s="19" t="s">
        <v>30</v>
      </c>
      <c r="I4026" s="19" t="s">
        <v>31</v>
      </c>
      <c r="J4026" s="21" t="s">
        <v>18</v>
      </c>
      <c r="K4026" s="22">
        <v>2500</v>
      </c>
      <c r="L4026" s="24">
        <v>20</v>
      </c>
      <c r="M4026" s="23"/>
    </row>
    <row r="4027" spans="1:13" x14ac:dyDescent="0.2">
      <c r="A4027" s="19" t="s">
        <v>4376</v>
      </c>
      <c r="B4027" s="19" t="s">
        <v>4377</v>
      </c>
      <c r="C4027" s="19" t="s">
        <v>34</v>
      </c>
      <c r="D4027" s="19" t="s">
        <v>215</v>
      </c>
      <c r="E4027" s="19" t="s">
        <v>215</v>
      </c>
      <c r="F4027" s="20">
        <v>2019</v>
      </c>
      <c r="G4027" s="19" t="s">
        <v>17</v>
      </c>
      <c r="H4027" s="19" t="s">
        <v>30</v>
      </c>
      <c r="I4027" s="19" t="s">
        <v>145</v>
      </c>
      <c r="J4027" s="21" t="s">
        <v>18</v>
      </c>
      <c r="K4027" s="22">
        <v>642717</v>
      </c>
      <c r="L4027" s="22"/>
      <c r="M4027" s="23"/>
    </row>
    <row r="4028" spans="1:13" x14ac:dyDescent="0.2">
      <c r="A4028" s="19" t="s">
        <v>4378</v>
      </c>
      <c r="B4028" s="19" t="s">
        <v>4379</v>
      </c>
      <c r="C4028" s="19" t="s">
        <v>92</v>
      </c>
      <c r="D4028" s="19" t="s">
        <v>191</v>
      </c>
      <c r="E4028" s="19" t="s">
        <v>1547</v>
      </c>
      <c r="F4028" s="20">
        <v>2020</v>
      </c>
      <c r="G4028" s="19" t="s">
        <v>17</v>
      </c>
      <c r="H4028" s="19" t="s">
        <v>352</v>
      </c>
      <c r="I4028" s="19" t="s">
        <v>353</v>
      </c>
      <c r="J4028" s="21" t="s">
        <v>84</v>
      </c>
      <c r="K4028" s="22">
        <v>272243</v>
      </c>
      <c r="L4028" s="22"/>
      <c r="M4028" s="23"/>
    </row>
    <row r="4029" spans="1:13" x14ac:dyDescent="0.2">
      <c r="A4029" s="19" t="s">
        <v>4380</v>
      </c>
      <c r="B4029" s="19" t="s">
        <v>4381</v>
      </c>
      <c r="C4029" s="19" t="s">
        <v>34</v>
      </c>
      <c r="D4029" s="19" t="s">
        <v>51</v>
      </c>
      <c r="E4029" s="19" t="s">
        <v>384</v>
      </c>
      <c r="F4029" s="20">
        <v>2020</v>
      </c>
      <c r="G4029" s="19" t="s">
        <v>17</v>
      </c>
      <c r="H4029" s="19" t="s">
        <v>54</v>
      </c>
      <c r="I4029" s="19" t="s">
        <v>58</v>
      </c>
      <c r="J4029" s="21" t="s">
        <v>18</v>
      </c>
      <c r="K4029" s="22">
        <v>8712</v>
      </c>
      <c r="L4029" s="22"/>
      <c r="M4029" s="23"/>
    </row>
    <row r="4030" spans="1:13" x14ac:dyDescent="0.2">
      <c r="A4030" s="19" t="s">
        <v>4384</v>
      </c>
      <c r="B4030" s="19" t="s">
        <v>4385</v>
      </c>
      <c r="C4030" s="19" t="s">
        <v>34</v>
      </c>
      <c r="D4030" s="19" t="s">
        <v>51</v>
      </c>
      <c r="E4030" s="19" t="s">
        <v>714</v>
      </c>
      <c r="F4030" s="20">
        <v>2020</v>
      </c>
      <c r="G4030" s="19" t="s">
        <v>17</v>
      </c>
      <c r="H4030" s="19" t="s">
        <v>352</v>
      </c>
      <c r="I4030" s="19" t="s">
        <v>353</v>
      </c>
      <c r="J4030" s="21" t="s">
        <v>128</v>
      </c>
      <c r="K4030" s="22">
        <v>123200</v>
      </c>
      <c r="L4030" s="22"/>
      <c r="M4030" s="23"/>
    </row>
    <row r="4031" spans="1:13" x14ac:dyDescent="0.2">
      <c r="A4031" s="19" t="s">
        <v>4388</v>
      </c>
      <c r="B4031" s="19" t="s">
        <v>4389</v>
      </c>
      <c r="C4031" s="19" t="s">
        <v>34</v>
      </c>
      <c r="D4031" s="19" t="s">
        <v>51</v>
      </c>
      <c r="E4031" s="19" t="s">
        <v>2060</v>
      </c>
      <c r="F4031" s="20">
        <v>2020</v>
      </c>
      <c r="G4031" s="19" t="s">
        <v>17</v>
      </c>
      <c r="H4031" s="19" t="s">
        <v>63</v>
      </c>
      <c r="I4031" s="19" t="s">
        <v>174</v>
      </c>
      <c r="J4031" s="21" t="s">
        <v>18</v>
      </c>
      <c r="K4031" s="22">
        <v>1868054</v>
      </c>
      <c r="L4031" s="22"/>
      <c r="M4031" s="23"/>
    </row>
    <row r="4032" spans="1:13" x14ac:dyDescent="0.2">
      <c r="A4032" s="19" t="s">
        <v>4390</v>
      </c>
      <c r="B4032" s="19" t="s">
        <v>4391</v>
      </c>
      <c r="C4032" s="19" t="s">
        <v>92</v>
      </c>
      <c r="D4032" s="19" t="s">
        <v>93</v>
      </c>
      <c r="E4032" s="19" t="s">
        <v>1875</v>
      </c>
      <c r="F4032" s="20">
        <v>2020</v>
      </c>
      <c r="G4032" s="19" t="s">
        <v>17</v>
      </c>
      <c r="H4032" s="19" t="s">
        <v>95</v>
      </c>
      <c r="I4032" s="19" t="s">
        <v>178</v>
      </c>
      <c r="J4032" s="21" t="s">
        <v>18</v>
      </c>
      <c r="K4032" s="22">
        <v>65710</v>
      </c>
      <c r="L4032" s="22"/>
      <c r="M4032" s="23"/>
    </row>
    <row r="4033" spans="1:13" x14ac:dyDescent="0.2">
      <c r="A4033" s="19" t="s">
        <v>4392</v>
      </c>
      <c r="B4033" s="19" t="s">
        <v>4393</v>
      </c>
      <c r="C4033" s="19" t="s">
        <v>92</v>
      </c>
      <c r="D4033" s="19" t="s">
        <v>93</v>
      </c>
      <c r="E4033" s="19" t="s">
        <v>4394</v>
      </c>
      <c r="F4033" s="20">
        <v>2020</v>
      </c>
      <c r="G4033" s="19" t="s">
        <v>17</v>
      </c>
      <c r="H4033" s="19" t="s">
        <v>42</v>
      </c>
      <c r="I4033" s="19" t="s">
        <v>278</v>
      </c>
      <c r="J4033" s="21" t="s">
        <v>84</v>
      </c>
      <c r="K4033" s="22">
        <v>500</v>
      </c>
      <c r="L4033" s="22"/>
      <c r="M4033" s="23"/>
    </row>
    <row r="4034" spans="1:13" x14ac:dyDescent="0.2">
      <c r="A4034" s="19" t="s">
        <v>4395</v>
      </c>
      <c r="B4034" s="19" t="s">
        <v>4396</v>
      </c>
      <c r="C4034" s="19" t="s">
        <v>34</v>
      </c>
      <c r="D4034" s="19" t="s">
        <v>51</v>
      </c>
      <c r="E4034" s="19" t="s">
        <v>714</v>
      </c>
      <c r="F4034" s="20">
        <v>2020</v>
      </c>
      <c r="G4034" s="19" t="s">
        <v>17</v>
      </c>
      <c r="H4034" s="19" t="s">
        <v>130</v>
      </c>
      <c r="I4034" s="19" t="s">
        <v>130</v>
      </c>
      <c r="J4034" s="21" t="s">
        <v>18</v>
      </c>
      <c r="K4034" s="22">
        <v>47560</v>
      </c>
      <c r="L4034" s="24">
        <v>2</v>
      </c>
      <c r="M4034" s="23"/>
    </row>
    <row r="4035" spans="1:13" x14ac:dyDescent="0.2">
      <c r="A4035" s="19" t="s">
        <v>4401</v>
      </c>
      <c r="B4035" s="19" t="s">
        <v>4402</v>
      </c>
      <c r="C4035" s="19" t="s">
        <v>34</v>
      </c>
      <c r="D4035" s="19" t="s">
        <v>215</v>
      </c>
      <c r="E4035" s="19" t="s">
        <v>3169</v>
      </c>
      <c r="F4035" s="20">
        <v>2020</v>
      </c>
      <c r="G4035" s="19" t="s">
        <v>17</v>
      </c>
      <c r="H4035" s="19" t="s">
        <v>30</v>
      </c>
      <c r="I4035" s="19" t="s">
        <v>145</v>
      </c>
      <c r="J4035" s="21" t="s">
        <v>18</v>
      </c>
      <c r="K4035" s="22">
        <v>104699</v>
      </c>
      <c r="L4035" s="22"/>
      <c r="M4035" s="23"/>
    </row>
    <row r="4036" spans="1:13" x14ac:dyDescent="0.2">
      <c r="A4036" s="19" t="s">
        <v>4407</v>
      </c>
      <c r="B4036" s="19" t="s">
        <v>4408</v>
      </c>
      <c r="C4036" s="19" t="s">
        <v>257</v>
      </c>
      <c r="D4036" s="19" t="s">
        <v>441</v>
      </c>
      <c r="E4036" s="19" t="s">
        <v>488</v>
      </c>
      <c r="F4036" s="20">
        <v>2020</v>
      </c>
      <c r="G4036" s="19" t="s">
        <v>17</v>
      </c>
      <c r="H4036" s="19" t="s">
        <v>30</v>
      </c>
      <c r="I4036" s="19" t="s">
        <v>145</v>
      </c>
      <c r="J4036" s="21" t="s">
        <v>18</v>
      </c>
      <c r="K4036" s="22">
        <v>10985</v>
      </c>
      <c r="L4036" s="24">
        <v>110</v>
      </c>
      <c r="M4036" s="23"/>
    </row>
    <row r="4037" spans="1:13" x14ac:dyDescent="0.2">
      <c r="A4037" s="19" t="s">
        <v>4409</v>
      </c>
      <c r="B4037" s="19" t="s">
        <v>4410</v>
      </c>
      <c r="C4037" s="19" t="s">
        <v>265</v>
      </c>
      <c r="D4037" s="19" t="s">
        <v>457</v>
      </c>
      <c r="E4037" s="19" t="s">
        <v>1406</v>
      </c>
      <c r="F4037" s="20">
        <v>2020</v>
      </c>
      <c r="G4037" s="19" t="s">
        <v>17</v>
      </c>
      <c r="H4037" s="19" t="s">
        <v>95</v>
      </c>
      <c r="I4037" s="19" t="s">
        <v>356</v>
      </c>
      <c r="J4037" s="21" t="s">
        <v>84</v>
      </c>
      <c r="K4037" s="22">
        <v>72814</v>
      </c>
      <c r="L4037" s="22"/>
      <c r="M4037" s="23"/>
    </row>
    <row r="4038" spans="1:13" x14ac:dyDescent="0.2">
      <c r="A4038" s="19" t="s">
        <v>4411</v>
      </c>
      <c r="B4038" s="19" t="s">
        <v>4412</v>
      </c>
      <c r="C4038" s="19" t="s">
        <v>297</v>
      </c>
      <c r="D4038" s="19"/>
      <c r="E4038" s="19"/>
      <c r="F4038" s="20">
        <v>2019</v>
      </c>
      <c r="G4038" s="19" t="s">
        <v>279</v>
      </c>
      <c r="H4038" s="19" t="s">
        <v>30</v>
      </c>
      <c r="I4038" s="19" t="s">
        <v>31</v>
      </c>
      <c r="J4038" s="21" t="s">
        <v>18</v>
      </c>
      <c r="K4038" s="22">
        <v>580</v>
      </c>
      <c r="L4038" s="24">
        <v>21020</v>
      </c>
      <c r="M4038" s="23"/>
    </row>
    <row r="4039" spans="1:13" x14ac:dyDescent="0.2">
      <c r="A4039" s="19" t="s">
        <v>4413</v>
      </c>
      <c r="B4039" s="19" t="s">
        <v>4414</v>
      </c>
      <c r="C4039" s="19" t="s">
        <v>34</v>
      </c>
      <c r="D4039" s="19" t="s">
        <v>215</v>
      </c>
      <c r="E4039" s="19"/>
      <c r="F4039" s="20">
        <v>2020</v>
      </c>
      <c r="G4039" s="19" t="s">
        <v>17</v>
      </c>
      <c r="H4039" s="19" t="s">
        <v>30</v>
      </c>
      <c r="I4039" s="19" t="s">
        <v>145</v>
      </c>
      <c r="J4039" s="21" t="s">
        <v>18</v>
      </c>
      <c r="K4039" s="22">
        <v>121215</v>
      </c>
      <c r="L4039" s="22"/>
      <c r="M4039" s="23"/>
    </row>
    <row r="4040" spans="1:13" x14ac:dyDescent="0.2">
      <c r="A4040" s="19" t="s">
        <v>4417</v>
      </c>
      <c r="B4040" s="19" t="s">
        <v>4418</v>
      </c>
      <c r="C4040" s="19" t="s">
        <v>92</v>
      </c>
      <c r="D4040" s="19" t="s">
        <v>93</v>
      </c>
      <c r="E4040" s="19"/>
      <c r="F4040" s="20">
        <v>2019</v>
      </c>
      <c r="G4040" s="19" t="s">
        <v>17</v>
      </c>
      <c r="H4040" s="19" t="s">
        <v>30</v>
      </c>
      <c r="I4040" s="19" t="s">
        <v>145</v>
      </c>
      <c r="J4040" s="21" t="s">
        <v>18</v>
      </c>
      <c r="K4040" s="22">
        <v>441178</v>
      </c>
      <c r="L4040" s="22"/>
      <c r="M4040" s="23"/>
    </row>
    <row r="4041" spans="1:13" x14ac:dyDescent="0.2">
      <c r="A4041" s="19" t="s">
        <v>4419</v>
      </c>
      <c r="B4041" s="19" t="s">
        <v>4420</v>
      </c>
      <c r="C4041" s="19" t="s">
        <v>37</v>
      </c>
      <c r="D4041" s="19" t="s">
        <v>601</v>
      </c>
      <c r="E4041" s="19" t="s">
        <v>602</v>
      </c>
      <c r="F4041" s="20">
        <v>2020</v>
      </c>
      <c r="G4041" s="19" t="s">
        <v>17</v>
      </c>
      <c r="H4041" s="19" t="s">
        <v>42</v>
      </c>
      <c r="I4041" s="19" t="s">
        <v>188</v>
      </c>
      <c r="J4041" s="21" t="s">
        <v>128</v>
      </c>
      <c r="K4041" s="22">
        <v>327004</v>
      </c>
      <c r="L4041" s="22"/>
      <c r="M4041" s="23"/>
    </row>
    <row r="4042" spans="1:13" x14ac:dyDescent="0.2">
      <c r="A4042" s="19" t="s">
        <v>4423</v>
      </c>
      <c r="B4042" s="19" t="s">
        <v>4424</v>
      </c>
      <c r="C4042" s="19" t="s">
        <v>359</v>
      </c>
      <c r="D4042" s="19" t="s">
        <v>1466</v>
      </c>
      <c r="E4042" s="19" t="s">
        <v>1823</v>
      </c>
      <c r="F4042" s="20">
        <v>2020</v>
      </c>
      <c r="G4042" s="19" t="s">
        <v>279</v>
      </c>
      <c r="H4042" s="19" t="s">
        <v>95</v>
      </c>
      <c r="I4042" s="19" t="s">
        <v>173</v>
      </c>
      <c r="J4042" s="21" t="s">
        <v>18</v>
      </c>
      <c r="K4042" s="22">
        <v>9300</v>
      </c>
      <c r="L4042" s="22"/>
      <c r="M4042" s="23"/>
    </row>
    <row r="4043" spans="1:13" x14ac:dyDescent="0.2">
      <c r="A4043" s="19" t="s">
        <v>4427</v>
      </c>
      <c r="B4043" s="19" t="s">
        <v>4428</v>
      </c>
      <c r="C4043" s="19" t="s">
        <v>359</v>
      </c>
      <c r="D4043" s="19"/>
      <c r="E4043" s="19"/>
      <c r="F4043" s="20">
        <v>2020</v>
      </c>
      <c r="G4043" s="19" t="s">
        <v>17</v>
      </c>
      <c r="H4043" s="19" t="s">
        <v>253</v>
      </c>
      <c r="I4043" s="19" t="s">
        <v>1254</v>
      </c>
      <c r="J4043" s="21" t="s">
        <v>18</v>
      </c>
      <c r="K4043" s="22">
        <v>139931</v>
      </c>
      <c r="L4043" s="22"/>
      <c r="M4043" s="23"/>
    </row>
    <row r="4044" spans="1:13" x14ac:dyDescent="0.2">
      <c r="A4044" s="19" t="s">
        <v>4435</v>
      </c>
      <c r="B4044" s="19" t="s">
        <v>4436</v>
      </c>
      <c r="C4044" s="19" t="s">
        <v>22</v>
      </c>
      <c r="D4044" s="19" t="s">
        <v>46</v>
      </c>
      <c r="E4044" s="19" t="s">
        <v>345</v>
      </c>
      <c r="F4044" s="20">
        <v>2020</v>
      </c>
      <c r="G4044" s="19" t="s">
        <v>17</v>
      </c>
      <c r="H4044" s="19" t="s">
        <v>130</v>
      </c>
      <c r="I4044" s="19" t="s">
        <v>1299</v>
      </c>
      <c r="J4044" s="21" t="s">
        <v>18</v>
      </c>
      <c r="K4044" s="22">
        <v>3237</v>
      </c>
      <c r="L4044" s="24">
        <v>4</v>
      </c>
      <c r="M4044" s="23"/>
    </row>
    <row r="4045" spans="1:13" x14ac:dyDescent="0.2">
      <c r="A4045" s="19" t="s">
        <v>4439</v>
      </c>
      <c r="B4045" s="19" t="s">
        <v>4440</v>
      </c>
      <c r="C4045" s="19" t="s">
        <v>34</v>
      </c>
      <c r="D4045" s="19" t="s">
        <v>134</v>
      </c>
      <c r="E4045" s="19" t="s">
        <v>2123</v>
      </c>
      <c r="F4045" s="20">
        <v>2020</v>
      </c>
      <c r="G4045" s="19" t="s">
        <v>17</v>
      </c>
      <c r="H4045" s="19" t="s">
        <v>240</v>
      </c>
      <c r="I4045" s="19" t="s">
        <v>3160</v>
      </c>
      <c r="J4045" s="21" t="s">
        <v>84</v>
      </c>
      <c r="K4045" s="22">
        <v>487169</v>
      </c>
      <c r="L4045" s="22"/>
      <c r="M4045" s="23"/>
    </row>
    <row r="4046" spans="1:13" x14ac:dyDescent="0.2">
      <c r="A4046" s="19" t="s">
        <v>4441</v>
      </c>
      <c r="B4046" s="19" t="s">
        <v>4442</v>
      </c>
      <c r="C4046" s="19" t="s">
        <v>103</v>
      </c>
      <c r="D4046" s="19" t="s">
        <v>105</v>
      </c>
      <c r="E4046" s="19" t="s">
        <v>332</v>
      </c>
      <c r="F4046" s="20">
        <v>2020</v>
      </c>
      <c r="G4046" s="19" t="s">
        <v>17</v>
      </c>
      <c r="H4046" s="19" t="s">
        <v>352</v>
      </c>
      <c r="I4046" s="19" t="s">
        <v>1767</v>
      </c>
      <c r="J4046" s="21" t="s">
        <v>18</v>
      </c>
      <c r="K4046" s="22">
        <v>42641</v>
      </c>
      <c r="L4046" s="24">
        <v>279</v>
      </c>
      <c r="M4046" s="23"/>
    </row>
    <row r="4047" spans="1:13" x14ac:dyDescent="0.2">
      <c r="A4047" s="19" t="s">
        <v>4445</v>
      </c>
      <c r="B4047" s="19" t="s">
        <v>4446</v>
      </c>
      <c r="C4047" s="19" t="s">
        <v>265</v>
      </c>
      <c r="D4047" s="19" t="s">
        <v>457</v>
      </c>
      <c r="E4047" s="19" t="s">
        <v>3633</v>
      </c>
      <c r="F4047" s="20">
        <v>2019</v>
      </c>
      <c r="G4047" s="19" t="s">
        <v>17</v>
      </c>
      <c r="H4047" s="19" t="s">
        <v>95</v>
      </c>
      <c r="I4047" s="19" t="s">
        <v>356</v>
      </c>
      <c r="J4047" s="21" t="s">
        <v>18</v>
      </c>
      <c r="K4047" s="22">
        <v>13757</v>
      </c>
      <c r="L4047" s="22">
        <v>1131000</v>
      </c>
      <c r="M4047" s="23"/>
    </row>
    <row r="4048" spans="1:13" x14ac:dyDescent="0.2">
      <c r="A4048" s="19" t="s">
        <v>4449</v>
      </c>
      <c r="B4048" s="19" t="s">
        <v>4450</v>
      </c>
      <c r="C4048" s="19" t="s">
        <v>22</v>
      </c>
      <c r="D4048" s="19" t="s">
        <v>46</v>
      </c>
      <c r="E4048" s="19" t="s">
        <v>777</v>
      </c>
      <c r="F4048" s="20">
        <v>2020</v>
      </c>
      <c r="G4048" s="19" t="s">
        <v>17</v>
      </c>
      <c r="H4048" s="19" t="s">
        <v>63</v>
      </c>
      <c r="I4048" s="19" t="s">
        <v>174</v>
      </c>
      <c r="J4048" s="21" t="s">
        <v>18</v>
      </c>
      <c r="K4048" s="22">
        <v>300790</v>
      </c>
      <c r="L4048" s="22"/>
      <c r="M4048" s="23"/>
    </row>
    <row r="4049" spans="1:13" x14ac:dyDescent="0.2">
      <c r="A4049" s="19" t="s">
        <v>4451</v>
      </c>
      <c r="B4049" s="19" t="s">
        <v>4452</v>
      </c>
      <c r="C4049" s="19" t="s">
        <v>265</v>
      </c>
      <c r="D4049" s="19" t="s">
        <v>266</v>
      </c>
      <c r="E4049" s="19" t="s">
        <v>267</v>
      </c>
      <c r="F4049" s="20">
        <v>2020</v>
      </c>
      <c r="G4049" s="19" t="s">
        <v>17</v>
      </c>
      <c r="H4049" s="19" t="s">
        <v>63</v>
      </c>
      <c r="I4049" s="19" t="s">
        <v>705</v>
      </c>
      <c r="J4049" s="21" t="s">
        <v>18</v>
      </c>
      <c r="K4049" s="22">
        <v>120090</v>
      </c>
      <c r="L4049" s="24">
        <v>1490</v>
      </c>
      <c r="M4049" s="23"/>
    </row>
    <row r="4050" spans="1:13" x14ac:dyDescent="0.2">
      <c r="A4050" s="19" t="s">
        <v>4463</v>
      </c>
      <c r="B4050" s="19" t="s">
        <v>4464</v>
      </c>
      <c r="C4050" s="19" t="s">
        <v>92</v>
      </c>
      <c r="D4050" s="19" t="s">
        <v>191</v>
      </c>
      <c r="E4050" s="19" t="s">
        <v>4465</v>
      </c>
      <c r="F4050" s="20">
        <v>2019</v>
      </c>
      <c r="G4050" s="19" t="s">
        <v>17</v>
      </c>
      <c r="H4050" s="19" t="s">
        <v>63</v>
      </c>
      <c r="I4050" s="19" t="s">
        <v>174</v>
      </c>
      <c r="J4050" s="21" t="s">
        <v>18</v>
      </c>
      <c r="K4050" s="22">
        <v>81109</v>
      </c>
      <c r="L4050" s="22"/>
      <c r="M4050" s="23"/>
    </row>
    <row r="4051" spans="1:13" x14ac:dyDescent="0.2">
      <c r="A4051" s="19" t="s">
        <v>4469</v>
      </c>
      <c r="B4051" s="19" t="s">
        <v>4470</v>
      </c>
      <c r="C4051" s="19" t="s">
        <v>92</v>
      </c>
      <c r="D4051" s="19" t="s">
        <v>93</v>
      </c>
      <c r="E4051" s="19" t="s">
        <v>2219</v>
      </c>
      <c r="F4051" s="20">
        <v>2019</v>
      </c>
      <c r="G4051" s="19" t="s">
        <v>17</v>
      </c>
      <c r="H4051" s="19" t="s">
        <v>63</v>
      </c>
      <c r="I4051" s="19" t="s">
        <v>174</v>
      </c>
      <c r="J4051" s="21" t="s">
        <v>18</v>
      </c>
      <c r="K4051" s="22">
        <v>222219</v>
      </c>
      <c r="L4051" s="22"/>
      <c r="M4051" s="23"/>
    </row>
    <row r="4052" spans="1:13" x14ac:dyDescent="0.2">
      <c r="A4052" s="19" t="s">
        <v>4471</v>
      </c>
      <c r="B4052" s="19" t="s">
        <v>4472</v>
      </c>
      <c r="C4052" s="19" t="s">
        <v>148</v>
      </c>
      <c r="D4052" s="19"/>
      <c r="E4052" s="19"/>
      <c r="F4052" s="20">
        <v>2019</v>
      </c>
      <c r="G4052" s="19" t="s">
        <v>17</v>
      </c>
      <c r="H4052" s="19" t="s">
        <v>30</v>
      </c>
      <c r="I4052" s="19" t="s">
        <v>145</v>
      </c>
      <c r="J4052" s="21" t="s">
        <v>18</v>
      </c>
      <c r="K4052" s="22">
        <v>204519</v>
      </c>
      <c r="L4052" s="22"/>
      <c r="M4052" s="23"/>
    </row>
    <row r="4053" spans="1:13" x14ac:dyDescent="0.2">
      <c r="A4053" s="19" t="s">
        <v>4477</v>
      </c>
      <c r="B4053" s="19" t="s">
        <v>4478</v>
      </c>
      <c r="C4053" s="19" t="s">
        <v>133</v>
      </c>
      <c r="D4053" s="19" t="s">
        <v>206</v>
      </c>
      <c r="E4053" s="19" t="s">
        <v>1335</v>
      </c>
      <c r="F4053" s="20">
        <v>2020</v>
      </c>
      <c r="G4053" s="19" t="s">
        <v>17</v>
      </c>
      <c r="H4053" s="19" t="s">
        <v>63</v>
      </c>
      <c r="I4053" s="19" t="s">
        <v>174</v>
      </c>
      <c r="J4053" s="21" t="s">
        <v>18</v>
      </c>
      <c r="K4053" s="22">
        <v>355493</v>
      </c>
      <c r="L4053" s="22"/>
      <c r="M4053" s="23"/>
    </row>
    <row r="4054" spans="1:13" x14ac:dyDescent="0.2">
      <c r="A4054" s="19" t="s">
        <v>4486</v>
      </c>
      <c r="B4054" s="19" t="s">
        <v>4487</v>
      </c>
      <c r="C4054" s="19" t="s">
        <v>27</v>
      </c>
      <c r="D4054" s="19" t="s">
        <v>28</v>
      </c>
      <c r="E4054" s="19" t="s">
        <v>4488</v>
      </c>
      <c r="F4054" s="20">
        <v>2019</v>
      </c>
      <c r="G4054" s="19" t="s">
        <v>17</v>
      </c>
      <c r="H4054" s="19" t="s">
        <v>63</v>
      </c>
      <c r="I4054" s="19" t="s">
        <v>174</v>
      </c>
      <c r="J4054" s="21" t="s">
        <v>18</v>
      </c>
      <c r="K4054" s="22">
        <v>1048592</v>
      </c>
      <c r="L4054" s="22"/>
      <c r="M4054" s="23"/>
    </row>
    <row r="4055" spans="1:13" x14ac:dyDescent="0.2">
      <c r="A4055" s="19" t="s">
        <v>4491</v>
      </c>
      <c r="B4055" s="19" t="s">
        <v>4492</v>
      </c>
      <c r="C4055" s="19" t="s">
        <v>22</v>
      </c>
      <c r="D4055" s="19" t="s">
        <v>46</v>
      </c>
      <c r="E4055" s="19" t="s">
        <v>87</v>
      </c>
      <c r="F4055" s="20">
        <v>2020</v>
      </c>
      <c r="G4055" s="19" t="s">
        <v>17</v>
      </c>
      <c r="H4055" s="19" t="s">
        <v>240</v>
      </c>
      <c r="I4055" s="19" t="s">
        <v>241</v>
      </c>
      <c r="J4055" s="21" t="s">
        <v>84</v>
      </c>
      <c r="K4055" s="22">
        <v>256554</v>
      </c>
      <c r="L4055" s="22"/>
      <c r="M4055" s="23"/>
    </row>
    <row r="4056" spans="1:13" x14ac:dyDescent="0.2">
      <c r="A4056" s="19" t="s">
        <v>4511</v>
      </c>
      <c r="B4056" s="19" t="s">
        <v>4512</v>
      </c>
      <c r="C4056" s="19" t="s">
        <v>81</v>
      </c>
      <c r="D4056" s="19" t="s">
        <v>82</v>
      </c>
      <c r="E4056" s="19" t="s">
        <v>82</v>
      </c>
      <c r="F4056" s="20">
        <v>2019</v>
      </c>
      <c r="G4056" s="19" t="s">
        <v>17</v>
      </c>
      <c r="H4056" s="19" t="s">
        <v>42</v>
      </c>
      <c r="I4056" s="19" t="s">
        <v>228</v>
      </c>
      <c r="J4056" s="21" t="s">
        <v>18</v>
      </c>
      <c r="K4056" s="22">
        <v>2</v>
      </c>
      <c r="L4056" s="24">
        <v>2</v>
      </c>
      <c r="M4056" s="23"/>
    </row>
    <row r="4057" spans="1:13" x14ac:dyDescent="0.2">
      <c r="A4057" s="19" t="s">
        <v>4513</v>
      </c>
      <c r="B4057" s="19" t="s">
        <v>4514</v>
      </c>
      <c r="C4057" s="19" t="s">
        <v>27</v>
      </c>
      <c r="D4057" s="19" t="s">
        <v>28</v>
      </c>
      <c r="E4057" s="19" t="s">
        <v>29</v>
      </c>
      <c r="F4057" s="20">
        <v>2020</v>
      </c>
      <c r="G4057" s="19" t="s">
        <v>17</v>
      </c>
      <c r="H4057" s="19" t="s">
        <v>42</v>
      </c>
      <c r="I4057" s="19" t="s">
        <v>1003</v>
      </c>
      <c r="J4057" s="21" t="s">
        <v>18</v>
      </c>
      <c r="K4057" s="22">
        <v>0</v>
      </c>
      <c r="L4057" s="24">
        <v>45000</v>
      </c>
      <c r="M4057" s="23"/>
    </row>
    <row r="4058" spans="1:13" x14ac:dyDescent="0.2">
      <c r="A4058" s="19" t="s">
        <v>4515</v>
      </c>
      <c r="B4058" s="19" t="s">
        <v>4516</v>
      </c>
      <c r="C4058" s="19" t="s">
        <v>27</v>
      </c>
      <c r="D4058" s="19" t="s">
        <v>1774</v>
      </c>
      <c r="E4058" s="19" t="s">
        <v>1775</v>
      </c>
      <c r="F4058" s="20">
        <v>2020</v>
      </c>
      <c r="G4058" s="19" t="s">
        <v>17</v>
      </c>
      <c r="H4058" s="19" t="s">
        <v>42</v>
      </c>
      <c r="I4058" s="19" t="s">
        <v>1003</v>
      </c>
      <c r="J4058" s="21" t="s">
        <v>18</v>
      </c>
      <c r="K4058" s="22">
        <v>4</v>
      </c>
      <c r="L4058" s="24">
        <v>4</v>
      </c>
      <c r="M4058" s="23"/>
    </row>
    <row r="4059" spans="1:13" x14ac:dyDescent="0.2">
      <c r="A4059" s="19" t="s">
        <v>4517</v>
      </c>
      <c r="B4059" s="19" t="s">
        <v>4518</v>
      </c>
      <c r="C4059" s="19" t="s">
        <v>37</v>
      </c>
      <c r="D4059" s="19" t="s">
        <v>123</v>
      </c>
      <c r="E4059" s="19" t="s">
        <v>3291</v>
      </c>
      <c r="F4059" s="20">
        <v>2020</v>
      </c>
      <c r="G4059" s="19" t="s">
        <v>17</v>
      </c>
      <c r="H4059" s="19" t="s">
        <v>63</v>
      </c>
      <c r="I4059" s="19" t="s">
        <v>705</v>
      </c>
      <c r="J4059" s="21" t="s">
        <v>18</v>
      </c>
      <c r="K4059" s="22">
        <v>1</v>
      </c>
      <c r="L4059" s="22"/>
      <c r="M4059" s="23"/>
    </row>
    <row r="4060" spans="1:13" x14ac:dyDescent="0.2">
      <c r="A4060" s="19" t="s">
        <v>4519</v>
      </c>
      <c r="B4060" s="19" t="s">
        <v>4520</v>
      </c>
      <c r="C4060" s="19" t="s">
        <v>37</v>
      </c>
      <c r="D4060" s="19" t="s">
        <v>123</v>
      </c>
      <c r="E4060" s="19" t="s">
        <v>977</v>
      </c>
      <c r="F4060" s="20">
        <v>2019</v>
      </c>
      <c r="G4060" s="19" t="s">
        <v>17</v>
      </c>
      <c r="H4060" s="19" t="s">
        <v>63</v>
      </c>
      <c r="I4060" s="19" t="s">
        <v>705</v>
      </c>
      <c r="J4060" s="21" t="s">
        <v>18</v>
      </c>
      <c r="K4060" s="22">
        <v>1001</v>
      </c>
      <c r="L4060" s="22"/>
      <c r="M4060" s="23"/>
    </row>
    <row r="4061" spans="1:13" x14ac:dyDescent="0.2">
      <c r="A4061" s="19" t="s">
        <v>4525</v>
      </c>
      <c r="B4061" s="19" t="s">
        <v>4526</v>
      </c>
      <c r="C4061" s="19" t="s">
        <v>34</v>
      </c>
      <c r="D4061" s="19" t="s">
        <v>134</v>
      </c>
      <c r="E4061" s="19" t="s">
        <v>2123</v>
      </c>
      <c r="F4061" s="20">
        <v>2020</v>
      </c>
      <c r="G4061" s="19" t="s">
        <v>17</v>
      </c>
      <c r="H4061" s="19" t="s">
        <v>54</v>
      </c>
      <c r="I4061" s="19" t="s">
        <v>58</v>
      </c>
      <c r="J4061" s="21" t="s">
        <v>18</v>
      </c>
      <c r="K4061" s="22">
        <v>63375</v>
      </c>
      <c r="L4061" s="24">
        <v>1</v>
      </c>
      <c r="M4061" s="23"/>
    </row>
    <row r="4062" spans="1:13" x14ac:dyDescent="0.2">
      <c r="A4062" s="19" t="s">
        <v>4529</v>
      </c>
      <c r="B4062" s="19" t="s">
        <v>4530</v>
      </c>
      <c r="C4062" s="19" t="s">
        <v>359</v>
      </c>
      <c r="D4062" s="19"/>
      <c r="E4062" s="19"/>
      <c r="F4062" s="20">
        <v>2019</v>
      </c>
      <c r="G4062" s="19" t="s">
        <v>17</v>
      </c>
      <c r="H4062" s="19" t="s">
        <v>30</v>
      </c>
      <c r="I4062" s="19" t="s">
        <v>389</v>
      </c>
      <c r="J4062" s="21" t="s">
        <v>18</v>
      </c>
      <c r="K4062" s="22">
        <v>266</v>
      </c>
      <c r="L4062" s="22"/>
      <c r="M4062" s="23"/>
    </row>
    <row r="4063" spans="1:13" x14ac:dyDescent="0.2">
      <c r="A4063" s="19" t="s">
        <v>4531</v>
      </c>
      <c r="B4063" s="19" t="s">
        <v>4532</v>
      </c>
      <c r="C4063" s="19" t="s">
        <v>27</v>
      </c>
      <c r="D4063" s="19" t="s">
        <v>387</v>
      </c>
      <c r="E4063" s="19" t="s">
        <v>388</v>
      </c>
      <c r="F4063" s="20">
        <v>2020</v>
      </c>
      <c r="G4063" s="19" t="s">
        <v>17</v>
      </c>
      <c r="H4063" s="19" t="s">
        <v>30</v>
      </c>
      <c r="I4063" s="19" t="s">
        <v>389</v>
      </c>
      <c r="J4063" s="21" t="s">
        <v>18</v>
      </c>
      <c r="K4063" s="22">
        <v>10000</v>
      </c>
      <c r="L4063" s="22">
        <v>10000</v>
      </c>
      <c r="M4063" s="23"/>
    </row>
    <row r="4064" spans="1:13" x14ac:dyDescent="0.2">
      <c r="A4064" s="19" t="s">
        <v>4533</v>
      </c>
      <c r="B4064" s="19" t="s">
        <v>4534</v>
      </c>
      <c r="C4064" s="19" t="s">
        <v>359</v>
      </c>
      <c r="D4064" s="19" t="s">
        <v>1466</v>
      </c>
      <c r="E4064" s="19" t="s">
        <v>1823</v>
      </c>
      <c r="F4064" s="20">
        <v>2019</v>
      </c>
      <c r="G4064" s="19" t="s">
        <v>17</v>
      </c>
      <c r="H4064" s="19" t="s">
        <v>30</v>
      </c>
      <c r="I4064" s="19" t="s">
        <v>31</v>
      </c>
      <c r="J4064" s="21" t="s">
        <v>18</v>
      </c>
      <c r="K4064" s="22">
        <v>523</v>
      </c>
      <c r="L4064" s="24">
        <v>145020</v>
      </c>
      <c r="M4064" s="23"/>
    </row>
    <row r="4065" spans="1:13" x14ac:dyDescent="0.2">
      <c r="A4065" s="19" t="s">
        <v>4537</v>
      </c>
      <c r="B4065" s="19" t="s">
        <v>4538</v>
      </c>
      <c r="C4065" s="19" t="s">
        <v>34</v>
      </c>
      <c r="D4065" s="19" t="s">
        <v>215</v>
      </c>
      <c r="E4065" s="19" t="s">
        <v>215</v>
      </c>
      <c r="F4065" s="20">
        <v>2019</v>
      </c>
      <c r="G4065" s="19" t="s">
        <v>17</v>
      </c>
      <c r="H4065" s="19" t="s">
        <v>253</v>
      </c>
      <c r="I4065" s="19" t="s">
        <v>254</v>
      </c>
      <c r="J4065" s="21" t="s">
        <v>18</v>
      </c>
      <c r="K4065" s="22">
        <v>1114529</v>
      </c>
      <c r="L4065" s="22"/>
      <c r="M4065" s="23"/>
    </row>
    <row r="4066" spans="1:13" x14ac:dyDescent="0.2">
      <c r="A4066" s="19" t="s">
        <v>4539</v>
      </c>
      <c r="B4066" s="19" t="s">
        <v>4540</v>
      </c>
      <c r="C4066" s="19" t="s">
        <v>27</v>
      </c>
      <c r="D4066" s="19" t="s">
        <v>1774</v>
      </c>
      <c r="E4066" s="19" t="s">
        <v>1775</v>
      </c>
      <c r="F4066" s="20">
        <v>2019</v>
      </c>
      <c r="G4066" s="19" t="s">
        <v>17</v>
      </c>
      <c r="H4066" s="19" t="s">
        <v>253</v>
      </c>
      <c r="I4066" s="19" t="s">
        <v>254</v>
      </c>
      <c r="J4066" s="21" t="s">
        <v>18</v>
      </c>
      <c r="K4066" s="22">
        <v>25827</v>
      </c>
      <c r="L4066" s="22"/>
      <c r="M4066" s="23"/>
    </row>
    <row r="4067" spans="1:13" x14ac:dyDescent="0.2">
      <c r="A4067" s="19" t="s">
        <v>4549</v>
      </c>
      <c r="B4067" s="19" t="s">
        <v>4550</v>
      </c>
      <c r="C4067" s="19" t="s">
        <v>359</v>
      </c>
      <c r="D4067" s="19" t="s">
        <v>774</v>
      </c>
      <c r="E4067" s="19" t="s">
        <v>2655</v>
      </c>
      <c r="F4067" s="20">
        <v>2019</v>
      </c>
      <c r="G4067" s="19" t="s">
        <v>17</v>
      </c>
      <c r="H4067" s="19" t="s">
        <v>253</v>
      </c>
      <c r="I4067" s="19" t="s">
        <v>1254</v>
      </c>
      <c r="J4067" s="21" t="s">
        <v>18</v>
      </c>
      <c r="K4067" s="22">
        <v>75758</v>
      </c>
      <c r="L4067" s="22"/>
      <c r="M4067" s="23"/>
    </row>
    <row r="4068" spans="1:13" x14ac:dyDescent="0.2">
      <c r="A4068" s="19" t="s">
        <v>4551</v>
      </c>
      <c r="B4068" s="19" t="s">
        <v>4552</v>
      </c>
      <c r="C4068" s="19" t="s">
        <v>359</v>
      </c>
      <c r="D4068" s="19" t="s">
        <v>360</v>
      </c>
      <c r="E4068" s="19" t="s">
        <v>519</v>
      </c>
      <c r="F4068" s="20">
        <v>2019</v>
      </c>
      <c r="G4068" s="19" t="s">
        <v>17</v>
      </c>
      <c r="H4068" s="19" t="s">
        <v>253</v>
      </c>
      <c r="I4068" s="19" t="s">
        <v>254</v>
      </c>
      <c r="J4068" s="21" t="s">
        <v>18</v>
      </c>
      <c r="K4068" s="22">
        <v>229728</v>
      </c>
      <c r="L4068" s="22"/>
      <c r="M4068" s="23"/>
    </row>
    <row r="4069" spans="1:13" x14ac:dyDescent="0.2">
      <c r="A4069" s="19" t="s">
        <v>4557</v>
      </c>
      <c r="B4069" s="19" t="s">
        <v>4558</v>
      </c>
      <c r="C4069" s="19" t="s">
        <v>257</v>
      </c>
      <c r="D4069" s="19"/>
      <c r="E4069" s="19"/>
      <c r="F4069" s="20">
        <v>2020</v>
      </c>
      <c r="G4069" s="19" t="s">
        <v>17</v>
      </c>
      <c r="H4069" s="19" t="s">
        <v>95</v>
      </c>
      <c r="I4069" s="19" t="s">
        <v>173</v>
      </c>
      <c r="J4069" s="21" t="s">
        <v>18</v>
      </c>
      <c r="K4069" s="22">
        <v>20851</v>
      </c>
      <c r="L4069" s="22"/>
      <c r="M4069" s="23"/>
    </row>
    <row r="4070" spans="1:13" x14ac:dyDescent="0.2">
      <c r="A4070" s="19" t="s">
        <v>4561</v>
      </c>
      <c r="B4070" s="19" t="s">
        <v>4562</v>
      </c>
      <c r="C4070" s="19" t="s">
        <v>37</v>
      </c>
      <c r="D4070" s="19" t="s">
        <v>123</v>
      </c>
      <c r="E4070" s="19"/>
      <c r="F4070" s="20">
        <v>2020</v>
      </c>
      <c r="G4070" s="19" t="s">
        <v>17</v>
      </c>
      <c r="H4070" s="19" t="s">
        <v>240</v>
      </c>
      <c r="I4070" s="19" t="s">
        <v>2623</v>
      </c>
      <c r="J4070" s="21" t="s">
        <v>18</v>
      </c>
      <c r="K4070" s="22">
        <v>1394162</v>
      </c>
      <c r="L4070" s="22"/>
      <c r="M4070" s="23"/>
    </row>
    <row r="4071" spans="1:13" x14ac:dyDescent="0.2">
      <c r="A4071" s="19" t="s">
        <v>4569</v>
      </c>
      <c r="B4071" s="19" t="s">
        <v>4570</v>
      </c>
      <c r="C4071" s="19" t="s">
        <v>37</v>
      </c>
      <c r="D4071" s="19" t="s">
        <v>601</v>
      </c>
      <c r="E4071" s="19" t="s">
        <v>721</v>
      </c>
      <c r="F4071" s="20">
        <v>2020</v>
      </c>
      <c r="G4071" s="19" t="s">
        <v>17</v>
      </c>
      <c r="H4071" s="19" t="s">
        <v>15</v>
      </c>
      <c r="I4071" s="19" t="s">
        <v>16</v>
      </c>
      <c r="J4071" s="21" t="s">
        <v>84</v>
      </c>
      <c r="K4071" s="22">
        <v>10000</v>
      </c>
      <c r="L4071" s="22"/>
      <c r="M4071" s="23"/>
    </row>
    <row r="4072" spans="1:13" x14ac:dyDescent="0.2">
      <c r="A4072" s="19" t="s">
        <v>4571</v>
      </c>
      <c r="B4072" s="19" t="s">
        <v>4572</v>
      </c>
      <c r="C4072" s="19" t="s">
        <v>148</v>
      </c>
      <c r="D4072" s="19" t="s">
        <v>373</v>
      </c>
      <c r="E4072" s="19" t="s">
        <v>1536</v>
      </c>
      <c r="F4072" s="20">
        <v>2020</v>
      </c>
      <c r="G4072" s="19" t="s">
        <v>17</v>
      </c>
      <c r="H4072" s="19" t="s">
        <v>63</v>
      </c>
      <c r="I4072" s="19" t="s">
        <v>174</v>
      </c>
      <c r="J4072" s="21" t="s">
        <v>18</v>
      </c>
      <c r="K4072" s="22">
        <v>9855</v>
      </c>
      <c r="L4072" s="22"/>
      <c r="M4072" s="23"/>
    </row>
    <row r="4073" spans="1:13" x14ac:dyDescent="0.2">
      <c r="A4073" s="19" t="s">
        <v>4577</v>
      </c>
      <c r="B4073" s="19" t="s">
        <v>4578</v>
      </c>
      <c r="C4073" s="19" t="s">
        <v>359</v>
      </c>
      <c r="D4073" s="19" t="s">
        <v>1466</v>
      </c>
      <c r="E4073" s="19" t="s">
        <v>1466</v>
      </c>
      <c r="F4073" s="20">
        <v>2020</v>
      </c>
      <c r="G4073" s="19" t="s">
        <v>17</v>
      </c>
      <c r="H4073" s="19" t="s">
        <v>15</v>
      </c>
      <c r="I4073" s="19" t="s">
        <v>16</v>
      </c>
      <c r="J4073" s="21" t="s">
        <v>18</v>
      </c>
      <c r="K4073" s="22">
        <v>5000</v>
      </c>
      <c r="L4073" s="22"/>
      <c r="M4073" s="23"/>
    </row>
    <row r="4074" spans="1:13" x14ac:dyDescent="0.2">
      <c r="A4074" s="19" t="s">
        <v>4591</v>
      </c>
      <c r="B4074" s="19" t="s">
        <v>4592</v>
      </c>
      <c r="C4074" s="19" t="s">
        <v>12</v>
      </c>
      <c r="D4074" s="19" t="s">
        <v>219</v>
      </c>
      <c r="E4074" s="19" t="s">
        <v>219</v>
      </c>
      <c r="F4074" s="20">
        <v>2020</v>
      </c>
      <c r="G4074" s="19" t="s">
        <v>17</v>
      </c>
      <c r="H4074" s="19" t="s">
        <v>352</v>
      </c>
      <c r="I4074" s="19" t="s">
        <v>353</v>
      </c>
      <c r="J4074" s="21" t="s">
        <v>200</v>
      </c>
      <c r="K4074" s="22">
        <v>625617</v>
      </c>
      <c r="L4074" s="22"/>
      <c r="M4074" s="23"/>
    </row>
    <row r="4075" spans="1:13" x14ac:dyDescent="0.2">
      <c r="A4075" s="19" t="s">
        <v>4603</v>
      </c>
      <c r="B4075" s="19" t="s">
        <v>4604</v>
      </c>
      <c r="C4075" s="19" t="s">
        <v>92</v>
      </c>
      <c r="D4075" s="19" t="s">
        <v>112</v>
      </c>
      <c r="E4075" s="19" t="s">
        <v>956</v>
      </c>
      <c r="F4075" s="20">
        <v>2019</v>
      </c>
      <c r="G4075" s="19" t="s">
        <v>17</v>
      </c>
      <c r="H4075" s="19" t="s">
        <v>63</v>
      </c>
      <c r="I4075" s="19" t="s">
        <v>174</v>
      </c>
      <c r="J4075" s="21" t="s">
        <v>18</v>
      </c>
      <c r="K4075" s="22">
        <v>1115806</v>
      </c>
      <c r="L4075" s="24">
        <v>1</v>
      </c>
      <c r="M4075" s="23"/>
    </row>
    <row r="4076" spans="1:13" x14ac:dyDescent="0.2">
      <c r="A4076" s="19" t="s">
        <v>4605</v>
      </c>
      <c r="B4076" s="19" t="s">
        <v>4606</v>
      </c>
      <c r="C4076" s="19" t="s">
        <v>12</v>
      </c>
      <c r="D4076" s="19" t="s">
        <v>853</v>
      </c>
      <c r="E4076" s="19" t="s">
        <v>854</v>
      </c>
      <c r="F4076" s="20">
        <v>2020</v>
      </c>
      <c r="G4076" s="19" t="s">
        <v>279</v>
      </c>
      <c r="H4076" s="19" t="s">
        <v>63</v>
      </c>
      <c r="I4076" s="19" t="s">
        <v>174</v>
      </c>
      <c r="J4076" s="21" t="s">
        <v>18</v>
      </c>
      <c r="K4076" s="22">
        <v>20322</v>
      </c>
      <c r="L4076" s="22"/>
      <c r="M4076" s="23"/>
    </row>
    <row r="4077" spans="1:13" x14ac:dyDescent="0.2">
      <c r="A4077" s="19" t="s">
        <v>4607</v>
      </c>
      <c r="B4077" s="19" t="s">
        <v>4608</v>
      </c>
      <c r="C4077" s="19" t="s">
        <v>148</v>
      </c>
      <c r="D4077" s="19" t="s">
        <v>373</v>
      </c>
      <c r="E4077" s="19" t="s">
        <v>1437</v>
      </c>
      <c r="F4077" s="20">
        <v>2020</v>
      </c>
      <c r="G4077" s="19" t="s">
        <v>17</v>
      </c>
      <c r="H4077" s="19" t="s">
        <v>352</v>
      </c>
      <c r="I4077" s="19" t="s">
        <v>353</v>
      </c>
      <c r="J4077" s="21" t="s">
        <v>18</v>
      </c>
      <c r="K4077" s="22">
        <v>57660</v>
      </c>
      <c r="L4077" s="22"/>
      <c r="M4077" s="23"/>
    </row>
    <row r="4078" spans="1:13" x14ac:dyDescent="0.2">
      <c r="A4078" s="19" t="s">
        <v>4609</v>
      </c>
      <c r="B4078" s="19" t="s">
        <v>4610</v>
      </c>
      <c r="C4078" s="19" t="s">
        <v>52</v>
      </c>
      <c r="D4078" s="19" t="s">
        <v>99</v>
      </c>
      <c r="E4078" s="19" t="s">
        <v>99</v>
      </c>
      <c r="F4078" s="20">
        <v>2019</v>
      </c>
      <c r="G4078" s="19" t="s">
        <v>17</v>
      </c>
      <c r="H4078" s="19" t="s">
        <v>30</v>
      </c>
      <c r="I4078" s="19" t="s">
        <v>145</v>
      </c>
      <c r="J4078" s="21" t="s">
        <v>18</v>
      </c>
      <c r="K4078" s="22">
        <v>20851</v>
      </c>
      <c r="L4078" s="22"/>
      <c r="M4078" s="23"/>
    </row>
    <row r="4079" spans="1:13" x14ac:dyDescent="0.2">
      <c r="A4079" s="19" t="s">
        <v>4613</v>
      </c>
      <c r="B4079" s="19" t="s">
        <v>4614</v>
      </c>
      <c r="C4079" s="19" t="s">
        <v>81</v>
      </c>
      <c r="D4079" s="19"/>
      <c r="E4079" s="19"/>
      <c r="F4079" s="20">
        <v>2019</v>
      </c>
      <c r="G4079" s="19" t="s">
        <v>17</v>
      </c>
      <c r="H4079" s="19" t="s">
        <v>15</v>
      </c>
      <c r="I4079" s="19" t="s">
        <v>558</v>
      </c>
      <c r="J4079" s="21" t="s">
        <v>18</v>
      </c>
      <c r="K4079" s="22">
        <v>56430</v>
      </c>
      <c r="L4079" s="22"/>
      <c r="M4079" s="23"/>
    </row>
    <row r="4080" spans="1:13" x14ac:dyDescent="0.2">
      <c r="A4080" s="19" t="s">
        <v>4617</v>
      </c>
      <c r="B4080" s="19" t="s">
        <v>4618</v>
      </c>
      <c r="C4080" s="19" t="s">
        <v>22</v>
      </c>
      <c r="D4080" s="19" t="s">
        <v>46</v>
      </c>
      <c r="E4080" s="19" t="s">
        <v>177</v>
      </c>
      <c r="F4080" s="20">
        <v>2020</v>
      </c>
      <c r="G4080" s="19" t="s">
        <v>17</v>
      </c>
      <c r="H4080" s="19" t="s">
        <v>54</v>
      </c>
      <c r="I4080" s="19" t="s">
        <v>58</v>
      </c>
      <c r="J4080" s="21" t="s">
        <v>84</v>
      </c>
      <c r="K4080" s="22">
        <v>249188</v>
      </c>
      <c r="L4080" s="22"/>
      <c r="M4080" s="23"/>
    </row>
    <row r="4081" spans="1:13" x14ac:dyDescent="0.2">
      <c r="A4081" s="19" t="s">
        <v>4619</v>
      </c>
      <c r="B4081" s="19" t="s">
        <v>4620</v>
      </c>
      <c r="C4081" s="19" t="s">
        <v>34</v>
      </c>
      <c r="D4081" s="19" t="s">
        <v>215</v>
      </c>
      <c r="E4081" s="19" t="s">
        <v>216</v>
      </c>
      <c r="F4081" s="20">
        <v>2020</v>
      </c>
      <c r="G4081" s="19" t="s">
        <v>17</v>
      </c>
      <c r="H4081" s="19" t="s">
        <v>42</v>
      </c>
      <c r="I4081" s="19" t="s">
        <v>1003</v>
      </c>
      <c r="J4081" s="21" t="s">
        <v>18</v>
      </c>
      <c r="K4081" s="22">
        <v>143868</v>
      </c>
      <c r="L4081" s="22"/>
      <c r="M4081" s="23"/>
    </row>
    <row r="4082" spans="1:13" x14ac:dyDescent="0.2">
      <c r="A4082" s="19" t="s">
        <v>4621</v>
      </c>
      <c r="B4082" s="19" t="s">
        <v>4622</v>
      </c>
      <c r="C4082" s="19" t="s">
        <v>148</v>
      </c>
      <c r="D4082" s="19" t="s">
        <v>373</v>
      </c>
      <c r="E4082" s="19" t="s">
        <v>838</v>
      </c>
      <c r="F4082" s="20">
        <v>2020</v>
      </c>
      <c r="G4082" s="19" t="s">
        <v>17</v>
      </c>
      <c r="H4082" s="19" t="s">
        <v>42</v>
      </c>
      <c r="I4082" s="19" t="s">
        <v>1003</v>
      </c>
      <c r="J4082" s="21" t="s">
        <v>18</v>
      </c>
      <c r="K4082" s="22">
        <v>5000</v>
      </c>
      <c r="L4082" s="24">
        <v>90994</v>
      </c>
      <c r="M4082" s="23"/>
    </row>
    <row r="4083" spans="1:13" x14ac:dyDescent="0.2">
      <c r="A4083" s="19" t="s">
        <v>4627</v>
      </c>
      <c r="B4083" s="19" t="s">
        <v>4628</v>
      </c>
      <c r="C4083" s="19" t="s">
        <v>148</v>
      </c>
      <c r="D4083" s="19" t="s">
        <v>373</v>
      </c>
      <c r="E4083" s="19" t="s">
        <v>992</v>
      </c>
      <c r="F4083" s="20">
        <v>2020</v>
      </c>
      <c r="G4083" s="19" t="s">
        <v>17</v>
      </c>
      <c r="H4083" s="19" t="s">
        <v>95</v>
      </c>
      <c r="I4083" s="19" t="s">
        <v>173</v>
      </c>
      <c r="J4083" s="21" t="s">
        <v>84</v>
      </c>
      <c r="K4083" s="22">
        <v>9757682</v>
      </c>
      <c r="L4083" s="22"/>
      <c r="M4083" s="23"/>
    </row>
    <row r="4084" spans="1:13" x14ac:dyDescent="0.2">
      <c r="A4084" s="19" t="s">
        <v>4635</v>
      </c>
      <c r="B4084" s="19" t="s">
        <v>4636</v>
      </c>
      <c r="C4084" s="19" t="s">
        <v>148</v>
      </c>
      <c r="D4084" s="19" t="s">
        <v>460</v>
      </c>
      <c r="E4084" s="19" t="s">
        <v>1415</v>
      </c>
      <c r="F4084" s="20">
        <v>2019</v>
      </c>
      <c r="G4084" s="19" t="s">
        <v>17</v>
      </c>
      <c r="H4084" s="19" t="s">
        <v>15</v>
      </c>
      <c r="I4084" s="19" t="s">
        <v>16</v>
      </c>
      <c r="J4084" s="21" t="s">
        <v>18</v>
      </c>
      <c r="K4084" s="22">
        <v>2</v>
      </c>
      <c r="L4084" s="22"/>
      <c r="M4084" s="23"/>
    </row>
    <row r="4085" spans="1:13" x14ac:dyDescent="0.2">
      <c r="A4085" s="19" t="s">
        <v>4637</v>
      </c>
      <c r="B4085" s="19" t="s">
        <v>4638</v>
      </c>
      <c r="C4085" s="19" t="s">
        <v>27</v>
      </c>
      <c r="D4085" s="19" t="s">
        <v>387</v>
      </c>
      <c r="E4085" s="19" t="s">
        <v>388</v>
      </c>
      <c r="F4085" s="20">
        <v>2020</v>
      </c>
      <c r="G4085" s="19" t="s">
        <v>17</v>
      </c>
      <c r="H4085" s="19" t="s">
        <v>63</v>
      </c>
      <c r="I4085" s="19" t="s">
        <v>174</v>
      </c>
      <c r="J4085" s="21" t="s">
        <v>18</v>
      </c>
      <c r="K4085" s="22">
        <v>413466</v>
      </c>
      <c r="L4085" s="22"/>
      <c r="M4085" s="23"/>
    </row>
    <row r="4086" spans="1:13" x14ac:dyDescent="0.2">
      <c r="A4086" s="19" t="s">
        <v>4645</v>
      </c>
      <c r="B4086" s="19" t="s">
        <v>4646</v>
      </c>
      <c r="C4086" s="19" t="s">
        <v>12</v>
      </c>
      <c r="D4086" s="19" t="s">
        <v>422</v>
      </c>
      <c r="E4086" s="19" t="s">
        <v>3592</v>
      </c>
      <c r="F4086" s="20">
        <v>2020</v>
      </c>
      <c r="G4086" s="19" t="s">
        <v>17</v>
      </c>
      <c r="H4086" s="19" t="s">
        <v>352</v>
      </c>
      <c r="I4086" s="19" t="s">
        <v>353</v>
      </c>
      <c r="J4086" s="21" t="s">
        <v>18</v>
      </c>
      <c r="K4086" s="22">
        <v>14354</v>
      </c>
      <c r="L4086" s="24">
        <v>9001</v>
      </c>
      <c r="M4086" s="23"/>
    </row>
    <row r="4087" spans="1:13" x14ac:dyDescent="0.2">
      <c r="A4087" s="19" t="s">
        <v>4649</v>
      </c>
      <c r="B4087" s="19" t="s">
        <v>4650</v>
      </c>
      <c r="C4087" s="19" t="s">
        <v>359</v>
      </c>
      <c r="D4087" s="19"/>
      <c r="E4087" s="19"/>
      <c r="F4087" s="20">
        <v>2020</v>
      </c>
      <c r="G4087" s="19" t="s">
        <v>17</v>
      </c>
      <c r="H4087" s="19" t="s">
        <v>42</v>
      </c>
      <c r="I4087" s="19" t="s">
        <v>1003</v>
      </c>
      <c r="J4087" s="21" t="s">
        <v>18</v>
      </c>
      <c r="K4087" s="22">
        <v>22115</v>
      </c>
      <c r="L4087" s="22"/>
      <c r="M4087" s="23"/>
    </row>
    <row r="4088" spans="1:13" x14ac:dyDescent="0.2">
      <c r="A4088" s="19" t="s">
        <v>4651</v>
      </c>
      <c r="B4088" s="19" t="s">
        <v>4652</v>
      </c>
      <c r="C4088" s="19" t="s">
        <v>359</v>
      </c>
      <c r="D4088" s="19"/>
      <c r="E4088" s="19"/>
      <c r="F4088" s="20">
        <v>2020</v>
      </c>
      <c r="G4088" s="19" t="s">
        <v>17</v>
      </c>
      <c r="H4088" s="19" t="s">
        <v>693</v>
      </c>
      <c r="I4088" s="19" t="s">
        <v>762</v>
      </c>
      <c r="J4088" s="21" t="s">
        <v>18</v>
      </c>
      <c r="K4088" s="22">
        <v>5137</v>
      </c>
      <c r="L4088" s="22"/>
      <c r="M4088" s="23"/>
    </row>
    <row r="4089" spans="1:13" x14ac:dyDescent="0.2">
      <c r="A4089" s="19" t="s">
        <v>4657</v>
      </c>
      <c r="B4089" s="19" t="s">
        <v>4658</v>
      </c>
      <c r="C4089" s="19" t="s">
        <v>52</v>
      </c>
      <c r="D4089" s="19" t="s">
        <v>99</v>
      </c>
      <c r="E4089" s="19" t="s">
        <v>99</v>
      </c>
      <c r="F4089" s="20">
        <v>2020</v>
      </c>
      <c r="G4089" s="19" t="s">
        <v>17</v>
      </c>
      <c r="H4089" s="19" t="s">
        <v>42</v>
      </c>
      <c r="I4089" s="19" t="s">
        <v>1003</v>
      </c>
      <c r="J4089" s="21" t="s">
        <v>18</v>
      </c>
      <c r="K4089" s="22">
        <v>236232</v>
      </c>
      <c r="L4089" s="22"/>
      <c r="M4089" s="23"/>
    </row>
    <row r="4090" spans="1:13" x14ac:dyDescent="0.2">
      <c r="A4090" s="19" t="s">
        <v>4659</v>
      </c>
      <c r="B4090" s="19" t="s">
        <v>4660</v>
      </c>
      <c r="C4090" s="19" t="s">
        <v>22</v>
      </c>
      <c r="D4090" s="19" t="s">
        <v>23</v>
      </c>
      <c r="E4090" s="19" t="s">
        <v>287</v>
      </c>
      <c r="F4090" s="20">
        <v>2020</v>
      </c>
      <c r="G4090" s="19" t="s">
        <v>17</v>
      </c>
      <c r="H4090" s="19" t="s">
        <v>42</v>
      </c>
      <c r="I4090" s="19" t="s">
        <v>1003</v>
      </c>
      <c r="J4090" s="21" t="s">
        <v>18</v>
      </c>
      <c r="K4090" s="22">
        <v>12795</v>
      </c>
      <c r="L4090" s="22"/>
      <c r="M4090" s="23"/>
    </row>
    <row r="4091" spans="1:13" x14ac:dyDescent="0.2">
      <c r="A4091" s="19" t="s">
        <v>4663</v>
      </c>
      <c r="B4091" s="19" t="s">
        <v>4664</v>
      </c>
      <c r="C4091" s="19" t="s">
        <v>37</v>
      </c>
      <c r="D4091" s="19" t="s">
        <v>601</v>
      </c>
      <c r="E4091" s="19" t="s">
        <v>721</v>
      </c>
      <c r="F4091" s="20">
        <v>2019</v>
      </c>
      <c r="G4091" s="19" t="s">
        <v>17</v>
      </c>
      <c r="H4091" s="19" t="s">
        <v>54</v>
      </c>
      <c r="I4091" s="19" t="s">
        <v>62</v>
      </c>
      <c r="J4091" s="21" t="s">
        <v>18</v>
      </c>
      <c r="K4091" s="22">
        <v>5135</v>
      </c>
      <c r="L4091" s="22"/>
      <c r="M4091" s="23"/>
    </row>
    <row r="4092" spans="1:13" x14ac:dyDescent="0.2">
      <c r="A4092" s="19" t="s">
        <v>4665</v>
      </c>
      <c r="B4092" s="19" t="s">
        <v>4666</v>
      </c>
      <c r="C4092" s="19" t="s">
        <v>37</v>
      </c>
      <c r="D4092" s="19" t="s">
        <v>601</v>
      </c>
      <c r="E4092" s="19" t="s">
        <v>721</v>
      </c>
      <c r="F4092" s="20">
        <v>2019</v>
      </c>
      <c r="G4092" s="19" t="s">
        <v>17</v>
      </c>
      <c r="H4092" s="19" t="s">
        <v>54</v>
      </c>
      <c r="I4092" s="19" t="s">
        <v>62</v>
      </c>
      <c r="J4092" s="21" t="s">
        <v>18</v>
      </c>
      <c r="K4092" s="22">
        <v>5135</v>
      </c>
      <c r="L4092" s="22"/>
      <c r="M4092" s="23"/>
    </row>
    <row r="4093" spans="1:13" x14ac:dyDescent="0.2">
      <c r="A4093" s="19" t="s">
        <v>4667</v>
      </c>
      <c r="B4093" s="19" t="s">
        <v>4668</v>
      </c>
      <c r="C4093" s="19" t="s">
        <v>12</v>
      </c>
      <c r="D4093" s="19" t="s">
        <v>219</v>
      </c>
      <c r="E4093" s="19" t="s">
        <v>219</v>
      </c>
      <c r="F4093" s="20">
        <v>2020</v>
      </c>
      <c r="G4093" s="19" t="s">
        <v>17</v>
      </c>
      <c r="H4093" s="19" t="s">
        <v>42</v>
      </c>
      <c r="I4093" s="19" t="s">
        <v>1003</v>
      </c>
      <c r="J4093" s="21" t="s">
        <v>18</v>
      </c>
      <c r="K4093" s="22">
        <v>18248</v>
      </c>
      <c r="L4093" s="24">
        <v>32428</v>
      </c>
      <c r="M4093" s="23"/>
    </row>
    <row r="4094" spans="1:13" x14ac:dyDescent="0.2">
      <c r="A4094" s="19" t="s">
        <v>4679</v>
      </c>
      <c r="B4094" s="19" t="s">
        <v>4680</v>
      </c>
      <c r="C4094" s="19" t="s">
        <v>148</v>
      </c>
      <c r="D4094" s="19" t="s">
        <v>373</v>
      </c>
      <c r="E4094" s="19" t="s">
        <v>1437</v>
      </c>
      <c r="F4094" s="20">
        <v>2020</v>
      </c>
      <c r="G4094" s="19" t="s">
        <v>17</v>
      </c>
      <c r="H4094" s="19" t="s">
        <v>42</v>
      </c>
      <c r="I4094" s="19" t="s">
        <v>1003</v>
      </c>
      <c r="J4094" s="21" t="s">
        <v>18</v>
      </c>
      <c r="K4094" s="22">
        <v>3</v>
      </c>
      <c r="L4094" s="24">
        <v>90000</v>
      </c>
      <c r="M4094" s="23"/>
    </row>
    <row r="4095" spans="1:13" x14ac:dyDescent="0.2">
      <c r="A4095" s="19" t="s">
        <v>4693</v>
      </c>
      <c r="B4095" s="19" t="s">
        <v>4694</v>
      </c>
      <c r="C4095" s="19" t="s">
        <v>37</v>
      </c>
      <c r="D4095" s="19" t="s">
        <v>601</v>
      </c>
      <c r="E4095" s="19" t="s">
        <v>963</v>
      </c>
      <c r="F4095" s="20">
        <v>2019</v>
      </c>
      <c r="G4095" s="19" t="s">
        <v>17</v>
      </c>
      <c r="H4095" s="19" t="s">
        <v>95</v>
      </c>
      <c r="I4095" s="19" t="s">
        <v>173</v>
      </c>
      <c r="J4095" s="21" t="s">
        <v>84</v>
      </c>
      <c r="K4095" s="22">
        <v>71588</v>
      </c>
      <c r="L4095" s="22"/>
      <c r="M4095" s="23"/>
    </row>
    <row r="4096" spans="1:13" x14ac:dyDescent="0.2">
      <c r="A4096" s="19" t="s">
        <v>4699</v>
      </c>
      <c r="B4096" s="19" t="s">
        <v>4700</v>
      </c>
      <c r="C4096" s="19" t="s">
        <v>133</v>
      </c>
      <c r="D4096" s="19" t="s">
        <v>392</v>
      </c>
      <c r="E4096" s="19" t="s">
        <v>474</v>
      </c>
      <c r="F4096" s="20">
        <v>2019</v>
      </c>
      <c r="G4096" s="19" t="s">
        <v>17</v>
      </c>
      <c r="H4096" s="19" t="s">
        <v>95</v>
      </c>
      <c r="I4096" s="19" t="s">
        <v>356</v>
      </c>
      <c r="J4096" s="21" t="s">
        <v>128</v>
      </c>
      <c r="K4096" s="22">
        <v>250238</v>
      </c>
      <c r="L4096" s="22"/>
      <c r="M4096" s="23"/>
    </row>
    <row r="4097" spans="1:13" x14ac:dyDescent="0.2">
      <c r="A4097" s="19" t="s">
        <v>4715</v>
      </c>
      <c r="B4097" s="19" t="s">
        <v>4716</v>
      </c>
      <c r="C4097" s="19" t="s">
        <v>257</v>
      </c>
      <c r="D4097" s="19"/>
      <c r="E4097" s="19"/>
      <c r="F4097" s="20">
        <v>2020</v>
      </c>
      <c r="G4097" s="19" t="s">
        <v>17</v>
      </c>
      <c r="H4097" s="19" t="s">
        <v>352</v>
      </c>
      <c r="I4097" s="19" t="s">
        <v>1241</v>
      </c>
      <c r="J4097" s="21" t="s">
        <v>18</v>
      </c>
      <c r="K4097" s="22">
        <v>1</v>
      </c>
      <c r="L4097" s="22"/>
      <c r="M4097" s="23"/>
    </row>
    <row r="4098" spans="1:13" x14ac:dyDescent="0.2">
      <c r="A4098" s="19" t="s">
        <v>4717</v>
      </c>
      <c r="B4098" s="19" t="s">
        <v>4718</v>
      </c>
      <c r="C4098" s="19" t="s">
        <v>12</v>
      </c>
      <c r="D4098" s="19" t="s">
        <v>163</v>
      </c>
      <c r="E4098" s="19" t="s">
        <v>163</v>
      </c>
      <c r="F4098" s="20">
        <v>2020</v>
      </c>
      <c r="G4098" s="19" t="s">
        <v>17</v>
      </c>
      <c r="H4098" s="19" t="s">
        <v>30</v>
      </c>
      <c r="I4098" s="19" t="s">
        <v>145</v>
      </c>
      <c r="J4098" s="21" t="s">
        <v>18</v>
      </c>
      <c r="K4098" s="22">
        <v>56190</v>
      </c>
      <c r="L4098" s="22"/>
      <c r="M4098" s="23"/>
    </row>
    <row r="4099" spans="1:13" x14ac:dyDescent="0.2">
      <c r="A4099" s="19" t="s">
        <v>4721</v>
      </c>
      <c r="B4099" s="19" t="s">
        <v>4722</v>
      </c>
      <c r="C4099" s="19" t="s">
        <v>143</v>
      </c>
      <c r="D4099" s="19" t="s">
        <v>144</v>
      </c>
      <c r="E4099" s="19" t="s">
        <v>1397</v>
      </c>
      <c r="F4099" s="20">
        <v>2019</v>
      </c>
      <c r="G4099" s="19" t="s">
        <v>17</v>
      </c>
      <c r="H4099" s="19" t="s">
        <v>42</v>
      </c>
      <c r="I4099" s="19" t="s">
        <v>188</v>
      </c>
      <c r="J4099" s="21" t="s">
        <v>18</v>
      </c>
      <c r="K4099" s="22">
        <v>8891</v>
      </c>
      <c r="L4099" s="22"/>
      <c r="M4099" s="23"/>
    </row>
    <row r="4100" spans="1:13" x14ac:dyDescent="0.2">
      <c r="A4100" s="19" t="s">
        <v>4723</v>
      </c>
      <c r="B4100" s="19" t="s">
        <v>4724</v>
      </c>
      <c r="C4100" s="19" t="s">
        <v>27</v>
      </c>
      <c r="D4100" s="19" t="s">
        <v>28</v>
      </c>
      <c r="E4100" s="19" t="s">
        <v>29</v>
      </c>
      <c r="F4100" s="20">
        <v>2019</v>
      </c>
      <c r="G4100" s="19" t="s">
        <v>17</v>
      </c>
      <c r="H4100" s="19" t="s">
        <v>63</v>
      </c>
      <c r="I4100" s="19" t="s">
        <v>64</v>
      </c>
      <c r="J4100" s="21" t="s">
        <v>18</v>
      </c>
      <c r="K4100" s="22">
        <v>8534</v>
      </c>
      <c r="L4100" s="22"/>
      <c r="M4100" s="23"/>
    </row>
    <row r="4101" spans="1:13" x14ac:dyDescent="0.2">
      <c r="A4101" s="19" t="s">
        <v>4725</v>
      </c>
      <c r="B4101" s="19" t="s">
        <v>4726</v>
      </c>
      <c r="C4101" s="19" t="s">
        <v>22</v>
      </c>
      <c r="D4101" s="19" t="s">
        <v>46</v>
      </c>
      <c r="E4101" s="19" t="s">
        <v>881</v>
      </c>
      <c r="F4101" s="20">
        <v>2020</v>
      </c>
      <c r="G4101" s="19" t="s">
        <v>17</v>
      </c>
      <c r="H4101" s="19" t="s">
        <v>42</v>
      </c>
      <c r="I4101" s="19" t="s">
        <v>228</v>
      </c>
      <c r="J4101" s="21" t="s">
        <v>18</v>
      </c>
      <c r="K4101" s="22">
        <v>86431</v>
      </c>
      <c r="L4101" s="22"/>
      <c r="M4101" s="23"/>
    </row>
    <row r="4102" spans="1:13" x14ac:dyDescent="0.2">
      <c r="A4102" s="19" t="s">
        <v>4735</v>
      </c>
      <c r="B4102" s="19" t="s">
        <v>4736</v>
      </c>
      <c r="C4102" s="19" t="s">
        <v>22</v>
      </c>
      <c r="D4102" s="19" t="s">
        <v>46</v>
      </c>
      <c r="E4102" s="19" t="s">
        <v>87</v>
      </c>
      <c r="F4102" s="20">
        <v>2020</v>
      </c>
      <c r="G4102" s="19" t="s">
        <v>17</v>
      </c>
      <c r="H4102" s="19" t="s">
        <v>130</v>
      </c>
      <c r="I4102" s="19" t="s">
        <v>130</v>
      </c>
      <c r="J4102" s="21" t="s">
        <v>18</v>
      </c>
      <c r="K4102" s="22">
        <v>114777</v>
      </c>
      <c r="L4102" s="24">
        <v>1</v>
      </c>
      <c r="M4102" s="23"/>
    </row>
    <row r="4103" spans="1:13" x14ac:dyDescent="0.2">
      <c r="A4103" s="19" t="s">
        <v>4747</v>
      </c>
      <c r="B4103" s="19" t="s">
        <v>4748</v>
      </c>
      <c r="C4103" s="19" t="s">
        <v>92</v>
      </c>
      <c r="D4103" s="19" t="s">
        <v>93</v>
      </c>
      <c r="E4103" s="19" t="s">
        <v>94</v>
      </c>
      <c r="F4103" s="20">
        <v>2019</v>
      </c>
      <c r="G4103" s="19" t="s">
        <v>17</v>
      </c>
      <c r="H4103" s="19" t="s">
        <v>352</v>
      </c>
      <c r="I4103" s="19" t="s">
        <v>353</v>
      </c>
      <c r="J4103" s="21" t="s">
        <v>18</v>
      </c>
      <c r="K4103" s="22">
        <v>35600</v>
      </c>
      <c r="L4103" s="24">
        <v>1</v>
      </c>
      <c r="M4103" s="23"/>
    </row>
    <row r="4104" spans="1:13" x14ac:dyDescent="0.2">
      <c r="A4104" s="19" t="s">
        <v>4749</v>
      </c>
      <c r="B4104" s="19" t="s">
        <v>4750</v>
      </c>
      <c r="C4104" s="19" t="s">
        <v>257</v>
      </c>
      <c r="D4104" s="19" t="s">
        <v>441</v>
      </c>
      <c r="E4104" s="19" t="s">
        <v>989</v>
      </c>
      <c r="F4104" s="20">
        <v>2020</v>
      </c>
      <c r="G4104" s="19" t="s">
        <v>17</v>
      </c>
      <c r="H4104" s="19" t="s">
        <v>15</v>
      </c>
      <c r="I4104" s="19" t="s">
        <v>16</v>
      </c>
      <c r="J4104" s="21" t="s">
        <v>18</v>
      </c>
      <c r="K4104" s="22">
        <v>313493</v>
      </c>
      <c r="L4104" s="24">
        <v>1</v>
      </c>
      <c r="M4104" s="23"/>
    </row>
    <row r="4105" spans="1:13" x14ac:dyDescent="0.2">
      <c r="A4105" s="19" t="s">
        <v>4757</v>
      </c>
      <c r="B4105" s="19" t="s">
        <v>4758</v>
      </c>
      <c r="C4105" s="19" t="s">
        <v>12</v>
      </c>
      <c r="D4105" s="19" t="s">
        <v>422</v>
      </c>
      <c r="E4105" s="19" t="s">
        <v>1786</v>
      </c>
      <c r="F4105" s="20">
        <v>2020</v>
      </c>
      <c r="G4105" s="19" t="s">
        <v>279</v>
      </c>
      <c r="H4105" s="19" t="s">
        <v>95</v>
      </c>
      <c r="I4105" s="19" t="s">
        <v>356</v>
      </c>
      <c r="J4105" s="21" t="s">
        <v>18</v>
      </c>
      <c r="K4105" s="22">
        <v>77448</v>
      </c>
      <c r="L4105" s="24">
        <v>1</v>
      </c>
      <c r="M4105" s="23"/>
    </row>
    <row r="4106" spans="1:13" x14ac:dyDescent="0.2">
      <c r="A4106" s="19" t="s">
        <v>4759</v>
      </c>
      <c r="B4106" s="19" t="s">
        <v>4760</v>
      </c>
      <c r="C4106" s="19" t="s">
        <v>34</v>
      </c>
      <c r="D4106" s="19" t="s">
        <v>134</v>
      </c>
      <c r="E4106" s="19" t="s">
        <v>135</v>
      </c>
      <c r="F4106" s="20">
        <v>2020</v>
      </c>
      <c r="G4106" s="19" t="s">
        <v>17</v>
      </c>
      <c r="H4106" s="19" t="s">
        <v>710</v>
      </c>
      <c r="I4106" s="19" t="s">
        <v>852</v>
      </c>
      <c r="J4106" s="21" t="s">
        <v>18</v>
      </c>
      <c r="K4106" s="22">
        <v>22275</v>
      </c>
      <c r="L4106" s="24">
        <v>1</v>
      </c>
      <c r="M4106" s="23"/>
    </row>
    <row r="4107" spans="1:13" x14ac:dyDescent="0.2">
      <c r="A4107" s="19" t="s">
        <v>4775</v>
      </c>
      <c r="B4107" s="19" t="s">
        <v>4776</v>
      </c>
      <c r="C4107" s="19" t="s">
        <v>37</v>
      </c>
      <c r="D4107" s="19" t="s">
        <v>123</v>
      </c>
      <c r="E4107" s="19"/>
      <c r="F4107" s="20">
        <v>2019</v>
      </c>
      <c r="G4107" s="19" t="s">
        <v>17</v>
      </c>
      <c r="H4107" s="19" t="s">
        <v>30</v>
      </c>
      <c r="I4107" s="19" t="s">
        <v>389</v>
      </c>
      <c r="J4107" s="21" t="s">
        <v>18</v>
      </c>
      <c r="K4107" s="22">
        <v>176987</v>
      </c>
      <c r="L4107" s="22"/>
      <c r="M4107" s="23"/>
    </row>
    <row r="4108" spans="1:13" x14ac:dyDescent="0.2">
      <c r="A4108" s="19" t="s">
        <v>4777</v>
      </c>
      <c r="B4108" s="19" t="s">
        <v>4778</v>
      </c>
      <c r="C4108" s="19" t="s">
        <v>34</v>
      </c>
      <c r="D4108" s="19" t="s">
        <v>134</v>
      </c>
      <c r="E4108" s="19" t="s">
        <v>282</v>
      </c>
      <c r="F4108" s="20">
        <v>2019</v>
      </c>
      <c r="G4108" s="19" t="s">
        <v>17</v>
      </c>
      <c r="H4108" s="19" t="s">
        <v>54</v>
      </c>
      <c r="I4108" s="19" t="s">
        <v>58</v>
      </c>
      <c r="J4108" s="21" t="s">
        <v>18</v>
      </c>
      <c r="K4108" s="22">
        <v>98665</v>
      </c>
      <c r="L4108" s="24">
        <v>1</v>
      </c>
      <c r="M4108" s="23"/>
    </row>
    <row r="4109" spans="1:13" x14ac:dyDescent="0.2">
      <c r="A4109" s="19" t="s">
        <v>4781</v>
      </c>
      <c r="B4109" s="19" t="s">
        <v>4782</v>
      </c>
      <c r="C4109" s="19" t="s">
        <v>52</v>
      </c>
      <c r="D4109" s="19" t="s">
        <v>77</v>
      </c>
      <c r="E4109" s="19" t="s">
        <v>77</v>
      </c>
      <c r="F4109" s="20">
        <v>2019</v>
      </c>
      <c r="G4109" s="19" t="s">
        <v>17</v>
      </c>
      <c r="H4109" s="19" t="s">
        <v>54</v>
      </c>
      <c r="I4109" s="19" t="s">
        <v>62</v>
      </c>
      <c r="J4109" s="21" t="s">
        <v>18</v>
      </c>
      <c r="K4109" s="22">
        <v>2</v>
      </c>
      <c r="L4109" s="24">
        <v>2</v>
      </c>
      <c r="M4109" s="23"/>
    </row>
    <row r="4110" spans="1:13" x14ac:dyDescent="0.2">
      <c r="A4110" s="19" t="s">
        <v>4783</v>
      </c>
      <c r="B4110" s="19" t="s">
        <v>4784</v>
      </c>
      <c r="C4110" s="19" t="s">
        <v>27</v>
      </c>
      <c r="D4110" s="19" t="s">
        <v>1774</v>
      </c>
      <c r="E4110" s="19" t="s">
        <v>1775</v>
      </c>
      <c r="F4110" s="20">
        <v>2020</v>
      </c>
      <c r="G4110" s="19" t="s">
        <v>17</v>
      </c>
      <c r="H4110" s="19" t="s">
        <v>30</v>
      </c>
      <c r="I4110" s="19" t="s">
        <v>31</v>
      </c>
      <c r="J4110" s="21" t="s">
        <v>18</v>
      </c>
      <c r="K4110" s="22">
        <v>74677</v>
      </c>
      <c r="L4110" s="22"/>
      <c r="M4110" s="23"/>
    </row>
    <row r="4111" spans="1:13" x14ac:dyDescent="0.2">
      <c r="A4111" s="19" t="s">
        <v>4789</v>
      </c>
      <c r="B4111" s="19" t="s">
        <v>4790</v>
      </c>
      <c r="C4111" s="19" t="s">
        <v>27</v>
      </c>
      <c r="D4111" s="19" t="s">
        <v>73</v>
      </c>
      <c r="E4111" s="19" t="s">
        <v>968</v>
      </c>
      <c r="F4111" s="20">
        <v>2019</v>
      </c>
      <c r="G4111" s="19" t="s">
        <v>17</v>
      </c>
      <c r="H4111" s="19" t="s">
        <v>253</v>
      </c>
      <c r="I4111" s="19" t="s">
        <v>254</v>
      </c>
      <c r="J4111" s="21" t="s">
        <v>18</v>
      </c>
      <c r="K4111" s="22">
        <v>430045</v>
      </c>
      <c r="L4111" s="22"/>
      <c r="M4111" s="23"/>
    </row>
    <row r="4112" spans="1:13" x14ac:dyDescent="0.2">
      <c r="A4112" s="19" t="s">
        <v>4795</v>
      </c>
      <c r="B4112" s="19" t="s">
        <v>4796</v>
      </c>
      <c r="C4112" s="19" t="s">
        <v>22</v>
      </c>
      <c r="D4112" s="19" t="s">
        <v>46</v>
      </c>
      <c r="E4112" s="19" t="s">
        <v>345</v>
      </c>
      <c r="F4112" s="20">
        <v>2020</v>
      </c>
      <c r="G4112" s="19" t="s">
        <v>17</v>
      </c>
      <c r="H4112" s="19" t="s">
        <v>15</v>
      </c>
      <c r="I4112" s="19" t="s">
        <v>16</v>
      </c>
      <c r="J4112" s="21" t="s">
        <v>18</v>
      </c>
      <c r="K4112" s="22">
        <v>4973</v>
      </c>
      <c r="L4112" s="24">
        <v>3</v>
      </c>
      <c r="M4112" s="23"/>
    </row>
    <row r="4113" spans="1:13" x14ac:dyDescent="0.2">
      <c r="A4113" s="19" t="s">
        <v>4803</v>
      </c>
      <c r="B4113" s="19" t="s">
        <v>4804</v>
      </c>
      <c r="C4113" s="19" t="s">
        <v>37</v>
      </c>
      <c r="D4113" s="19" t="s">
        <v>123</v>
      </c>
      <c r="E4113" s="19" t="s">
        <v>1261</v>
      </c>
      <c r="F4113" s="20">
        <v>2019</v>
      </c>
      <c r="G4113" s="19" t="s">
        <v>17</v>
      </c>
      <c r="H4113" s="19" t="s">
        <v>63</v>
      </c>
      <c r="I4113" s="19" t="s">
        <v>705</v>
      </c>
      <c r="J4113" s="21" t="s">
        <v>18</v>
      </c>
      <c r="K4113" s="22">
        <v>2667664</v>
      </c>
      <c r="L4113" s="22"/>
      <c r="M4113" s="23"/>
    </row>
    <row r="4114" spans="1:13" x14ac:dyDescent="0.2">
      <c r="A4114" s="19" t="s">
        <v>4807</v>
      </c>
      <c r="B4114" s="19" t="s">
        <v>4808</v>
      </c>
      <c r="C4114" s="19" t="s">
        <v>52</v>
      </c>
      <c r="D4114" s="19" t="s">
        <v>77</v>
      </c>
      <c r="E4114" s="19" t="s">
        <v>1780</v>
      </c>
      <c r="F4114" s="20">
        <v>2020</v>
      </c>
      <c r="G4114" s="19" t="s">
        <v>17</v>
      </c>
      <c r="H4114" s="19" t="s">
        <v>63</v>
      </c>
      <c r="I4114" s="19" t="s">
        <v>174</v>
      </c>
      <c r="J4114" s="21" t="s">
        <v>84</v>
      </c>
      <c r="K4114" s="22">
        <v>86011</v>
      </c>
      <c r="L4114" s="22"/>
      <c r="M4114" s="23"/>
    </row>
    <row r="4115" spans="1:13" x14ac:dyDescent="0.2">
      <c r="A4115" s="19" t="s">
        <v>4809</v>
      </c>
      <c r="B4115" s="19" t="s">
        <v>4810</v>
      </c>
      <c r="C4115" s="19" t="s">
        <v>52</v>
      </c>
      <c r="D4115" s="19" t="s">
        <v>139</v>
      </c>
      <c r="E4115" s="19" t="s">
        <v>1945</v>
      </c>
      <c r="F4115" s="20">
        <v>2020</v>
      </c>
      <c r="G4115" s="19" t="s">
        <v>17</v>
      </c>
      <c r="H4115" s="19" t="s">
        <v>42</v>
      </c>
      <c r="I4115" s="19" t="s">
        <v>1003</v>
      </c>
      <c r="J4115" s="21" t="s">
        <v>18</v>
      </c>
      <c r="K4115" s="22">
        <v>107180</v>
      </c>
      <c r="L4115" s="24">
        <v>6910</v>
      </c>
      <c r="M4115" s="23"/>
    </row>
    <row r="4116" spans="1:13" x14ac:dyDescent="0.2">
      <c r="A4116" s="19" t="s">
        <v>4821</v>
      </c>
      <c r="B4116" s="19" t="s">
        <v>4822</v>
      </c>
      <c r="C4116" s="19" t="s">
        <v>257</v>
      </c>
      <c r="D4116" s="19" t="s">
        <v>258</v>
      </c>
      <c r="E4116" s="19" t="s">
        <v>1244</v>
      </c>
      <c r="F4116" s="20">
        <v>2020</v>
      </c>
      <c r="G4116" s="19" t="s">
        <v>17</v>
      </c>
      <c r="H4116" s="19" t="s">
        <v>95</v>
      </c>
      <c r="I4116" s="19" t="s">
        <v>178</v>
      </c>
      <c r="J4116" s="21" t="s">
        <v>18</v>
      </c>
      <c r="K4116" s="22">
        <v>37710</v>
      </c>
      <c r="L4116" s="24">
        <v>2</v>
      </c>
      <c r="M4116" s="23"/>
    </row>
    <row r="4117" spans="1:13" x14ac:dyDescent="0.2">
      <c r="A4117" s="19" t="s">
        <v>4825</v>
      </c>
      <c r="B4117" s="19" t="s">
        <v>4826</v>
      </c>
      <c r="C4117" s="19" t="s">
        <v>37</v>
      </c>
      <c r="D4117" s="19" t="s">
        <v>123</v>
      </c>
      <c r="E4117" s="19" t="s">
        <v>2204</v>
      </c>
      <c r="F4117" s="20">
        <v>2019</v>
      </c>
      <c r="G4117" s="19" t="s">
        <v>17</v>
      </c>
      <c r="H4117" s="19" t="s">
        <v>63</v>
      </c>
      <c r="I4117" s="19" t="s">
        <v>705</v>
      </c>
      <c r="J4117" s="21" t="s">
        <v>18</v>
      </c>
      <c r="K4117" s="22">
        <v>1128596</v>
      </c>
      <c r="L4117" s="22"/>
      <c r="M4117" s="23"/>
    </row>
    <row r="4118" spans="1:13" x14ac:dyDescent="0.2">
      <c r="A4118" s="19" t="s">
        <v>4827</v>
      </c>
      <c r="B4118" s="19" t="s">
        <v>4828</v>
      </c>
      <c r="C4118" s="19" t="s">
        <v>27</v>
      </c>
      <c r="D4118" s="19" t="s">
        <v>28</v>
      </c>
      <c r="E4118" s="19" t="s">
        <v>29</v>
      </c>
      <c r="F4118" s="20">
        <v>2020</v>
      </c>
      <c r="G4118" s="19" t="s">
        <v>17</v>
      </c>
      <c r="H4118" s="19" t="s">
        <v>30</v>
      </c>
      <c r="I4118" s="19" t="s">
        <v>31</v>
      </c>
      <c r="J4118" s="21" t="s">
        <v>18</v>
      </c>
      <c r="K4118" s="22">
        <v>4962325</v>
      </c>
      <c r="L4118" s="22"/>
      <c r="M4118" s="23"/>
    </row>
    <row r="4119" spans="1:13" x14ac:dyDescent="0.2">
      <c r="A4119" s="19" t="s">
        <v>4835</v>
      </c>
      <c r="B4119" s="19" t="s">
        <v>4836</v>
      </c>
      <c r="C4119" s="19" t="s">
        <v>265</v>
      </c>
      <c r="D4119" s="19" t="s">
        <v>266</v>
      </c>
      <c r="E4119" s="19" t="s">
        <v>267</v>
      </c>
      <c r="F4119" s="20">
        <v>2020</v>
      </c>
      <c r="G4119" s="19" t="s">
        <v>17</v>
      </c>
      <c r="H4119" s="19" t="s">
        <v>63</v>
      </c>
      <c r="I4119" s="19" t="s">
        <v>174</v>
      </c>
      <c r="J4119" s="21" t="s">
        <v>18</v>
      </c>
      <c r="K4119" s="22">
        <v>1000</v>
      </c>
      <c r="L4119" s="22"/>
      <c r="M4119" s="23"/>
    </row>
    <row r="4120" spans="1:13" x14ac:dyDescent="0.2">
      <c r="A4120" s="19" t="s">
        <v>4837</v>
      </c>
      <c r="B4120" s="19" t="s">
        <v>4838</v>
      </c>
      <c r="C4120" s="19" t="s">
        <v>27</v>
      </c>
      <c r="D4120" s="19" t="s">
        <v>28</v>
      </c>
      <c r="E4120" s="19" t="s">
        <v>29</v>
      </c>
      <c r="F4120" s="20">
        <v>2020</v>
      </c>
      <c r="G4120" s="19" t="s">
        <v>17</v>
      </c>
      <c r="H4120" s="19" t="s">
        <v>253</v>
      </c>
      <c r="I4120" s="19" t="s">
        <v>254</v>
      </c>
      <c r="J4120" s="21" t="s">
        <v>18</v>
      </c>
      <c r="K4120" s="22">
        <v>300539</v>
      </c>
      <c r="L4120" s="22"/>
      <c r="M4120" s="23"/>
    </row>
    <row r="4121" spans="1:13" x14ac:dyDescent="0.2">
      <c r="A4121" s="19" t="s">
        <v>4839</v>
      </c>
      <c r="B4121" s="19" t="s">
        <v>4840</v>
      </c>
      <c r="C4121" s="19" t="s">
        <v>265</v>
      </c>
      <c r="D4121" s="19" t="s">
        <v>266</v>
      </c>
      <c r="E4121" s="19" t="s">
        <v>4468</v>
      </c>
      <c r="F4121" s="20">
        <v>2019</v>
      </c>
      <c r="G4121" s="19" t="s">
        <v>17</v>
      </c>
      <c r="H4121" s="19" t="s">
        <v>63</v>
      </c>
      <c r="I4121" s="19" t="s">
        <v>174</v>
      </c>
      <c r="J4121" s="21" t="s">
        <v>18</v>
      </c>
      <c r="K4121" s="22">
        <v>330740</v>
      </c>
      <c r="L4121" s="22"/>
      <c r="M4121" s="23"/>
    </row>
    <row r="4122" spans="1:13" x14ac:dyDescent="0.2">
      <c r="A4122" s="19" t="s">
        <v>4841</v>
      </c>
      <c r="B4122" s="19" t="s">
        <v>4842</v>
      </c>
      <c r="C4122" s="19" t="s">
        <v>52</v>
      </c>
      <c r="D4122" s="19" t="s">
        <v>99</v>
      </c>
      <c r="E4122" s="19" t="s">
        <v>915</v>
      </c>
      <c r="F4122" s="20">
        <v>2019</v>
      </c>
      <c r="G4122" s="19" t="s">
        <v>17</v>
      </c>
      <c r="H4122" s="19" t="s">
        <v>240</v>
      </c>
      <c r="I4122" s="19" t="s">
        <v>2394</v>
      </c>
      <c r="J4122" s="21" t="s">
        <v>18</v>
      </c>
      <c r="K4122" s="22">
        <v>3</v>
      </c>
      <c r="L4122" s="24">
        <v>2</v>
      </c>
      <c r="M4122" s="23"/>
    </row>
    <row r="4123" spans="1:13" x14ac:dyDescent="0.2">
      <c r="A4123" s="19" t="s">
        <v>4849</v>
      </c>
      <c r="B4123" s="19" t="s">
        <v>4850</v>
      </c>
      <c r="C4123" s="19" t="s">
        <v>22</v>
      </c>
      <c r="D4123" s="19" t="s">
        <v>46</v>
      </c>
      <c r="E4123" s="19" t="s">
        <v>87</v>
      </c>
      <c r="F4123" s="20">
        <v>2020</v>
      </c>
      <c r="G4123" s="19" t="s">
        <v>17</v>
      </c>
      <c r="H4123" s="19" t="s">
        <v>54</v>
      </c>
      <c r="I4123" s="19" t="s">
        <v>62</v>
      </c>
      <c r="J4123" s="21" t="s">
        <v>18</v>
      </c>
      <c r="K4123" s="22">
        <v>2</v>
      </c>
      <c r="L4123" s="24">
        <v>2</v>
      </c>
      <c r="M4123" s="23"/>
    </row>
    <row r="4124" spans="1:13" x14ac:dyDescent="0.2">
      <c r="A4124" s="19" t="s">
        <v>4857</v>
      </c>
      <c r="B4124" s="19" t="s">
        <v>4858</v>
      </c>
      <c r="C4124" s="19" t="s">
        <v>167</v>
      </c>
      <c r="D4124" s="19"/>
      <c r="E4124" s="19"/>
      <c r="F4124" s="20">
        <v>2020</v>
      </c>
      <c r="G4124" s="19" t="s">
        <v>17</v>
      </c>
      <c r="H4124" s="19" t="s">
        <v>42</v>
      </c>
      <c r="I4124" s="19" t="s">
        <v>228</v>
      </c>
      <c r="J4124" s="21" t="s">
        <v>18</v>
      </c>
      <c r="K4124" s="22">
        <v>1663084</v>
      </c>
      <c r="L4124" s="24">
        <v>541672</v>
      </c>
      <c r="M4124" s="23"/>
    </row>
    <row r="4125" spans="1:13" x14ac:dyDescent="0.2">
      <c r="A4125" s="19" t="s">
        <v>4863</v>
      </c>
      <c r="B4125" s="19" t="s">
        <v>4864</v>
      </c>
      <c r="C4125" s="19" t="s">
        <v>52</v>
      </c>
      <c r="D4125" s="19" t="s">
        <v>99</v>
      </c>
      <c r="E4125" s="19" t="s">
        <v>324</v>
      </c>
      <c r="F4125" s="20">
        <v>2020</v>
      </c>
      <c r="G4125" s="19" t="s">
        <v>17</v>
      </c>
      <c r="H4125" s="19" t="s">
        <v>54</v>
      </c>
      <c r="I4125" s="19" t="s">
        <v>58</v>
      </c>
      <c r="J4125" s="21" t="s">
        <v>18</v>
      </c>
      <c r="K4125" s="22">
        <v>345248</v>
      </c>
      <c r="L4125" s="24">
        <v>1</v>
      </c>
      <c r="M4125" s="23"/>
    </row>
    <row r="4126" spans="1:13" x14ac:dyDescent="0.2">
      <c r="A4126" s="19" t="s">
        <v>4867</v>
      </c>
      <c r="B4126" s="19" t="s">
        <v>4868</v>
      </c>
      <c r="C4126" s="19" t="s">
        <v>265</v>
      </c>
      <c r="D4126" s="19" t="s">
        <v>266</v>
      </c>
      <c r="E4126" s="19" t="s">
        <v>4468</v>
      </c>
      <c r="F4126" s="20">
        <v>2019</v>
      </c>
      <c r="G4126" s="19" t="s">
        <v>17</v>
      </c>
      <c r="H4126" s="19" t="s">
        <v>54</v>
      </c>
      <c r="I4126" s="19" t="s">
        <v>199</v>
      </c>
      <c r="J4126" s="21" t="s">
        <v>128</v>
      </c>
      <c r="K4126" s="22">
        <v>114976</v>
      </c>
      <c r="L4126" s="22"/>
      <c r="M4126" s="23"/>
    </row>
    <row r="4127" spans="1:13" x14ac:dyDescent="0.2">
      <c r="A4127" s="19" t="s">
        <v>4869</v>
      </c>
      <c r="B4127" s="19" t="s">
        <v>4870</v>
      </c>
      <c r="C4127" s="19" t="s">
        <v>52</v>
      </c>
      <c r="D4127" s="19" t="s">
        <v>139</v>
      </c>
      <c r="E4127" s="19" t="s">
        <v>2554</v>
      </c>
      <c r="F4127" s="20">
        <v>2020</v>
      </c>
      <c r="G4127" s="19" t="s">
        <v>17</v>
      </c>
      <c r="H4127" s="19" t="s">
        <v>693</v>
      </c>
      <c r="I4127" s="19" t="s">
        <v>762</v>
      </c>
      <c r="J4127" s="21" t="s">
        <v>18</v>
      </c>
      <c r="K4127" s="22">
        <v>1</v>
      </c>
      <c r="L4127" s="24">
        <v>1</v>
      </c>
      <c r="M4127" s="23"/>
    </row>
    <row r="4128" spans="1:13" x14ac:dyDescent="0.2">
      <c r="A4128" s="19" t="s">
        <v>4875</v>
      </c>
      <c r="B4128" s="19" t="s">
        <v>4876</v>
      </c>
      <c r="C4128" s="19" t="s">
        <v>34</v>
      </c>
      <c r="D4128" s="19" t="s">
        <v>215</v>
      </c>
      <c r="E4128" s="19" t="s">
        <v>851</v>
      </c>
      <c r="F4128" s="20">
        <v>2020</v>
      </c>
      <c r="G4128" s="19" t="s">
        <v>17</v>
      </c>
      <c r="H4128" s="19" t="s">
        <v>42</v>
      </c>
      <c r="I4128" s="19" t="s">
        <v>188</v>
      </c>
      <c r="J4128" s="21" t="s">
        <v>18</v>
      </c>
      <c r="K4128" s="22">
        <v>3078</v>
      </c>
      <c r="L4128" s="22"/>
      <c r="M4128" s="23"/>
    </row>
    <row r="4129" spans="1:13" x14ac:dyDescent="0.2">
      <c r="A4129" s="19" t="s">
        <v>4877</v>
      </c>
      <c r="B4129" s="19" t="s">
        <v>4878</v>
      </c>
      <c r="C4129" s="19" t="s">
        <v>257</v>
      </c>
      <c r="D4129" s="19" t="s">
        <v>441</v>
      </c>
      <c r="E4129" s="19" t="s">
        <v>1850</v>
      </c>
      <c r="F4129" s="20">
        <v>2020</v>
      </c>
      <c r="G4129" s="19" t="s">
        <v>17</v>
      </c>
      <c r="H4129" s="19" t="s">
        <v>710</v>
      </c>
      <c r="I4129" s="19" t="s">
        <v>1125</v>
      </c>
      <c r="J4129" s="21" t="s">
        <v>128</v>
      </c>
      <c r="K4129" s="22">
        <v>7720</v>
      </c>
      <c r="L4129" s="22"/>
      <c r="M4129" s="23"/>
    </row>
    <row r="4130" spans="1:13" x14ac:dyDescent="0.2">
      <c r="A4130" s="19" t="s">
        <v>4883</v>
      </c>
      <c r="B4130" s="19" t="s">
        <v>4884</v>
      </c>
      <c r="C4130" s="19" t="s">
        <v>34</v>
      </c>
      <c r="D4130" s="19" t="s">
        <v>51</v>
      </c>
      <c r="E4130" s="19" t="s">
        <v>481</v>
      </c>
      <c r="F4130" s="20">
        <v>2019</v>
      </c>
      <c r="G4130" s="19" t="s">
        <v>17</v>
      </c>
      <c r="H4130" s="19" t="s">
        <v>42</v>
      </c>
      <c r="I4130" s="19" t="s">
        <v>3246</v>
      </c>
      <c r="J4130" s="21" t="s">
        <v>18</v>
      </c>
      <c r="K4130" s="22">
        <v>535364</v>
      </c>
      <c r="L4130" s="22"/>
      <c r="M4130" s="23"/>
    </row>
    <row r="4131" spans="1:13" x14ac:dyDescent="0.2">
      <c r="A4131" s="19" t="s">
        <v>4889</v>
      </c>
      <c r="B4131" s="19" t="s">
        <v>4890</v>
      </c>
      <c r="C4131" s="19" t="s">
        <v>12</v>
      </c>
      <c r="D4131" s="19" t="s">
        <v>630</v>
      </c>
      <c r="E4131" s="19" t="s">
        <v>908</v>
      </c>
      <c r="F4131" s="20">
        <v>2019</v>
      </c>
      <c r="G4131" s="19" t="s">
        <v>17</v>
      </c>
      <c r="H4131" s="19" t="s">
        <v>30</v>
      </c>
      <c r="I4131" s="19" t="s">
        <v>145</v>
      </c>
      <c r="J4131" s="21" t="s">
        <v>18</v>
      </c>
      <c r="K4131" s="22">
        <v>22192</v>
      </c>
      <c r="L4131" s="22"/>
      <c r="M4131" s="23"/>
    </row>
    <row r="4132" spans="1:13" x14ac:dyDescent="0.2">
      <c r="A4132" s="19" t="s">
        <v>4891</v>
      </c>
      <c r="B4132" s="19" t="s">
        <v>4892</v>
      </c>
      <c r="C4132" s="19" t="s">
        <v>148</v>
      </c>
      <c r="D4132" s="19" t="s">
        <v>373</v>
      </c>
      <c r="E4132" s="19" t="s">
        <v>624</v>
      </c>
      <c r="F4132" s="20">
        <v>2020</v>
      </c>
      <c r="G4132" s="19" t="s">
        <v>17</v>
      </c>
      <c r="H4132" s="19" t="s">
        <v>30</v>
      </c>
      <c r="I4132" s="19" t="s">
        <v>145</v>
      </c>
      <c r="J4132" s="21" t="s">
        <v>84</v>
      </c>
      <c r="K4132" s="22">
        <v>140881</v>
      </c>
      <c r="L4132" s="22"/>
      <c r="M4132" s="23"/>
    </row>
    <row r="4133" spans="1:13" x14ac:dyDescent="0.2">
      <c r="A4133" s="19" t="s">
        <v>4895</v>
      </c>
      <c r="B4133" s="19" t="s">
        <v>4896</v>
      </c>
      <c r="C4133" s="19" t="s">
        <v>22</v>
      </c>
      <c r="D4133" s="19" t="s">
        <v>23</v>
      </c>
      <c r="E4133" s="19" t="s">
        <v>568</v>
      </c>
      <c r="F4133" s="20">
        <v>2019</v>
      </c>
      <c r="G4133" s="19" t="s">
        <v>17</v>
      </c>
      <c r="H4133" s="19" t="s">
        <v>15</v>
      </c>
      <c r="I4133" s="19" t="s">
        <v>16</v>
      </c>
      <c r="J4133" s="21" t="s">
        <v>84</v>
      </c>
      <c r="K4133" s="22">
        <v>499174</v>
      </c>
      <c r="L4133" s="22"/>
      <c r="M4133" s="23"/>
    </row>
    <row r="4134" spans="1:13" x14ac:dyDescent="0.2">
      <c r="A4134" s="19" t="s">
        <v>4897</v>
      </c>
      <c r="B4134" s="19" t="s">
        <v>4898</v>
      </c>
      <c r="C4134" s="19" t="s">
        <v>22</v>
      </c>
      <c r="D4134" s="19" t="s">
        <v>23</v>
      </c>
      <c r="E4134" s="19" t="s">
        <v>4899</v>
      </c>
      <c r="F4134" s="20">
        <v>2020</v>
      </c>
      <c r="G4134" s="19" t="s">
        <v>17</v>
      </c>
      <c r="H4134" s="19" t="s">
        <v>15</v>
      </c>
      <c r="I4134" s="19" t="s">
        <v>16</v>
      </c>
      <c r="J4134" s="21" t="s">
        <v>18</v>
      </c>
      <c r="K4134" s="22">
        <v>16632</v>
      </c>
      <c r="L4134" s="24">
        <v>3</v>
      </c>
      <c r="M4134" s="23"/>
    </row>
    <row r="4135" spans="1:13" x14ac:dyDescent="0.2">
      <c r="A4135" s="19" t="s">
        <v>4900</v>
      </c>
      <c r="B4135" s="19" t="s">
        <v>4901</v>
      </c>
      <c r="C4135" s="19" t="s">
        <v>22</v>
      </c>
      <c r="D4135" s="19" t="s">
        <v>23</v>
      </c>
      <c r="E4135" s="19" t="s">
        <v>4899</v>
      </c>
      <c r="F4135" s="20">
        <v>2020</v>
      </c>
      <c r="G4135" s="19" t="s">
        <v>17</v>
      </c>
      <c r="H4135" s="19" t="s">
        <v>15</v>
      </c>
      <c r="I4135" s="19" t="s">
        <v>16</v>
      </c>
      <c r="J4135" s="21" t="s">
        <v>18</v>
      </c>
      <c r="K4135" s="22">
        <v>12184</v>
      </c>
      <c r="L4135" s="24">
        <v>3</v>
      </c>
      <c r="M4135" s="23"/>
    </row>
    <row r="4136" spans="1:13" x14ac:dyDescent="0.2">
      <c r="A4136" s="19" t="s">
        <v>4902</v>
      </c>
      <c r="B4136" s="19" t="s">
        <v>4903</v>
      </c>
      <c r="C4136" s="19" t="s">
        <v>257</v>
      </c>
      <c r="D4136" s="19" t="s">
        <v>258</v>
      </c>
      <c r="E4136" s="19" t="s">
        <v>2440</v>
      </c>
      <c r="F4136" s="20">
        <v>2020</v>
      </c>
      <c r="G4136" s="19" t="s">
        <v>17</v>
      </c>
      <c r="H4136" s="19" t="s">
        <v>42</v>
      </c>
      <c r="I4136" s="19" t="s">
        <v>1003</v>
      </c>
      <c r="J4136" s="21" t="s">
        <v>18</v>
      </c>
      <c r="K4136" s="22">
        <v>548</v>
      </c>
      <c r="L4136" s="22"/>
      <c r="M4136" s="23"/>
    </row>
    <row r="4137" spans="1:13" x14ac:dyDescent="0.2">
      <c r="A4137" s="19" t="s">
        <v>4912</v>
      </c>
      <c r="B4137" s="19" t="s">
        <v>4913</v>
      </c>
      <c r="C4137" s="19" t="s">
        <v>133</v>
      </c>
      <c r="D4137" s="19" t="s">
        <v>206</v>
      </c>
      <c r="E4137" s="19" t="s">
        <v>207</v>
      </c>
      <c r="F4137" s="20">
        <v>2019</v>
      </c>
      <c r="G4137" s="19" t="s">
        <v>17</v>
      </c>
      <c r="H4137" s="19" t="s">
        <v>30</v>
      </c>
      <c r="I4137" s="19" t="s">
        <v>145</v>
      </c>
      <c r="J4137" s="21" t="s">
        <v>18</v>
      </c>
      <c r="K4137" s="22">
        <v>207816</v>
      </c>
      <c r="L4137" s="22"/>
      <c r="M4137" s="23"/>
    </row>
    <row r="4138" spans="1:13" x14ac:dyDescent="0.2">
      <c r="A4138" s="19" t="s">
        <v>4920</v>
      </c>
      <c r="B4138" s="19" t="s">
        <v>4921</v>
      </c>
      <c r="C4138" s="19" t="s">
        <v>22</v>
      </c>
      <c r="D4138" s="19" t="s">
        <v>23</v>
      </c>
      <c r="E4138" s="19" t="s">
        <v>889</v>
      </c>
      <c r="F4138" s="20">
        <v>2020</v>
      </c>
      <c r="G4138" s="19" t="s">
        <v>17</v>
      </c>
      <c r="H4138" s="19" t="s">
        <v>15</v>
      </c>
      <c r="I4138" s="19" t="s">
        <v>16</v>
      </c>
      <c r="J4138" s="21" t="s">
        <v>18</v>
      </c>
      <c r="K4138" s="22">
        <v>118090</v>
      </c>
      <c r="L4138" s="24">
        <v>4</v>
      </c>
      <c r="M4138" s="23"/>
    </row>
    <row r="4139" spans="1:13" x14ac:dyDescent="0.2">
      <c r="A4139" s="19" t="s">
        <v>4926</v>
      </c>
      <c r="B4139" s="19" t="s">
        <v>4927</v>
      </c>
      <c r="C4139" s="19" t="s">
        <v>81</v>
      </c>
      <c r="D4139" s="19" t="s">
        <v>82</v>
      </c>
      <c r="E4139" s="19" t="s">
        <v>509</v>
      </c>
      <c r="F4139" s="20">
        <v>2020</v>
      </c>
      <c r="G4139" s="19" t="s">
        <v>17</v>
      </c>
      <c r="H4139" s="19" t="s">
        <v>42</v>
      </c>
      <c r="I4139" s="19" t="s">
        <v>1003</v>
      </c>
      <c r="J4139" s="21" t="s">
        <v>18</v>
      </c>
      <c r="K4139" s="22">
        <v>9508</v>
      </c>
      <c r="L4139" s="24">
        <v>9508</v>
      </c>
      <c r="M4139" s="23"/>
    </row>
    <row r="4140" spans="1:13" x14ac:dyDescent="0.2">
      <c r="A4140" s="19" t="s">
        <v>4928</v>
      </c>
      <c r="B4140" s="19" t="s">
        <v>4929</v>
      </c>
      <c r="C4140" s="19" t="s">
        <v>37</v>
      </c>
      <c r="D4140" s="19" t="s">
        <v>601</v>
      </c>
      <c r="E4140" s="19" t="s">
        <v>602</v>
      </c>
      <c r="F4140" s="20">
        <v>2020</v>
      </c>
      <c r="G4140" s="19" t="s">
        <v>17</v>
      </c>
      <c r="H4140" s="19" t="s">
        <v>42</v>
      </c>
      <c r="I4140" s="19" t="s">
        <v>1003</v>
      </c>
      <c r="J4140" s="21" t="s">
        <v>18</v>
      </c>
      <c r="K4140" s="22">
        <v>84327</v>
      </c>
      <c r="L4140" s="22"/>
      <c r="M4140" s="23"/>
    </row>
    <row r="4141" spans="1:13" x14ac:dyDescent="0.2">
      <c r="A4141" s="19" t="s">
        <v>4930</v>
      </c>
      <c r="B4141" s="19" t="s">
        <v>4931</v>
      </c>
      <c r="C4141" s="19" t="s">
        <v>257</v>
      </c>
      <c r="D4141" s="19" t="s">
        <v>258</v>
      </c>
      <c r="E4141" s="19" t="s">
        <v>259</v>
      </c>
      <c r="F4141" s="20">
        <v>2020</v>
      </c>
      <c r="G4141" s="19" t="s">
        <v>17</v>
      </c>
      <c r="H4141" s="19" t="s">
        <v>42</v>
      </c>
      <c r="I4141" s="19" t="s">
        <v>1003</v>
      </c>
      <c r="J4141" s="21" t="s">
        <v>18</v>
      </c>
      <c r="K4141" s="22">
        <v>72332</v>
      </c>
      <c r="L4141" s="22"/>
      <c r="M4141" s="23"/>
    </row>
    <row r="4142" spans="1:13" x14ac:dyDescent="0.2">
      <c r="A4142" s="19" t="s">
        <v>4936</v>
      </c>
      <c r="B4142" s="19" t="s">
        <v>4937</v>
      </c>
      <c r="C4142" s="19" t="s">
        <v>148</v>
      </c>
      <c r="D4142" s="19" t="s">
        <v>460</v>
      </c>
      <c r="E4142" s="19" t="s">
        <v>1168</v>
      </c>
      <c r="F4142" s="20">
        <v>2020</v>
      </c>
      <c r="G4142" s="19" t="s">
        <v>17</v>
      </c>
      <c r="H4142" s="19" t="s">
        <v>30</v>
      </c>
      <c r="I4142" s="19" t="s">
        <v>145</v>
      </c>
      <c r="J4142" s="21" t="s">
        <v>18</v>
      </c>
      <c r="K4142" s="22">
        <v>100</v>
      </c>
      <c r="L4142" s="22"/>
      <c r="M4142" s="23"/>
    </row>
    <row r="4143" spans="1:13" x14ac:dyDescent="0.2">
      <c r="A4143" s="19" t="s">
        <v>4938</v>
      </c>
      <c r="B4143" s="19" t="s">
        <v>4939</v>
      </c>
      <c r="C4143" s="19" t="s">
        <v>52</v>
      </c>
      <c r="D4143" s="19" t="s">
        <v>139</v>
      </c>
      <c r="E4143" s="19" t="s">
        <v>1945</v>
      </c>
      <c r="F4143" s="20">
        <v>2020</v>
      </c>
      <c r="G4143" s="19" t="s">
        <v>17</v>
      </c>
      <c r="H4143" s="19" t="s">
        <v>63</v>
      </c>
      <c r="I4143" s="19" t="s">
        <v>174</v>
      </c>
      <c r="J4143" s="21" t="s">
        <v>84</v>
      </c>
      <c r="K4143" s="22">
        <v>23169</v>
      </c>
      <c r="L4143" s="22"/>
      <c r="M4143" s="23"/>
    </row>
    <row r="4144" spans="1:13" x14ac:dyDescent="0.2">
      <c r="A4144" s="19" t="s">
        <v>4942</v>
      </c>
      <c r="B4144" s="19" t="s">
        <v>4943</v>
      </c>
      <c r="C4144" s="19" t="s">
        <v>148</v>
      </c>
      <c r="D4144" s="19" t="s">
        <v>373</v>
      </c>
      <c r="E4144" s="19" t="s">
        <v>584</v>
      </c>
      <c r="F4144" s="20">
        <v>2020</v>
      </c>
      <c r="G4144" s="19" t="s">
        <v>17</v>
      </c>
      <c r="H4144" s="19" t="s">
        <v>42</v>
      </c>
      <c r="I4144" s="19" t="s">
        <v>228</v>
      </c>
      <c r="J4144" s="21" t="s">
        <v>18</v>
      </c>
      <c r="K4144" s="22">
        <v>48807</v>
      </c>
      <c r="L4144" s="22"/>
      <c r="M4144" s="23"/>
    </row>
    <row r="4145" spans="1:13" x14ac:dyDescent="0.2">
      <c r="A4145" s="19" t="s">
        <v>4952</v>
      </c>
      <c r="B4145" s="19" t="s">
        <v>4953</v>
      </c>
      <c r="C4145" s="19" t="s">
        <v>34</v>
      </c>
      <c r="D4145" s="19" t="s">
        <v>134</v>
      </c>
      <c r="E4145" s="19" t="s">
        <v>135</v>
      </c>
      <c r="F4145" s="20">
        <v>2020</v>
      </c>
      <c r="G4145" s="19" t="s">
        <v>17</v>
      </c>
      <c r="H4145" s="19" t="s">
        <v>662</v>
      </c>
      <c r="I4145" s="19" t="s">
        <v>663</v>
      </c>
      <c r="J4145" s="21" t="s">
        <v>18</v>
      </c>
      <c r="K4145" s="22">
        <v>1598</v>
      </c>
      <c r="L4145" s="22"/>
      <c r="M4145" s="23"/>
    </row>
    <row r="4146" spans="1:13" x14ac:dyDescent="0.2">
      <c r="A4146" s="19" t="s">
        <v>4954</v>
      </c>
      <c r="B4146" s="19" t="s">
        <v>4955</v>
      </c>
      <c r="C4146" s="19" t="s">
        <v>52</v>
      </c>
      <c r="D4146" s="19" t="s">
        <v>139</v>
      </c>
      <c r="E4146" s="19" t="s">
        <v>139</v>
      </c>
      <c r="F4146" s="20">
        <v>2020</v>
      </c>
      <c r="G4146" s="19" t="s">
        <v>17</v>
      </c>
      <c r="H4146" s="19" t="s">
        <v>42</v>
      </c>
      <c r="I4146" s="19" t="s">
        <v>1003</v>
      </c>
      <c r="J4146" s="21" t="s">
        <v>18</v>
      </c>
      <c r="K4146" s="22">
        <v>14749</v>
      </c>
      <c r="L4146" s="24">
        <v>14749</v>
      </c>
      <c r="M4146" s="23"/>
    </row>
    <row r="4147" spans="1:13" x14ac:dyDescent="0.2">
      <c r="A4147" s="19" t="s">
        <v>4956</v>
      </c>
      <c r="B4147" s="19" t="s">
        <v>4957</v>
      </c>
      <c r="C4147" s="19" t="s">
        <v>52</v>
      </c>
      <c r="D4147" s="19" t="s">
        <v>139</v>
      </c>
      <c r="E4147" s="19" t="s">
        <v>139</v>
      </c>
      <c r="F4147" s="20">
        <v>2020</v>
      </c>
      <c r="G4147" s="19" t="s">
        <v>17</v>
      </c>
      <c r="H4147" s="19" t="s">
        <v>42</v>
      </c>
      <c r="I4147" s="19" t="s">
        <v>1003</v>
      </c>
      <c r="J4147" s="21" t="s">
        <v>18</v>
      </c>
      <c r="K4147" s="22">
        <v>62237</v>
      </c>
      <c r="L4147" s="24">
        <v>1472</v>
      </c>
      <c r="M4147" s="23"/>
    </row>
    <row r="4148" spans="1:13" x14ac:dyDescent="0.2">
      <c r="A4148" s="19" t="s">
        <v>4960</v>
      </c>
      <c r="B4148" s="19" t="s">
        <v>4961</v>
      </c>
      <c r="C4148" s="19" t="s">
        <v>52</v>
      </c>
      <c r="D4148" s="19" t="s">
        <v>77</v>
      </c>
      <c r="E4148" s="19" t="s">
        <v>398</v>
      </c>
      <c r="F4148" s="20">
        <v>2020</v>
      </c>
      <c r="G4148" s="19" t="s">
        <v>17</v>
      </c>
      <c r="H4148" s="19" t="s">
        <v>42</v>
      </c>
      <c r="I4148" s="19" t="s">
        <v>1003</v>
      </c>
      <c r="J4148" s="21" t="s">
        <v>18</v>
      </c>
      <c r="K4148" s="22">
        <v>29988</v>
      </c>
      <c r="L4148" s="22"/>
      <c r="M4148" s="23"/>
    </row>
    <row r="4149" spans="1:13" x14ac:dyDescent="0.2">
      <c r="A4149" s="19" t="s">
        <v>4974</v>
      </c>
      <c r="B4149" s="19" t="s">
        <v>4975</v>
      </c>
      <c r="C4149" s="19" t="s">
        <v>167</v>
      </c>
      <c r="D4149" s="19" t="s">
        <v>168</v>
      </c>
      <c r="E4149" s="19" t="s">
        <v>168</v>
      </c>
      <c r="F4149" s="20">
        <v>2020</v>
      </c>
      <c r="G4149" s="19" t="s">
        <v>17</v>
      </c>
      <c r="H4149" s="19" t="s">
        <v>42</v>
      </c>
      <c r="I4149" s="19" t="s">
        <v>1003</v>
      </c>
      <c r="J4149" s="21" t="s">
        <v>18</v>
      </c>
      <c r="K4149" s="22">
        <v>77302</v>
      </c>
      <c r="L4149" s="22"/>
      <c r="M4149" s="23"/>
    </row>
    <row r="4150" spans="1:13" x14ac:dyDescent="0.2">
      <c r="A4150" s="19" t="s">
        <v>4976</v>
      </c>
      <c r="B4150" s="19" t="s">
        <v>4977</v>
      </c>
      <c r="C4150" s="19" t="s">
        <v>148</v>
      </c>
      <c r="D4150" s="19" t="s">
        <v>373</v>
      </c>
      <c r="E4150" s="19" t="s">
        <v>894</v>
      </c>
      <c r="F4150" s="20">
        <v>2020</v>
      </c>
      <c r="G4150" s="19" t="s">
        <v>17</v>
      </c>
      <c r="H4150" s="19" t="s">
        <v>42</v>
      </c>
      <c r="I4150" s="19" t="s">
        <v>1003</v>
      </c>
      <c r="J4150" s="21" t="s">
        <v>18</v>
      </c>
      <c r="K4150" s="22">
        <v>126579</v>
      </c>
      <c r="L4150" s="22"/>
      <c r="M4150" s="23"/>
    </row>
    <row r="4151" spans="1:13" x14ac:dyDescent="0.2">
      <c r="A4151" s="19" t="s">
        <v>4978</v>
      </c>
      <c r="B4151" s="19" t="s">
        <v>4979</v>
      </c>
      <c r="C4151" s="19" t="s">
        <v>148</v>
      </c>
      <c r="D4151" s="19" t="s">
        <v>373</v>
      </c>
      <c r="E4151" s="19" t="s">
        <v>1093</v>
      </c>
      <c r="F4151" s="20">
        <v>2020</v>
      </c>
      <c r="G4151" s="19" t="s">
        <v>17</v>
      </c>
      <c r="H4151" s="19" t="s">
        <v>15</v>
      </c>
      <c r="I4151" s="19" t="s">
        <v>48</v>
      </c>
      <c r="J4151" s="21" t="s">
        <v>84</v>
      </c>
      <c r="K4151" s="22">
        <v>474500</v>
      </c>
      <c r="L4151" s="22"/>
      <c r="M4151" s="23"/>
    </row>
    <row r="4152" spans="1:13" x14ac:dyDescent="0.2">
      <c r="A4152" s="19" t="s">
        <v>4980</v>
      </c>
      <c r="B4152" s="19" t="s">
        <v>4981</v>
      </c>
      <c r="C4152" s="19" t="s">
        <v>103</v>
      </c>
      <c r="D4152" s="19" t="s">
        <v>238</v>
      </c>
      <c r="E4152" s="19" t="s">
        <v>995</v>
      </c>
      <c r="F4152" s="20">
        <v>2020</v>
      </c>
      <c r="G4152" s="19" t="s">
        <v>17</v>
      </c>
      <c r="H4152" s="19" t="s">
        <v>95</v>
      </c>
      <c r="I4152" s="19" t="s">
        <v>178</v>
      </c>
      <c r="J4152" s="21" t="s">
        <v>18</v>
      </c>
      <c r="K4152" s="22">
        <v>31624</v>
      </c>
      <c r="L4152" s="22"/>
      <c r="M4152" s="23"/>
    </row>
    <row r="4153" spans="1:13" x14ac:dyDescent="0.2">
      <c r="A4153" s="19" t="s">
        <v>4982</v>
      </c>
      <c r="B4153" s="19" t="s">
        <v>4983</v>
      </c>
      <c r="C4153" s="19" t="s">
        <v>143</v>
      </c>
      <c r="D4153" s="19"/>
      <c r="E4153" s="19"/>
      <c r="F4153" s="20">
        <v>2019</v>
      </c>
      <c r="G4153" s="19" t="s">
        <v>17</v>
      </c>
      <c r="H4153" s="19" t="s">
        <v>30</v>
      </c>
      <c r="I4153" s="19" t="s">
        <v>31</v>
      </c>
      <c r="J4153" s="21" t="s">
        <v>18</v>
      </c>
      <c r="K4153" s="22">
        <v>10</v>
      </c>
      <c r="L4153" s="24">
        <v>150000</v>
      </c>
      <c r="M4153" s="23"/>
    </row>
    <row r="4154" spans="1:13" x14ac:dyDescent="0.2">
      <c r="A4154" s="19" t="s">
        <v>4986</v>
      </c>
      <c r="B4154" s="19" t="s">
        <v>4987</v>
      </c>
      <c r="C4154" s="19" t="s">
        <v>148</v>
      </c>
      <c r="D4154" s="19" t="s">
        <v>373</v>
      </c>
      <c r="E4154" s="19" t="s">
        <v>668</v>
      </c>
      <c r="F4154" s="20">
        <v>2020</v>
      </c>
      <c r="G4154" s="19" t="s">
        <v>17</v>
      </c>
      <c r="H4154" s="19" t="s">
        <v>63</v>
      </c>
      <c r="I4154" s="19" t="s">
        <v>174</v>
      </c>
      <c r="J4154" s="21" t="s">
        <v>84</v>
      </c>
      <c r="K4154" s="22">
        <v>136618</v>
      </c>
      <c r="L4154" s="22"/>
      <c r="M4154" s="23"/>
    </row>
    <row r="4155" spans="1:13" x14ac:dyDescent="0.2">
      <c r="A4155" s="19" t="s">
        <v>4992</v>
      </c>
      <c r="B4155" s="19" t="s">
        <v>4993</v>
      </c>
      <c r="C4155" s="19" t="s">
        <v>52</v>
      </c>
      <c r="D4155" s="19" t="s">
        <v>139</v>
      </c>
      <c r="E4155" s="19" t="s">
        <v>139</v>
      </c>
      <c r="F4155" s="20">
        <v>2020</v>
      </c>
      <c r="G4155" s="19" t="s">
        <v>17</v>
      </c>
      <c r="H4155" s="19" t="s">
        <v>42</v>
      </c>
      <c r="I4155" s="19" t="s">
        <v>278</v>
      </c>
      <c r="J4155" s="21" t="s">
        <v>18</v>
      </c>
      <c r="K4155" s="22">
        <v>5</v>
      </c>
      <c r="L4155" s="24">
        <v>5</v>
      </c>
      <c r="M4155" s="23"/>
    </row>
    <row r="4156" spans="1:13" x14ac:dyDescent="0.2">
      <c r="A4156" s="19" t="s">
        <v>4994</v>
      </c>
      <c r="B4156" s="19" t="s">
        <v>4995</v>
      </c>
      <c r="C4156" s="19" t="s">
        <v>257</v>
      </c>
      <c r="D4156" s="19" t="s">
        <v>258</v>
      </c>
      <c r="E4156" s="19" t="s">
        <v>1244</v>
      </c>
      <c r="F4156" s="20">
        <v>2020</v>
      </c>
      <c r="G4156" s="19" t="s">
        <v>17</v>
      </c>
      <c r="H4156" s="19" t="s">
        <v>42</v>
      </c>
      <c r="I4156" s="19" t="s">
        <v>1003</v>
      </c>
      <c r="J4156" s="21" t="s">
        <v>18</v>
      </c>
      <c r="K4156" s="22">
        <v>38287</v>
      </c>
      <c r="L4156" s="22"/>
      <c r="M4156" s="23"/>
    </row>
    <row r="4157" spans="1:13" x14ac:dyDescent="0.2">
      <c r="A4157" s="19" t="s">
        <v>4996</v>
      </c>
      <c r="B4157" s="19" t="s">
        <v>4997</v>
      </c>
      <c r="C4157" s="19" t="s">
        <v>257</v>
      </c>
      <c r="D4157" s="19" t="s">
        <v>441</v>
      </c>
      <c r="E4157" s="19" t="s">
        <v>595</v>
      </c>
      <c r="F4157" s="20">
        <v>2020</v>
      </c>
      <c r="G4157" s="19" t="s">
        <v>17</v>
      </c>
      <c r="H4157" s="19" t="s">
        <v>42</v>
      </c>
      <c r="I4157" s="19" t="s">
        <v>1003</v>
      </c>
      <c r="J4157" s="21" t="s">
        <v>18</v>
      </c>
      <c r="K4157" s="22">
        <v>105370</v>
      </c>
      <c r="L4157" s="22"/>
      <c r="M4157" s="23"/>
    </row>
    <row r="4158" spans="1:13" x14ac:dyDescent="0.2">
      <c r="A4158" s="19" t="s">
        <v>4998</v>
      </c>
      <c r="B4158" s="19" t="s">
        <v>4999</v>
      </c>
      <c r="C4158" s="19" t="s">
        <v>265</v>
      </c>
      <c r="D4158" s="19"/>
      <c r="E4158" s="19"/>
      <c r="F4158" s="20">
        <v>2019</v>
      </c>
      <c r="G4158" s="19" t="s">
        <v>279</v>
      </c>
      <c r="H4158" s="19" t="s">
        <v>42</v>
      </c>
      <c r="I4158" s="19" t="s">
        <v>699</v>
      </c>
      <c r="J4158" s="21" t="s">
        <v>18</v>
      </c>
      <c r="K4158" s="22">
        <v>145212</v>
      </c>
      <c r="L4158" s="24">
        <v>212244</v>
      </c>
      <c r="M4158" s="23"/>
    </row>
    <row r="4159" spans="1:13" x14ac:dyDescent="0.2">
      <c r="A4159" s="19" t="s">
        <v>5000</v>
      </c>
      <c r="B4159" s="19" t="s">
        <v>5001</v>
      </c>
      <c r="C4159" s="19" t="s">
        <v>257</v>
      </c>
      <c r="D4159" s="19"/>
      <c r="E4159" s="19"/>
      <c r="F4159" s="20">
        <v>2020</v>
      </c>
      <c r="G4159" s="19" t="s">
        <v>17</v>
      </c>
      <c r="H4159" s="19" t="s">
        <v>693</v>
      </c>
      <c r="I4159" s="19" t="s">
        <v>762</v>
      </c>
      <c r="J4159" s="21" t="s">
        <v>18</v>
      </c>
      <c r="K4159" s="22">
        <v>6205661</v>
      </c>
      <c r="L4159" s="22"/>
      <c r="M4159" s="23"/>
    </row>
    <row r="4160" spans="1:13" x14ac:dyDescent="0.2">
      <c r="A4160" s="19" t="s">
        <v>5006</v>
      </c>
      <c r="B4160" s="19" t="s">
        <v>5007</v>
      </c>
      <c r="C4160" s="19" t="s">
        <v>257</v>
      </c>
      <c r="D4160" s="19" t="s">
        <v>441</v>
      </c>
      <c r="E4160" s="19" t="s">
        <v>595</v>
      </c>
      <c r="F4160" s="20">
        <v>2020</v>
      </c>
      <c r="G4160" s="19" t="s">
        <v>17</v>
      </c>
      <c r="H4160" s="19" t="s">
        <v>42</v>
      </c>
      <c r="I4160" s="19" t="s">
        <v>1003</v>
      </c>
      <c r="J4160" s="21" t="s">
        <v>18</v>
      </c>
      <c r="K4160" s="22">
        <v>19535</v>
      </c>
      <c r="L4160" s="22"/>
      <c r="M4160" s="23"/>
    </row>
    <row r="4161" spans="1:13" x14ac:dyDescent="0.2">
      <c r="A4161" s="19" t="s">
        <v>5014</v>
      </c>
      <c r="B4161" s="19" t="s">
        <v>5015</v>
      </c>
      <c r="C4161" s="19" t="s">
        <v>148</v>
      </c>
      <c r="D4161" s="19" t="s">
        <v>460</v>
      </c>
      <c r="E4161" s="19" t="s">
        <v>461</v>
      </c>
      <c r="F4161" s="20">
        <v>2020</v>
      </c>
      <c r="G4161" s="19" t="s">
        <v>17</v>
      </c>
      <c r="H4161" s="19" t="s">
        <v>63</v>
      </c>
      <c r="I4161" s="19" t="s">
        <v>174</v>
      </c>
      <c r="J4161" s="21" t="s">
        <v>18</v>
      </c>
      <c r="K4161" s="22">
        <v>153946</v>
      </c>
      <c r="L4161" s="22"/>
      <c r="M4161" s="23"/>
    </row>
    <row r="4162" spans="1:13" x14ac:dyDescent="0.2">
      <c r="A4162" s="19" t="s">
        <v>5018</v>
      </c>
      <c r="B4162" s="19" t="s">
        <v>5019</v>
      </c>
      <c r="C4162" s="19" t="s">
        <v>22</v>
      </c>
      <c r="D4162" s="19" t="s">
        <v>46</v>
      </c>
      <c r="E4162" s="19" t="s">
        <v>183</v>
      </c>
      <c r="F4162" s="20">
        <v>2020</v>
      </c>
      <c r="G4162" s="19" t="s">
        <v>17</v>
      </c>
      <c r="H4162" s="19" t="s">
        <v>42</v>
      </c>
      <c r="I4162" s="19" t="s">
        <v>228</v>
      </c>
      <c r="J4162" s="21" t="s">
        <v>84</v>
      </c>
      <c r="K4162" s="22">
        <v>90076</v>
      </c>
      <c r="L4162" s="22"/>
      <c r="M4162" s="23"/>
    </row>
    <row r="4163" spans="1:13" x14ac:dyDescent="0.2">
      <c r="A4163" s="19" t="s">
        <v>5023</v>
      </c>
      <c r="B4163" s="19" t="s">
        <v>5024</v>
      </c>
      <c r="C4163" s="19" t="s">
        <v>81</v>
      </c>
      <c r="D4163" s="19" t="s">
        <v>82</v>
      </c>
      <c r="E4163" s="19" t="s">
        <v>82</v>
      </c>
      <c r="F4163" s="20">
        <v>2020</v>
      </c>
      <c r="G4163" s="19" t="s">
        <v>17</v>
      </c>
      <c r="H4163" s="19" t="s">
        <v>42</v>
      </c>
      <c r="I4163" s="19" t="s">
        <v>1003</v>
      </c>
      <c r="J4163" s="21" t="s">
        <v>18</v>
      </c>
      <c r="K4163" s="22">
        <v>22883</v>
      </c>
      <c r="L4163" s="24">
        <v>2000</v>
      </c>
      <c r="M4163" s="23"/>
    </row>
    <row r="4164" spans="1:13" x14ac:dyDescent="0.2">
      <c r="A4164" s="19" t="s">
        <v>5029</v>
      </c>
      <c r="B4164" s="19" t="s">
        <v>5030</v>
      </c>
      <c r="C4164" s="19" t="s">
        <v>12</v>
      </c>
      <c r="D4164" s="19" t="s">
        <v>69</v>
      </c>
      <c r="E4164" s="19" t="s">
        <v>1781</v>
      </c>
      <c r="F4164" s="20">
        <v>2020</v>
      </c>
      <c r="G4164" s="19" t="s">
        <v>17</v>
      </c>
      <c r="H4164" s="19" t="s">
        <v>63</v>
      </c>
      <c r="I4164" s="19" t="s">
        <v>174</v>
      </c>
      <c r="J4164" s="21" t="s">
        <v>18</v>
      </c>
      <c r="K4164" s="22">
        <v>40045</v>
      </c>
      <c r="L4164" s="22"/>
      <c r="M4164" s="23"/>
    </row>
    <row r="4165" spans="1:13" x14ac:dyDescent="0.2">
      <c r="A4165" s="19" t="s">
        <v>5031</v>
      </c>
      <c r="B4165" s="19" t="s">
        <v>5032</v>
      </c>
      <c r="C4165" s="19" t="s">
        <v>103</v>
      </c>
      <c r="D4165" s="19" t="s">
        <v>194</v>
      </c>
      <c r="E4165" s="19" t="s">
        <v>1216</v>
      </c>
      <c r="F4165" s="20">
        <v>2020</v>
      </c>
      <c r="G4165" s="19" t="s">
        <v>17</v>
      </c>
      <c r="H4165" s="19" t="s">
        <v>15</v>
      </c>
      <c r="I4165" s="19" t="s">
        <v>16</v>
      </c>
      <c r="J4165" s="21" t="s">
        <v>18</v>
      </c>
      <c r="K4165" s="22">
        <v>331287</v>
      </c>
      <c r="L4165" s="22"/>
      <c r="M4165" s="23"/>
    </row>
    <row r="4166" spans="1:13" x14ac:dyDescent="0.2">
      <c r="A4166" s="19" t="s">
        <v>5043</v>
      </c>
      <c r="B4166" s="19" t="s">
        <v>5044</v>
      </c>
      <c r="C4166" s="19" t="s">
        <v>22</v>
      </c>
      <c r="D4166" s="19" t="s">
        <v>46</v>
      </c>
      <c r="E4166" s="19" t="s">
        <v>47</v>
      </c>
      <c r="F4166" s="20">
        <v>2020</v>
      </c>
      <c r="G4166" s="19" t="s">
        <v>17</v>
      </c>
      <c r="H4166" s="19" t="s">
        <v>54</v>
      </c>
      <c r="I4166" s="19" t="s">
        <v>62</v>
      </c>
      <c r="J4166" s="21" t="s">
        <v>18</v>
      </c>
      <c r="K4166" s="22">
        <v>1</v>
      </c>
      <c r="L4166" s="24">
        <v>1</v>
      </c>
      <c r="M4166" s="23"/>
    </row>
    <row r="4167" spans="1:13" x14ac:dyDescent="0.2">
      <c r="A4167" s="19" t="s">
        <v>5051</v>
      </c>
      <c r="B4167" s="19" t="s">
        <v>5052</v>
      </c>
      <c r="C4167" s="19" t="s">
        <v>148</v>
      </c>
      <c r="D4167" s="19" t="s">
        <v>617</v>
      </c>
      <c r="E4167" s="19" t="s">
        <v>863</v>
      </c>
      <c r="F4167" s="20">
        <v>2020</v>
      </c>
      <c r="G4167" s="19" t="s">
        <v>17</v>
      </c>
      <c r="H4167" s="19" t="s">
        <v>42</v>
      </c>
      <c r="I4167" s="19" t="s">
        <v>1003</v>
      </c>
      <c r="J4167" s="21" t="s">
        <v>18</v>
      </c>
      <c r="K4167" s="22">
        <v>9481</v>
      </c>
      <c r="L4167" s="22"/>
      <c r="M4167" s="23"/>
    </row>
    <row r="4168" spans="1:13" x14ac:dyDescent="0.2">
      <c r="A4168" s="19" t="s">
        <v>5053</v>
      </c>
      <c r="B4168" s="19" t="s">
        <v>5054</v>
      </c>
      <c r="C4168" s="19" t="s">
        <v>148</v>
      </c>
      <c r="D4168" s="19" t="s">
        <v>460</v>
      </c>
      <c r="E4168" s="19" t="s">
        <v>460</v>
      </c>
      <c r="F4168" s="20">
        <v>2020</v>
      </c>
      <c r="G4168" s="19" t="s">
        <v>17</v>
      </c>
      <c r="H4168" s="19" t="s">
        <v>42</v>
      </c>
      <c r="I4168" s="19" t="s">
        <v>1003</v>
      </c>
      <c r="J4168" s="21" t="s">
        <v>18</v>
      </c>
      <c r="K4168" s="22">
        <v>272041</v>
      </c>
      <c r="L4168" s="22"/>
      <c r="M4168" s="23"/>
    </row>
    <row r="4169" spans="1:13" x14ac:dyDescent="0.2">
      <c r="A4169" s="19" t="s">
        <v>5055</v>
      </c>
      <c r="B4169" s="19" t="s">
        <v>5056</v>
      </c>
      <c r="C4169" s="19" t="s">
        <v>148</v>
      </c>
      <c r="D4169" s="19" t="s">
        <v>617</v>
      </c>
      <c r="E4169" s="19" t="s">
        <v>863</v>
      </c>
      <c r="F4169" s="20">
        <v>2019</v>
      </c>
      <c r="G4169" s="19" t="s">
        <v>17</v>
      </c>
      <c r="H4169" s="19" t="s">
        <v>42</v>
      </c>
      <c r="I4169" s="19" t="s">
        <v>1003</v>
      </c>
      <c r="J4169" s="21" t="s">
        <v>18</v>
      </c>
      <c r="K4169" s="22">
        <v>129025</v>
      </c>
      <c r="L4169" s="22"/>
      <c r="M4169" s="23"/>
    </row>
    <row r="4170" spans="1:13" x14ac:dyDescent="0.2">
      <c r="A4170" s="19" t="s">
        <v>5057</v>
      </c>
      <c r="B4170" s="19" t="s">
        <v>5058</v>
      </c>
      <c r="C4170" s="19" t="s">
        <v>34</v>
      </c>
      <c r="D4170" s="19" t="s">
        <v>51</v>
      </c>
      <c r="E4170" s="19" t="s">
        <v>1060</v>
      </c>
      <c r="F4170" s="20">
        <v>2020</v>
      </c>
      <c r="G4170" s="19" t="s">
        <v>17</v>
      </c>
      <c r="H4170" s="19" t="s">
        <v>54</v>
      </c>
      <c r="I4170" s="19" t="s">
        <v>499</v>
      </c>
      <c r="J4170" s="21" t="s">
        <v>18</v>
      </c>
      <c r="K4170" s="22">
        <v>925449</v>
      </c>
      <c r="L4170" s="22"/>
      <c r="M4170" s="23"/>
    </row>
    <row r="4171" spans="1:13" x14ac:dyDescent="0.2">
      <c r="A4171" s="19" t="s">
        <v>5059</v>
      </c>
      <c r="B4171" s="19" t="s">
        <v>5060</v>
      </c>
      <c r="C4171" s="19" t="s">
        <v>34</v>
      </c>
      <c r="D4171" s="19" t="s">
        <v>134</v>
      </c>
      <c r="E4171" s="19" t="s">
        <v>803</v>
      </c>
      <c r="F4171" s="20">
        <v>2020</v>
      </c>
      <c r="G4171" s="19" t="s">
        <v>17</v>
      </c>
      <c r="H4171" s="19" t="s">
        <v>30</v>
      </c>
      <c r="I4171" s="19" t="s">
        <v>1454</v>
      </c>
      <c r="J4171" s="21" t="s">
        <v>18</v>
      </c>
      <c r="K4171" s="22">
        <v>35127</v>
      </c>
      <c r="L4171" s="24">
        <v>1</v>
      </c>
      <c r="M4171" s="23"/>
    </row>
    <row r="4172" spans="1:13" x14ac:dyDescent="0.2">
      <c r="A4172" s="19" t="s">
        <v>5067</v>
      </c>
      <c r="B4172" s="19" t="s">
        <v>5068</v>
      </c>
      <c r="C4172" s="19" t="s">
        <v>52</v>
      </c>
      <c r="D4172" s="19" t="s">
        <v>139</v>
      </c>
      <c r="E4172" s="19" t="s">
        <v>140</v>
      </c>
      <c r="F4172" s="20">
        <v>2020</v>
      </c>
      <c r="G4172" s="19" t="s">
        <v>17</v>
      </c>
      <c r="H4172" s="19" t="s">
        <v>693</v>
      </c>
      <c r="I4172" s="19" t="s">
        <v>762</v>
      </c>
      <c r="J4172" s="21" t="s">
        <v>84</v>
      </c>
      <c r="K4172" s="22">
        <v>2</v>
      </c>
      <c r="L4172" s="22"/>
      <c r="M4172" s="23"/>
    </row>
    <row r="4173" spans="1:13" x14ac:dyDescent="0.2">
      <c r="A4173" s="19" t="s">
        <v>5071</v>
      </c>
      <c r="B4173" s="19" t="s">
        <v>5072</v>
      </c>
      <c r="C4173" s="19" t="s">
        <v>148</v>
      </c>
      <c r="D4173" s="19" t="s">
        <v>617</v>
      </c>
      <c r="E4173" s="19" t="s">
        <v>863</v>
      </c>
      <c r="F4173" s="20">
        <v>2020</v>
      </c>
      <c r="G4173" s="19" t="s">
        <v>17</v>
      </c>
      <c r="H4173" s="19" t="s">
        <v>42</v>
      </c>
      <c r="I4173" s="19" t="s">
        <v>1003</v>
      </c>
      <c r="J4173" s="21" t="s">
        <v>18</v>
      </c>
      <c r="K4173" s="22">
        <v>317473</v>
      </c>
      <c r="L4173" s="24">
        <v>283611</v>
      </c>
      <c r="M4173" s="23"/>
    </row>
    <row r="4174" spans="1:13" x14ac:dyDescent="0.2">
      <c r="A4174" s="19" t="s">
        <v>5073</v>
      </c>
      <c r="B4174" s="19" t="s">
        <v>5074</v>
      </c>
      <c r="C4174" s="19" t="s">
        <v>148</v>
      </c>
      <c r="D4174" s="19" t="s">
        <v>617</v>
      </c>
      <c r="E4174" s="19" t="s">
        <v>863</v>
      </c>
      <c r="F4174" s="20">
        <v>2020</v>
      </c>
      <c r="G4174" s="19" t="s">
        <v>17</v>
      </c>
      <c r="H4174" s="19" t="s">
        <v>42</v>
      </c>
      <c r="I4174" s="19" t="s">
        <v>1003</v>
      </c>
      <c r="J4174" s="21" t="s">
        <v>18</v>
      </c>
      <c r="K4174" s="22">
        <v>5</v>
      </c>
      <c r="L4174" s="24">
        <v>104922</v>
      </c>
      <c r="M4174" s="23"/>
    </row>
    <row r="4175" spans="1:13" x14ac:dyDescent="0.2">
      <c r="A4175" s="19" t="s">
        <v>5081</v>
      </c>
      <c r="B4175" s="19" t="s">
        <v>5082</v>
      </c>
      <c r="C4175" s="19" t="s">
        <v>148</v>
      </c>
      <c r="D4175" s="19" t="s">
        <v>373</v>
      </c>
      <c r="E4175" s="19" t="s">
        <v>373</v>
      </c>
      <c r="F4175" s="20">
        <v>2019</v>
      </c>
      <c r="G4175" s="19" t="s">
        <v>17</v>
      </c>
      <c r="H4175" s="19" t="s">
        <v>63</v>
      </c>
      <c r="I4175" s="19" t="s">
        <v>174</v>
      </c>
      <c r="J4175" s="21" t="s">
        <v>18</v>
      </c>
      <c r="K4175" s="22">
        <v>1554</v>
      </c>
      <c r="L4175" s="22"/>
      <c r="M4175" s="23"/>
    </row>
    <row r="4176" spans="1:13" x14ac:dyDescent="0.2">
      <c r="A4176" s="19" t="s">
        <v>5085</v>
      </c>
      <c r="B4176" s="19" t="s">
        <v>5086</v>
      </c>
      <c r="C4176" s="19" t="s">
        <v>81</v>
      </c>
      <c r="D4176" s="19" t="s">
        <v>1350</v>
      </c>
      <c r="E4176" s="19" t="s">
        <v>1350</v>
      </c>
      <c r="F4176" s="20">
        <v>2020</v>
      </c>
      <c r="G4176" s="19" t="s">
        <v>17</v>
      </c>
      <c r="H4176" s="19" t="s">
        <v>42</v>
      </c>
      <c r="I4176" s="19" t="s">
        <v>1003</v>
      </c>
      <c r="J4176" s="21" t="s">
        <v>18</v>
      </c>
      <c r="K4176" s="22">
        <v>31137</v>
      </c>
      <c r="L4176" s="24">
        <v>12589</v>
      </c>
      <c r="M4176" s="23"/>
    </row>
    <row r="4177" spans="1:13" x14ac:dyDescent="0.2">
      <c r="A4177" s="19" t="s">
        <v>5087</v>
      </c>
      <c r="B4177" s="19" t="s">
        <v>5088</v>
      </c>
      <c r="C4177" s="19" t="s">
        <v>359</v>
      </c>
      <c r="D4177" s="19" t="s">
        <v>1466</v>
      </c>
      <c r="E4177" s="19" t="s">
        <v>1823</v>
      </c>
      <c r="F4177" s="20">
        <v>2020</v>
      </c>
      <c r="G4177" s="19" t="s">
        <v>17</v>
      </c>
      <c r="H4177" s="19" t="s">
        <v>130</v>
      </c>
      <c r="I4177" s="19" t="s">
        <v>130</v>
      </c>
      <c r="J4177" s="21" t="s">
        <v>18</v>
      </c>
      <c r="K4177" s="22">
        <v>422500</v>
      </c>
      <c r="L4177" s="22"/>
      <c r="M4177" s="23"/>
    </row>
    <row r="4178" spans="1:13" x14ac:dyDescent="0.2">
      <c r="A4178" s="19" t="s">
        <v>5089</v>
      </c>
      <c r="B4178" s="19" t="s">
        <v>5090</v>
      </c>
      <c r="C4178" s="19" t="s">
        <v>133</v>
      </c>
      <c r="D4178" s="19" t="s">
        <v>534</v>
      </c>
      <c r="E4178" s="19"/>
      <c r="F4178" s="20">
        <v>2020</v>
      </c>
      <c r="G4178" s="19" t="s">
        <v>17</v>
      </c>
      <c r="H4178" s="19" t="s">
        <v>63</v>
      </c>
      <c r="I4178" s="19" t="s">
        <v>705</v>
      </c>
      <c r="J4178" s="21" t="s">
        <v>18</v>
      </c>
      <c r="K4178" s="22">
        <v>41040</v>
      </c>
      <c r="L4178" s="22"/>
      <c r="M4178" s="23"/>
    </row>
    <row r="4179" spans="1:13" x14ac:dyDescent="0.2">
      <c r="A4179" s="19" t="s">
        <v>5093</v>
      </c>
      <c r="B4179" s="19" t="s">
        <v>5094</v>
      </c>
      <c r="C4179" s="19" t="s">
        <v>81</v>
      </c>
      <c r="D4179" s="19" t="s">
        <v>82</v>
      </c>
      <c r="E4179" s="19" t="s">
        <v>82</v>
      </c>
      <c r="F4179" s="20">
        <v>2020</v>
      </c>
      <c r="G4179" s="19" t="s">
        <v>17</v>
      </c>
      <c r="H4179" s="19" t="s">
        <v>63</v>
      </c>
      <c r="I4179" s="19" t="s">
        <v>705</v>
      </c>
      <c r="J4179" s="21" t="s">
        <v>18</v>
      </c>
      <c r="K4179" s="22">
        <v>1001</v>
      </c>
      <c r="L4179" s="22"/>
      <c r="M4179" s="23"/>
    </row>
    <row r="4180" spans="1:13" x14ac:dyDescent="0.2">
      <c r="A4180" s="19" t="s">
        <v>5095</v>
      </c>
      <c r="B4180" s="19" t="s">
        <v>5096</v>
      </c>
      <c r="C4180" s="19" t="s">
        <v>12</v>
      </c>
      <c r="D4180" s="19" t="s">
        <v>69</v>
      </c>
      <c r="E4180" s="19" t="s">
        <v>69</v>
      </c>
      <c r="F4180" s="20">
        <v>2020</v>
      </c>
      <c r="G4180" s="19" t="s">
        <v>17</v>
      </c>
      <c r="H4180" s="19" t="s">
        <v>42</v>
      </c>
      <c r="I4180" s="19" t="s">
        <v>1003</v>
      </c>
      <c r="J4180" s="21" t="s">
        <v>18</v>
      </c>
      <c r="K4180" s="22">
        <v>24258</v>
      </c>
      <c r="L4180" s="22"/>
      <c r="M4180" s="23"/>
    </row>
    <row r="4181" spans="1:13" x14ac:dyDescent="0.2">
      <c r="A4181" s="19" t="s">
        <v>5101</v>
      </c>
      <c r="B4181" s="19" t="s">
        <v>5102</v>
      </c>
      <c r="C4181" s="19" t="s">
        <v>52</v>
      </c>
      <c r="D4181" s="19" t="s">
        <v>99</v>
      </c>
      <c r="E4181" s="19" t="s">
        <v>324</v>
      </c>
      <c r="F4181" s="20">
        <v>2020</v>
      </c>
      <c r="G4181" s="19" t="s">
        <v>17</v>
      </c>
      <c r="H4181" s="19" t="s">
        <v>15</v>
      </c>
      <c r="I4181" s="19" t="s">
        <v>16</v>
      </c>
      <c r="J4181" s="21" t="s">
        <v>18</v>
      </c>
      <c r="K4181" s="22">
        <v>1626</v>
      </c>
      <c r="L4181" s="24">
        <v>6</v>
      </c>
      <c r="M4181" s="23"/>
    </row>
    <row r="4182" spans="1:13" x14ac:dyDescent="0.2">
      <c r="A4182" s="19" t="s">
        <v>5105</v>
      </c>
      <c r="B4182" s="19" t="s">
        <v>5106</v>
      </c>
      <c r="C4182" s="19" t="s">
        <v>37</v>
      </c>
      <c r="D4182" s="19" t="s">
        <v>38</v>
      </c>
      <c r="E4182" s="19" t="s">
        <v>38</v>
      </c>
      <c r="F4182" s="20">
        <v>2019</v>
      </c>
      <c r="G4182" s="19" t="s">
        <v>17</v>
      </c>
      <c r="H4182" s="19" t="s">
        <v>63</v>
      </c>
      <c r="I4182" s="19" t="s">
        <v>705</v>
      </c>
      <c r="J4182" s="21" t="s">
        <v>18</v>
      </c>
      <c r="K4182" s="22">
        <v>20531</v>
      </c>
      <c r="L4182" s="22"/>
      <c r="M4182" s="23"/>
    </row>
    <row r="4183" spans="1:13" x14ac:dyDescent="0.2">
      <c r="A4183" s="19" t="s">
        <v>5109</v>
      </c>
      <c r="B4183" s="19" t="s">
        <v>5110</v>
      </c>
      <c r="C4183" s="19" t="s">
        <v>148</v>
      </c>
      <c r="D4183" s="19" t="s">
        <v>617</v>
      </c>
      <c r="E4183" s="19" t="s">
        <v>863</v>
      </c>
      <c r="F4183" s="20">
        <v>2020</v>
      </c>
      <c r="G4183" s="19" t="s">
        <v>17</v>
      </c>
      <c r="H4183" s="19" t="s">
        <v>42</v>
      </c>
      <c r="I4183" s="19" t="s">
        <v>1003</v>
      </c>
      <c r="J4183" s="21" t="s">
        <v>18</v>
      </c>
      <c r="K4183" s="22">
        <v>32642</v>
      </c>
      <c r="L4183" s="22"/>
      <c r="M4183" s="23"/>
    </row>
    <row r="4184" spans="1:13" x14ac:dyDescent="0.2">
      <c r="A4184" s="19" t="s">
        <v>5111</v>
      </c>
      <c r="B4184" s="19" t="s">
        <v>5112</v>
      </c>
      <c r="C4184" s="19" t="s">
        <v>22</v>
      </c>
      <c r="D4184" s="19" t="s">
        <v>46</v>
      </c>
      <c r="E4184" s="19" t="s">
        <v>561</v>
      </c>
      <c r="F4184" s="20">
        <v>2020</v>
      </c>
      <c r="G4184" s="19" t="s">
        <v>17</v>
      </c>
      <c r="H4184" s="19" t="s">
        <v>42</v>
      </c>
      <c r="I4184" s="19" t="s">
        <v>1003</v>
      </c>
      <c r="J4184" s="21" t="s">
        <v>18</v>
      </c>
      <c r="K4184" s="22">
        <v>178852</v>
      </c>
      <c r="L4184" s="22"/>
      <c r="M4184" s="23"/>
    </row>
    <row r="4185" spans="1:13" x14ac:dyDescent="0.2">
      <c r="A4185" s="19" t="s">
        <v>5115</v>
      </c>
      <c r="B4185" s="19" t="s">
        <v>5116</v>
      </c>
      <c r="C4185" s="19" t="s">
        <v>37</v>
      </c>
      <c r="D4185" s="19" t="s">
        <v>38</v>
      </c>
      <c r="E4185" s="19" t="s">
        <v>1186</v>
      </c>
      <c r="F4185" s="20">
        <v>2019</v>
      </c>
      <c r="G4185" s="19" t="s">
        <v>17</v>
      </c>
      <c r="H4185" s="19" t="s">
        <v>63</v>
      </c>
      <c r="I4185" s="19" t="s">
        <v>705</v>
      </c>
      <c r="J4185" s="21" t="s">
        <v>18</v>
      </c>
      <c r="K4185" s="22">
        <v>2827</v>
      </c>
      <c r="L4185" s="22"/>
      <c r="M4185" s="23"/>
    </row>
    <row r="4186" spans="1:13" x14ac:dyDescent="0.2">
      <c r="A4186" s="19" t="s">
        <v>5119</v>
      </c>
      <c r="B4186" s="19" t="s">
        <v>5120</v>
      </c>
      <c r="C4186" s="19" t="s">
        <v>148</v>
      </c>
      <c r="D4186" s="19" t="s">
        <v>373</v>
      </c>
      <c r="E4186" s="19" t="s">
        <v>1449</v>
      </c>
      <c r="F4186" s="20">
        <v>2020</v>
      </c>
      <c r="G4186" s="19" t="s">
        <v>17</v>
      </c>
      <c r="H4186" s="19" t="s">
        <v>42</v>
      </c>
      <c r="I4186" s="19" t="s">
        <v>1003</v>
      </c>
      <c r="J4186" s="21" t="s">
        <v>18</v>
      </c>
      <c r="K4186" s="22">
        <v>21154</v>
      </c>
      <c r="L4186" s="24">
        <v>17205</v>
      </c>
      <c r="M4186" s="23"/>
    </row>
    <row r="4187" spans="1:13" x14ac:dyDescent="0.2">
      <c r="A4187" s="19" t="s">
        <v>5121</v>
      </c>
      <c r="B4187" s="19" t="s">
        <v>5122</v>
      </c>
      <c r="C4187" s="19" t="s">
        <v>27</v>
      </c>
      <c r="D4187" s="19" t="s">
        <v>73</v>
      </c>
      <c r="E4187" s="19" t="s">
        <v>968</v>
      </c>
      <c r="F4187" s="20">
        <v>2020</v>
      </c>
      <c r="G4187" s="19" t="s">
        <v>17</v>
      </c>
      <c r="H4187" s="19" t="s">
        <v>42</v>
      </c>
      <c r="I4187" s="19" t="s">
        <v>1003</v>
      </c>
      <c r="J4187" s="21" t="s">
        <v>18</v>
      </c>
      <c r="K4187" s="22">
        <v>22464</v>
      </c>
      <c r="L4187" s="22"/>
      <c r="M4187" s="23"/>
    </row>
    <row r="4188" spans="1:13" x14ac:dyDescent="0.2">
      <c r="A4188" s="19" t="s">
        <v>5125</v>
      </c>
      <c r="B4188" s="19" t="s">
        <v>5126</v>
      </c>
      <c r="C4188" s="19" t="s">
        <v>22</v>
      </c>
      <c r="D4188" s="19" t="s">
        <v>46</v>
      </c>
      <c r="E4188" s="19" t="s">
        <v>561</v>
      </c>
      <c r="F4188" s="20">
        <v>2020</v>
      </c>
      <c r="G4188" s="19" t="s">
        <v>17</v>
      </c>
      <c r="H4188" s="19" t="s">
        <v>42</v>
      </c>
      <c r="I4188" s="19" t="s">
        <v>1003</v>
      </c>
      <c r="J4188" s="21" t="s">
        <v>18</v>
      </c>
      <c r="K4188" s="22">
        <v>71348</v>
      </c>
      <c r="L4188" s="22"/>
      <c r="M4188" s="23"/>
    </row>
    <row r="4189" spans="1:13" x14ac:dyDescent="0.2">
      <c r="A4189" s="19" t="s">
        <v>5127</v>
      </c>
      <c r="B4189" s="19" t="s">
        <v>5128</v>
      </c>
      <c r="C4189" s="19" t="s">
        <v>52</v>
      </c>
      <c r="D4189" s="19" t="s">
        <v>139</v>
      </c>
      <c r="E4189" s="19" t="s">
        <v>1945</v>
      </c>
      <c r="F4189" s="20">
        <v>2020</v>
      </c>
      <c r="G4189" s="19" t="s">
        <v>17</v>
      </c>
      <c r="H4189" s="19" t="s">
        <v>95</v>
      </c>
      <c r="I4189" s="19" t="s">
        <v>178</v>
      </c>
      <c r="J4189" s="21" t="s">
        <v>18</v>
      </c>
      <c r="K4189" s="22">
        <v>2</v>
      </c>
      <c r="L4189" s="24">
        <v>2</v>
      </c>
      <c r="M4189" s="23"/>
    </row>
    <row r="4190" spans="1:13" x14ac:dyDescent="0.2">
      <c r="A4190" s="19" t="s">
        <v>5133</v>
      </c>
      <c r="B4190" s="19" t="s">
        <v>5134</v>
      </c>
      <c r="C4190" s="19" t="s">
        <v>34</v>
      </c>
      <c r="D4190" s="19" t="s">
        <v>215</v>
      </c>
      <c r="E4190" s="19" t="s">
        <v>1420</v>
      </c>
      <c r="F4190" s="20">
        <v>2019</v>
      </c>
      <c r="G4190" s="19" t="s">
        <v>17</v>
      </c>
      <c r="H4190" s="19" t="s">
        <v>54</v>
      </c>
      <c r="I4190" s="19" t="s">
        <v>499</v>
      </c>
      <c r="J4190" s="21" t="s">
        <v>18</v>
      </c>
      <c r="K4190" s="22">
        <v>24090</v>
      </c>
      <c r="L4190" s="24">
        <v>1</v>
      </c>
      <c r="M4190" s="23"/>
    </row>
    <row r="4191" spans="1:13" x14ac:dyDescent="0.2">
      <c r="A4191" s="19" t="s">
        <v>5141</v>
      </c>
      <c r="B4191" s="19" t="s">
        <v>5142</v>
      </c>
      <c r="C4191" s="19" t="s">
        <v>34</v>
      </c>
      <c r="D4191" s="19" t="s">
        <v>134</v>
      </c>
      <c r="E4191" s="19" t="s">
        <v>135</v>
      </c>
      <c r="F4191" s="20">
        <v>2019</v>
      </c>
      <c r="G4191" s="19" t="s">
        <v>17</v>
      </c>
      <c r="H4191" s="19" t="s">
        <v>42</v>
      </c>
      <c r="I4191" s="19" t="s">
        <v>228</v>
      </c>
      <c r="J4191" s="21" t="s">
        <v>18</v>
      </c>
      <c r="K4191" s="22">
        <v>74936</v>
      </c>
      <c r="L4191" s="24">
        <v>2</v>
      </c>
      <c r="M4191" s="23"/>
    </row>
    <row r="4192" spans="1:13" x14ac:dyDescent="0.2">
      <c r="A4192" s="19" t="s">
        <v>5143</v>
      </c>
      <c r="B4192" s="19" t="s">
        <v>5144</v>
      </c>
      <c r="C4192" s="19" t="s">
        <v>359</v>
      </c>
      <c r="D4192" s="19"/>
      <c r="E4192" s="19"/>
      <c r="F4192" s="20">
        <v>2020</v>
      </c>
      <c r="G4192" s="19" t="s">
        <v>17</v>
      </c>
      <c r="H4192" s="19" t="s">
        <v>42</v>
      </c>
      <c r="I4192" s="19" t="s">
        <v>1003</v>
      </c>
      <c r="J4192" s="21" t="s">
        <v>18</v>
      </c>
      <c r="K4192" s="22">
        <v>302441</v>
      </c>
      <c r="L4192" s="22"/>
      <c r="M4192" s="23"/>
    </row>
    <row r="4193" spans="1:13" x14ac:dyDescent="0.2">
      <c r="A4193" s="19" t="s">
        <v>5151</v>
      </c>
      <c r="B4193" s="19" t="s">
        <v>5152</v>
      </c>
      <c r="C4193" s="19" t="s">
        <v>34</v>
      </c>
      <c r="D4193" s="19" t="s">
        <v>215</v>
      </c>
      <c r="E4193" s="19" t="s">
        <v>1420</v>
      </c>
      <c r="F4193" s="20">
        <v>2020</v>
      </c>
      <c r="G4193" s="19" t="s">
        <v>17</v>
      </c>
      <c r="H4193" s="19" t="s">
        <v>54</v>
      </c>
      <c r="I4193" s="19" t="s">
        <v>499</v>
      </c>
      <c r="J4193" s="21" t="s">
        <v>18</v>
      </c>
      <c r="K4193" s="22">
        <v>12000</v>
      </c>
      <c r="L4193" s="24">
        <v>12000</v>
      </c>
      <c r="M4193" s="23"/>
    </row>
    <row r="4194" spans="1:13" x14ac:dyDescent="0.2">
      <c r="A4194" s="19" t="s">
        <v>5157</v>
      </c>
      <c r="B4194" s="19" t="s">
        <v>5158</v>
      </c>
      <c r="C4194" s="19" t="s">
        <v>133</v>
      </c>
      <c r="D4194" s="19"/>
      <c r="E4194" s="19"/>
      <c r="F4194" s="20">
        <v>2020</v>
      </c>
      <c r="G4194" s="19" t="s">
        <v>17</v>
      </c>
      <c r="H4194" s="19" t="s">
        <v>15</v>
      </c>
      <c r="I4194" s="19" t="s">
        <v>136</v>
      </c>
      <c r="J4194" s="21" t="s">
        <v>18</v>
      </c>
      <c r="K4194" s="22">
        <v>21001</v>
      </c>
      <c r="L4194" s="22"/>
      <c r="M4194" s="23"/>
    </row>
    <row r="4195" spans="1:13" x14ac:dyDescent="0.2">
      <c r="A4195" s="19" t="s">
        <v>5159</v>
      </c>
      <c r="B4195" s="19" t="s">
        <v>5160</v>
      </c>
      <c r="C4195" s="19" t="s">
        <v>81</v>
      </c>
      <c r="D4195" s="19" t="s">
        <v>82</v>
      </c>
      <c r="E4195" s="19" t="s">
        <v>82</v>
      </c>
      <c r="F4195" s="20">
        <v>2020</v>
      </c>
      <c r="G4195" s="19" t="s">
        <v>17</v>
      </c>
      <c r="H4195" s="19" t="s">
        <v>15</v>
      </c>
      <c r="I4195" s="19" t="s">
        <v>16</v>
      </c>
      <c r="J4195" s="21" t="s">
        <v>18</v>
      </c>
      <c r="K4195" s="22">
        <v>68233</v>
      </c>
      <c r="L4195" s="22"/>
      <c r="M4195" s="23"/>
    </row>
    <row r="4196" spans="1:13" x14ac:dyDescent="0.2">
      <c r="A4196" s="19" t="s">
        <v>5163</v>
      </c>
      <c r="B4196" s="19" t="s">
        <v>5164</v>
      </c>
      <c r="C4196" s="19" t="s">
        <v>27</v>
      </c>
      <c r="D4196" s="19"/>
      <c r="E4196" s="19"/>
      <c r="F4196" s="20">
        <v>2019</v>
      </c>
      <c r="G4196" s="19" t="s">
        <v>17</v>
      </c>
      <c r="H4196" s="19" t="s">
        <v>42</v>
      </c>
      <c r="I4196" s="19" t="s">
        <v>1003</v>
      </c>
      <c r="J4196" s="21" t="s">
        <v>18</v>
      </c>
      <c r="K4196" s="22">
        <v>8500</v>
      </c>
      <c r="L4196" s="22"/>
      <c r="M4196" s="23"/>
    </row>
    <row r="4197" spans="1:13" x14ac:dyDescent="0.2">
      <c r="A4197" s="19" t="s">
        <v>5165</v>
      </c>
      <c r="B4197" s="19" t="s">
        <v>5166</v>
      </c>
      <c r="C4197" s="19" t="s">
        <v>148</v>
      </c>
      <c r="D4197" s="19" t="s">
        <v>373</v>
      </c>
      <c r="E4197" s="19" t="s">
        <v>894</v>
      </c>
      <c r="F4197" s="20">
        <v>2020</v>
      </c>
      <c r="G4197" s="19" t="s">
        <v>17</v>
      </c>
      <c r="H4197" s="19" t="s">
        <v>15</v>
      </c>
      <c r="I4197" s="19" t="s">
        <v>16</v>
      </c>
      <c r="J4197" s="21" t="s">
        <v>18</v>
      </c>
      <c r="K4197" s="22">
        <v>2</v>
      </c>
      <c r="L4197" s="24">
        <v>671084</v>
      </c>
      <c r="M4197" s="23"/>
    </row>
    <row r="4198" spans="1:13" x14ac:dyDescent="0.2">
      <c r="A4198" s="19" t="s">
        <v>5171</v>
      </c>
      <c r="B4198" s="19" t="s">
        <v>5172</v>
      </c>
      <c r="C4198" s="19" t="s">
        <v>148</v>
      </c>
      <c r="D4198" s="19"/>
      <c r="E4198" s="19"/>
      <c r="F4198" s="20">
        <v>2019</v>
      </c>
      <c r="G4198" s="19" t="s">
        <v>17</v>
      </c>
      <c r="H4198" s="19" t="s">
        <v>30</v>
      </c>
      <c r="I4198" s="19" t="s">
        <v>145</v>
      </c>
      <c r="J4198" s="21" t="s">
        <v>18</v>
      </c>
      <c r="K4198" s="22">
        <v>125233</v>
      </c>
      <c r="L4198" s="22"/>
      <c r="M4198" s="23"/>
    </row>
    <row r="4199" spans="1:13" x14ac:dyDescent="0.2">
      <c r="A4199" s="19" t="s">
        <v>5175</v>
      </c>
      <c r="B4199" s="19" t="s">
        <v>5176</v>
      </c>
      <c r="C4199" s="19" t="s">
        <v>133</v>
      </c>
      <c r="D4199" s="19" t="s">
        <v>392</v>
      </c>
      <c r="E4199" s="19" t="s">
        <v>1096</v>
      </c>
      <c r="F4199" s="20">
        <v>2019</v>
      </c>
      <c r="G4199" s="19" t="s">
        <v>17</v>
      </c>
      <c r="H4199" s="19" t="s">
        <v>95</v>
      </c>
      <c r="I4199" s="19" t="s">
        <v>356</v>
      </c>
      <c r="J4199" s="21" t="s">
        <v>128</v>
      </c>
      <c r="K4199" s="22">
        <v>261641</v>
      </c>
      <c r="L4199" s="22"/>
      <c r="M4199" s="23"/>
    </row>
    <row r="4200" spans="1:13" x14ac:dyDescent="0.2">
      <c r="A4200" s="19" t="s">
        <v>5187</v>
      </c>
      <c r="B4200" s="19" t="s">
        <v>5188</v>
      </c>
      <c r="C4200" s="19" t="s">
        <v>52</v>
      </c>
      <c r="D4200" s="19" t="s">
        <v>77</v>
      </c>
      <c r="E4200" s="19" t="s">
        <v>1718</v>
      </c>
      <c r="F4200" s="20">
        <v>2020</v>
      </c>
      <c r="G4200" s="19" t="s">
        <v>17</v>
      </c>
      <c r="H4200" s="19" t="s">
        <v>42</v>
      </c>
      <c r="I4200" s="19" t="s">
        <v>1003</v>
      </c>
      <c r="J4200" s="21" t="s">
        <v>200</v>
      </c>
      <c r="K4200" s="22">
        <v>277826</v>
      </c>
      <c r="L4200" s="24">
        <v>7583</v>
      </c>
      <c r="M4200" s="23"/>
    </row>
    <row r="4201" spans="1:13" x14ac:dyDescent="0.2">
      <c r="A4201" s="19" t="s">
        <v>5192</v>
      </c>
      <c r="B4201" s="19" t="s">
        <v>5193</v>
      </c>
      <c r="C4201" s="19" t="s">
        <v>22</v>
      </c>
      <c r="D4201" s="19"/>
      <c r="E4201" s="19"/>
      <c r="F4201" s="20">
        <v>2020</v>
      </c>
      <c r="G4201" s="19" t="s">
        <v>17</v>
      </c>
      <c r="H4201" s="19" t="s">
        <v>42</v>
      </c>
      <c r="I4201" s="19" t="s">
        <v>228</v>
      </c>
      <c r="J4201" s="21" t="s">
        <v>18</v>
      </c>
      <c r="K4201" s="22">
        <v>19325</v>
      </c>
      <c r="L4201" s="22"/>
      <c r="M4201" s="23"/>
    </row>
    <row r="4202" spans="1:13" x14ac:dyDescent="0.2">
      <c r="A4202" s="19" t="s">
        <v>5194</v>
      </c>
      <c r="B4202" s="19" t="s">
        <v>5195</v>
      </c>
      <c r="C4202" s="19" t="s">
        <v>148</v>
      </c>
      <c r="D4202" s="19"/>
      <c r="E4202" s="19"/>
      <c r="F4202" s="20">
        <v>2020</v>
      </c>
      <c r="G4202" s="19" t="s">
        <v>17</v>
      </c>
      <c r="H4202" s="19" t="s">
        <v>30</v>
      </c>
      <c r="I4202" s="19" t="s">
        <v>145</v>
      </c>
      <c r="J4202" s="21" t="s">
        <v>18</v>
      </c>
      <c r="K4202" s="22">
        <v>15544</v>
      </c>
      <c r="L4202" s="22"/>
      <c r="M4202" s="23"/>
    </row>
    <row r="4203" spans="1:13" x14ac:dyDescent="0.2">
      <c r="A4203" s="19" t="s">
        <v>5230</v>
      </c>
      <c r="B4203" s="19" t="s">
        <v>5231</v>
      </c>
      <c r="C4203" s="19" t="s">
        <v>167</v>
      </c>
      <c r="D4203" s="19" t="s">
        <v>310</v>
      </c>
      <c r="E4203" s="19" t="s">
        <v>1390</v>
      </c>
      <c r="F4203" s="20">
        <v>2020</v>
      </c>
      <c r="G4203" s="19" t="s">
        <v>17</v>
      </c>
      <c r="H4203" s="19" t="s">
        <v>42</v>
      </c>
      <c r="I4203" s="19" t="s">
        <v>1003</v>
      </c>
      <c r="J4203" s="21" t="s">
        <v>18</v>
      </c>
      <c r="K4203" s="22">
        <v>120072</v>
      </c>
      <c r="L4203" s="22"/>
      <c r="M4203" s="23"/>
    </row>
    <row r="4204" spans="1:13" x14ac:dyDescent="0.2">
      <c r="A4204" s="19" t="s">
        <v>5234</v>
      </c>
      <c r="B4204" s="19" t="s">
        <v>5235</v>
      </c>
      <c r="C4204" s="19" t="s">
        <v>257</v>
      </c>
      <c r="D4204" s="19" t="s">
        <v>258</v>
      </c>
      <c r="E4204" s="19" t="s">
        <v>259</v>
      </c>
      <c r="F4204" s="20">
        <v>2020</v>
      </c>
      <c r="G4204" s="19" t="s">
        <v>17</v>
      </c>
      <c r="H4204" s="19" t="s">
        <v>42</v>
      </c>
      <c r="I4204" s="19" t="s">
        <v>1003</v>
      </c>
      <c r="J4204" s="21" t="s">
        <v>18</v>
      </c>
      <c r="K4204" s="22">
        <v>40188</v>
      </c>
      <c r="L4204" s="24">
        <v>40000</v>
      </c>
      <c r="M4204" s="23"/>
    </row>
    <row r="4205" spans="1:13" x14ac:dyDescent="0.2">
      <c r="A4205" s="19" t="s">
        <v>5238</v>
      </c>
      <c r="B4205" s="19" t="s">
        <v>5239</v>
      </c>
      <c r="C4205" s="19" t="s">
        <v>148</v>
      </c>
      <c r="D4205" s="19" t="s">
        <v>373</v>
      </c>
      <c r="E4205" s="19" t="s">
        <v>584</v>
      </c>
      <c r="F4205" s="20">
        <v>2020</v>
      </c>
      <c r="G4205" s="19" t="s">
        <v>17</v>
      </c>
      <c r="H4205" s="19" t="s">
        <v>42</v>
      </c>
      <c r="I4205" s="19" t="s">
        <v>1003</v>
      </c>
      <c r="J4205" s="21" t="s">
        <v>18</v>
      </c>
      <c r="K4205" s="22">
        <v>97667</v>
      </c>
      <c r="L4205" s="22"/>
      <c r="M4205" s="23"/>
    </row>
    <row r="4206" spans="1:13" x14ac:dyDescent="0.2">
      <c r="A4206" s="19" t="s">
        <v>5240</v>
      </c>
      <c r="B4206" s="19" t="s">
        <v>5241</v>
      </c>
      <c r="C4206" s="19" t="s">
        <v>148</v>
      </c>
      <c r="D4206" s="19" t="s">
        <v>373</v>
      </c>
      <c r="E4206" s="19" t="s">
        <v>435</v>
      </c>
      <c r="F4206" s="20">
        <v>2020</v>
      </c>
      <c r="G4206" s="19" t="s">
        <v>17</v>
      </c>
      <c r="H4206" s="19" t="s">
        <v>42</v>
      </c>
      <c r="I4206" s="19" t="s">
        <v>1003</v>
      </c>
      <c r="J4206" s="21" t="s">
        <v>18</v>
      </c>
      <c r="K4206" s="22">
        <v>1199</v>
      </c>
      <c r="L4206" s="22"/>
      <c r="M4206" s="23"/>
    </row>
    <row r="4207" spans="1:13" x14ac:dyDescent="0.2">
      <c r="A4207" s="19" t="s">
        <v>5242</v>
      </c>
      <c r="B4207" s="19" t="s">
        <v>5243</v>
      </c>
      <c r="C4207" s="19" t="s">
        <v>81</v>
      </c>
      <c r="D4207" s="19" t="s">
        <v>1350</v>
      </c>
      <c r="E4207" s="19" t="s">
        <v>1350</v>
      </c>
      <c r="F4207" s="20">
        <v>2019</v>
      </c>
      <c r="G4207" s="19" t="s">
        <v>17</v>
      </c>
      <c r="H4207" s="19" t="s">
        <v>42</v>
      </c>
      <c r="I4207" s="19" t="s">
        <v>228</v>
      </c>
      <c r="J4207" s="21" t="s">
        <v>18</v>
      </c>
      <c r="K4207" s="22">
        <v>21420</v>
      </c>
      <c r="L4207" s="22"/>
      <c r="M4207" s="23"/>
    </row>
    <row r="4208" spans="1:13" x14ac:dyDescent="0.2">
      <c r="A4208" s="19" t="s">
        <v>5250</v>
      </c>
      <c r="B4208" s="19" t="s">
        <v>5251</v>
      </c>
      <c r="C4208" s="19" t="s">
        <v>167</v>
      </c>
      <c r="D4208" s="19"/>
      <c r="E4208" s="19"/>
      <c r="F4208" s="20">
        <v>2020</v>
      </c>
      <c r="G4208" s="19" t="s">
        <v>17</v>
      </c>
      <c r="H4208" s="19" t="s">
        <v>42</v>
      </c>
      <c r="I4208" s="19" t="s">
        <v>1003</v>
      </c>
      <c r="J4208" s="21" t="s">
        <v>18</v>
      </c>
      <c r="K4208" s="22">
        <v>49157</v>
      </c>
      <c r="L4208" s="24">
        <v>20636</v>
      </c>
      <c r="M4208" s="23"/>
    </row>
    <row r="4209" spans="1:13" x14ac:dyDescent="0.2">
      <c r="A4209" s="19" t="s">
        <v>5256</v>
      </c>
      <c r="B4209" s="19" t="s">
        <v>5257</v>
      </c>
      <c r="C4209" s="19" t="s">
        <v>22</v>
      </c>
      <c r="D4209" s="19" t="s">
        <v>46</v>
      </c>
      <c r="E4209" s="19" t="s">
        <v>127</v>
      </c>
      <c r="F4209" s="20">
        <v>2019</v>
      </c>
      <c r="G4209" s="19" t="s">
        <v>17</v>
      </c>
      <c r="H4209" s="19" t="s">
        <v>54</v>
      </c>
      <c r="I4209" s="19" t="s">
        <v>62</v>
      </c>
      <c r="J4209" s="21" t="s">
        <v>18</v>
      </c>
      <c r="K4209" s="22">
        <v>464</v>
      </c>
      <c r="L4209" s="24">
        <v>1</v>
      </c>
      <c r="M4209" s="23"/>
    </row>
    <row r="4210" spans="1:13" x14ac:dyDescent="0.2">
      <c r="A4210" s="19" t="s">
        <v>5258</v>
      </c>
      <c r="B4210" s="19" t="s">
        <v>5259</v>
      </c>
      <c r="C4210" s="19" t="s">
        <v>12</v>
      </c>
      <c r="D4210" s="19" t="s">
        <v>422</v>
      </c>
      <c r="E4210" s="19" t="s">
        <v>1699</v>
      </c>
      <c r="F4210" s="20">
        <v>2020</v>
      </c>
      <c r="G4210" s="19" t="s">
        <v>17</v>
      </c>
      <c r="H4210" s="19" t="s">
        <v>352</v>
      </c>
      <c r="I4210" s="19" t="s">
        <v>1563</v>
      </c>
      <c r="J4210" s="21" t="s">
        <v>18</v>
      </c>
      <c r="K4210" s="22">
        <v>951452</v>
      </c>
      <c r="L4210" s="22"/>
      <c r="M4210" s="23"/>
    </row>
    <row r="4211" spans="1:13" x14ac:dyDescent="0.2">
      <c r="A4211" s="19" t="s">
        <v>5266</v>
      </c>
      <c r="B4211" s="19" t="s">
        <v>5267</v>
      </c>
      <c r="C4211" s="19" t="s">
        <v>265</v>
      </c>
      <c r="D4211" s="19"/>
      <c r="E4211" s="19"/>
      <c r="F4211" s="20">
        <v>2020</v>
      </c>
      <c r="G4211" s="19" t="s">
        <v>17</v>
      </c>
      <c r="H4211" s="19" t="s">
        <v>42</v>
      </c>
      <c r="I4211" s="19" t="s">
        <v>228</v>
      </c>
      <c r="J4211" s="21" t="s">
        <v>84</v>
      </c>
      <c r="K4211" s="22">
        <v>17504</v>
      </c>
      <c r="L4211" s="22"/>
      <c r="M4211" s="23"/>
    </row>
    <row r="4212" spans="1:13" x14ac:dyDescent="0.2">
      <c r="A4212" s="19" t="s">
        <v>5268</v>
      </c>
      <c r="B4212" s="19" t="s">
        <v>5269</v>
      </c>
      <c r="C4212" s="19" t="s">
        <v>148</v>
      </c>
      <c r="D4212" s="19" t="s">
        <v>373</v>
      </c>
      <c r="E4212" s="19" t="s">
        <v>1835</v>
      </c>
      <c r="F4212" s="20">
        <v>2020</v>
      </c>
      <c r="G4212" s="19" t="s">
        <v>17</v>
      </c>
      <c r="H4212" s="19" t="s">
        <v>15</v>
      </c>
      <c r="I4212" s="19" t="s">
        <v>16</v>
      </c>
      <c r="J4212" s="21" t="s">
        <v>128</v>
      </c>
      <c r="K4212" s="22">
        <v>176000</v>
      </c>
      <c r="L4212" s="22"/>
      <c r="M4212" s="23"/>
    </row>
    <row r="4213" spans="1:13" x14ac:dyDescent="0.2">
      <c r="A4213" s="19" t="s">
        <v>5282</v>
      </c>
      <c r="B4213" s="19" t="s">
        <v>5283</v>
      </c>
      <c r="C4213" s="19" t="s">
        <v>133</v>
      </c>
      <c r="D4213" s="19"/>
      <c r="E4213" s="19"/>
      <c r="F4213" s="20">
        <v>2020</v>
      </c>
      <c r="G4213" s="19" t="s">
        <v>17</v>
      </c>
      <c r="H4213" s="19" t="s">
        <v>42</v>
      </c>
      <c r="I4213" s="19" t="s">
        <v>1003</v>
      </c>
      <c r="J4213" s="21" t="s">
        <v>18</v>
      </c>
      <c r="K4213" s="22">
        <v>3601</v>
      </c>
      <c r="L4213" s="24">
        <v>3601</v>
      </c>
      <c r="M4213" s="23"/>
    </row>
    <row r="4214" spans="1:13" x14ac:dyDescent="0.2">
      <c r="A4214" s="19" t="s">
        <v>5288</v>
      </c>
      <c r="B4214" s="19" t="s">
        <v>5289</v>
      </c>
      <c r="C4214" s="19" t="s">
        <v>148</v>
      </c>
      <c r="D4214" s="19" t="s">
        <v>373</v>
      </c>
      <c r="E4214" s="19" t="s">
        <v>668</v>
      </c>
      <c r="F4214" s="20">
        <v>2020</v>
      </c>
      <c r="G4214" s="19" t="s">
        <v>17</v>
      </c>
      <c r="H4214" s="19" t="s">
        <v>30</v>
      </c>
      <c r="I4214" s="19" t="s">
        <v>145</v>
      </c>
      <c r="J4214" s="21" t="s">
        <v>84</v>
      </c>
      <c r="K4214" s="22">
        <v>122473</v>
      </c>
      <c r="L4214" s="22"/>
      <c r="M4214" s="23"/>
    </row>
    <row r="4215" spans="1:13" x14ac:dyDescent="0.2">
      <c r="A4215" s="19" t="s">
        <v>5305</v>
      </c>
      <c r="B4215" s="19" t="s">
        <v>5306</v>
      </c>
      <c r="C4215" s="19" t="s">
        <v>148</v>
      </c>
      <c r="D4215" s="19" t="s">
        <v>373</v>
      </c>
      <c r="E4215" s="19" t="s">
        <v>838</v>
      </c>
      <c r="F4215" s="20">
        <v>2020</v>
      </c>
      <c r="G4215" s="19" t="s">
        <v>17</v>
      </c>
      <c r="H4215" s="19" t="s">
        <v>42</v>
      </c>
      <c r="I4215" s="19" t="s">
        <v>1003</v>
      </c>
      <c r="J4215" s="21" t="s">
        <v>18</v>
      </c>
      <c r="K4215" s="22">
        <v>1000</v>
      </c>
      <c r="L4215" s="24">
        <v>110000</v>
      </c>
      <c r="M4215" s="23"/>
    </row>
    <row r="4216" spans="1:13" x14ac:dyDescent="0.2">
      <c r="A4216" s="19" t="s">
        <v>5309</v>
      </c>
      <c r="B4216" s="19" t="s">
        <v>5310</v>
      </c>
      <c r="C4216" s="19" t="s">
        <v>257</v>
      </c>
      <c r="D4216" s="19" t="s">
        <v>441</v>
      </c>
      <c r="E4216" s="19" t="s">
        <v>488</v>
      </c>
      <c r="F4216" s="20">
        <v>2020</v>
      </c>
      <c r="G4216" s="19" t="s">
        <v>17</v>
      </c>
      <c r="H4216" s="19" t="s">
        <v>30</v>
      </c>
      <c r="I4216" s="19" t="s">
        <v>145</v>
      </c>
      <c r="J4216" s="21" t="s">
        <v>18</v>
      </c>
      <c r="K4216" s="22">
        <v>38698</v>
      </c>
      <c r="L4216" s="22"/>
      <c r="M4216" s="23"/>
    </row>
    <row r="4217" spans="1:13" x14ac:dyDescent="0.2">
      <c r="A4217" s="19" t="s">
        <v>5311</v>
      </c>
      <c r="B4217" s="19" t="s">
        <v>5312</v>
      </c>
      <c r="C4217" s="19" t="s">
        <v>52</v>
      </c>
      <c r="D4217" s="19" t="s">
        <v>77</v>
      </c>
      <c r="E4217" s="19" t="s">
        <v>1718</v>
      </c>
      <c r="F4217" s="20">
        <v>2019</v>
      </c>
      <c r="G4217" s="19" t="s">
        <v>279</v>
      </c>
      <c r="H4217" s="19" t="s">
        <v>30</v>
      </c>
      <c r="I4217" s="19" t="s">
        <v>145</v>
      </c>
      <c r="J4217" s="21" t="s">
        <v>18</v>
      </c>
      <c r="K4217" s="22">
        <v>1</v>
      </c>
      <c r="L4217" s="24">
        <v>1</v>
      </c>
      <c r="M4217" s="23"/>
    </row>
    <row r="4218" spans="1:13" x14ac:dyDescent="0.2">
      <c r="A4218" s="19" t="s">
        <v>5313</v>
      </c>
      <c r="B4218" s="19" t="s">
        <v>5314</v>
      </c>
      <c r="C4218" s="19" t="s">
        <v>52</v>
      </c>
      <c r="D4218" s="19" t="s">
        <v>99</v>
      </c>
      <c r="E4218" s="19" t="s">
        <v>262</v>
      </c>
      <c r="F4218" s="20">
        <v>2020</v>
      </c>
      <c r="G4218" s="19" t="s">
        <v>279</v>
      </c>
      <c r="H4218" s="19" t="s">
        <v>30</v>
      </c>
      <c r="I4218" s="19" t="s">
        <v>145</v>
      </c>
      <c r="J4218" s="21" t="s">
        <v>18</v>
      </c>
      <c r="K4218" s="22">
        <v>1</v>
      </c>
      <c r="L4218" s="24">
        <v>1</v>
      </c>
      <c r="M4218" s="23"/>
    </row>
    <row r="4219" spans="1:13" x14ac:dyDescent="0.2">
      <c r="A4219" s="19" t="s">
        <v>5315</v>
      </c>
      <c r="B4219" s="19" t="s">
        <v>5316</v>
      </c>
      <c r="C4219" s="19" t="s">
        <v>52</v>
      </c>
      <c r="D4219" s="19" t="s">
        <v>77</v>
      </c>
      <c r="E4219" s="19" t="s">
        <v>5191</v>
      </c>
      <c r="F4219" s="20">
        <v>2019</v>
      </c>
      <c r="G4219" s="19" t="s">
        <v>279</v>
      </c>
      <c r="H4219" s="19" t="s">
        <v>30</v>
      </c>
      <c r="I4219" s="19" t="s">
        <v>145</v>
      </c>
      <c r="J4219" s="21" t="s">
        <v>18</v>
      </c>
      <c r="K4219" s="22">
        <v>1</v>
      </c>
      <c r="L4219" s="24">
        <v>1</v>
      </c>
      <c r="M4219" s="23"/>
    </row>
    <row r="4220" spans="1:13" x14ac:dyDescent="0.2">
      <c r="A4220" s="19" t="s">
        <v>5321</v>
      </c>
      <c r="B4220" s="19" t="s">
        <v>5322</v>
      </c>
      <c r="C4220" s="19" t="s">
        <v>34</v>
      </c>
      <c r="D4220" s="19" t="s">
        <v>215</v>
      </c>
      <c r="E4220" s="19" t="s">
        <v>641</v>
      </c>
      <c r="F4220" s="20">
        <v>2020</v>
      </c>
      <c r="G4220" s="19" t="s">
        <v>279</v>
      </c>
      <c r="H4220" s="19" t="s">
        <v>63</v>
      </c>
      <c r="I4220" s="19" t="s">
        <v>174</v>
      </c>
      <c r="J4220" s="21" t="s">
        <v>18</v>
      </c>
      <c r="K4220" s="22">
        <v>67103</v>
      </c>
      <c r="L4220" s="22"/>
      <c r="M4220" s="23"/>
    </row>
    <row r="4221" spans="1:13" x14ac:dyDescent="0.2">
      <c r="A4221" s="19" t="s">
        <v>5335</v>
      </c>
      <c r="B4221" s="19" t="s">
        <v>5336</v>
      </c>
      <c r="C4221" s="19" t="s">
        <v>34</v>
      </c>
      <c r="D4221" s="19" t="s">
        <v>215</v>
      </c>
      <c r="E4221" s="19" t="s">
        <v>523</v>
      </c>
      <c r="F4221" s="20">
        <v>2020</v>
      </c>
      <c r="G4221" s="19" t="s">
        <v>17</v>
      </c>
      <c r="H4221" s="19" t="s">
        <v>42</v>
      </c>
      <c r="I4221" s="19" t="s">
        <v>1003</v>
      </c>
      <c r="J4221" s="21" t="s">
        <v>18</v>
      </c>
      <c r="K4221" s="22">
        <v>46932</v>
      </c>
      <c r="L4221" s="24">
        <v>183226</v>
      </c>
      <c r="M4221" s="23"/>
    </row>
    <row r="4222" spans="1:13" x14ac:dyDescent="0.2">
      <c r="A4222" s="19" t="s">
        <v>5337</v>
      </c>
      <c r="B4222" s="19" t="s">
        <v>5338</v>
      </c>
      <c r="C4222" s="19" t="s">
        <v>34</v>
      </c>
      <c r="D4222" s="19" t="s">
        <v>51</v>
      </c>
      <c r="E4222" s="19" t="s">
        <v>384</v>
      </c>
      <c r="F4222" s="20">
        <v>2020</v>
      </c>
      <c r="G4222" s="19" t="s">
        <v>17</v>
      </c>
      <c r="H4222" s="19" t="s">
        <v>42</v>
      </c>
      <c r="I4222" s="19" t="s">
        <v>1003</v>
      </c>
      <c r="J4222" s="21" t="s">
        <v>18</v>
      </c>
      <c r="K4222" s="22">
        <v>12769</v>
      </c>
      <c r="L4222" s="22"/>
      <c r="M4222" s="23"/>
    </row>
    <row r="4223" spans="1:13" x14ac:dyDescent="0.2">
      <c r="A4223" s="19" t="s">
        <v>5339</v>
      </c>
      <c r="B4223" s="19" t="s">
        <v>5340</v>
      </c>
      <c r="C4223" s="19" t="s">
        <v>148</v>
      </c>
      <c r="D4223" s="19" t="s">
        <v>646</v>
      </c>
      <c r="E4223" s="19" t="s">
        <v>2696</v>
      </c>
      <c r="F4223" s="20">
        <v>2020</v>
      </c>
      <c r="G4223" s="19" t="s">
        <v>17</v>
      </c>
      <c r="H4223" s="19" t="s">
        <v>42</v>
      </c>
      <c r="I4223" s="19" t="s">
        <v>1003</v>
      </c>
      <c r="J4223" s="21" t="s">
        <v>18</v>
      </c>
      <c r="K4223" s="22">
        <v>4</v>
      </c>
      <c r="L4223" s="24">
        <v>305366</v>
      </c>
      <c r="M4223" s="23"/>
    </row>
    <row r="4224" spans="1:13" x14ac:dyDescent="0.2">
      <c r="A4224" s="19" t="s">
        <v>5341</v>
      </c>
      <c r="B4224" s="19" t="s">
        <v>5342</v>
      </c>
      <c r="C4224" s="19" t="s">
        <v>148</v>
      </c>
      <c r="D4224" s="19" t="s">
        <v>373</v>
      </c>
      <c r="E4224" s="19" t="s">
        <v>373</v>
      </c>
      <c r="F4224" s="20">
        <v>2020</v>
      </c>
      <c r="G4224" s="19" t="s">
        <v>17</v>
      </c>
      <c r="H4224" s="19" t="s">
        <v>42</v>
      </c>
      <c r="I4224" s="19" t="s">
        <v>1003</v>
      </c>
      <c r="J4224" s="21" t="s">
        <v>18</v>
      </c>
      <c r="K4224" s="22">
        <v>54656</v>
      </c>
      <c r="L4224" s="24">
        <v>996</v>
      </c>
      <c r="M4224" s="23"/>
    </row>
    <row r="4225" spans="1:13" x14ac:dyDescent="0.2">
      <c r="A4225" s="19" t="s">
        <v>5343</v>
      </c>
      <c r="B4225" s="19" t="s">
        <v>5344</v>
      </c>
      <c r="C4225" s="19" t="s">
        <v>27</v>
      </c>
      <c r="D4225" s="19" t="s">
        <v>73</v>
      </c>
      <c r="E4225" s="19" t="s">
        <v>968</v>
      </c>
      <c r="F4225" s="20">
        <v>2020</v>
      </c>
      <c r="G4225" s="19" t="s">
        <v>17</v>
      </c>
      <c r="H4225" s="19" t="s">
        <v>352</v>
      </c>
      <c r="I4225" s="19" t="s">
        <v>1725</v>
      </c>
      <c r="J4225" s="21" t="s">
        <v>18</v>
      </c>
      <c r="K4225" s="22">
        <v>13825</v>
      </c>
      <c r="L4225" s="22"/>
      <c r="M4225" s="23"/>
    </row>
    <row r="4226" spans="1:13" x14ac:dyDescent="0.2">
      <c r="A4226" s="19" t="s">
        <v>5345</v>
      </c>
      <c r="B4226" s="19" t="s">
        <v>5346</v>
      </c>
      <c r="C4226" s="19" t="s">
        <v>148</v>
      </c>
      <c r="D4226" s="19"/>
      <c r="E4226" s="19"/>
      <c r="F4226" s="20">
        <v>2020</v>
      </c>
      <c r="G4226" s="19" t="s">
        <v>17</v>
      </c>
      <c r="H4226" s="19" t="s">
        <v>30</v>
      </c>
      <c r="I4226" s="19" t="s">
        <v>145</v>
      </c>
      <c r="J4226" s="21" t="s">
        <v>84</v>
      </c>
      <c r="K4226" s="22">
        <v>17011423</v>
      </c>
      <c r="L4226" s="22"/>
      <c r="M4226" s="23"/>
    </row>
    <row r="4227" spans="1:13" x14ac:dyDescent="0.2">
      <c r="A4227" s="19" t="s">
        <v>5349</v>
      </c>
      <c r="B4227" s="19" t="s">
        <v>5350</v>
      </c>
      <c r="C4227" s="19" t="s">
        <v>12</v>
      </c>
      <c r="D4227" s="19" t="s">
        <v>630</v>
      </c>
      <c r="E4227" s="19" t="s">
        <v>631</v>
      </c>
      <c r="F4227" s="20">
        <v>2019</v>
      </c>
      <c r="G4227" s="19" t="s">
        <v>17</v>
      </c>
      <c r="H4227" s="19" t="s">
        <v>30</v>
      </c>
      <c r="I4227" s="19" t="s">
        <v>145</v>
      </c>
      <c r="J4227" s="21" t="s">
        <v>18</v>
      </c>
      <c r="K4227" s="22">
        <v>92074</v>
      </c>
      <c r="L4227" s="22"/>
      <c r="M4227" s="23"/>
    </row>
    <row r="4228" spans="1:13" x14ac:dyDescent="0.2">
      <c r="A4228" s="19" t="s">
        <v>5351</v>
      </c>
      <c r="B4228" s="19" t="s">
        <v>5352</v>
      </c>
      <c r="C4228" s="19" t="s">
        <v>37</v>
      </c>
      <c r="D4228" s="19" t="s">
        <v>601</v>
      </c>
      <c r="E4228" s="19" t="s">
        <v>601</v>
      </c>
      <c r="F4228" s="20">
        <v>2020</v>
      </c>
      <c r="G4228" s="19" t="s">
        <v>17</v>
      </c>
      <c r="H4228" s="19" t="s">
        <v>30</v>
      </c>
      <c r="I4228" s="19" t="s">
        <v>31</v>
      </c>
      <c r="J4228" s="21" t="s">
        <v>18</v>
      </c>
      <c r="K4228" s="22">
        <v>34000</v>
      </c>
      <c r="L4228" s="22"/>
      <c r="M4228" s="23"/>
    </row>
    <row r="4229" spans="1:13" x14ac:dyDescent="0.2">
      <c r="A4229" s="19" t="s">
        <v>5353</v>
      </c>
      <c r="B4229" s="19" t="s">
        <v>5354</v>
      </c>
      <c r="C4229" s="19" t="s">
        <v>37</v>
      </c>
      <c r="D4229" s="19"/>
      <c r="E4229" s="19"/>
      <c r="F4229" s="20">
        <v>2020</v>
      </c>
      <c r="G4229" s="19" t="s">
        <v>17</v>
      </c>
      <c r="H4229" s="19" t="s">
        <v>30</v>
      </c>
      <c r="I4229" s="19" t="s">
        <v>31</v>
      </c>
      <c r="J4229" s="21" t="s">
        <v>18</v>
      </c>
      <c r="K4229" s="22">
        <v>53365</v>
      </c>
      <c r="L4229" s="22"/>
      <c r="M4229" s="23"/>
    </row>
    <row r="4230" spans="1:13" x14ac:dyDescent="0.2">
      <c r="A4230" s="19" t="s">
        <v>5355</v>
      </c>
      <c r="B4230" s="19" t="s">
        <v>5356</v>
      </c>
      <c r="C4230" s="19" t="s">
        <v>143</v>
      </c>
      <c r="D4230" s="19" t="s">
        <v>857</v>
      </c>
      <c r="E4230" s="19" t="s">
        <v>858</v>
      </c>
      <c r="F4230" s="20">
        <v>2020</v>
      </c>
      <c r="G4230" s="19" t="s">
        <v>17</v>
      </c>
      <c r="H4230" s="19" t="s">
        <v>30</v>
      </c>
      <c r="I4230" s="19" t="s">
        <v>31</v>
      </c>
      <c r="J4230" s="21" t="s">
        <v>18</v>
      </c>
      <c r="K4230" s="22">
        <v>10</v>
      </c>
      <c r="L4230" s="22"/>
      <c r="M4230" s="23"/>
    </row>
    <row r="4231" spans="1:13" x14ac:dyDescent="0.2">
      <c r="A4231" s="19" t="s">
        <v>5359</v>
      </c>
      <c r="B4231" s="19" t="s">
        <v>5360</v>
      </c>
      <c r="C4231" s="19" t="s">
        <v>22</v>
      </c>
      <c r="D4231" s="19" t="s">
        <v>46</v>
      </c>
      <c r="E4231" s="19" t="s">
        <v>321</v>
      </c>
      <c r="F4231" s="20">
        <v>2020</v>
      </c>
      <c r="G4231" s="19" t="s">
        <v>17</v>
      </c>
      <c r="H4231" s="19" t="s">
        <v>42</v>
      </c>
      <c r="I4231" s="19" t="s">
        <v>188</v>
      </c>
      <c r="J4231" s="21" t="s">
        <v>18</v>
      </c>
      <c r="K4231" s="22">
        <v>2143740</v>
      </c>
      <c r="L4231" s="24">
        <v>1</v>
      </c>
      <c r="M4231" s="23"/>
    </row>
    <row r="4232" spans="1:13" x14ac:dyDescent="0.2">
      <c r="A4232" s="19" t="s">
        <v>5361</v>
      </c>
      <c r="B4232" s="19" t="s">
        <v>5362</v>
      </c>
      <c r="C4232" s="19" t="s">
        <v>27</v>
      </c>
      <c r="D4232" s="19" t="s">
        <v>73</v>
      </c>
      <c r="E4232" s="19" t="s">
        <v>968</v>
      </c>
      <c r="F4232" s="20">
        <v>2020</v>
      </c>
      <c r="G4232" s="19" t="s">
        <v>17</v>
      </c>
      <c r="H4232" s="19" t="s">
        <v>253</v>
      </c>
      <c r="I4232" s="19" t="s">
        <v>254</v>
      </c>
      <c r="J4232" s="21" t="s">
        <v>18</v>
      </c>
      <c r="K4232" s="22">
        <v>2595</v>
      </c>
      <c r="L4232" s="22"/>
      <c r="M4232" s="23"/>
    </row>
    <row r="4233" spans="1:13" x14ac:dyDescent="0.2">
      <c r="A4233" s="19" t="s">
        <v>5365</v>
      </c>
      <c r="B4233" s="19" t="s">
        <v>5366</v>
      </c>
      <c r="C4233" s="19" t="s">
        <v>133</v>
      </c>
      <c r="D4233" s="19" t="s">
        <v>534</v>
      </c>
      <c r="E4233" s="19"/>
      <c r="F4233" s="20">
        <v>2020</v>
      </c>
      <c r="G4233" s="19" t="s">
        <v>279</v>
      </c>
      <c r="H4233" s="19" t="s">
        <v>63</v>
      </c>
      <c r="I4233" s="19" t="s">
        <v>174</v>
      </c>
      <c r="J4233" s="21" t="s">
        <v>18</v>
      </c>
      <c r="K4233" s="22">
        <v>7000</v>
      </c>
      <c r="L4233" s="22"/>
      <c r="M4233" s="23"/>
    </row>
    <row r="4234" spans="1:13" x14ac:dyDescent="0.2">
      <c r="A4234" s="19" t="s">
        <v>5378</v>
      </c>
      <c r="B4234" s="19" t="s">
        <v>5379</v>
      </c>
      <c r="C4234" s="19" t="s">
        <v>92</v>
      </c>
      <c r="D4234" s="19" t="s">
        <v>93</v>
      </c>
      <c r="E4234" s="19" t="s">
        <v>2664</v>
      </c>
      <c r="F4234" s="20">
        <v>2020</v>
      </c>
      <c r="G4234" s="19" t="s">
        <v>17</v>
      </c>
      <c r="H4234" s="19" t="s">
        <v>42</v>
      </c>
      <c r="I4234" s="19" t="s">
        <v>188</v>
      </c>
      <c r="J4234" s="21" t="s">
        <v>18</v>
      </c>
      <c r="K4234" s="22">
        <v>170512</v>
      </c>
      <c r="L4234" s="24">
        <v>512</v>
      </c>
      <c r="M4234" s="23"/>
    </row>
    <row r="4235" spans="1:13" x14ac:dyDescent="0.2">
      <c r="A4235" s="19" t="s">
        <v>5386</v>
      </c>
      <c r="B4235" s="19" t="s">
        <v>5387</v>
      </c>
      <c r="C4235" s="19" t="s">
        <v>52</v>
      </c>
      <c r="D4235" s="19" t="s">
        <v>77</v>
      </c>
      <c r="E4235" s="19" t="s">
        <v>5191</v>
      </c>
      <c r="F4235" s="20">
        <v>2020</v>
      </c>
      <c r="G4235" s="19" t="s">
        <v>17</v>
      </c>
      <c r="H4235" s="19" t="s">
        <v>54</v>
      </c>
      <c r="I4235" s="19" t="s">
        <v>62</v>
      </c>
      <c r="J4235" s="21" t="s">
        <v>84</v>
      </c>
      <c r="K4235" s="22">
        <v>7085</v>
      </c>
      <c r="L4235" s="22"/>
      <c r="M4235" s="23"/>
    </row>
    <row r="4236" spans="1:13" x14ac:dyDescent="0.2">
      <c r="A4236" s="19" t="s">
        <v>5392</v>
      </c>
      <c r="B4236" s="19" t="s">
        <v>5393</v>
      </c>
      <c r="C4236" s="19" t="s">
        <v>27</v>
      </c>
      <c r="D4236" s="19" t="s">
        <v>28</v>
      </c>
      <c r="E4236" s="19" t="s">
        <v>4485</v>
      </c>
      <c r="F4236" s="20">
        <v>2020</v>
      </c>
      <c r="G4236" s="19" t="s">
        <v>17</v>
      </c>
      <c r="H4236" s="19" t="s">
        <v>63</v>
      </c>
      <c r="I4236" s="19" t="s">
        <v>174</v>
      </c>
      <c r="J4236" s="21" t="s">
        <v>18</v>
      </c>
      <c r="K4236" s="22">
        <v>250136</v>
      </c>
      <c r="L4236" s="22"/>
      <c r="M4236" s="23"/>
    </row>
    <row r="4237" spans="1:13" x14ac:dyDescent="0.2">
      <c r="A4237" s="19" t="s">
        <v>5396</v>
      </c>
      <c r="B4237" s="19" t="s">
        <v>5397</v>
      </c>
      <c r="C4237" s="19" t="s">
        <v>148</v>
      </c>
      <c r="D4237" s="19" t="s">
        <v>646</v>
      </c>
      <c r="E4237" s="19" t="s">
        <v>2696</v>
      </c>
      <c r="F4237" s="20">
        <v>2020</v>
      </c>
      <c r="G4237" s="19" t="s">
        <v>17</v>
      </c>
      <c r="H4237" s="19" t="s">
        <v>42</v>
      </c>
      <c r="I4237" s="19" t="s">
        <v>1003</v>
      </c>
      <c r="J4237" s="21" t="s">
        <v>18</v>
      </c>
      <c r="K4237" s="22">
        <v>5</v>
      </c>
      <c r="L4237" s="24">
        <v>107052</v>
      </c>
      <c r="M4237" s="23"/>
    </row>
    <row r="4238" spans="1:13" x14ac:dyDescent="0.2">
      <c r="A4238" s="19" t="s">
        <v>5398</v>
      </c>
      <c r="B4238" s="19" t="s">
        <v>5399</v>
      </c>
      <c r="C4238" s="19" t="s">
        <v>22</v>
      </c>
      <c r="D4238" s="19" t="s">
        <v>46</v>
      </c>
      <c r="E4238" s="19" t="s">
        <v>272</v>
      </c>
      <c r="F4238" s="20">
        <v>2020</v>
      </c>
      <c r="G4238" s="19" t="s">
        <v>17</v>
      </c>
      <c r="H4238" s="19" t="s">
        <v>42</v>
      </c>
      <c r="I4238" s="19" t="s">
        <v>1003</v>
      </c>
      <c r="J4238" s="21" t="s">
        <v>18</v>
      </c>
      <c r="K4238" s="22">
        <v>2</v>
      </c>
      <c r="L4238" s="24">
        <v>10000</v>
      </c>
      <c r="M4238" s="23"/>
    </row>
    <row r="4239" spans="1:13" x14ac:dyDescent="0.2">
      <c r="A4239" s="19" t="s">
        <v>5410</v>
      </c>
      <c r="B4239" s="19" t="s">
        <v>5411</v>
      </c>
      <c r="C4239" s="19" t="s">
        <v>297</v>
      </c>
      <c r="D4239" s="19"/>
      <c r="E4239" s="19"/>
      <c r="F4239" s="20">
        <v>2020</v>
      </c>
      <c r="G4239" s="19" t="s">
        <v>17</v>
      </c>
      <c r="H4239" s="19" t="s">
        <v>240</v>
      </c>
      <c r="I4239" s="19" t="s">
        <v>3563</v>
      </c>
      <c r="J4239" s="21" t="s">
        <v>18</v>
      </c>
      <c r="K4239" s="22">
        <v>570657</v>
      </c>
      <c r="L4239" s="22"/>
      <c r="M4239" s="23"/>
    </row>
    <row r="4240" spans="1:13" x14ac:dyDescent="0.2">
      <c r="A4240" s="19" t="s">
        <v>5412</v>
      </c>
      <c r="B4240" s="19" t="s">
        <v>5413</v>
      </c>
      <c r="C4240" s="19" t="s">
        <v>27</v>
      </c>
      <c r="D4240" s="19" t="s">
        <v>73</v>
      </c>
      <c r="E4240" s="19" t="s">
        <v>968</v>
      </c>
      <c r="F4240" s="20">
        <v>2020</v>
      </c>
      <c r="G4240" s="19" t="s">
        <v>17</v>
      </c>
      <c r="H4240" s="19" t="s">
        <v>693</v>
      </c>
      <c r="I4240" s="19" t="s">
        <v>762</v>
      </c>
      <c r="J4240" s="21" t="s">
        <v>18</v>
      </c>
      <c r="K4240" s="22">
        <v>502215</v>
      </c>
      <c r="L4240" s="24">
        <v>439000</v>
      </c>
      <c r="M4240" s="23"/>
    </row>
    <row r="4241" spans="1:13" x14ac:dyDescent="0.2">
      <c r="A4241" s="19" t="s">
        <v>5420</v>
      </c>
      <c r="B4241" s="19" t="s">
        <v>5421</v>
      </c>
      <c r="C4241" s="19" t="s">
        <v>148</v>
      </c>
      <c r="D4241" s="19" t="s">
        <v>617</v>
      </c>
      <c r="E4241" s="19" t="s">
        <v>863</v>
      </c>
      <c r="F4241" s="20">
        <v>2019</v>
      </c>
      <c r="G4241" s="19" t="s">
        <v>17</v>
      </c>
      <c r="H4241" s="19" t="s">
        <v>54</v>
      </c>
      <c r="I4241" s="19" t="s">
        <v>62</v>
      </c>
      <c r="J4241" s="21" t="s">
        <v>18</v>
      </c>
      <c r="K4241" s="22">
        <v>2000</v>
      </c>
      <c r="L4241" s="24">
        <v>39591</v>
      </c>
      <c r="M4241" s="23"/>
    </row>
    <row r="4242" spans="1:13" x14ac:dyDescent="0.2">
      <c r="A4242" s="19" t="s">
        <v>5436</v>
      </c>
      <c r="B4242" s="19" t="s">
        <v>5437</v>
      </c>
      <c r="C4242" s="19" t="s">
        <v>34</v>
      </c>
      <c r="D4242" s="19" t="s">
        <v>134</v>
      </c>
      <c r="E4242" s="19"/>
      <c r="F4242" s="20">
        <v>2020</v>
      </c>
      <c r="G4242" s="19" t="s">
        <v>17</v>
      </c>
      <c r="H4242" s="19" t="s">
        <v>30</v>
      </c>
      <c r="I4242" s="19" t="s">
        <v>31</v>
      </c>
      <c r="J4242" s="21" t="s">
        <v>18</v>
      </c>
      <c r="K4242" s="22">
        <v>432096</v>
      </c>
      <c r="L4242" s="22"/>
      <c r="M4242" s="23"/>
    </row>
    <row r="4243" spans="1:13" x14ac:dyDescent="0.2">
      <c r="A4243" s="19" t="s">
        <v>5441</v>
      </c>
      <c r="B4243" s="19" t="s">
        <v>5442</v>
      </c>
      <c r="C4243" s="19" t="s">
        <v>52</v>
      </c>
      <c r="D4243" s="19" t="s">
        <v>77</v>
      </c>
      <c r="E4243" s="19" t="s">
        <v>398</v>
      </c>
      <c r="F4243" s="20">
        <v>2020</v>
      </c>
      <c r="G4243" s="19" t="s">
        <v>17</v>
      </c>
      <c r="H4243" s="19" t="s">
        <v>15</v>
      </c>
      <c r="I4243" s="19" t="s">
        <v>16</v>
      </c>
      <c r="J4243" s="21" t="s">
        <v>18</v>
      </c>
      <c r="K4243" s="22">
        <v>5</v>
      </c>
      <c r="L4243" s="24">
        <v>4</v>
      </c>
      <c r="M4243" s="23"/>
    </row>
    <row r="4244" spans="1:13" x14ac:dyDescent="0.2">
      <c r="A4244" s="19" t="s">
        <v>5451</v>
      </c>
      <c r="B4244" s="19" t="s">
        <v>5452</v>
      </c>
      <c r="C4244" s="19" t="s">
        <v>148</v>
      </c>
      <c r="D4244" s="19" t="s">
        <v>373</v>
      </c>
      <c r="E4244" s="19" t="s">
        <v>584</v>
      </c>
      <c r="F4244" s="20">
        <v>2020</v>
      </c>
      <c r="G4244" s="19" t="s">
        <v>17</v>
      </c>
      <c r="H4244" s="19" t="s">
        <v>42</v>
      </c>
      <c r="I4244" s="19" t="s">
        <v>188</v>
      </c>
      <c r="J4244" s="21" t="s">
        <v>84</v>
      </c>
      <c r="K4244" s="22">
        <v>24986</v>
      </c>
      <c r="L4244" s="22"/>
      <c r="M4244" s="23"/>
    </row>
    <row r="4245" spans="1:13" x14ac:dyDescent="0.2">
      <c r="A4245" s="19" t="s">
        <v>5457</v>
      </c>
      <c r="B4245" s="19" t="s">
        <v>5458</v>
      </c>
      <c r="C4245" s="19" t="s">
        <v>81</v>
      </c>
      <c r="D4245" s="19" t="s">
        <v>1350</v>
      </c>
      <c r="E4245" s="19" t="s">
        <v>1351</v>
      </c>
      <c r="F4245" s="20">
        <v>2019</v>
      </c>
      <c r="G4245" s="19" t="s">
        <v>17</v>
      </c>
      <c r="H4245" s="19" t="s">
        <v>30</v>
      </c>
      <c r="I4245" s="19" t="s">
        <v>31</v>
      </c>
      <c r="J4245" s="21" t="s">
        <v>18</v>
      </c>
      <c r="K4245" s="22">
        <v>3209182</v>
      </c>
      <c r="L4245" s="22"/>
      <c r="M4245" s="23"/>
    </row>
    <row r="4246" spans="1:13" x14ac:dyDescent="0.2">
      <c r="A4246" s="19" t="s">
        <v>5465</v>
      </c>
      <c r="B4246" s="19" t="s">
        <v>5466</v>
      </c>
      <c r="C4246" s="19" t="s">
        <v>103</v>
      </c>
      <c r="D4246" s="19" t="s">
        <v>238</v>
      </c>
      <c r="E4246" s="19" t="s">
        <v>995</v>
      </c>
      <c r="F4246" s="20">
        <v>2020</v>
      </c>
      <c r="G4246" s="19" t="s">
        <v>17</v>
      </c>
      <c r="H4246" s="19" t="s">
        <v>54</v>
      </c>
      <c r="I4246" s="19" t="s">
        <v>62</v>
      </c>
      <c r="J4246" s="21" t="s">
        <v>18</v>
      </c>
      <c r="K4246" s="22">
        <v>9511</v>
      </c>
      <c r="L4246" s="22"/>
      <c r="M4246" s="23"/>
    </row>
    <row r="4247" spans="1:13" x14ac:dyDescent="0.2">
      <c r="A4247" s="19" t="s">
        <v>5473</v>
      </c>
      <c r="B4247" s="19" t="s">
        <v>5474</v>
      </c>
      <c r="C4247" s="19" t="s">
        <v>12</v>
      </c>
      <c r="D4247" s="19" t="s">
        <v>3917</v>
      </c>
      <c r="E4247" s="19" t="s">
        <v>3917</v>
      </c>
      <c r="F4247" s="20">
        <v>2020</v>
      </c>
      <c r="G4247" s="19" t="s">
        <v>17</v>
      </c>
      <c r="H4247" s="19" t="s">
        <v>693</v>
      </c>
      <c r="I4247" s="19" t="s">
        <v>762</v>
      </c>
      <c r="J4247" s="21" t="s">
        <v>200</v>
      </c>
      <c r="K4247" s="22">
        <v>1121083</v>
      </c>
      <c r="L4247" s="22"/>
      <c r="M4247" s="23"/>
    </row>
    <row r="4248" spans="1:13" x14ac:dyDescent="0.2">
      <c r="A4248" s="19" t="s">
        <v>5479</v>
      </c>
      <c r="B4248" s="19" t="s">
        <v>5480</v>
      </c>
      <c r="C4248" s="19" t="s">
        <v>27</v>
      </c>
      <c r="D4248" s="19"/>
      <c r="E4248" s="19"/>
      <c r="F4248" s="20">
        <v>2019</v>
      </c>
      <c r="G4248" s="19" t="s">
        <v>17</v>
      </c>
      <c r="H4248" s="19" t="s">
        <v>30</v>
      </c>
      <c r="I4248" s="19" t="s">
        <v>31</v>
      </c>
      <c r="J4248" s="21" t="s">
        <v>18</v>
      </c>
      <c r="K4248" s="22">
        <v>78017</v>
      </c>
      <c r="L4248" s="22"/>
      <c r="M4248" s="23"/>
    </row>
    <row r="4249" spans="1:13" x14ac:dyDescent="0.2">
      <c r="A4249" s="19" t="s">
        <v>5483</v>
      </c>
      <c r="B4249" s="19" t="s">
        <v>5484</v>
      </c>
      <c r="C4249" s="19" t="s">
        <v>22</v>
      </c>
      <c r="D4249" s="19" t="s">
        <v>46</v>
      </c>
      <c r="E4249" s="19" t="s">
        <v>156</v>
      </c>
      <c r="F4249" s="20">
        <v>2020</v>
      </c>
      <c r="G4249" s="19" t="s">
        <v>17</v>
      </c>
      <c r="H4249" s="19" t="s">
        <v>15</v>
      </c>
      <c r="I4249" s="19" t="s">
        <v>16</v>
      </c>
      <c r="J4249" s="21" t="s">
        <v>18</v>
      </c>
      <c r="K4249" s="22">
        <v>185379</v>
      </c>
      <c r="L4249" s="22"/>
      <c r="M4249" s="23"/>
    </row>
    <row r="4250" spans="1:13" x14ac:dyDescent="0.2">
      <c r="A4250" s="19" t="s">
        <v>5489</v>
      </c>
      <c r="B4250" s="19" t="s">
        <v>5490</v>
      </c>
      <c r="C4250" s="19" t="s">
        <v>92</v>
      </c>
      <c r="D4250" s="19" t="s">
        <v>93</v>
      </c>
      <c r="E4250" s="19" t="s">
        <v>315</v>
      </c>
      <c r="F4250" s="20">
        <v>2019</v>
      </c>
      <c r="G4250" s="19" t="s">
        <v>17</v>
      </c>
      <c r="H4250" s="19" t="s">
        <v>352</v>
      </c>
      <c r="I4250" s="19" t="s">
        <v>1725</v>
      </c>
      <c r="J4250" s="21" t="s">
        <v>18</v>
      </c>
      <c r="K4250" s="22">
        <v>1130259</v>
      </c>
      <c r="L4250" s="24">
        <v>1</v>
      </c>
      <c r="M4250" s="23"/>
    </row>
    <row r="4251" spans="1:13" x14ac:dyDescent="0.2">
      <c r="A4251" s="19" t="s">
        <v>5493</v>
      </c>
      <c r="B4251" s="19" t="s">
        <v>5494</v>
      </c>
      <c r="C4251" s="19" t="s">
        <v>148</v>
      </c>
      <c r="D4251" s="19" t="s">
        <v>373</v>
      </c>
      <c r="E4251" s="19" t="s">
        <v>1053</v>
      </c>
      <c r="F4251" s="20">
        <v>2020</v>
      </c>
      <c r="G4251" s="19" t="s">
        <v>279</v>
      </c>
      <c r="H4251" s="19" t="s">
        <v>63</v>
      </c>
      <c r="I4251" s="19" t="s">
        <v>174</v>
      </c>
      <c r="J4251" s="21" t="s">
        <v>18</v>
      </c>
      <c r="K4251" s="22">
        <v>42887</v>
      </c>
      <c r="L4251" s="22"/>
      <c r="M4251" s="23"/>
    </row>
    <row r="4252" spans="1:13" x14ac:dyDescent="0.2">
      <c r="A4252" s="19" t="s">
        <v>5495</v>
      </c>
      <c r="B4252" s="19" t="s">
        <v>5496</v>
      </c>
      <c r="C4252" s="19" t="s">
        <v>103</v>
      </c>
      <c r="D4252" s="19" t="s">
        <v>194</v>
      </c>
      <c r="E4252" s="19" t="s">
        <v>1575</v>
      </c>
      <c r="F4252" s="20">
        <v>2019</v>
      </c>
      <c r="G4252" s="19" t="s">
        <v>17</v>
      </c>
      <c r="H4252" s="19" t="s">
        <v>54</v>
      </c>
      <c r="I4252" s="19" t="s">
        <v>62</v>
      </c>
      <c r="J4252" s="21" t="s">
        <v>18</v>
      </c>
      <c r="K4252" s="22">
        <v>20332</v>
      </c>
      <c r="L4252" s="22"/>
      <c r="M4252" s="23"/>
    </row>
    <row r="4253" spans="1:13" x14ac:dyDescent="0.2">
      <c r="A4253" s="19" t="s">
        <v>5499</v>
      </c>
      <c r="B4253" s="19" t="s">
        <v>5500</v>
      </c>
      <c r="C4253" s="19" t="s">
        <v>103</v>
      </c>
      <c r="D4253" s="19"/>
      <c r="E4253" s="19"/>
      <c r="F4253" s="20">
        <v>2020</v>
      </c>
      <c r="G4253" s="19" t="s">
        <v>17</v>
      </c>
      <c r="H4253" s="19" t="s">
        <v>30</v>
      </c>
      <c r="I4253" s="19" t="s">
        <v>145</v>
      </c>
      <c r="J4253" s="21" t="s">
        <v>18</v>
      </c>
      <c r="K4253" s="22">
        <v>523100</v>
      </c>
      <c r="L4253" s="22"/>
      <c r="M4253" s="23"/>
    </row>
    <row r="4254" spans="1:13" x14ac:dyDescent="0.2">
      <c r="A4254" s="19" t="s">
        <v>5501</v>
      </c>
      <c r="B4254" s="19" t="s">
        <v>5502</v>
      </c>
      <c r="C4254" s="19" t="s">
        <v>34</v>
      </c>
      <c r="D4254" s="19" t="s">
        <v>215</v>
      </c>
      <c r="E4254" s="19" t="s">
        <v>1853</v>
      </c>
      <c r="F4254" s="20">
        <v>2020</v>
      </c>
      <c r="G4254" s="19" t="s">
        <v>17</v>
      </c>
      <c r="H4254" s="19" t="s">
        <v>30</v>
      </c>
      <c r="I4254" s="19" t="s">
        <v>145</v>
      </c>
      <c r="J4254" s="21" t="s">
        <v>18</v>
      </c>
      <c r="K4254" s="22">
        <v>1139565</v>
      </c>
      <c r="L4254" s="22"/>
      <c r="M4254" s="23"/>
    </row>
    <row r="4255" spans="1:13" x14ac:dyDescent="0.2">
      <c r="A4255" s="19" t="s">
        <v>5505</v>
      </c>
      <c r="B4255" s="19" t="s">
        <v>5506</v>
      </c>
      <c r="C4255" s="19" t="s">
        <v>103</v>
      </c>
      <c r="D4255" s="19" t="s">
        <v>194</v>
      </c>
      <c r="E4255" s="19" t="s">
        <v>953</v>
      </c>
      <c r="F4255" s="20">
        <v>2020</v>
      </c>
      <c r="G4255" s="19" t="s">
        <v>17</v>
      </c>
      <c r="H4255" s="19" t="s">
        <v>54</v>
      </c>
      <c r="I4255" s="19" t="s">
        <v>62</v>
      </c>
      <c r="J4255" s="21" t="s">
        <v>128</v>
      </c>
      <c r="K4255" s="22">
        <v>347292</v>
      </c>
      <c r="L4255" s="22"/>
      <c r="M4255" s="23"/>
    </row>
    <row r="4256" spans="1:13" x14ac:dyDescent="0.2">
      <c r="A4256" s="19" t="s">
        <v>5507</v>
      </c>
      <c r="B4256" s="19" t="s">
        <v>5508</v>
      </c>
      <c r="C4256" s="19" t="s">
        <v>257</v>
      </c>
      <c r="D4256" s="19" t="s">
        <v>258</v>
      </c>
      <c r="E4256" s="19" t="s">
        <v>2505</v>
      </c>
      <c r="F4256" s="20">
        <v>2020</v>
      </c>
      <c r="G4256" s="19" t="s">
        <v>17</v>
      </c>
      <c r="H4256" s="19" t="s">
        <v>63</v>
      </c>
      <c r="I4256" s="19" t="s">
        <v>174</v>
      </c>
      <c r="J4256" s="21" t="s">
        <v>18</v>
      </c>
      <c r="K4256" s="22">
        <v>79026</v>
      </c>
      <c r="L4256" s="24">
        <v>95000</v>
      </c>
      <c r="M4256" s="23"/>
    </row>
    <row r="4257" spans="1:13" x14ac:dyDescent="0.2">
      <c r="A4257" s="19" t="s">
        <v>5509</v>
      </c>
      <c r="B4257" s="19" t="s">
        <v>5510</v>
      </c>
      <c r="C4257" s="19" t="s">
        <v>103</v>
      </c>
      <c r="D4257" s="19" t="s">
        <v>194</v>
      </c>
      <c r="E4257" s="19" t="s">
        <v>953</v>
      </c>
      <c r="F4257" s="20">
        <v>2020</v>
      </c>
      <c r="G4257" s="19" t="s">
        <v>17</v>
      </c>
      <c r="H4257" s="19" t="s">
        <v>54</v>
      </c>
      <c r="I4257" s="19" t="s">
        <v>62</v>
      </c>
      <c r="J4257" s="21" t="s">
        <v>128</v>
      </c>
      <c r="K4257" s="22">
        <v>1534278</v>
      </c>
      <c r="L4257" s="22"/>
      <c r="M4257" s="23"/>
    </row>
    <row r="4258" spans="1:13" x14ac:dyDescent="0.2">
      <c r="A4258" s="19" t="s">
        <v>5511</v>
      </c>
      <c r="B4258" s="19" t="s">
        <v>5512</v>
      </c>
      <c r="C4258" s="19" t="s">
        <v>257</v>
      </c>
      <c r="D4258" s="19" t="s">
        <v>441</v>
      </c>
      <c r="E4258" s="19" t="s">
        <v>1558</v>
      </c>
      <c r="F4258" s="20">
        <v>2020</v>
      </c>
      <c r="G4258" s="19" t="s">
        <v>17</v>
      </c>
      <c r="H4258" s="19" t="s">
        <v>63</v>
      </c>
      <c r="I4258" s="19" t="s">
        <v>174</v>
      </c>
      <c r="J4258" s="21" t="s">
        <v>18</v>
      </c>
      <c r="K4258" s="22">
        <v>31500</v>
      </c>
      <c r="L4258" s="24">
        <v>79611</v>
      </c>
      <c r="M4258" s="23"/>
    </row>
    <row r="4259" spans="1:13" x14ac:dyDescent="0.2">
      <c r="A4259" s="19" t="s">
        <v>5523</v>
      </c>
      <c r="B4259" s="19" t="s">
        <v>5524</v>
      </c>
      <c r="C4259" s="19" t="s">
        <v>103</v>
      </c>
      <c r="D4259" s="19" t="s">
        <v>238</v>
      </c>
      <c r="E4259" s="19" t="s">
        <v>995</v>
      </c>
      <c r="F4259" s="20">
        <v>2019</v>
      </c>
      <c r="G4259" s="19" t="s">
        <v>17</v>
      </c>
      <c r="H4259" s="19" t="s">
        <v>54</v>
      </c>
      <c r="I4259" s="19" t="s">
        <v>62</v>
      </c>
      <c r="J4259" s="21" t="s">
        <v>18</v>
      </c>
      <c r="K4259" s="22">
        <v>24337</v>
      </c>
      <c r="L4259" s="24">
        <v>10003</v>
      </c>
      <c r="M4259" s="23"/>
    </row>
    <row r="4260" spans="1:13" x14ac:dyDescent="0.2">
      <c r="A4260" s="19" t="s">
        <v>5525</v>
      </c>
      <c r="B4260" s="19" t="s">
        <v>5526</v>
      </c>
      <c r="C4260" s="19" t="s">
        <v>148</v>
      </c>
      <c r="D4260" s="19" t="s">
        <v>460</v>
      </c>
      <c r="E4260" s="19" t="s">
        <v>1415</v>
      </c>
      <c r="F4260" s="20">
        <v>2020</v>
      </c>
      <c r="G4260" s="19" t="s">
        <v>17</v>
      </c>
      <c r="H4260" s="19" t="s">
        <v>95</v>
      </c>
      <c r="I4260" s="19" t="s">
        <v>178</v>
      </c>
      <c r="J4260" s="21" t="s">
        <v>128</v>
      </c>
      <c r="K4260" s="22">
        <v>473800</v>
      </c>
      <c r="L4260" s="22"/>
      <c r="M4260" s="23"/>
    </row>
    <row r="4261" spans="1:13" x14ac:dyDescent="0.2">
      <c r="A4261" s="19" t="s">
        <v>5535</v>
      </c>
      <c r="B4261" s="19" t="s">
        <v>5536</v>
      </c>
      <c r="C4261" s="19" t="s">
        <v>34</v>
      </c>
      <c r="D4261" s="19" t="s">
        <v>51</v>
      </c>
      <c r="E4261" s="19" t="s">
        <v>1515</v>
      </c>
      <c r="F4261" s="20">
        <v>2019</v>
      </c>
      <c r="G4261" s="19" t="s">
        <v>17</v>
      </c>
      <c r="H4261" s="19" t="s">
        <v>63</v>
      </c>
      <c r="I4261" s="19" t="s">
        <v>174</v>
      </c>
      <c r="J4261" s="21" t="s">
        <v>18</v>
      </c>
      <c r="K4261" s="22">
        <v>2052</v>
      </c>
      <c r="L4261" s="22"/>
      <c r="M4261" s="23"/>
    </row>
    <row r="4262" spans="1:13" x14ac:dyDescent="0.2">
      <c r="A4262" s="19" t="s">
        <v>5539</v>
      </c>
      <c r="B4262" s="19" t="s">
        <v>5540</v>
      </c>
      <c r="C4262" s="19" t="s">
        <v>103</v>
      </c>
      <c r="D4262" s="19" t="s">
        <v>194</v>
      </c>
      <c r="E4262" s="19" t="s">
        <v>195</v>
      </c>
      <c r="F4262" s="20">
        <v>2019</v>
      </c>
      <c r="G4262" s="19" t="s">
        <v>17</v>
      </c>
      <c r="H4262" s="19" t="s">
        <v>54</v>
      </c>
      <c r="I4262" s="19" t="s">
        <v>62</v>
      </c>
      <c r="J4262" s="21" t="s">
        <v>18</v>
      </c>
      <c r="K4262" s="22">
        <v>47388</v>
      </c>
      <c r="L4262" s="24">
        <v>31881</v>
      </c>
      <c r="M4262" s="23"/>
    </row>
    <row r="4263" spans="1:13" x14ac:dyDescent="0.2">
      <c r="A4263" s="19" t="s">
        <v>5543</v>
      </c>
      <c r="B4263" s="19" t="s">
        <v>5544</v>
      </c>
      <c r="C4263" s="19" t="s">
        <v>103</v>
      </c>
      <c r="D4263" s="19" t="s">
        <v>194</v>
      </c>
      <c r="E4263" s="19" t="s">
        <v>195</v>
      </c>
      <c r="F4263" s="20">
        <v>2020</v>
      </c>
      <c r="G4263" s="19" t="s">
        <v>17</v>
      </c>
      <c r="H4263" s="19" t="s">
        <v>42</v>
      </c>
      <c r="I4263" s="19" t="s">
        <v>1003</v>
      </c>
      <c r="J4263" s="21" t="s">
        <v>18</v>
      </c>
      <c r="K4263" s="22">
        <v>202224</v>
      </c>
      <c r="L4263" s="22"/>
      <c r="M4263" s="23"/>
    </row>
    <row r="4264" spans="1:13" x14ac:dyDescent="0.2">
      <c r="A4264" s="19" t="s">
        <v>5545</v>
      </c>
      <c r="B4264" s="19" t="s">
        <v>5546</v>
      </c>
      <c r="C4264" s="19" t="s">
        <v>34</v>
      </c>
      <c r="D4264" s="19" t="s">
        <v>215</v>
      </c>
      <c r="E4264" s="19" t="s">
        <v>215</v>
      </c>
      <c r="F4264" s="20">
        <v>2020</v>
      </c>
      <c r="G4264" s="19" t="s">
        <v>17</v>
      </c>
      <c r="H4264" s="19" t="s">
        <v>63</v>
      </c>
      <c r="I4264" s="19" t="s">
        <v>174</v>
      </c>
      <c r="J4264" s="21" t="s">
        <v>18</v>
      </c>
      <c r="K4264" s="22">
        <v>1872054</v>
      </c>
      <c r="L4264" s="24">
        <v>2</v>
      </c>
      <c r="M4264" s="23"/>
    </row>
    <row r="4265" spans="1:13" x14ac:dyDescent="0.2">
      <c r="A4265" s="19" t="s">
        <v>5547</v>
      </c>
      <c r="B4265" s="19" t="s">
        <v>5548</v>
      </c>
      <c r="C4265" s="19" t="s">
        <v>103</v>
      </c>
      <c r="D4265" s="19" t="s">
        <v>105</v>
      </c>
      <c r="E4265" s="19" t="s">
        <v>557</v>
      </c>
      <c r="F4265" s="20">
        <v>2020</v>
      </c>
      <c r="G4265" s="19" t="s">
        <v>17</v>
      </c>
      <c r="H4265" s="19" t="s">
        <v>63</v>
      </c>
      <c r="I4265" s="19" t="s">
        <v>174</v>
      </c>
      <c r="J4265" s="21" t="s">
        <v>18</v>
      </c>
      <c r="K4265" s="22">
        <v>85</v>
      </c>
      <c r="L4265" s="24">
        <v>2</v>
      </c>
      <c r="M4265" s="23"/>
    </row>
    <row r="4266" spans="1:13" x14ac:dyDescent="0.2">
      <c r="A4266" s="19" t="s">
        <v>5559</v>
      </c>
      <c r="B4266" s="19" t="s">
        <v>5560</v>
      </c>
      <c r="C4266" s="19" t="s">
        <v>359</v>
      </c>
      <c r="D4266" s="19" t="s">
        <v>677</v>
      </c>
      <c r="E4266" s="19" t="s">
        <v>677</v>
      </c>
      <c r="F4266" s="20">
        <v>2020</v>
      </c>
      <c r="G4266" s="19" t="s">
        <v>17</v>
      </c>
      <c r="H4266" s="19" t="s">
        <v>30</v>
      </c>
      <c r="I4266" s="19" t="s">
        <v>145</v>
      </c>
      <c r="J4266" s="21" t="s">
        <v>18</v>
      </c>
      <c r="K4266" s="22">
        <v>205200</v>
      </c>
      <c r="L4266" s="22"/>
      <c r="M4266" s="23"/>
    </row>
    <row r="4267" spans="1:13" x14ac:dyDescent="0.2">
      <c r="A4267" s="19" t="s">
        <v>5575</v>
      </c>
      <c r="B4267" s="19" t="s">
        <v>5576</v>
      </c>
      <c r="C4267" s="19" t="s">
        <v>167</v>
      </c>
      <c r="D4267" s="19"/>
      <c r="E4267" s="19"/>
      <c r="F4267" s="20">
        <v>2019</v>
      </c>
      <c r="G4267" s="19" t="s">
        <v>17</v>
      </c>
      <c r="H4267" s="19" t="s">
        <v>54</v>
      </c>
      <c r="I4267" s="19" t="s">
        <v>83</v>
      </c>
      <c r="J4267" s="21" t="s">
        <v>18</v>
      </c>
      <c r="K4267" s="22">
        <v>25024</v>
      </c>
      <c r="L4267" s="22"/>
      <c r="M4267" s="23"/>
    </row>
    <row r="4268" spans="1:13" x14ac:dyDescent="0.2">
      <c r="A4268" s="19" t="s">
        <v>5583</v>
      </c>
      <c r="B4268" s="19" t="s">
        <v>5584</v>
      </c>
      <c r="C4268" s="19" t="s">
        <v>133</v>
      </c>
      <c r="D4268" s="19" t="s">
        <v>206</v>
      </c>
      <c r="E4268" s="19" t="s">
        <v>1630</v>
      </c>
      <c r="F4268" s="20">
        <v>2020</v>
      </c>
      <c r="G4268" s="19" t="s">
        <v>17</v>
      </c>
      <c r="H4268" s="19" t="s">
        <v>42</v>
      </c>
      <c r="I4268" s="19" t="s">
        <v>1079</v>
      </c>
      <c r="J4268" s="21" t="s">
        <v>18</v>
      </c>
      <c r="K4268" s="22">
        <v>126897</v>
      </c>
      <c r="L4268" s="22"/>
      <c r="M4268" s="23"/>
    </row>
    <row r="4269" spans="1:13" x14ac:dyDescent="0.2">
      <c r="A4269" s="19" t="s">
        <v>5589</v>
      </c>
      <c r="B4269" s="19" t="s">
        <v>5590</v>
      </c>
      <c r="C4269" s="19" t="s">
        <v>37</v>
      </c>
      <c r="D4269" s="19" t="s">
        <v>38</v>
      </c>
      <c r="E4269" s="19" t="s">
        <v>1165</v>
      </c>
      <c r="F4269" s="20">
        <v>2020</v>
      </c>
      <c r="G4269" s="19" t="s">
        <v>17</v>
      </c>
      <c r="H4269" s="19" t="s">
        <v>352</v>
      </c>
      <c r="I4269" s="19" t="s">
        <v>1563</v>
      </c>
      <c r="J4269" s="21" t="s">
        <v>18</v>
      </c>
      <c r="K4269" s="22">
        <v>100500</v>
      </c>
      <c r="L4269" s="22"/>
      <c r="M4269" s="23"/>
    </row>
    <row r="4270" spans="1:13" x14ac:dyDescent="0.2">
      <c r="A4270" s="19" t="s">
        <v>5591</v>
      </c>
      <c r="B4270" s="19" t="s">
        <v>5592</v>
      </c>
      <c r="C4270" s="19" t="s">
        <v>34</v>
      </c>
      <c r="D4270" s="19"/>
      <c r="E4270" s="19"/>
      <c r="F4270" s="20">
        <v>2019</v>
      </c>
      <c r="G4270" s="19" t="s">
        <v>17</v>
      </c>
      <c r="H4270" s="19" t="s">
        <v>352</v>
      </c>
      <c r="I4270" s="19" t="s">
        <v>1725</v>
      </c>
      <c r="J4270" s="21" t="s">
        <v>18</v>
      </c>
      <c r="K4270" s="22">
        <v>205405</v>
      </c>
      <c r="L4270" s="24">
        <v>2</v>
      </c>
      <c r="M4270" s="23"/>
    </row>
    <row r="4271" spans="1:13" x14ac:dyDescent="0.2">
      <c r="A4271" s="19" t="s">
        <v>5597</v>
      </c>
      <c r="B4271" s="19" t="s">
        <v>5598</v>
      </c>
      <c r="C4271" s="19" t="s">
        <v>143</v>
      </c>
      <c r="D4271" s="19" t="s">
        <v>144</v>
      </c>
      <c r="E4271" s="19" t="s">
        <v>144</v>
      </c>
      <c r="F4271" s="20">
        <v>2019</v>
      </c>
      <c r="G4271" s="19" t="s">
        <v>17</v>
      </c>
      <c r="H4271" s="19" t="s">
        <v>240</v>
      </c>
      <c r="I4271" s="19" t="s">
        <v>2394</v>
      </c>
      <c r="J4271" s="21" t="s">
        <v>18</v>
      </c>
      <c r="K4271" s="22">
        <v>5537943</v>
      </c>
      <c r="L4271" s="22"/>
      <c r="M4271" s="23"/>
    </row>
    <row r="4272" spans="1:13" x14ac:dyDescent="0.2">
      <c r="A4272" s="19" t="s">
        <v>5603</v>
      </c>
      <c r="B4272" s="19" t="s">
        <v>5604</v>
      </c>
      <c r="C4272" s="19" t="s">
        <v>148</v>
      </c>
      <c r="D4272" s="19" t="s">
        <v>373</v>
      </c>
      <c r="E4272" s="19" t="s">
        <v>1093</v>
      </c>
      <c r="F4272" s="20">
        <v>2020</v>
      </c>
      <c r="G4272" s="19" t="s">
        <v>17</v>
      </c>
      <c r="H4272" s="19" t="s">
        <v>95</v>
      </c>
      <c r="I4272" s="19" t="s">
        <v>173</v>
      </c>
      <c r="J4272" s="21" t="s">
        <v>84</v>
      </c>
      <c r="K4272" s="22">
        <v>121831</v>
      </c>
      <c r="L4272" s="22"/>
      <c r="M4272" s="23"/>
    </row>
    <row r="4273" spans="1:13" x14ac:dyDescent="0.2">
      <c r="A4273" s="19" t="s">
        <v>5605</v>
      </c>
      <c r="B4273" s="19" t="s">
        <v>5606</v>
      </c>
      <c r="C4273" s="19" t="s">
        <v>133</v>
      </c>
      <c r="D4273" s="19" t="s">
        <v>534</v>
      </c>
      <c r="E4273" s="19" t="s">
        <v>1028</v>
      </c>
      <c r="F4273" s="20">
        <v>2020</v>
      </c>
      <c r="G4273" s="19" t="s">
        <v>17</v>
      </c>
      <c r="H4273" s="19" t="s">
        <v>42</v>
      </c>
      <c r="I4273" s="19" t="s">
        <v>188</v>
      </c>
      <c r="J4273" s="21" t="s">
        <v>84</v>
      </c>
      <c r="K4273" s="22">
        <v>103750</v>
      </c>
      <c r="L4273" s="22"/>
      <c r="M4273" s="23"/>
    </row>
    <row r="4274" spans="1:13" x14ac:dyDescent="0.2">
      <c r="A4274" s="19" t="s">
        <v>5607</v>
      </c>
      <c r="B4274" s="19" t="s">
        <v>5608</v>
      </c>
      <c r="C4274" s="19" t="s">
        <v>133</v>
      </c>
      <c r="D4274" s="19" t="s">
        <v>534</v>
      </c>
      <c r="E4274" s="19" t="s">
        <v>1028</v>
      </c>
      <c r="F4274" s="20">
        <v>2019</v>
      </c>
      <c r="G4274" s="19" t="s">
        <v>17</v>
      </c>
      <c r="H4274" s="19" t="s">
        <v>130</v>
      </c>
      <c r="I4274" s="19" t="s">
        <v>1299</v>
      </c>
      <c r="J4274" s="21" t="s">
        <v>18</v>
      </c>
      <c r="K4274" s="22">
        <v>0</v>
      </c>
      <c r="L4274" s="22"/>
      <c r="M4274" s="23"/>
    </row>
    <row r="4275" spans="1:13" x14ac:dyDescent="0.2">
      <c r="A4275" s="19" t="s">
        <v>5611</v>
      </c>
      <c r="B4275" s="19" t="s">
        <v>5612</v>
      </c>
      <c r="C4275" s="19" t="s">
        <v>133</v>
      </c>
      <c r="D4275" s="19" t="s">
        <v>534</v>
      </c>
      <c r="E4275" s="19" t="s">
        <v>1028</v>
      </c>
      <c r="F4275" s="20">
        <v>2019</v>
      </c>
      <c r="G4275" s="19" t="s">
        <v>17</v>
      </c>
      <c r="H4275" s="19" t="s">
        <v>54</v>
      </c>
      <c r="I4275" s="19" t="s">
        <v>58</v>
      </c>
      <c r="J4275" s="21" t="s">
        <v>128</v>
      </c>
      <c r="K4275" s="22">
        <v>3121369</v>
      </c>
      <c r="L4275" s="22"/>
      <c r="M4275" s="23"/>
    </row>
    <row r="4276" spans="1:13" x14ac:dyDescent="0.2">
      <c r="A4276" s="19" t="s">
        <v>5613</v>
      </c>
      <c r="B4276" s="19" t="s">
        <v>5614</v>
      </c>
      <c r="C4276" s="19" t="s">
        <v>148</v>
      </c>
      <c r="D4276" s="19" t="s">
        <v>373</v>
      </c>
      <c r="E4276" s="19" t="s">
        <v>894</v>
      </c>
      <c r="F4276" s="20">
        <v>2020</v>
      </c>
      <c r="G4276" s="19" t="s">
        <v>17</v>
      </c>
      <c r="H4276" s="19" t="s">
        <v>42</v>
      </c>
      <c r="I4276" s="19" t="s">
        <v>188</v>
      </c>
      <c r="J4276" s="21" t="s">
        <v>84</v>
      </c>
      <c r="K4276" s="22">
        <v>168597</v>
      </c>
      <c r="L4276" s="22"/>
      <c r="M4276" s="23"/>
    </row>
    <row r="4277" spans="1:13" x14ac:dyDescent="0.2">
      <c r="A4277" s="19" t="s">
        <v>5615</v>
      </c>
      <c r="B4277" s="19" t="s">
        <v>5616</v>
      </c>
      <c r="C4277" s="19" t="s">
        <v>133</v>
      </c>
      <c r="D4277" s="19" t="s">
        <v>392</v>
      </c>
      <c r="E4277" s="19" t="s">
        <v>393</v>
      </c>
      <c r="F4277" s="20">
        <v>2019</v>
      </c>
      <c r="G4277" s="19" t="s">
        <v>17</v>
      </c>
      <c r="H4277" s="19" t="s">
        <v>240</v>
      </c>
      <c r="I4277" s="19" t="s">
        <v>241</v>
      </c>
      <c r="J4277" s="21" t="s">
        <v>128</v>
      </c>
      <c r="K4277" s="22">
        <v>302416</v>
      </c>
      <c r="L4277" s="22"/>
      <c r="M4277" s="23"/>
    </row>
    <row r="4278" spans="1:13" x14ac:dyDescent="0.2">
      <c r="A4278" s="19" t="s">
        <v>5617</v>
      </c>
      <c r="B4278" s="19" t="s">
        <v>5618</v>
      </c>
      <c r="C4278" s="19" t="s">
        <v>133</v>
      </c>
      <c r="D4278" s="19" t="s">
        <v>206</v>
      </c>
      <c r="E4278" s="19" t="s">
        <v>2806</v>
      </c>
      <c r="F4278" s="20">
        <v>2020</v>
      </c>
      <c r="G4278" s="19" t="s">
        <v>17</v>
      </c>
      <c r="H4278" s="19" t="s">
        <v>30</v>
      </c>
      <c r="I4278" s="19" t="s">
        <v>145</v>
      </c>
      <c r="J4278" s="21" t="s">
        <v>18</v>
      </c>
      <c r="K4278" s="22">
        <v>1000</v>
      </c>
      <c r="L4278" s="22"/>
      <c r="M4278" s="23"/>
    </row>
    <row r="4279" spans="1:13" x14ac:dyDescent="0.2">
      <c r="A4279" s="19" t="s">
        <v>5623</v>
      </c>
      <c r="B4279" s="19" t="s">
        <v>5624</v>
      </c>
      <c r="C4279" s="19" t="s">
        <v>133</v>
      </c>
      <c r="D4279" s="19" t="s">
        <v>392</v>
      </c>
      <c r="E4279" s="19" t="s">
        <v>752</v>
      </c>
      <c r="F4279" s="20">
        <v>2019</v>
      </c>
      <c r="G4279" s="19" t="s">
        <v>17</v>
      </c>
      <c r="H4279" s="19" t="s">
        <v>15</v>
      </c>
      <c r="I4279" s="19" t="s">
        <v>16</v>
      </c>
      <c r="J4279" s="21" t="s">
        <v>84</v>
      </c>
      <c r="K4279" s="22">
        <v>216947</v>
      </c>
      <c r="L4279" s="22"/>
      <c r="M4279" s="23"/>
    </row>
    <row r="4280" spans="1:13" x14ac:dyDescent="0.2">
      <c r="A4280" s="19" t="s">
        <v>5627</v>
      </c>
      <c r="B4280" s="19" t="s">
        <v>5628</v>
      </c>
      <c r="C4280" s="19" t="s">
        <v>12</v>
      </c>
      <c r="D4280" s="19" t="s">
        <v>422</v>
      </c>
      <c r="E4280" s="19" t="s">
        <v>1699</v>
      </c>
      <c r="F4280" s="20">
        <v>2020</v>
      </c>
      <c r="G4280" s="19" t="s">
        <v>17</v>
      </c>
      <c r="H4280" s="19" t="s">
        <v>95</v>
      </c>
      <c r="I4280" s="19" t="s">
        <v>178</v>
      </c>
      <c r="J4280" s="21" t="s">
        <v>18</v>
      </c>
      <c r="K4280" s="22">
        <v>4121431</v>
      </c>
      <c r="L4280" s="22"/>
      <c r="M4280" s="23"/>
    </row>
    <row r="4281" spans="1:13" x14ac:dyDescent="0.2">
      <c r="A4281" s="19" t="s">
        <v>5631</v>
      </c>
      <c r="B4281" s="19" t="s">
        <v>5632</v>
      </c>
      <c r="C4281" s="19" t="s">
        <v>12</v>
      </c>
      <c r="D4281" s="19"/>
      <c r="E4281" s="19"/>
      <c r="F4281" s="20">
        <v>2019</v>
      </c>
      <c r="G4281" s="19" t="s">
        <v>17</v>
      </c>
      <c r="H4281" s="19" t="s">
        <v>130</v>
      </c>
      <c r="I4281" s="19" t="s">
        <v>130</v>
      </c>
      <c r="J4281" s="21" t="s">
        <v>18</v>
      </c>
      <c r="K4281" s="22">
        <v>4082</v>
      </c>
      <c r="L4281" s="22"/>
      <c r="M4281" s="23"/>
    </row>
    <row r="4282" spans="1:13" x14ac:dyDescent="0.2">
      <c r="A4282" s="19" t="s">
        <v>5636</v>
      </c>
      <c r="B4282" s="19" t="s">
        <v>5637</v>
      </c>
      <c r="C4282" s="19" t="s">
        <v>12</v>
      </c>
      <c r="D4282" s="19" t="s">
        <v>422</v>
      </c>
      <c r="E4282" s="19" t="s">
        <v>1699</v>
      </c>
      <c r="F4282" s="20">
        <v>2020</v>
      </c>
      <c r="G4282" s="19" t="s">
        <v>17</v>
      </c>
      <c r="H4282" s="19" t="s">
        <v>63</v>
      </c>
      <c r="I4282" s="19" t="s">
        <v>174</v>
      </c>
      <c r="J4282" s="21" t="s">
        <v>18</v>
      </c>
      <c r="K4282" s="22">
        <v>25444</v>
      </c>
      <c r="L4282" s="22"/>
      <c r="M4282" s="23"/>
    </row>
    <row r="4283" spans="1:13" x14ac:dyDescent="0.2">
      <c r="A4283" s="19" t="s">
        <v>5638</v>
      </c>
      <c r="B4283" s="19" t="s">
        <v>5639</v>
      </c>
      <c r="C4283" s="19" t="s">
        <v>12</v>
      </c>
      <c r="D4283" s="19" t="s">
        <v>69</v>
      </c>
      <c r="E4283" s="19" t="s">
        <v>1781</v>
      </c>
      <c r="F4283" s="20">
        <v>2020</v>
      </c>
      <c r="G4283" s="19" t="s">
        <v>17</v>
      </c>
      <c r="H4283" s="19" t="s">
        <v>63</v>
      </c>
      <c r="I4283" s="19" t="s">
        <v>174</v>
      </c>
      <c r="J4283" s="21" t="s">
        <v>18</v>
      </c>
      <c r="K4283" s="22">
        <v>16213</v>
      </c>
      <c r="L4283" s="22"/>
      <c r="M4283" s="23"/>
    </row>
    <row r="4284" spans="1:13" x14ac:dyDescent="0.2">
      <c r="A4284" s="19" t="s">
        <v>5642</v>
      </c>
      <c r="B4284" s="19" t="s">
        <v>5643</v>
      </c>
      <c r="C4284" s="19" t="s">
        <v>12</v>
      </c>
      <c r="D4284" s="19" t="s">
        <v>69</v>
      </c>
      <c r="E4284" s="19" t="s">
        <v>69</v>
      </c>
      <c r="F4284" s="20">
        <v>2020</v>
      </c>
      <c r="G4284" s="19" t="s">
        <v>17</v>
      </c>
      <c r="H4284" s="19" t="s">
        <v>63</v>
      </c>
      <c r="I4284" s="19" t="s">
        <v>174</v>
      </c>
      <c r="J4284" s="21" t="s">
        <v>18</v>
      </c>
      <c r="K4284" s="22">
        <v>18222</v>
      </c>
      <c r="L4284" s="22"/>
      <c r="M4284" s="23"/>
    </row>
    <row r="4285" spans="1:13" x14ac:dyDescent="0.2">
      <c r="A4285" s="19" t="s">
        <v>5646</v>
      </c>
      <c r="B4285" s="19" t="s">
        <v>5647</v>
      </c>
      <c r="C4285" s="19" t="s">
        <v>34</v>
      </c>
      <c r="D4285" s="19" t="s">
        <v>51</v>
      </c>
      <c r="E4285" s="19" t="s">
        <v>4315</v>
      </c>
      <c r="F4285" s="20">
        <v>2020</v>
      </c>
      <c r="G4285" s="19" t="s">
        <v>17</v>
      </c>
      <c r="H4285" s="19" t="s">
        <v>240</v>
      </c>
      <c r="I4285" s="19" t="s">
        <v>241</v>
      </c>
      <c r="J4285" s="21" t="s">
        <v>18</v>
      </c>
      <c r="K4285" s="22">
        <v>1000000</v>
      </c>
      <c r="L4285" s="24">
        <v>1</v>
      </c>
      <c r="M4285" s="23"/>
    </row>
    <row r="4286" spans="1:13" x14ac:dyDescent="0.2">
      <c r="A4286" s="19" t="s">
        <v>5650</v>
      </c>
      <c r="B4286" s="19" t="s">
        <v>5651</v>
      </c>
      <c r="C4286" s="19" t="s">
        <v>34</v>
      </c>
      <c r="D4286" s="19" t="s">
        <v>134</v>
      </c>
      <c r="E4286" s="19" t="s">
        <v>135</v>
      </c>
      <c r="F4286" s="20">
        <v>2020</v>
      </c>
      <c r="G4286" s="19" t="s">
        <v>17</v>
      </c>
      <c r="H4286" s="19" t="s">
        <v>352</v>
      </c>
      <c r="I4286" s="19" t="s">
        <v>1767</v>
      </c>
      <c r="J4286" s="21" t="s">
        <v>128</v>
      </c>
      <c r="K4286" s="22">
        <v>41040</v>
      </c>
      <c r="L4286" s="22"/>
      <c r="M4286" s="23"/>
    </row>
    <row r="4287" spans="1:13" x14ac:dyDescent="0.2">
      <c r="A4287" s="19" t="s">
        <v>5658</v>
      </c>
      <c r="B4287" s="19" t="s">
        <v>5659</v>
      </c>
      <c r="C4287" s="19" t="s">
        <v>34</v>
      </c>
      <c r="D4287" s="19" t="s">
        <v>51</v>
      </c>
      <c r="E4287" s="19" t="s">
        <v>384</v>
      </c>
      <c r="F4287" s="20">
        <v>2019</v>
      </c>
      <c r="G4287" s="19" t="s">
        <v>17</v>
      </c>
      <c r="H4287" s="19" t="s">
        <v>352</v>
      </c>
      <c r="I4287" s="19" t="s">
        <v>1241</v>
      </c>
      <c r="J4287" s="21" t="s">
        <v>18</v>
      </c>
      <c r="K4287" s="22">
        <v>80553</v>
      </c>
      <c r="L4287" s="24">
        <v>3</v>
      </c>
      <c r="M4287" s="23"/>
    </row>
    <row r="4288" spans="1:13" x14ac:dyDescent="0.2">
      <c r="A4288" s="19" t="s">
        <v>5660</v>
      </c>
      <c r="B4288" s="19" t="s">
        <v>5661</v>
      </c>
      <c r="C4288" s="19" t="s">
        <v>52</v>
      </c>
      <c r="D4288" s="19" t="s">
        <v>77</v>
      </c>
      <c r="E4288" s="19" t="s">
        <v>5191</v>
      </c>
      <c r="F4288" s="20">
        <v>2020</v>
      </c>
      <c r="G4288" s="19" t="s">
        <v>17</v>
      </c>
      <c r="H4288" s="19" t="s">
        <v>42</v>
      </c>
      <c r="I4288" s="19" t="s">
        <v>1003</v>
      </c>
      <c r="J4288" s="21" t="s">
        <v>18</v>
      </c>
      <c r="K4288" s="22">
        <v>22810</v>
      </c>
      <c r="L4288" s="22"/>
      <c r="M4288" s="23"/>
    </row>
    <row r="4289" spans="1:13" x14ac:dyDescent="0.2">
      <c r="A4289" s="19" t="s">
        <v>5664</v>
      </c>
      <c r="B4289" s="19" t="s">
        <v>5665</v>
      </c>
      <c r="C4289" s="19" t="s">
        <v>92</v>
      </c>
      <c r="D4289" s="19" t="s">
        <v>112</v>
      </c>
      <c r="E4289" s="19" t="s">
        <v>1858</v>
      </c>
      <c r="F4289" s="20">
        <v>2019</v>
      </c>
      <c r="G4289" s="19" t="s">
        <v>17</v>
      </c>
      <c r="H4289" s="19" t="s">
        <v>30</v>
      </c>
      <c r="I4289" s="19" t="s">
        <v>31</v>
      </c>
      <c r="J4289" s="21" t="s">
        <v>18</v>
      </c>
      <c r="K4289" s="22">
        <v>33472</v>
      </c>
      <c r="L4289" s="24">
        <v>1000</v>
      </c>
      <c r="M4289" s="23"/>
    </row>
    <row r="4290" spans="1:13" x14ac:dyDescent="0.2">
      <c r="A4290" s="19" t="s">
        <v>5670</v>
      </c>
      <c r="B4290" s="19" t="s">
        <v>5671</v>
      </c>
      <c r="C4290" s="19" t="s">
        <v>34</v>
      </c>
      <c r="D4290" s="19" t="s">
        <v>134</v>
      </c>
      <c r="E4290" s="19" t="s">
        <v>134</v>
      </c>
      <c r="F4290" s="20">
        <v>2020</v>
      </c>
      <c r="G4290" s="19" t="s">
        <v>279</v>
      </c>
      <c r="H4290" s="19" t="s">
        <v>710</v>
      </c>
      <c r="I4290" s="19" t="s">
        <v>1125</v>
      </c>
      <c r="J4290" s="21" t="s">
        <v>18</v>
      </c>
      <c r="K4290" s="22">
        <v>33441</v>
      </c>
      <c r="L4290" s="22"/>
      <c r="M4290" s="23"/>
    </row>
    <row r="4291" spans="1:13" x14ac:dyDescent="0.2">
      <c r="A4291" s="19" t="s">
        <v>5672</v>
      </c>
      <c r="B4291" s="19" t="s">
        <v>5673</v>
      </c>
      <c r="C4291" s="19" t="s">
        <v>34</v>
      </c>
      <c r="D4291" s="19" t="s">
        <v>134</v>
      </c>
      <c r="E4291" s="19" t="s">
        <v>803</v>
      </c>
      <c r="F4291" s="20">
        <v>2020</v>
      </c>
      <c r="G4291" s="19" t="s">
        <v>17</v>
      </c>
      <c r="H4291" s="19" t="s">
        <v>352</v>
      </c>
      <c r="I4291" s="19" t="s">
        <v>353</v>
      </c>
      <c r="J4291" s="21" t="s">
        <v>84</v>
      </c>
      <c r="K4291" s="22">
        <v>1010500</v>
      </c>
      <c r="L4291" s="22"/>
      <c r="M4291" s="23"/>
    </row>
    <row r="4292" spans="1:13" x14ac:dyDescent="0.2">
      <c r="A4292" s="19" t="s">
        <v>5676</v>
      </c>
      <c r="B4292" s="19" t="s">
        <v>5677</v>
      </c>
      <c r="C4292" s="19" t="s">
        <v>34</v>
      </c>
      <c r="D4292" s="19" t="s">
        <v>215</v>
      </c>
      <c r="E4292" s="19" t="s">
        <v>2128</v>
      </c>
      <c r="F4292" s="20">
        <v>2020</v>
      </c>
      <c r="G4292" s="19" t="s">
        <v>17</v>
      </c>
      <c r="H4292" s="19" t="s">
        <v>240</v>
      </c>
      <c r="I4292" s="19" t="s">
        <v>241</v>
      </c>
      <c r="J4292" s="21" t="s">
        <v>18</v>
      </c>
      <c r="K4292" s="22">
        <v>329125</v>
      </c>
      <c r="L4292" s="22"/>
      <c r="M4292" s="23"/>
    </row>
    <row r="4293" spans="1:13" x14ac:dyDescent="0.2">
      <c r="A4293" s="19" t="s">
        <v>5678</v>
      </c>
      <c r="B4293" s="19" t="s">
        <v>5679</v>
      </c>
      <c r="C4293" s="19" t="s">
        <v>37</v>
      </c>
      <c r="D4293" s="19" t="s">
        <v>38</v>
      </c>
      <c r="E4293" s="19"/>
      <c r="F4293" s="20">
        <v>2019</v>
      </c>
      <c r="G4293" s="19" t="s">
        <v>17</v>
      </c>
      <c r="H4293" s="19" t="s">
        <v>30</v>
      </c>
      <c r="I4293" s="19" t="s">
        <v>31</v>
      </c>
      <c r="J4293" s="21" t="s">
        <v>18</v>
      </c>
      <c r="K4293" s="22">
        <v>92853</v>
      </c>
      <c r="L4293" s="22"/>
      <c r="M4293" s="23"/>
    </row>
    <row r="4294" spans="1:13" x14ac:dyDescent="0.2">
      <c r="A4294" s="19" t="s">
        <v>5682</v>
      </c>
      <c r="B4294" s="19" t="s">
        <v>5683</v>
      </c>
      <c r="C4294" s="19" t="s">
        <v>37</v>
      </c>
      <c r="D4294" s="19" t="s">
        <v>38</v>
      </c>
      <c r="E4294" s="19" t="s">
        <v>1165</v>
      </c>
      <c r="F4294" s="20">
        <v>2020</v>
      </c>
      <c r="G4294" s="19" t="s">
        <v>17</v>
      </c>
      <c r="H4294" s="19" t="s">
        <v>95</v>
      </c>
      <c r="I4294" s="19" t="s">
        <v>178</v>
      </c>
      <c r="J4294" s="21" t="s">
        <v>18</v>
      </c>
      <c r="K4294" s="22">
        <v>11500</v>
      </c>
      <c r="L4294" s="22"/>
      <c r="M4294" s="23"/>
    </row>
    <row r="4295" spans="1:13" x14ac:dyDescent="0.2">
      <c r="A4295" s="19" t="s">
        <v>5686</v>
      </c>
      <c r="B4295" s="19" t="s">
        <v>5687</v>
      </c>
      <c r="C4295" s="19" t="s">
        <v>2594</v>
      </c>
      <c r="D4295" s="19"/>
      <c r="E4295" s="19"/>
      <c r="F4295" s="20">
        <v>2020</v>
      </c>
      <c r="G4295" s="19" t="s">
        <v>17</v>
      </c>
      <c r="H4295" s="19" t="s">
        <v>95</v>
      </c>
      <c r="I4295" s="19" t="s">
        <v>173</v>
      </c>
      <c r="J4295" s="21" t="s">
        <v>18</v>
      </c>
      <c r="K4295" s="22">
        <v>24614</v>
      </c>
      <c r="L4295" s="22"/>
      <c r="M4295" s="23"/>
    </row>
    <row r="4296" spans="1:13" x14ac:dyDescent="0.2">
      <c r="A4296" s="19" t="s">
        <v>5688</v>
      </c>
      <c r="B4296" s="19" t="s">
        <v>5689</v>
      </c>
      <c r="C4296" s="19" t="s">
        <v>167</v>
      </c>
      <c r="D4296" s="19" t="s">
        <v>431</v>
      </c>
      <c r="E4296" s="19" t="s">
        <v>661</v>
      </c>
      <c r="F4296" s="20">
        <v>2019</v>
      </c>
      <c r="G4296" s="19" t="s">
        <v>17</v>
      </c>
      <c r="H4296" s="19" t="s">
        <v>63</v>
      </c>
      <c r="I4296" s="19" t="s">
        <v>174</v>
      </c>
      <c r="J4296" s="21" t="s">
        <v>18</v>
      </c>
      <c r="K4296" s="22">
        <v>30000</v>
      </c>
      <c r="L4296" s="22"/>
      <c r="M4296" s="23"/>
    </row>
    <row r="4297" spans="1:13" x14ac:dyDescent="0.2">
      <c r="A4297" s="19" t="s">
        <v>5692</v>
      </c>
      <c r="B4297" s="19" t="s">
        <v>5693</v>
      </c>
      <c r="C4297" s="19" t="s">
        <v>52</v>
      </c>
      <c r="D4297" s="19" t="s">
        <v>139</v>
      </c>
      <c r="E4297" s="19" t="s">
        <v>1945</v>
      </c>
      <c r="F4297" s="20">
        <v>2020</v>
      </c>
      <c r="G4297" s="19" t="s">
        <v>17</v>
      </c>
      <c r="H4297" s="19" t="s">
        <v>95</v>
      </c>
      <c r="I4297" s="19" t="s">
        <v>173</v>
      </c>
      <c r="J4297" s="21" t="s">
        <v>84</v>
      </c>
      <c r="K4297" s="22">
        <v>2</v>
      </c>
      <c r="L4297" s="22"/>
      <c r="M4297" s="23"/>
    </row>
    <row r="4298" spans="1:13" x14ac:dyDescent="0.2">
      <c r="A4298" s="19" t="s">
        <v>5694</v>
      </c>
      <c r="B4298" s="19" t="s">
        <v>5695</v>
      </c>
      <c r="C4298" s="19" t="s">
        <v>359</v>
      </c>
      <c r="D4298" s="19" t="s">
        <v>1466</v>
      </c>
      <c r="E4298" s="19" t="s">
        <v>5022</v>
      </c>
      <c r="F4298" s="20">
        <v>2019</v>
      </c>
      <c r="G4298" s="19" t="s">
        <v>17</v>
      </c>
      <c r="H4298" s="19" t="s">
        <v>42</v>
      </c>
      <c r="I4298" s="19" t="s">
        <v>188</v>
      </c>
      <c r="J4298" s="21" t="s">
        <v>18</v>
      </c>
      <c r="K4298" s="22">
        <v>89821</v>
      </c>
      <c r="L4298" s="22"/>
      <c r="M4298" s="23"/>
    </row>
    <row r="4299" spans="1:13" x14ac:dyDescent="0.2">
      <c r="A4299" s="19" t="s">
        <v>5696</v>
      </c>
      <c r="B4299" s="19" t="s">
        <v>5697</v>
      </c>
      <c r="C4299" s="19" t="s">
        <v>92</v>
      </c>
      <c r="D4299" s="19" t="s">
        <v>93</v>
      </c>
      <c r="E4299" s="19" t="s">
        <v>1875</v>
      </c>
      <c r="F4299" s="20">
        <v>2020</v>
      </c>
      <c r="G4299" s="19" t="s">
        <v>17</v>
      </c>
      <c r="H4299" s="19" t="s">
        <v>63</v>
      </c>
      <c r="I4299" s="19" t="s">
        <v>174</v>
      </c>
      <c r="J4299" s="21" t="s">
        <v>18</v>
      </c>
      <c r="K4299" s="22">
        <v>28563</v>
      </c>
      <c r="L4299" s="22"/>
      <c r="M4299" s="23"/>
    </row>
    <row r="4300" spans="1:13" x14ac:dyDescent="0.2">
      <c r="A4300" s="19" t="s">
        <v>5702</v>
      </c>
      <c r="B4300" s="19" t="s">
        <v>5703</v>
      </c>
      <c r="C4300" s="19" t="s">
        <v>148</v>
      </c>
      <c r="D4300" s="19" t="s">
        <v>373</v>
      </c>
      <c r="E4300" s="19" t="s">
        <v>894</v>
      </c>
      <c r="F4300" s="20">
        <v>2020</v>
      </c>
      <c r="G4300" s="19" t="s">
        <v>17</v>
      </c>
      <c r="H4300" s="19" t="s">
        <v>352</v>
      </c>
      <c r="I4300" s="19" t="s">
        <v>353</v>
      </c>
      <c r="J4300" s="21" t="s">
        <v>84</v>
      </c>
      <c r="K4300" s="22">
        <v>93058</v>
      </c>
      <c r="L4300" s="22"/>
      <c r="M4300" s="23"/>
    </row>
    <row r="4301" spans="1:13" x14ac:dyDescent="0.2">
      <c r="A4301" s="19" t="s">
        <v>5710</v>
      </c>
      <c r="B4301" s="19" t="s">
        <v>5711</v>
      </c>
      <c r="C4301" s="19" t="s">
        <v>22</v>
      </c>
      <c r="D4301" s="19"/>
      <c r="E4301" s="19"/>
      <c r="F4301" s="20">
        <v>2019</v>
      </c>
      <c r="G4301" s="19" t="s">
        <v>17</v>
      </c>
      <c r="H4301" s="19" t="s">
        <v>130</v>
      </c>
      <c r="I4301" s="19" t="s">
        <v>130</v>
      </c>
      <c r="J4301" s="21" t="s">
        <v>84</v>
      </c>
      <c r="K4301" s="22">
        <v>4104</v>
      </c>
      <c r="L4301" s="22"/>
      <c r="M4301" s="23"/>
    </row>
    <row r="4302" spans="1:13" x14ac:dyDescent="0.2">
      <c r="A4302" s="19" t="s">
        <v>5722</v>
      </c>
      <c r="B4302" s="19" t="s">
        <v>5723</v>
      </c>
      <c r="C4302" s="19" t="s">
        <v>12</v>
      </c>
      <c r="D4302" s="19" t="s">
        <v>69</v>
      </c>
      <c r="E4302" s="19" t="s">
        <v>1781</v>
      </c>
      <c r="F4302" s="20">
        <v>2020</v>
      </c>
      <c r="G4302" s="19" t="s">
        <v>17</v>
      </c>
      <c r="H4302" s="19" t="s">
        <v>15</v>
      </c>
      <c r="I4302" s="19" t="s">
        <v>16</v>
      </c>
      <c r="J4302" s="21" t="s">
        <v>18</v>
      </c>
      <c r="K4302" s="22">
        <v>2001</v>
      </c>
      <c r="L4302" s="24">
        <v>2001</v>
      </c>
      <c r="M4302" s="23"/>
    </row>
    <row r="4303" spans="1:13" x14ac:dyDescent="0.2">
      <c r="A4303" s="19" t="s">
        <v>5724</v>
      </c>
      <c r="B4303" s="19" t="s">
        <v>5725</v>
      </c>
      <c r="C4303" s="19" t="s">
        <v>81</v>
      </c>
      <c r="D4303" s="19" t="s">
        <v>82</v>
      </c>
      <c r="E4303" s="19" t="s">
        <v>3914</v>
      </c>
      <c r="F4303" s="20">
        <v>2019</v>
      </c>
      <c r="G4303" s="19" t="s">
        <v>17</v>
      </c>
      <c r="H4303" s="19" t="s">
        <v>15</v>
      </c>
      <c r="I4303" s="19" t="s">
        <v>16</v>
      </c>
      <c r="J4303" s="21" t="s">
        <v>18</v>
      </c>
      <c r="K4303" s="22">
        <v>205199</v>
      </c>
      <c r="L4303" s="24">
        <v>1807</v>
      </c>
      <c r="M4303" s="23"/>
    </row>
    <row r="4304" spans="1:13" x14ac:dyDescent="0.2">
      <c r="A4304" s="19" t="s">
        <v>5726</v>
      </c>
      <c r="B4304" s="19" t="s">
        <v>5727</v>
      </c>
      <c r="C4304" s="19" t="s">
        <v>133</v>
      </c>
      <c r="D4304" s="19" t="s">
        <v>206</v>
      </c>
      <c r="E4304" s="19" t="s">
        <v>1630</v>
      </c>
      <c r="F4304" s="20">
        <v>2019</v>
      </c>
      <c r="G4304" s="19" t="s">
        <v>17</v>
      </c>
      <c r="H4304" s="19" t="s">
        <v>42</v>
      </c>
      <c r="I4304" s="19" t="s">
        <v>228</v>
      </c>
      <c r="J4304" s="21" t="s">
        <v>84</v>
      </c>
      <c r="K4304" s="22">
        <v>2117563</v>
      </c>
      <c r="L4304" s="22"/>
      <c r="M4304" s="23"/>
    </row>
    <row r="4305" spans="1:13" x14ac:dyDescent="0.2">
      <c r="A4305" s="19" t="s">
        <v>5728</v>
      </c>
      <c r="B4305" s="19" t="s">
        <v>5729</v>
      </c>
      <c r="C4305" s="19" t="s">
        <v>12</v>
      </c>
      <c r="D4305" s="19" t="s">
        <v>13</v>
      </c>
      <c r="E4305" s="19" t="s">
        <v>13</v>
      </c>
      <c r="F4305" s="20">
        <v>2020</v>
      </c>
      <c r="G4305" s="19" t="s">
        <v>17</v>
      </c>
      <c r="H4305" s="19" t="s">
        <v>54</v>
      </c>
      <c r="I4305" s="19" t="s">
        <v>62</v>
      </c>
      <c r="J4305" s="21" t="s">
        <v>18</v>
      </c>
      <c r="K4305" s="22">
        <v>11450</v>
      </c>
      <c r="L4305" s="22"/>
      <c r="M4305" s="23"/>
    </row>
    <row r="4306" spans="1:13" x14ac:dyDescent="0.2">
      <c r="A4306" s="19" t="s">
        <v>5732</v>
      </c>
      <c r="B4306" s="19" t="s">
        <v>5733</v>
      </c>
      <c r="C4306" s="19" t="s">
        <v>133</v>
      </c>
      <c r="D4306" s="19" t="s">
        <v>206</v>
      </c>
      <c r="E4306" s="19" t="s">
        <v>1335</v>
      </c>
      <c r="F4306" s="20">
        <v>2020</v>
      </c>
      <c r="G4306" s="19" t="s">
        <v>17</v>
      </c>
      <c r="H4306" s="19" t="s">
        <v>63</v>
      </c>
      <c r="I4306" s="19" t="s">
        <v>174</v>
      </c>
      <c r="J4306" s="21" t="s">
        <v>18</v>
      </c>
      <c r="K4306" s="22">
        <v>205958</v>
      </c>
      <c r="L4306" s="22"/>
      <c r="M4306" s="23"/>
    </row>
    <row r="4307" spans="1:13" x14ac:dyDescent="0.2">
      <c r="A4307" s="19" t="s">
        <v>5734</v>
      </c>
      <c r="B4307" s="19" t="s">
        <v>5735</v>
      </c>
      <c r="C4307" s="19" t="s">
        <v>297</v>
      </c>
      <c r="D4307" s="19"/>
      <c r="E4307" s="19"/>
      <c r="F4307" s="20">
        <v>2019</v>
      </c>
      <c r="G4307" s="19" t="s">
        <v>279</v>
      </c>
      <c r="H4307" s="19" t="s">
        <v>95</v>
      </c>
      <c r="I4307" s="19" t="s">
        <v>356</v>
      </c>
      <c r="J4307" s="21" t="s">
        <v>128</v>
      </c>
      <c r="K4307" s="22">
        <v>11032</v>
      </c>
      <c r="L4307" s="22"/>
      <c r="M4307" s="23"/>
    </row>
    <row r="4308" spans="1:13" x14ac:dyDescent="0.2">
      <c r="A4308" s="19" t="s">
        <v>5736</v>
      </c>
      <c r="B4308" s="19" t="s">
        <v>5737</v>
      </c>
      <c r="C4308" s="19" t="s">
        <v>27</v>
      </c>
      <c r="D4308" s="19" t="s">
        <v>28</v>
      </c>
      <c r="E4308" s="19" t="s">
        <v>29</v>
      </c>
      <c r="F4308" s="20">
        <v>2020</v>
      </c>
      <c r="G4308" s="19" t="s">
        <v>17</v>
      </c>
      <c r="H4308" s="19" t="s">
        <v>42</v>
      </c>
      <c r="I4308" s="19" t="s">
        <v>1003</v>
      </c>
      <c r="J4308" s="21" t="s">
        <v>18</v>
      </c>
      <c r="K4308" s="22">
        <v>272632</v>
      </c>
      <c r="L4308" s="24">
        <v>16064</v>
      </c>
      <c r="M4308" s="23"/>
    </row>
    <row r="4309" spans="1:13" x14ac:dyDescent="0.2">
      <c r="A4309" s="19" t="s">
        <v>5738</v>
      </c>
      <c r="B4309" s="19" t="s">
        <v>5739</v>
      </c>
      <c r="C4309" s="19" t="s">
        <v>148</v>
      </c>
      <c r="D4309" s="19"/>
      <c r="E4309" s="19"/>
      <c r="F4309" s="20">
        <v>2019</v>
      </c>
      <c r="G4309" s="19" t="s">
        <v>17</v>
      </c>
      <c r="H4309" s="19" t="s">
        <v>30</v>
      </c>
      <c r="I4309" s="19" t="s">
        <v>31</v>
      </c>
      <c r="J4309" s="21" t="s">
        <v>18</v>
      </c>
      <c r="K4309" s="22">
        <v>221615</v>
      </c>
      <c r="L4309" s="22">
        <v>216000</v>
      </c>
      <c r="M4309" s="23"/>
    </row>
    <row r="4310" spans="1:13" x14ac:dyDescent="0.2">
      <c r="A4310" s="19" t="s">
        <v>5742</v>
      </c>
      <c r="B4310" s="19" t="s">
        <v>5743</v>
      </c>
      <c r="C4310" s="19" t="s">
        <v>37</v>
      </c>
      <c r="D4310" s="19" t="s">
        <v>545</v>
      </c>
      <c r="E4310" s="19"/>
      <c r="F4310" s="20">
        <v>2020</v>
      </c>
      <c r="G4310" s="19" t="s">
        <v>279</v>
      </c>
      <c r="H4310" s="19" t="s">
        <v>15</v>
      </c>
      <c r="I4310" s="19" t="s">
        <v>16</v>
      </c>
      <c r="J4310" s="21" t="s">
        <v>18</v>
      </c>
      <c r="K4310" s="22">
        <v>2</v>
      </c>
      <c r="L4310" s="24">
        <v>2</v>
      </c>
      <c r="M4310" s="23"/>
    </row>
    <row r="4311" spans="1:13" x14ac:dyDescent="0.2">
      <c r="A4311" s="19" t="s">
        <v>5746</v>
      </c>
      <c r="B4311" s="19" t="s">
        <v>5747</v>
      </c>
      <c r="C4311" s="19" t="s">
        <v>81</v>
      </c>
      <c r="D4311" s="19" t="s">
        <v>116</v>
      </c>
      <c r="E4311" s="19" t="s">
        <v>1747</v>
      </c>
      <c r="F4311" s="20">
        <v>2019</v>
      </c>
      <c r="G4311" s="19" t="s">
        <v>17</v>
      </c>
      <c r="H4311" s="19" t="s">
        <v>15</v>
      </c>
      <c r="I4311" s="19" t="s">
        <v>16</v>
      </c>
      <c r="J4311" s="21" t="s">
        <v>18</v>
      </c>
      <c r="K4311" s="22">
        <v>0</v>
      </c>
      <c r="L4311" s="22"/>
      <c r="M4311" s="23"/>
    </row>
    <row r="4312" spans="1:13" x14ac:dyDescent="0.2">
      <c r="A4312" s="19" t="s">
        <v>5750</v>
      </c>
      <c r="B4312" s="19" t="s">
        <v>5751</v>
      </c>
      <c r="C4312" s="19" t="s">
        <v>81</v>
      </c>
      <c r="D4312" s="19" t="s">
        <v>82</v>
      </c>
      <c r="E4312" s="19" t="s">
        <v>82</v>
      </c>
      <c r="F4312" s="20">
        <v>2019</v>
      </c>
      <c r="G4312" s="19" t="s">
        <v>17</v>
      </c>
      <c r="H4312" s="19" t="s">
        <v>15</v>
      </c>
      <c r="I4312" s="19" t="s">
        <v>136</v>
      </c>
      <c r="J4312" s="21" t="s">
        <v>18</v>
      </c>
      <c r="K4312" s="22">
        <v>53463</v>
      </c>
      <c r="L4312" s="22"/>
      <c r="M4312" s="23"/>
    </row>
    <row r="4313" spans="1:13" x14ac:dyDescent="0.2">
      <c r="A4313" s="19" t="s">
        <v>5762</v>
      </c>
      <c r="B4313" s="19" t="s">
        <v>5763</v>
      </c>
      <c r="C4313" s="19" t="s">
        <v>103</v>
      </c>
      <c r="D4313" s="19" t="s">
        <v>194</v>
      </c>
      <c r="E4313" s="19" t="s">
        <v>203</v>
      </c>
      <c r="F4313" s="20">
        <v>2020</v>
      </c>
      <c r="G4313" s="19" t="s">
        <v>17</v>
      </c>
      <c r="H4313" s="19" t="s">
        <v>42</v>
      </c>
      <c r="I4313" s="19" t="s">
        <v>1003</v>
      </c>
      <c r="J4313" s="21" t="s">
        <v>18</v>
      </c>
      <c r="K4313" s="22">
        <v>0</v>
      </c>
      <c r="L4313" s="24">
        <v>17791</v>
      </c>
      <c r="M4313" s="23"/>
    </row>
    <row r="4314" spans="1:13" x14ac:dyDescent="0.2">
      <c r="A4314" s="19" t="s">
        <v>5766</v>
      </c>
      <c r="B4314" s="19" t="s">
        <v>5767</v>
      </c>
      <c r="C4314" s="19" t="s">
        <v>92</v>
      </c>
      <c r="D4314" s="19" t="s">
        <v>112</v>
      </c>
      <c r="E4314" s="19" t="s">
        <v>1858</v>
      </c>
      <c r="F4314" s="20">
        <v>2020</v>
      </c>
      <c r="G4314" s="19" t="s">
        <v>17</v>
      </c>
      <c r="H4314" s="19" t="s">
        <v>15</v>
      </c>
      <c r="I4314" s="19" t="s">
        <v>48</v>
      </c>
      <c r="J4314" s="21" t="s">
        <v>84</v>
      </c>
      <c r="K4314" s="22">
        <v>53710</v>
      </c>
      <c r="L4314" s="22"/>
      <c r="M4314" s="23"/>
    </row>
    <row r="4315" spans="1:13" x14ac:dyDescent="0.2">
      <c r="A4315" s="19" t="s">
        <v>5771</v>
      </c>
      <c r="B4315" s="19" t="s">
        <v>5772</v>
      </c>
      <c r="C4315" s="19" t="s">
        <v>167</v>
      </c>
      <c r="D4315" s="19" t="s">
        <v>431</v>
      </c>
      <c r="E4315" s="19" t="s">
        <v>431</v>
      </c>
      <c r="F4315" s="20">
        <v>2019</v>
      </c>
      <c r="G4315" s="19" t="s">
        <v>17</v>
      </c>
      <c r="H4315" s="19" t="s">
        <v>15</v>
      </c>
      <c r="I4315" s="19" t="s">
        <v>16</v>
      </c>
      <c r="J4315" s="21" t="s">
        <v>84</v>
      </c>
      <c r="K4315" s="22">
        <v>162108</v>
      </c>
      <c r="L4315" s="22"/>
      <c r="M4315" s="23"/>
    </row>
    <row r="4316" spans="1:13" x14ac:dyDescent="0.2">
      <c r="A4316" s="19" t="s">
        <v>5773</v>
      </c>
      <c r="B4316" s="19" t="s">
        <v>5774</v>
      </c>
      <c r="C4316" s="19" t="s">
        <v>103</v>
      </c>
      <c r="D4316" s="19" t="s">
        <v>105</v>
      </c>
      <c r="E4316" s="19" t="s">
        <v>332</v>
      </c>
      <c r="F4316" s="20">
        <v>2020</v>
      </c>
      <c r="G4316" s="19" t="s">
        <v>17</v>
      </c>
      <c r="H4316" s="19" t="s">
        <v>42</v>
      </c>
      <c r="I4316" s="19" t="s">
        <v>1003</v>
      </c>
      <c r="J4316" s="21" t="s">
        <v>18</v>
      </c>
      <c r="K4316" s="22">
        <v>2</v>
      </c>
      <c r="L4316" s="24">
        <v>4075</v>
      </c>
      <c r="M4316" s="23"/>
    </row>
    <row r="4317" spans="1:13" x14ac:dyDescent="0.2">
      <c r="A4317" s="19" t="s">
        <v>5777</v>
      </c>
      <c r="B4317" s="19" t="s">
        <v>5778</v>
      </c>
      <c r="C4317" s="19" t="s">
        <v>34</v>
      </c>
      <c r="D4317" s="19"/>
      <c r="E4317" s="19"/>
      <c r="F4317" s="20">
        <v>2019</v>
      </c>
      <c r="G4317" s="19" t="s">
        <v>17</v>
      </c>
      <c r="H4317" s="19" t="s">
        <v>30</v>
      </c>
      <c r="I4317" s="19" t="s">
        <v>31</v>
      </c>
      <c r="J4317" s="21" t="s">
        <v>18</v>
      </c>
      <c r="K4317" s="22">
        <v>4104</v>
      </c>
      <c r="L4317" s="22">
        <v>4000</v>
      </c>
      <c r="M4317" s="23"/>
    </row>
    <row r="4318" spans="1:13" x14ac:dyDescent="0.2">
      <c r="A4318" s="19" t="s">
        <v>5779</v>
      </c>
      <c r="B4318" s="19" t="s">
        <v>5780</v>
      </c>
      <c r="C4318" s="19" t="s">
        <v>167</v>
      </c>
      <c r="D4318" s="19" t="s">
        <v>310</v>
      </c>
      <c r="E4318" s="19" t="s">
        <v>310</v>
      </c>
      <c r="F4318" s="20">
        <v>2019</v>
      </c>
      <c r="G4318" s="19" t="s">
        <v>17</v>
      </c>
      <c r="H4318" s="19" t="s">
        <v>15</v>
      </c>
      <c r="I4318" s="19" t="s">
        <v>16</v>
      </c>
      <c r="J4318" s="21" t="s">
        <v>18</v>
      </c>
      <c r="K4318" s="22">
        <v>1</v>
      </c>
      <c r="L4318" s="22"/>
      <c r="M4318" s="23"/>
    </row>
    <row r="4319" spans="1:13" x14ac:dyDescent="0.2">
      <c r="A4319" s="19" t="s">
        <v>5781</v>
      </c>
      <c r="B4319" s="19" t="s">
        <v>5782</v>
      </c>
      <c r="C4319" s="19" t="s">
        <v>12</v>
      </c>
      <c r="D4319" s="19" t="s">
        <v>630</v>
      </c>
      <c r="E4319" s="19" t="s">
        <v>1227</v>
      </c>
      <c r="F4319" s="20">
        <v>2020</v>
      </c>
      <c r="G4319" s="19" t="s">
        <v>17</v>
      </c>
      <c r="H4319" s="19" t="s">
        <v>352</v>
      </c>
      <c r="I4319" s="19" t="s">
        <v>1725</v>
      </c>
      <c r="J4319" s="21" t="s">
        <v>18</v>
      </c>
      <c r="K4319" s="22">
        <v>27069</v>
      </c>
      <c r="L4319" s="22"/>
      <c r="M4319" s="23"/>
    </row>
    <row r="4320" spans="1:13" x14ac:dyDescent="0.2">
      <c r="A4320" s="19" t="s">
        <v>5785</v>
      </c>
      <c r="B4320" s="19" t="s">
        <v>5786</v>
      </c>
      <c r="C4320" s="19" t="s">
        <v>27</v>
      </c>
      <c r="D4320" s="19" t="s">
        <v>28</v>
      </c>
      <c r="E4320" s="19" t="s">
        <v>29</v>
      </c>
      <c r="F4320" s="20">
        <v>2020</v>
      </c>
      <c r="G4320" s="19" t="s">
        <v>279</v>
      </c>
      <c r="H4320" s="19" t="s">
        <v>54</v>
      </c>
      <c r="I4320" s="19" t="s">
        <v>83</v>
      </c>
      <c r="J4320" s="21" t="s">
        <v>18</v>
      </c>
      <c r="K4320" s="22">
        <v>1100</v>
      </c>
      <c r="L4320" s="24">
        <v>1000</v>
      </c>
      <c r="M4320" s="23"/>
    </row>
    <row r="4321" spans="1:13" x14ac:dyDescent="0.2">
      <c r="A4321" s="19" t="s">
        <v>5787</v>
      </c>
      <c r="B4321" s="19" t="s">
        <v>5788</v>
      </c>
      <c r="C4321" s="19" t="s">
        <v>22</v>
      </c>
      <c r="D4321" s="19" t="s">
        <v>46</v>
      </c>
      <c r="E4321" s="19" t="s">
        <v>345</v>
      </c>
      <c r="F4321" s="20">
        <v>2019</v>
      </c>
      <c r="G4321" s="19" t="s">
        <v>17</v>
      </c>
      <c r="H4321" s="19" t="s">
        <v>15</v>
      </c>
      <c r="I4321" s="19" t="s">
        <v>136</v>
      </c>
      <c r="J4321" s="21" t="s">
        <v>18</v>
      </c>
      <c r="K4321" s="22">
        <v>0</v>
      </c>
      <c r="L4321" s="22"/>
      <c r="M4321" s="23"/>
    </row>
    <row r="4322" spans="1:13" x14ac:dyDescent="0.2">
      <c r="A4322" s="19" t="s">
        <v>5809</v>
      </c>
      <c r="B4322" s="19" t="s">
        <v>5810</v>
      </c>
      <c r="C4322" s="19" t="s">
        <v>52</v>
      </c>
      <c r="D4322" s="19" t="s">
        <v>99</v>
      </c>
      <c r="E4322" s="19" t="s">
        <v>99</v>
      </c>
      <c r="F4322" s="20">
        <v>2020</v>
      </c>
      <c r="G4322" s="19" t="s">
        <v>17</v>
      </c>
      <c r="H4322" s="19" t="s">
        <v>42</v>
      </c>
      <c r="I4322" s="19" t="s">
        <v>1003</v>
      </c>
      <c r="J4322" s="21" t="s">
        <v>18</v>
      </c>
      <c r="K4322" s="22">
        <v>153549</v>
      </c>
      <c r="L4322" s="22"/>
      <c r="M4322" s="23"/>
    </row>
    <row r="4323" spans="1:13" x14ac:dyDescent="0.2">
      <c r="A4323" s="19" t="s">
        <v>5819</v>
      </c>
      <c r="B4323" s="19" t="s">
        <v>5820</v>
      </c>
      <c r="C4323" s="19" t="s">
        <v>359</v>
      </c>
      <c r="D4323" s="19"/>
      <c r="E4323" s="19"/>
      <c r="F4323" s="20">
        <v>2020</v>
      </c>
      <c r="G4323" s="19" t="s">
        <v>17</v>
      </c>
      <c r="H4323" s="19" t="s">
        <v>15</v>
      </c>
      <c r="I4323" s="19" t="s">
        <v>70</v>
      </c>
      <c r="J4323" s="21" t="s">
        <v>18</v>
      </c>
      <c r="K4323" s="22">
        <v>1</v>
      </c>
      <c r="L4323" s="22"/>
      <c r="M4323" s="23"/>
    </row>
    <row r="4324" spans="1:13" x14ac:dyDescent="0.2">
      <c r="A4324" s="19" t="s">
        <v>5821</v>
      </c>
      <c r="B4324" s="19" t="s">
        <v>5822</v>
      </c>
      <c r="C4324" s="19" t="s">
        <v>12</v>
      </c>
      <c r="D4324" s="19" t="s">
        <v>422</v>
      </c>
      <c r="E4324" s="19" t="s">
        <v>1699</v>
      </c>
      <c r="F4324" s="20">
        <v>2020</v>
      </c>
      <c r="G4324" s="19" t="s">
        <v>17</v>
      </c>
      <c r="H4324" s="19" t="s">
        <v>95</v>
      </c>
      <c r="I4324" s="19" t="s">
        <v>178</v>
      </c>
      <c r="J4324" s="21" t="s">
        <v>18</v>
      </c>
      <c r="K4324" s="22">
        <v>257204</v>
      </c>
      <c r="L4324" s="22"/>
      <c r="M4324" s="23"/>
    </row>
    <row r="4325" spans="1:13" x14ac:dyDescent="0.2">
      <c r="A4325" s="19" t="s">
        <v>5823</v>
      </c>
      <c r="B4325" s="19" t="s">
        <v>5824</v>
      </c>
      <c r="C4325" s="19" t="s">
        <v>27</v>
      </c>
      <c r="D4325" s="19" t="s">
        <v>1774</v>
      </c>
      <c r="E4325" s="19"/>
      <c r="F4325" s="20">
        <v>2019</v>
      </c>
      <c r="G4325" s="19" t="s">
        <v>17</v>
      </c>
      <c r="H4325" s="19" t="s">
        <v>30</v>
      </c>
      <c r="I4325" s="19" t="s">
        <v>389</v>
      </c>
      <c r="J4325" s="21" t="s">
        <v>18</v>
      </c>
      <c r="K4325" s="22">
        <v>54858</v>
      </c>
      <c r="L4325" s="24">
        <v>54858</v>
      </c>
      <c r="M4325" s="23"/>
    </row>
    <row r="4326" spans="1:13" x14ac:dyDescent="0.2">
      <c r="A4326" s="19" t="s">
        <v>5831</v>
      </c>
      <c r="B4326" s="19" t="s">
        <v>5832</v>
      </c>
      <c r="C4326" s="19" t="s">
        <v>37</v>
      </c>
      <c r="D4326" s="19" t="s">
        <v>38</v>
      </c>
      <c r="E4326" s="19" t="s">
        <v>1508</v>
      </c>
      <c r="F4326" s="20">
        <v>2019</v>
      </c>
      <c r="G4326" s="19" t="s">
        <v>17</v>
      </c>
      <c r="H4326" s="19" t="s">
        <v>30</v>
      </c>
      <c r="I4326" s="19" t="s">
        <v>31</v>
      </c>
      <c r="J4326" s="21" t="s">
        <v>18</v>
      </c>
      <c r="K4326" s="22">
        <v>17722</v>
      </c>
      <c r="L4326" s="22">
        <v>1050000</v>
      </c>
      <c r="M4326" s="23"/>
    </row>
    <row r="4327" spans="1:13" x14ac:dyDescent="0.2">
      <c r="A4327" s="19" t="s">
        <v>5839</v>
      </c>
      <c r="B4327" s="19" t="s">
        <v>5840</v>
      </c>
      <c r="C4327" s="19" t="s">
        <v>34</v>
      </c>
      <c r="D4327" s="19" t="s">
        <v>134</v>
      </c>
      <c r="E4327" s="19" t="s">
        <v>803</v>
      </c>
      <c r="F4327" s="20">
        <v>2019</v>
      </c>
      <c r="G4327" s="19" t="s">
        <v>17</v>
      </c>
      <c r="H4327" s="19" t="s">
        <v>30</v>
      </c>
      <c r="I4327" s="19" t="s">
        <v>145</v>
      </c>
      <c r="J4327" s="21" t="s">
        <v>18</v>
      </c>
      <c r="K4327" s="22">
        <v>0</v>
      </c>
      <c r="L4327" s="22"/>
      <c r="M4327" s="23"/>
    </row>
    <row r="4328" spans="1:13" x14ac:dyDescent="0.2">
      <c r="A4328" s="19" t="s">
        <v>5845</v>
      </c>
      <c r="B4328" s="19" t="s">
        <v>5846</v>
      </c>
      <c r="C4328" s="19" t="s">
        <v>22</v>
      </c>
      <c r="D4328" s="19" t="s">
        <v>46</v>
      </c>
      <c r="E4328" s="19" t="s">
        <v>47</v>
      </c>
      <c r="F4328" s="20">
        <v>2020</v>
      </c>
      <c r="G4328" s="19" t="s">
        <v>17</v>
      </c>
      <c r="H4328" s="19" t="s">
        <v>42</v>
      </c>
      <c r="I4328" s="19" t="s">
        <v>188</v>
      </c>
      <c r="J4328" s="21" t="s">
        <v>128</v>
      </c>
      <c r="K4328" s="22">
        <v>177250</v>
      </c>
      <c r="L4328" s="22"/>
      <c r="M4328" s="23"/>
    </row>
    <row r="4329" spans="1:13" x14ac:dyDescent="0.2">
      <c r="A4329" s="19" t="s">
        <v>5847</v>
      </c>
      <c r="B4329" s="19" t="s">
        <v>5848</v>
      </c>
      <c r="C4329" s="19" t="s">
        <v>103</v>
      </c>
      <c r="D4329" s="19" t="s">
        <v>105</v>
      </c>
      <c r="E4329" s="19" t="s">
        <v>332</v>
      </c>
      <c r="F4329" s="20">
        <v>2020</v>
      </c>
      <c r="G4329" s="19" t="s">
        <v>17</v>
      </c>
      <c r="H4329" s="19" t="s">
        <v>42</v>
      </c>
      <c r="I4329" s="19" t="s">
        <v>1003</v>
      </c>
      <c r="J4329" s="21" t="s">
        <v>18</v>
      </c>
      <c r="K4329" s="22">
        <v>162382</v>
      </c>
      <c r="L4329" s="22"/>
      <c r="M4329" s="23"/>
    </row>
    <row r="4330" spans="1:13" x14ac:dyDescent="0.2">
      <c r="A4330" s="19" t="s">
        <v>5849</v>
      </c>
      <c r="B4330" s="19" t="s">
        <v>5850</v>
      </c>
      <c r="C4330" s="19" t="s">
        <v>22</v>
      </c>
      <c r="D4330" s="19" t="s">
        <v>46</v>
      </c>
      <c r="E4330" s="19" t="s">
        <v>156</v>
      </c>
      <c r="F4330" s="20">
        <v>2019</v>
      </c>
      <c r="G4330" s="19" t="s">
        <v>17</v>
      </c>
      <c r="H4330" s="19" t="s">
        <v>253</v>
      </c>
      <c r="I4330" s="19" t="s">
        <v>1232</v>
      </c>
      <c r="J4330" s="21" t="s">
        <v>84</v>
      </c>
      <c r="K4330" s="22">
        <v>605339</v>
      </c>
      <c r="L4330" s="22"/>
      <c r="M4330" s="23"/>
    </row>
    <row r="4331" spans="1:13" x14ac:dyDescent="0.2">
      <c r="A4331" s="19" t="s">
        <v>5851</v>
      </c>
      <c r="B4331" s="19" t="s">
        <v>5852</v>
      </c>
      <c r="C4331" s="19" t="s">
        <v>148</v>
      </c>
      <c r="D4331" s="19" t="s">
        <v>373</v>
      </c>
      <c r="E4331" s="19" t="s">
        <v>469</v>
      </c>
      <c r="F4331" s="20">
        <v>2020</v>
      </c>
      <c r="G4331" s="19" t="s">
        <v>17</v>
      </c>
      <c r="H4331" s="19" t="s">
        <v>95</v>
      </c>
      <c r="I4331" s="19" t="s">
        <v>173</v>
      </c>
      <c r="J4331" s="21" t="s">
        <v>84</v>
      </c>
      <c r="K4331" s="22">
        <v>112941</v>
      </c>
      <c r="L4331" s="22"/>
      <c r="M4331" s="23"/>
    </row>
    <row r="4332" spans="1:13" x14ac:dyDescent="0.2">
      <c r="A4332" s="19" t="s">
        <v>5853</v>
      </c>
      <c r="B4332" s="19" t="s">
        <v>5854</v>
      </c>
      <c r="C4332" s="19" t="s">
        <v>148</v>
      </c>
      <c r="D4332" s="19" t="s">
        <v>617</v>
      </c>
      <c r="E4332" s="19" t="s">
        <v>625</v>
      </c>
      <c r="F4332" s="20">
        <v>2020</v>
      </c>
      <c r="G4332" s="19" t="s">
        <v>17</v>
      </c>
      <c r="H4332" s="19" t="s">
        <v>63</v>
      </c>
      <c r="I4332" s="19" t="s">
        <v>174</v>
      </c>
      <c r="J4332" s="21" t="s">
        <v>18</v>
      </c>
      <c r="K4332" s="22">
        <v>363070</v>
      </c>
      <c r="L4332" s="22"/>
      <c r="M4332" s="23"/>
    </row>
    <row r="4333" spans="1:13" x14ac:dyDescent="0.2">
      <c r="A4333" s="19" t="s">
        <v>5857</v>
      </c>
      <c r="B4333" s="19" t="s">
        <v>5858</v>
      </c>
      <c r="C4333" s="19" t="s">
        <v>148</v>
      </c>
      <c r="D4333" s="19" t="s">
        <v>373</v>
      </c>
      <c r="E4333" s="19" t="s">
        <v>992</v>
      </c>
      <c r="F4333" s="20">
        <v>2020</v>
      </c>
      <c r="G4333" s="19" t="s">
        <v>17</v>
      </c>
      <c r="H4333" s="19" t="s">
        <v>42</v>
      </c>
      <c r="I4333" s="19" t="s">
        <v>1003</v>
      </c>
      <c r="J4333" s="21" t="s">
        <v>18</v>
      </c>
      <c r="K4333" s="22">
        <v>111381</v>
      </c>
      <c r="L4333" s="22"/>
      <c r="M4333" s="23"/>
    </row>
    <row r="4334" spans="1:13" x14ac:dyDescent="0.2">
      <c r="A4334" s="19" t="s">
        <v>5867</v>
      </c>
      <c r="B4334" s="19" t="s">
        <v>5868</v>
      </c>
      <c r="C4334" s="19" t="s">
        <v>257</v>
      </c>
      <c r="D4334" s="19" t="s">
        <v>258</v>
      </c>
      <c r="E4334" s="19" t="s">
        <v>259</v>
      </c>
      <c r="F4334" s="20">
        <v>2020</v>
      </c>
      <c r="G4334" s="19" t="s">
        <v>17</v>
      </c>
      <c r="H4334" s="19" t="s">
        <v>42</v>
      </c>
      <c r="I4334" s="19" t="s">
        <v>188</v>
      </c>
      <c r="J4334" s="21" t="s">
        <v>18</v>
      </c>
      <c r="K4334" s="22">
        <v>1363716</v>
      </c>
      <c r="L4334" s="24">
        <v>1</v>
      </c>
      <c r="M4334" s="23"/>
    </row>
    <row r="4335" spans="1:13" x14ac:dyDescent="0.2">
      <c r="A4335" s="19" t="s">
        <v>5873</v>
      </c>
      <c r="B4335" s="19" t="s">
        <v>5874</v>
      </c>
      <c r="C4335" s="19" t="s">
        <v>133</v>
      </c>
      <c r="D4335" s="19" t="s">
        <v>206</v>
      </c>
      <c r="E4335" s="19" t="s">
        <v>2051</v>
      </c>
      <c r="F4335" s="20">
        <v>2020</v>
      </c>
      <c r="G4335" s="19" t="s">
        <v>17</v>
      </c>
      <c r="H4335" s="19" t="s">
        <v>42</v>
      </c>
      <c r="I4335" s="19" t="s">
        <v>1003</v>
      </c>
      <c r="J4335" s="21" t="s">
        <v>18</v>
      </c>
      <c r="K4335" s="22">
        <v>5</v>
      </c>
      <c r="L4335" s="24">
        <v>146848</v>
      </c>
      <c r="M4335" s="23"/>
    </row>
    <row r="4336" spans="1:13" x14ac:dyDescent="0.2">
      <c r="A4336" s="19" t="s">
        <v>5879</v>
      </c>
      <c r="B4336" s="19" t="s">
        <v>5880</v>
      </c>
      <c r="C4336" s="19" t="s">
        <v>34</v>
      </c>
      <c r="D4336" s="19" t="s">
        <v>215</v>
      </c>
      <c r="E4336" s="19" t="s">
        <v>215</v>
      </c>
      <c r="F4336" s="20">
        <v>2019</v>
      </c>
      <c r="G4336" s="19" t="s">
        <v>17</v>
      </c>
      <c r="H4336" s="19" t="s">
        <v>42</v>
      </c>
      <c r="I4336" s="19" t="s">
        <v>228</v>
      </c>
      <c r="J4336" s="21" t="s">
        <v>18</v>
      </c>
      <c r="K4336" s="22">
        <v>681914</v>
      </c>
      <c r="L4336" s="22"/>
      <c r="M4336" s="23"/>
    </row>
    <row r="4337" spans="1:13" x14ac:dyDescent="0.2">
      <c r="A4337" s="19" t="s">
        <v>5883</v>
      </c>
      <c r="B4337" s="19" t="s">
        <v>5884</v>
      </c>
      <c r="C4337" s="19" t="s">
        <v>103</v>
      </c>
      <c r="D4337" s="19" t="s">
        <v>105</v>
      </c>
      <c r="E4337" s="19" t="s">
        <v>106</v>
      </c>
      <c r="F4337" s="20">
        <v>2020</v>
      </c>
      <c r="G4337" s="19" t="s">
        <v>17</v>
      </c>
      <c r="H4337" s="19" t="s">
        <v>42</v>
      </c>
      <c r="I4337" s="19" t="s">
        <v>1003</v>
      </c>
      <c r="J4337" s="21" t="s">
        <v>18</v>
      </c>
      <c r="K4337" s="22">
        <v>325112</v>
      </c>
      <c r="L4337" s="22"/>
      <c r="M4337" s="23"/>
    </row>
    <row r="4338" spans="1:13" x14ac:dyDescent="0.2">
      <c r="A4338" s="19" t="s">
        <v>5885</v>
      </c>
      <c r="B4338" s="19" t="s">
        <v>5886</v>
      </c>
      <c r="C4338" s="19" t="s">
        <v>37</v>
      </c>
      <c r="D4338" s="19" t="s">
        <v>545</v>
      </c>
      <c r="E4338" s="19"/>
      <c r="F4338" s="20">
        <v>2019</v>
      </c>
      <c r="G4338" s="19" t="s">
        <v>17</v>
      </c>
      <c r="H4338" s="19" t="s">
        <v>95</v>
      </c>
      <c r="I4338" s="19" t="s">
        <v>173</v>
      </c>
      <c r="J4338" s="21" t="s">
        <v>18</v>
      </c>
      <c r="K4338" s="22">
        <v>45416</v>
      </c>
      <c r="L4338" s="24">
        <v>45415</v>
      </c>
      <c r="M4338" s="23"/>
    </row>
    <row r="4339" spans="1:13" x14ac:dyDescent="0.2">
      <c r="A4339" s="19" t="s">
        <v>5889</v>
      </c>
      <c r="B4339" s="19" t="s">
        <v>5890</v>
      </c>
      <c r="C4339" s="19" t="s">
        <v>22</v>
      </c>
      <c r="D4339" s="19" t="s">
        <v>23</v>
      </c>
      <c r="E4339" s="19" t="s">
        <v>502</v>
      </c>
      <c r="F4339" s="20">
        <v>2020</v>
      </c>
      <c r="G4339" s="19" t="s">
        <v>17</v>
      </c>
      <c r="H4339" s="19" t="s">
        <v>130</v>
      </c>
      <c r="I4339" s="19" t="s">
        <v>130</v>
      </c>
      <c r="J4339" s="21" t="s">
        <v>84</v>
      </c>
      <c r="K4339" s="22">
        <v>105000</v>
      </c>
      <c r="L4339" s="22"/>
      <c r="M4339" s="23"/>
    </row>
    <row r="4340" spans="1:13" x14ac:dyDescent="0.2">
      <c r="A4340" s="19" t="s">
        <v>5893</v>
      </c>
      <c r="B4340" s="19" t="s">
        <v>5894</v>
      </c>
      <c r="C4340" s="19" t="s">
        <v>133</v>
      </c>
      <c r="D4340" s="19" t="s">
        <v>206</v>
      </c>
      <c r="E4340" s="19" t="s">
        <v>1630</v>
      </c>
      <c r="F4340" s="20">
        <v>2020</v>
      </c>
      <c r="G4340" s="19" t="s">
        <v>17</v>
      </c>
      <c r="H4340" s="19" t="s">
        <v>42</v>
      </c>
      <c r="I4340" s="19" t="s">
        <v>1003</v>
      </c>
      <c r="J4340" s="21" t="s">
        <v>18</v>
      </c>
      <c r="K4340" s="22">
        <v>124867</v>
      </c>
      <c r="L4340" s="22"/>
      <c r="M4340" s="23"/>
    </row>
    <row r="4341" spans="1:13" x14ac:dyDescent="0.2">
      <c r="A4341" s="19" t="s">
        <v>5895</v>
      </c>
      <c r="B4341" s="19" t="s">
        <v>5896</v>
      </c>
      <c r="C4341" s="19" t="s">
        <v>133</v>
      </c>
      <c r="D4341" s="19" t="s">
        <v>392</v>
      </c>
      <c r="E4341" s="19" t="s">
        <v>800</v>
      </c>
      <c r="F4341" s="20">
        <v>2020</v>
      </c>
      <c r="G4341" s="19" t="s">
        <v>17</v>
      </c>
      <c r="H4341" s="19" t="s">
        <v>42</v>
      </c>
      <c r="I4341" s="19" t="s">
        <v>1003</v>
      </c>
      <c r="J4341" s="21" t="s">
        <v>18</v>
      </c>
      <c r="K4341" s="22">
        <v>6180</v>
      </c>
      <c r="L4341" s="22"/>
      <c r="M4341" s="23"/>
    </row>
    <row r="4342" spans="1:13" x14ac:dyDescent="0.2">
      <c r="A4342" s="19" t="s">
        <v>5901</v>
      </c>
      <c r="B4342" s="19" t="s">
        <v>5902</v>
      </c>
      <c r="C4342" s="19" t="s">
        <v>37</v>
      </c>
      <c r="D4342" s="19" t="s">
        <v>38</v>
      </c>
      <c r="E4342" s="19" t="s">
        <v>120</v>
      </c>
      <c r="F4342" s="20">
        <v>2020</v>
      </c>
      <c r="G4342" s="19" t="s">
        <v>17</v>
      </c>
      <c r="H4342" s="19" t="s">
        <v>42</v>
      </c>
      <c r="I4342" s="19" t="s">
        <v>1003</v>
      </c>
      <c r="J4342" s="21" t="s">
        <v>18</v>
      </c>
      <c r="K4342" s="22">
        <v>19582</v>
      </c>
      <c r="L4342" s="24">
        <v>546</v>
      </c>
      <c r="M4342" s="23"/>
    </row>
    <row r="4343" spans="1:13" x14ac:dyDescent="0.2">
      <c r="A4343" s="19" t="s">
        <v>5907</v>
      </c>
      <c r="B4343" s="19" t="s">
        <v>5908</v>
      </c>
      <c r="C4343" s="19" t="s">
        <v>143</v>
      </c>
      <c r="D4343" s="19" t="s">
        <v>144</v>
      </c>
      <c r="E4343" s="19" t="s">
        <v>1397</v>
      </c>
      <c r="F4343" s="20">
        <v>2020</v>
      </c>
      <c r="G4343" s="19" t="s">
        <v>17</v>
      </c>
      <c r="H4343" s="19" t="s">
        <v>42</v>
      </c>
      <c r="I4343" s="19" t="s">
        <v>1003</v>
      </c>
      <c r="J4343" s="21" t="s">
        <v>18</v>
      </c>
      <c r="K4343" s="22">
        <v>1</v>
      </c>
      <c r="L4343" s="22"/>
      <c r="M4343" s="23"/>
    </row>
    <row r="4344" spans="1:13" x14ac:dyDescent="0.2">
      <c r="A4344" s="19" t="s">
        <v>5909</v>
      </c>
      <c r="B4344" s="19" t="s">
        <v>5910</v>
      </c>
      <c r="C4344" s="19" t="s">
        <v>148</v>
      </c>
      <c r="D4344" s="19" t="s">
        <v>373</v>
      </c>
      <c r="E4344" s="19" t="s">
        <v>587</v>
      </c>
      <c r="F4344" s="20">
        <v>2020</v>
      </c>
      <c r="G4344" s="19" t="s">
        <v>17</v>
      </c>
      <c r="H4344" s="19" t="s">
        <v>42</v>
      </c>
      <c r="I4344" s="19" t="s">
        <v>1003</v>
      </c>
      <c r="J4344" s="21" t="s">
        <v>18</v>
      </c>
      <c r="K4344" s="22">
        <v>72412</v>
      </c>
      <c r="L4344" s="22"/>
      <c r="M4344" s="23"/>
    </row>
    <row r="4345" spans="1:13" x14ac:dyDescent="0.2">
      <c r="A4345" s="19" t="s">
        <v>5911</v>
      </c>
      <c r="B4345" s="19" t="s">
        <v>5912</v>
      </c>
      <c r="C4345" s="19" t="s">
        <v>148</v>
      </c>
      <c r="D4345" s="19" t="s">
        <v>373</v>
      </c>
      <c r="E4345" s="19" t="s">
        <v>1000</v>
      </c>
      <c r="F4345" s="20">
        <v>2020</v>
      </c>
      <c r="G4345" s="19" t="s">
        <v>17</v>
      </c>
      <c r="H4345" s="19" t="s">
        <v>42</v>
      </c>
      <c r="I4345" s="19" t="s">
        <v>1003</v>
      </c>
      <c r="J4345" s="21" t="s">
        <v>18</v>
      </c>
      <c r="K4345" s="22">
        <v>1000</v>
      </c>
      <c r="L4345" s="24">
        <v>110000</v>
      </c>
      <c r="M4345" s="23"/>
    </row>
    <row r="4346" spans="1:13" x14ac:dyDescent="0.2">
      <c r="A4346" s="19" t="s">
        <v>5913</v>
      </c>
      <c r="B4346" s="19" t="s">
        <v>5914</v>
      </c>
      <c r="C4346" s="19" t="s">
        <v>148</v>
      </c>
      <c r="D4346" s="19" t="s">
        <v>373</v>
      </c>
      <c r="E4346" s="19" t="s">
        <v>587</v>
      </c>
      <c r="F4346" s="20">
        <v>2020</v>
      </c>
      <c r="G4346" s="19" t="s">
        <v>17</v>
      </c>
      <c r="H4346" s="19" t="s">
        <v>42</v>
      </c>
      <c r="I4346" s="19" t="s">
        <v>1003</v>
      </c>
      <c r="J4346" s="21" t="s">
        <v>18</v>
      </c>
      <c r="K4346" s="22">
        <v>229484</v>
      </c>
      <c r="L4346" s="24">
        <v>24001</v>
      </c>
      <c r="M4346" s="23"/>
    </row>
    <row r="4347" spans="1:13" x14ac:dyDescent="0.2">
      <c r="A4347" s="19" t="s">
        <v>5915</v>
      </c>
      <c r="B4347" s="19" t="s">
        <v>5916</v>
      </c>
      <c r="C4347" s="19" t="s">
        <v>148</v>
      </c>
      <c r="D4347" s="19" t="s">
        <v>373</v>
      </c>
      <c r="E4347" s="19" t="s">
        <v>1093</v>
      </c>
      <c r="F4347" s="20">
        <v>2020</v>
      </c>
      <c r="G4347" s="19" t="s">
        <v>17</v>
      </c>
      <c r="H4347" s="19" t="s">
        <v>42</v>
      </c>
      <c r="I4347" s="19" t="s">
        <v>1003</v>
      </c>
      <c r="J4347" s="21" t="s">
        <v>18</v>
      </c>
      <c r="K4347" s="22">
        <v>25441</v>
      </c>
      <c r="L4347" s="22"/>
      <c r="M4347" s="23"/>
    </row>
    <row r="4348" spans="1:13" x14ac:dyDescent="0.2">
      <c r="A4348" s="19" t="s">
        <v>5917</v>
      </c>
      <c r="B4348" s="19" t="s">
        <v>5918</v>
      </c>
      <c r="C4348" s="19" t="s">
        <v>148</v>
      </c>
      <c r="D4348" s="19" t="s">
        <v>373</v>
      </c>
      <c r="E4348" s="19" t="s">
        <v>522</v>
      </c>
      <c r="F4348" s="20">
        <v>2020</v>
      </c>
      <c r="G4348" s="19" t="s">
        <v>17</v>
      </c>
      <c r="H4348" s="19" t="s">
        <v>42</v>
      </c>
      <c r="I4348" s="19" t="s">
        <v>1003</v>
      </c>
      <c r="J4348" s="21" t="s">
        <v>18</v>
      </c>
      <c r="K4348" s="22">
        <v>5</v>
      </c>
      <c r="L4348" s="24">
        <v>77776</v>
      </c>
      <c r="M4348" s="23"/>
    </row>
    <row r="4349" spans="1:13" x14ac:dyDescent="0.2">
      <c r="A4349" s="19" t="s">
        <v>5919</v>
      </c>
      <c r="B4349" s="19" t="s">
        <v>5920</v>
      </c>
      <c r="C4349" s="19" t="s">
        <v>148</v>
      </c>
      <c r="D4349" s="19" t="s">
        <v>373</v>
      </c>
      <c r="E4349" s="19" t="s">
        <v>624</v>
      </c>
      <c r="F4349" s="20">
        <v>2020</v>
      </c>
      <c r="G4349" s="19" t="s">
        <v>17</v>
      </c>
      <c r="H4349" s="19" t="s">
        <v>42</v>
      </c>
      <c r="I4349" s="19" t="s">
        <v>1003</v>
      </c>
      <c r="J4349" s="21" t="s">
        <v>18</v>
      </c>
      <c r="K4349" s="22">
        <v>47734</v>
      </c>
      <c r="L4349" s="22"/>
      <c r="M4349" s="23"/>
    </row>
    <row r="4350" spans="1:13" x14ac:dyDescent="0.2">
      <c r="A4350" s="19" t="s">
        <v>5929</v>
      </c>
      <c r="B4350" s="19" t="s">
        <v>5930</v>
      </c>
      <c r="C4350" s="19" t="s">
        <v>148</v>
      </c>
      <c r="D4350" s="19"/>
      <c r="E4350" s="19"/>
      <c r="F4350" s="20">
        <v>2020</v>
      </c>
      <c r="G4350" s="19" t="s">
        <v>17</v>
      </c>
      <c r="H4350" s="19" t="s">
        <v>63</v>
      </c>
      <c r="I4350" s="19" t="s">
        <v>174</v>
      </c>
      <c r="J4350" s="21" t="s">
        <v>84</v>
      </c>
      <c r="K4350" s="22">
        <v>1067512</v>
      </c>
      <c r="L4350" s="22"/>
      <c r="M4350" s="23"/>
    </row>
    <row r="4351" spans="1:13" x14ac:dyDescent="0.2">
      <c r="A4351" s="19" t="s">
        <v>5935</v>
      </c>
      <c r="B4351" s="19" t="s">
        <v>5936</v>
      </c>
      <c r="C4351" s="19" t="s">
        <v>37</v>
      </c>
      <c r="D4351" s="19" t="s">
        <v>545</v>
      </c>
      <c r="E4351" s="19" t="s">
        <v>3894</v>
      </c>
      <c r="F4351" s="20">
        <v>2020</v>
      </c>
      <c r="G4351" s="19" t="s">
        <v>17</v>
      </c>
      <c r="H4351" s="19" t="s">
        <v>15</v>
      </c>
      <c r="I4351" s="19" t="s">
        <v>16</v>
      </c>
      <c r="J4351" s="21" t="s">
        <v>18</v>
      </c>
      <c r="K4351" s="22">
        <v>8000</v>
      </c>
      <c r="L4351" s="22"/>
      <c r="M4351" s="23"/>
    </row>
    <row r="4352" spans="1:13" x14ac:dyDescent="0.2">
      <c r="A4352" s="19" t="s">
        <v>5943</v>
      </c>
      <c r="B4352" s="19" t="s">
        <v>5944</v>
      </c>
      <c r="C4352" s="19" t="s">
        <v>297</v>
      </c>
      <c r="D4352" s="19"/>
      <c r="E4352" s="19"/>
      <c r="F4352" s="20">
        <v>2019</v>
      </c>
      <c r="G4352" s="19" t="s">
        <v>17</v>
      </c>
      <c r="H4352" s="19" t="s">
        <v>30</v>
      </c>
      <c r="I4352" s="19" t="s">
        <v>31</v>
      </c>
      <c r="J4352" s="21" t="s">
        <v>18</v>
      </c>
      <c r="K4352" s="22">
        <v>41040</v>
      </c>
      <c r="L4352" s="24">
        <v>35400</v>
      </c>
      <c r="M4352" s="23"/>
    </row>
    <row r="4353" spans="1:13" x14ac:dyDescent="0.2">
      <c r="A4353" s="19" t="s">
        <v>5947</v>
      </c>
      <c r="B4353" s="19" t="s">
        <v>5948</v>
      </c>
      <c r="C4353" s="19" t="s">
        <v>148</v>
      </c>
      <c r="D4353" s="19" t="s">
        <v>373</v>
      </c>
      <c r="E4353" s="19" t="s">
        <v>526</v>
      </c>
      <c r="F4353" s="20">
        <v>2020</v>
      </c>
      <c r="G4353" s="19" t="s">
        <v>17</v>
      </c>
      <c r="H4353" s="19" t="s">
        <v>42</v>
      </c>
      <c r="I4353" s="19" t="s">
        <v>1003</v>
      </c>
      <c r="J4353" s="21" t="s">
        <v>18</v>
      </c>
      <c r="K4353" s="22">
        <v>125804</v>
      </c>
      <c r="L4353" s="22"/>
      <c r="M4353" s="23"/>
    </row>
    <row r="4354" spans="1:13" x14ac:dyDescent="0.2">
      <c r="A4354" s="19" t="s">
        <v>5949</v>
      </c>
      <c r="B4354" s="19" t="s">
        <v>5950</v>
      </c>
      <c r="C4354" s="19" t="s">
        <v>148</v>
      </c>
      <c r="D4354" s="19" t="s">
        <v>373</v>
      </c>
      <c r="E4354" s="19" t="s">
        <v>1536</v>
      </c>
      <c r="F4354" s="20">
        <v>2020</v>
      </c>
      <c r="G4354" s="19" t="s">
        <v>17</v>
      </c>
      <c r="H4354" s="19" t="s">
        <v>42</v>
      </c>
      <c r="I4354" s="19" t="s">
        <v>1003</v>
      </c>
      <c r="J4354" s="21" t="s">
        <v>18</v>
      </c>
      <c r="K4354" s="22">
        <v>158319</v>
      </c>
      <c r="L4354" s="22"/>
      <c r="M4354" s="23"/>
    </row>
    <row r="4355" spans="1:13" x14ac:dyDescent="0.2">
      <c r="A4355" s="19" t="s">
        <v>5951</v>
      </c>
      <c r="B4355" s="19" t="s">
        <v>5952</v>
      </c>
      <c r="C4355" s="19" t="s">
        <v>148</v>
      </c>
      <c r="D4355" s="19" t="s">
        <v>373</v>
      </c>
      <c r="E4355" s="19" t="s">
        <v>1536</v>
      </c>
      <c r="F4355" s="20">
        <v>2020</v>
      </c>
      <c r="G4355" s="19" t="s">
        <v>17</v>
      </c>
      <c r="H4355" s="19" t="s">
        <v>42</v>
      </c>
      <c r="I4355" s="19" t="s">
        <v>1003</v>
      </c>
      <c r="J4355" s="21" t="s">
        <v>18</v>
      </c>
      <c r="K4355" s="22">
        <v>5003</v>
      </c>
      <c r="L4355" s="24">
        <v>37949</v>
      </c>
      <c r="M4355" s="23"/>
    </row>
    <row r="4356" spans="1:13" x14ac:dyDescent="0.2">
      <c r="A4356" s="19" t="s">
        <v>5957</v>
      </c>
      <c r="B4356" s="19" t="s">
        <v>5958</v>
      </c>
      <c r="C4356" s="19" t="s">
        <v>34</v>
      </c>
      <c r="D4356" s="19" t="s">
        <v>134</v>
      </c>
      <c r="E4356" s="19" t="s">
        <v>135</v>
      </c>
      <c r="F4356" s="20">
        <v>2019</v>
      </c>
      <c r="G4356" s="19" t="s">
        <v>17</v>
      </c>
      <c r="H4356" s="19" t="s">
        <v>253</v>
      </c>
      <c r="I4356" s="19" t="s">
        <v>254</v>
      </c>
      <c r="J4356" s="21" t="s">
        <v>200</v>
      </c>
      <c r="K4356" s="22">
        <v>46992</v>
      </c>
      <c r="L4356" s="22"/>
      <c r="M4356" s="23"/>
    </row>
    <row r="4357" spans="1:13" x14ac:dyDescent="0.2">
      <c r="A4357" s="19" t="s">
        <v>5961</v>
      </c>
      <c r="B4357" s="19" t="s">
        <v>5962</v>
      </c>
      <c r="C4357" s="19" t="s">
        <v>34</v>
      </c>
      <c r="D4357" s="19"/>
      <c r="E4357" s="19"/>
      <c r="F4357" s="20">
        <v>2020</v>
      </c>
      <c r="G4357" s="19" t="s">
        <v>279</v>
      </c>
      <c r="H4357" s="19" t="s">
        <v>95</v>
      </c>
      <c r="I4357" s="19" t="s">
        <v>5963</v>
      </c>
      <c r="J4357" s="21" t="s">
        <v>18</v>
      </c>
      <c r="K4357" s="22">
        <v>14333</v>
      </c>
      <c r="L4357" s="22"/>
      <c r="M4357" s="23"/>
    </row>
    <row r="4358" spans="1:13" x14ac:dyDescent="0.2">
      <c r="A4358" s="19" t="s">
        <v>5964</v>
      </c>
      <c r="B4358" s="19" t="s">
        <v>5965</v>
      </c>
      <c r="C4358" s="19" t="s">
        <v>37</v>
      </c>
      <c r="D4358" s="19" t="s">
        <v>545</v>
      </c>
      <c r="E4358" s="19" t="s">
        <v>1627</v>
      </c>
      <c r="F4358" s="20">
        <v>2020</v>
      </c>
      <c r="G4358" s="19" t="s">
        <v>17</v>
      </c>
      <c r="H4358" s="19" t="s">
        <v>253</v>
      </c>
      <c r="I4358" s="19" t="s">
        <v>254</v>
      </c>
      <c r="J4358" s="21" t="s">
        <v>18</v>
      </c>
      <c r="K4358" s="22">
        <v>1786</v>
      </c>
      <c r="L4358" s="22"/>
      <c r="M4358" s="23"/>
    </row>
    <row r="4359" spans="1:13" x14ac:dyDescent="0.2">
      <c r="A4359" s="19" t="s">
        <v>5966</v>
      </c>
      <c r="B4359" s="19" t="s">
        <v>5967</v>
      </c>
      <c r="C4359" s="19" t="s">
        <v>148</v>
      </c>
      <c r="D4359" s="19" t="s">
        <v>373</v>
      </c>
      <c r="E4359" s="19" t="s">
        <v>373</v>
      </c>
      <c r="F4359" s="20">
        <v>2020</v>
      </c>
      <c r="G4359" s="19" t="s">
        <v>17</v>
      </c>
      <c r="H4359" s="19" t="s">
        <v>352</v>
      </c>
      <c r="I4359" s="19" t="s">
        <v>353</v>
      </c>
      <c r="J4359" s="21" t="s">
        <v>84</v>
      </c>
      <c r="K4359" s="22">
        <v>622</v>
      </c>
      <c r="L4359" s="22"/>
      <c r="M4359" s="23"/>
    </row>
    <row r="4360" spans="1:13" x14ac:dyDescent="0.2">
      <c r="A4360" s="19" t="s">
        <v>5982</v>
      </c>
      <c r="B4360" s="19" t="s">
        <v>5983</v>
      </c>
      <c r="C4360" s="19" t="s">
        <v>34</v>
      </c>
      <c r="D4360" s="19" t="s">
        <v>51</v>
      </c>
      <c r="E4360" s="19"/>
      <c r="F4360" s="20">
        <v>2020</v>
      </c>
      <c r="G4360" s="19" t="s">
        <v>279</v>
      </c>
      <c r="H4360" s="19" t="s">
        <v>54</v>
      </c>
      <c r="I4360" s="19" t="s">
        <v>54</v>
      </c>
      <c r="J4360" s="21" t="s">
        <v>18</v>
      </c>
      <c r="K4360" s="22">
        <v>698066</v>
      </c>
      <c r="L4360" s="24">
        <v>1</v>
      </c>
      <c r="M4360" s="23"/>
    </row>
    <row r="4361" spans="1:13" x14ac:dyDescent="0.2">
      <c r="A4361" s="19" t="s">
        <v>5992</v>
      </c>
      <c r="B4361" s="19" t="s">
        <v>5993</v>
      </c>
      <c r="C4361" s="19" t="s">
        <v>34</v>
      </c>
      <c r="D4361" s="19" t="s">
        <v>134</v>
      </c>
      <c r="E4361" s="19" t="s">
        <v>134</v>
      </c>
      <c r="F4361" s="20">
        <v>2019</v>
      </c>
      <c r="G4361" s="19" t="s">
        <v>17</v>
      </c>
      <c r="H4361" s="19" t="s">
        <v>253</v>
      </c>
      <c r="I4361" s="19" t="s">
        <v>254</v>
      </c>
      <c r="J4361" s="21" t="s">
        <v>18</v>
      </c>
      <c r="K4361" s="22">
        <v>99094</v>
      </c>
      <c r="L4361" s="22"/>
      <c r="M4361" s="23"/>
    </row>
    <row r="4362" spans="1:13" x14ac:dyDescent="0.2">
      <c r="A4362" s="19" t="s">
        <v>5994</v>
      </c>
      <c r="B4362" s="19" t="s">
        <v>5995</v>
      </c>
      <c r="C4362" s="19" t="s">
        <v>148</v>
      </c>
      <c r="D4362" s="19" t="s">
        <v>373</v>
      </c>
      <c r="E4362" s="19" t="s">
        <v>584</v>
      </c>
      <c r="F4362" s="20">
        <v>2020</v>
      </c>
      <c r="G4362" s="19" t="s">
        <v>17</v>
      </c>
      <c r="H4362" s="19" t="s">
        <v>693</v>
      </c>
      <c r="I4362" s="19" t="s">
        <v>762</v>
      </c>
      <c r="J4362" s="21" t="s">
        <v>128</v>
      </c>
      <c r="K4362" s="22">
        <v>200224</v>
      </c>
      <c r="L4362" s="22"/>
      <c r="M4362" s="23"/>
    </row>
    <row r="4363" spans="1:13" x14ac:dyDescent="0.2">
      <c r="A4363" s="19" t="s">
        <v>5996</v>
      </c>
      <c r="B4363" s="19" t="s">
        <v>5997</v>
      </c>
      <c r="C4363" s="19" t="s">
        <v>12</v>
      </c>
      <c r="D4363" s="19" t="s">
        <v>630</v>
      </c>
      <c r="E4363" s="19" t="s">
        <v>1196</v>
      </c>
      <c r="F4363" s="20">
        <v>2020</v>
      </c>
      <c r="G4363" s="19" t="s">
        <v>17</v>
      </c>
      <c r="H4363" s="19" t="s">
        <v>54</v>
      </c>
      <c r="I4363" s="19" t="s">
        <v>58</v>
      </c>
      <c r="J4363" s="21" t="s">
        <v>18</v>
      </c>
      <c r="K4363" s="22">
        <v>334127</v>
      </c>
      <c r="L4363" s="22"/>
      <c r="M4363" s="23"/>
    </row>
    <row r="4364" spans="1:13" x14ac:dyDescent="0.2">
      <c r="A4364" s="19" t="s">
        <v>6002</v>
      </c>
      <c r="B4364" s="19" t="s">
        <v>6003</v>
      </c>
      <c r="C4364" s="19" t="s">
        <v>143</v>
      </c>
      <c r="D4364" s="19" t="s">
        <v>857</v>
      </c>
      <c r="E4364" s="19" t="s">
        <v>5770</v>
      </c>
      <c r="F4364" s="20">
        <v>2020</v>
      </c>
      <c r="G4364" s="19" t="s">
        <v>17</v>
      </c>
      <c r="H4364" s="19" t="s">
        <v>95</v>
      </c>
      <c r="I4364" s="19" t="s">
        <v>178</v>
      </c>
      <c r="J4364" s="21" t="s">
        <v>18</v>
      </c>
      <c r="K4364" s="22">
        <v>437963</v>
      </c>
      <c r="L4364" s="22"/>
      <c r="M4364" s="23"/>
    </row>
    <row r="4365" spans="1:13" x14ac:dyDescent="0.2">
      <c r="A4365" s="19" t="s">
        <v>6004</v>
      </c>
      <c r="B4365" s="19" t="s">
        <v>6005</v>
      </c>
      <c r="C4365" s="19" t="s">
        <v>143</v>
      </c>
      <c r="D4365" s="19"/>
      <c r="E4365" s="19"/>
      <c r="F4365" s="20">
        <v>2020</v>
      </c>
      <c r="G4365" s="19" t="s">
        <v>17</v>
      </c>
      <c r="H4365" s="19" t="s">
        <v>15</v>
      </c>
      <c r="I4365" s="19" t="s">
        <v>70</v>
      </c>
      <c r="J4365" s="21" t="s">
        <v>18</v>
      </c>
      <c r="K4365" s="22">
        <v>51000</v>
      </c>
      <c r="L4365" s="22"/>
      <c r="M4365" s="23"/>
    </row>
    <row r="4366" spans="1:13" x14ac:dyDescent="0.2">
      <c r="A4366" s="19" t="s">
        <v>6006</v>
      </c>
      <c r="B4366" s="19" t="s">
        <v>6007</v>
      </c>
      <c r="C4366" s="19" t="s">
        <v>133</v>
      </c>
      <c r="D4366" s="19" t="s">
        <v>392</v>
      </c>
      <c r="E4366" s="19" t="s">
        <v>393</v>
      </c>
      <c r="F4366" s="20">
        <v>2019</v>
      </c>
      <c r="G4366" s="19" t="s">
        <v>17</v>
      </c>
      <c r="H4366" s="19" t="s">
        <v>95</v>
      </c>
      <c r="I4366" s="19" t="s">
        <v>356</v>
      </c>
      <c r="J4366" s="21" t="s">
        <v>84</v>
      </c>
      <c r="K4366" s="22">
        <v>928677</v>
      </c>
      <c r="L4366" s="22"/>
      <c r="M4366" s="23"/>
    </row>
    <row r="4367" spans="1:13" x14ac:dyDescent="0.2">
      <c r="A4367" s="19" t="s">
        <v>6014</v>
      </c>
      <c r="B4367" s="19" t="s">
        <v>6015</v>
      </c>
      <c r="C4367" s="19" t="s">
        <v>133</v>
      </c>
      <c r="D4367" s="19" t="s">
        <v>206</v>
      </c>
      <c r="E4367" s="19" t="s">
        <v>1635</v>
      </c>
      <c r="F4367" s="20">
        <v>2020</v>
      </c>
      <c r="G4367" s="19" t="s">
        <v>17</v>
      </c>
      <c r="H4367" s="19" t="s">
        <v>42</v>
      </c>
      <c r="I4367" s="19" t="s">
        <v>1003</v>
      </c>
      <c r="J4367" s="21" t="s">
        <v>18</v>
      </c>
      <c r="K4367" s="22">
        <v>80000</v>
      </c>
      <c r="L4367" s="24">
        <v>80000</v>
      </c>
      <c r="M4367" s="23"/>
    </row>
    <row r="4368" spans="1:13" x14ac:dyDescent="0.2">
      <c r="A4368" s="19" t="s">
        <v>6018</v>
      </c>
      <c r="B4368" s="19" t="s">
        <v>6019</v>
      </c>
      <c r="C4368" s="19" t="s">
        <v>133</v>
      </c>
      <c r="D4368" s="19" t="s">
        <v>206</v>
      </c>
      <c r="E4368" s="19" t="s">
        <v>1630</v>
      </c>
      <c r="F4368" s="20">
        <v>2020</v>
      </c>
      <c r="G4368" s="19" t="s">
        <v>17</v>
      </c>
      <c r="H4368" s="19" t="s">
        <v>30</v>
      </c>
      <c r="I4368" s="19" t="s">
        <v>145</v>
      </c>
      <c r="J4368" s="21" t="s">
        <v>18</v>
      </c>
      <c r="K4368" s="22">
        <v>674094</v>
      </c>
      <c r="L4368" s="22"/>
      <c r="M4368" s="23"/>
    </row>
    <row r="4369" spans="1:13" x14ac:dyDescent="0.2">
      <c r="A4369" s="19" t="s">
        <v>6020</v>
      </c>
      <c r="B4369" s="19" t="s">
        <v>6021</v>
      </c>
      <c r="C4369" s="19" t="s">
        <v>37</v>
      </c>
      <c r="D4369" s="19" t="s">
        <v>123</v>
      </c>
      <c r="E4369" s="19" t="s">
        <v>3291</v>
      </c>
      <c r="F4369" s="20">
        <v>2020</v>
      </c>
      <c r="G4369" s="19" t="s">
        <v>17</v>
      </c>
      <c r="H4369" s="19" t="s">
        <v>42</v>
      </c>
      <c r="I4369" s="19" t="s">
        <v>188</v>
      </c>
      <c r="J4369" s="21" t="s">
        <v>18</v>
      </c>
      <c r="K4369" s="22">
        <v>10000</v>
      </c>
      <c r="L4369" s="22"/>
      <c r="M4369" s="23"/>
    </row>
    <row r="4370" spans="1:13" x14ac:dyDescent="0.2">
      <c r="A4370" s="19" t="s">
        <v>6026</v>
      </c>
      <c r="B4370" s="19" t="s">
        <v>6027</v>
      </c>
      <c r="C4370" s="19" t="s">
        <v>133</v>
      </c>
      <c r="D4370" s="19" t="s">
        <v>534</v>
      </c>
      <c r="E4370" s="19" t="s">
        <v>3694</v>
      </c>
      <c r="F4370" s="20">
        <v>2019</v>
      </c>
      <c r="G4370" s="19" t="s">
        <v>17</v>
      </c>
      <c r="H4370" s="19" t="s">
        <v>95</v>
      </c>
      <c r="I4370" s="19" t="s">
        <v>173</v>
      </c>
      <c r="J4370" s="21" t="s">
        <v>84</v>
      </c>
      <c r="K4370" s="22">
        <v>128250</v>
      </c>
      <c r="L4370" s="22"/>
      <c r="M4370" s="23"/>
    </row>
    <row r="4371" spans="1:13" x14ac:dyDescent="0.2">
      <c r="A4371" s="19" t="s">
        <v>6028</v>
      </c>
      <c r="B4371" s="19" t="s">
        <v>6029</v>
      </c>
      <c r="C4371" s="19" t="s">
        <v>133</v>
      </c>
      <c r="D4371" s="19" t="s">
        <v>206</v>
      </c>
      <c r="E4371" s="19" t="s">
        <v>1630</v>
      </c>
      <c r="F4371" s="20">
        <v>2019</v>
      </c>
      <c r="G4371" s="19" t="s">
        <v>17</v>
      </c>
      <c r="H4371" s="19" t="s">
        <v>253</v>
      </c>
      <c r="I4371" s="19" t="s">
        <v>254</v>
      </c>
      <c r="J4371" s="21" t="s">
        <v>18</v>
      </c>
      <c r="K4371" s="22">
        <v>49585</v>
      </c>
      <c r="L4371" s="22"/>
      <c r="M4371" s="23"/>
    </row>
    <row r="4372" spans="1:13" x14ac:dyDescent="0.2">
      <c r="A4372" s="19" t="s">
        <v>6030</v>
      </c>
      <c r="B4372" s="19" t="s">
        <v>6031</v>
      </c>
      <c r="C4372" s="19" t="s">
        <v>12</v>
      </c>
      <c r="D4372" s="19" t="s">
        <v>219</v>
      </c>
      <c r="E4372" s="19" t="s">
        <v>2247</v>
      </c>
      <c r="F4372" s="20">
        <v>2020</v>
      </c>
      <c r="G4372" s="19" t="s">
        <v>17</v>
      </c>
      <c r="H4372" s="19" t="s">
        <v>30</v>
      </c>
      <c r="I4372" s="19" t="s">
        <v>145</v>
      </c>
      <c r="J4372" s="21" t="s">
        <v>18</v>
      </c>
      <c r="K4372" s="22">
        <v>19919</v>
      </c>
      <c r="L4372" s="22"/>
      <c r="M4372" s="23"/>
    </row>
    <row r="4373" spans="1:13" x14ac:dyDescent="0.2">
      <c r="A4373" s="19" t="s">
        <v>6032</v>
      </c>
      <c r="B4373" s="19" t="s">
        <v>6033</v>
      </c>
      <c r="C4373" s="19" t="s">
        <v>257</v>
      </c>
      <c r="D4373" s="19" t="s">
        <v>441</v>
      </c>
      <c r="E4373" s="19"/>
      <c r="F4373" s="20">
        <v>2019</v>
      </c>
      <c r="G4373" s="19" t="s">
        <v>17</v>
      </c>
      <c r="H4373" s="19" t="s">
        <v>253</v>
      </c>
      <c r="I4373" s="19" t="s">
        <v>254</v>
      </c>
      <c r="J4373" s="21" t="s">
        <v>18</v>
      </c>
      <c r="K4373" s="22">
        <v>217581</v>
      </c>
      <c r="L4373" s="22"/>
      <c r="M4373" s="23"/>
    </row>
    <row r="4374" spans="1:13" x14ac:dyDescent="0.2">
      <c r="A4374" s="19" t="s">
        <v>6042</v>
      </c>
      <c r="B4374" s="19" t="s">
        <v>6043</v>
      </c>
      <c r="C4374" s="19" t="s">
        <v>148</v>
      </c>
      <c r="D4374" s="19" t="s">
        <v>617</v>
      </c>
      <c r="E4374" s="19"/>
      <c r="F4374" s="20">
        <v>2020</v>
      </c>
      <c r="G4374" s="19" t="s">
        <v>17</v>
      </c>
      <c r="H4374" s="19" t="s">
        <v>693</v>
      </c>
      <c r="I4374" s="19" t="s">
        <v>2729</v>
      </c>
      <c r="J4374" s="21" t="s">
        <v>84</v>
      </c>
      <c r="K4374" s="22">
        <v>28786</v>
      </c>
      <c r="L4374" s="22"/>
      <c r="M4374" s="23"/>
    </row>
    <row r="4375" spans="1:13" x14ac:dyDescent="0.2">
      <c r="A4375" s="19" t="s">
        <v>6044</v>
      </c>
      <c r="B4375" s="19" t="s">
        <v>6045</v>
      </c>
      <c r="C4375" s="19" t="s">
        <v>81</v>
      </c>
      <c r="D4375" s="19"/>
      <c r="E4375" s="19"/>
      <c r="F4375" s="20">
        <v>2019</v>
      </c>
      <c r="G4375" s="19" t="s">
        <v>17</v>
      </c>
      <c r="H4375" s="19" t="s">
        <v>253</v>
      </c>
      <c r="I4375" s="19" t="s">
        <v>254</v>
      </c>
      <c r="J4375" s="21" t="s">
        <v>18</v>
      </c>
      <c r="K4375" s="22">
        <v>1027</v>
      </c>
      <c r="L4375" s="24">
        <v>1000</v>
      </c>
      <c r="M4375" s="23"/>
    </row>
    <row r="4376" spans="1:13" x14ac:dyDescent="0.2">
      <c r="A4376" s="19" t="s">
        <v>6046</v>
      </c>
      <c r="B4376" s="19" t="s">
        <v>6047</v>
      </c>
      <c r="C4376" s="19" t="s">
        <v>37</v>
      </c>
      <c r="D4376" s="19"/>
      <c r="E4376" s="19"/>
      <c r="F4376" s="20">
        <v>2019</v>
      </c>
      <c r="G4376" s="19" t="s">
        <v>17</v>
      </c>
      <c r="H4376" s="19" t="s">
        <v>253</v>
      </c>
      <c r="I4376" s="19" t="s">
        <v>254</v>
      </c>
      <c r="J4376" s="21" t="s">
        <v>128</v>
      </c>
      <c r="K4376" s="22">
        <v>264193</v>
      </c>
      <c r="L4376" s="22"/>
      <c r="M4376" s="23"/>
    </row>
    <row r="4377" spans="1:13" x14ac:dyDescent="0.2">
      <c r="A4377" s="19" t="s">
        <v>6048</v>
      </c>
      <c r="B4377" s="19" t="s">
        <v>6049</v>
      </c>
      <c r="C4377" s="19" t="s">
        <v>103</v>
      </c>
      <c r="D4377" s="19" t="s">
        <v>194</v>
      </c>
      <c r="E4377" s="19" t="s">
        <v>1575</v>
      </c>
      <c r="F4377" s="20">
        <v>2019</v>
      </c>
      <c r="G4377" s="19" t="s">
        <v>17</v>
      </c>
      <c r="H4377" s="19" t="s">
        <v>253</v>
      </c>
      <c r="I4377" s="19" t="s">
        <v>254</v>
      </c>
      <c r="J4377" s="21" t="s">
        <v>18</v>
      </c>
      <c r="K4377" s="22">
        <v>36675</v>
      </c>
      <c r="L4377" s="22"/>
      <c r="M4377" s="23"/>
    </row>
    <row r="4378" spans="1:13" x14ac:dyDescent="0.2">
      <c r="A4378" s="19" t="s">
        <v>6052</v>
      </c>
      <c r="B4378" s="19" t="s">
        <v>6053</v>
      </c>
      <c r="C4378" s="19" t="s">
        <v>22</v>
      </c>
      <c r="D4378" s="19" t="s">
        <v>46</v>
      </c>
      <c r="E4378" s="19" t="s">
        <v>156</v>
      </c>
      <c r="F4378" s="20">
        <v>2020</v>
      </c>
      <c r="G4378" s="19" t="s">
        <v>17</v>
      </c>
      <c r="H4378" s="19" t="s">
        <v>42</v>
      </c>
      <c r="I4378" s="19" t="s">
        <v>188</v>
      </c>
      <c r="J4378" s="21" t="s">
        <v>18</v>
      </c>
      <c r="K4378" s="22">
        <v>353900</v>
      </c>
      <c r="L4378" s="24">
        <v>1</v>
      </c>
      <c r="M4378" s="23"/>
    </row>
    <row r="4379" spans="1:13" x14ac:dyDescent="0.2">
      <c r="A4379" s="19" t="s">
        <v>6056</v>
      </c>
      <c r="B4379" s="19" t="s">
        <v>6057</v>
      </c>
      <c r="C4379" s="19" t="s">
        <v>167</v>
      </c>
      <c r="D4379" s="19" t="s">
        <v>431</v>
      </c>
      <c r="E4379" s="19" t="s">
        <v>431</v>
      </c>
      <c r="F4379" s="20">
        <v>2020</v>
      </c>
      <c r="G4379" s="19" t="s">
        <v>17</v>
      </c>
      <c r="H4379" s="19" t="s">
        <v>42</v>
      </c>
      <c r="I4379" s="19" t="s">
        <v>1003</v>
      </c>
      <c r="J4379" s="21" t="s">
        <v>18</v>
      </c>
      <c r="K4379" s="22">
        <v>20312</v>
      </c>
      <c r="L4379" s="24">
        <v>22631</v>
      </c>
      <c r="M4379" s="23"/>
    </row>
    <row r="4380" spans="1:13" x14ac:dyDescent="0.2">
      <c r="A4380" s="19" t="s">
        <v>6058</v>
      </c>
      <c r="B4380" s="19" t="s">
        <v>6059</v>
      </c>
      <c r="C4380" s="19" t="s">
        <v>148</v>
      </c>
      <c r="D4380" s="19" t="s">
        <v>460</v>
      </c>
      <c r="E4380" s="19" t="s">
        <v>1168</v>
      </c>
      <c r="F4380" s="20">
        <v>2020</v>
      </c>
      <c r="G4380" s="19" t="s">
        <v>17</v>
      </c>
      <c r="H4380" s="19" t="s">
        <v>95</v>
      </c>
      <c r="I4380" s="19" t="s">
        <v>173</v>
      </c>
      <c r="J4380" s="21" t="s">
        <v>18</v>
      </c>
      <c r="K4380" s="22">
        <v>64647</v>
      </c>
      <c r="L4380" s="22"/>
      <c r="M4380" s="23"/>
    </row>
    <row r="4381" spans="1:13" x14ac:dyDescent="0.2">
      <c r="A4381" s="19" t="s">
        <v>6066</v>
      </c>
      <c r="B4381" s="19" t="s">
        <v>6067</v>
      </c>
      <c r="C4381" s="19" t="s">
        <v>257</v>
      </c>
      <c r="D4381" s="19" t="s">
        <v>258</v>
      </c>
      <c r="E4381" s="19" t="s">
        <v>1244</v>
      </c>
      <c r="F4381" s="20">
        <v>2020</v>
      </c>
      <c r="G4381" s="19" t="s">
        <v>17</v>
      </c>
      <c r="H4381" s="19" t="s">
        <v>15</v>
      </c>
      <c r="I4381" s="19" t="s">
        <v>16</v>
      </c>
      <c r="J4381" s="21" t="s">
        <v>18</v>
      </c>
      <c r="K4381" s="22">
        <v>2000</v>
      </c>
      <c r="L4381" s="24">
        <v>1</v>
      </c>
      <c r="M4381" s="23"/>
    </row>
    <row r="4382" spans="1:13" x14ac:dyDescent="0.2">
      <c r="A4382" s="19" t="s">
        <v>6068</v>
      </c>
      <c r="B4382" s="19" t="s">
        <v>6069</v>
      </c>
      <c r="C4382" s="19" t="s">
        <v>359</v>
      </c>
      <c r="D4382" s="19"/>
      <c r="E4382" s="19"/>
      <c r="F4382" s="20">
        <v>2020</v>
      </c>
      <c r="G4382" s="19" t="s">
        <v>17</v>
      </c>
      <c r="H4382" s="19" t="s">
        <v>42</v>
      </c>
      <c r="I4382" s="19" t="s">
        <v>1003</v>
      </c>
      <c r="J4382" s="21" t="s">
        <v>18</v>
      </c>
      <c r="K4382" s="22">
        <v>46243</v>
      </c>
      <c r="L4382" s="22"/>
      <c r="M4382" s="23"/>
    </row>
    <row r="4383" spans="1:13" x14ac:dyDescent="0.2">
      <c r="A4383" s="19" t="s">
        <v>6076</v>
      </c>
      <c r="B4383" s="19" t="s">
        <v>6077</v>
      </c>
      <c r="C4383" s="19" t="s">
        <v>359</v>
      </c>
      <c r="D4383" s="19" t="s">
        <v>677</v>
      </c>
      <c r="E4383" s="19" t="s">
        <v>677</v>
      </c>
      <c r="F4383" s="20">
        <v>2019</v>
      </c>
      <c r="G4383" s="19" t="s">
        <v>17</v>
      </c>
      <c r="H4383" s="19" t="s">
        <v>15</v>
      </c>
      <c r="I4383" s="19" t="s">
        <v>16</v>
      </c>
      <c r="J4383" s="21" t="s">
        <v>18</v>
      </c>
      <c r="K4383" s="22">
        <v>3937</v>
      </c>
      <c r="L4383" s="22"/>
      <c r="M4383" s="23"/>
    </row>
    <row r="4384" spans="1:13" x14ac:dyDescent="0.2">
      <c r="A4384" s="19" t="s">
        <v>6078</v>
      </c>
      <c r="B4384" s="19" t="s">
        <v>6079</v>
      </c>
      <c r="C4384" s="19" t="s">
        <v>148</v>
      </c>
      <c r="D4384" s="19" t="s">
        <v>460</v>
      </c>
      <c r="E4384" s="19" t="s">
        <v>1415</v>
      </c>
      <c r="F4384" s="20">
        <v>2020</v>
      </c>
      <c r="G4384" s="19" t="s">
        <v>17</v>
      </c>
      <c r="H4384" s="19" t="s">
        <v>42</v>
      </c>
      <c r="I4384" s="19" t="s">
        <v>1003</v>
      </c>
      <c r="J4384" s="21" t="s">
        <v>84</v>
      </c>
      <c r="K4384" s="22">
        <v>384546</v>
      </c>
      <c r="L4384" s="22"/>
      <c r="M4384" s="23"/>
    </row>
    <row r="4385" spans="1:13" x14ac:dyDescent="0.2">
      <c r="A4385" s="19" t="s">
        <v>6080</v>
      </c>
      <c r="B4385" s="19" t="s">
        <v>6081</v>
      </c>
      <c r="C4385" s="19" t="s">
        <v>359</v>
      </c>
      <c r="D4385" s="19" t="s">
        <v>360</v>
      </c>
      <c r="E4385" s="19" t="s">
        <v>361</v>
      </c>
      <c r="F4385" s="20">
        <v>2019</v>
      </c>
      <c r="G4385" s="19" t="s">
        <v>17</v>
      </c>
      <c r="H4385" s="19" t="s">
        <v>15</v>
      </c>
      <c r="I4385" s="19" t="s">
        <v>16</v>
      </c>
      <c r="J4385" s="21" t="s">
        <v>18</v>
      </c>
      <c r="K4385" s="22">
        <v>2</v>
      </c>
      <c r="L4385" s="22"/>
      <c r="M4385" s="23"/>
    </row>
    <row r="4386" spans="1:13" x14ac:dyDescent="0.2">
      <c r="A4386" s="19" t="s">
        <v>6084</v>
      </c>
      <c r="B4386" s="19" t="s">
        <v>6085</v>
      </c>
      <c r="C4386" s="19" t="s">
        <v>143</v>
      </c>
      <c r="D4386" s="19" t="s">
        <v>857</v>
      </c>
      <c r="E4386" s="19" t="s">
        <v>858</v>
      </c>
      <c r="F4386" s="20">
        <v>2020</v>
      </c>
      <c r="G4386" s="19" t="s">
        <v>17</v>
      </c>
      <c r="H4386" s="19" t="s">
        <v>95</v>
      </c>
      <c r="I4386" s="19" t="s">
        <v>178</v>
      </c>
      <c r="J4386" s="21" t="s">
        <v>18</v>
      </c>
      <c r="K4386" s="22">
        <v>348783</v>
      </c>
      <c r="L4386" s="22"/>
      <c r="M4386" s="23"/>
    </row>
    <row r="4387" spans="1:13" x14ac:dyDescent="0.2">
      <c r="A4387" s="19" t="s">
        <v>6094</v>
      </c>
      <c r="B4387" s="19" t="s">
        <v>6095</v>
      </c>
      <c r="C4387" s="19" t="s">
        <v>37</v>
      </c>
      <c r="D4387" s="19"/>
      <c r="E4387" s="19"/>
      <c r="F4387" s="20">
        <v>2019</v>
      </c>
      <c r="G4387" s="19" t="s">
        <v>17</v>
      </c>
      <c r="H4387" s="19" t="s">
        <v>130</v>
      </c>
      <c r="I4387" s="19" t="s">
        <v>130</v>
      </c>
      <c r="J4387" s="21" t="s">
        <v>84</v>
      </c>
      <c r="K4387" s="22">
        <v>185223</v>
      </c>
      <c r="L4387" s="22"/>
      <c r="M4387" s="23"/>
    </row>
    <row r="4388" spans="1:13" x14ac:dyDescent="0.2">
      <c r="A4388" s="19" t="s">
        <v>6098</v>
      </c>
      <c r="B4388" s="19" t="s">
        <v>6099</v>
      </c>
      <c r="C4388" s="19" t="s">
        <v>103</v>
      </c>
      <c r="D4388" s="19" t="s">
        <v>105</v>
      </c>
      <c r="E4388" s="19" t="s">
        <v>106</v>
      </c>
      <c r="F4388" s="20">
        <v>2020</v>
      </c>
      <c r="G4388" s="19" t="s">
        <v>17</v>
      </c>
      <c r="H4388" s="19" t="s">
        <v>662</v>
      </c>
      <c r="I4388" s="19" t="s">
        <v>663</v>
      </c>
      <c r="J4388" s="21" t="s">
        <v>18</v>
      </c>
      <c r="K4388" s="22">
        <v>602</v>
      </c>
      <c r="L4388" s="22"/>
      <c r="M4388" s="23"/>
    </row>
    <row r="4389" spans="1:13" x14ac:dyDescent="0.2">
      <c r="A4389" s="19" t="s">
        <v>6112</v>
      </c>
      <c r="B4389" s="19" t="s">
        <v>6113</v>
      </c>
      <c r="C4389" s="19" t="s">
        <v>143</v>
      </c>
      <c r="D4389" s="19"/>
      <c r="E4389" s="19"/>
      <c r="F4389" s="20">
        <v>2020</v>
      </c>
      <c r="G4389" s="19" t="s">
        <v>17</v>
      </c>
      <c r="H4389" s="19" t="s">
        <v>95</v>
      </c>
      <c r="I4389" s="19" t="s">
        <v>173</v>
      </c>
      <c r="J4389" s="21" t="s">
        <v>18</v>
      </c>
      <c r="K4389" s="22">
        <v>70731</v>
      </c>
      <c r="L4389" s="22"/>
      <c r="M4389" s="23"/>
    </row>
    <row r="4390" spans="1:13" x14ac:dyDescent="0.2">
      <c r="A4390" s="19" t="s">
        <v>6132</v>
      </c>
      <c r="B4390" s="19" t="s">
        <v>6133</v>
      </c>
      <c r="C4390" s="19" t="s">
        <v>37</v>
      </c>
      <c r="D4390" s="19" t="s">
        <v>38</v>
      </c>
      <c r="E4390" s="19" t="s">
        <v>1508</v>
      </c>
      <c r="F4390" s="20">
        <v>2020</v>
      </c>
      <c r="G4390" s="19" t="s">
        <v>17</v>
      </c>
      <c r="H4390" s="19" t="s">
        <v>240</v>
      </c>
      <c r="I4390" s="19" t="s">
        <v>241</v>
      </c>
      <c r="J4390" s="21" t="s">
        <v>128</v>
      </c>
      <c r="K4390" s="22">
        <v>511382</v>
      </c>
      <c r="L4390" s="22"/>
      <c r="M4390" s="23"/>
    </row>
    <row r="4391" spans="1:13" x14ac:dyDescent="0.2">
      <c r="A4391" s="19" t="s">
        <v>6134</v>
      </c>
      <c r="B4391" s="19" t="s">
        <v>6135</v>
      </c>
      <c r="C4391" s="19" t="s">
        <v>257</v>
      </c>
      <c r="D4391" s="19" t="s">
        <v>441</v>
      </c>
      <c r="E4391" s="19" t="s">
        <v>595</v>
      </c>
      <c r="F4391" s="20">
        <v>2020</v>
      </c>
      <c r="G4391" s="19" t="s">
        <v>17</v>
      </c>
      <c r="H4391" s="19" t="s">
        <v>352</v>
      </c>
      <c r="I4391" s="19" t="s">
        <v>353</v>
      </c>
      <c r="J4391" s="21" t="s">
        <v>18</v>
      </c>
      <c r="K4391" s="22">
        <v>1214910</v>
      </c>
      <c r="L4391" s="22"/>
      <c r="M4391" s="23"/>
    </row>
    <row r="4392" spans="1:13" x14ac:dyDescent="0.2">
      <c r="A4392" s="19" t="s">
        <v>6136</v>
      </c>
      <c r="B4392" s="19" t="s">
        <v>6137</v>
      </c>
      <c r="C4392" s="19" t="s">
        <v>257</v>
      </c>
      <c r="D4392" s="19" t="s">
        <v>441</v>
      </c>
      <c r="E4392" s="19" t="s">
        <v>595</v>
      </c>
      <c r="F4392" s="20">
        <v>2020</v>
      </c>
      <c r="G4392" s="19" t="s">
        <v>17</v>
      </c>
      <c r="H4392" s="19" t="s">
        <v>352</v>
      </c>
      <c r="I4392" s="19" t="s">
        <v>353</v>
      </c>
      <c r="J4392" s="21" t="s">
        <v>18</v>
      </c>
      <c r="K4392" s="22">
        <v>2615</v>
      </c>
      <c r="L4392" s="24">
        <v>2</v>
      </c>
      <c r="M4392" s="23"/>
    </row>
    <row r="4393" spans="1:13" x14ac:dyDescent="0.2">
      <c r="A4393" s="19" t="s">
        <v>6138</v>
      </c>
      <c r="B4393" s="19" t="s">
        <v>6139</v>
      </c>
      <c r="C4393" s="19" t="s">
        <v>257</v>
      </c>
      <c r="D4393" s="19" t="s">
        <v>258</v>
      </c>
      <c r="E4393" s="19" t="s">
        <v>1244</v>
      </c>
      <c r="F4393" s="20">
        <v>2020</v>
      </c>
      <c r="G4393" s="19" t="s">
        <v>17</v>
      </c>
      <c r="H4393" s="19" t="s">
        <v>352</v>
      </c>
      <c r="I4393" s="19" t="s">
        <v>353</v>
      </c>
      <c r="J4393" s="21" t="s">
        <v>84</v>
      </c>
      <c r="K4393" s="22">
        <v>2500</v>
      </c>
      <c r="L4393" s="22"/>
      <c r="M4393" s="23"/>
    </row>
    <row r="4394" spans="1:13" x14ac:dyDescent="0.2">
      <c r="A4394" s="19" t="s">
        <v>6140</v>
      </c>
      <c r="B4394" s="19" t="s">
        <v>6141</v>
      </c>
      <c r="C4394" s="19" t="s">
        <v>37</v>
      </c>
      <c r="D4394" s="19" t="s">
        <v>38</v>
      </c>
      <c r="E4394" s="19" t="s">
        <v>1508</v>
      </c>
      <c r="F4394" s="20">
        <v>2020</v>
      </c>
      <c r="G4394" s="19" t="s">
        <v>17</v>
      </c>
      <c r="H4394" s="19" t="s">
        <v>240</v>
      </c>
      <c r="I4394" s="19" t="s">
        <v>241</v>
      </c>
      <c r="J4394" s="21" t="s">
        <v>128</v>
      </c>
      <c r="K4394" s="22">
        <v>728305</v>
      </c>
      <c r="L4394" s="22"/>
      <c r="M4394" s="23"/>
    </row>
    <row r="4395" spans="1:13" x14ac:dyDescent="0.2">
      <c r="A4395" s="19" t="s">
        <v>6142</v>
      </c>
      <c r="B4395" s="19" t="s">
        <v>6143</v>
      </c>
      <c r="C4395" s="19" t="s">
        <v>257</v>
      </c>
      <c r="D4395" s="19" t="s">
        <v>258</v>
      </c>
      <c r="E4395" s="19" t="s">
        <v>2440</v>
      </c>
      <c r="F4395" s="20">
        <v>2020</v>
      </c>
      <c r="G4395" s="19" t="s">
        <v>17</v>
      </c>
      <c r="H4395" s="19" t="s">
        <v>42</v>
      </c>
      <c r="I4395" s="19" t="s">
        <v>228</v>
      </c>
      <c r="J4395" s="21" t="s">
        <v>18</v>
      </c>
      <c r="K4395" s="22">
        <v>755</v>
      </c>
      <c r="L4395" s="24">
        <v>1</v>
      </c>
      <c r="M4395" s="23"/>
    </row>
    <row r="4396" spans="1:13" x14ac:dyDescent="0.2">
      <c r="A4396" s="19" t="s">
        <v>6144</v>
      </c>
      <c r="B4396" s="19" t="s">
        <v>6145</v>
      </c>
      <c r="C4396" s="19" t="s">
        <v>103</v>
      </c>
      <c r="D4396" s="19" t="s">
        <v>194</v>
      </c>
      <c r="E4396" s="19" t="s">
        <v>195</v>
      </c>
      <c r="F4396" s="20">
        <v>2020</v>
      </c>
      <c r="G4396" s="19" t="s">
        <v>17</v>
      </c>
      <c r="H4396" s="19" t="s">
        <v>54</v>
      </c>
      <c r="I4396" s="19" t="s">
        <v>58</v>
      </c>
      <c r="J4396" s="21" t="s">
        <v>84</v>
      </c>
      <c r="K4396" s="22">
        <v>61098</v>
      </c>
      <c r="L4396" s="22"/>
      <c r="M4396" s="23"/>
    </row>
    <row r="4397" spans="1:13" x14ac:dyDescent="0.2">
      <c r="A4397" s="19" t="s">
        <v>6150</v>
      </c>
      <c r="B4397" s="19" t="s">
        <v>6151</v>
      </c>
      <c r="C4397" s="19" t="s">
        <v>27</v>
      </c>
      <c r="D4397" s="19" t="s">
        <v>73</v>
      </c>
      <c r="E4397" s="19" t="s">
        <v>968</v>
      </c>
      <c r="F4397" s="20">
        <v>2020</v>
      </c>
      <c r="G4397" s="19" t="s">
        <v>17</v>
      </c>
      <c r="H4397" s="19" t="s">
        <v>42</v>
      </c>
      <c r="I4397" s="19" t="s">
        <v>228</v>
      </c>
      <c r="J4397" s="21" t="s">
        <v>18</v>
      </c>
      <c r="K4397" s="22">
        <v>3636</v>
      </c>
      <c r="L4397" s="22"/>
      <c r="M4397" s="23"/>
    </row>
    <row r="4398" spans="1:13" x14ac:dyDescent="0.2">
      <c r="A4398" s="19" t="s">
        <v>6166</v>
      </c>
      <c r="B4398" s="19" t="s">
        <v>6167</v>
      </c>
      <c r="C4398" s="19" t="s">
        <v>37</v>
      </c>
      <c r="D4398" s="19" t="s">
        <v>38</v>
      </c>
      <c r="E4398" s="19" t="s">
        <v>120</v>
      </c>
      <c r="F4398" s="20">
        <v>2019</v>
      </c>
      <c r="G4398" s="19" t="s">
        <v>17</v>
      </c>
      <c r="H4398" s="19" t="s">
        <v>54</v>
      </c>
      <c r="I4398" s="19" t="s">
        <v>499</v>
      </c>
      <c r="J4398" s="21" t="s">
        <v>18</v>
      </c>
      <c r="K4398" s="22">
        <v>104857</v>
      </c>
      <c r="L4398" s="22"/>
      <c r="M4398" s="23"/>
    </row>
    <row r="4399" spans="1:13" x14ac:dyDescent="0.2">
      <c r="A4399" s="19" t="s">
        <v>6168</v>
      </c>
      <c r="B4399" s="19" t="s">
        <v>6169</v>
      </c>
      <c r="C4399" s="19" t="s">
        <v>27</v>
      </c>
      <c r="D4399" s="19" t="s">
        <v>387</v>
      </c>
      <c r="E4399" s="19" t="s">
        <v>388</v>
      </c>
      <c r="F4399" s="20">
        <v>2019</v>
      </c>
      <c r="G4399" s="19" t="s">
        <v>17</v>
      </c>
      <c r="H4399" s="19" t="s">
        <v>15</v>
      </c>
      <c r="I4399" s="19" t="s">
        <v>558</v>
      </c>
      <c r="J4399" s="21" t="s">
        <v>18</v>
      </c>
      <c r="K4399" s="22">
        <v>1059884</v>
      </c>
      <c r="L4399" s="22"/>
      <c r="M4399" s="23"/>
    </row>
    <row r="4400" spans="1:13" x14ac:dyDescent="0.2">
      <c r="A4400" s="19" t="s">
        <v>6170</v>
      </c>
      <c r="B4400" s="19" t="s">
        <v>6171</v>
      </c>
      <c r="C4400" s="19" t="s">
        <v>257</v>
      </c>
      <c r="D4400" s="19"/>
      <c r="E4400" s="19"/>
      <c r="F4400" s="20">
        <v>2019</v>
      </c>
      <c r="G4400" s="19" t="s">
        <v>17</v>
      </c>
      <c r="H4400" s="19" t="s">
        <v>95</v>
      </c>
      <c r="I4400" s="19" t="s">
        <v>356</v>
      </c>
      <c r="J4400" s="21" t="s">
        <v>18</v>
      </c>
      <c r="K4400" s="22">
        <v>46786</v>
      </c>
      <c r="L4400" s="22"/>
      <c r="M4400" s="23"/>
    </row>
    <row r="4401" spans="1:13" x14ac:dyDescent="0.2">
      <c r="A4401" s="19" t="s">
        <v>6174</v>
      </c>
      <c r="B4401" s="19" t="s">
        <v>6175</v>
      </c>
      <c r="C4401" s="19" t="s">
        <v>34</v>
      </c>
      <c r="D4401" s="19" t="s">
        <v>134</v>
      </c>
      <c r="E4401" s="19" t="s">
        <v>282</v>
      </c>
      <c r="F4401" s="20">
        <v>2020</v>
      </c>
      <c r="G4401" s="19" t="s">
        <v>17</v>
      </c>
      <c r="H4401" s="19" t="s">
        <v>42</v>
      </c>
      <c r="I4401" s="19" t="s">
        <v>1003</v>
      </c>
      <c r="J4401" s="21" t="s">
        <v>18</v>
      </c>
      <c r="K4401" s="22">
        <v>79402</v>
      </c>
      <c r="L4401" s="24">
        <v>1733</v>
      </c>
      <c r="M4401" s="23"/>
    </row>
    <row r="4402" spans="1:13" x14ac:dyDescent="0.2">
      <c r="A4402" s="19" t="s">
        <v>6182</v>
      </c>
      <c r="B4402" s="19" t="s">
        <v>6183</v>
      </c>
      <c r="C4402" s="19" t="s">
        <v>143</v>
      </c>
      <c r="D4402" s="19" t="s">
        <v>144</v>
      </c>
      <c r="E4402" s="19" t="s">
        <v>1397</v>
      </c>
      <c r="F4402" s="20">
        <v>2020</v>
      </c>
      <c r="G4402" s="19" t="s">
        <v>17</v>
      </c>
      <c r="H4402" s="19" t="s">
        <v>42</v>
      </c>
      <c r="I4402" s="19" t="s">
        <v>1003</v>
      </c>
      <c r="J4402" s="21" t="s">
        <v>18</v>
      </c>
      <c r="K4402" s="22">
        <v>415</v>
      </c>
      <c r="L4402" s="22"/>
      <c r="M4402" s="23"/>
    </row>
    <row r="4403" spans="1:13" x14ac:dyDescent="0.2">
      <c r="A4403" s="19" t="s">
        <v>6184</v>
      </c>
      <c r="B4403" s="19" t="s">
        <v>6185</v>
      </c>
      <c r="C4403" s="19" t="s">
        <v>12</v>
      </c>
      <c r="D4403" s="19" t="s">
        <v>422</v>
      </c>
      <c r="E4403" s="19" t="s">
        <v>1699</v>
      </c>
      <c r="F4403" s="20">
        <v>2020</v>
      </c>
      <c r="G4403" s="19" t="s">
        <v>17</v>
      </c>
      <c r="H4403" s="19" t="s">
        <v>42</v>
      </c>
      <c r="I4403" s="19" t="s">
        <v>1003</v>
      </c>
      <c r="J4403" s="21" t="s">
        <v>18</v>
      </c>
      <c r="K4403" s="22">
        <v>1</v>
      </c>
      <c r="L4403" s="24">
        <v>6500</v>
      </c>
      <c r="M4403" s="23"/>
    </row>
    <row r="4404" spans="1:13" x14ac:dyDescent="0.2">
      <c r="A4404" s="19" t="s">
        <v>6186</v>
      </c>
      <c r="B4404" s="19" t="s">
        <v>6187</v>
      </c>
      <c r="C4404" s="19" t="s">
        <v>52</v>
      </c>
      <c r="D4404" s="19" t="s">
        <v>139</v>
      </c>
      <c r="E4404" s="19" t="s">
        <v>2114</v>
      </c>
      <c r="F4404" s="20">
        <v>2020</v>
      </c>
      <c r="G4404" s="19" t="s">
        <v>17</v>
      </c>
      <c r="H4404" s="19" t="s">
        <v>54</v>
      </c>
      <c r="I4404" s="19" t="s">
        <v>62</v>
      </c>
      <c r="J4404" s="21" t="s">
        <v>128</v>
      </c>
      <c r="K4404" s="22">
        <v>459160</v>
      </c>
      <c r="L4404" s="22"/>
      <c r="M4404" s="23"/>
    </row>
    <row r="4405" spans="1:13" x14ac:dyDescent="0.2">
      <c r="A4405" s="19" t="s">
        <v>6188</v>
      </c>
      <c r="B4405" s="19" t="s">
        <v>6189</v>
      </c>
      <c r="C4405" s="19" t="s">
        <v>148</v>
      </c>
      <c r="D4405" s="19" t="s">
        <v>460</v>
      </c>
      <c r="E4405" s="19" t="s">
        <v>1415</v>
      </c>
      <c r="F4405" s="20">
        <v>2020</v>
      </c>
      <c r="G4405" s="19" t="s">
        <v>17</v>
      </c>
      <c r="H4405" s="19" t="s">
        <v>54</v>
      </c>
      <c r="I4405" s="19" t="s">
        <v>62</v>
      </c>
      <c r="J4405" s="21" t="s">
        <v>18</v>
      </c>
      <c r="K4405" s="22">
        <v>50985</v>
      </c>
      <c r="L4405" s="22"/>
      <c r="M4405" s="23"/>
    </row>
    <row r="4406" spans="1:13" x14ac:dyDescent="0.2">
      <c r="A4406" s="19" t="s">
        <v>6190</v>
      </c>
      <c r="B4406" s="19" t="s">
        <v>6191</v>
      </c>
      <c r="C4406" s="19" t="s">
        <v>103</v>
      </c>
      <c r="D4406" s="19" t="s">
        <v>194</v>
      </c>
      <c r="E4406" s="19" t="s">
        <v>195</v>
      </c>
      <c r="F4406" s="20">
        <v>2020</v>
      </c>
      <c r="G4406" s="19" t="s">
        <v>17</v>
      </c>
      <c r="H4406" s="19" t="s">
        <v>63</v>
      </c>
      <c r="I4406" s="19" t="s">
        <v>174</v>
      </c>
      <c r="J4406" s="21" t="s">
        <v>18</v>
      </c>
      <c r="K4406" s="22">
        <v>26617</v>
      </c>
      <c r="L4406" s="22"/>
      <c r="M4406" s="23"/>
    </row>
    <row r="4407" spans="1:13" x14ac:dyDescent="0.2">
      <c r="A4407" s="19" t="s">
        <v>6192</v>
      </c>
      <c r="B4407" s="19" t="s">
        <v>6193</v>
      </c>
      <c r="C4407" s="19" t="s">
        <v>52</v>
      </c>
      <c r="D4407" s="19" t="s">
        <v>53</v>
      </c>
      <c r="E4407" s="19" t="s">
        <v>53</v>
      </c>
      <c r="F4407" s="20">
        <v>2020</v>
      </c>
      <c r="G4407" s="19" t="s">
        <v>17</v>
      </c>
      <c r="H4407" s="19" t="s">
        <v>42</v>
      </c>
      <c r="I4407" s="19" t="s">
        <v>1003</v>
      </c>
      <c r="J4407" s="21" t="s">
        <v>18</v>
      </c>
      <c r="K4407" s="22">
        <v>5</v>
      </c>
      <c r="L4407" s="24">
        <v>118314</v>
      </c>
      <c r="M4407" s="23"/>
    </row>
    <row r="4408" spans="1:13" x14ac:dyDescent="0.2">
      <c r="A4408" s="19" t="s">
        <v>6194</v>
      </c>
      <c r="B4408" s="19" t="s">
        <v>6195</v>
      </c>
      <c r="C4408" s="19" t="s">
        <v>12</v>
      </c>
      <c r="D4408" s="19" t="s">
        <v>69</v>
      </c>
      <c r="E4408" s="19" t="s">
        <v>1781</v>
      </c>
      <c r="F4408" s="20">
        <v>2020</v>
      </c>
      <c r="G4408" s="19" t="s">
        <v>17</v>
      </c>
      <c r="H4408" s="19" t="s">
        <v>42</v>
      </c>
      <c r="I4408" s="19" t="s">
        <v>1003</v>
      </c>
      <c r="J4408" s="21" t="s">
        <v>18</v>
      </c>
      <c r="K4408" s="22">
        <v>1</v>
      </c>
      <c r="L4408" s="24">
        <v>400000</v>
      </c>
      <c r="M4408" s="23"/>
    </row>
    <row r="4409" spans="1:13" x14ac:dyDescent="0.2">
      <c r="A4409" s="19" t="s">
        <v>6198</v>
      </c>
      <c r="B4409" s="19" t="s">
        <v>6199</v>
      </c>
      <c r="C4409" s="19" t="s">
        <v>27</v>
      </c>
      <c r="D4409" s="19" t="s">
        <v>28</v>
      </c>
      <c r="E4409" s="19" t="s">
        <v>29</v>
      </c>
      <c r="F4409" s="20">
        <v>2020</v>
      </c>
      <c r="G4409" s="19" t="s">
        <v>17</v>
      </c>
      <c r="H4409" s="19" t="s">
        <v>95</v>
      </c>
      <c r="I4409" s="19" t="s">
        <v>178</v>
      </c>
      <c r="J4409" s="21" t="s">
        <v>18</v>
      </c>
      <c r="K4409" s="22">
        <v>103345</v>
      </c>
      <c r="L4409" s="22"/>
      <c r="M4409" s="23"/>
    </row>
    <row r="4410" spans="1:13" x14ac:dyDescent="0.2">
      <c r="A4410" s="19" t="s">
        <v>6200</v>
      </c>
      <c r="B4410" s="19" t="s">
        <v>6201</v>
      </c>
      <c r="C4410" s="19" t="s">
        <v>12</v>
      </c>
      <c r="D4410" s="19" t="s">
        <v>69</v>
      </c>
      <c r="E4410" s="19" t="s">
        <v>69</v>
      </c>
      <c r="F4410" s="20">
        <v>2020</v>
      </c>
      <c r="G4410" s="19" t="s">
        <v>17</v>
      </c>
      <c r="H4410" s="19" t="s">
        <v>63</v>
      </c>
      <c r="I4410" s="19" t="s">
        <v>174</v>
      </c>
      <c r="J4410" s="21" t="s">
        <v>18</v>
      </c>
      <c r="K4410" s="22">
        <v>98454</v>
      </c>
      <c r="L4410" s="22"/>
      <c r="M4410" s="23"/>
    </row>
    <row r="4411" spans="1:13" x14ac:dyDescent="0.2">
      <c r="A4411" s="19" t="s">
        <v>6202</v>
      </c>
      <c r="B4411" s="19" t="s">
        <v>6203</v>
      </c>
      <c r="C4411" s="19" t="s">
        <v>143</v>
      </c>
      <c r="D4411" s="19" t="s">
        <v>857</v>
      </c>
      <c r="E4411" s="19" t="s">
        <v>5770</v>
      </c>
      <c r="F4411" s="20">
        <v>2020</v>
      </c>
      <c r="G4411" s="19" t="s">
        <v>17</v>
      </c>
      <c r="H4411" s="19" t="s">
        <v>95</v>
      </c>
      <c r="I4411" s="19" t="s">
        <v>178</v>
      </c>
      <c r="J4411" s="21" t="s">
        <v>18</v>
      </c>
      <c r="K4411" s="22">
        <v>427812</v>
      </c>
      <c r="L4411" s="22"/>
      <c r="M4411" s="23"/>
    </row>
    <row r="4412" spans="1:13" x14ac:dyDescent="0.2">
      <c r="A4412" s="19" t="s">
        <v>6204</v>
      </c>
      <c r="B4412" s="19" t="s">
        <v>6205</v>
      </c>
      <c r="C4412" s="19" t="s">
        <v>22</v>
      </c>
      <c r="D4412" s="19" t="s">
        <v>23</v>
      </c>
      <c r="E4412" s="19" t="s">
        <v>1910</v>
      </c>
      <c r="F4412" s="20">
        <v>2020</v>
      </c>
      <c r="G4412" s="19" t="s">
        <v>17</v>
      </c>
      <c r="H4412" s="19" t="s">
        <v>15</v>
      </c>
      <c r="I4412" s="19" t="s">
        <v>16</v>
      </c>
      <c r="J4412" s="21" t="s">
        <v>18</v>
      </c>
      <c r="K4412" s="22">
        <v>5</v>
      </c>
      <c r="L4412" s="24">
        <v>5</v>
      </c>
      <c r="M4412" s="23"/>
    </row>
    <row r="4413" spans="1:13" x14ac:dyDescent="0.2">
      <c r="A4413" s="19" t="s">
        <v>6210</v>
      </c>
      <c r="B4413" s="19" t="s">
        <v>6211</v>
      </c>
      <c r="C4413" s="19" t="s">
        <v>37</v>
      </c>
      <c r="D4413" s="19" t="s">
        <v>545</v>
      </c>
      <c r="E4413" s="19" t="s">
        <v>545</v>
      </c>
      <c r="F4413" s="20">
        <v>2020</v>
      </c>
      <c r="G4413" s="19" t="s">
        <v>17</v>
      </c>
      <c r="H4413" s="19" t="s">
        <v>352</v>
      </c>
      <c r="I4413" s="19" t="s">
        <v>1241</v>
      </c>
      <c r="J4413" s="21" t="s">
        <v>128</v>
      </c>
      <c r="K4413" s="22">
        <v>120000</v>
      </c>
      <c r="L4413" s="22"/>
      <c r="M4413" s="23"/>
    </row>
    <row r="4414" spans="1:13" x14ac:dyDescent="0.2">
      <c r="A4414" s="19" t="s">
        <v>6212</v>
      </c>
      <c r="B4414" s="19" t="s">
        <v>6213</v>
      </c>
      <c r="C4414" s="19" t="s">
        <v>103</v>
      </c>
      <c r="D4414" s="19" t="s">
        <v>194</v>
      </c>
      <c r="E4414" s="19" t="s">
        <v>195</v>
      </c>
      <c r="F4414" s="20">
        <v>2020</v>
      </c>
      <c r="G4414" s="19" t="s">
        <v>17</v>
      </c>
      <c r="H4414" s="19" t="s">
        <v>42</v>
      </c>
      <c r="I4414" s="19" t="s">
        <v>1003</v>
      </c>
      <c r="J4414" s="21" t="s">
        <v>18</v>
      </c>
      <c r="K4414" s="22">
        <v>292695</v>
      </c>
      <c r="L4414" s="22"/>
      <c r="M4414" s="23"/>
    </row>
    <row r="4415" spans="1:13" x14ac:dyDescent="0.2">
      <c r="A4415" s="19" t="s">
        <v>6214</v>
      </c>
      <c r="B4415" s="19" t="s">
        <v>6215</v>
      </c>
      <c r="C4415" s="19" t="s">
        <v>103</v>
      </c>
      <c r="D4415" s="19" t="s">
        <v>105</v>
      </c>
      <c r="E4415" s="19" t="s">
        <v>106</v>
      </c>
      <c r="F4415" s="20">
        <v>2020</v>
      </c>
      <c r="G4415" s="19" t="s">
        <v>17</v>
      </c>
      <c r="H4415" s="19" t="s">
        <v>54</v>
      </c>
      <c r="I4415" s="19" t="s">
        <v>62</v>
      </c>
      <c r="J4415" s="21" t="s">
        <v>18</v>
      </c>
      <c r="K4415" s="22">
        <v>36899</v>
      </c>
      <c r="L4415" s="22"/>
      <c r="M4415" s="23"/>
    </row>
    <row r="4416" spans="1:13" x14ac:dyDescent="0.2">
      <c r="A4416" s="19" t="s">
        <v>6216</v>
      </c>
      <c r="B4416" s="19" t="s">
        <v>6217</v>
      </c>
      <c r="C4416" s="19" t="s">
        <v>257</v>
      </c>
      <c r="D4416" s="19" t="s">
        <v>441</v>
      </c>
      <c r="E4416" s="19" t="s">
        <v>747</v>
      </c>
      <c r="F4416" s="20">
        <v>2020</v>
      </c>
      <c r="G4416" s="19" t="s">
        <v>17</v>
      </c>
      <c r="H4416" s="19" t="s">
        <v>352</v>
      </c>
      <c r="I4416" s="19" t="s">
        <v>1725</v>
      </c>
      <c r="J4416" s="21" t="s">
        <v>18</v>
      </c>
      <c r="K4416" s="22">
        <v>68459</v>
      </c>
      <c r="L4416" s="24">
        <v>1</v>
      </c>
      <c r="M4416" s="23"/>
    </row>
    <row r="4417" spans="1:13" x14ac:dyDescent="0.2">
      <c r="A4417" s="19" t="s">
        <v>6226</v>
      </c>
      <c r="B4417" s="19" t="s">
        <v>6227</v>
      </c>
      <c r="C4417" s="19" t="s">
        <v>37</v>
      </c>
      <c r="D4417" s="19" t="s">
        <v>38</v>
      </c>
      <c r="E4417" s="19" t="s">
        <v>1622</v>
      </c>
      <c r="F4417" s="20">
        <v>2019</v>
      </c>
      <c r="G4417" s="19" t="s">
        <v>17</v>
      </c>
      <c r="H4417" s="19" t="s">
        <v>42</v>
      </c>
      <c r="I4417" s="19" t="s">
        <v>228</v>
      </c>
      <c r="J4417" s="21" t="s">
        <v>84</v>
      </c>
      <c r="K4417" s="22">
        <v>374130</v>
      </c>
      <c r="L4417" s="22"/>
      <c r="M4417" s="23"/>
    </row>
    <row r="4418" spans="1:13" x14ac:dyDescent="0.2">
      <c r="A4418" s="19" t="s">
        <v>6236</v>
      </c>
      <c r="B4418" s="19" t="s">
        <v>6237</v>
      </c>
      <c r="C4418" s="19" t="s">
        <v>37</v>
      </c>
      <c r="D4418" s="19" t="s">
        <v>38</v>
      </c>
      <c r="E4418" s="19"/>
      <c r="F4418" s="20">
        <v>2020</v>
      </c>
      <c r="G4418" s="19" t="s">
        <v>17</v>
      </c>
      <c r="H4418" s="19" t="s">
        <v>30</v>
      </c>
      <c r="I4418" s="19" t="s">
        <v>145</v>
      </c>
      <c r="J4418" s="21" t="s">
        <v>18</v>
      </c>
      <c r="K4418" s="22">
        <v>50000</v>
      </c>
      <c r="L4418" s="22"/>
      <c r="M4418" s="23"/>
    </row>
    <row r="4419" spans="1:13" x14ac:dyDescent="0.2">
      <c r="A4419" s="19" t="s">
        <v>6238</v>
      </c>
      <c r="B4419" s="19" t="s">
        <v>6239</v>
      </c>
      <c r="C4419" s="19" t="s">
        <v>133</v>
      </c>
      <c r="D4419" s="19" t="s">
        <v>206</v>
      </c>
      <c r="E4419" s="19" t="s">
        <v>1635</v>
      </c>
      <c r="F4419" s="20">
        <v>2019</v>
      </c>
      <c r="G4419" s="19" t="s">
        <v>17</v>
      </c>
      <c r="H4419" s="19" t="s">
        <v>30</v>
      </c>
      <c r="I4419" s="19" t="s">
        <v>145</v>
      </c>
      <c r="J4419" s="21" t="s">
        <v>18</v>
      </c>
      <c r="K4419" s="22">
        <v>399010</v>
      </c>
      <c r="L4419" s="24">
        <v>1</v>
      </c>
      <c r="M4419" s="23"/>
    </row>
    <row r="4420" spans="1:13" x14ac:dyDescent="0.2">
      <c r="A4420" s="19" t="s">
        <v>6240</v>
      </c>
      <c r="B4420" s="19" t="s">
        <v>6241</v>
      </c>
      <c r="C4420" s="19" t="s">
        <v>133</v>
      </c>
      <c r="D4420" s="19" t="s">
        <v>392</v>
      </c>
      <c r="E4420" s="19" t="s">
        <v>1096</v>
      </c>
      <c r="F4420" s="20">
        <v>2019</v>
      </c>
      <c r="G4420" s="19" t="s">
        <v>17</v>
      </c>
      <c r="H4420" s="19" t="s">
        <v>30</v>
      </c>
      <c r="I4420" s="19" t="s">
        <v>145</v>
      </c>
      <c r="J4420" s="21" t="s">
        <v>18</v>
      </c>
      <c r="K4420" s="22">
        <v>205199</v>
      </c>
      <c r="L4420" s="22"/>
      <c r="M4420" s="23"/>
    </row>
    <row r="4421" spans="1:13" x14ac:dyDescent="0.2">
      <c r="A4421" s="19" t="s">
        <v>6244</v>
      </c>
      <c r="B4421" s="19" t="s">
        <v>6245</v>
      </c>
      <c r="C4421" s="19" t="s">
        <v>12</v>
      </c>
      <c r="D4421" s="19" t="s">
        <v>630</v>
      </c>
      <c r="E4421" s="19" t="s">
        <v>1798</v>
      </c>
      <c r="F4421" s="20">
        <v>2019</v>
      </c>
      <c r="G4421" s="19" t="s">
        <v>17</v>
      </c>
      <c r="H4421" s="19" t="s">
        <v>30</v>
      </c>
      <c r="I4421" s="19" t="s">
        <v>145</v>
      </c>
      <c r="J4421" s="21" t="s">
        <v>18</v>
      </c>
      <c r="K4421" s="22">
        <v>206087</v>
      </c>
      <c r="L4421" s="22"/>
      <c r="M4421" s="23"/>
    </row>
    <row r="4422" spans="1:13" x14ac:dyDescent="0.2">
      <c r="A4422" s="19" t="s">
        <v>6246</v>
      </c>
      <c r="B4422" s="19" t="s">
        <v>6247</v>
      </c>
      <c r="C4422" s="19" t="s">
        <v>22</v>
      </c>
      <c r="D4422" s="19" t="s">
        <v>46</v>
      </c>
      <c r="E4422" s="19" t="s">
        <v>561</v>
      </c>
      <c r="F4422" s="20">
        <v>2020</v>
      </c>
      <c r="G4422" s="19" t="s">
        <v>17</v>
      </c>
      <c r="H4422" s="19" t="s">
        <v>352</v>
      </c>
      <c r="I4422" s="19" t="s">
        <v>353</v>
      </c>
      <c r="J4422" s="21" t="s">
        <v>18</v>
      </c>
      <c r="K4422" s="22">
        <v>414111</v>
      </c>
      <c r="L4422" s="22"/>
      <c r="M4422" s="23"/>
    </row>
    <row r="4423" spans="1:13" x14ac:dyDescent="0.2">
      <c r="A4423" s="19" t="s">
        <v>6252</v>
      </c>
      <c r="B4423" s="19" t="s">
        <v>6253</v>
      </c>
      <c r="C4423" s="19" t="s">
        <v>27</v>
      </c>
      <c r="D4423" s="19" t="s">
        <v>28</v>
      </c>
      <c r="E4423" s="19" t="s">
        <v>29</v>
      </c>
      <c r="F4423" s="20">
        <v>2020</v>
      </c>
      <c r="G4423" s="19" t="s">
        <v>17</v>
      </c>
      <c r="H4423" s="19" t="s">
        <v>662</v>
      </c>
      <c r="I4423" s="19" t="s">
        <v>663</v>
      </c>
      <c r="J4423" s="21" t="s">
        <v>18</v>
      </c>
      <c r="K4423" s="22">
        <v>197318</v>
      </c>
      <c r="L4423" s="22"/>
      <c r="M4423" s="23"/>
    </row>
    <row r="4424" spans="1:13" x14ac:dyDescent="0.2">
      <c r="A4424" s="19" t="s">
        <v>6258</v>
      </c>
      <c r="B4424" s="19" t="s">
        <v>6259</v>
      </c>
      <c r="C4424" s="19" t="s">
        <v>148</v>
      </c>
      <c r="D4424" s="19" t="s">
        <v>373</v>
      </c>
      <c r="E4424" s="19" t="s">
        <v>668</v>
      </c>
      <c r="F4424" s="20">
        <v>2020</v>
      </c>
      <c r="G4424" s="19" t="s">
        <v>17</v>
      </c>
      <c r="H4424" s="19" t="s">
        <v>54</v>
      </c>
      <c r="I4424" s="19" t="s">
        <v>288</v>
      </c>
      <c r="J4424" s="21" t="s">
        <v>18</v>
      </c>
      <c r="K4424" s="22">
        <v>2047290</v>
      </c>
      <c r="L4424" s="22"/>
      <c r="M4424" s="23"/>
    </row>
    <row r="4425" spans="1:13" x14ac:dyDescent="0.2">
      <c r="A4425" s="19" t="s">
        <v>6262</v>
      </c>
      <c r="B4425" s="19" t="s">
        <v>6263</v>
      </c>
      <c r="C4425" s="19" t="s">
        <v>359</v>
      </c>
      <c r="D4425" s="19" t="s">
        <v>677</v>
      </c>
      <c r="E4425" s="19" t="s">
        <v>677</v>
      </c>
      <c r="F4425" s="20">
        <v>2020</v>
      </c>
      <c r="G4425" s="19" t="s">
        <v>17</v>
      </c>
      <c r="H4425" s="19" t="s">
        <v>42</v>
      </c>
      <c r="I4425" s="19" t="s">
        <v>1079</v>
      </c>
      <c r="J4425" s="21" t="s">
        <v>84</v>
      </c>
      <c r="K4425" s="22">
        <v>4091</v>
      </c>
      <c r="L4425" s="22"/>
      <c r="M4425" s="23"/>
    </row>
    <row r="4426" spans="1:13" x14ac:dyDescent="0.2">
      <c r="A4426" s="19" t="s">
        <v>6274</v>
      </c>
      <c r="B4426" s="19" t="s">
        <v>6275</v>
      </c>
      <c r="C4426" s="19" t="s">
        <v>34</v>
      </c>
      <c r="D4426" s="19" t="s">
        <v>51</v>
      </c>
      <c r="E4426" s="19"/>
      <c r="F4426" s="20">
        <v>2019</v>
      </c>
      <c r="G4426" s="19" t="s">
        <v>17</v>
      </c>
      <c r="H4426" s="19" t="s">
        <v>253</v>
      </c>
      <c r="I4426" s="19" t="s">
        <v>254</v>
      </c>
      <c r="J4426" s="21" t="s">
        <v>18</v>
      </c>
      <c r="K4426" s="22">
        <v>10223</v>
      </c>
      <c r="L4426" s="22"/>
      <c r="M4426" s="23"/>
    </row>
    <row r="4427" spans="1:13" x14ac:dyDescent="0.2">
      <c r="A4427" s="19" t="s">
        <v>6276</v>
      </c>
      <c r="B4427" s="19" t="s">
        <v>6277</v>
      </c>
      <c r="C4427" s="19" t="s">
        <v>37</v>
      </c>
      <c r="D4427" s="19" t="s">
        <v>38</v>
      </c>
      <c r="E4427" s="19" t="s">
        <v>120</v>
      </c>
      <c r="F4427" s="20">
        <v>2019</v>
      </c>
      <c r="G4427" s="19" t="s">
        <v>17</v>
      </c>
      <c r="H4427" s="19" t="s">
        <v>30</v>
      </c>
      <c r="I4427" s="19" t="s">
        <v>145</v>
      </c>
      <c r="J4427" s="21" t="s">
        <v>18</v>
      </c>
      <c r="K4427" s="22">
        <v>125000</v>
      </c>
      <c r="L4427" s="22"/>
      <c r="M4427" s="23"/>
    </row>
    <row r="4428" spans="1:13" x14ac:dyDescent="0.2">
      <c r="A4428" s="19" t="s">
        <v>6282</v>
      </c>
      <c r="B4428" s="19" t="s">
        <v>6283</v>
      </c>
      <c r="C4428" s="19" t="s">
        <v>12</v>
      </c>
      <c r="D4428" s="19" t="s">
        <v>630</v>
      </c>
      <c r="E4428" s="19" t="s">
        <v>1655</v>
      </c>
      <c r="F4428" s="20">
        <v>2020</v>
      </c>
      <c r="G4428" s="19" t="s">
        <v>17</v>
      </c>
      <c r="H4428" s="19" t="s">
        <v>352</v>
      </c>
      <c r="I4428" s="19" t="s">
        <v>353</v>
      </c>
      <c r="J4428" s="21" t="s">
        <v>18</v>
      </c>
      <c r="K4428" s="22">
        <v>44089</v>
      </c>
      <c r="L4428" s="22"/>
      <c r="M4428" s="23"/>
    </row>
    <row r="4429" spans="1:13" x14ac:dyDescent="0.2">
      <c r="A4429" s="19" t="s">
        <v>6284</v>
      </c>
      <c r="B4429" s="19" t="s">
        <v>6285</v>
      </c>
      <c r="C4429" s="19" t="s">
        <v>12</v>
      </c>
      <c r="D4429" s="19" t="s">
        <v>630</v>
      </c>
      <c r="E4429" s="19" t="s">
        <v>1655</v>
      </c>
      <c r="F4429" s="20">
        <v>2020</v>
      </c>
      <c r="G4429" s="19" t="s">
        <v>17</v>
      </c>
      <c r="H4429" s="19" t="s">
        <v>95</v>
      </c>
      <c r="I4429" s="19" t="s">
        <v>173</v>
      </c>
      <c r="J4429" s="21" t="s">
        <v>84</v>
      </c>
      <c r="K4429" s="22">
        <v>2594000</v>
      </c>
      <c r="L4429" s="22"/>
      <c r="M4429" s="23"/>
    </row>
    <row r="4430" spans="1:13" x14ac:dyDescent="0.2">
      <c r="A4430" s="19" t="s">
        <v>6290</v>
      </c>
      <c r="B4430" s="19" t="s">
        <v>6291</v>
      </c>
      <c r="C4430" s="19" t="s">
        <v>34</v>
      </c>
      <c r="D4430" s="19" t="s">
        <v>51</v>
      </c>
      <c r="E4430" s="19" t="s">
        <v>1059</v>
      </c>
      <c r="F4430" s="20">
        <v>2020</v>
      </c>
      <c r="G4430" s="19" t="s">
        <v>17</v>
      </c>
      <c r="H4430" s="19" t="s">
        <v>130</v>
      </c>
      <c r="I4430" s="19" t="s">
        <v>130</v>
      </c>
      <c r="J4430" s="21" t="s">
        <v>18</v>
      </c>
      <c r="K4430" s="22">
        <v>847890</v>
      </c>
      <c r="L4430" s="22"/>
      <c r="M4430" s="23"/>
    </row>
    <row r="4431" spans="1:13" x14ac:dyDescent="0.2">
      <c r="A4431" s="19" t="s">
        <v>6292</v>
      </c>
      <c r="B4431" s="19" t="s">
        <v>6293</v>
      </c>
      <c r="C4431" s="19" t="s">
        <v>12</v>
      </c>
      <c r="D4431" s="19" t="s">
        <v>219</v>
      </c>
      <c r="E4431" s="19" t="s">
        <v>1380</v>
      </c>
      <c r="F4431" s="20">
        <v>2019</v>
      </c>
      <c r="G4431" s="19" t="s">
        <v>17</v>
      </c>
      <c r="H4431" s="19" t="s">
        <v>63</v>
      </c>
      <c r="I4431" s="19" t="s">
        <v>705</v>
      </c>
      <c r="J4431" s="21" t="s">
        <v>18</v>
      </c>
      <c r="K4431" s="22">
        <v>3</v>
      </c>
      <c r="L4431" s="24">
        <v>3</v>
      </c>
      <c r="M4431" s="23"/>
    </row>
    <row r="4432" spans="1:13" x14ac:dyDescent="0.2">
      <c r="A4432" s="19" t="s">
        <v>6294</v>
      </c>
      <c r="B4432" s="19" t="s">
        <v>6295</v>
      </c>
      <c r="C4432" s="19" t="s">
        <v>12</v>
      </c>
      <c r="D4432" s="19" t="s">
        <v>13</v>
      </c>
      <c r="E4432" s="19" t="s">
        <v>1795</v>
      </c>
      <c r="F4432" s="20">
        <v>2020</v>
      </c>
      <c r="G4432" s="19" t="s">
        <v>17</v>
      </c>
      <c r="H4432" s="19" t="s">
        <v>42</v>
      </c>
      <c r="I4432" s="19" t="s">
        <v>228</v>
      </c>
      <c r="J4432" s="21" t="s">
        <v>18</v>
      </c>
      <c r="K4432" s="22">
        <v>2099321</v>
      </c>
      <c r="L4432" s="22"/>
      <c r="M4432" s="23"/>
    </row>
    <row r="4433" spans="1:13" x14ac:dyDescent="0.2">
      <c r="A4433" s="19" t="s">
        <v>6298</v>
      </c>
      <c r="B4433" s="19" t="s">
        <v>6299</v>
      </c>
      <c r="C4433" s="19" t="s">
        <v>12</v>
      </c>
      <c r="D4433" s="19" t="s">
        <v>163</v>
      </c>
      <c r="E4433" s="19" t="s">
        <v>163</v>
      </c>
      <c r="F4433" s="20">
        <v>2020</v>
      </c>
      <c r="G4433" s="19" t="s">
        <v>17</v>
      </c>
      <c r="H4433" s="19" t="s">
        <v>42</v>
      </c>
      <c r="I4433" s="19" t="s">
        <v>1003</v>
      </c>
      <c r="J4433" s="21" t="s">
        <v>18</v>
      </c>
      <c r="K4433" s="22">
        <v>1000</v>
      </c>
      <c r="L4433" s="24">
        <v>1000</v>
      </c>
      <c r="M4433" s="23"/>
    </row>
    <row r="4434" spans="1:13" x14ac:dyDescent="0.2">
      <c r="A4434" s="19" t="s">
        <v>6300</v>
      </c>
      <c r="B4434" s="19" t="s">
        <v>6301</v>
      </c>
      <c r="C4434" s="19" t="s">
        <v>148</v>
      </c>
      <c r="D4434" s="19"/>
      <c r="E4434" s="19"/>
      <c r="F4434" s="20">
        <v>2019</v>
      </c>
      <c r="G4434" s="19" t="s">
        <v>17</v>
      </c>
      <c r="H4434" s="19" t="s">
        <v>15</v>
      </c>
      <c r="I4434" s="19" t="s">
        <v>70</v>
      </c>
      <c r="J4434" s="21" t="s">
        <v>18</v>
      </c>
      <c r="K4434" s="22">
        <v>1900</v>
      </c>
      <c r="L4434" s="24">
        <v>1900</v>
      </c>
      <c r="M4434" s="23"/>
    </row>
    <row r="4435" spans="1:13" x14ac:dyDescent="0.2">
      <c r="A4435" s="19" t="s">
        <v>6304</v>
      </c>
      <c r="B4435" s="19" t="s">
        <v>6305</v>
      </c>
      <c r="C4435" s="19" t="s">
        <v>143</v>
      </c>
      <c r="D4435" s="19" t="s">
        <v>857</v>
      </c>
      <c r="E4435" s="19" t="s">
        <v>4079</v>
      </c>
      <c r="F4435" s="20">
        <v>2020</v>
      </c>
      <c r="G4435" s="19" t="s">
        <v>17</v>
      </c>
      <c r="H4435" s="19" t="s">
        <v>42</v>
      </c>
      <c r="I4435" s="19" t="s">
        <v>188</v>
      </c>
      <c r="J4435" s="21" t="s">
        <v>18</v>
      </c>
      <c r="K4435" s="22">
        <v>1003688</v>
      </c>
      <c r="L4435" s="22"/>
      <c r="M4435" s="23"/>
    </row>
    <row r="4436" spans="1:13" x14ac:dyDescent="0.2">
      <c r="A4436" s="19" t="s">
        <v>6306</v>
      </c>
      <c r="B4436" s="19" t="s">
        <v>6307</v>
      </c>
      <c r="C4436" s="19" t="s">
        <v>103</v>
      </c>
      <c r="D4436" s="19" t="s">
        <v>194</v>
      </c>
      <c r="E4436" s="19" t="s">
        <v>195</v>
      </c>
      <c r="F4436" s="20">
        <v>2020</v>
      </c>
      <c r="G4436" s="19" t="s">
        <v>17</v>
      </c>
      <c r="H4436" s="19" t="s">
        <v>352</v>
      </c>
      <c r="I4436" s="19" t="s">
        <v>353</v>
      </c>
      <c r="J4436" s="21" t="s">
        <v>18</v>
      </c>
      <c r="K4436" s="22">
        <v>614064</v>
      </c>
      <c r="L4436" s="22"/>
      <c r="M4436" s="23"/>
    </row>
    <row r="4437" spans="1:13" x14ac:dyDescent="0.2">
      <c r="A4437" s="19" t="s">
        <v>6308</v>
      </c>
      <c r="B4437" s="19" t="s">
        <v>6309</v>
      </c>
      <c r="C4437" s="19" t="s">
        <v>12</v>
      </c>
      <c r="D4437" s="19" t="s">
        <v>69</v>
      </c>
      <c r="E4437" s="19" t="s">
        <v>1518</v>
      </c>
      <c r="F4437" s="20">
        <v>2020</v>
      </c>
      <c r="G4437" s="19" t="s">
        <v>279</v>
      </c>
      <c r="H4437" s="19" t="s">
        <v>63</v>
      </c>
      <c r="I4437" s="19" t="s">
        <v>174</v>
      </c>
      <c r="J4437" s="21" t="s">
        <v>18</v>
      </c>
      <c r="K4437" s="22">
        <v>118300</v>
      </c>
      <c r="L4437" s="22"/>
      <c r="M4437" s="23"/>
    </row>
    <row r="4438" spans="1:13" x14ac:dyDescent="0.2">
      <c r="A4438" s="19" t="s">
        <v>6318</v>
      </c>
      <c r="B4438" s="19" t="s">
        <v>6319</v>
      </c>
      <c r="C4438" s="19" t="s">
        <v>34</v>
      </c>
      <c r="D4438" s="19" t="s">
        <v>51</v>
      </c>
      <c r="E4438" s="19" t="s">
        <v>1515</v>
      </c>
      <c r="F4438" s="20">
        <v>2020</v>
      </c>
      <c r="G4438" s="19" t="s">
        <v>17</v>
      </c>
      <c r="H4438" s="19" t="s">
        <v>42</v>
      </c>
      <c r="I4438" s="19" t="s">
        <v>699</v>
      </c>
      <c r="J4438" s="21" t="s">
        <v>18</v>
      </c>
      <c r="K4438" s="22">
        <v>80000</v>
      </c>
      <c r="L4438" s="22"/>
      <c r="M4438" s="23"/>
    </row>
    <row r="4439" spans="1:13" x14ac:dyDescent="0.2">
      <c r="A4439" s="19" t="s">
        <v>6320</v>
      </c>
      <c r="B4439" s="19" t="s">
        <v>6321</v>
      </c>
      <c r="C4439" s="19" t="s">
        <v>22</v>
      </c>
      <c r="D4439" s="19" t="s">
        <v>46</v>
      </c>
      <c r="E4439" s="19" t="s">
        <v>210</v>
      </c>
      <c r="F4439" s="20">
        <v>2019</v>
      </c>
      <c r="G4439" s="19" t="s">
        <v>17</v>
      </c>
      <c r="H4439" s="19" t="s">
        <v>42</v>
      </c>
      <c r="I4439" s="19" t="s">
        <v>188</v>
      </c>
      <c r="J4439" s="21" t="s">
        <v>84</v>
      </c>
      <c r="K4439" s="22">
        <v>678363</v>
      </c>
      <c r="L4439" s="22"/>
      <c r="M4439" s="23"/>
    </row>
    <row r="4440" spans="1:13" x14ac:dyDescent="0.2">
      <c r="A4440" s="19" t="s">
        <v>6322</v>
      </c>
      <c r="B4440" s="19" t="s">
        <v>6323</v>
      </c>
      <c r="C4440" s="19" t="s">
        <v>12</v>
      </c>
      <c r="D4440" s="19" t="s">
        <v>219</v>
      </c>
      <c r="E4440" s="19" t="s">
        <v>636</v>
      </c>
      <c r="F4440" s="20">
        <v>2020</v>
      </c>
      <c r="G4440" s="19" t="s">
        <v>17</v>
      </c>
      <c r="H4440" s="19" t="s">
        <v>42</v>
      </c>
      <c r="I4440" s="19" t="s">
        <v>1003</v>
      </c>
      <c r="J4440" s="21" t="s">
        <v>18</v>
      </c>
      <c r="K4440" s="22">
        <v>55050</v>
      </c>
      <c r="L4440" s="24">
        <v>6170</v>
      </c>
      <c r="M4440" s="23"/>
    </row>
    <row r="4441" spans="1:13" x14ac:dyDescent="0.2">
      <c r="A4441" s="19" t="s">
        <v>6326</v>
      </c>
      <c r="B4441" s="19" t="s">
        <v>6327</v>
      </c>
      <c r="C4441" s="19" t="s">
        <v>167</v>
      </c>
      <c r="D4441" s="19" t="s">
        <v>310</v>
      </c>
      <c r="E4441" s="19" t="s">
        <v>310</v>
      </c>
      <c r="F4441" s="20">
        <v>2019</v>
      </c>
      <c r="G4441" s="19" t="s">
        <v>17</v>
      </c>
      <c r="H4441" s="19" t="s">
        <v>30</v>
      </c>
      <c r="I4441" s="19" t="s">
        <v>145</v>
      </c>
      <c r="J4441" s="21" t="s">
        <v>18</v>
      </c>
      <c r="K4441" s="22">
        <v>533621</v>
      </c>
      <c r="L4441" s="24">
        <v>507000</v>
      </c>
      <c r="M4441" s="23"/>
    </row>
    <row r="4442" spans="1:13" x14ac:dyDescent="0.2">
      <c r="A4442" s="19" t="s">
        <v>6330</v>
      </c>
      <c r="B4442" s="19" t="s">
        <v>6331</v>
      </c>
      <c r="C4442" s="19" t="s">
        <v>148</v>
      </c>
      <c r="D4442" s="19" t="s">
        <v>617</v>
      </c>
      <c r="E4442" s="19" t="s">
        <v>618</v>
      </c>
      <c r="F4442" s="20">
        <v>2020</v>
      </c>
      <c r="G4442" s="19" t="s">
        <v>17</v>
      </c>
      <c r="H4442" s="19" t="s">
        <v>54</v>
      </c>
      <c r="I4442" s="19" t="s">
        <v>62</v>
      </c>
      <c r="J4442" s="21" t="s">
        <v>18</v>
      </c>
      <c r="K4442" s="22">
        <v>12172</v>
      </c>
      <c r="L4442" s="22"/>
      <c r="M4442" s="23"/>
    </row>
    <row r="4443" spans="1:13" x14ac:dyDescent="0.2">
      <c r="A4443" s="19" t="s">
        <v>6346</v>
      </c>
      <c r="B4443" s="19" t="s">
        <v>6347</v>
      </c>
      <c r="C4443" s="19" t="s">
        <v>12</v>
      </c>
      <c r="D4443" s="19" t="s">
        <v>69</v>
      </c>
      <c r="E4443" s="19" t="s">
        <v>69</v>
      </c>
      <c r="F4443" s="20">
        <v>2020</v>
      </c>
      <c r="G4443" s="19" t="s">
        <v>17</v>
      </c>
      <c r="H4443" s="19" t="s">
        <v>63</v>
      </c>
      <c r="I4443" s="19" t="s">
        <v>174</v>
      </c>
      <c r="J4443" s="21" t="s">
        <v>18</v>
      </c>
      <c r="K4443" s="22">
        <v>88985</v>
      </c>
      <c r="L4443" s="22"/>
      <c r="M4443" s="23"/>
    </row>
    <row r="4444" spans="1:13" x14ac:dyDescent="0.2">
      <c r="A4444" s="19" t="s">
        <v>6348</v>
      </c>
      <c r="B4444" s="19" t="s">
        <v>6349</v>
      </c>
      <c r="C4444" s="19" t="s">
        <v>27</v>
      </c>
      <c r="D4444" s="19" t="s">
        <v>1774</v>
      </c>
      <c r="E4444" s="19" t="s">
        <v>1775</v>
      </c>
      <c r="F4444" s="20">
        <v>2020</v>
      </c>
      <c r="G4444" s="19" t="s">
        <v>17</v>
      </c>
      <c r="H4444" s="19" t="s">
        <v>253</v>
      </c>
      <c r="I4444" s="19" t="s">
        <v>254</v>
      </c>
      <c r="J4444" s="21" t="s">
        <v>18</v>
      </c>
      <c r="K4444" s="22">
        <v>473407</v>
      </c>
      <c r="L4444" s="22"/>
      <c r="M4444" s="23"/>
    </row>
    <row r="4445" spans="1:13" x14ac:dyDescent="0.2">
      <c r="A4445" s="19" t="s">
        <v>6352</v>
      </c>
      <c r="B4445" s="19" t="s">
        <v>6353</v>
      </c>
      <c r="C4445" s="19" t="s">
        <v>34</v>
      </c>
      <c r="D4445" s="19" t="s">
        <v>51</v>
      </c>
      <c r="E4445" s="19" t="s">
        <v>714</v>
      </c>
      <c r="F4445" s="20">
        <v>2019</v>
      </c>
      <c r="G4445" s="19" t="s">
        <v>17</v>
      </c>
      <c r="H4445" s="19" t="s">
        <v>30</v>
      </c>
      <c r="I4445" s="19" t="s">
        <v>145</v>
      </c>
      <c r="J4445" s="21" t="s">
        <v>18</v>
      </c>
      <c r="K4445" s="22">
        <v>18910</v>
      </c>
      <c r="L4445" s="22"/>
      <c r="M4445" s="23"/>
    </row>
    <row r="4446" spans="1:13" x14ac:dyDescent="0.2">
      <c r="A4446" s="19" t="s">
        <v>6357</v>
      </c>
      <c r="B4446" s="19" t="s">
        <v>6358</v>
      </c>
      <c r="C4446" s="19" t="s">
        <v>167</v>
      </c>
      <c r="D4446" s="19"/>
      <c r="E4446" s="19"/>
      <c r="F4446" s="20">
        <v>2019</v>
      </c>
      <c r="G4446" s="19" t="s">
        <v>17</v>
      </c>
      <c r="H4446" s="19" t="s">
        <v>30</v>
      </c>
      <c r="I4446" s="19" t="s">
        <v>145</v>
      </c>
      <c r="J4446" s="21" t="s">
        <v>128</v>
      </c>
      <c r="K4446" s="22">
        <v>307901</v>
      </c>
      <c r="L4446" s="22"/>
      <c r="M4446" s="23"/>
    </row>
    <row r="4447" spans="1:13" x14ac:dyDescent="0.2">
      <c r="A4447" s="19" t="s">
        <v>6359</v>
      </c>
      <c r="B4447" s="19" t="s">
        <v>6360</v>
      </c>
      <c r="C4447" s="19" t="s">
        <v>148</v>
      </c>
      <c r="D4447" s="19" t="s">
        <v>373</v>
      </c>
      <c r="E4447" s="19" t="s">
        <v>1437</v>
      </c>
      <c r="F4447" s="20">
        <v>2019</v>
      </c>
      <c r="G4447" s="19" t="s">
        <v>17</v>
      </c>
      <c r="H4447" s="19" t="s">
        <v>15</v>
      </c>
      <c r="I4447" s="19" t="s">
        <v>16</v>
      </c>
      <c r="J4447" s="21" t="s">
        <v>18</v>
      </c>
      <c r="K4447" s="22">
        <v>0</v>
      </c>
      <c r="L4447" s="22"/>
      <c r="M4447" s="23"/>
    </row>
    <row r="4448" spans="1:13" x14ac:dyDescent="0.2">
      <c r="A4448" s="19" t="s">
        <v>6365</v>
      </c>
      <c r="B4448" s="19" t="s">
        <v>6366</v>
      </c>
      <c r="C4448" s="19" t="s">
        <v>148</v>
      </c>
      <c r="D4448" s="19" t="s">
        <v>373</v>
      </c>
      <c r="E4448" s="19" t="s">
        <v>1383</v>
      </c>
      <c r="F4448" s="20">
        <v>2019</v>
      </c>
      <c r="G4448" s="19" t="s">
        <v>17</v>
      </c>
      <c r="H4448" s="19" t="s">
        <v>15</v>
      </c>
      <c r="I4448" s="19" t="s">
        <v>16</v>
      </c>
      <c r="J4448" s="21" t="s">
        <v>18</v>
      </c>
      <c r="K4448" s="22">
        <v>2</v>
      </c>
      <c r="L4448" s="24">
        <v>1108157</v>
      </c>
      <c r="M4448" s="23"/>
    </row>
    <row r="4449" spans="1:13" x14ac:dyDescent="0.2">
      <c r="A4449" s="19" t="s">
        <v>6381</v>
      </c>
      <c r="B4449" s="19" t="s">
        <v>6382</v>
      </c>
      <c r="C4449" s="19" t="s">
        <v>167</v>
      </c>
      <c r="D4449" s="19"/>
      <c r="E4449" s="19"/>
      <c r="F4449" s="20">
        <v>2019</v>
      </c>
      <c r="G4449" s="19" t="s">
        <v>17</v>
      </c>
      <c r="H4449" s="19" t="s">
        <v>253</v>
      </c>
      <c r="I4449" s="19" t="s">
        <v>254</v>
      </c>
      <c r="J4449" s="21" t="s">
        <v>18</v>
      </c>
      <c r="K4449" s="22">
        <v>129598</v>
      </c>
      <c r="L4449" s="22"/>
      <c r="M4449" s="23"/>
    </row>
    <row r="4450" spans="1:13" x14ac:dyDescent="0.2">
      <c r="A4450" s="19" t="s">
        <v>6389</v>
      </c>
      <c r="B4450" s="19" t="s">
        <v>6390</v>
      </c>
      <c r="C4450" s="19" t="s">
        <v>133</v>
      </c>
      <c r="D4450" s="19" t="s">
        <v>392</v>
      </c>
      <c r="E4450" s="19" t="s">
        <v>2065</v>
      </c>
      <c r="F4450" s="20">
        <v>2020</v>
      </c>
      <c r="G4450" s="19" t="s">
        <v>17</v>
      </c>
      <c r="H4450" s="19" t="s">
        <v>42</v>
      </c>
      <c r="I4450" s="19" t="s">
        <v>188</v>
      </c>
      <c r="J4450" s="21" t="s">
        <v>84</v>
      </c>
      <c r="K4450" s="22">
        <v>27998</v>
      </c>
      <c r="L4450" s="22"/>
      <c r="M4450" s="23"/>
    </row>
    <row r="4451" spans="1:13" x14ac:dyDescent="0.2">
      <c r="A4451" s="19" t="s">
        <v>6399</v>
      </c>
      <c r="B4451" s="19" t="s">
        <v>6400</v>
      </c>
      <c r="C4451" s="19" t="s">
        <v>148</v>
      </c>
      <c r="D4451" s="19" t="s">
        <v>373</v>
      </c>
      <c r="E4451" s="19" t="s">
        <v>1000</v>
      </c>
      <c r="F4451" s="20">
        <v>2020</v>
      </c>
      <c r="G4451" s="19" t="s">
        <v>17</v>
      </c>
      <c r="H4451" s="19" t="s">
        <v>63</v>
      </c>
      <c r="I4451" s="19" t="s">
        <v>174</v>
      </c>
      <c r="J4451" s="21" t="s">
        <v>84</v>
      </c>
      <c r="K4451" s="22">
        <v>88769</v>
      </c>
      <c r="L4451" s="22"/>
      <c r="M4451" s="23"/>
    </row>
    <row r="4452" spans="1:13" x14ac:dyDescent="0.2">
      <c r="A4452" s="19" t="s">
        <v>6401</v>
      </c>
      <c r="B4452" s="19" t="s">
        <v>6402</v>
      </c>
      <c r="C4452" s="19" t="s">
        <v>148</v>
      </c>
      <c r="D4452" s="19" t="s">
        <v>617</v>
      </c>
      <c r="E4452" s="19" t="s">
        <v>863</v>
      </c>
      <c r="F4452" s="20">
        <v>2020</v>
      </c>
      <c r="G4452" s="19" t="s">
        <v>17</v>
      </c>
      <c r="H4452" s="19" t="s">
        <v>63</v>
      </c>
      <c r="I4452" s="19" t="s">
        <v>174</v>
      </c>
      <c r="J4452" s="21" t="s">
        <v>84</v>
      </c>
      <c r="K4452" s="22">
        <v>46485</v>
      </c>
      <c r="L4452" s="22"/>
      <c r="M4452" s="23"/>
    </row>
    <row r="4453" spans="1:13" x14ac:dyDescent="0.2">
      <c r="A4453" s="19" t="s">
        <v>6407</v>
      </c>
      <c r="B4453" s="19" t="s">
        <v>6408</v>
      </c>
      <c r="C4453" s="19" t="s">
        <v>22</v>
      </c>
      <c r="D4453" s="19" t="s">
        <v>46</v>
      </c>
      <c r="E4453" s="19" t="s">
        <v>47</v>
      </c>
      <c r="F4453" s="20">
        <v>2020</v>
      </c>
      <c r="G4453" s="19" t="s">
        <v>17</v>
      </c>
      <c r="H4453" s="19" t="s">
        <v>54</v>
      </c>
      <c r="I4453" s="19" t="s">
        <v>62</v>
      </c>
      <c r="J4453" s="21" t="s">
        <v>18</v>
      </c>
      <c r="K4453" s="22">
        <v>1</v>
      </c>
      <c r="L4453" s="24">
        <v>1</v>
      </c>
      <c r="M4453" s="23"/>
    </row>
    <row r="4454" spans="1:13" x14ac:dyDescent="0.2">
      <c r="A4454" s="19" t="s">
        <v>6411</v>
      </c>
      <c r="B4454" s="19" t="s">
        <v>6412</v>
      </c>
      <c r="C4454" s="19" t="s">
        <v>103</v>
      </c>
      <c r="D4454" s="19" t="s">
        <v>105</v>
      </c>
      <c r="E4454" s="19" t="s">
        <v>1035</v>
      </c>
      <c r="F4454" s="20">
        <v>2020</v>
      </c>
      <c r="G4454" s="19" t="s">
        <v>17</v>
      </c>
      <c r="H4454" s="19" t="s">
        <v>63</v>
      </c>
      <c r="I4454" s="19" t="s">
        <v>174</v>
      </c>
      <c r="J4454" s="21" t="s">
        <v>18</v>
      </c>
      <c r="K4454" s="22">
        <v>1231162</v>
      </c>
      <c r="L4454" s="22"/>
      <c r="M4454" s="23"/>
    </row>
    <row r="4455" spans="1:13" x14ac:dyDescent="0.2">
      <c r="A4455" s="19" t="s">
        <v>6415</v>
      </c>
      <c r="B4455" s="19" t="s">
        <v>6416</v>
      </c>
      <c r="C4455" s="19" t="s">
        <v>34</v>
      </c>
      <c r="D4455" s="19" t="s">
        <v>134</v>
      </c>
      <c r="E4455" s="19" t="s">
        <v>803</v>
      </c>
      <c r="F4455" s="20">
        <v>2019</v>
      </c>
      <c r="G4455" s="19" t="s">
        <v>17</v>
      </c>
      <c r="H4455" s="19" t="s">
        <v>30</v>
      </c>
      <c r="I4455" s="19" t="s">
        <v>145</v>
      </c>
      <c r="J4455" s="21" t="s">
        <v>18</v>
      </c>
      <c r="K4455" s="22">
        <v>0</v>
      </c>
      <c r="L4455" s="22"/>
      <c r="M4455" s="23"/>
    </row>
    <row r="4456" spans="1:13" x14ac:dyDescent="0.2">
      <c r="A4456" s="19" t="s">
        <v>6423</v>
      </c>
      <c r="B4456" s="19" t="s">
        <v>6424</v>
      </c>
      <c r="C4456" s="19" t="s">
        <v>81</v>
      </c>
      <c r="D4456" s="19"/>
      <c r="E4456" s="19"/>
      <c r="F4456" s="20">
        <v>2020</v>
      </c>
      <c r="G4456" s="19" t="s">
        <v>17</v>
      </c>
      <c r="H4456" s="19" t="s">
        <v>95</v>
      </c>
      <c r="I4456" s="19" t="s">
        <v>173</v>
      </c>
      <c r="J4456" s="21" t="s">
        <v>128</v>
      </c>
      <c r="K4456" s="22">
        <v>193625</v>
      </c>
      <c r="L4456" s="22"/>
      <c r="M4456" s="23"/>
    </row>
    <row r="4457" spans="1:13" x14ac:dyDescent="0.2">
      <c r="A4457" s="19" t="s">
        <v>6425</v>
      </c>
      <c r="B4457" s="19" t="s">
        <v>6426</v>
      </c>
      <c r="C4457" s="19" t="s">
        <v>148</v>
      </c>
      <c r="D4457" s="19" t="s">
        <v>646</v>
      </c>
      <c r="E4457" s="19" t="s">
        <v>2696</v>
      </c>
      <c r="F4457" s="20">
        <v>2020</v>
      </c>
      <c r="G4457" s="19" t="s">
        <v>17</v>
      </c>
      <c r="H4457" s="19" t="s">
        <v>15</v>
      </c>
      <c r="I4457" s="19" t="s">
        <v>16</v>
      </c>
      <c r="J4457" s="21" t="s">
        <v>18</v>
      </c>
      <c r="K4457" s="22">
        <v>2</v>
      </c>
      <c r="L4457" s="24">
        <v>2</v>
      </c>
      <c r="M4457" s="23"/>
    </row>
    <row r="4458" spans="1:13" x14ac:dyDescent="0.2">
      <c r="A4458" s="19" t="s">
        <v>6429</v>
      </c>
      <c r="B4458" s="19" t="s">
        <v>6430</v>
      </c>
      <c r="C4458" s="19" t="s">
        <v>265</v>
      </c>
      <c r="D4458" s="19"/>
      <c r="E4458" s="19"/>
      <c r="F4458" s="20">
        <v>2019</v>
      </c>
      <c r="G4458" s="19" t="s">
        <v>279</v>
      </c>
      <c r="H4458" s="19" t="s">
        <v>54</v>
      </c>
      <c r="I4458" s="19" t="s">
        <v>54</v>
      </c>
      <c r="J4458" s="21" t="s">
        <v>18</v>
      </c>
      <c r="K4458" s="22">
        <v>23372</v>
      </c>
      <c r="L4458" s="22"/>
      <c r="M4458" s="23"/>
    </row>
    <row r="4459" spans="1:13" x14ac:dyDescent="0.2">
      <c r="A4459" s="19" t="s">
        <v>6435</v>
      </c>
      <c r="B4459" s="19" t="s">
        <v>6436</v>
      </c>
      <c r="C4459" s="19" t="s">
        <v>34</v>
      </c>
      <c r="D4459" s="19" t="s">
        <v>215</v>
      </c>
      <c r="E4459" s="19" t="s">
        <v>1420</v>
      </c>
      <c r="F4459" s="20">
        <v>2020</v>
      </c>
      <c r="G4459" s="19" t="s">
        <v>17</v>
      </c>
      <c r="H4459" s="19" t="s">
        <v>352</v>
      </c>
      <c r="I4459" s="19" t="s">
        <v>353</v>
      </c>
      <c r="J4459" s="21" t="s">
        <v>18</v>
      </c>
      <c r="K4459" s="22">
        <v>174013</v>
      </c>
      <c r="L4459" s="24">
        <v>2</v>
      </c>
      <c r="M4459" s="23"/>
    </row>
    <row r="4460" spans="1:13" x14ac:dyDescent="0.2">
      <c r="A4460" s="19" t="s">
        <v>6441</v>
      </c>
      <c r="B4460" s="19" t="s">
        <v>6442</v>
      </c>
      <c r="C4460" s="19" t="s">
        <v>12</v>
      </c>
      <c r="D4460" s="19" t="s">
        <v>163</v>
      </c>
      <c r="E4460" s="19" t="s">
        <v>1588</v>
      </c>
      <c r="F4460" s="20">
        <v>2020</v>
      </c>
      <c r="G4460" s="19" t="s">
        <v>1012</v>
      </c>
      <c r="H4460" s="19" t="s">
        <v>352</v>
      </c>
      <c r="I4460" s="19" t="s">
        <v>353</v>
      </c>
      <c r="J4460" s="21" t="s">
        <v>18</v>
      </c>
      <c r="K4460" s="22">
        <v>33586</v>
      </c>
      <c r="L4460" s="22"/>
      <c r="M4460" s="23"/>
    </row>
    <row r="4461" spans="1:13" x14ac:dyDescent="0.2">
      <c r="A4461" s="19" t="s">
        <v>6443</v>
      </c>
      <c r="B4461" s="19" t="s">
        <v>6444</v>
      </c>
      <c r="C4461" s="19" t="s">
        <v>92</v>
      </c>
      <c r="D4461" s="19" t="s">
        <v>93</v>
      </c>
      <c r="E4461" s="19" t="s">
        <v>1875</v>
      </c>
      <c r="F4461" s="20">
        <v>2020</v>
      </c>
      <c r="G4461" s="19" t="s">
        <v>279</v>
      </c>
      <c r="H4461" s="19" t="s">
        <v>63</v>
      </c>
      <c r="I4461" s="19" t="s">
        <v>174</v>
      </c>
      <c r="J4461" s="21" t="s">
        <v>18</v>
      </c>
      <c r="K4461" s="22">
        <v>48790</v>
      </c>
      <c r="L4461" s="22"/>
      <c r="M4461" s="23"/>
    </row>
    <row r="4462" spans="1:13" x14ac:dyDescent="0.2">
      <c r="A4462" s="19" t="s">
        <v>6445</v>
      </c>
      <c r="B4462" s="19" t="s">
        <v>6446</v>
      </c>
      <c r="C4462" s="19" t="s">
        <v>143</v>
      </c>
      <c r="D4462" s="19" t="s">
        <v>144</v>
      </c>
      <c r="E4462" s="19" t="s">
        <v>144</v>
      </c>
      <c r="F4462" s="20">
        <v>2020</v>
      </c>
      <c r="G4462" s="19" t="s">
        <v>17</v>
      </c>
      <c r="H4462" s="19" t="s">
        <v>95</v>
      </c>
      <c r="I4462" s="19" t="s">
        <v>178</v>
      </c>
      <c r="J4462" s="21" t="s">
        <v>84</v>
      </c>
      <c r="K4462" s="22">
        <v>4000</v>
      </c>
      <c r="L4462" s="22"/>
      <c r="M4462" s="23"/>
    </row>
    <row r="4463" spans="1:13" x14ac:dyDescent="0.2">
      <c r="A4463" s="19" t="s">
        <v>6447</v>
      </c>
      <c r="B4463" s="19" t="s">
        <v>6448</v>
      </c>
      <c r="C4463" s="19" t="s">
        <v>52</v>
      </c>
      <c r="D4463" s="19" t="s">
        <v>99</v>
      </c>
      <c r="E4463" s="19" t="s">
        <v>99</v>
      </c>
      <c r="F4463" s="20">
        <v>2019</v>
      </c>
      <c r="G4463" s="19" t="s">
        <v>17</v>
      </c>
      <c r="H4463" s="19" t="s">
        <v>63</v>
      </c>
      <c r="I4463" s="19" t="s">
        <v>174</v>
      </c>
      <c r="J4463" s="21" t="s">
        <v>18</v>
      </c>
      <c r="K4463" s="22">
        <v>22132</v>
      </c>
      <c r="L4463" s="24">
        <v>1</v>
      </c>
      <c r="M4463" s="23"/>
    </row>
    <row r="4464" spans="1:13" x14ac:dyDescent="0.2">
      <c r="A4464" s="19" t="s">
        <v>6459</v>
      </c>
      <c r="B4464" s="19" t="s">
        <v>6460</v>
      </c>
      <c r="C4464" s="19" t="s">
        <v>27</v>
      </c>
      <c r="D4464" s="19" t="s">
        <v>28</v>
      </c>
      <c r="E4464" s="19" t="s">
        <v>29</v>
      </c>
      <c r="F4464" s="20">
        <v>2019</v>
      </c>
      <c r="G4464" s="19" t="s">
        <v>17</v>
      </c>
      <c r="H4464" s="19" t="s">
        <v>95</v>
      </c>
      <c r="I4464" s="19" t="s">
        <v>178</v>
      </c>
      <c r="J4464" s="21" t="s">
        <v>84</v>
      </c>
      <c r="K4464" s="22">
        <v>288497</v>
      </c>
      <c r="L4464" s="22"/>
      <c r="M4464" s="23"/>
    </row>
    <row r="4465" spans="1:13" x14ac:dyDescent="0.2">
      <c r="A4465" s="19" t="s">
        <v>6461</v>
      </c>
      <c r="B4465" s="19" t="s">
        <v>6462</v>
      </c>
      <c r="C4465" s="19" t="s">
        <v>148</v>
      </c>
      <c r="D4465" s="19" t="s">
        <v>373</v>
      </c>
      <c r="E4465" s="19" t="s">
        <v>1112</v>
      </c>
      <c r="F4465" s="20">
        <v>2020</v>
      </c>
      <c r="G4465" s="19" t="s">
        <v>17</v>
      </c>
      <c r="H4465" s="19" t="s">
        <v>42</v>
      </c>
      <c r="I4465" s="19" t="s">
        <v>1003</v>
      </c>
      <c r="J4465" s="21" t="s">
        <v>18</v>
      </c>
      <c r="K4465" s="22">
        <v>1000</v>
      </c>
      <c r="L4465" s="24">
        <v>192669</v>
      </c>
      <c r="M4465" s="23"/>
    </row>
    <row r="4466" spans="1:13" x14ac:dyDescent="0.2">
      <c r="A4466" s="19" t="s">
        <v>6465</v>
      </c>
      <c r="B4466" s="19" t="s">
        <v>6466</v>
      </c>
      <c r="C4466" s="19" t="s">
        <v>257</v>
      </c>
      <c r="D4466" s="19" t="s">
        <v>441</v>
      </c>
      <c r="E4466" s="19" t="s">
        <v>442</v>
      </c>
      <c r="F4466" s="20">
        <v>2020</v>
      </c>
      <c r="G4466" s="19" t="s">
        <v>279</v>
      </c>
      <c r="H4466" s="19" t="s">
        <v>54</v>
      </c>
      <c r="I4466" s="19" t="s">
        <v>288</v>
      </c>
      <c r="J4466" s="21" t="s">
        <v>18</v>
      </c>
      <c r="K4466" s="22">
        <v>166316</v>
      </c>
      <c r="L4466" s="22"/>
      <c r="M4466" s="23"/>
    </row>
    <row r="4467" spans="1:13" x14ac:dyDescent="0.2">
      <c r="A4467" s="19" t="s">
        <v>6467</v>
      </c>
      <c r="B4467" s="19" t="s">
        <v>6468</v>
      </c>
      <c r="C4467" s="19" t="s">
        <v>148</v>
      </c>
      <c r="D4467" s="19" t="s">
        <v>373</v>
      </c>
      <c r="E4467" s="19" t="s">
        <v>894</v>
      </c>
      <c r="F4467" s="20">
        <v>2020</v>
      </c>
      <c r="G4467" s="19" t="s">
        <v>17</v>
      </c>
      <c r="H4467" s="19" t="s">
        <v>42</v>
      </c>
      <c r="I4467" s="19" t="s">
        <v>1003</v>
      </c>
      <c r="J4467" s="21" t="s">
        <v>18</v>
      </c>
      <c r="K4467" s="22">
        <v>70527</v>
      </c>
      <c r="L4467" s="24">
        <v>5674</v>
      </c>
      <c r="M4467" s="23"/>
    </row>
    <row r="4468" spans="1:13" x14ac:dyDescent="0.2">
      <c r="A4468" s="19" t="s">
        <v>6475</v>
      </c>
      <c r="B4468" s="19" t="s">
        <v>6476</v>
      </c>
      <c r="C4468" s="19" t="s">
        <v>34</v>
      </c>
      <c r="D4468" s="19"/>
      <c r="E4468" s="19"/>
      <c r="F4468" s="20">
        <v>2020</v>
      </c>
      <c r="G4468" s="19" t="s">
        <v>17</v>
      </c>
      <c r="H4468" s="19" t="s">
        <v>30</v>
      </c>
      <c r="I4468" s="19" t="s">
        <v>31</v>
      </c>
      <c r="J4468" s="21" t="s">
        <v>18</v>
      </c>
      <c r="K4468" s="22">
        <v>1000</v>
      </c>
      <c r="L4468" s="24">
        <v>1000</v>
      </c>
      <c r="M4468" s="23"/>
    </row>
    <row r="4469" spans="1:13" x14ac:dyDescent="0.2">
      <c r="A4469" s="19" t="s">
        <v>6479</v>
      </c>
      <c r="B4469" s="19" t="s">
        <v>6480</v>
      </c>
      <c r="C4469" s="19" t="s">
        <v>92</v>
      </c>
      <c r="D4469" s="19" t="s">
        <v>112</v>
      </c>
      <c r="E4469" s="19" t="s">
        <v>1858</v>
      </c>
      <c r="F4469" s="20">
        <v>2019</v>
      </c>
      <c r="G4469" s="19" t="s">
        <v>17</v>
      </c>
      <c r="H4469" s="19" t="s">
        <v>710</v>
      </c>
      <c r="I4469" s="19" t="s">
        <v>711</v>
      </c>
      <c r="J4469" s="21" t="s">
        <v>18</v>
      </c>
      <c r="K4469" s="22">
        <v>383076</v>
      </c>
      <c r="L4469" s="24">
        <v>1</v>
      </c>
      <c r="M4469" s="23"/>
    </row>
    <row r="4470" spans="1:13" x14ac:dyDescent="0.2">
      <c r="A4470" s="19" t="s">
        <v>6483</v>
      </c>
      <c r="B4470" s="19" t="s">
        <v>6484</v>
      </c>
      <c r="C4470" s="19" t="s">
        <v>297</v>
      </c>
      <c r="D4470" s="19"/>
      <c r="E4470" s="19"/>
      <c r="F4470" s="20">
        <v>2019</v>
      </c>
      <c r="G4470" s="19" t="s">
        <v>17</v>
      </c>
      <c r="H4470" s="19" t="s">
        <v>54</v>
      </c>
      <c r="I4470" s="19" t="s">
        <v>199</v>
      </c>
      <c r="J4470" s="21" t="s">
        <v>18</v>
      </c>
      <c r="K4470" s="22">
        <v>350326</v>
      </c>
      <c r="L4470" s="24">
        <v>2</v>
      </c>
      <c r="M4470" s="23"/>
    </row>
    <row r="4471" spans="1:13" x14ac:dyDescent="0.2">
      <c r="A4471" s="19" t="s">
        <v>6485</v>
      </c>
      <c r="B4471" s="19" t="s">
        <v>6486</v>
      </c>
      <c r="C4471" s="19" t="s">
        <v>148</v>
      </c>
      <c r="D4471" s="19" t="s">
        <v>617</v>
      </c>
      <c r="E4471" s="19" t="s">
        <v>625</v>
      </c>
      <c r="F4471" s="20">
        <v>2020</v>
      </c>
      <c r="G4471" s="19" t="s">
        <v>17</v>
      </c>
      <c r="H4471" s="19" t="s">
        <v>352</v>
      </c>
      <c r="I4471" s="19" t="s">
        <v>353</v>
      </c>
      <c r="J4471" s="21" t="s">
        <v>84</v>
      </c>
      <c r="K4471" s="22">
        <v>429440</v>
      </c>
      <c r="L4471" s="22"/>
      <c r="M4471" s="23"/>
    </row>
    <row r="4472" spans="1:13" x14ac:dyDescent="0.2">
      <c r="A4472" s="19" t="s">
        <v>6487</v>
      </c>
      <c r="B4472" s="19" t="s">
        <v>6488</v>
      </c>
      <c r="C4472" s="19" t="s">
        <v>12</v>
      </c>
      <c r="D4472" s="19" t="s">
        <v>13</v>
      </c>
      <c r="E4472" s="19" t="s">
        <v>5635</v>
      </c>
      <c r="F4472" s="20">
        <v>2020</v>
      </c>
      <c r="G4472" s="19" t="s">
        <v>17</v>
      </c>
      <c r="H4472" s="19" t="s">
        <v>63</v>
      </c>
      <c r="I4472" s="19" t="s">
        <v>174</v>
      </c>
      <c r="J4472" s="21" t="s">
        <v>18</v>
      </c>
      <c r="K4472" s="22">
        <v>65416</v>
      </c>
      <c r="L4472" s="22"/>
      <c r="M4472" s="23"/>
    </row>
    <row r="4473" spans="1:13" x14ac:dyDescent="0.2">
      <c r="A4473" s="19" t="s">
        <v>6491</v>
      </c>
      <c r="B4473" s="19" t="s">
        <v>6492</v>
      </c>
      <c r="C4473" s="19" t="s">
        <v>148</v>
      </c>
      <c r="D4473" s="19" t="s">
        <v>373</v>
      </c>
      <c r="E4473" s="19" t="s">
        <v>469</v>
      </c>
      <c r="F4473" s="20">
        <v>2020</v>
      </c>
      <c r="G4473" s="19" t="s">
        <v>17</v>
      </c>
      <c r="H4473" s="19" t="s">
        <v>42</v>
      </c>
      <c r="I4473" s="19" t="s">
        <v>188</v>
      </c>
      <c r="J4473" s="21" t="s">
        <v>18</v>
      </c>
      <c r="K4473" s="22">
        <v>203211</v>
      </c>
      <c r="L4473" s="22"/>
      <c r="M4473" s="23"/>
    </row>
    <row r="4474" spans="1:13" x14ac:dyDescent="0.2">
      <c r="A4474" s="19" t="s">
        <v>6495</v>
      </c>
      <c r="B4474" s="19" t="s">
        <v>6496</v>
      </c>
      <c r="C4474" s="19" t="s">
        <v>12</v>
      </c>
      <c r="D4474" s="19" t="s">
        <v>69</v>
      </c>
      <c r="E4474" s="19" t="s">
        <v>69</v>
      </c>
      <c r="F4474" s="20">
        <v>2019</v>
      </c>
      <c r="G4474" s="19" t="s">
        <v>17</v>
      </c>
      <c r="H4474" s="19" t="s">
        <v>95</v>
      </c>
      <c r="I4474" s="19" t="s">
        <v>178</v>
      </c>
      <c r="J4474" s="21" t="s">
        <v>18</v>
      </c>
      <c r="K4474" s="22">
        <v>131873</v>
      </c>
      <c r="L4474" s="22"/>
      <c r="M4474" s="23"/>
    </row>
    <row r="4475" spans="1:13" x14ac:dyDescent="0.2">
      <c r="A4475" s="19" t="s">
        <v>6497</v>
      </c>
      <c r="B4475" s="19" t="s">
        <v>6498</v>
      </c>
      <c r="C4475" s="19" t="s">
        <v>148</v>
      </c>
      <c r="D4475" s="19" t="s">
        <v>373</v>
      </c>
      <c r="E4475" s="19" t="s">
        <v>373</v>
      </c>
      <c r="F4475" s="20">
        <v>2020</v>
      </c>
      <c r="G4475" s="19" t="s">
        <v>17</v>
      </c>
      <c r="H4475" s="19" t="s">
        <v>42</v>
      </c>
      <c r="I4475" s="19" t="s">
        <v>228</v>
      </c>
      <c r="J4475" s="21" t="s">
        <v>18</v>
      </c>
      <c r="K4475" s="22">
        <v>71179</v>
      </c>
      <c r="L4475" s="22"/>
      <c r="M4475" s="23"/>
    </row>
    <row r="4476" spans="1:13" x14ac:dyDescent="0.2">
      <c r="A4476" s="19" t="s">
        <v>6501</v>
      </c>
      <c r="B4476" s="19" t="s">
        <v>6502</v>
      </c>
      <c r="C4476" s="19" t="s">
        <v>12</v>
      </c>
      <c r="D4476" s="19"/>
      <c r="E4476" s="19"/>
      <c r="F4476" s="20">
        <v>2019</v>
      </c>
      <c r="G4476" s="19" t="s">
        <v>17</v>
      </c>
      <c r="H4476" s="19" t="s">
        <v>42</v>
      </c>
      <c r="I4476" s="19" t="s">
        <v>278</v>
      </c>
      <c r="J4476" s="21" t="s">
        <v>18</v>
      </c>
      <c r="K4476" s="22">
        <v>284092</v>
      </c>
      <c r="L4476" s="22"/>
      <c r="M4476" s="23"/>
    </row>
    <row r="4477" spans="1:13" x14ac:dyDescent="0.2">
      <c r="A4477" s="19" t="s">
        <v>6511</v>
      </c>
      <c r="B4477" s="19" t="s">
        <v>6512</v>
      </c>
      <c r="C4477" s="19" t="s">
        <v>12</v>
      </c>
      <c r="D4477" s="19"/>
      <c r="E4477" s="19"/>
      <c r="F4477" s="20">
        <v>2020</v>
      </c>
      <c r="G4477" s="19" t="s">
        <v>17</v>
      </c>
      <c r="H4477" s="19" t="s">
        <v>42</v>
      </c>
      <c r="I4477" s="19" t="s">
        <v>228</v>
      </c>
      <c r="J4477" s="21" t="s">
        <v>128</v>
      </c>
      <c r="K4477" s="22">
        <v>293887</v>
      </c>
      <c r="L4477" s="22"/>
      <c r="M4477" s="23"/>
    </row>
    <row r="4478" spans="1:13" x14ac:dyDescent="0.2">
      <c r="A4478" s="19" t="s">
        <v>6515</v>
      </c>
      <c r="B4478" s="19" t="s">
        <v>6516</v>
      </c>
      <c r="C4478" s="19" t="s">
        <v>12</v>
      </c>
      <c r="D4478" s="19"/>
      <c r="E4478" s="19"/>
      <c r="F4478" s="20">
        <v>2019</v>
      </c>
      <c r="G4478" s="19" t="s">
        <v>17</v>
      </c>
      <c r="H4478" s="19" t="s">
        <v>42</v>
      </c>
      <c r="I4478" s="19" t="s">
        <v>228</v>
      </c>
      <c r="J4478" s="21" t="s">
        <v>18</v>
      </c>
      <c r="K4478" s="22">
        <v>11150</v>
      </c>
      <c r="L4478" s="22"/>
      <c r="M4478" s="23"/>
    </row>
    <row r="4479" spans="1:13" x14ac:dyDescent="0.2">
      <c r="A4479" s="19" t="s">
        <v>6519</v>
      </c>
      <c r="B4479" s="19" t="s">
        <v>6520</v>
      </c>
      <c r="C4479" s="19" t="s">
        <v>12</v>
      </c>
      <c r="D4479" s="19" t="s">
        <v>422</v>
      </c>
      <c r="E4479" s="19" t="s">
        <v>1699</v>
      </c>
      <c r="F4479" s="20">
        <v>2019</v>
      </c>
      <c r="G4479" s="19" t="s">
        <v>17</v>
      </c>
      <c r="H4479" s="19" t="s">
        <v>30</v>
      </c>
      <c r="I4479" s="19" t="s">
        <v>145</v>
      </c>
      <c r="J4479" s="21" t="s">
        <v>18</v>
      </c>
      <c r="K4479" s="22">
        <v>124910</v>
      </c>
      <c r="L4479" s="24">
        <v>1</v>
      </c>
      <c r="M4479" s="23"/>
    </row>
    <row r="4480" spans="1:13" x14ac:dyDescent="0.2">
      <c r="A4480" s="19" t="s">
        <v>6523</v>
      </c>
      <c r="B4480" s="19" t="s">
        <v>6524</v>
      </c>
      <c r="C4480" s="19" t="s">
        <v>52</v>
      </c>
      <c r="D4480" s="19" t="s">
        <v>99</v>
      </c>
      <c r="E4480" s="19" t="s">
        <v>2650</v>
      </c>
      <c r="F4480" s="20">
        <v>2020</v>
      </c>
      <c r="G4480" s="19" t="s">
        <v>17</v>
      </c>
      <c r="H4480" s="19" t="s">
        <v>42</v>
      </c>
      <c r="I4480" s="19" t="s">
        <v>1003</v>
      </c>
      <c r="J4480" s="21" t="s">
        <v>18</v>
      </c>
      <c r="K4480" s="22">
        <v>53945</v>
      </c>
      <c r="L4480" s="22"/>
      <c r="M4480" s="23"/>
    </row>
    <row r="4481" spans="1:13" x14ac:dyDescent="0.2">
      <c r="A4481" s="19" t="s">
        <v>6527</v>
      </c>
      <c r="B4481" s="19" t="s">
        <v>6528</v>
      </c>
      <c r="C4481" s="19" t="s">
        <v>103</v>
      </c>
      <c r="D4481" s="19" t="s">
        <v>194</v>
      </c>
      <c r="E4481" s="19" t="s">
        <v>195</v>
      </c>
      <c r="F4481" s="20">
        <v>2020</v>
      </c>
      <c r="G4481" s="19" t="s">
        <v>17</v>
      </c>
      <c r="H4481" s="19" t="s">
        <v>352</v>
      </c>
      <c r="I4481" s="19" t="s">
        <v>1767</v>
      </c>
      <c r="J4481" s="21" t="s">
        <v>18</v>
      </c>
      <c r="K4481" s="22">
        <v>532001</v>
      </c>
      <c r="L4481" s="22"/>
      <c r="M4481" s="23"/>
    </row>
    <row r="4482" spans="1:13" x14ac:dyDescent="0.2">
      <c r="A4482" s="19" t="s">
        <v>6529</v>
      </c>
      <c r="B4482" s="19" t="s">
        <v>6530</v>
      </c>
      <c r="C4482" s="19" t="s">
        <v>92</v>
      </c>
      <c r="D4482" s="19" t="s">
        <v>112</v>
      </c>
      <c r="E4482" s="19" t="s">
        <v>4004</v>
      </c>
      <c r="F4482" s="20">
        <v>2020</v>
      </c>
      <c r="G4482" s="19" t="s">
        <v>17</v>
      </c>
      <c r="H4482" s="19" t="s">
        <v>42</v>
      </c>
      <c r="I4482" s="19" t="s">
        <v>43</v>
      </c>
      <c r="J4482" s="21" t="s">
        <v>84</v>
      </c>
      <c r="K4482" s="22">
        <v>373990</v>
      </c>
      <c r="L4482" s="22"/>
      <c r="M4482" s="23"/>
    </row>
    <row r="4483" spans="1:13" x14ac:dyDescent="0.2">
      <c r="A4483" s="19" t="s">
        <v>6541</v>
      </c>
      <c r="B4483" s="19" t="s">
        <v>6542</v>
      </c>
      <c r="C4483" s="19" t="s">
        <v>34</v>
      </c>
      <c r="D4483" s="19"/>
      <c r="E4483" s="19"/>
      <c r="F4483" s="20">
        <v>2020</v>
      </c>
      <c r="G4483" s="19" t="s">
        <v>17</v>
      </c>
      <c r="H4483" s="19" t="s">
        <v>54</v>
      </c>
      <c r="I4483" s="19" t="s">
        <v>62</v>
      </c>
      <c r="J4483" s="21" t="s">
        <v>18</v>
      </c>
      <c r="K4483" s="22">
        <v>63358</v>
      </c>
      <c r="L4483" s="22"/>
      <c r="M4483" s="23"/>
    </row>
    <row r="4484" spans="1:13" x14ac:dyDescent="0.2">
      <c r="A4484" s="19" t="s">
        <v>6543</v>
      </c>
      <c r="B4484" s="19" t="s">
        <v>6544</v>
      </c>
      <c r="C4484" s="19" t="s">
        <v>257</v>
      </c>
      <c r="D4484" s="19" t="s">
        <v>441</v>
      </c>
      <c r="E4484" s="19" t="s">
        <v>747</v>
      </c>
      <c r="F4484" s="20">
        <v>2020</v>
      </c>
      <c r="G4484" s="19" t="s">
        <v>17</v>
      </c>
      <c r="H4484" s="19" t="s">
        <v>54</v>
      </c>
      <c r="I4484" s="19" t="s">
        <v>58</v>
      </c>
      <c r="J4484" s="21" t="s">
        <v>18</v>
      </c>
      <c r="K4484" s="22">
        <v>1073919</v>
      </c>
      <c r="L4484" s="24">
        <v>1</v>
      </c>
      <c r="M4484" s="23"/>
    </row>
    <row r="4485" spans="1:13" x14ac:dyDescent="0.2">
      <c r="A4485" s="19" t="s">
        <v>6547</v>
      </c>
      <c r="B4485" s="19" t="s">
        <v>6548</v>
      </c>
      <c r="C4485" s="19" t="s">
        <v>148</v>
      </c>
      <c r="D4485" s="19" t="s">
        <v>373</v>
      </c>
      <c r="E4485" s="19" t="s">
        <v>668</v>
      </c>
      <c r="F4485" s="20">
        <v>2019</v>
      </c>
      <c r="G4485" s="19" t="s">
        <v>17</v>
      </c>
      <c r="H4485" s="19" t="s">
        <v>95</v>
      </c>
      <c r="I4485" s="19" t="s">
        <v>173</v>
      </c>
      <c r="J4485" s="21" t="s">
        <v>18</v>
      </c>
      <c r="K4485" s="22">
        <v>472359</v>
      </c>
      <c r="L4485" s="22"/>
      <c r="M4485" s="23"/>
    </row>
    <row r="4486" spans="1:13" x14ac:dyDescent="0.2">
      <c r="A4486" s="19" t="s">
        <v>6549</v>
      </c>
      <c r="B4486" s="19" t="s">
        <v>6550</v>
      </c>
      <c r="C4486" s="19" t="s">
        <v>37</v>
      </c>
      <c r="D4486" s="19" t="s">
        <v>545</v>
      </c>
      <c r="E4486" s="19" t="s">
        <v>3894</v>
      </c>
      <c r="F4486" s="20">
        <v>2020</v>
      </c>
      <c r="G4486" s="19" t="s">
        <v>17</v>
      </c>
      <c r="H4486" s="19" t="s">
        <v>63</v>
      </c>
      <c r="I4486" s="19" t="s">
        <v>705</v>
      </c>
      <c r="J4486" s="21" t="s">
        <v>18</v>
      </c>
      <c r="K4486" s="22">
        <v>1</v>
      </c>
      <c r="L4486" s="22"/>
      <c r="M4486" s="23"/>
    </row>
    <row r="4487" spans="1:13" x14ac:dyDescent="0.2">
      <c r="A4487" s="19" t="s">
        <v>6551</v>
      </c>
      <c r="B4487" s="19" t="s">
        <v>6552</v>
      </c>
      <c r="C4487" s="19" t="s">
        <v>37</v>
      </c>
      <c r="D4487" s="19" t="s">
        <v>601</v>
      </c>
      <c r="E4487" s="19" t="s">
        <v>721</v>
      </c>
      <c r="F4487" s="20">
        <v>2019</v>
      </c>
      <c r="G4487" s="19" t="s">
        <v>17</v>
      </c>
      <c r="H4487" s="19" t="s">
        <v>15</v>
      </c>
      <c r="I4487" s="19" t="s">
        <v>16</v>
      </c>
      <c r="J4487" s="21" t="s">
        <v>18</v>
      </c>
      <c r="K4487" s="22">
        <v>1022</v>
      </c>
      <c r="L4487" s="22"/>
      <c r="M4487" s="23"/>
    </row>
    <row r="4488" spans="1:13" x14ac:dyDescent="0.2">
      <c r="A4488" s="19" t="s">
        <v>6565</v>
      </c>
      <c r="B4488" s="19" t="s">
        <v>6566</v>
      </c>
      <c r="C4488" s="19" t="s">
        <v>12</v>
      </c>
      <c r="D4488" s="19" t="s">
        <v>163</v>
      </c>
      <c r="E4488" s="19" t="s">
        <v>164</v>
      </c>
      <c r="F4488" s="20">
        <v>2020</v>
      </c>
      <c r="G4488" s="19" t="s">
        <v>17</v>
      </c>
      <c r="H4488" s="19" t="s">
        <v>54</v>
      </c>
      <c r="I4488" s="19" t="s">
        <v>58</v>
      </c>
      <c r="J4488" s="21" t="s">
        <v>18</v>
      </c>
      <c r="K4488" s="22">
        <v>600647</v>
      </c>
      <c r="L4488" s="22"/>
      <c r="M4488" s="23"/>
    </row>
    <row r="4489" spans="1:13" x14ac:dyDescent="0.2">
      <c r="A4489" s="19" t="s">
        <v>6567</v>
      </c>
      <c r="B4489" s="19" t="s">
        <v>6568</v>
      </c>
      <c r="C4489" s="19" t="s">
        <v>133</v>
      </c>
      <c r="D4489" s="19" t="s">
        <v>206</v>
      </c>
      <c r="E4489" s="19" t="s">
        <v>1711</v>
      </c>
      <c r="F4489" s="20">
        <v>2019</v>
      </c>
      <c r="G4489" s="19" t="s">
        <v>17</v>
      </c>
      <c r="H4489" s="19" t="s">
        <v>54</v>
      </c>
      <c r="I4489" s="19" t="s">
        <v>62</v>
      </c>
      <c r="J4489" s="21" t="s">
        <v>18</v>
      </c>
      <c r="K4489" s="22">
        <v>57250</v>
      </c>
      <c r="L4489" s="22"/>
      <c r="M4489" s="23"/>
    </row>
    <row r="4490" spans="1:13" x14ac:dyDescent="0.2">
      <c r="A4490" s="19" t="s">
        <v>6573</v>
      </c>
      <c r="B4490" s="19" t="s">
        <v>6574</v>
      </c>
      <c r="C4490" s="19" t="s">
        <v>12</v>
      </c>
      <c r="D4490" s="19" t="s">
        <v>163</v>
      </c>
      <c r="E4490" s="19" t="s">
        <v>164</v>
      </c>
      <c r="F4490" s="20">
        <v>2020</v>
      </c>
      <c r="G4490" s="19" t="s">
        <v>17</v>
      </c>
      <c r="H4490" s="19" t="s">
        <v>54</v>
      </c>
      <c r="I4490" s="19" t="s">
        <v>184</v>
      </c>
      <c r="J4490" s="21" t="s">
        <v>18</v>
      </c>
      <c r="K4490" s="22">
        <v>39651</v>
      </c>
      <c r="L4490" s="22"/>
      <c r="M4490" s="23"/>
    </row>
    <row r="4491" spans="1:13" x14ac:dyDescent="0.2">
      <c r="A4491" s="19" t="s">
        <v>6579</v>
      </c>
      <c r="B4491" s="19" t="s">
        <v>6580</v>
      </c>
      <c r="C4491" s="19" t="s">
        <v>81</v>
      </c>
      <c r="D4491" s="19"/>
      <c r="E4491" s="19"/>
      <c r="F4491" s="20">
        <v>2019</v>
      </c>
      <c r="G4491" s="19" t="s">
        <v>17</v>
      </c>
      <c r="H4491" s="19" t="s">
        <v>15</v>
      </c>
      <c r="I4491" s="19" t="s">
        <v>70</v>
      </c>
      <c r="J4491" s="21" t="s">
        <v>18</v>
      </c>
      <c r="K4491" s="22">
        <v>0</v>
      </c>
      <c r="L4491" s="22"/>
      <c r="M4491" s="23"/>
    </row>
    <row r="4492" spans="1:13" x14ac:dyDescent="0.2">
      <c r="A4492" s="19" t="s">
        <v>6581</v>
      </c>
      <c r="B4492" s="19" t="s">
        <v>6582</v>
      </c>
      <c r="C4492" s="19" t="s">
        <v>12</v>
      </c>
      <c r="D4492" s="19" t="s">
        <v>630</v>
      </c>
      <c r="E4492" s="19" t="s">
        <v>1227</v>
      </c>
      <c r="F4492" s="20">
        <v>2020</v>
      </c>
      <c r="G4492" s="19" t="s">
        <v>279</v>
      </c>
      <c r="H4492" s="19" t="s">
        <v>63</v>
      </c>
      <c r="I4492" s="19" t="s">
        <v>174</v>
      </c>
      <c r="J4492" s="21" t="s">
        <v>18</v>
      </c>
      <c r="K4492" s="22">
        <v>154000</v>
      </c>
      <c r="L4492" s="22"/>
      <c r="M4492" s="23"/>
    </row>
    <row r="4493" spans="1:13" x14ac:dyDescent="0.2">
      <c r="A4493" s="19" t="s">
        <v>6585</v>
      </c>
      <c r="B4493" s="19" t="s">
        <v>6586</v>
      </c>
      <c r="C4493" s="19" t="s">
        <v>103</v>
      </c>
      <c r="D4493" s="19" t="s">
        <v>194</v>
      </c>
      <c r="E4493" s="19" t="s">
        <v>195</v>
      </c>
      <c r="F4493" s="20">
        <v>2020</v>
      </c>
      <c r="G4493" s="19" t="s">
        <v>17</v>
      </c>
      <c r="H4493" s="19" t="s">
        <v>352</v>
      </c>
      <c r="I4493" s="19" t="s">
        <v>1767</v>
      </c>
      <c r="J4493" s="21" t="s">
        <v>18</v>
      </c>
      <c r="K4493" s="22">
        <v>521995</v>
      </c>
      <c r="L4493" s="24">
        <v>4</v>
      </c>
      <c r="M4493" s="23"/>
    </row>
    <row r="4494" spans="1:13" x14ac:dyDescent="0.2">
      <c r="A4494" s="19" t="s">
        <v>6587</v>
      </c>
      <c r="B4494" s="19" t="s">
        <v>6588</v>
      </c>
      <c r="C4494" s="19" t="s">
        <v>148</v>
      </c>
      <c r="D4494" s="19" t="s">
        <v>373</v>
      </c>
      <c r="E4494" s="19" t="s">
        <v>1112</v>
      </c>
      <c r="F4494" s="20">
        <v>2020</v>
      </c>
      <c r="G4494" s="19" t="s">
        <v>17</v>
      </c>
      <c r="H4494" s="19" t="s">
        <v>30</v>
      </c>
      <c r="I4494" s="19" t="s">
        <v>145</v>
      </c>
      <c r="J4494" s="21" t="s">
        <v>18</v>
      </c>
      <c r="K4494" s="22">
        <v>49663</v>
      </c>
      <c r="L4494" s="22"/>
      <c r="M4494" s="23"/>
    </row>
    <row r="4495" spans="1:13" x14ac:dyDescent="0.2">
      <c r="A4495" s="19" t="s">
        <v>6591</v>
      </c>
      <c r="B4495" s="19" t="s">
        <v>6592</v>
      </c>
      <c r="C4495" s="19" t="s">
        <v>27</v>
      </c>
      <c r="D4495" s="19" t="s">
        <v>1774</v>
      </c>
      <c r="E4495" s="19" t="s">
        <v>1775</v>
      </c>
      <c r="F4495" s="20">
        <v>2019</v>
      </c>
      <c r="G4495" s="19" t="s">
        <v>17</v>
      </c>
      <c r="H4495" s="19" t="s">
        <v>240</v>
      </c>
      <c r="I4495" s="19" t="s">
        <v>2623</v>
      </c>
      <c r="J4495" s="21" t="s">
        <v>18</v>
      </c>
      <c r="K4495" s="22">
        <v>5868</v>
      </c>
      <c r="L4495" s="22"/>
      <c r="M4495" s="23"/>
    </row>
    <row r="4496" spans="1:13" x14ac:dyDescent="0.2">
      <c r="A4496" s="19" t="s">
        <v>6593</v>
      </c>
      <c r="B4496" s="19" t="s">
        <v>6594</v>
      </c>
      <c r="C4496" s="19" t="s">
        <v>143</v>
      </c>
      <c r="D4496" s="19"/>
      <c r="E4496" s="19"/>
      <c r="F4496" s="20">
        <v>2019</v>
      </c>
      <c r="G4496" s="19" t="s">
        <v>17</v>
      </c>
      <c r="H4496" s="19" t="s">
        <v>30</v>
      </c>
      <c r="I4496" s="19" t="s">
        <v>31</v>
      </c>
      <c r="J4496" s="21" t="s">
        <v>18</v>
      </c>
      <c r="K4496" s="22">
        <v>1000</v>
      </c>
      <c r="L4496" s="22">
        <v>121000</v>
      </c>
      <c r="M4496" s="23"/>
    </row>
    <row r="4497" spans="1:13" x14ac:dyDescent="0.2">
      <c r="A4497" s="19" t="s">
        <v>6597</v>
      </c>
      <c r="B4497" s="19" t="s">
        <v>6598</v>
      </c>
      <c r="C4497" s="19" t="s">
        <v>52</v>
      </c>
      <c r="D4497" s="19" t="s">
        <v>139</v>
      </c>
      <c r="E4497" s="19" t="s">
        <v>139</v>
      </c>
      <c r="F4497" s="20">
        <v>2019</v>
      </c>
      <c r="G4497" s="19" t="s">
        <v>17</v>
      </c>
      <c r="H4497" s="19" t="s">
        <v>30</v>
      </c>
      <c r="I4497" s="19" t="s">
        <v>145</v>
      </c>
      <c r="J4497" s="21" t="s">
        <v>18</v>
      </c>
      <c r="K4497" s="22">
        <v>471959</v>
      </c>
      <c r="L4497" s="22">
        <v>460000</v>
      </c>
      <c r="M4497" s="23"/>
    </row>
    <row r="4498" spans="1:13" x14ac:dyDescent="0.2">
      <c r="A4498" s="19" t="s">
        <v>6599</v>
      </c>
      <c r="B4498" s="19" t="s">
        <v>6600</v>
      </c>
      <c r="C4498" s="19" t="s">
        <v>143</v>
      </c>
      <c r="D4498" s="19"/>
      <c r="E4498" s="19"/>
      <c r="F4498" s="20">
        <v>2020</v>
      </c>
      <c r="G4498" s="19" t="s">
        <v>17</v>
      </c>
      <c r="H4498" s="19" t="s">
        <v>30</v>
      </c>
      <c r="I4498" s="19" t="s">
        <v>31</v>
      </c>
      <c r="J4498" s="21" t="s">
        <v>18</v>
      </c>
      <c r="K4498" s="22">
        <v>543326</v>
      </c>
      <c r="L4498" s="22"/>
      <c r="M4498" s="23"/>
    </row>
    <row r="4499" spans="1:13" x14ac:dyDescent="0.2">
      <c r="A4499" s="19" t="s">
        <v>6603</v>
      </c>
      <c r="B4499" s="19" t="s">
        <v>6604</v>
      </c>
      <c r="C4499" s="19" t="s">
        <v>359</v>
      </c>
      <c r="D4499" s="19" t="s">
        <v>360</v>
      </c>
      <c r="E4499" s="19" t="s">
        <v>361</v>
      </c>
      <c r="F4499" s="20">
        <v>2020</v>
      </c>
      <c r="G4499" s="19" t="s">
        <v>17</v>
      </c>
      <c r="H4499" s="19" t="s">
        <v>693</v>
      </c>
      <c r="I4499" s="19" t="s">
        <v>2260</v>
      </c>
      <c r="J4499" s="21" t="s">
        <v>84</v>
      </c>
      <c r="K4499" s="22">
        <v>37005</v>
      </c>
      <c r="L4499" s="22"/>
      <c r="M4499" s="23"/>
    </row>
    <row r="4500" spans="1:13" x14ac:dyDescent="0.2">
      <c r="A4500" s="19" t="s">
        <v>6605</v>
      </c>
      <c r="B4500" s="19" t="s">
        <v>6606</v>
      </c>
      <c r="C4500" s="19" t="s">
        <v>22</v>
      </c>
      <c r="D4500" s="19" t="s">
        <v>46</v>
      </c>
      <c r="E4500" s="19" t="s">
        <v>127</v>
      </c>
      <c r="F4500" s="20">
        <v>2020</v>
      </c>
      <c r="G4500" s="19" t="s">
        <v>17</v>
      </c>
      <c r="H4500" s="19" t="s">
        <v>30</v>
      </c>
      <c r="I4500" s="19" t="s">
        <v>31</v>
      </c>
      <c r="J4500" s="21" t="s">
        <v>18</v>
      </c>
      <c r="K4500" s="22">
        <v>1</v>
      </c>
      <c r="L4500" s="24">
        <v>1</v>
      </c>
      <c r="M4500" s="23"/>
    </row>
    <row r="4501" spans="1:13" x14ac:dyDescent="0.2">
      <c r="A4501" s="19" t="s">
        <v>6609</v>
      </c>
      <c r="B4501" s="19" t="s">
        <v>6610</v>
      </c>
      <c r="C4501" s="19" t="s">
        <v>359</v>
      </c>
      <c r="D4501" s="19" t="s">
        <v>1466</v>
      </c>
      <c r="E4501" s="19" t="s">
        <v>1823</v>
      </c>
      <c r="F4501" s="20">
        <v>2020</v>
      </c>
      <c r="G4501" s="19" t="s">
        <v>17</v>
      </c>
      <c r="H4501" s="19" t="s">
        <v>352</v>
      </c>
      <c r="I4501" s="19" t="s">
        <v>1241</v>
      </c>
      <c r="J4501" s="21" t="s">
        <v>84</v>
      </c>
      <c r="K4501" s="22">
        <v>445292</v>
      </c>
      <c r="L4501" s="22"/>
      <c r="M4501" s="23"/>
    </row>
    <row r="4502" spans="1:13" x14ac:dyDescent="0.2">
      <c r="A4502" s="19" t="s">
        <v>6612</v>
      </c>
      <c r="B4502" s="19" t="s">
        <v>6613</v>
      </c>
      <c r="C4502" s="19" t="s">
        <v>359</v>
      </c>
      <c r="D4502" s="19" t="s">
        <v>774</v>
      </c>
      <c r="E4502" s="19" t="s">
        <v>4179</v>
      </c>
      <c r="F4502" s="20">
        <v>2020</v>
      </c>
      <c r="G4502" s="19" t="s">
        <v>17</v>
      </c>
      <c r="H4502" s="19" t="s">
        <v>693</v>
      </c>
      <c r="I4502" s="19" t="s">
        <v>2260</v>
      </c>
      <c r="J4502" s="21" t="s">
        <v>18</v>
      </c>
      <c r="K4502" s="22">
        <v>7091</v>
      </c>
      <c r="L4502" s="22"/>
      <c r="M4502" s="23"/>
    </row>
    <row r="4503" spans="1:13" x14ac:dyDescent="0.2">
      <c r="A4503" s="19" t="s">
        <v>6614</v>
      </c>
      <c r="B4503" s="19" t="s">
        <v>6615</v>
      </c>
      <c r="C4503" s="19" t="s">
        <v>37</v>
      </c>
      <c r="D4503" s="19"/>
      <c r="E4503" s="19"/>
      <c r="F4503" s="20">
        <v>2020</v>
      </c>
      <c r="G4503" s="19" t="s">
        <v>17</v>
      </c>
      <c r="H4503" s="19" t="s">
        <v>30</v>
      </c>
      <c r="I4503" s="19" t="s">
        <v>1454</v>
      </c>
      <c r="J4503" s="21" t="s">
        <v>18</v>
      </c>
      <c r="K4503" s="22">
        <v>10</v>
      </c>
      <c r="L4503" s="24">
        <v>10</v>
      </c>
      <c r="M4503" s="23"/>
    </row>
    <row r="4504" spans="1:13" x14ac:dyDescent="0.2">
      <c r="A4504" s="19" t="s">
        <v>6620</v>
      </c>
      <c r="B4504" s="19" t="s">
        <v>6621</v>
      </c>
      <c r="C4504" s="19" t="s">
        <v>81</v>
      </c>
      <c r="D4504" s="19" t="s">
        <v>82</v>
      </c>
      <c r="E4504" s="19" t="s">
        <v>3914</v>
      </c>
      <c r="F4504" s="20">
        <v>2020</v>
      </c>
      <c r="G4504" s="19" t="s">
        <v>17</v>
      </c>
      <c r="H4504" s="19" t="s">
        <v>30</v>
      </c>
      <c r="I4504" s="19" t="s">
        <v>31</v>
      </c>
      <c r="J4504" s="21" t="s">
        <v>18</v>
      </c>
      <c r="K4504" s="22">
        <v>1000</v>
      </c>
      <c r="L4504" s="22"/>
      <c r="M4504" s="23"/>
    </row>
    <row r="4505" spans="1:13" x14ac:dyDescent="0.2">
      <c r="A4505" s="19" t="s">
        <v>6630</v>
      </c>
      <c r="B4505" s="19" t="s">
        <v>6631</v>
      </c>
      <c r="C4505" s="19" t="s">
        <v>257</v>
      </c>
      <c r="D4505" s="19"/>
      <c r="E4505" s="19"/>
      <c r="F4505" s="20">
        <v>2019</v>
      </c>
      <c r="G4505" s="19" t="s">
        <v>17</v>
      </c>
      <c r="H4505" s="19" t="s">
        <v>30</v>
      </c>
      <c r="I4505" s="19" t="s">
        <v>145</v>
      </c>
      <c r="J4505" s="21" t="s">
        <v>18</v>
      </c>
      <c r="K4505" s="22">
        <v>101073</v>
      </c>
      <c r="L4505" s="22"/>
      <c r="M4505" s="23"/>
    </row>
    <row r="4506" spans="1:13" x14ac:dyDescent="0.2">
      <c r="A4506" s="19" t="s">
        <v>6638</v>
      </c>
      <c r="B4506" s="19" t="s">
        <v>6639</v>
      </c>
      <c r="C4506" s="19" t="s">
        <v>37</v>
      </c>
      <c r="D4506" s="19"/>
      <c r="E4506" s="19"/>
      <c r="F4506" s="20">
        <v>2020</v>
      </c>
      <c r="G4506" s="19" t="s">
        <v>17</v>
      </c>
      <c r="H4506" s="19" t="s">
        <v>30</v>
      </c>
      <c r="I4506" s="19" t="s">
        <v>31</v>
      </c>
      <c r="J4506" s="21" t="s">
        <v>18</v>
      </c>
      <c r="K4506" s="22">
        <v>30337</v>
      </c>
      <c r="L4506" s="24">
        <v>260</v>
      </c>
      <c r="M4506" s="23"/>
    </row>
    <row r="4507" spans="1:13" x14ac:dyDescent="0.2">
      <c r="A4507" s="19" t="s">
        <v>6654</v>
      </c>
      <c r="B4507" s="19" t="s">
        <v>6655</v>
      </c>
      <c r="C4507" s="19" t="s">
        <v>148</v>
      </c>
      <c r="D4507" s="19" t="s">
        <v>373</v>
      </c>
      <c r="E4507" s="19" t="s">
        <v>992</v>
      </c>
      <c r="F4507" s="20">
        <v>2020</v>
      </c>
      <c r="G4507" s="19" t="s">
        <v>17</v>
      </c>
      <c r="H4507" s="19" t="s">
        <v>352</v>
      </c>
      <c r="I4507" s="19" t="s">
        <v>1563</v>
      </c>
      <c r="J4507" s="21" t="s">
        <v>84</v>
      </c>
      <c r="K4507" s="22">
        <v>885311</v>
      </c>
      <c r="L4507" s="22"/>
      <c r="M4507" s="23"/>
    </row>
    <row r="4508" spans="1:13" x14ac:dyDescent="0.2">
      <c r="A4508" s="19" t="s">
        <v>6664</v>
      </c>
      <c r="B4508" s="19" t="s">
        <v>6665</v>
      </c>
      <c r="C4508" s="19" t="s">
        <v>27</v>
      </c>
      <c r="D4508" s="19" t="s">
        <v>1774</v>
      </c>
      <c r="E4508" s="19" t="s">
        <v>2859</v>
      </c>
      <c r="F4508" s="20">
        <v>2020</v>
      </c>
      <c r="G4508" s="19" t="s">
        <v>17</v>
      </c>
      <c r="H4508" s="19" t="s">
        <v>30</v>
      </c>
      <c r="I4508" s="19" t="s">
        <v>145</v>
      </c>
      <c r="J4508" s="21" t="s">
        <v>18</v>
      </c>
      <c r="K4508" s="22">
        <v>142049</v>
      </c>
      <c r="L4508" s="22"/>
      <c r="M4508" s="23"/>
    </row>
    <row r="4509" spans="1:13" x14ac:dyDescent="0.2">
      <c r="A4509" s="19" t="s">
        <v>6666</v>
      </c>
      <c r="B4509" s="19" t="s">
        <v>6667</v>
      </c>
      <c r="C4509" s="19" t="s">
        <v>12</v>
      </c>
      <c r="D4509" s="19" t="s">
        <v>13</v>
      </c>
      <c r="E4509" s="19" t="s">
        <v>13</v>
      </c>
      <c r="F4509" s="20">
        <v>2020</v>
      </c>
      <c r="G4509" s="19" t="s">
        <v>17</v>
      </c>
      <c r="H4509" s="19" t="s">
        <v>95</v>
      </c>
      <c r="I4509" s="19" t="s">
        <v>178</v>
      </c>
      <c r="J4509" s="21" t="s">
        <v>18</v>
      </c>
      <c r="K4509" s="22">
        <v>209698</v>
      </c>
      <c r="L4509" s="22"/>
      <c r="M4509" s="23"/>
    </row>
    <row r="4510" spans="1:13" x14ac:dyDescent="0.2">
      <c r="A4510" s="19" t="s">
        <v>6676</v>
      </c>
      <c r="B4510" s="19" t="s">
        <v>6677</v>
      </c>
      <c r="C4510" s="19" t="s">
        <v>257</v>
      </c>
      <c r="D4510" s="19"/>
      <c r="E4510" s="19"/>
      <c r="F4510" s="20">
        <v>2019</v>
      </c>
      <c r="G4510" s="19" t="s">
        <v>17</v>
      </c>
      <c r="H4510" s="19" t="s">
        <v>30</v>
      </c>
      <c r="I4510" s="19" t="s">
        <v>31</v>
      </c>
      <c r="J4510" s="21" t="s">
        <v>18</v>
      </c>
      <c r="K4510" s="22">
        <v>82081</v>
      </c>
      <c r="L4510" s="24">
        <v>80000</v>
      </c>
      <c r="M4510" s="23"/>
    </row>
    <row r="4511" spans="1:13" x14ac:dyDescent="0.2">
      <c r="A4511" s="19" t="s">
        <v>6684</v>
      </c>
      <c r="B4511" s="19" t="s">
        <v>6685</v>
      </c>
      <c r="C4511" s="19" t="s">
        <v>27</v>
      </c>
      <c r="D4511" s="19" t="s">
        <v>28</v>
      </c>
      <c r="E4511" s="19" t="s">
        <v>29</v>
      </c>
      <c r="F4511" s="20">
        <v>2020</v>
      </c>
      <c r="G4511" s="19" t="s">
        <v>17</v>
      </c>
      <c r="H4511" s="19" t="s">
        <v>30</v>
      </c>
      <c r="I4511" s="19" t="s">
        <v>31</v>
      </c>
      <c r="J4511" s="21" t="s">
        <v>18</v>
      </c>
      <c r="K4511" s="22">
        <v>11096</v>
      </c>
      <c r="L4511" s="22"/>
      <c r="M4511" s="23"/>
    </row>
    <row r="4512" spans="1:13" x14ac:dyDescent="0.2">
      <c r="A4512" s="19" t="s">
        <v>6688</v>
      </c>
      <c r="B4512" s="19" t="s">
        <v>6689</v>
      </c>
      <c r="C4512" s="19" t="s">
        <v>103</v>
      </c>
      <c r="D4512" s="19" t="s">
        <v>194</v>
      </c>
      <c r="E4512" s="19" t="s">
        <v>203</v>
      </c>
      <c r="F4512" s="20">
        <v>2020</v>
      </c>
      <c r="G4512" s="19" t="s">
        <v>17</v>
      </c>
      <c r="H4512" s="19" t="s">
        <v>63</v>
      </c>
      <c r="I4512" s="19" t="s">
        <v>705</v>
      </c>
      <c r="J4512" s="21" t="s">
        <v>18</v>
      </c>
      <c r="K4512" s="22">
        <v>99359</v>
      </c>
      <c r="L4512" s="22"/>
      <c r="M4512" s="23"/>
    </row>
    <row r="4513" spans="1:13" x14ac:dyDescent="0.2">
      <c r="A4513" s="19" t="s">
        <v>6690</v>
      </c>
      <c r="B4513" s="19" t="s">
        <v>6691</v>
      </c>
      <c r="C4513" s="19" t="s">
        <v>148</v>
      </c>
      <c r="D4513" s="19" t="s">
        <v>329</v>
      </c>
      <c r="E4513" s="19" t="s">
        <v>329</v>
      </c>
      <c r="F4513" s="20">
        <v>2019</v>
      </c>
      <c r="G4513" s="19" t="s">
        <v>17</v>
      </c>
      <c r="H4513" s="19" t="s">
        <v>95</v>
      </c>
      <c r="I4513" s="19" t="s">
        <v>173</v>
      </c>
      <c r="J4513" s="21" t="s">
        <v>18</v>
      </c>
      <c r="K4513" s="22">
        <v>1023</v>
      </c>
      <c r="L4513" s="24">
        <v>735000</v>
      </c>
      <c r="M4513" s="23"/>
    </row>
    <row r="4514" spans="1:13" x14ac:dyDescent="0.2">
      <c r="A4514" s="19" t="s">
        <v>6692</v>
      </c>
      <c r="B4514" s="19" t="s">
        <v>6693</v>
      </c>
      <c r="C4514" s="19" t="s">
        <v>133</v>
      </c>
      <c r="D4514" s="19" t="s">
        <v>206</v>
      </c>
      <c r="E4514" s="19" t="s">
        <v>540</v>
      </c>
      <c r="F4514" s="20">
        <v>2020</v>
      </c>
      <c r="G4514" s="19" t="s">
        <v>17</v>
      </c>
      <c r="H4514" s="19" t="s">
        <v>42</v>
      </c>
      <c r="I4514" s="19" t="s">
        <v>188</v>
      </c>
      <c r="J4514" s="21" t="s">
        <v>84</v>
      </c>
      <c r="K4514" s="22">
        <v>103000</v>
      </c>
      <c r="L4514" s="22"/>
      <c r="M4514" s="23"/>
    </row>
    <row r="4515" spans="1:13" x14ac:dyDescent="0.2">
      <c r="A4515" s="19" t="s">
        <v>6694</v>
      </c>
      <c r="B4515" s="19" t="s">
        <v>6695</v>
      </c>
      <c r="C4515" s="19" t="s">
        <v>34</v>
      </c>
      <c r="D4515" s="19" t="s">
        <v>215</v>
      </c>
      <c r="E4515" s="19" t="s">
        <v>1853</v>
      </c>
      <c r="F4515" s="20">
        <v>2020</v>
      </c>
      <c r="G4515" s="19" t="s">
        <v>17</v>
      </c>
      <c r="H4515" s="19" t="s">
        <v>63</v>
      </c>
      <c r="I4515" s="19" t="s">
        <v>174</v>
      </c>
      <c r="J4515" s="21" t="s">
        <v>18</v>
      </c>
      <c r="K4515" s="22">
        <v>198070</v>
      </c>
      <c r="L4515" s="24">
        <v>1</v>
      </c>
      <c r="M4515" s="23"/>
    </row>
    <row r="4516" spans="1:13" x14ac:dyDescent="0.2">
      <c r="A4516" s="19" t="s">
        <v>6700</v>
      </c>
      <c r="B4516" s="19" t="s">
        <v>6701</v>
      </c>
      <c r="C4516" s="19" t="s">
        <v>22</v>
      </c>
      <c r="D4516" s="19" t="s">
        <v>46</v>
      </c>
      <c r="E4516" s="19" t="s">
        <v>109</v>
      </c>
      <c r="F4516" s="20">
        <v>2020</v>
      </c>
      <c r="G4516" s="19" t="s">
        <v>17</v>
      </c>
      <c r="H4516" s="19" t="s">
        <v>352</v>
      </c>
      <c r="I4516" s="19" t="s">
        <v>353</v>
      </c>
      <c r="J4516" s="21" t="s">
        <v>84</v>
      </c>
      <c r="K4516" s="22">
        <v>1600</v>
      </c>
      <c r="L4516" s="22"/>
      <c r="M4516" s="23"/>
    </row>
    <row r="4517" spans="1:13" x14ac:dyDescent="0.2">
      <c r="A4517" s="19" t="s">
        <v>6708</v>
      </c>
      <c r="B4517" s="19" t="s">
        <v>6709</v>
      </c>
      <c r="C4517" s="19" t="s">
        <v>167</v>
      </c>
      <c r="D4517" s="19" t="s">
        <v>310</v>
      </c>
      <c r="E4517" s="19" t="s">
        <v>1390</v>
      </c>
      <c r="F4517" s="20">
        <v>2020</v>
      </c>
      <c r="G4517" s="19" t="s">
        <v>17</v>
      </c>
      <c r="H4517" s="19" t="s">
        <v>253</v>
      </c>
      <c r="I4517" s="19" t="s">
        <v>254</v>
      </c>
      <c r="J4517" s="21" t="s">
        <v>18</v>
      </c>
      <c r="K4517" s="22">
        <v>70735</v>
      </c>
      <c r="L4517" s="22"/>
      <c r="M4517" s="23"/>
    </row>
    <row r="4518" spans="1:13" x14ac:dyDescent="0.2">
      <c r="A4518" s="19" t="s">
        <v>6714</v>
      </c>
      <c r="B4518" s="19" t="s">
        <v>6715</v>
      </c>
      <c r="C4518" s="19" t="s">
        <v>34</v>
      </c>
      <c r="D4518" s="19" t="s">
        <v>215</v>
      </c>
      <c r="E4518" s="19" t="s">
        <v>3169</v>
      </c>
      <c r="F4518" s="20">
        <v>2020</v>
      </c>
      <c r="G4518" s="19" t="s">
        <v>17</v>
      </c>
      <c r="H4518" s="19" t="s">
        <v>352</v>
      </c>
      <c r="I4518" s="19" t="s">
        <v>353</v>
      </c>
      <c r="J4518" s="21" t="s">
        <v>18</v>
      </c>
      <c r="K4518" s="22">
        <v>1230898</v>
      </c>
      <c r="L4518" s="22"/>
      <c r="M4518" s="23"/>
    </row>
    <row r="4519" spans="1:13" x14ac:dyDescent="0.2">
      <c r="A4519" s="19" t="s">
        <v>6718</v>
      </c>
      <c r="B4519" s="19" t="s">
        <v>6719</v>
      </c>
      <c r="C4519" s="19" t="s">
        <v>27</v>
      </c>
      <c r="D4519" s="19" t="s">
        <v>28</v>
      </c>
      <c r="E4519" s="19" t="s">
        <v>29</v>
      </c>
      <c r="F4519" s="20">
        <v>2020</v>
      </c>
      <c r="G4519" s="19" t="s">
        <v>17</v>
      </c>
      <c r="H4519" s="19" t="s">
        <v>95</v>
      </c>
      <c r="I4519" s="19" t="s">
        <v>178</v>
      </c>
      <c r="J4519" s="21" t="s">
        <v>18</v>
      </c>
      <c r="K4519" s="22">
        <v>187796</v>
      </c>
      <c r="L4519" s="22"/>
      <c r="M4519" s="23"/>
    </row>
    <row r="4520" spans="1:13" x14ac:dyDescent="0.2">
      <c r="A4520" s="19" t="s">
        <v>6720</v>
      </c>
      <c r="B4520" s="19" t="s">
        <v>6721</v>
      </c>
      <c r="C4520" s="19" t="s">
        <v>148</v>
      </c>
      <c r="D4520" s="19" t="s">
        <v>460</v>
      </c>
      <c r="E4520" s="19" t="s">
        <v>1168</v>
      </c>
      <c r="F4520" s="20">
        <v>2020</v>
      </c>
      <c r="G4520" s="19" t="s">
        <v>17</v>
      </c>
      <c r="H4520" s="19" t="s">
        <v>63</v>
      </c>
      <c r="I4520" s="19" t="s">
        <v>174</v>
      </c>
      <c r="J4520" s="21" t="s">
        <v>18</v>
      </c>
      <c r="K4520" s="22">
        <v>36939</v>
      </c>
      <c r="L4520" s="22"/>
      <c r="M4520" s="23"/>
    </row>
    <row r="4521" spans="1:13" x14ac:dyDescent="0.2">
      <c r="A4521" s="19" t="s">
        <v>6722</v>
      </c>
      <c r="B4521" s="19" t="s">
        <v>6723</v>
      </c>
      <c r="C4521" s="19" t="s">
        <v>34</v>
      </c>
      <c r="D4521" s="19" t="s">
        <v>215</v>
      </c>
      <c r="E4521" s="19" t="s">
        <v>216</v>
      </c>
      <c r="F4521" s="20">
        <v>2020</v>
      </c>
      <c r="G4521" s="19" t="s">
        <v>17</v>
      </c>
      <c r="H4521" s="19" t="s">
        <v>54</v>
      </c>
      <c r="I4521" s="19" t="s">
        <v>62</v>
      </c>
      <c r="J4521" s="21" t="s">
        <v>18</v>
      </c>
      <c r="K4521" s="22">
        <v>1298508</v>
      </c>
      <c r="L4521" s="24">
        <v>1</v>
      </c>
      <c r="M4521" s="23"/>
    </row>
    <row r="4522" spans="1:13" x14ac:dyDescent="0.2">
      <c r="A4522" s="19" t="s">
        <v>6730</v>
      </c>
      <c r="B4522" s="19" t="s">
        <v>6731</v>
      </c>
      <c r="C4522" s="19" t="s">
        <v>12</v>
      </c>
      <c r="D4522" s="19" t="s">
        <v>163</v>
      </c>
      <c r="E4522" s="19" t="s">
        <v>164</v>
      </c>
      <c r="F4522" s="20">
        <v>2020</v>
      </c>
      <c r="G4522" s="19" t="s">
        <v>17</v>
      </c>
      <c r="H4522" s="19" t="s">
        <v>54</v>
      </c>
      <c r="I4522" s="19" t="s">
        <v>62</v>
      </c>
      <c r="J4522" s="21" t="s">
        <v>18</v>
      </c>
      <c r="K4522" s="22">
        <v>13915</v>
      </c>
      <c r="L4522" s="22"/>
      <c r="M4522" s="23"/>
    </row>
    <row r="4523" spans="1:13" x14ac:dyDescent="0.2">
      <c r="A4523" s="19" t="s">
        <v>6732</v>
      </c>
      <c r="B4523" s="19" t="s">
        <v>6733</v>
      </c>
      <c r="C4523" s="19" t="s">
        <v>12</v>
      </c>
      <c r="D4523" s="19" t="s">
        <v>163</v>
      </c>
      <c r="E4523" s="19" t="s">
        <v>164</v>
      </c>
      <c r="F4523" s="20">
        <v>2019</v>
      </c>
      <c r="G4523" s="19" t="s">
        <v>17</v>
      </c>
      <c r="H4523" s="19" t="s">
        <v>54</v>
      </c>
      <c r="I4523" s="19" t="s">
        <v>62</v>
      </c>
      <c r="J4523" s="21" t="s">
        <v>18</v>
      </c>
      <c r="K4523" s="22">
        <v>68856</v>
      </c>
      <c r="L4523" s="22"/>
      <c r="M4523" s="23"/>
    </row>
    <row r="4524" spans="1:13" x14ac:dyDescent="0.2">
      <c r="A4524" s="19" t="s">
        <v>6734</v>
      </c>
      <c r="B4524" s="19" t="s">
        <v>6735</v>
      </c>
      <c r="C4524" s="19" t="s">
        <v>92</v>
      </c>
      <c r="D4524" s="19" t="s">
        <v>93</v>
      </c>
      <c r="E4524" s="19" t="s">
        <v>94</v>
      </c>
      <c r="F4524" s="20">
        <v>2020</v>
      </c>
      <c r="G4524" s="19" t="s">
        <v>17</v>
      </c>
      <c r="H4524" s="19" t="s">
        <v>54</v>
      </c>
      <c r="I4524" s="19" t="s">
        <v>58</v>
      </c>
      <c r="J4524" s="21" t="s">
        <v>84</v>
      </c>
      <c r="K4524" s="22">
        <v>126903</v>
      </c>
      <c r="L4524" s="22"/>
      <c r="M4524" s="23"/>
    </row>
    <row r="4525" spans="1:13" x14ac:dyDescent="0.2">
      <c r="A4525" s="19" t="s">
        <v>6742</v>
      </c>
      <c r="B4525" s="19" t="s">
        <v>6743</v>
      </c>
      <c r="C4525" s="19" t="s">
        <v>12</v>
      </c>
      <c r="D4525" s="19" t="s">
        <v>69</v>
      </c>
      <c r="E4525" s="19" t="s">
        <v>69</v>
      </c>
      <c r="F4525" s="20">
        <v>2020</v>
      </c>
      <c r="G4525" s="19" t="s">
        <v>17</v>
      </c>
      <c r="H4525" s="19" t="s">
        <v>42</v>
      </c>
      <c r="I4525" s="19" t="s">
        <v>228</v>
      </c>
      <c r="J4525" s="21" t="s">
        <v>18</v>
      </c>
      <c r="K4525" s="22">
        <v>99579</v>
      </c>
      <c r="L4525" s="22"/>
      <c r="M4525" s="23"/>
    </row>
    <row r="4526" spans="1:13" x14ac:dyDescent="0.2">
      <c r="A4526" s="19" t="s">
        <v>6746</v>
      </c>
      <c r="B4526" s="19" t="s">
        <v>6747</v>
      </c>
      <c r="C4526" s="19" t="s">
        <v>52</v>
      </c>
      <c r="D4526" s="19" t="s">
        <v>139</v>
      </c>
      <c r="E4526" s="19" t="s">
        <v>2114</v>
      </c>
      <c r="F4526" s="20">
        <v>2020</v>
      </c>
      <c r="G4526" s="19" t="s">
        <v>17</v>
      </c>
      <c r="H4526" s="19" t="s">
        <v>253</v>
      </c>
      <c r="I4526" s="19" t="s">
        <v>254</v>
      </c>
      <c r="J4526" s="21" t="s">
        <v>18</v>
      </c>
      <c r="K4526" s="22">
        <v>3047</v>
      </c>
      <c r="L4526" s="22"/>
      <c r="M4526" s="23"/>
    </row>
    <row r="4527" spans="1:13" x14ac:dyDescent="0.2">
      <c r="A4527" s="19" t="s">
        <v>6748</v>
      </c>
      <c r="B4527" s="19" t="s">
        <v>6749</v>
      </c>
      <c r="C4527" s="19" t="s">
        <v>52</v>
      </c>
      <c r="D4527" s="19" t="s">
        <v>99</v>
      </c>
      <c r="E4527" s="19" t="s">
        <v>99</v>
      </c>
      <c r="F4527" s="20">
        <v>2020</v>
      </c>
      <c r="G4527" s="19" t="s">
        <v>17</v>
      </c>
      <c r="H4527" s="19" t="s">
        <v>240</v>
      </c>
      <c r="I4527" s="19" t="s">
        <v>2394</v>
      </c>
      <c r="J4527" s="21" t="s">
        <v>84</v>
      </c>
      <c r="K4527" s="22">
        <v>1</v>
      </c>
      <c r="L4527" s="22"/>
      <c r="M4527" s="23"/>
    </row>
    <row r="4528" spans="1:13" x14ac:dyDescent="0.2">
      <c r="A4528" s="19" t="s">
        <v>6750</v>
      </c>
      <c r="B4528" s="19" t="s">
        <v>6751</v>
      </c>
      <c r="C4528" s="19" t="s">
        <v>12</v>
      </c>
      <c r="D4528" s="19" t="s">
        <v>163</v>
      </c>
      <c r="E4528" s="19" t="s">
        <v>163</v>
      </c>
      <c r="F4528" s="20">
        <v>2020</v>
      </c>
      <c r="G4528" s="19" t="s">
        <v>17</v>
      </c>
      <c r="H4528" s="19" t="s">
        <v>54</v>
      </c>
      <c r="I4528" s="19" t="s">
        <v>184</v>
      </c>
      <c r="J4528" s="21" t="s">
        <v>18</v>
      </c>
      <c r="K4528" s="22">
        <v>7190</v>
      </c>
      <c r="L4528" s="22"/>
      <c r="M4528" s="23"/>
    </row>
    <row r="4529" spans="1:13" x14ac:dyDescent="0.2">
      <c r="A4529" s="19" t="s">
        <v>6758</v>
      </c>
      <c r="B4529" s="19" t="s">
        <v>6759</v>
      </c>
      <c r="C4529" s="19" t="s">
        <v>148</v>
      </c>
      <c r="D4529" s="19" t="s">
        <v>329</v>
      </c>
      <c r="E4529" s="19" t="s">
        <v>329</v>
      </c>
      <c r="F4529" s="20">
        <v>2020</v>
      </c>
      <c r="G4529" s="19" t="s">
        <v>17</v>
      </c>
      <c r="H4529" s="19" t="s">
        <v>42</v>
      </c>
      <c r="I4529" s="19" t="s">
        <v>188</v>
      </c>
      <c r="J4529" s="21" t="s">
        <v>84</v>
      </c>
      <c r="K4529" s="22">
        <v>41607</v>
      </c>
      <c r="L4529" s="22"/>
      <c r="M4529" s="23"/>
    </row>
    <row r="4530" spans="1:13" x14ac:dyDescent="0.2">
      <c r="A4530" s="19" t="s">
        <v>6768</v>
      </c>
      <c r="B4530" s="19" t="s">
        <v>6769</v>
      </c>
      <c r="C4530" s="19" t="s">
        <v>148</v>
      </c>
      <c r="D4530" s="19" t="s">
        <v>617</v>
      </c>
      <c r="E4530" s="19" t="s">
        <v>625</v>
      </c>
      <c r="F4530" s="20">
        <v>2019</v>
      </c>
      <c r="G4530" s="19" t="s">
        <v>17</v>
      </c>
      <c r="H4530" s="19" t="s">
        <v>352</v>
      </c>
      <c r="I4530" s="19" t="s">
        <v>353</v>
      </c>
      <c r="J4530" s="21" t="s">
        <v>18</v>
      </c>
      <c r="K4530" s="22">
        <v>885314</v>
      </c>
      <c r="L4530" s="22"/>
      <c r="M4530" s="23"/>
    </row>
    <row r="4531" spans="1:13" x14ac:dyDescent="0.2">
      <c r="A4531" s="19" t="s">
        <v>6772</v>
      </c>
      <c r="B4531" s="19" t="s">
        <v>6773</v>
      </c>
      <c r="C4531" s="19" t="s">
        <v>148</v>
      </c>
      <c r="D4531" s="19" t="s">
        <v>149</v>
      </c>
      <c r="E4531" s="19" t="s">
        <v>592</v>
      </c>
      <c r="F4531" s="20">
        <v>2020</v>
      </c>
      <c r="G4531" s="19" t="s">
        <v>17</v>
      </c>
      <c r="H4531" s="19" t="s">
        <v>42</v>
      </c>
      <c r="I4531" s="19" t="s">
        <v>1003</v>
      </c>
      <c r="J4531" s="21" t="s">
        <v>18</v>
      </c>
      <c r="K4531" s="22">
        <v>56495</v>
      </c>
      <c r="L4531" s="22"/>
      <c r="M4531" s="23"/>
    </row>
    <row r="4532" spans="1:13" x14ac:dyDescent="0.2">
      <c r="A4532" s="19" t="s">
        <v>6776</v>
      </c>
      <c r="B4532" s="19" t="s">
        <v>6777</v>
      </c>
      <c r="C4532" s="19" t="s">
        <v>92</v>
      </c>
      <c r="D4532" s="19"/>
      <c r="E4532" s="19"/>
      <c r="F4532" s="20">
        <v>2019</v>
      </c>
      <c r="G4532" s="19" t="s">
        <v>17</v>
      </c>
      <c r="H4532" s="19" t="s">
        <v>63</v>
      </c>
      <c r="I4532" s="19" t="s">
        <v>174</v>
      </c>
      <c r="J4532" s="21" t="s">
        <v>18</v>
      </c>
      <c r="K4532" s="22">
        <v>1690</v>
      </c>
      <c r="L4532" s="22"/>
      <c r="M4532" s="23"/>
    </row>
    <row r="4533" spans="1:13" x14ac:dyDescent="0.2">
      <c r="A4533" s="19" t="s">
        <v>6781</v>
      </c>
      <c r="B4533" s="19" t="s">
        <v>6782</v>
      </c>
      <c r="C4533" s="19" t="s">
        <v>133</v>
      </c>
      <c r="D4533" s="19" t="s">
        <v>392</v>
      </c>
      <c r="E4533" s="19" t="s">
        <v>800</v>
      </c>
      <c r="F4533" s="20">
        <v>2019</v>
      </c>
      <c r="G4533" s="19" t="s">
        <v>17</v>
      </c>
      <c r="H4533" s="19" t="s">
        <v>352</v>
      </c>
      <c r="I4533" s="19" t="s">
        <v>1241</v>
      </c>
      <c r="J4533" s="21" t="s">
        <v>128</v>
      </c>
      <c r="K4533" s="22">
        <v>2672875</v>
      </c>
      <c r="L4533" s="22"/>
      <c r="M4533" s="23"/>
    </row>
    <row r="4534" spans="1:13" x14ac:dyDescent="0.2">
      <c r="A4534" s="19" t="s">
        <v>6783</v>
      </c>
      <c r="B4534" s="19" t="s">
        <v>6784</v>
      </c>
      <c r="C4534" s="19" t="s">
        <v>34</v>
      </c>
      <c r="D4534" s="19" t="s">
        <v>134</v>
      </c>
      <c r="E4534" s="19" t="s">
        <v>135</v>
      </c>
      <c r="F4534" s="20">
        <v>2020</v>
      </c>
      <c r="G4534" s="19" t="s">
        <v>17</v>
      </c>
      <c r="H4534" s="19" t="s">
        <v>63</v>
      </c>
      <c r="I4534" s="19" t="s">
        <v>174</v>
      </c>
      <c r="J4534" s="21" t="s">
        <v>18</v>
      </c>
      <c r="K4534" s="22">
        <v>1199493</v>
      </c>
      <c r="L4534" s="24">
        <v>2</v>
      </c>
      <c r="M4534" s="23"/>
    </row>
    <row r="4535" spans="1:13" x14ac:dyDescent="0.2">
      <c r="A4535" s="19" t="s">
        <v>6785</v>
      </c>
      <c r="B4535" s="19" t="s">
        <v>6786</v>
      </c>
      <c r="C4535" s="19" t="s">
        <v>12</v>
      </c>
      <c r="D4535" s="19"/>
      <c r="E4535" s="19"/>
      <c r="F4535" s="20">
        <v>2020</v>
      </c>
      <c r="G4535" s="19" t="s">
        <v>17</v>
      </c>
      <c r="H4535" s="19" t="s">
        <v>54</v>
      </c>
      <c r="I4535" s="19" t="s">
        <v>199</v>
      </c>
      <c r="J4535" s="21" t="s">
        <v>18</v>
      </c>
      <c r="K4535" s="22">
        <v>1500</v>
      </c>
      <c r="L4535" s="24">
        <v>1001</v>
      </c>
      <c r="M4535" s="23"/>
    </row>
    <row r="4536" spans="1:13" x14ac:dyDescent="0.2">
      <c r="A4536" s="19" t="s">
        <v>6787</v>
      </c>
      <c r="B4536" s="19" t="s">
        <v>6788</v>
      </c>
      <c r="C4536" s="19" t="s">
        <v>22</v>
      </c>
      <c r="D4536" s="19" t="s">
        <v>46</v>
      </c>
      <c r="E4536" s="19" t="s">
        <v>109</v>
      </c>
      <c r="F4536" s="20">
        <v>2019</v>
      </c>
      <c r="G4536" s="19" t="s">
        <v>17</v>
      </c>
      <c r="H4536" s="19" t="s">
        <v>30</v>
      </c>
      <c r="I4536" s="19" t="s">
        <v>31</v>
      </c>
      <c r="J4536" s="21" t="s">
        <v>18</v>
      </c>
      <c r="K4536" s="22">
        <v>62129</v>
      </c>
      <c r="L4536" s="22"/>
      <c r="M4536" s="23"/>
    </row>
    <row r="4537" spans="1:13" x14ac:dyDescent="0.2">
      <c r="A4537" s="19" t="s">
        <v>6789</v>
      </c>
      <c r="B4537" s="19" t="s">
        <v>6790</v>
      </c>
      <c r="C4537" s="19" t="s">
        <v>103</v>
      </c>
      <c r="D4537" s="19" t="s">
        <v>238</v>
      </c>
      <c r="E4537" s="19" t="s">
        <v>995</v>
      </c>
      <c r="F4537" s="20">
        <v>2020</v>
      </c>
      <c r="G4537" s="19" t="s">
        <v>17</v>
      </c>
      <c r="H4537" s="19" t="s">
        <v>63</v>
      </c>
      <c r="I4537" s="19" t="s">
        <v>174</v>
      </c>
      <c r="J4537" s="21" t="s">
        <v>18</v>
      </c>
      <c r="K4537" s="22">
        <v>458656</v>
      </c>
      <c r="L4537" s="24">
        <v>2</v>
      </c>
      <c r="M4537" s="23"/>
    </row>
    <row r="4538" spans="1:13" x14ac:dyDescent="0.2">
      <c r="A4538" s="19" t="s">
        <v>6797</v>
      </c>
      <c r="B4538" s="19" t="s">
        <v>6798</v>
      </c>
      <c r="C4538" s="19" t="s">
        <v>22</v>
      </c>
      <c r="D4538" s="19" t="s">
        <v>46</v>
      </c>
      <c r="E4538" s="19" t="s">
        <v>345</v>
      </c>
      <c r="F4538" s="20">
        <v>2020</v>
      </c>
      <c r="G4538" s="19" t="s">
        <v>17</v>
      </c>
      <c r="H4538" s="19" t="s">
        <v>42</v>
      </c>
      <c r="I4538" s="19" t="s">
        <v>188</v>
      </c>
      <c r="J4538" s="21" t="s">
        <v>18</v>
      </c>
      <c r="K4538" s="22">
        <v>123119</v>
      </c>
      <c r="L4538" s="22"/>
      <c r="M4538" s="23"/>
    </row>
    <row r="4539" spans="1:13" x14ac:dyDescent="0.2">
      <c r="A4539" s="19" t="s">
        <v>6803</v>
      </c>
      <c r="B4539" s="19" t="s">
        <v>6804</v>
      </c>
      <c r="C4539" s="19" t="s">
        <v>34</v>
      </c>
      <c r="D4539" s="19" t="s">
        <v>215</v>
      </c>
      <c r="E4539" s="19" t="s">
        <v>3169</v>
      </c>
      <c r="F4539" s="20">
        <v>2020</v>
      </c>
      <c r="G4539" s="19" t="s">
        <v>17</v>
      </c>
      <c r="H4539" s="19" t="s">
        <v>63</v>
      </c>
      <c r="I4539" s="19" t="s">
        <v>174</v>
      </c>
      <c r="J4539" s="21" t="s">
        <v>18</v>
      </c>
      <c r="K4539" s="22">
        <v>53340</v>
      </c>
      <c r="L4539" s="24">
        <v>1</v>
      </c>
      <c r="M4539" s="23"/>
    </row>
    <row r="4540" spans="1:13" x14ac:dyDescent="0.2">
      <c r="A4540" s="19" t="s">
        <v>6805</v>
      </c>
      <c r="B4540" s="19" t="s">
        <v>6806</v>
      </c>
      <c r="C4540" s="19" t="s">
        <v>12</v>
      </c>
      <c r="D4540" s="19" t="s">
        <v>163</v>
      </c>
      <c r="E4540" s="19"/>
      <c r="F4540" s="20">
        <v>2019</v>
      </c>
      <c r="G4540" s="19" t="s">
        <v>17</v>
      </c>
      <c r="H4540" s="19" t="s">
        <v>30</v>
      </c>
      <c r="I4540" s="19" t="s">
        <v>31</v>
      </c>
      <c r="J4540" s="21" t="s">
        <v>18</v>
      </c>
      <c r="K4540" s="22">
        <v>9745</v>
      </c>
      <c r="L4540" s="22"/>
      <c r="M4540" s="23"/>
    </row>
    <row r="4541" spans="1:13" x14ac:dyDescent="0.2">
      <c r="A4541" s="19" t="s">
        <v>6807</v>
      </c>
      <c r="B4541" s="19" t="s">
        <v>6808</v>
      </c>
      <c r="C4541" s="19" t="s">
        <v>81</v>
      </c>
      <c r="D4541" s="19" t="s">
        <v>82</v>
      </c>
      <c r="E4541" s="19" t="s">
        <v>82</v>
      </c>
      <c r="F4541" s="20">
        <v>2020</v>
      </c>
      <c r="G4541" s="19" t="s">
        <v>279</v>
      </c>
      <c r="H4541" s="19" t="s">
        <v>63</v>
      </c>
      <c r="I4541" s="19" t="s">
        <v>174</v>
      </c>
      <c r="J4541" s="21" t="s">
        <v>18</v>
      </c>
      <c r="K4541" s="22">
        <v>1</v>
      </c>
      <c r="L4541" s="22"/>
      <c r="M4541" s="23"/>
    </row>
    <row r="4542" spans="1:13" x14ac:dyDescent="0.2">
      <c r="A4542" s="19" t="s">
        <v>6809</v>
      </c>
      <c r="B4542" s="19" t="s">
        <v>6810</v>
      </c>
      <c r="C4542" s="19" t="s">
        <v>34</v>
      </c>
      <c r="D4542" s="19" t="s">
        <v>215</v>
      </c>
      <c r="E4542" s="19" t="s">
        <v>215</v>
      </c>
      <c r="F4542" s="20">
        <v>2020</v>
      </c>
      <c r="G4542" s="19" t="s">
        <v>17</v>
      </c>
      <c r="H4542" s="19" t="s">
        <v>63</v>
      </c>
      <c r="I4542" s="19" t="s">
        <v>174</v>
      </c>
      <c r="J4542" s="21" t="s">
        <v>84</v>
      </c>
      <c r="K4542" s="22">
        <v>322979</v>
      </c>
      <c r="L4542" s="22"/>
      <c r="M4542" s="23"/>
    </row>
    <row r="4543" spans="1:13" x14ac:dyDescent="0.2">
      <c r="A4543" s="19" t="s">
        <v>6813</v>
      </c>
      <c r="B4543" s="19" t="s">
        <v>6814</v>
      </c>
      <c r="C4543" s="19" t="s">
        <v>22</v>
      </c>
      <c r="D4543" s="19" t="s">
        <v>46</v>
      </c>
      <c r="E4543" s="19" t="s">
        <v>47</v>
      </c>
      <c r="F4543" s="20">
        <v>2019</v>
      </c>
      <c r="G4543" s="19" t="s">
        <v>17</v>
      </c>
      <c r="H4543" s="19" t="s">
        <v>54</v>
      </c>
      <c r="I4543" s="19" t="s">
        <v>62</v>
      </c>
      <c r="J4543" s="21" t="s">
        <v>18</v>
      </c>
      <c r="K4543" s="22">
        <v>0</v>
      </c>
      <c r="L4543" s="24">
        <v>203853</v>
      </c>
      <c r="M4543" s="23"/>
    </row>
    <row r="4544" spans="1:13" x14ac:dyDescent="0.2">
      <c r="A4544" s="19" t="s">
        <v>6817</v>
      </c>
      <c r="B4544" s="19" t="s">
        <v>6818</v>
      </c>
      <c r="C4544" s="19" t="s">
        <v>133</v>
      </c>
      <c r="D4544" s="19" t="s">
        <v>206</v>
      </c>
      <c r="E4544" s="19" t="s">
        <v>540</v>
      </c>
      <c r="F4544" s="20">
        <v>2020</v>
      </c>
      <c r="G4544" s="19" t="s">
        <v>17</v>
      </c>
      <c r="H4544" s="19" t="s">
        <v>42</v>
      </c>
      <c r="I4544" s="19" t="s">
        <v>1003</v>
      </c>
      <c r="J4544" s="21" t="s">
        <v>18</v>
      </c>
      <c r="K4544" s="22">
        <v>2</v>
      </c>
      <c r="L4544" s="24">
        <v>164708</v>
      </c>
      <c r="M4544" s="23"/>
    </row>
    <row r="4545" spans="1:13" x14ac:dyDescent="0.2">
      <c r="A4545" s="19" t="s">
        <v>6819</v>
      </c>
      <c r="B4545" s="19" t="s">
        <v>6820</v>
      </c>
      <c r="C4545" s="19" t="s">
        <v>133</v>
      </c>
      <c r="D4545" s="19" t="s">
        <v>392</v>
      </c>
      <c r="E4545" s="19" t="s">
        <v>1066</v>
      </c>
      <c r="F4545" s="20">
        <v>2019</v>
      </c>
      <c r="G4545" s="19" t="s">
        <v>17</v>
      </c>
      <c r="H4545" s="19" t="s">
        <v>63</v>
      </c>
      <c r="I4545" s="19" t="s">
        <v>174</v>
      </c>
      <c r="J4545" s="21" t="s">
        <v>18</v>
      </c>
      <c r="K4545" s="22">
        <v>463244</v>
      </c>
      <c r="L4545" s="25">
        <v>-4104</v>
      </c>
      <c r="M4545" s="23"/>
    </row>
    <row r="4546" spans="1:13" x14ac:dyDescent="0.2">
      <c r="A4546" s="19" t="s">
        <v>6821</v>
      </c>
      <c r="B4546" s="19" t="s">
        <v>6822</v>
      </c>
      <c r="C4546" s="19" t="s">
        <v>133</v>
      </c>
      <c r="D4546" s="19" t="s">
        <v>392</v>
      </c>
      <c r="E4546" s="19" t="s">
        <v>1066</v>
      </c>
      <c r="F4546" s="20">
        <v>2019</v>
      </c>
      <c r="G4546" s="19" t="s">
        <v>17</v>
      </c>
      <c r="H4546" s="19" t="s">
        <v>352</v>
      </c>
      <c r="I4546" s="19" t="s">
        <v>1725</v>
      </c>
      <c r="J4546" s="21" t="s">
        <v>84</v>
      </c>
      <c r="K4546" s="22">
        <v>391334</v>
      </c>
      <c r="L4546" s="22"/>
      <c r="M4546" s="23"/>
    </row>
    <row r="4547" spans="1:13" x14ac:dyDescent="0.2">
      <c r="A4547" s="19" t="s">
        <v>6827</v>
      </c>
      <c r="B4547" s="19" t="s">
        <v>6828</v>
      </c>
      <c r="C4547" s="19" t="s">
        <v>27</v>
      </c>
      <c r="D4547" s="19" t="s">
        <v>1774</v>
      </c>
      <c r="E4547" s="19"/>
      <c r="F4547" s="20">
        <v>2019</v>
      </c>
      <c r="G4547" s="19" t="s">
        <v>17</v>
      </c>
      <c r="H4547" s="19" t="s">
        <v>30</v>
      </c>
      <c r="I4547" s="19" t="s">
        <v>31</v>
      </c>
      <c r="J4547" s="21" t="s">
        <v>18</v>
      </c>
      <c r="K4547" s="22">
        <v>2</v>
      </c>
      <c r="L4547" s="22"/>
      <c r="M4547" s="23"/>
    </row>
    <row r="4548" spans="1:13" x14ac:dyDescent="0.2">
      <c r="A4548" s="19" t="s">
        <v>6833</v>
      </c>
      <c r="B4548" s="19" t="s">
        <v>6834</v>
      </c>
      <c r="C4548" s="19" t="s">
        <v>34</v>
      </c>
      <c r="D4548" s="19" t="s">
        <v>215</v>
      </c>
      <c r="E4548" s="19" t="s">
        <v>851</v>
      </c>
      <c r="F4548" s="20">
        <v>2020</v>
      </c>
      <c r="G4548" s="19" t="s">
        <v>279</v>
      </c>
      <c r="H4548" s="19" t="s">
        <v>95</v>
      </c>
      <c r="I4548" s="19" t="s">
        <v>178</v>
      </c>
      <c r="J4548" s="21" t="s">
        <v>18</v>
      </c>
      <c r="K4548" s="22">
        <v>42286</v>
      </c>
      <c r="L4548" s="24">
        <v>1</v>
      </c>
      <c r="M4548" s="23"/>
    </row>
    <row r="4549" spans="1:13" x14ac:dyDescent="0.2">
      <c r="A4549" s="19" t="s">
        <v>6835</v>
      </c>
      <c r="B4549" s="19" t="s">
        <v>6836</v>
      </c>
      <c r="C4549" s="19" t="s">
        <v>133</v>
      </c>
      <c r="D4549" s="19" t="s">
        <v>206</v>
      </c>
      <c r="E4549" s="19" t="s">
        <v>2051</v>
      </c>
      <c r="F4549" s="20">
        <v>2019</v>
      </c>
      <c r="G4549" s="19" t="s">
        <v>17</v>
      </c>
      <c r="H4549" s="19" t="s">
        <v>63</v>
      </c>
      <c r="I4549" s="19" t="s">
        <v>174</v>
      </c>
      <c r="J4549" s="21" t="s">
        <v>128</v>
      </c>
      <c r="K4549" s="22">
        <v>192640</v>
      </c>
      <c r="L4549" s="22"/>
      <c r="M4549" s="23"/>
    </row>
    <row r="4550" spans="1:13" x14ac:dyDescent="0.2">
      <c r="A4550" s="19" t="s">
        <v>6837</v>
      </c>
      <c r="B4550" s="19" t="s">
        <v>6838</v>
      </c>
      <c r="C4550" s="19" t="s">
        <v>27</v>
      </c>
      <c r="D4550" s="19" t="s">
        <v>1774</v>
      </c>
      <c r="E4550" s="19" t="s">
        <v>1775</v>
      </c>
      <c r="F4550" s="20">
        <v>2019</v>
      </c>
      <c r="G4550" s="19" t="s">
        <v>17</v>
      </c>
      <c r="H4550" s="19" t="s">
        <v>95</v>
      </c>
      <c r="I4550" s="19" t="s">
        <v>178</v>
      </c>
      <c r="J4550" s="21" t="s">
        <v>18</v>
      </c>
      <c r="K4550" s="22">
        <v>31765</v>
      </c>
      <c r="L4550" s="22"/>
      <c r="M4550" s="23"/>
    </row>
    <row r="4551" spans="1:13" x14ac:dyDescent="0.2">
      <c r="A4551" s="19" t="s">
        <v>6841</v>
      </c>
      <c r="B4551" s="19" t="s">
        <v>6842</v>
      </c>
      <c r="C4551" s="19" t="s">
        <v>148</v>
      </c>
      <c r="D4551" s="19" t="s">
        <v>373</v>
      </c>
      <c r="E4551" s="19" t="s">
        <v>522</v>
      </c>
      <c r="F4551" s="20">
        <v>2020</v>
      </c>
      <c r="G4551" s="19" t="s">
        <v>17</v>
      </c>
      <c r="H4551" s="19" t="s">
        <v>30</v>
      </c>
      <c r="I4551" s="19" t="s">
        <v>145</v>
      </c>
      <c r="J4551" s="21" t="s">
        <v>84</v>
      </c>
      <c r="K4551" s="22">
        <v>100169</v>
      </c>
      <c r="L4551" s="22"/>
      <c r="M4551" s="23"/>
    </row>
    <row r="4552" spans="1:13" x14ac:dyDescent="0.2">
      <c r="A4552" s="19" t="s">
        <v>6843</v>
      </c>
      <c r="B4552" s="19" t="s">
        <v>6844</v>
      </c>
      <c r="C4552" s="19" t="s">
        <v>12</v>
      </c>
      <c r="D4552" s="19" t="s">
        <v>163</v>
      </c>
      <c r="E4552" s="19" t="s">
        <v>1588</v>
      </c>
      <c r="F4552" s="20">
        <v>2020</v>
      </c>
      <c r="G4552" s="19" t="s">
        <v>17</v>
      </c>
      <c r="H4552" s="19" t="s">
        <v>352</v>
      </c>
      <c r="I4552" s="19" t="s">
        <v>1241</v>
      </c>
      <c r="J4552" s="21" t="s">
        <v>84</v>
      </c>
      <c r="K4552" s="22">
        <v>1779886</v>
      </c>
      <c r="L4552" s="22"/>
      <c r="M4552" s="23"/>
    </row>
    <row r="4553" spans="1:13" x14ac:dyDescent="0.2">
      <c r="A4553" s="19" t="s">
        <v>6849</v>
      </c>
      <c r="B4553" s="19" t="s">
        <v>6850</v>
      </c>
      <c r="C4553" s="19" t="s">
        <v>52</v>
      </c>
      <c r="D4553" s="19" t="s">
        <v>99</v>
      </c>
      <c r="E4553" s="19" t="s">
        <v>262</v>
      </c>
      <c r="F4553" s="20">
        <v>2020</v>
      </c>
      <c r="G4553" s="19" t="s">
        <v>17</v>
      </c>
      <c r="H4553" s="19" t="s">
        <v>63</v>
      </c>
      <c r="I4553" s="19" t="s">
        <v>174</v>
      </c>
      <c r="J4553" s="21" t="s">
        <v>18</v>
      </c>
      <c r="K4553" s="22">
        <v>80649</v>
      </c>
      <c r="L4553" s="22"/>
      <c r="M4553" s="23"/>
    </row>
    <row r="4554" spans="1:13" x14ac:dyDescent="0.2">
      <c r="A4554" s="19" t="s">
        <v>6851</v>
      </c>
      <c r="B4554" s="19" t="s">
        <v>6852</v>
      </c>
      <c r="C4554" s="19" t="s">
        <v>133</v>
      </c>
      <c r="D4554" s="19" t="s">
        <v>392</v>
      </c>
      <c r="E4554" s="19" t="s">
        <v>752</v>
      </c>
      <c r="F4554" s="20">
        <v>2020</v>
      </c>
      <c r="G4554" s="19" t="s">
        <v>17</v>
      </c>
      <c r="H4554" s="19" t="s">
        <v>30</v>
      </c>
      <c r="I4554" s="19" t="s">
        <v>145</v>
      </c>
      <c r="J4554" s="21" t="s">
        <v>18</v>
      </c>
      <c r="K4554" s="22">
        <v>51000</v>
      </c>
      <c r="L4554" s="22"/>
      <c r="M4554" s="23"/>
    </row>
    <row r="4555" spans="1:13" x14ac:dyDescent="0.2">
      <c r="A4555" s="19" t="s">
        <v>6857</v>
      </c>
      <c r="B4555" s="19" t="s">
        <v>6858</v>
      </c>
      <c r="C4555" s="19" t="s">
        <v>34</v>
      </c>
      <c r="D4555" s="19" t="s">
        <v>51</v>
      </c>
      <c r="E4555" s="19" t="s">
        <v>384</v>
      </c>
      <c r="F4555" s="20">
        <v>2020</v>
      </c>
      <c r="G4555" s="19" t="s">
        <v>17</v>
      </c>
      <c r="H4555" s="19" t="s">
        <v>15</v>
      </c>
      <c r="I4555" s="19" t="s">
        <v>16</v>
      </c>
      <c r="J4555" s="21" t="s">
        <v>18</v>
      </c>
      <c r="K4555" s="22">
        <v>17645</v>
      </c>
      <c r="L4555" s="24">
        <v>2</v>
      </c>
      <c r="M4555" s="23"/>
    </row>
    <row r="4556" spans="1:13" x14ac:dyDescent="0.2">
      <c r="A4556" s="19" t="s">
        <v>6859</v>
      </c>
      <c r="B4556" s="19" t="s">
        <v>6860</v>
      </c>
      <c r="C4556" s="19" t="s">
        <v>148</v>
      </c>
      <c r="D4556" s="19"/>
      <c r="E4556" s="19"/>
      <c r="F4556" s="20">
        <v>2020</v>
      </c>
      <c r="G4556" s="19" t="s">
        <v>17</v>
      </c>
      <c r="H4556" s="19" t="s">
        <v>15</v>
      </c>
      <c r="I4556" s="19" t="s">
        <v>136</v>
      </c>
      <c r="J4556" s="21" t="s">
        <v>18</v>
      </c>
      <c r="K4556" s="22">
        <v>10000</v>
      </c>
      <c r="L4556" s="22"/>
      <c r="M4556" s="23"/>
    </row>
    <row r="4557" spans="1:13" x14ac:dyDescent="0.2">
      <c r="A4557" s="19" t="s">
        <v>6865</v>
      </c>
      <c r="B4557" s="19" t="s">
        <v>6866</v>
      </c>
      <c r="C4557" s="19" t="s">
        <v>34</v>
      </c>
      <c r="D4557" s="19" t="s">
        <v>215</v>
      </c>
      <c r="E4557" s="19" t="s">
        <v>3169</v>
      </c>
      <c r="F4557" s="20">
        <v>2020</v>
      </c>
      <c r="G4557" s="19" t="s">
        <v>17</v>
      </c>
      <c r="H4557" s="19" t="s">
        <v>352</v>
      </c>
      <c r="I4557" s="19" t="s">
        <v>1725</v>
      </c>
      <c r="J4557" s="21" t="s">
        <v>18</v>
      </c>
      <c r="K4557" s="22">
        <v>3075</v>
      </c>
      <c r="L4557" s="24">
        <v>3</v>
      </c>
      <c r="M4557" s="23"/>
    </row>
    <row r="4558" spans="1:13" x14ac:dyDescent="0.2">
      <c r="A4558" s="19" t="s">
        <v>6867</v>
      </c>
      <c r="B4558" s="19" t="s">
        <v>6868</v>
      </c>
      <c r="C4558" s="19" t="s">
        <v>92</v>
      </c>
      <c r="D4558" s="19" t="s">
        <v>93</v>
      </c>
      <c r="E4558" s="19" t="s">
        <v>2219</v>
      </c>
      <c r="F4558" s="20">
        <v>2020</v>
      </c>
      <c r="G4558" s="19" t="s">
        <v>17</v>
      </c>
      <c r="H4558" s="19" t="s">
        <v>15</v>
      </c>
      <c r="I4558" s="19" t="s">
        <v>16</v>
      </c>
      <c r="J4558" s="21" t="s">
        <v>84</v>
      </c>
      <c r="K4558" s="22">
        <v>29192</v>
      </c>
      <c r="L4558" s="22"/>
      <c r="M4558" s="23"/>
    </row>
    <row r="4559" spans="1:13" x14ac:dyDescent="0.2">
      <c r="A4559" s="19" t="s">
        <v>6869</v>
      </c>
      <c r="B4559" s="19" t="s">
        <v>6870</v>
      </c>
      <c r="C4559" s="19" t="s">
        <v>34</v>
      </c>
      <c r="D4559" s="19" t="s">
        <v>134</v>
      </c>
      <c r="E4559" s="19" t="s">
        <v>1564</v>
      </c>
      <c r="F4559" s="20">
        <v>2020</v>
      </c>
      <c r="G4559" s="19" t="s">
        <v>17</v>
      </c>
      <c r="H4559" s="19" t="s">
        <v>240</v>
      </c>
      <c r="I4559" s="19" t="s">
        <v>2394</v>
      </c>
      <c r="J4559" s="21" t="s">
        <v>18</v>
      </c>
      <c r="K4559" s="22">
        <v>124548</v>
      </c>
      <c r="L4559" s="24">
        <v>2</v>
      </c>
      <c r="M4559" s="23"/>
    </row>
    <row r="4560" spans="1:13" x14ac:dyDescent="0.2">
      <c r="A4560" s="19" t="s">
        <v>6871</v>
      </c>
      <c r="B4560" s="19" t="s">
        <v>6872</v>
      </c>
      <c r="C4560" s="19" t="s">
        <v>34</v>
      </c>
      <c r="D4560" s="19" t="s">
        <v>215</v>
      </c>
      <c r="E4560" s="19" t="s">
        <v>1853</v>
      </c>
      <c r="F4560" s="20">
        <v>2020</v>
      </c>
      <c r="G4560" s="19" t="s">
        <v>17</v>
      </c>
      <c r="H4560" s="19" t="s">
        <v>130</v>
      </c>
      <c r="I4560" s="19" t="s">
        <v>130</v>
      </c>
      <c r="J4560" s="21" t="s">
        <v>18</v>
      </c>
      <c r="K4560" s="22">
        <v>797961</v>
      </c>
      <c r="L4560" s="24">
        <v>1</v>
      </c>
      <c r="M4560" s="23"/>
    </row>
    <row r="4561" spans="1:13" x14ac:dyDescent="0.2">
      <c r="A4561" s="19" t="s">
        <v>6875</v>
      </c>
      <c r="B4561" s="19" t="s">
        <v>6876</v>
      </c>
      <c r="C4561" s="19" t="s">
        <v>92</v>
      </c>
      <c r="D4561" s="19" t="s">
        <v>191</v>
      </c>
      <c r="E4561" s="19" t="s">
        <v>1533</v>
      </c>
      <c r="F4561" s="20">
        <v>2020</v>
      </c>
      <c r="G4561" s="19" t="s">
        <v>17</v>
      </c>
      <c r="H4561" s="19" t="s">
        <v>15</v>
      </c>
      <c r="I4561" s="19" t="s">
        <v>16</v>
      </c>
      <c r="J4561" s="21" t="s">
        <v>84</v>
      </c>
      <c r="K4561" s="22">
        <v>35791</v>
      </c>
      <c r="L4561" s="22"/>
      <c r="M4561" s="23"/>
    </row>
    <row r="4562" spans="1:13" x14ac:dyDescent="0.2">
      <c r="A4562" s="19" t="s">
        <v>6877</v>
      </c>
      <c r="B4562" s="19" t="s">
        <v>6878</v>
      </c>
      <c r="C4562" s="19" t="s">
        <v>92</v>
      </c>
      <c r="D4562" s="19" t="s">
        <v>191</v>
      </c>
      <c r="E4562" s="19" t="s">
        <v>1880</v>
      </c>
      <c r="F4562" s="20">
        <v>2020</v>
      </c>
      <c r="G4562" s="19" t="s">
        <v>17</v>
      </c>
      <c r="H4562" s="19" t="s">
        <v>15</v>
      </c>
      <c r="I4562" s="19" t="s">
        <v>16</v>
      </c>
      <c r="J4562" s="21" t="s">
        <v>84</v>
      </c>
      <c r="K4562" s="22">
        <v>11576</v>
      </c>
      <c r="L4562" s="22"/>
      <c r="M4562" s="23"/>
    </row>
    <row r="4563" spans="1:13" x14ac:dyDescent="0.2">
      <c r="A4563" s="19" t="s">
        <v>6883</v>
      </c>
      <c r="B4563" s="19" t="s">
        <v>6884</v>
      </c>
      <c r="C4563" s="19" t="s">
        <v>34</v>
      </c>
      <c r="D4563" s="19" t="s">
        <v>215</v>
      </c>
      <c r="E4563" s="19" t="s">
        <v>3169</v>
      </c>
      <c r="F4563" s="20">
        <v>2020</v>
      </c>
      <c r="G4563" s="19" t="s">
        <v>17</v>
      </c>
      <c r="H4563" s="19" t="s">
        <v>710</v>
      </c>
      <c r="I4563" s="19" t="s">
        <v>1125</v>
      </c>
      <c r="J4563" s="21" t="s">
        <v>18</v>
      </c>
      <c r="K4563" s="22">
        <v>865539</v>
      </c>
      <c r="L4563" s="22"/>
      <c r="M4563" s="23"/>
    </row>
    <row r="4564" spans="1:13" x14ac:dyDescent="0.2">
      <c r="A4564" s="19" t="s">
        <v>6885</v>
      </c>
      <c r="B4564" s="19" t="s">
        <v>6886</v>
      </c>
      <c r="C4564" s="19" t="s">
        <v>34</v>
      </c>
      <c r="D4564" s="19" t="s">
        <v>134</v>
      </c>
      <c r="E4564" s="19" t="s">
        <v>803</v>
      </c>
      <c r="F4564" s="20">
        <v>2020</v>
      </c>
      <c r="G4564" s="19" t="s">
        <v>17</v>
      </c>
      <c r="H4564" s="19" t="s">
        <v>54</v>
      </c>
      <c r="I4564" s="19" t="s">
        <v>58</v>
      </c>
      <c r="J4564" s="21" t="s">
        <v>18</v>
      </c>
      <c r="K4564" s="22">
        <v>570787</v>
      </c>
      <c r="L4564" s="22"/>
      <c r="M4564" s="23"/>
    </row>
    <row r="4565" spans="1:13" x14ac:dyDescent="0.2">
      <c r="A4565" s="19" t="s">
        <v>6887</v>
      </c>
      <c r="B4565" s="19" t="s">
        <v>6888</v>
      </c>
      <c r="C4565" s="19" t="s">
        <v>34</v>
      </c>
      <c r="D4565" s="19" t="s">
        <v>215</v>
      </c>
      <c r="E4565" s="19" t="s">
        <v>641</v>
      </c>
      <c r="F4565" s="20">
        <v>2020</v>
      </c>
      <c r="G4565" s="19" t="s">
        <v>17</v>
      </c>
      <c r="H4565" s="19" t="s">
        <v>352</v>
      </c>
      <c r="I4565" s="19" t="s">
        <v>353</v>
      </c>
      <c r="J4565" s="21" t="s">
        <v>84</v>
      </c>
      <c r="K4565" s="22">
        <v>67400</v>
      </c>
      <c r="L4565" s="22"/>
      <c r="M4565" s="23"/>
    </row>
    <row r="4566" spans="1:13" x14ac:dyDescent="0.2">
      <c r="A4566" s="19" t="s">
        <v>6889</v>
      </c>
      <c r="B4566" s="19" t="s">
        <v>6890</v>
      </c>
      <c r="C4566" s="19" t="s">
        <v>92</v>
      </c>
      <c r="D4566" s="19" t="s">
        <v>93</v>
      </c>
      <c r="E4566" s="19" t="s">
        <v>2664</v>
      </c>
      <c r="F4566" s="20">
        <v>2020</v>
      </c>
      <c r="G4566" s="19" t="s">
        <v>17</v>
      </c>
      <c r="H4566" s="19" t="s">
        <v>30</v>
      </c>
      <c r="I4566" s="19" t="s">
        <v>145</v>
      </c>
      <c r="J4566" s="21" t="s">
        <v>84</v>
      </c>
      <c r="K4566" s="22">
        <v>20000</v>
      </c>
      <c r="L4566" s="22"/>
      <c r="M4566" s="23"/>
    </row>
    <row r="4567" spans="1:13" x14ac:dyDescent="0.2">
      <c r="A4567" s="19" t="s">
        <v>6895</v>
      </c>
      <c r="B4567" s="19" t="s">
        <v>6896</v>
      </c>
      <c r="C4567" s="19" t="s">
        <v>52</v>
      </c>
      <c r="D4567" s="19" t="s">
        <v>53</v>
      </c>
      <c r="E4567" s="19" t="s">
        <v>700</v>
      </c>
      <c r="F4567" s="20">
        <v>2020</v>
      </c>
      <c r="G4567" s="19" t="s">
        <v>17</v>
      </c>
      <c r="H4567" s="19" t="s">
        <v>352</v>
      </c>
      <c r="I4567" s="19" t="s">
        <v>353</v>
      </c>
      <c r="J4567" s="21" t="s">
        <v>18</v>
      </c>
      <c r="K4567" s="22">
        <v>4</v>
      </c>
      <c r="L4567" s="24">
        <v>3</v>
      </c>
      <c r="M4567" s="23"/>
    </row>
    <row r="4568" spans="1:13" x14ac:dyDescent="0.2">
      <c r="A4568" s="19" t="s">
        <v>6897</v>
      </c>
      <c r="B4568" s="19" t="s">
        <v>6898</v>
      </c>
      <c r="C4568" s="19" t="s">
        <v>37</v>
      </c>
      <c r="D4568" s="19"/>
      <c r="E4568" s="19"/>
      <c r="F4568" s="20">
        <v>2019</v>
      </c>
      <c r="G4568" s="19" t="s">
        <v>17</v>
      </c>
      <c r="H4568" s="19" t="s">
        <v>95</v>
      </c>
      <c r="I4568" s="19" t="s">
        <v>173</v>
      </c>
      <c r="J4568" s="21" t="s">
        <v>18</v>
      </c>
      <c r="K4568" s="22">
        <v>55000</v>
      </c>
      <c r="L4568" s="22"/>
      <c r="M4568" s="23"/>
    </row>
    <row r="4569" spans="1:13" x14ac:dyDescent="0.2">
      <c r="A4569" s="19" t="s">
        <v>6905</v>
      </c>
      <c r="B4569" s="19" t="s">
        <v>6906</v>
      </c>
      <c r="C4569" s="19" t="s">
        <v>133</v>
      </c>
      <c r="D4569" s="19" t="s">
        <v>206</v>
      </c>
      <c r="E4569" s="19" t="s">
        <v>2051</v>
      </c>
      <c r="F4569" s="20">
        <v>2019</v>
      </c>
      <c r="G4569" s="19" t="s">
        <v>17</v>
      </c>
      <c r="H4569" s="19" t="s">
        <v>54</v>
      </c>
      <c r="I4569" s="19" t="s">
        <v>62</v>
      </c>
      <c r="J4569" s="21" t="s">
        <v>128</v>
      </c>
      <c r="K4569" s="22">
        <v>492586</v>
      </c>
      <c r="L4569" s="22"/>
      <c r="M4569" s="23"/>
    </row>
    <row r="4570" spans="1:13" x14ac:dyDescent="0.2">
      <c r="A4570" s="19" t="s">
        <v>6909</v>
      </c>
      <c r="B4570" s="19" t="s">
        <v>6910</v>
      </c>
      <c r="C4570" s="19" t="s">
        <v>133</v>
      </c>
      <c r="D4570" s="19" t="s">
        <v>392</v>
      </c>
      <c r="E4570" s="19" t="s">
        <v>393</v>
      </c>
      <c r="F4570" s="20">
        <v>2020</v>
      </c>
      <c r="G4570" s="19" t="s">
        <v>17</v>
      </c>
      <c r="H4570" s="19" t="s">
        <v>15</v>
      </c>
      <c r="I4570" s="19" t="s">
        <v>16</v>
      </c>
      <c r="J4570" s="21" t="s">
        <v>18</v>
      </c>
      <c r="K4570" s="22">
        <v>97312</v>
      </c>
      <c r="L4570" s="24">
        <v>9492</v>
      </c>
      <c r="M4570" s="23"/>
    </row>
    <row r="4571" spans="1:13" x14ac:dyDescent="0.2">
      <c r="A4571" s="19" t="s">
        <v>6914</v>
      </c>
      <c r="B4571" s="19" t="s">
        <v>6915</v>
      </c>
      <c r="C4571" s="19" t="s">
        <v>167</v>
      </c>
      <c r="D4571" s="19" t="s">
        <v>431</v>
      </c>
      <c r="E4571" s="19" t="s">
        <v>771</v>
      </c>
      <c r="F4571" s="20">
        <v>2019</v>
      </c>
      <c r="G4571" s="19" t="s">
        <v>17</v>
      </c>
      <c r="H4571" s="19" t="s">
        <v>352</v>
      </c>
      <c r="I4571" s="19" t="s">
        <v>353</v>
      </c>
      <c r="J4571" s="21" t="s">
        <v>18</v>
      </c>
      <c r="K4571" s="22">
        <v>179999</v>
      </c>
      <c r="L4571" s="22"/>
      <c r="M4571" s="23"/>
    </row>
    <row r="4572" spans="1:13" x14ac:dyDescent="0.2">
      <c r="A4572" s="19" t="s">
        <v>6916</v>
      </c>
      <c r="B4572" s="19" t="s">
        <v>6917</v>
      </c>
      <c r="C4572" s="19" t="s">
        <v>167</v>
      </c>
      <c r="D4572" s="19" t="s">
        <v>431</v>
      </c>
      <c r="E4572" s="19" t="s">
        <v>771</v>
      </c>
      <c r="F4572" s="20">
        <v>2019</v>
      </c>
      <c r="G4572" s="19" t="s">
        <v>17</v>
      </c>
      <c r="H4572" s="19" t="s">
        <v>352</v>
      </c>
      <c r="I4572" s="19" t="s">
        <v>353</v>
      </c>
      <c r="J4572" s="21" t="s">
        <v>18</v>
      </c>
      <c r="K4572" s="22">
        <v>46170</v>
      </c>
      <c r="L4572" s="24">
        <v>24513</v>
      </c>
      <c r="M4572" s="23"/>
    </row>
    <row r="4573" spans="1:13" x14ac:dyDescent="0.2">
      <c r="A4573" s="19" t="s">
        <v>6922</v>
      </c>
      <c r="B4573" s="19" t="s">
        <v>6923</v>
      </c>
      <c r="C4573" s="19" t="s">
        <v>133</v>
      </c>
      <c r="D4573" s="19" t="s">
        <v>206</v>
      </c>
      <c r="E4573" s="19" t="s">
        <v>207</v>
      </c>
      <c r="F4573" s="20">
        <v>2019</v>
      </c>
      <c r="G4573" s="19" t="s">
        <v>17</v>
      </c>
      <c r="H4573" s="19" t="s">
        <v>30</v>
      </c>
      <c r="I4573" s="19" t="s">
        <v>145</v>
      </c>
      <c r="J4573" s="21" t="s">
        <v>128</v>
      </c>
      <c r="K4573" s="22">
        <v>269937</v>
      </c>
      <c r="L4573" s="22"/>
      <c r="M4573" s="23"/>
    </row>
    <row r="4574" spans="1:13" x14ac:dyDescent="0.2">
      <c r="A4574" s="19" t="s">
        <v>6924</v>
      </c>
      <c r="B4574" s="19" t="s">
        <v>6925</v>
      </c>
      <c r="C4574" s="19" t="s">
        <v>133</v>
      </c>
      <c r="D4574" s="19" t="s">
        <v>534</v>
      </c>
      <c r="E4574" s="19" t="s">
        <v>535</v>
      </c>
      <c r="F4574" s="20">
        <v>2019</v>
      </c>
      <c r="G4574" s="19" t="s">
        <v>17</v>
      </c>
      <c r="H4574" s="19" t="s">
        <v>30</v>
      </c>
      <c r="I4574" s="19" t="s">
        <v>31</v>
      </c>
      <c r="J4574" s="21" t="s">
        <v>128</v>
      </c>
      <c r="K4574" s="22">
        <v>45661</v>
      </c>
      <c r="L4574" s="22"/>
      <c r="M4574" s="23"/>
    </row>
    <row r="4575" spans="1:13" x14ac:dyDescent="0.2">
      <c r="A4575" s="19" t="s">
        <v>6926</v>
      </c>
      <c r="B4575" s="19" t="s">
        <v>6927</v>
      </c>
      <c r="C4575" s="19" t="s">
        <v>167</v>
      </c>
      <c r="D4575" s="19" t="s">
        <v>431</v>
      </c>
      <c r="E4575" s="19" t="s">
        <v>432</v>
      </c>
      <c r="F4575" s="20">
        <v>2019</v>
      </c>
      <c r="G4575" s="19" t="s">
        <v>17</v>
      </c>
      <c r="H4575" s="19" t="s">
        <v>95</v>
      </c>
      <c r="I4575" s="19" t="s">
        <v>173</v>
      </c>
      <c r="J4575" s="21" t="s">
        <v>128</v>
      </c>
      <c r="K4575" s="22">
        <v>78701</v>
      </c>
      <c r="L4575" s="22"/>
      <c r="M4575" s="23"/>
    </row>
    <row r="4576" spans="1:13" x14ac:dyDescent="0.2">
      <c r="A4576" s="19" t="s">
        <v>6928</v>
      </c>
      <c r="B4576" s="19" t="s">
        <v>6929</v>
      </c>
      <c r="C4576" s="19" t="s">
        <v>133</v>
      </c>
      <c r="D4576" s="19" t="s">
        <v>534</v>
      </c>
      <c r="E4576" s="19" t="s">
        <v>535</v>
      </c>
      <c r="F4576" s="20">
        <v>2019</v>
      </c>
      <c r="G4576" s="19" t="s">
        <v>17</v>
      </c>
      <c r="H4576" s="19" t="s">
        <v>54</v>
      </c>
      <c r="I4576" s="19" t="s">
        <v>499</v>
      </c>
      <c r="J4576" s="21" t="s">
        <v>18</v>
      </c>
      <c r="K4576" s="22">
        <v>149863</v>
      </c>
      <c r="L4576" s="24">
        <v>1</v>
      </c>
      <c r="M4576" s="23"/>
    </row>
    <row r="4577" spans="1:13" x14ac:dyDescent="0.2">
      <c r="A4577" s="19" t="s">
        <v>6938</v>
      </c>
      <c r="B4577" s="19" t="s">
        <v>6939</v>
      </c>
      <c r="C4577" s="19" t="s">
        <v>12</v>
      </c>
      <c r="D4577" s="19" t="s">
        <v>422</v>
      </c>
      <c r="E4577" s="19" t="s">
        <v>1786</v>
      </c>
      <c r="F4577" s="20">
        <v>2020</v>
      </c>
      <c r="G4577" s="19" t="s">
        <v>17</v>
      </c>
      <c r="H4577" s="19" t="s">
        <v>15</v>
      </c>
      <c r="I4577" s="19" t="s">
        <v>16</v>
      </c>
      <c r="J4577" s="21" t="s">
        <v>18</v>
      </c>
      <c r="K4577" s="22">
        <v>2700</v>
      </c>
      <c r="L4577" s="24">
        <v>2700</v>
      </c>
      <c r="M4577" s="23"/>
    </row>
    <row r="4578" spans="1:13" x14ac:dyDescent="0.2">
      <c r="A4578" s="19" t="s">
        <v>6946</v>
      </c>
      <c r="B4578" s="19" t="s">
        <v>6947</v>
      </c>
      <c r="C4578" s="19" t="s">
        <v>12</v>
      </c>
      <c r="D4578" s="19" t="s">
        <v>13</v>
      </c>
      <c r="E4578" s="19" t="s">
        <v>1795</v>
      </c>
      <c r="F4578" s="20">
        <v>2020</v>
      </c>
      <c r="G4578" s="19" t="s">
        <v>17</v>
      </c>
      <c r="H4578" s="19" t="s">
        <v>15</v>
      </c>
      <c r="I4578" s="19" t="s">
        <v>16</v>
      </c>
      <c r="J4578" s="21" t="s">
        <v>18</v>
      </c>
      <c r="K4578" s="22">
        <v>2700</v>
      </c>
      <c r="L4578" s="24">
        <v>2700</v>
      </c>
      <c r="M4578" s="23"/>
    </row>
    <row r="4579" spans="1:13" x14ac:dyDescent="0.2">
      <c r="A4579" s="19" t="s">
        <v>6960</v>
      </c>
      <c r="B4579" s="19" t="s">
        <v>6961</v>
      </c>
      <c r="C4579" s="19" t="s">
        <v>12</v>
      </c>
      <c r="D4579" s="19" t="s">
        <v>422</v>
      </c>
      <c r="E4579" s="19" t="s">
        <v>1699</v>
      </c>
      <c r="F4579" s="20">
        <v>2020</v>
      </c>
      <c r="G4579" s="19" t="s">
        <v>17</v>
      </c>
      <c r="H4579" s="19" t="s">
        <v>63</v>
      </c>
      <c r="I4579" s="19" t="s">
        <v>174</v>
      </c>
      <c r="J4579" s="21" t="s">
        <v>18</v>
      </c>
      <c r="K4579" s="22">
        <v>10643</v>
      </c>
      <c r="L4579" s="22"/>
      <c r="M4579" s="23"/>
    </row>
    <row r="4580" spans="1:13" x14ac:dyDescent="0.2">
      <c r="A4580" s="19" t="s">
        <v>6978</v>
      </c>
      <c r="B4580" s="19" t="s">
        <v>6979</v>
      </c>
      <c r="C4580" s="19" t="s">
        <v>12</v>
      </c>
      <c r="D4580" s="19" t="s">
        <v>69</v>
      </c>
      <c r="E4580" s="19" t="s">
        <v>69</v>
      </c>
      <c r="F4580" s="20">
        <v>2019</v>
      </c>
      <c r="G4580" s="19" t="s">
        <v>17</v>
      </c>
      <c r="H4580" s="19" t="s">
        <v>54</v>
      </c>
      <c r="I4580" s="19" t="s">
        <v>288</v>
      </c>
      <c r="J4580" s="21" t="s">
        <v>18</v>
      </c>
      <c r="K4580" s="22">
        <v>435584</v>
      </c>
      <c r="L4580" s="22"/>
      <c r="M4580" s="23"/>
    </row>
    <row r="4581" spans="1:13" x14ac:dyDescent="0.2">
      <c r="A4581" s="19" t="s">
        <v>6980</v>
      </c>
      <c r="B4581" s="19" t="s">
        <v>6981</v>
      </c>
      <c r="C4581" s="19" t="s">
        <v>12</v>
      </c>
      <c r="D4581" s="19" t="s">
        <v>69</v>
      </c>
      <c r="E4581" s="19" t="s">
        <v>1781</v>
      </c>
      <c r="F4581" s="20">
        <v>2020</v>
      </c>
      <c r="G4581" s="19" t="s">
        <v>17</v>
      </c>
      <c r="H4581" s="19" t="s">
        <v>54</v>
      </c>
      <c r="I4581" s="19" t="s">
        <v>288</v>
      </c>
      <c r="J4581" s="21" t="s">
        <v>18</v>
      </c>
      <c r="K4581" s="22">
        <v>29253</v>
      </c>
      <c r="L4581" s="22"/>
      <c r="M4581" s="23"/>
    </row>
    <row r="4582" spans="1:13" x14ac:dyDescent="0.2">
      <c r="A4582" s="19" t="s">
        <v>6982</v>
      </c>
      <c r="B4582" s="19" t="s">
        <v>6983</v>
      </c>
      <c r="C4582" s="19" t="s">
        <v>12</v>
      </c>
      <c r="D4582" s="19" t="s">
        <v>69</v>
      </c>
      <c r="E4582" s="19" t="s">
        <v>1781</v>
      </c>
      <c r="F4582" s="20">
        <v>2019</v>
      </c>
      <c r="G4582" s="19" t="s">
        <v>17</v>
      </c>
      <c r="H4582" s="19" t="s">
        <v>54</v>
      </c>
      <c r="I4582" s="19" t="s">
        <v>288</v>
      </c>
      <c r="J4582" s="21" t="s">
        <v>18</v>
      </c>
      <c r="K4582" s="22">
        <v>11964</v>
      </c>
      <c r="L4582" s="22"/>
      <c r="M4582" s="23"/>
    </row>
    <row r="4583" spans="1:13" x14ac:dyDescent="0.2">
      <c r="A4583" s="19" t="s">
        <v>6996</v>
      </c>
      <c r="B4583" s="19" t="s">
        <v>6997</v>
      </c>
      <c r="C4583" s="19" t="s">
        <v>143</v>
      </c>
      <c r="D4583" s="19" t="s">
        <v>857</v>
      </c>
      <c r="E4583" s="19" t="s">
        <v>2387</v>
      </c>
      <c r="F4583" s="20">
        <v>2019</v>
      </c>
      <c r="G4583" s="19" t="s">
        <v>17</v>
      </c>
      <c r="H4583" s="19" t="s">
        <v>63</v>
      </c>
      <c r="I4583" s="19" t="s">
        <v>174</v>
      </c>
      <c r="J4583" s="21" t="s">
        <v>18</v>
      </c>
      <c r="K4583" s="22">
        <v>9696</v>
      </c>
      <c r="L4583" s="24">
        <v>9450</v>
      </c>
      <c r="M4583" s="23"/>
    </row>
    <row r="4584" spans="1:13" x14ac:dyDescent="0.2">
      <c r="A4584" s="19" t="s">
        <v>6998</v>
      </c>
      <c r="B4584" s="19" t="s">
        <v>6999</v>
      </c>
      <c r="C4584" s="19" t="s">
        <v>143</v>
      </c>
      <c r="D4584" s="19" t="s">
        <v>144</v>
      </c>
      <c r="E4584" s="19" t="s">
        <v>144</v>
      </c>
      <c r="F4584" s="20">
        <v>2019</v>
      </c>
      <c r="G4584" s="19" t="s">
        <v>17</v>
      </c>
      <c r="H4584" s="19" t="s">
        <v>63</v>
      </c>
      <c r="I4584" s="19" t="s">
        <v>174</v>
      </c>
      <c r="J4584" s="21" t="s">
        <v>18</v>
      </c>
      <c r="K4584" s="22">
        <v>1</v>
      </c>
      <c r="L4584" s="22"/>
      <c r="M4584" s="23"/>
    </row>
    <row r="4585" spans="1:13" x14ac:dyDescent="0.2">
      <c r="A4585" s="19" t="s">
        <v>7002</v>
      </c>
      <c r="B4585" s="19" t="s">
        <v>7003</v>
      </c>
      <c r="C4585" s="19" t="s">
        <v>143</v>
      </c>
      <c r="D4585" s="19" t="s">
        <v>144</v>
      </c>
      <c r="E4585" s="19" t="s">
        <v>144</v>
      </c>
      <c r="F4585" s="20">
        <v>2019</v>
      </c>
      <c r="G4585" s="19" t="s">
        <v>17</v>
      </c>
      <c r="H4585" s="19" t="s">
        <v>30</v>
      </c>
      <c r="I4585" s="19" t="s">
        <v>145</v>
      </c>
      <c r="J4585" s="21" t="s">
        <v>18</v>
      </c>
      <c r="K4585" s="22">
        <v>36526</v>
      </c>
      <c r="L4585" s="24">
        <v>35600</v>
      </c>
      <c r="M4585" s="23"/>
    </row>
    <row r="4586" spans="1:13" x14ac:dyDescent="0.2">
      <c r="A4586" s="19" t="s">
        <v>7006</v>
      </c>
      <c r="B4586" s="19" t="s">
        <v>7007</v>
      </c>
      <c r="C4586" s="19" t="s">
        <v>143</v>
      </c>
      <c r="D4586" s="19" t="s">
        <v>144</v>
      </c>
      <c r="E4586" s="19" t="s">
        <v>144</v>
      </c>
      <c r="F4586" s="20">
        <v>2019</v>
      </c>
      <c r="G4586" s="19" t="s">
        <v>17</v>
      </c>
      <c r="H4586" s="19" t="s">
        <v>63</v>
      </c>
      <c r="I4586" s="19" t="s">
        <v>174</v>
      </c>
      <c r="J4586" s="21" t="s">
        <v>128</v>
      </c>
      <c r="K4586" s="22">
        <v>37449</v>
      </c>
      <c r="L4586" s="22"/>
      <c r="M4586" s="23"/>
    </row>
    <row r="4587" spans="1:13" x14ac:dyDescent="0.2">
      <c r="A4587" s="19" t="s">
        <v>7008</v>
      </c>
      <c r="B4587" s="19" t="s">
        <v>7009</v>
      </c>
      <c r="C4587" s="19" t="s">
        <v>143</v>
      </c>
      <c r="D4587" s="19" t="s">
        <v>144</v>
      </c>
      <c r="E4587" s="19" t="s">
        <v>1397</v>
      </c>
      <c r="F4587" s="20">
        <v>2019</v>
      </c>
      <c r="G4587" s="19" t="s">
        <v>17</v>
      </c>
      <c r="H4587" s="19" t="s">
        <v>63</v>
      </c>
      <c r="I4587" s="19" t="s">
        <v>174</v>
      </c>
      <c r="J4587" s="21" t="s">
        <v>18</v>
      </c>
      <c r="K4587" s="22">
        <v>11021</v>
      </c>
      <c r="L4587" s="24">
        <v>10742</v>
      </c>
      <c r="M4587" s="23"/>
    </row>
    <row r="4588" spans="1:13" x14ac:dyDescent="0.2">
      <c r="A4588" s="19" t="s">
        <v>7010</v>
      </c>
      <c r="B4588" s="19" t="s">
        <v>7011</v>
      </c>
      <c r="C4588" s="19" t="s">
        <v>34</v>
      </c>
      <c r="D4588" s="19" t="s">
        <v>215</v>
      </c>
      <c r="E4588" s="19" t="s">
        <v>216</v>
      </c>
      <c r="F4588" s="20">
        <v>2020</v>
      </c>
      <c r="G4588" s="19" t="s">
        <v>17</v>
      </c>
      <c r="H4588" s="19" t="s">
        <v>63</v>
      </c>
      <c r="I4588" s="19" t="s">
        <v>64</v>
      </c>
      <c r="J4588" s="21" t="s">
        <v>200</v>
      </c>
      <c r="K4588" s="22">
        <v>12322</v>
      </c>
      <c r="L4588" s="22"/>
      <c r="M4588" s="23"/>
    </row>
    <row r="4589" spans="1:13" x14ac:dyDescent="0.2">
      <c r="A4589" s="19" t="s">
        <v>7012</v>
      </c>
      <c r="B4589" s="19" t="s">
        <v>7013</v>
      </c>
      <c r="C4589" s="19" t="s">
        <v>52</v>
      </c>
      <c r="D4589" s="19" t="s">
        <v>77</v>
      </c>
      <c r="E4589" s="19" t="s">
        <v>398</v>
      </c>
      <c r="F4589" s="20">
        <v>2020</v>
      </c>
      <c r="G4589" s="19" t="s">
        <v>17</v>
      </c>
      <c r="H4589" s="19" t="s">
        <v>240</v>
      </c>
      <c r="I4589" s="19" t="s">
        <v>2394</v>
      </c>
      <c r="J4589" s="21" t="s">
        <v>18</v>
      </c>
      <c r="K4589" s="22">
        <v>3</v>
      </c>
      <c r="L4589" s="24">
        <v>3</v>
      </c>
      <c r="M4589" s="23"/>
    </row>
    <row r="4590" spans="1:13" x14ac:dyDescent="0.2">
      <c r="A4590" s="19" t="s">
        <v>7016</v>
      </c>
      <c r="B4590" s="19" t="s">
        <v>7017</v>
      </c>
      <c r="C4590" s="19" t="s">
        <v>34</v>
      </c>
      <c r="D4590" s="19" t="s">
        <v>215</v>
      </c>
      <c r="E4590" s="19" t="s">
        <v>215</v>
      </c>
      <c r="F4590" s="20">
        <v>2019</v>
      </c>
      <c r="G4590" s="19" t="s">
        <v>17</v>
      </c>
      <c r="H4590" s="19" t="s">
        <v>54</v>
      </c>
      <c r="I4590" s="19" t="s">
        <v>288</v>
      </c>
      <c r="J4590" s="21" t="s">
        <v>84</v>
      </c>
      <c r="K4590" s="22">
        <v>275200</v>
      </c>
      <c r="L4590" s="22"/>
      <c r="M4590" s="23"/>
    </row>
    <row r="4591" spans="1:13" x14ac:dyDescent="0.2">
      <c r="A4591" s="19" t="s">
        <v>7018</v>
      </c>
      <c r="B4591" s="19" t="s">
        <v>7019</v>
      </c>
      <c r="C4591" s="19" t="s">
        <v>92</v>
      </c>
      <c r="D4591" s="19" t="s">
        <v>93</v>
      </c>
      <c r="E4591" s="19" t="s">
        <v>315</v>
      </c>
      <c r="F4591" s="20">
        <v>2020</v>
      </c>
      <c r="G4591" s="19" t="s">
        <v>17</v>
      </c>
      <c r="H4591" s="19" t="s">
        <v>54</v>
      </c>
      <c r="I4591" s="19" t="s">
        <v>288</v>
      </c>
      <c r="J4591" s="21" t="s">
        <v>18</v>
      </c>
      <c r="K4591" s="22">
        <v>50000</v>
      </c>
      <c r="L4591" s="24">
        <v>50000</v>
      </c>
      <c r="M4591" s="23"/>
    </row>
    <row r="4592" spans="1:13" x14ac:dyDescent="0.2">
      <c r="A4592" s="19" t="s">
        <v>7020</v>
      </c>
      <c r="B4592" s="19" t="s">
        <v>7021</v>
      </c>
      <c r="C4592" s="19" t="s">
        <v>22</v>
      </c>
      <c r="D4592" s="19" t="s">
        <v>23</v>
      </c>
      <c r="E4592" s="19" t="s">
        <v>502</v>
      </c>
      <c r="F4592" s="20">
        <v>2020</v>
      </c>
      <c r="G4592" s="19" t="s">
        <v>17</v>
      </c>
      <c r="H4592" s="19" t="s">
        <v>54</v>
      </c>
      <c r="I4592" s="19" t="s">
        <v>62</v>
      </c>
      <c r="J4592" s="21" t="s">
        <v>84</v>
      </c>
      <c r="K4592" s="22">
        <v>112327</v>
      </c>
      <c r="L4592" s="22"/>
      <c r="M4592" s="23"/>
    </row>
    <row r="4593" spans="1:13" x14ac:dyDescent="0.2">
      <c r="A4593" s="19" t="s">
        <v>7028</v>
      </c>
      <c r="B4593" s="19" t="s">
        <v>7029</v>
      </c>
      <c r="C4593" s="19" t="s">
        <v>52</v>
      </c>
      <c r="D4593" s="19"/>
      <c r="E4593" s="19"/>
      <c r="F4593" s="20">
        <v>2019</v>
      </c>
      <c r="G4593" s="19" t="s">
        <v>17</v>
      </c>
      <c r="H4593" s="19" t="s">
        <v>30</v>
      </c>
      <c r="I4593" s="19" t="s">
        <v>145</v>
      </c>
      <c r="J4593" s="21" t="s">
        <v>18</v>
      </c>
      <c r="K4593" s="22">
        <v>87247</v>
      </c>
      <c r="L4593" s="24">
        <v>87247</v>
      </c>
      <c r="M4593" s="23"/>
    </row>
    <row r="4594" spans="1:13" x14ac:dyDescent="0.2">
      <c r="A4594" s="19" t="s">
        <v>7032</v>
      </c>
      <c r="B4594" s="19" t="s">
        <v>7033</v>
      </c>
      <c r="C4594" s="19" t="s">
        <v>167</v>
      </c>
      <c r="D4594" s="19" t="s">
        <v>310</v>
      </c>
      <c r="E4594" s="19" t="s">
        <v>310</v>
      </c>
      <c r="F4594" s="20">
        <v>2019</v>
      </c>
      <c r="G4594" s="19" t="s">
        <v>17</v>
      </c>
      <c r="H4594" s="19" t="s">
        <v>63</v>
      </c>
      <c r="I4594" s="19" t="s">
        <v>174</v>
      </c>
      <c r="J4594" s="21" t="s">
        <v>18</v>
      </c>
      <c r="K4594" s="22">
        <v>9025</v>
      </c>
      <c r="L4594" s="22"/>
      <c r="M4594" s="23"/>
    </row>
    <row r="4595" spans="1:13" x14ac:dyDescent="0.2">
      <c r="A4595" s="19" t="s">
        <v>7034</v>
      </c>
      <c r="B4595" s="19" t="s">
        <v>7035</v>
      </c>
      <c r="C4595" s="19" t="s">
        <v>37</v>
      </c>
      <c r="D4595" s="19" t="s">
        <v>545</v>
      </c>
      <c r="E4595" s="19" t="s">
        <v>545</v>
      </c>
      <c r="F4595" s="20">
        <v>2020</v>
      </c>
      <c r="G4595" s="19" t="s">
        <v>17</v>
      </c>
      <c r="H4595" s="19" t="s">
        <v>95</v>
      </c>
      <c r="I4595" s="19" t="s">
        <v>96</v>
      </c>
      <c r="J4595" s="21" t="s">
        <v>18</v>
      </c>
      <c r="K4595" s="22">
        <v>518458</v>
      </c>
      <c r="L4595" s="24">
        <v>3</v>
      </c>
      <c r="M4595" s="23"/>
    </row>
    <row r="4596" spans="1:13" x14ac:dyDescent="0.2">
      <c r="A4596" s="19" t="s">
        <v>7038</v>
      </c>
      <c r="B4596" s="19" t="s">
        <v>7039</v>
      </c>
      <c r="C4596" s="19" t="s">
        <v>52</v>
      </c>
      <c r="D4596" s="19" t="s">
        <v>139</v>
      </c>
      <c r="E4596" s="19" t="s">
        <v>1099</v>
      </c>
      <c r="F4596" s="20">
        <v>2020</v>
      </c>
      <c r="G4596" s="19" t="s">
        <v>17</v>
      </c>
      <c r="H4596" s="19" t="s">
        <v>54</v>
      </c>
      <c r="I4596" s="19" t="s">
        <v>58</v>
      </c>
      <c r="J4596" s="21" t="s">
        <v>84</v>
      </c>
      <c r="K4596" s="22">
        <v>33743</v>
      </c>
      <c r="L4596" s="22"/>
      <c r="M4596" s="23"/>
    </row>
    <row r="4597" spans="1:13" x14ac:dyDescent="0.2">
      <c r="A4597" s="19" t="s">
        <v>7040</v>
      </c>
      <c r="B4597" s="19" t="s">
        <v>7041</v>
      </c>
      <c r="C4597" s="19" t="s">
        <v>133</v>
      </c>
      <c r="D4597" s="19" t="s">
        <v>534</v>
      </c>
      <c r="E4597" s="19" t="s">
        <v>3694</v>
      </c>
      <c r="F4597" s="20">
        <v>2019</v>
      </c>
      <c r="G4597" s="19" t="s">
        <v>17</v>
      </c>
      <c r="H4597" s="19" t="s">
        <v>54</v>
      </c>
      <c r="I4597" s="19" t="s">
        <v>62</v>
      </c>
      <c r="J4597" s="21" t="s">
        <v>18</v>
      </c>
      <c r="K4597" s="22">
        <v>57250</v>
      </c>
      <c r="L4597" s="22"/>
      <c r="M4597" s="23"/>
    </row>
    <row r="4598" spans="1:13" x14ac:dyDescent="0.2">
      <c r="A4598" s="19" t="s">
        <v>7044</v>
      </c>
      <c r="B4598" s="19" t="s">
        <v>7045</v>
      </c>
      <c r="C4598" s="19" t="s">
        <v>22</v>
      </c>
      <c r="D4598" s="19" t="s">
        <v>46</v>
      </c>
      <c r="E4598" s="19" t="s">
        <v>227</v>
      </c>
      <c r="F4598" s="20">
        <v>2020</v>
      </c>
      <c r="G4598" s="19" t="s">
        <v>17</v>
      </c>
      <c r="H4598" s="19" t="s">
        <v>63</v>
      </c>
      <c r="I4598" s="19" t="s">
        <v>174</v>
      </c>
      <c r="J4598" s="21" t="s">
        <v>18</v>
      </c>
      <c r="K4598" s="22">
        <v>382245</v>
      </c>
      <c r="L4598" s="22"/>
      <c r="M4598" s="23"/>
    </row>
    <row r="4599" spans="1:13" x14ac:dyDescent="0.2">
      <c r="A4599" s="19" t="s">
        <v>7046</v>
      </c>
      <c r="B4599" s="19" t="s">
        <v>7047</v>
      </c>
      <c r="C4599" s="19" t="s">
        <v>52</v>
      </c>
      <c r="D4599" s="19" t="s">
        <v>139</v>
      </c>
      <c r="E4599" s="19" t="s">
        <v>1444</v>
      </c>
      <c r="F4599" s="20">
        <v>2020</v>
      </c>
      <c r="G4599" s="19" t="s">
        <v>17</v>
      </c>
      <c r="H4599" s="19" t="s">
        <v>54</v>
      </c>
      <c r="I4599" s="19" t="s">
        <v>58</v>
      </c>
      <c r="J4599" s="21" t="s">
        <v>18</v>
      </c>
      <c r="K4599" s="22">
        <v>662913</v>
      </c>
      <c r="L4599" s="24">
        <v>4</v>
      </c>
      <c r="M4599" s="23"/>
    </row>
    <row r="4600" spans="1:13" x14ac:dyDescent="0.2">
      <c r="A4600" s="19" t="s">
        <v>7048</v>
      </c>
      <c r="B4600" s="19" t="s">
        <v>7049</v>
      </c>
      <c r="C4600" s="19" t="s">
        <v>27</v>
      </c>
      <c r="D4600" s="19" t="s">
        <v>28</v>
      </c>
      <c r="E4600" s="19" t="s">
        <v>29</v>
      </c>
      <c r="F4600" s="20">
        <v>2020</v>
      </c>
      <c r="G4600" s="19" t="s">
        <v>17</v>
      </c>
      <c r="H4600" s="19" t="s">
        <v>95</v>
      </c>
      <c r="I4600" s="19" t="s">
        <v>356</v>
      </c>
      <c r="J4600" s="21" t="s">
        <v>18</v>
      </c>
      <c r="K4600" s="22">
        <v>52964</v>
      </c>
      <c r="L4600" s="22"/>
      <c r="M4600" s="23"/>
    </row>
    <row r="4601" spans="1:13" x14ac:dyDescent="0.2">
      <c r="A4601" s="19" t="s">
        <v>7060</v>
      </c>
      <c r="B4601" s="19" t="s">
        <v>7061</v>
      </c>
      <c r="C4601" s="19" t="s">
        <v>12</v>
      </c>
      <c r="D4601" s="19" t="s">
        <v>219</v>
      </c>
      <c r="E4601" s="19" t="s">
        <v>1380</v>
      </c>
      <c r="F4601" s="20">
        <v>2020</v>
      </c>
      <c r="G4601" s="19" t="s">
        <v>17</v>
      </c>
      <c r="H4601" s="19" t="s">
        <v>42</v>
      </c>
      <c r="I4601" s="19" t="s">
        <v>278</v>
      </c>
      <c r="J4601" s="21" t="s">
        <v>128</v>
      </c>
      <c r="K4601" s="22">
        <v>1221596</v>
      </c>
      <c r="L4601" s="22"/>
      <c r="M4601" s="23"/>
    </row>
    <row r="4602" spans="1:13" x14ac:dyDescent="0.2">
      <c r="A4602" s="19" t="s">
        <v>7062</v>
      </c>
      <c r="B4602" s="19" t="s">
        <v>7063</v>
      </c>
      <c r="C4602" s="19" t="s">
        <v>359</v>
      </c>
      <c r="D4602" s="19" t="s">
        <v>360</v>
      </c>
      <c r="E4602" s="19" t="s">
        <v>519</v>
      </c>
      <c r="F4602" s="20">
        <v>2020</v>
      </c>
      <c r="G4602" s="19" t="s">
        <v>17</v>
      </c>
      <c r="H4602" s="19" t="s">
        <v>130</v>
      </c>
      <c r="I4602" s="19" t="s">
        <v>130</v>
      </c>
      <c r="J4602" s="21" t="s">
        <v>18</v>
      </c>
      <c r="K4602" s="22">
        <v>4</v>
      </c>
      <c r="L4602" s="22"/>
      <c r="M4602" s="23"/>
    </row>
    <row r="4603" spans="1:13" x14ac:dyDescent="0.2">
      <c r="A4603" s="19" t="s">
        <v>7068</v>
      </c>
      <c r="B4603" s="19" t="s">
        <v>7069</v>
      </c>
      <c r="C4603" s="19" t="s">
        <v>52</v>
      </c>
      <c r="D4603" s="19" t="s">
        <v>53</v>
      </c>
      <c r="E4603" s="19" t="s">
        <v>53</v>
      </c>
      <c r="F4603" s="20">
        <v>2020</v>
      </c>
      <c r="G4603" s="19" t="s">
        <v>17</v>
      </c>
      <c r="H4603" s="19" t="s">
        <v>42</v>
      </c>
      <c r="I4603" s="19" t="s">
        <v>43</v>
      </c>
      <c r="J4603" s="21" t="s">
        <v>84</v>
      </c>
      <c r="K4603" s="22">
        <v>2</v>
      </c>
      <c r="L4603" s="22"/>
      <c r="M4603" s="23"/>
    </row>
    <row r="4604" spans="1:13" x14ac:dyDescent="0.2">
      <c r="A4604" s="19" t="s">
        <v>7074</v>
      </c>
      <c r="B4604" s="19" t="s">
        <v>7075</v>
      </c>
      <c r="C4604" s="19" t="s">
        <v>12</v>
      </c>
      <c r="D4604" s="19" t="s">
        <v>69</v>
      </c>
      <c r="E4604" s="19" t="s">
        <v>69</v>
      </c>
      <c r="F4604" s="20">
        <v>2019</v>
      </c>
      <c r="G4604" s="19" t="s">
        <v>17</v>
      </c>
      <c r="H4604" s="19" t="s">
        <v>130</v>
      </c>
      <c r="I4604" s="19" t="s">
        <v>130</v>
      </c>
      <c r="J4604" s="21" t="s">
        <v>18</v>
      </c>
      <c r="K4604" s="22">
        <v>955709</v>
      </c>
      <c r="L4604" s="22"/>
      <c r="M4604" s="23"/>
    </row>
    <row r="4605" spans="1:13" x14ac:dyDescent="0.2">
      <c r="A4605" s="19" t="s">
        <v>7082</v>
      </c>
      <c r="B4605" s="19" t="s">
        <v>7083</v>
      </c>
      <c r="C4605" s="19" t="s">
        <v>12</v>
      </c>
      <c r="D4605" s="19" t="s">
        <v>422</v>
      </c>
      <c r="E4605" s="19" t="s">
        <v>1699</v>
      </c>
      <c r="F4605" s="20">
        <v>2020</v>
      </c>
      <c r="G4605" s="19" t="s">
        <v>17</v>
      </c>
      <c r="H4605" s="19" t="s">
        <v>42</v>
      </c>
      <c r="I4605" s="19" t="s">
        <v>1003</v>
      </c>
      <c r="J4605" s="21" t="s">
        <v>18</v>
      </c>
      <c r="K4605" s="22">
        <v>107521</v>
      </c>
      <c r="L4605" s="22"/>
      <c r="M4605" s="23"/>
    </row>
    <row r="4606" spans="1:13" x14ac:dyDescent="0.2">
      <c r="A4606" s="19" t="s">
        <v>7086</v>
      </c>
      <c r="B4606" s="19" t="s">
        <v>7087</v>
      </c>
      <c r="C4606" s="19" t="s">
        <v>12</v>
      </c>
      <c r="D4606" s="19" t="s">
        <v>69</v>
      </c>
      <c r="E4606" s="19" t="s">
        <v>1202</v>
      </c>
      <c r="F4606" s="20">
        <v>2020</v>
      </c>
      <c r="G4606" s="19" t="s">
        <v>17</v>
      </c>
      <c r="H4606" s="19" t="s">
        <v>54</v>
      </c>
      <c r="I4606" s="19" t="s">
        <v>62</v>
      </c>
      <c r="J4606" s="21" t="s">
        <v>84</v>
      </c>
      <c r="K4606" s="22">
        <v>11450</v>
      </c>
      <c r="L4606" s="22"/>
      <c r="M4606" s="23"/>
    </row>
    <row r="4607" spans="1:13" x14ac:dyDescent="0.2">
      <c r="A4607" s="19" t="s">
        <v>7088</v>
      </c>
      <c r="B4607" s="19" t="s">
        <v>7089</v>
      </c>
      <c r="C4607" s="19" t="s">
        <v>12</v>
      </c>
      <c r="D4607" s="19" t="s">
        <v>69</v>
      </c>
      <c r="E4607" s="19" t="s">
        <v>1518</v>
      </c>
      <c r="F4607" s="20">
        <v>2020</v>
      </c>
      <c r="G4607" s="19" t="s">
        <v>17</v>
      </c>
      <c r="H4607" s="19" t="s">
        <v>54</v>
      </c>
      <c r="I4607" s="19" t="s">
        <v>62</v>
      </c>
      <c r="J4607" s="21" t="s">
        <v>18</v>
      </c>
      <c r="K4607" s="22">
        <v>11450</v>
      </c>
      <c r="L4607" s="22"/>
      <c r="M4607" s="23"/>
    </row>
    <row r="4608" spans="1:13" x14ac:dyDescent="0.2">
      <c r="A4608" s="19" t="s">
        <v>7090</v>
      </c>
      <c r="B4608" s="19" t="s">
        <v>7091</v>
      </c>
      <c r="C4608" s="19" t="s">
        <v>34</v>
      </c>
      <c r="D4608" s="19" t="s">
        <v>215</v>
      </c>
      <c r="E4608" s="19" t="s">
        <v>216</v>
      </c>
      <c r="F4608" s="20">
        <v>2020</v>
      </c>
      <c r="G4608" s="19" t="s">
        <v>17</v>
      </c>
      <c r="H4608" s="19" t="s">
        <v>42</v>
      </c>
      <c r="I4608" s="19" t="s">
        <v>188</v>
      </c>
      <c r="J4608" s="21" t="s">
        <v>18</v>
      </c>
      <c r="K4608" s="22">
        <v>2245667</v>
      </c>
      <c r="L4608" s="22"/>
      <c r="M4608" s="23"/>
    </row>
    <row r="4609" spans="1:13" x14ac:dyDescent="0.2">
      <c r="A4609" s="19" t="s">
        <v>7102</v>
      </c>
      <c r="B4609" s="19" t="s">
        <v>7103</v>
      </c>
      <c r="C4609" s="19" t="s">
        <v>265</v>
      </c>
      <c r="D4609" s="19"/>
      <c r="E4609" s="19"/>
      <c r="F4609" s="20">
        <v>2020</v>
      </c>
      <c r="G4609" s="19" t="s">
        <v>17</v>
      </c>
      <c r="H4609" s="19" t="s">
        <v>95</v>
      </c>
      <c r="I4609" s="19" t="s">
        <v>356</v>
      </c>
      <c r="J4609" s="21" t="s">
        <v>18</v>
      </c>
      <c r="K4609" s="22">
        <v>34076</v>
      </c>
      <c r="L4609" s="22"/>
      <c r="M4609" s="23"/>
    </row>
    <row r="4610" spans="1:13" x14ac:dyDescent="0.2">
      <c r="A4610" s="19" t="s">
        <v>7104</v>
      </c>
      <c r="B4610" s="19" t="s">
        <v>7105</v>
      </c>
      <c r="C4610" s="19" t="s">
        <v>52</v>
      </c>
      <c r="D4610" s="19" t="s">
        <v>77</v>
      </c>
      <c r="E4610" s="19" t="s">
        <v>398</v>
      </c>
      <c r="F4610" s="20">
        <v>2019</v>
      </c>
      <c r="G4610" s="19" t="s">
        <v>17</v>
      </c>
      <c r="H4610" s="19" t="s">
        <v>63</v>
      </c>
      <c r="I4610" s="19" t="s">
        <v>174</v>
      </c>
      <c r="J4610" s="21" t="s">
        <v>18</v>
      </c>
      <c r="K4610" s="22">
        <v>2</v>
      </c>
      <c r="L4610" s="24">
        <v>2</v>
      </c>
      <c r="M4610" s="23"/>
    </row>
    <row r="4611" spans="1:13" x14ac:dyDescent="0.2">
      <c r="A4611" s="19" t="s">
        <v>7106</v>
      </c>
      <c r="B4611" s="19" t="s">
        <v>7107</v>
      </c>
      <c r="C4611" s="19" t="s">
        <v>148</v>
      </c>
      <c r="D4611" s="19" t="s">
        <v>617</v>
      </c>
      <c r="E4611" s="19" t="s">
        <v>863</v>
      </c>
      <c r="F4611" s="20">
        <v>2020</v>
      </c>
      <c r="G4611" s="19" t="s">
        <v>17</v>
      </c>
      <c r="H4611" s="19" t="s">
        <v>240</v>
      </c>
      <c r="I4611" s="19" t="s">
        <v>2394</v>
      </c>
      <c r="J4611" s="21" t="s">
        <v>84</v>
      </c>
      <c r="K4611" s="22">
        <v>1256642</v>
      </c>
      <c r="L4611" s="22"/>
      <c r="M4611" s="23"/>
    </row>
    <row r="4612" spans="1:13" x14ac:dyDescent="0.2">
      <c r="A4612" s="19" t="s">
        <v>7112</v>
      </c>
      <c r="B4612" s="19" t="s">
        <v>7113</v>
      </c>
      <c r="C4612" s="19" t="s">
        <v>27</v>
      </c>
      <c r="D4612" s="19" t="s">
        <v>28</v>
      </c>
      <c r="E4612" s="19" t="s">
        <v>29</v>
      </c>
      <c r="F4612" s="20">
        <v>2019</v>
      </c>
      <c r="G4612" s="19" t="s">
        <v>17</v>
      </c>
      <c r="H4612" s="19" t="s">
        <v>30</v>
      </c>
      <c r="I4612" s="19" t="s">
        <v>145</v>
      </c>
      <c r="J4612" s="21" t="s">
        <v>18</v>
      </c>
      <c r="K4612" s="22">
        <v>2149</v>
      </c>
      <c r="L4612" s="22"/>
      <c r="M4612" s="23"/>
    </row>
    <row r="4613" spans="1:13" x14ac:dyDescent="0.2">
      <c r="A4613" s="19" t="s">
        <v>7116</v>
      </c>
      <c r="B4613" s="19" t="s">
        <v>7117</v>
      </c>
      <c r="C4613" s="19" t="s">
        <v>148</v>
      </c>
      <c r="D4613" s="19" t="s">
        <v>460</v>
      </c>
      <c r="E4613" s="19" t="s">
        <v>1168</v>
      </c>
      <c r="F4613" s="20">
        <v>2020</v>
      </c>
      <c r="G4613" s="19" t="s">
        <v>17</v>
      </c>
      <c r="H4613" s="19" t="s">
        <v>352</v>
      </c>
      <c r="I4613" s="19" t="s">
        <v>353</v>
      </c>
      <c r="J4613" s="21" t="s">
        <v>84</v>
      </c>
      <c r="K4613" s="22">
        <v>264040</v>
      </c>
      <c r="L4613" s="22"/>
      <c r="M4613" s="23"/>
    </row>
    <row r="4614" spans="1:13" x14ac:dyDescent="0.2">
      <c r="A4614" s="19" t="s">
        <v>7118</v>
      </c>
      <c r="B4614" s="19" t="s">
        <v>7119</v>
      </c>
      <c r="C4614" s="19" t="s">
        <v>12</v>
      </c>
      <c r="D4614" s="19" t="s">
        <v>630</v>
      </c>
      <c r="E4614" s="19" t="s">
        <v>908</v>
      </c>
      <c r="F4614" s="20">
        <v>2020</v>
      </c>
      <c r="G4614" s="19" t="s">
        <v>17</v>
      </c>
      <c r="H4614" s="19" t="s">
        <v>352</v>
      </c>
      <c r="I4614" s="19" t="s">
        <v>1241</v>
      </c>
      <c r="J4614" s="21" t="s">
        <v>128</v>
      </c>
      <c r="K4614" s="22">
        <v>1003000</v>
      </c>
      <c r="L4614" s="22"/>
      <c r="M4614" s="23"/>
    </row>
    <row r="4615" spans="1:13" x14ac:dyDescent="0.2">
      <c r="A4615" s="19" t="s">
        <v>7120</v>
      </c>
      <c r="B4615" s="19" t="s">
        <v>7121</v>
      </c>
      <c r="C4615" s="19" t="s">
        <v>52</v>
      </c>
      <c r="D4615" s="19"/>
      <c r="E4615" s="19"/>
      <c r="F4615" s="20">
        <v>2019</v>
      </c>
      <c r="G4615" s="19" t="s">
        <v>279</v>
      </c>
      <c r="H4615" s="19" t="s">
        <v>30</v>
      </c>
      <c r="I4615" s="19" t="s">
        <v>1266</v>
      </c>
      <c r="J4615" s="21" t="s">
        <v>18</v>
      </c>
      <c r="K4615" s="22">
        <v>35523</v>
      </c>
      <c r="L4615" s="22"/>
      <c r="M4615" s="23"/>
    </row>
    <row r="4616" spans="1:13" x14ac:dyDescent="0.2">
      <c r="A4616" s="19" t="s">
        <v>7122</v>
      </c>
      <c r="B4616" s="19" t="s">
        <v>7123</v>
      </c>
      <c r="C4616" s="19" t="s">
        <v>12</v>
      </c>
      <c r="D4616" s="19" t="s">
        <v>13</v>
      </c>
      <c r="E4616" s="19" t="s">
        <v>1795</v>
      </c>
      <c r="F4616" s="20">
        <v>2019</v>
      </c>
      <c r="G4616" s="19" t="s">
        <v>17</v>
      </c>
      <c r="H4616" s="19" t="s">
        <v>253</v>
      </c>
      <c r="I4616" s="19" t="s">
        <v>254</v>
      </c>
      <c r="J4616" s="21" t="s">
        <v>18</v>
      </c>
      <c r="K4616" s="22">
        <v>27658</v>
      </c>
      <c r="L4616" s="22"/>
      <c r="M4616" s="23"/>
    </row>
    <row r="4617" spans="1:13" x14ac:dyDescent="0.2">
      <c r="A4617" s="19" t="s">
        <v>7126</v>
      </c>
      <c r="B4617" s="19" t="s">
        <v>7127</v>
      </c>
      <c r="C4617" s="19" t="s">
        <v>12</v>
      </c>
      <c r="D4617" s="19" t="s">
        <v>69</v>
      </c>
      <c r="E4617" s="19" t="s">
        <v>69</v>
      </c>
      <c r="F4617" s="20">
        <v>2020</v>
      </c>
      <c r="G4617" s="19" t="s">
        <v>17</v>
      </c>
      <c r="H4617" s="19" t="s">
        <v>130</v>
      </c>
      <c r="I4617" s="19" t="s">
        <v>130</v>
      </c>
      <c r="J4617" s="21" t="s">
        <v>18</v>
      </c>
      <c r="K4617" s="22">
        <v>1438735</v>
      </c>
      <c r="L4617" s="22"/>
      <c r="M4617" s="23"/>
    </row>
    <row r="4618" spans="1:13" x14ac:dyDescent="0.2">
      <c r="A4618" s="19" t="s">
        <v>7130</v>
      </c>
      <c r="B4618" s="19" t="s">
        <v>7131</v>
      </c>
      <c r="C4618" s="19" t="s">
        <v>27</v>
      </c>
      <c r="D4618" s="19"/>
      <c r="E4618" s="19"/>
      <c r="F4618" s="20">
        <v>2020</v>
      </c>
      <c r="G4618" s="19" t="s">
        <v>17</v>
      </c>
      <c r="H4618" s="19" t="s">
        <v>42</v>
      </c>
      <c r="I4618" s="19" t="s">
        <v>1003</v>
      </c>
      <c r="J4618" s="21" t="s">
        <v>18</v>
      </c>
      <c r="K4618" s="22">
        <v>95000</v>
      </c>
      <c r="L4618" s="24">
        <v>95002</v>
      </c>
      <c r="M4618" s="23"/>
    </row>
    <row r="4619" spans="1:13" x14ac:dyDescent="0.2">
      <c r="A4619" s="19" t="s">
        <v>7134</v>
      </c>
      <c r="B4619" s="19" t="s">
        <v>7135</v>
      </c>
      <c r="C4619" s="19" t="s">
        <v>37</v>
      </c>
      <c r="D4619" s="19" t="s">
        <v>38</v>
      </c>
      <c r="E4619" s="19" t="s">
        <v>2199</v>
      </c>
      <c r="F4619" s="20">
        <v>2020</v>
      </c>
      <c r="G4619" s="19" t="s">
        <v>17</v>
      </c>
      <c r="H4619" s="19" t="s">
        <v>54</v>
      </c>
      <c r="I4619" s="19" t="s">
        <v>62</v>
      </c>
      <c r="J4619" s="21" t="s">
        <v>18</v>
      </c>
      <c r="K4619" s="22">
        <v>1</v>
      </c>
      <c r="L4619" s="22"/>
      <c r="M4619" s="23"/>
    </row>
    <row r="4620" spans="1:13" x14ac:dyDescent="0.2">
      <c r="A4620" s="19" t="s">
        <v>7136</v>
      </c>
      <c r="B4620" s="19" t="s">
        <v>7137</v>
      </c>
      <c r="C4620" s="19" t="s">
        <v>12</v>
      </c>
      <c r="D4620" s="19" t="s">
        <v>630</v>
      </c>
      <c r="E4620" s="19" t="s">
        <v>908</v>
      </c>
      <c r="F4620" s="20">
        <v>2020</v>
      </c>
      <c r="G4620" s="19" t="s">
        <v>17</v>
      </c>
      <c r="H4620" s="19" t="s">
        <v>42</v>
      </c>
      <c r="I4620" s="19" t="s">
        <v>1003</v>
      </c>
      <c r="J4620" s="21" t="s">
        <v>18</v>
      </c>
      <c r="K4620" s="22">
        <v>5000</v>
      </c>
      <c r="L4620" s="24">
        <v>5000</v>
      </c>
      <c r="M4620" s="23"/>
    </row>
    <row r="4621" spans="1:13" x14ac:dyDescent="0.2">
      <c r="A4621" s="19" t="s">
        <v>7138</v>
      </c>
      <c r="B4621" s="19" t="s">
        <v>7139</v>
      </c>
      <c r="C4621" s="19" t="s">
        <v>12</v>
      </c>
      <c r="D4621" s="19" t="s">
        <v>69</v>
      </c>
      <c r="E4621" s="19" t="s">
        <v>1781</v>
      </c>
      <c r="F4621" s="20">
        <v>2020</v>
      </c>
      <c r="G4621" s="19" t="s">
        <v>17</v>
      </c>
      <c r="H4621" s="19" t="s">
        <v>63</v>
      </c>
      <c r="I4621" s="19" t="s">
        <v>174</v>
      </c>
      <c r="J4621" s="21" t="s">
        <v>18</v>
      </c>
      <c r="K4621" s="22">
        <v>2280862</v>
      </c>
      <c r="L4621" s="22"/>
      <c r="M4621" s="23"/>
    </row>
    <row r="4622" spans="1:13" x14ac:dyDescent="0.2">
      <c r="A4622" s="19" t="s">
        <v>7140</v>
      </c>
      <c r="B4622" s="19" t="s">
        <v>7141</v>
      </c>
      <c r="C4622" s="19" t="s">
        <v>34</v>
      </c>
      <c r="D4622" s="19" t="s">
        <v>215</v>
      </c>
      <c r="E4622" s="19" t="s">
        <v>1853</v>
      </c>
      <c r="F4622" s="20">
        <v>2020</v>
      </c>
      <c r="G4622" s="19" t="s">
        <v>17</v>
      </c>
      <c r="H4622" s="19" t="s">
        <v>352</v>
      </c>
      <c r="I4622" s="19" t="s">
        <v>353</v>
      </c>
      <c r="J4622" s="21" t="s">
        <v>128</v>
      </c>
      <c r="K4622" s="22">
        <v>308000</v>
      </c>
      <c r="L4622" s="22"/>
      <c r="M4622" s="23"/>
    </row>
    <row r="4623" spans="1:13" x14ac:dyDescent="0.2">
      <c r="A4623" s="19" t="s">
        <v>7142</v>
      </c>
      <c r="B4623" s="19" t="s">
        <v>7143</v>
      </c>
      <c r="C4623" s="19" t="s">
        <v>37</v>
      </c>
      <c r="D4623" s="19"/>
      <c r="E4623" s="19"/>
      <c r="F4623" s="20">
        <v>2019</v>
      </c>
      <c r="G4623" s="19" t="s">
        <v>17</v>
      </c>
      <c r="H4623" s="19" t="s">
        <v>30</v>
      </c>
      <c r="I4623" s="19" t="s">
        <v>1454</v>
      </c>
      <c r="J4623" s="21" t="s">
        <v>18</v>
      </c>
      <c r="K4623" s="22">
        <v>5000</v>
      </c>
      <c r="L4623" s="24">
        <v>10</v>
      </c>
      <c r="M4623" s="23"/>
    </row>
    <row r="4624" spans="1:13" x14ac:dyDescent="0.2">
      <c r="A4624" s="19" t="s">
        <v>7144</v>
      </c>
      <c r="B4624" s="19" t="s">
        <v>7145</v>
      </c>
      <c r="C4624" s="19" t="s">
        <v>12</v>
      </c>
      <c r="D4624" s="19" t="s">
        <v>69</v>
      </c>
      <c r="E4624" s="19" t="s">
        <v>69</v>
      </c>
      <c r="F4624" s="20">
        <v>2020</v>
      </c>
      <c r="G4624" s="19" t="s">
        <v>17</v>
      </c>
      <c r="H4624" s="19" t="s">
        <v>30</v>
      </c>
      <c r="I4624" s="19" t="s">
        <v>145</v>
      </c>
      <c r="J4624" s="21" t="s">
        <v>18</v>
      </c>
      <c r="K4624" s="22">
        <v>132483</v>
      </c>
      <c r="L4624" s="22"/>
      <c r="M4624" s="23"/>
    </row>
    <row r="4625" spans="1:13" x14ac:dyDescent="0.2">
      <c r="A4625" s="19" t="s">
        <v>7148</v>
      </c>
      <c r="B4625" s="19" t="s">
        <v>7149</v>
      </c>
      <c r="C4625" s="19" t="s">
        <v>12</v>
      </c>
      <c r="D4625" s="19" t="s">
        <v>422</v>
      </c>
      <c r="E4625" s="19" t="s">
        <v>423</v>
      </c>
      <c r="F4625" s="20">
        <v>2020</v>
      </c>
      <c r="G4625" s="19" t="s">
        <v>17</v>
      </c>
      <c r="H4625" s="19" t="s">
        <v>42</v>
      </c>
      <c r="I4625" s="19" t="s">
        <v>1003</v>
      </c>
      <c r="J4625" s="21" t="s">
        <v>18</v>
      </c>
      <c r="K4625" s="22">
        <v>46284</v>
      </c>
      <c r="L4625" s="22"/>
      <c r="M4625" s="23"/>
    </row>
    <row r="4626" spans="1:13" x14ac:dyDescent="0.2">
      <c r="A4626" s="19" t="s">
        <v>7152</v>
      </c>
      <c r="B4626" s="19" t="s">
        <v>7153</v>
      </c>
      <c r="C4626" s="19" t="s">
        <v>37</v>
      </c>
      <c r="D4626" s="19"/>
      <c r="E4626" s="19"/>
      <c r="F4626" s="20">
        <v>2020</v>
      </c>
      <c r="G4626" s="19" t="s">
        <v>17</v>
      </c>
      <c r="H4626" s="19" t="s">
        <v>30</v>
      </c>
      <c r="I4626" s="19" t="s">
        <v>1454</v>
      </c>
      <c r="J4626" s="21" t="s">
        <v>18</v>
      </c>
      <c r="K4626" s="22">
        <v>94746</v>
      </c>
      <c r="L4626" s="22"/>
      <c r="M4626" s="23"/>
    </row>
    <row r="4627" spans="1:13" x14ac:dyDescent="0.2">
      <c r="A4627" s="19" t="s">
        <v>7154</v>
      </c>
      <c r="B4627" s="19" t="s">
        <v>7155</v>
      </c>
      <c r="C4627" s="19" t="s">
        <v>52</v>
      </c>
      <c r="D4627" s="19" t="s">
        <v>77</v>
      </c>
      <c r="E4627" s="19" t="s">
        <v>77</v>
      </c>
      <c r="F4627" s="20">
        <v>2019</v>
      </c>
      <c r="G4627" s="19" t="s">
        <v>17</v>
      </c>
      <c r="H4627" s="19" t="s">
        <v>54</v>
      </c>
      <c r="I4627" s="19" t="s">
        <v>62</v>
      </c>
      <c r="J4627" s="21" t="s">
        <v>18</v>
      </c>
      <c r="K4627" s="22">
        <v>2</v>
      </c>
      <c r="L4627" s="24">
        <v>524003</v>
      </c>
      <c r="M4627" s="23"/>
    </row>
    <row r="4628" spans="1:13" x14ac:dyDescent="0.2">
      <c r="A4628" s="19" t="s">
        <v>7158</v>
      </c>
      <c r="B4628" s="19" t="s">
        <v>7159</v>
      </c>
      <c r="C4628" s="19" t="s">
        <v>34</v>
      </c>
      <c r="D4628" s="19" t="s">
        <v>51</v>
      </c>
      <c r="E4628" s="19" t="s">
        <v>2938</v>
      </c>
      <c r="F4628" s="20">
        <v>2019</v>
      </c>
      <c r="G4628" s="19" t="s">
        <v>17</v>
      </c>
      <c r="H4628" s="19" t="s">
        <v>130</v>
      </c>
      <c r="I4628" s="19" t="s">
        <v>1299</v>
      </c>
      <c r="J4628" s="21" t="s">
        <v>18</v>
      </c>
      <c r="K4628" s="22">
        <v>14929</v>
      </c>
      <c r="L4628" s="24">
        <v>14929</v>
      </c>
      <c r="M4628" s="23"/>
    </row>
    <row r="4629" spans="1:13" x14ac:dyDescent="0.2">
      <c r="A4629" s="19" t="s">
        <v>7160</v>
      </c>
      <c r="B4629" s="19" t="s">
        <v>7161</v>
      </c>
      <c r="C4629" s="19" t="s">
        <v>148</v>
      </c>
      <c r="D4629" s="19" t="s">
        <v>373</v>
      </c>
      <c r="E4629" s="19" t="s">
        <v>374</v>
      </c>
      <c r="F4629" s="20">
        <v>2019</v>
      </c>
      <c r="G4629" s="19" t="s">
        <v>17</v>
      </c>
      <c r="H4629" s="19" t="s">
        <v>30</v>
      </c>
      <c r="I4629" s="19" t="s">
        <v>1454</v>
      </c>
      <c r="J4629" s="21" t="s">
        <v>18</v>
      </c>
      <c r="K4629" s="22">
        <v>44508</v>
      </c>
      <c r="L4629" s="22"/>
      <c r="M4629" s="23"/>
    </row>
    <row r="4630" spans="1:13" x14ac:dyDescent="0.2">
      <c r="A4630" s="19" t="s">
        <v>7162</v>
      </c>
      <c r="B4630" s="19" t="s">
        <v>7163</v>
      </c>
      <c r="C4630" s="19" t="s">
        <v>12</v>
      </c>
      <c r="D4630" s="19" t="s">
        <v>630</v>
      </c>
      <c r="E4630" s="19" t="s">
        <v>1227</v>
      </c>
      <c r="F4630" s="20">
        <v>2020</v>
      </c>
      <c r="G4630" s="19" t="s">
        <v>17</v>
      </c>
      <c r="H4630" s="19" t="s">
        <v>240</v>
      </c>
      <c r="I4630" s="19" t="s">
        <v>2394</v>
      </c>
      <c r="J4630" s="21" t="s">
        <v>18</v>
      </c>
      <c r="K4630" s="22">
        <v>467500</v>
      </c>
      <c r="L4630" s="22"/>
      <c r="M4630" s="23"/>
    </row>
    <row r="4631" spans="1:13" x14ac:dyDescent="0.2">
      <c r="A4631" s="19" t="s">
        <v>7164</v>
      </c>
      <c r="B4631" s="19" t="s">
        <v>7165</v>
      </c>
      <c r="C4631" s="19" t="s">
        <v>148</v>
      </c>
      <c r="D4631" s="19" t="s">
        <v>373</v>
      </c>
      <c r="E4631" s="19" t="s">
        <v>1112</v>
      </c>
      <c r="F4631" s="20">
        <v>2019</v>
      </c>
      <c r="G4631" s="19" t="s">
        <v>17</v>
      </c>
      <c r="H4631" s="19" t="s">
        <v>30</v>
      </c>
      <c r="I4631" s="19" t="s">
        <v>145</v>
      </c>
      <c r="J4631" s="21" t="s">
        <v>18</v>
      </c>
      <c r="K4631" s="22">
        <v>433</v>
      </c>
      <c r="L4631" s="22"/>
      <c r="M4631" s="23"/>
    </row>
    <row r="4632" spans="1:13" x14ac:dyDescent="0.2">
      <c r="A4632" s="19" t="s">
        <v>7172</v>
      </c>
      <c r="B4632" s="19" t="s">
        <v>7173</v>
      </c>
      <c r="C4632" s="19" t="s">
        <v>12</v>
      </c>
      <c r="D4632" s="19" t="s">
        <v>219</v>
      </c>
      <c r="E4632" s="19" t="s">
        <v>636</v>
      </c>
      <c r="F4632" s="20">
        <v>2020</v>
      </c>
      <c r="G4632" s="19" t="s">
        <v>17</v>
      </c>
      <c r="H4632" s="19" t="s">
        <v>42</v>
      </c>
      <c r="I4632" s="19" t="s">
        <v>1003</v>
      </c>
      <c r="J4632" s="21" t="s">
        <v>18</v>
      </c>
      <c r="K4632" s="22">
        <v>79952</v>
      </c>
      <c r="L4632" s="22"/>
      <c r="M4632" s="23"/>
    </row>
    <row r="4633" spans="1:13" x14ac:dyDescent="0.2">
      <c r="A4633" s="19" t="s">
        <v>7186</v>
      </c>
      <c r="B4633" s="19" t="s">
        <v>7187</v>
      </c>
      <c r="C4633" s="19" t="s">
        <v>34</v>
      </c>
      <c r="D4633" s="19" t="s">
        <v>215</v>
      </c>
      <c r="E4633" s="19" t="s">
        <v>1891</v>
      </c>
      <c r="F4633" s="20">
        <v>2020</v>
      </c>
      <c r="G4633" s="19" t="s">
        <v>1012</v>
      </c>
      <c r="H4633" s="19" t="s">
        <v>54</v>
      </c>
      <c r="I4633" s="19" t="s">
        <v>54</v>
      </c>
      <c r="J4633" s="21" t="s">
        <v>18</v>
      </c>
      <c r="K4633" s="22">
        <v>224517</v>
      </c>
      <c r="L4633" s="22"/>
      <c r="M4633" s="23"/>
    </row>
    <row r="4634" spans="1:13" x14ac:dyDescent="0.2">
      <c r="A4634" s="19" t="s">
        <v>7188</v>
      </c>
      <c r="B4634" s="19" t="s">
        <v>7189</v>
      </c>
      <c r="C4634" s="19" t="s">
        <v>148</v>
      </c>
      <c r="D4634" s="19" t="s">
        <v>373</v>
      </c>
      <c r="E4634" s="19" t="s">
        <v>587</v>
      </c>
      <c r="F4634" s="20">
        <v>2020</v>
      </c>
      <c r="G4634" s="19" t="s">
        <v>17</v>
      </c>
      <c r="H4634" s="19" t="s">
        <v>42</v>
      </c>
      <c r="I4634" s="19" t="s">
        <v>1003</v>
      </c>
      <c r="J4634" s="21" t="s">
        <v>18</v>
      </c>
      <c r="K4634" s="22">
        <v>1000</v>
      </c>
      <c r="L4634" s="24">
        <v>251931</v>
      </c>
      <c r="M4634" s="23"/>
    </row>
    <row r="4635" spans="1:13" x14ac:dyDescent="0.2">
      <c r="A4635" s="19" t="s">
        <v>7190</v>
      </c>
      <c r="B4635" s="19" t="s">
        <v>7191</v>
      </c>
      <c r="C4635" s="19" t="s">
        <v>148</v>
      </c>
      <c r="D4635" s="19" t="s">
        <v>373</v>
      </c>
      <c r="E4635" s="19" t="s">
        <v>1449</v>
      </c>
      <c r="F4635" s="20">
        <v>2020</v>
      </c>
      <c r="G4635" s="19" t="s">
        <v>17</v>
      </c>
      <c r="H4635" s="19" t="s">
        <v>42</v>
      </c>
      <c r="I4635" s="19" t="s">
        <v>1003</v>
      </c>
      <c r="J4635" s="21" t="s">
        <v>18</v>
      </c>
      <c r="K4635" s="22">
        <v>766501</v>
      </c>
      <c r="L4635" s="22"/>
      <c r="M4635" s="23"/>
    </row>
    <row r="4636" spans="1:13" x14ac:dyDescent="0.2">
      <c r="A4636" s="19" t="s">
        <v>7194</v>
      </c>
      <c r="B4636" s="19" t="s">
        <v>7195</v>
      </c>
      <c r="C4636" s="19" t="s">
        <v>148</v>
      </c>
      <c r="D4636" s="19" t="s">
        <v>373</v>
      </c>
      <c r="E4636" s="19" t="s">
        <v>374</v>
      </c>
      <c r="F4636" s="20">
        <v>2019</v>
      </c>
      <c r="G4636" s="19" t="s">
        <v>17</v>
      </c>
      <c r="H4636" s="19" t="s">
        <v>15</v>
      </c>
      <c r="I4636" s="19" t="s">
        <v>16</v>
      </c>
      <c r="J4636" s="21" t="s">
        <v>18</v>
      </c>
      <c r="K4636" s="22">
        <v>7</v>
      </c>
      <c r="L4636" s="24">
        <v>1156392</v>
      </c>
      <c r="M4636" s="23"/>
    </row>
    <row r="4637" spans="1:13" x14ac:dyDescent="0.2">
      <c r="A4637" s="19" t="s">
        <v>7200</v>
      </c>
      <c r="B4637" s="19" t="s">
        <v>7201</v>
      </c>
      <c r="C4637" s="19" t="s">
        <v>12</v>
      </c>
      <c r="D4637" s="19" t="s">
        <v>13</v>
      </c>
      <c r="E4637" s="19" t="s">
        <v>13</v>
      </c>
      <c r="F4637" s="20">
        <v>2020</v>
      </c>
      <c r="G4637" s="19" t="s">
        <v>17</v>
      </c>
      <c r="H4637" s="19" t="s">
        <v>95</v>
      </c>
      <c r="I4637" s="19" t="s">
        <v>173</v>
      </c>
      <c r="J4637" s="21" t="s">
        <v>84</v>
      </c>
      <c r="K4637" s="22">
        <v>213470</v>
      </c>
      <c r="L4637" s="22"/>
      <c r="M4637" s="23"/>
    </row>
    <row r="4638" spans="1:13" x14ac:dyDescent="0.2">
      <c r="A4638" s="19" t="s">
        <v>7212</v>
      </c>
      <c r="B4638" s="19" t="s">
        <v>7213</v>
      </c>
      <c r="C4638" s="19" t="s">
        <v>148</v>
      </c>
      <c r="D4638" s="19" t="s">
        <v>149</v>
      </c>
      <c r="E4638" s="19" t="s">
        <v>150</v>
      </c>
      <c r="F4638" s="20">
        <v>2020</v>
      </c>
      <c r="G4638" s="19" t="s">
        <v>17</v>
      </c>
      <c r="H4638" s="19" t="s">
        <v>63</v>
      </c>
      <c r="I4638" s="19" t="s">
        <v>174</v>
      </c>
      <c r="J4638" s="21" t="s">
        <v>84</v>
      </c>
      <c r="K4638" s="22">
        <v>93803</v>
      </c>
      <c r="L4638" s="22"/>
      <c r="M4638" s="23"/>
    </row>
    <row r="4639" spans="1:13" x14ac:dyDescent="0.2">
      <c r="A4639" s="19" t="s">
        <v>7218</v>
      </c>
      <c r="B4639" s="19" t="s">
        <v>7219</v>
      </c>
      <c r="C4639" s="19" t="s">
        <v>22</v>
      </c>
      <c r="D4639" s="19" t="s">
        <v>46</v>
      </c>
      <c r="E4639" s="19" t="s">
        <v>129</v>
      </c>
      <c r="F4639" s="20">
        <v>2020</v>
      </c>
      <c r="G4639" s="19" t="s">
        <v>17</v>
      </c>
      <c r="H4639" s="19" t="s">
        <v>352</v>
      </c>
      <c r="I4639" s="19" t="s">
        <v>353</v>
      </c>
      <c r="J4639" s="21" t="s">
        <v>84</v>
      </c>
      <c r="K4639" s="22">
        <v>2796860</v>
      </c>
      <c r="L4639" s="22"/>
      <c r="M4639" s="23"/>
    </row>
    <row r="4640" spans="1:13" x14ac:dyDescent="0.2">
      <c r="A4640" s="19" t="s">
        <v>7236</v>
      </c>
      <c r="B4640" s="19" t="s">
        <v>7237</v>
      </c>
      <c r="C4640" s="19" t="s">
        <v>148</v>
      </c>
      <c r="D4640" s="19" t="s">
        <v>373</v>
      </c>
      <c r="E4640" s="19" t="s">
        <v>1053</v>
      </c>
      <c r="F4640" s="20">
        <v>2020</v>
      </c>
      <c r="G4640" s="19" t="s">
        <v>17</v>
      </c>
      <c r="H4640" s="19" t="s">
        <v>42</v>
      </c>
      <c r="I4640" s="19" t="s">
        <v>1003</v>
      </c>
      <c r="J4640" s="21" t="s">
        <v>18</v>
      </c>
      <c r="K4640" s="22">
        <v>100000</v>
      </c>
      <c r="L4640" s="24">
        <v>100000</v>
      </c>
      <c r="M4640" s="23"/>
    </row>
    <row r="4641" spans="1:13" x14ac:dyDescent="0.2">
      <c r="A4641" s="19" t="s">
        <v>7242</v>
      </c>
      <c r="B4641" s="19" t="s">
        <v>7243</v>
      </c>
      <c r="C4641" s="19" t="s">
        <v>103</v>
      </c>
      <c r="D4641" s="19" t="s">
        <v>194</v>
      </c>
      <c r="E4641" s="19" t="s">
        <v>953</v>
      </c>
      <c r="F4641" s="20">
        <v>2020</v>
      </c>
      <c r="G4641" s="19" t="s">
        <v>17</v>
      </c>
      <c r="H4641" s="19" t="s">
        <v>42</v>
      </c>
      <c r="I4641" s="19" t="s">
        <v>1003</v>
      </c>
      <c r="J4641" s="21" t="s">
        <v>18</v>
      </c>
      <c r="K4641" s="22">
        <v>173407</v>
      </c>
      <c r="L4641" s="24">
        <v>5474</v>
      </c>
      <c r="M4641" s="23"/>
    </row>
    <row r="4642" spans="1:13" x14ac:dyDescent="0.2">
      <c r="A4642" s="19" t="s">
        <v>7246</v>
      </c>
      <c r="B4642" s="19" t="s">
        <v>7247</v>
      </c>
      <c r="C4642" s="19" t="s">
        <v>167</v>
      </c>
      <c r="D4642" s="19" t="s">
        <v>431</v>
      </c>
      <c r="E4642" s="19" t="s">
        <v>432</v>
      </c>
      <c r="F4642" s="20">
        <v>2020</v>
      </c>
      <c r="G4642" s="19" t="s">
        <v>17</v>
      </c>
      <c r="H4642" s="19" t="s">
        <v>42</v>
      </c>
      <c r="I4642" s="19" t="s">
        <v>1003</v>
      </c>
      <c r="J4642" s="21" t="s">
        <v>18</v>
      </c>
      <c r="K4642" s="22">
        <v>20597</v>
      </c>
      <c r="L4642" s="24">
        <v>24253</v>
      </c>
      <c r="M4642" s="23"/>
    </row>
    <row r="4643" spans="1:13" x14ac:dyDescent="0.2">
      <c r="A4643" s="19" t="s">
        <v>7250</v>
      </c>
      <c r="B4643" s="19" t="s">
        <v>7251</v>
      </c>
      <c r="C4643" s="19" t="s">
        <v>37</v>
      </c>
      <c r="D4643" s="19"/>
      <c r="E4643" s="19"/>
      <c r="F4643" s="20">
        <v>2020</v>
      </c>
      <c r="G4643" s="19" t="s">
        <v>17</v>
      </c>
      <c r="H4643" s="19" t="s">
        <v>30</v>
      </c>
      <c r="I4643" s="19" t="s">
        <v>1454</v>
      </c>
      <c r="J4643" s="21" t="s">
        <v>18</v>
      </c>
      <c r="K4643" s="22">
        <v>20</v>
      </c>
      <c r="L4643" s="24">
        <v>20</v>
      </c>
      <c r="M4643" s="23"/>
    </row>
    <row r="4644" spans="1:13" x14ac:dyDescent="0.2">
      <c r="A4644" s="19" t="s">
        <v>7258</v>
      </c>
      <c r="B4644" s="19" t="s">
        <v>7259</v>
      </c>
      <c r="C4644" s="19" t="s">
        <v>12</v>
      </c>
      <c r="D4644" s="19" t="s">
        <v>422</v>
      </c>
      <c r="E4644" s="19" t="s">
        <v>423</v>
      </c>
      <c r="F4644" s="20">
        <v>2020</v>
      </c>
      <c r="G4644" s="19" t="s">
        <v>17</v>
      </c>
      <c r="H4644" s="19" t="s">
        <v>42</v>
      </c>
      <c r="I4644" s="19" t="s">
        <v>1003</v>
      </c>
      <c r="J4644" s="21" t="s">
        <v>18</v>
      </c>
      <c r="K4644" s="22">
        <v>109182</v>
      </c>
      <c r="L4644" s="22"/>
      <c r="M4644" s="23"/>
    </row>
    <row r="4645" spans="1:13" x14ac:dyDescent="0.2">
      <c r="A4645" s="19" t="s">
        <v>7262</v>
      </c>
      <c r="B4645" s="19" t="s">
        <v>7263</v>
      </c>
      <c r="C4645" s="19" t="s">
        <v>12</v>
      </c>
      <c r="D4645" s="19" t="s">
        <v>853</v>
      </c>
      <c r="E4645" s="19"/>
      <c r="F4645" s="20">
        <v>2020</v>
      </c>
      <c r="G4645" s="19" t="s">
        <v>17</v>
      </c>
      <c r="H4645" s="19" t="s">
        <v>30</v>
      </c>
      <c r="I4645" s="19" t="s">
        <v>31</v>
      </c>
      <c r="J4645" s="21" t="s">
        <v>18</v>
      </c>
      <c r="K4645" s="22">
        <v>244435</v>
      </c>
      <c r="L4645" s="22"/>
      <c r="M4645" s="23"/>
    </row>
    <row r="4646" spans="1:13" x14ac:dyDescent="0.2">
      <c r="A4646" s="19" t="s">
        <v>7264</v>
      </c>
      <c r="B4646" s="19" t="s">
        <v>7265</v>
      </c>
      <c r="C4646" s="19" t="s">
        <v>37</v>
      </c>
      <c r="D4646" s="19" t="s">
        <v>123</v>
      </c>
      <c r="E4646" s="19" t="s">
        <v>187</v>
      </c>
      <c r="F4646" s="20">
        <v>2020</v>
      </c>
      <c r="G4646" s="19" t="s">
        <v>17</v>
      </c>
      <c r="H4646" s="19" t="s">
        <v>42</v>
      </c>
      <c r="I4646" s="19" t="s">
        <v>1003</v>
      </c>
      <c r="J4646" s="21" t="s">
        <v>18</v>
      </c>
      <c r="K4646" s="22">
        <v>140154</v>
      </c>
      <c r="L4646" s="22"/>
      <c r="M4646" s="23"/>
    </row>
    <row r="4647" spans="1:13" x14ac:dyDescent="0.2">
      <c r="A4647" s="19" t="s">
        <v>7266</v>
      </c>
      <c r="B4647" s="19" t="s">
        <v>7267</v>
      </c>
      <c r="C4647" s="19" t="s">
        <v>52</v>
      </c>
      <c r="D4647" s="19" t="s">
        <v>53</v>
      </c>
      <c r="E4647" s="19" t="s">
        <v>700</v>
      </c>
      <c r="F4647" s="20">
        <v>2020</v>
      </c>
      <c r="G4647" s="19" t="s">
        <v>17</v>
      </c>
      <c r="H4647" s="19" t="s">
        <v>253</v>
      </c>
      <c r="I4647" s="19" t="s">
        <v>254</v>
      </c>
      <c r="J4647" s="21" t="s">
        <v>18</v>
      </c>
      <c r="K4647" s="22">
        <v>153027</v>
      </c>
      <c r="L4647" s="22"/>
      <c r="M4647" s="23"/>
    </row>
    <row r="4648" spans="1:13" x14ac:dyDescent="0.2">
      <c r="A4648" s="19" t="s">
        <v>7268</v>
      </c>
      <c r="B4648" s="19" t="s">
        <v>7269</v>
      </c>
      <c r="C4648" s="19" t="s">
        <v>12</v>
      </c>
      <c r="D4648" s="19" t="s">
        <v>630</v>
      </c>
      <c r="E4648" s="19" t="s">
        <v>908</v>
      </c>
      <c r="F4648" s="20">
        <v>2020</v>
      </c>
      <c r="G4648" s="19" t="s">
        <v>17</v>
      </c>
      <c r="H4648" s="19" t="s">
        <v>42</v>
      </c>
      <c r="I4648" s="19" t="s">
        <v>1003</v>
      </c>
      <c r="J4648" s="21" t="s">
        <v>18</v>
      </c>
      <c r="K4648" s="22">
        <v>64185</v>
      </c>
      <c r="L4648" s="22"/>
      <c r="M4648" s="23"/>
    </row>
    <row r="4649" spans="1:13" x14ac:dyDescent="0.2">
      <c r="A4649" s="19" t="s">
        <v>7272</v>
      </c>
      <c r="B4649" s="19" t="s">
        <v>7273</v>
      </c>
      <c r="C4649" s="19" t="s">
        <v>12</v>
      </c>
      <c r="D4649" s="19" t="s">
        <v>630</v>
      </c>
      <c r="E4649" s="19" t="s">
        <v>908</v>
      </c>
      <c r="F4649" s="20">
        <v>2019</v>
      </c>
      <c r="G4649" s="19" t="s">
        <v>17</v>
      </c>
      <c r="H4649" s="19" t="s">
        <v>352</v>
      </c>
      <c r="I4649" s="19" t="s">
        <v>1725</v>
      </c>
      <c r="J4649" s="21" t="s">
        <v>18</v>
      </c>
      <c r="K4649" s="22">
        <v>209816</v>
      </c>
      <c r="L4649" s="22"/>
      <c r="M4649" s="23"/>
    </row>
    <row r="4650" spans="1:13" x14ac:dyDescent="0.2">
      <c r="A4650" s="19" t="s">
        <v>7274</v>
      </c>
      <c r="B4650" s="19" t="s">
        <v>7275</v>
      </c>
      <c r="C4650" s="19" t="s">
        <v>12</v>
      </c>
      <c r="D4650" s="19" t="s">
        <v>630</v>
      </c>
      <c r="E4650" s="19" t="s">
        <v>908</v>
      </c>
      <c r="F4650" s="20">
        <v>2020</v>
      </c>
      <c r="G4650" s="19" t="s">
        <v>17</v>
      </c>
      <c r="H4650" s="19" t="s">
        <v>42</v>
      </c>
      <c r="I4650" s="19" t="s">
        <v>1003</v>
      </c>
      <c r="J4650" s="21" t="s">
        <v>18</v>
      </c>
      <c r="K4650" s="22">
        <v>5000</v>
      </c>
      <c r="L4650" s="24">
        <v>9927</v>
      </c>
      <c r="M4650" s="23"/>
    </row>
    <row r="4651" spans="1:13" x14ac:dyDescent="0.2">
      <c r="A4651" s="19" t="s">
        <v>7280</v>
      </c>
      <c r="B4651" s="19" t="s">
        <v>7281</v>
      </c>
      <c r="C4651" s="19" t="s">
        <v>143</v>
      </c>
      <c r="D4651" s="19" t="s">
        <v>144</v>
      </c>
      <c r="E4651" s="19" t="s">
        <v>144</v>
      </c>
      <c r="F4651" s="20">
        <v>2019</v>
      </c>
      <c r="G4651" s="19" t="s">
        <v>17</v>
      </c>
      <c r="H4651" s="19" t="s">
        <v>63</v>
      </c>
      <c r="I4651" s="19" t="s">
        <v>705</v>
      </c>
      <c r="J4651" s="21" t="s">
        <v>18</v>
      </c>
      <c r="K4651" s="22">
        <v>1</v>
      </c>
      <c r="L4651" s="22"/>
      <c r="M4651" s="23"/>
    </row>
    <row r="4652" spans="1:13" x14ac:dyDescent="0.2">
      <c r="A4652" s="19" t="s">
        <v>7282</v>
      </c>
      <c r="B4652" s="19" t="s">
        <v>7283</v>
      </c>
      <c r="C4652" s="19" t="s">
        <v>27</v>
      </c>
      <c r="D4652" s="19" t="s">
        <v>1774</v>
      </c>
      <c r="E4652" s="19" t="s">
        <v>1775</v>
      </c>
      <c r="F4652" s="20">
        <v>2019</v>
      </c>
      <c r="G4652" s="19" t="s">
        <v>17</v>
      </c>
      <c r="H4652" s="19" t="s">
        <v>54</v>
      </c>
      <c r="I4652" s="19" t="s">
        <v>288</v>
      </c>
      <c r="J4652" s="21" t="s">
        <v>18</v>
      </c>
      <c r="K4652" s="22">
        <v>102037</v>
      </c>
      <c r="L4652" s="22"/>
      <c r="M4652" s="23"/>
    </row>
    <row r="4653" spans="1:13" x14ac:dyDescent="0.2">
      <c r="A4653" s="19" t="s">
        <v>7286</v>
      </c>
      <c r="B4653" s="19" t="s">
        <v>7287</v>
      </c>
      <c r="C4653" s="19" t="s">
        <v>22</v>
      </c>
      <c r="D4653" s="19" t="s">
        <v>46</v>
      </c>
      <c r="E4653" s="19" t="s">
        <v>57</v>
      </c>
      <c r="F4653" s="20">
        <v>2020</v>
      </c>
      <c r="G4653" s="19" t="s">
        <v>17</v>
      </c>
      <c r="H4653" s="19" t="s">
        <v>42</v>
      </c>
      <c r="I4653" s="19" t="s">
        <v>1003</v>
      </c>
      <c r="J4653" s="21" t="s">
        <v>18</v>
      </c>
      <c r="K4653" s="22">
        <v>25732</v>
      </c>
      <c r="L4653" s="22"/>
      <c r="M4653" s="23"/>
    </row>
    <row r="4654" spans="1:13" x14ac:dyDescent="0.2">
      <c r="A4654" s="19" t="s">
        <v>7290</v>
      </c>
      <c r="B4654" s="19" t="s">
        <v>7291</v>
      </c>
      <c r="C4654" s="19" t="s">
        <v>297</v>
      </c>
      <c r="D4654" s="19"/>
      <c r="E4654" s="19"/>
      <c r="F4654" s="20">
        <v>2019</v>
      </c>
      <c r="G4654" s="19" t="s">
        <v>279</v>
      </c>
      <c r="H4654" s="19" t="s">
        <v>54</v>
      </c>
      <c r="I4654" s="19" t="s">
        <v>83</v>
      </c>
      <c r="J4654" s="21" t="s">
        <v>18</v>
      </c>
      <c r="K4654" s="22">
        <v>221000</v>
      </c>
      <c r="L4654" s="22"/>
      <c r="M4654" s="23"/>
    </row>
    <row r="4655" spans="1:13" x14ac:dyDescent="0.2">
      <c r="A4655" s="19" t="s">
        <v>7292</v>
      </c>
      <c r="B4655" s="19" t="s">
        <v>7293</v>
      </c>
      <c r="C4655" s="19" t="s">
        <v>27</v>
      </c>
      <c r="D4655" s="19" t="s">
        <v>73</v>
      </c>
      <c r="E4655" s="19" t="s">
        <v>968</v>
      </c>
      <c r="F4655" s="20">
        <v>2020</v>
      </c>
      <c r="G4655" s="19" t="s">
        <v>17</v>
      </c>
      <c r="H4655" s="19" t="s">
        <v>42</v>
      </c>
      <c r="I4655" s="19" t="s">
        <v>188</v>
      </c>
      <c r="J4655" s="21" t="s">
        <v>18</v>
      </c>
      <c r="K4655" s="22">
        <v>71535</v>
      </c>
      <c r="L4655" s="22"/>
      <c r="M4655" s="23"/>
    </row>
    <row r="4656" spans="1:13" x14ac:dyDescent="0.2">
      <c r="A4656" s="19" t="s">
        <v>7294</v>
      </c>
      <c r="B4656" s="19" t="s">
        <v>7295</v>
      </c>
      <c r="C4656" s="19" t="s">
        <v>148</v>
      </c>
      <c r="D4656" s="19" t="s">
        <v>617</v>
      </c>
      <c r="E4656" s="19" t="s">
        <v>618</v>
      </c>
      <c r="F4656" s="20">
        <v>2020</v>
      </c>
      <c r="G4656" s="19" t="s">
        <v>17</v>
      </c>
      <c r="H4656" s="19" t="s">
        <v>15</v>
      </c>
      <c r="I4656" s="19" t="s">
        <v>16</v>
      </c>
      <c r="J4656" s="21" t="s">
        <v>18</v>
      </c>
      <c r="K4656" s="22">
        <v>1</v>
      </c>
      <c r="L4656" s="22"/>
      <c r="M4656" s="23"/>
    </row>
    <row r="4657" spans="1:13" x14ac:dyDescent="0.2">
      <c r="A4657" s="19" t="s">
        <v>7300</v>
      </c>
      <c r="B4657" s="19" t="s">
        <v>7301</v>
      </c>
      <c r="C4657" s="19" t="s">
        <v>148</v>
      </c>
      <c r="D4657" s="19" t="s">
        <v>329</v>
      </c>
      <c r="E4657" s="19" t="s">
        <v>1177</v>
      </c>
      <c r="F4657" s="20">
        <v>2020</v>
      </c>
      <c r="G4657" s="19" t="s">
        <v>17</v>
      </c>
      <c r="H4657" s="19" t="s">
        <v>63</v>
      </c>
      <c r="I4657" s="19" t="s">
        <v>174</v>
      </c>
      <c r="J4657" s="21" t="s">
        <v>18</v>
      </c>
      <c r="K4657" s="22">
        <v>3915</v>
      </c>
      <c r="L4657" s="22"/>
      <c r="M4657" s="23"/>
    </row>
    <row r="4658" spans="1:13" x14ac:dyDescent="0.2">
      <c r="A4658" s="19" t="s">
        <v>7306</v>
      </c>
      <c r="B4658" s="19" t="s">
        <v>7307</v>
      </c>
      <c r="C4658" s="19" t="s">
        <v>12</v>
      </c>
      <c r="D4658" s="19" t="s">
        <v>853</v>
      </c>
      <c r="E4658" s="19" t="s">
        <v>3376</v>
      </c>
      <c r="F4658" s="20">
        <v>2020</v>
      </c>
      <c r="G4658" s="19" t="s">
        <v>17</v>
      </c>
      <c r="H4658" s="19" t="s">
        <v>54</v>
      </c>
      <c r="I4658" s="19" t="s">
        <v>62</v>
      </c>
      <c r="J4658" s="21" t="s">
        <v>84</v>
      </c>
      <c r="K4658" s="22">
        <v>1225</v>
      </c>
      <c r="L4658" s="22"/>
      <c r="M4658" s="23"/>
    </row>
    <row r="4659" spans="1:13" x14ac:dyDescent="0.2">
      <c r="A4659" s="19" t="s">
        <v>7308</v>
      </c>
      <c r="B4659" s="19" t="s">
        <v>7309</v>
      </c>
      <c r="C4659" s="19" t="s">
        <v>22</v>
      </c>
      <c r="D4659" s="19" t="s">
        <v>46</v>
      </c>
      <c r="E4659" s="19" t="s">
        <v>777</v>
      </c>
      <c r="F4659" s="20">
        <v>2020</v>
      </c>
      <c r="G4659" s="19" t="s">
        <v>17</v>
      </c>
      <c r="H4659" s="19" t="s">
        <v>42</v>
      </c>
      <c r="I4659" s="19" t="s">
        <v>1003</v>
      </c>
      <c r="J4659" s="21" t="s">
        <v>18</v>
      </c>
      <c r="K4659" s="22">
        <v>218223</v>
      </c>
      <c r="L4659" s="22"/>
      <c r="M4659" s="23"/>
    </row>
    <row r="4660" spans="1:13" x14ac:dyDescent="0.2">
      <c r="A4660" s="19" t="s">
        <v>7310</v>
      </c>
      <c r="B4660" s="19" t="s">
        <v>7311</v>
      </c>
      <c r="C4660" s="19" t="s">
        <v>257</v>
      </c>
      <c r="D4660" s="19"/>
      <c r="E4660" s="19"/>
      <c r="F4660" s="20">
        <v>2020</v>
      </c>
      <c r="G4660" s="19" t="s">
        <v>17</v>
      </c>
      <c r="H4660" s="19" t="s">
        <v>42</v>
      </c>
      <c r="I4660" s="19" t="s">
        <v>3246</v>
      </c>
      <c r="J4660" s="21" t="s">
        <v>18</v>
      </c>
      <c r="K4660" s="22">
        <v>10337</v>
      </c>
      <c r="L4660" s="22"/>
      <c r="M4660" s="23"/>
    </row>
    <row r="4661" spans="1:13" x14ac:dyDescent="0.2">
      <c r="A4661" s="19" t="s">
        <v>7312</v>
      </c>
      <c r="B4661" s="19" t="s">
        <v>7313</v>
      </c>
      <c r="C4661" s="19" t="s">
        <v>167</v>
      </c>
      <c r="D4661" s="19" t="s">
        <v>310</v>
      </c>
      <c r="E4661" s="19" t="s">
        <v>310</v>
      </c>
      <c r="F4661" s="20">
        <v>2020</v>
      </c>
      <c r="G4661" s="19" t="s">
        <v>17</v>
      </c>
      <c r="H4661" s="19" t="s">
        <v>42</v>
      </c>
      <c r="I4661" s="19" t="s">
        <v>1003</v>
      </c>
      <c r="J4661" s="21" t="s">
        <v>18</v>
      </c>
      <c r="K4661" s="22">
        <v>78709</v>
      </c>
      <c r="L4661" s="24">
        <v>1536</v>
      </c>
      <c r="M4661" s="23"/>
    </row>
    <row r="4662" spans="1:13" x14ac:dyDescent="0.2">
      <c r="A4662" s="19" t="s">
        <v>7318</v>
      </c>
      <c r="B4662" s="19" t="s">
        <v>7319</v>
      </c>
      <c r="C4662" s="19" t="s">
        <v>22</v>
      </c>
      <c r="D4662" s="19" t="s">
        <v>23</v>
      </c>
      <c r="E4662" s="19" t="s">
        <v>287</v>
      </c>
      <c r="F4662" s="20">
        <v>2020</v>
      </c>
      <c r="G4662" s="19" t="s">
        <v>17</v>
      </c>
      <c r="H4662" s="19" t="s">
        <v>95</v>
      </c>
      <c r="I4662" s="19" t="s">
        <v>173</v>
      </c>
      <c r="J4662" s="21" t="s">
        <v>18</v>
      </c>
      <c r="K4662" s="22">
        <v>3</v>
      </c>
      <c r="L4662" s="24">
        <v>3</v>
      </c>
      <c r="M4662" s="23"/>
    </row>
    <row r="4663" spans="1:13" x14ac:dyDescent="0.2">
      <c r="A4663" s="19" t="s">
        <v>7320</v>
      </c>
      <c r="B4663" s="19" t="s">
        <v>7321</v>
      </c>
      <c r="C4663" s="19" t="s">
        <v>22</v>
      </c>
      <c r="D4663" s="19" t="s">
        <v>23</v>
      </c>
      <c r="E4663" s="19" t="s">
        <v>889</v>
      </c>
      <c r="F4663" s="20">
        <v>2020</v>
      </c>
      <c r="G4663" s="19" t="s">
        <v>17</v>
      </c>
      <c r="H4663" s="19" t="s">
        <v>95</v>
      </c>
      <c r="I4663" s="19" t="s">
        <v>173</v>
      </c>
      <c r="J4663" s="21" t="s">
        <v>18</v>
      </c>
      <c r="K4663" s="22">
        <v>455557</v>
      </c>
      <c r="L4663" s="22"/>
      <c r="M4663" s="23"/>
    </row>
    <row r="4664" spans="1:13" x14ac:dyDescent="0.2">
      <c r="A4664" s="19" t="s">
        <v>7326</v>
      </c>
      <c r="B4664" s="19" t="s">
        <v>7327</v>
      </c>
      <c r="C4664" s="19" t="s">
        <v>12</v>
      </c>
      <c r="D4664" s="19" t="s">
        <v>69</v>
      </c>
      <c r="E4664" s="19" t="s">
        <v>1781</v>
      </c>
      <c r="F4664" s="20">
        <v>2020</v>
      </c>
      <c r="G4664" s="19" t="s">
        <v>17</v>
      </c>
      <c r="H4664" s="19" t="s">
        <v>352</v>
      </c>
      <c r="I4664" s="19" t="s">
        <v>1563</v>
      </c>
      <c r="J4664" s="21" t="s">
        <v>18</v>
      </c>
      <c r="K4664" s="22">
        <v>285391</v>
      </c>
      <c r="L4664" s="22"/>
      <c r="M4664" s="23"/>
    </row>
    <row r="4665" spans="1:13" x14ac:dyDescent="0.2">
      <c r="A4665" s="19" t="s">
        <v>7328</v>
      </c>
      <c r="B4665" s="19" t="s">
        <v>7329</v>
      </c>
      <c r="C4665" s="19" t="s">
        <v>22</v>
      </c>
      <c r="D4665" s="19" t="s">
        <v>23</v>
      </c>
      <c r="E4665" s="19" t="s">
        <v>502</v>
      </c>
      <c r="F4665" s="20">
        <v>2020</v>
      </c>
      <c r="G4665" s="19" t="s">
        <v>17</v>
      </c>
      <c r="H4665" s="19" t="s">
        <v>95</v>
      </c>
      <c r="I4665" s="19" t="s">
        <v>173</v>
      </c>
      <c r="J4665" s="21" t="s">
        <v>18</v>
      </c>
      <c r="K4665" s="22">
        <v>159000</v>
      </c>
      <c r="L4665" s="22"/>
      <c r="M4665" s="23"/>
    </row>
    <row r="4666" spans="1:13" x14ac:dyDescent="0.2">
      <c r="A4666" s="19" t="s">
        <v>7336</v>
      </c>
      <c r="B4666" s="19" t="s">
        <v>7337</v>
      </c>
      <c r="C4666" s="19" t="s">
        <v>12</v>
      </c>
      <c r="D4666" s="19" t="s">
        <v>422</v>
      </c>
      <c r="E4666" s="19" t="s">
        <v>423</v>
      </c>
      <c r="F4666" s="20">
        <v>2020</v>
      </c>
      <c r="G4666" s="19" t="s">
        <v>17</v>
      </c>
      <c r="H4666" s="19" t="s">
        <v>352</v>
      </c>
      <c r="I4666" s="19" t="s">
        <v>1725</v>
      </c>
      <c r="J4666" s="21" t="s">
        <v>18</v>
      </c>
      <c r="K4666" s="22">
        <v>30858</v>
      </c>
      <c r="L4666" s="22"/>
      <c r="M4666" s="23"/>
    </row>
    <row r="4667" spans="1:13" x14ac:dyDescent="0.2">
      <c r="A4667" s="19" t="s">
        <v>7340</v>
      </c>
      <c r="B4667" s="19" t="s">
        <v>7341</v>
      </c>
      <c r="C4667" s="19" t="s">
        <v>12</v>
      </c>
      <c r="D4667" s="19" t="s">
        <v>630</v>
      </c>
      <c r="E4667" s="19" t="s">
        <v>1798</v>
      </c>
      <c r="F4667" s="20">
        <v>2020</v>
      </c>
      <c r="G4667" s="19" t="s">
        <v>17</v>
      </c>
      <c r="H4667" s="19" t="s">
        <v>30</v>
      </c>
      <c r="I4667" s="19" t="s">
        <v>145</v>
      </c>
      <c r="J4667" s="21" t="s">
        <v>18</v>
      </c>
      <c r="K4667" s="22">
        <v>10200</v>
      </c>
      <c r="L4667" s="22"/>
      <c r="M4667" s="23"/>
    </row>
    <row r="4668" spans="1:13" x14ac:dyDescent="0.2">
      <c r="A4668" s="19" t="s">
        <v>7342</v>
      </c>
      <c r="B4668" s="19" t="s">
        <v>7343</v>
      </c>
      <c r="C4668" s="19" t="s">
        <v>37</v>
      </c>
      <c r="D4668" s="19" t="s">
        <v>545</v>
      </c>
      <c r="E4668" s="19" t="s">
        <v>545</v>
      </c>
      <c r="F4668" s="20">
        <v>2020</v>
      </c>
      <c r="G4668" s="19" t="s">
        <v>17</v>
      </c>
      <c r="H4668" s="19" t="s">
        <v>15</v>
      </c>
      <c r="I4668" s="19" t="s">
        <v>16</v>
      </c>
      <c r="J4668" s="21" t="s">
        <v>18</v>
      </c>
      <c r="K4668" s="22">
        <v>29867</v>
      </c>
      <c r="L4668" s="22"/>
      <c r="M4668" s="23"/>
    </row>
    <row r="4669" spans="1:13" x14ac:dyDescent="0.2">
      <c r="A4669" s="19" t="s">
        <v>7346</v>
      </c>
      <c r="B4669" s="19" t="s">
        <v>7347</v>
      </c>
      <c r="C4669" s="19" t="s">
        <v>148</v>
      </c>
      <c r="D4669" s="19" t="s">
        <v>373</v>
      </c>
      <c r="E4669" s="19" t="s">
        <v>838</v>
      </c>
      <c r="F4669" s="20">
        <v>2019</v>
      </c>
      <c r="G4669" s="19" t="s">
        <v>17</v>
      </c>
      <c r="H4669" s="19" t="s">
        <v>42</v>
      </c>
      <c r="I4669" s="19" t="s">
        <v>1003</v>
      </c>
      <c r="J4669" s="21" t="s">
        <v>18</v>
      </c>
      <c r="K4669" s="22">
        <v>809027</v>
      </c>
      <c r="L4669" s="22"/>
      <c r="M4669" s="23"/>
    </row>
    <row r="4670" spans="1:13" x14ac:dyDescent="0.2">
      <c r="A4670" s="19" t="s">
        <v>7348</v>
      </c>
      <c r="B4670" s="19" t="s">
        <v>7349</v>
      </c>
      <c r="C4670" s="19" t="s">
        <v>265</v>
      </c>
      <c r="D4670" s="19" t="s">
        <v>266</v>
      </c>
      <c r="E4670" s="19" t="s">
        <v>267</v>
      </c>
      <c r="F4670" s="20">
        <v>2020</v>
      </c>
      <c r="G4670" s="19" t="s">
        <v>17</v>
      </c>
      <c r="H4670" s="19" t="s">
        <v>42</v>
      </c>
      <c r="I4670" s="19" t="s">
        <v>1003</v>
      </c>
      <c r="J4670" s="21" t="s">
        <v>18</v>
      </c>
      <c r="K4670" s="22">
        <v>622921</v>
      </c>
      <c r="L4670" s="22"/>
      <c r="M4670" s="23"/>
    </row>
    <row r="4671" spans="1:13" x14ac:dyDescent="0.2">
      <c r="A4671" s="19" t="s">
        <v>7350</v>
      </c>
      <c r="B4671" s="19" t="s">
        <v>7351</v>
      </c>
      <c r="C4671" s="19" t="s">
        <v>12</v>
      </c>
      <c r="D4671" s="19" t="s">
        <v>630</v>
      </c>
      <c r="E4671" s="19" t="s">
        <v>1798</v>
      </c>
      <c r="F4671" s="20">
        <v>2019</v>
      </c>
      <c r="G4671" s="19" t="s">
        <v>17</v>
      </c>
      <c r="H4671" s="19" t="s">
        <v>130</v>
      </c>
      <c r="I4671" s="19" t="s">
        <v>130</v>
      </c>
      <c r="J4671" s="21" t="s">
        <v>18</v>
      </c>
      <c r="K4671" s="22">
        <v>16402</v>
      </c>
      <c r="L4671" s="24">
        <v>16402</v>
      </c>
      <c r="M4671" s="23"/>
    </row>
    <row r="4672" spans="1:13" x14ac:dyDescent="0.2">
      <c r="A4672" s="19" t="s">
        <v>7352</v>
      </c>
      <c r="B4672" s="19" t="s">
        <v>7353</v>
      </c>
      <c r="C4672" s="19" t="s">
        <v>359</v>
      </c>
      <c r="D4672" s="19" t="s">
        <v>1466</v>
      </c>
      <c r="E4672" s="19" t="s">
        <v>1466</v>
      </c>
      <c r="F4672" s="20">
        <v>2020</v>
      </c>
      <c r="G4672" s="19" t="s">
        <v>17</v>
      </c>
      <c r="H4672" s="19" t="s">
        <v>352</v>
      </c>
      <c r="I4672" s="19" t="s">
        <v>1241</v>
      </c>
      <c r="J4672" s="21" t="s">
        <v>18</v>
      </c>
      <c r="K4672" s="22">
        <v>72005</v>
      </c>
      <c r="L4672" s="22"/>
      <c r="M4672" s="23"/>
    </row>
    <row r="4673" spans="1:13" x14ac:dyDescent="0.2">
      <c r="A4673" s="19" t="s">
        <v>7354</v>
      </c>
      <c r="B4673" s="19" t="s">
        <v>7355</v>
      </c>
      <c r="C4673" s="19" t="s">
        <v>22</v>
      </c>
      <c r="D4673" s="19" t="s">
        <v>23</v>
      </c>
      <c r="E4673" s="19" t="s">
        <v>552</v>
      </c>
      <c r="F4673" s="20">
        <v>2020</v>
      </c>
      <c r="G4673" s="19" t="s">
        <v>17</v>
      </c>
      <c r="H4673" s="19" t="s">
        <v>42</v>
      </c>
      <c r="I4673" s="19" t="s">
        <v>1003</v>
      </c>
      <c r="J4673" s="21" t="s">
        <v>18</v>
      </c>
      <c r="K4673" s="22">
        <v>138919</v>
      </c>
      <c r="L4673" s="22"/>
      <c r="M4673" s="23"/>
    </row>
    <row r="4674" spans="1:13" x14ac:dyDescent="0.2">
      <c r="A4674" s="19" t="s">
        <v>7358</v>
      </c>
      <c r="B4674" s="19" t="s">
        <v>7359</v>
      </c>
      <c r="C4674" s="19" t="s">
        <v>52</v>
      </c>
      <c r="D4674" s="19" t="s">
        <v>99</v>
      </c>
      <c r="E4674" s="19" t="s">
        <v>884</v>
      </c>
      <c r="F4674" s="20">
        <v>2020</v>
      </c>
      <c r="G4674" s="19" t="s">
        <v>17</v>
      </c>
      <c r="H4674" s="19" t="s">
        <v>42</v>
      </c>
      <c r="I4674" s="19" t="s">
        <v>1003</v>
      </c>
      <c r="J4674" s="21" t="s">
        <v>18</v>
      </c>
      <c r="K4674" s="22">
        <v>152136</v>
      </c>
      <c r="L4674" s="22"/>
      <c r="M4674" s="23"/>
    </row>
    <row r="4675" spans="1:13" x14ac:dyDescent="0.2">
      <c r="A4675" s="19" t="s">
        <v>7360</v>
      </c>
      <c r="B4675" s="19" t="s">
        <v>7361</v>
      </c>
      <c r="C4675" s="19" t="s">
        <v>52</v>
      </c>
      <c r="D4675" s="19" t="s">
        <v>99</v>
      </c>
      <c r="E4675" s="19" t="s">
        <v>324</v>
      </c>
      <c r="F4675" s="20">
        <v>2020</v>
      </c>
      <c r="G4675" s="19" t="s">
        <v>17</v>
      </c>
      <c r="H4675" s="19" t="s">
        <v>42</v>
      </c>
      <c r="I4675" s="19" t="s">
        <v>1003</v>
      </c>
      <c r="J4675" s="21" t="s">
        <v>18</v>
      </c>
      <c r="K4675" s="22">
        <v>16971</v>
      </c>
      <c r="L4675" s="22"/>
      <c r="M4675" s="23"/>
    </row>
    <row r="4676" spans="1:13" x14ac:dyDescent="0.2">
      <c r="A4676" s="19" t="s">
        <v>7368</v>
      </c>
      <c r="B4676" s="19" t="s">
        <v>7369</v>
      </c>
      <c r="C4676" s="19" t="s">
        <v>52</v>
      </c>
      <c r="D4676" s="19" t="s">
        <v>99</v>
      </c>
      <c r="E4676" s="19" t="s">
        <v>99</v>
      </c>
      <c r="F4676" s="20">
        <v>2020</v>
      </c>
      <c r="G4676" s="19" t="s">
        <v>17</v>
      </c>
      <c r="H4676" s="19" t="s">
        <v>42</v>
      </c>
      <c r="I4676" s="19" t="s">
        <v>1003</v>
      </c>
      <c r="J4676" s="21" t="s">
        <v>18</v>
      </c>
      <c r="K4676" s="22">
        <v>117347</v>
      </c>
      <c r="L4676" s="22"/>
      <c r="M4676" s="23"/>
    </row>
    <row r="4677" spans="1:13" x14ac:dyDescent="0.2">
      <c r="A4677" s="19" t="s">
        <v>7372</v>
      </c>
      <c r="B4677" s="19" t="s">
        <v>7373</v>
      </c>
      <c r="C4677" s="19" t="s">
        <v>148</v>
      </c>
      <c r="D4677" s="19" t="s">
        <v>149</v>
      </c>
      <c r="E4677" s="19" t="s">
        <v>150</v>
      </c>
      <c r="F4677" s="20">
        <v>2020</v>
      </c>
      <c r="G4677" s="19" t="s">
        <v>17</v>
      </c>
      <c r="H4677" s="19" t="s">
        <v>15</v>
      </c>
      <c r="I4677" s="19" t="s">
        <v>16</v>
      </c>
      <c r="J4677" s="21" t="s">
        <v>18</v>
      </c>
      <c r="K4677" s="22">
        <v>500000</v>
      </c>
      <c r="L4677" s="22"/>
      <c r="M4677" s="23"/>
    </row>
    <row r="4678" spans="1:13" x14ac:dyDescent="0.2">
      <c r="A4678" s="19" t="s">
        <v>7374</v>
      </c>
      <c r="B4678" s="19" t="s">
        <v>7375</v>
      </c>
      <c r="C4678" s="19" t="s">
        <v>148</v>
      </c>
      <c r="D4678" s="19" t="s">
        <v>373</v>
      </c>
      <c r="E4678" s="19" t="s">
        <v>1437</v>
      </c>
      <c r="F4678" s="20">
        <v>2020</v>
      </c>
      <c r="G4678" s="19" t="s">
        <v>17</v>
      </c>
      <c r="H4678" s="19" t="s">
        <v>42</v>
      </c>
      <c r="I4678" s="19" t="s">
        <v>1003</v>
      </c>
      <c r="J4678" s="21" t="s">
        <v>18</v>
      </c>
      <c r="K4678" s="22">
        <v>5</v>
      </c>
      <c r="L4678" s="24">
        <v>94454</v>
      </c>
      <c r="M4678" s="23"/>
    </row>
    <row r="4679" spans="1:13" x14ac:dyDescent="0.2">
      <c r="A4679" s="19" t="s">
        <v>7376</v>
      </c>
      <c r="B4679" s="19" t="s">
        <v>7377</v>
      </c>
      <c r="C4679" s="19" t="s">
        <v>148</v>
      </c>
      <c r="D4679" s="19" t="s">
        <v>373</v>
      </c>
      <c r="E4679" s="19" t="s">
        <v>897</v>
      </c>
      <c r="F4679" s="20">
        <v>2020</v>
      </c>
      <c r="G4679" s="19" t="s">
        <v>17</v>
      </c>
      <c r="H4679" s="19" t="s">
        <v>42</v>
      </c>
      <c r="I4679" s="19" t="s">
        <v>1003</v>
      </c>
      <c r="J4679" s="21" t="s">
        <v>18</v>
      </c>
      <c r="K4679" s="22">
        <v>1000</v>
      </c>
      <c r="L4679" s="24">
        <v>5000</v>
      </c>
      <c r="M4679" s="23"/>
    </row>
    <row r="4680" spans="1:13" x14ac:dyDescent="0.2">
      <c r="A4680" s="19" t="s">
        <v>7384</v>
      </c>
      <c r="B4680" s="19" t="s">
        <v>7385</v>
      </c>
      <c r="C4680" s="19" t="s">
        <v>22</v>
      </c>
      <c r="D4680" s="19" t="s">
        <v>46</v>
      </c>
      <c r="E4680" s="19" t="s">
        <v>47</v>
      </c>
      <c r="F4680" s="20">
        <v>2020</v>
      </c>
      <c r="G4680" s="19" t="s">
        <v>17</v>
      </c>
      <c r="H4680" s="19" t="s">
        <v>54</v>
      </c>
      <c r="I4680" s="19" t="s">
        <v>62</v>
      </c>
      <c r="J4680" s="21" t="s">
        <v>18</v>
      </c>
      <c r="K4680" s="22">
        <v>1</v>
      </c>
      <c r="L4680" s="24">
        <v>1</v>
      </c>
      <c r="M4680" s="23"/>
    </row>
    <row r="4681" spans="1:13" x14ac:dyDescent="0.2">
      <c r="A4681" s="19" t="s">
        <v>7388</v>
      </c>
      <c r="B4681" s="19" t="s">
        <v>7389</v>
      </c>
      <c r="C4681" s="19" t="s">
        <v>359</v>
      </c>
      <c r="D4681" s="19" t="s">
        <v>677</v>
      </c>
      <c r="E4681" s="19" t="s">
        <v>677</v>
      </c>
      <c r="F4681" s="20">
        <v>2019</v>
      </c>
      <c r="G4681" s="19" t="s">
        <v>279</v>
      </c>
      <c r="H4681" s="19" t="s">
        <v>30</v>
      </c>
      <c r="I4681" s="19" t="s">
        <v>145</v>
      </c>
      <c r="J4681" s="21" t="s">
        <v>18</v>
      </c>
      <c r="K4681" s="22">
        <v>138048</v>
      </c>
      <c r="L4681" s="22"/>
      <c r="M4681" s="23"/>
    </row>
    <row r="4682" spans="1:13" x14ac:dyDescent="0.2">
      <c r="A4682" s="19" t="s">
        <v>7390</v>
      </c>
      <c r="B4682" s="19" t="s">
        <v>7391</v>
      </c>
      <c r="C4682" s="19" t="s">
        <v>27</v>
      </c>
      <c r="D4682" s="19" t="s">
        <v>28</v>
      </c>
      <c r="E4682" s="19" t="s">
        <v>29</v>
      </c>
      <c r="F4682" s="20">
        <v>2019</v>
      </c>
      <c r="G4682" s="19" t="s">
        <v>17</v>
      </c>
      <c r="H4682" s="19" t="s">
        <v>30</v>
      </c>
      <c r="I4682" s="19" t="s">
        <v>145</v>
      </c>
      <c r="J4682" s="21" t="s">
        <v>18</v>
      </c>
      <c r="K4682" s="22">
        <v>3078</v>
      </c>
      <c r="L4682" s="22"/>
      <c r="M4682" s="23"/>
    </row>
    <row r="4683" spans="1:13" x14ac:dyDescent="0.2">
      <c r="A4683" s="19" t="s">
        <v>7394</v>
      </c>
      <c r="B4683" s="19" t="s">
        <v>7395</v>
      </c>
      <c r="C4683" s="19" t="s">
        <v>27</v>
      </c>
      <c r="D4683" s="19"/>
      <c r="E4683" s="19"/>
      <c r="F4683" s="20">
        <v>2020</v>
      </c>
      <c r="G4683" s="19" t="s">
        <v>17</v>
      </c>
      <c r="H4683" s="19" t="s">
        <v>42</v>
      </c>
      <c r="I4683" s="19" t="s">
        <v>1003</v>
      </c>
      <c r="J4683" s="21" t="s">
        <v>18</v>
      </c>
      <c r="K4683" s="22">
        <v>247274</v>
      </c>
      <c r="L4683" s="22"/>
      <c r="M4683" s="23"/>
    </row>
    <row r="4684" spans="1:13" x14ac:dyDescent="0.2">
      <c r="A4684" s="19" t="s">
        <v>7409</v>
      </c>
      <c r="B4684" s="19" t="s">
        <v>7410</v>
      </c>
      <c r="C4684" s="19" t="s">
        <v>22</v>
      </c>
      <c r="D4684" s="19" t="s">
        <v>23</v>
      </c>
      <c r="E4684" s="19" t="s">
        <v>889</v>
      </c>
      <c r="F4684" s="20">
        <v>2020</v>
      </c>
      <c r="G4684" s="19" t="s">
        <v>17</v>
      </c>
      <c r="H4684" s="19" t="s">
        <v>54</v>
      </c>
      <c r="I4684" s="19" t="s">
        <v>62</v>
      </c>
      <c r="J4684" s="21" t="s">
        <v>18</v>
      </c>
      <c r="K4684" s="22">
        <v>1187737</v>
      </c>
      <c r="L4684" s="22"/>
      <c r="M4684" s="23"/>
    </row>
    <row r="4685" spans="1:13" x14ac:dyDescent="0.2">
      <c r="A4685" s="19" t="s">
        <v>7411</v>
      </c>
      <c r="B4685" s="19" t="s">
        <v>7412</v>
      </c>
      <c r="C4685" s="19" t="s">
        <v>27</v>
      </c>
      <c r="D4685" s="19" t="s">
        <v>1774</v>
      </c>
      <c r="E4685" s="19" t="s">
        <v>1775</v>
      </c>
      <c r="F4685" s="20">
        <v>2020</v>
      </c>
      <c r="G4685" s="19" t="s">
        <v>17</v>
      </c>
      <c r="H4685" s="19" t="s">
        <v>63</v>
      </c>
      <c r="I4685" s="19" t="s">
        <v>174</v>
      </c>
      <c r="J4685" s="21" t="s">
        <v>18</v>
      </c>
      <c r="K4685" s="22">
        <v>1567378</v>
      </c>
      <c r="L4685" s="22"/>
      <c r="M4685" s="23"/>
    </row>
    <row r="4686" spans="1:13" x14ac:dyDescent="0.2">
      <c r="A4686" s="19" t="s">
        <v>7415</v>
      </c>
      <c r="B4686" s="19" t="s">
        <v>7416</v>
      </c>
      <c r="C4686" s="19" t="s">
        <v>34</v>
      </c>
      <c r="D4686" s="19" t="s">
        <v>215</v>
      </c>
      <c r="E4686" s="19" t="s">
        <v>215</v>
      </c>
      <c r="F4686" s="20">
        <v>2020</v>
      </c>
      <c r="G4686" s="19" t="s">
        <v>17</v>
      </c>
      <c r="H4686" s="19" t="s">
        <v>42</v>
      </c>
      <c r="I4686" s="19" t="s">
        <v>1003</v>
      </c>
      <c r="J4686" s="21" t="s">
        <v>18</v>
      </c>
      <c r="K4686" s="22">
        <v>72</v>
      </c>
      <c r="L4686" s="24">
        <v>72</v>
      </c>
      <c r="M4686" s="23"/>
    </row>
    <row r="4687" spans="1:13" x14ac:dyDescent="0.2">
      <c r="A4687" s="19" t="s">
        <v>7417</v>
      </c>
      <c r="B4687" s="19" t="s">
        <v>7418</v>
      </c>
      <c r="C4687" s="19" t="s">
        <v>92</v>
      </c>
      <c r="D4687" s="19" t="s">
        <v>112</v>
      </c>
      <c r="E4687" s="19" t="s">
        <v>1539</v>
      </c>
      <c r="F4687" s="20">
        <v>2020</v>
      </c>
      <c r="G4687" s="19" t="s">
        <v>17</v>
      </c>
      <c r="H4687" s="19" t="s">
        <v>42</v>
      </c>
      <c r="I4687" s="19" t="s">
        <v>1003</v>
      </c>
      <c r="J4687" s="21" t="s">
        <v>18</v>
      </c>
      <c r="K4687" s="22">
        <v>8995</v>
      </c>
      <c r="L4687" s="24">
        <v>1000</v>
      </c>
      <c r="M4687" s="23"/>
    </row>
    <row r="4688" spans="1:13" x14ac:dyDescent="0.2">
      <c r="A4688" s="19" t="s">
        <v>7421</v>
      </c>
      <c r="B4688" s="19" t="s">
        <v>7422</v>
      </c>
      <c r="C4688" s="19" t="s">
        <v>22</v>
      </c>
      <c r="D4688" s="19" t="s">
        <v>23</v>
      </c>
      <c r="E4688" s="19" t="s">
        <v>502</v>
      </c>
      <c r="F4688" s="20">
        <v>2020</v>
      </c>
      <c r="G4688" s="19" t="s">
        <v>17</v>
      </c>
      <c r="H4688" s="19" t="s">
        <v>54</v>
      </c>
      <c r="I4688" s="19" t="s">
        <v>62</v>
      </c>
      <c r="J4688" s="21" t="s">
        <v>84</v>
      </c>
      <c r="K4688" s="22">
        <v>95574</v>
      </c>
      <c r="L4688" s="22"/>
      <c r="M4688" s="23"/>
    </row>
    <row r="4689" spans="1:13" x14ac:dyDescent="0.2">
      <c r="A4689" s="19" t="s">
        <v>7429</v>
      </c>
      <c r="B4689" s="19" t="s">
        <v>7430</v>
      </c>
      <c r="C4689" s="19" t="s">
        <v>12</v>
      </c>
      <c r="D4689" s="19" t="s">
        <v>422</v>
      </c>
      <c r="E4689" s="19" t="s">
        <v>423</v>
      </c>
      <c r="F4689" s="20">
        <v>2020</v>
      </c>
      <c r="G4689" s="19" t="s">
        <v>17</v>
      </c>
      <c r="H4689" s="19" t="s">
        <v>240</v>
      </c>
      <c r="I4689" s="19" t="s">
        <v>2394</v>
      </c>
      <c r="J4689" s="21" t="s">
        <v>84</v>
      </c>
      <c r="K4689" s="22">
        <v>808131</v>
      </c>
      <c r="L4689" s="22"/>
      <c r="M4689" s="23"/>
    </row>
    <row r="4690" spans="1:13" x14ac:dyDescent="0.2">
      <c r="A4690" s="19" t="s">
        <v>7433</v>
      </c>
      <c r="B4690" s="19" t="s">
        <v>7434</v>
      </c>
      <c r="C4690" s="19" t="s">
        <v>12</v>
      </c>
      <c r="D4690" s="19" t="s">
        <v>630</v>
      </c>
      <c r="E4690" s="19" t="s">
        <v>1196</v>
      </c>
      <c r="F4690" s="20">
        <v>2020</v>
      </c>
      <c r="G4690" s="19" t="s">
        <v>17</v>
      </c>
      <c r="H4690" s="19" t="s">
        <v>42</v>
      </c>
      <c r="I4690" s="19" t="s">
        <v>1003</v>
      </c>
      <c r="J4690" s="21" t="s">
        <v>18</v>
      </c>
      <c r="K4690" s="22">
        <v>25832</v>
      </c>
      <c r="L4690" s="24">
        <v>24003</v>
      </c>
      <c r="M4690" s="23"/>
    </row>
    <row r="4691" spans="1:13" x14ac:dyDescent="0.2">
      <c r="A4691" s="19" t="s">
        <v>7441</v>
      </c>
      <c r="B4691" s="19" t="s">
        <v>7442</v>
      </c>
      <c r="C4691" s="19" t="s">
        <v>22</v>
      </c>
      <c r="D4691" s="19" t="s">
        <v>23</v>
      </c>
      <c r="E4691" s="19" t="s">
        <v>1910</v>
      </c>
      <c r="F4691" s="20">
        <v>2020</v>
      </c>
      <c r="G4691" s="19" t="s">
        <v>17</v>
      </c>
      <c r="H4691" s="19" t="s">
        <v>95</v>
      </c>
      <c r="I4691" s="19" t="s">
        <v>173</v>
      </c>
      <c r="J4691" s="21" t="s">
        <v>84</v>
      </c>
      <c r="K4691" s="22">
        <v>702753</v>
      </c>
      <c r="L4691" s="22"/>
      <c r="M4691" s="23"/>
    </row>
    <row r="4692" spans="1:13" x14ac:dyDescent="0.2">
      <c r="A4692" s="19" t="s">
        <v>7447</v>
      </c>
      <c r="B4692" s="19" t="s">
        <v>7448</v>
      </c>
      <c r="C4692" s="19" t="s">
        <v>103</v>
      </c>
      <c r="D4692" s="19" t="s">
        <v>105</v>
      </c>
      <c r="E4692" s="19" t="s">
        <v>557</v>
      </c>
      <c r="F4692" s="20">
        <v>2020</v>
      </c>
      <c r="G4692" s="19" t="s">
        <v>17</v>
      </c>
      <c r="H4692" s="19" t="s">
        <v>352</v>
      </c>
      <c r="I4692" s="19" t="s">
        <v>353</v>
      </c>
      <c r="J4692" s="21" t="s">
        <v>18</v>
      </c>
      <c r="K4692" s="22">
        <v>411111</v>
      </c>
      <c r="L4692" s="24">
        <v>1</v>
      </c>
      <c r="M4692" s="23"/>
    </row>
    <row r="4693" spans="1:13" x14ac:dyDescent="0.2">
      <c r="A4693" s="19" t="s">
        <v>7457</v>
      </c>
      <c r="B4693" s="19" t="s">
        <v>7458</v>
      </c>
      <c r="C4693" s="19" t="s">
        <v>34</v>
      </c>
      <c r="D4693" s="19" t="s">
        <v>215</v>
      </c>
      <c r="E4693" s="19" t="s">
        <v>1853</v>
      </c>
      <c r="F4693" s="20">
        <v>2020</v>
      </c>
      <c r="G4693" s="19" t="s">
        <v>17</v>
      </c>
      <c r="H4693" s="19" t="s">
        <v>42</v>
      </c>
      <c r="I4693" s="19" t="s">
        <v>1003</v>
      </c>
      <c r="J4693" s="21" t="s">
        <v>18</v>
      </c>
      <c r="K4693" s="22">
        <v>80246</v>
      </c>
      <c r="L4693" s="22"/>
      <c r="M4693" s="23"/>
    </row>
    <row r="4694" spans="1:13" x14ac:dyDescent="0.2">
      <c r="A4694" s="19" t="s">
        <v>7459</v>
      </c>
      <c r="B4694" s="19" t="s">
        <v>7460</v>
      </c>
      <c r="C4694" s="19" t="s">
        <v>12</v>
      </c>
      <c r="D4694" s="19" t="s">
        <v>163</v>
      </c>
      <c r="E4694" s="19" t="s">
        <v>318</v>
      </c>
      <c r="F4694" s="20">
        <v>2020</v>
      </c>
      <c r="G4694" s="19" t="s">
        <v>17</v>
      </c>
      <c r="H4694" s="19" t="s">
        <v>54</v>
      </c>
      <c r="I4694" s="19" t="s">
        <v>58</v>
      </c>
      <c r="J4694" s="21" t="s">
        <v>84</v>
      </c>
      <c r="K4694" s="22">
        <v>788235</v>
      </c>
      <c r="L4694" s="22"/>
      <c r="M4694" s="23"/>
    </row>
    <row r="4695" spans="1:13" x14ac:dyDescent="0.2">
      <c r="A4695" s="19" t="s">
        <v>7465</v>
      </c>
      <c r="B4695" s="19" t="s">
        <v>7466</v>
      </c>
      <c r="C4695" s="19" t="s">
        <v>27</v>
      </c>
      <c r="D4695" s="19" t="s">
        <v>28</v>
      </c>
      <c r="E4695" s="19" t="s">
        <v>29</v>
      </c>
      <c r="F4695" s="20">
        <v>2020</v>
      </c>
      <c r="G4695" s="19" t="s">
        <v>17</v>
      </c>
      <c r="H4695" s="19" t="s">
        <v>95</v>
      </c>
      <c r="I4695" s="19" t="s">
        <v>178</v>
      </c>
      <c r="J4695" s="21" t="s">
        <v>18</v>
      </c>
      <c r="K4695" s="22">
        <v>214395</v>
      </c>
      <c r="L4695" s="22"/>
      <c r="M4695" s="23"/>
    </row>
    <row r="4696" spans="1:13" x14ac:dyDescent="0.2">
      <c r="A4696" s="19" t="s">
        <v>7467</v>
      </c>
      <c r="B4696" s="19" t="s">
        <v>7468</v>
      </c>
      <c r="C4696" s="19" t="s">
        <v>22</v>
      </c>
      <c r="D4696" s="19" t="s">
        <v>46</v>
      </c>
      <c r="E4696" s="19" t="s">
        <v>321</v>
      </c>
      <c r="F4696" s="20">
        <v>2020</v>
      </c>
      <c r="G4696" s="19" t="s">
        <v>17</v>
      </c>
      <c r="H4696" s="19" t="s">
        <v>15</v>
      </c>
      <c r="I4696" s="19" t="s">
        <v>16</v>
      </c>
      <c r="J4696" s="21" t="s">
        <v>18</v>
      </c>
      <c r="K4696" s="22">
        <v>15783</v>
      </c>
      <c r="L4696" s="22"/>
      <c r="M4696" s="23"/>
    </row>
    <row r="4697" spans="1:13" x14ac:dyDescent="0.2">
      <c r="A4697" s="19" t="s">
        <v>7473</v>
      </c>
      <c r="B4697" s="19" t="s">
        <v>7474</v>
      </c>
      <c r="C4697" s="19" t="s">
        <v>148</v>
      </c>
      <c r="D4697" s="19" t="s">
        <v>373</v>
      </c>
      <c r="E4697" s="19" t="s">
        <v>1383</v>
      </c>
      <c r="F4697" s="20">
        <v>2019</v>
      </c>
      <c r="G4697" s="19" t="s">
        <v>17</v>
      </c>
      <c r="H4697" s="19" t="s">
        <v>42</v>
      </c>
      <c r="I4697" s="19" t="s">
        <v>1003</v>
      </c>
      <c r="J4697" s="21" t="s">
        <v>18</v>
      </c>
      <c r="K4697" s="22">
        <v>1000</v>
      </c>
      <c r="L4697" s="24">
        <v>1000</v>
      </c>
      <c r="M4697" s="23"/>
    </row>
    <row r="4698" spans="1:13" x14ac:dyDescent="0.2">
      <c r="A4698" s="19" t="s">
        <v>7479</v>
      </c>
      <c r="B4698" s="19" t="s">
        <v>7480</v>
      </c>
      <c r="C4698" s="19" t="s">
        <v>133</v>
      </c>
      <c r="D4698" s="19" t="s">
        <v>206</v>
      </c>
      <c r="E4698" s="19" t="s">
        <v>1913</v>
      </c>
      <c r="F4698" s="20">
        <v>2019</v>
      </c>
      <c r="G4698" s="19" t="s">
        <v>17</v>
      </c>
      <c r="H4698" s="19" t="s">
        <v>42</v>
      </c>
      <c r="I4698" s="19" t="s">
        <v>188</v>
      </c>
      <c r="J4698" s="21" t="s">
        <v>18</v>
      </c>
      <c r="K4698" s="22">
        <v>83000</v>
      </c>
      <c r="L4698" s="24">
        <v>2000</v>
      </c>
      <c r="M4698" s="23"/>
    </row>
    <row r="4699" spans="1:13" x14ac:dyDescent="0.2">
      <c r="A4699" s="19" t="s">
        <v>7481</v>
      </c>
      <c r="B4699" s="19" t="s">
        <v>7482</v>
      </c>
      <c r="C4699" s="19" t="s">
        <v>133</v>
      </c>
      <c r="D4699" s="19" t="s">
        <v>206</v>
      </c>
      <c r="E4699" s="19" t="s">
        <v>1913</v>
      </c>
      <c r="F4699" s="20">
        <v>2019</v>
      </c>
      <c r="G4699" s="19" t="s">
        <v>17</v>
      </c>
      <c r="H4699" s="19" t="s">
        <v>42</v>
      </c>
      <c r="I4699" s="19" t="s">
        <v>188</v>
      </c>
      <c r="J4699" s="21" t="s">
        <v>18</v>
      </c>
      <c r="K4699" s="22">
        <v>70821</v>
      </c>
      <c r="L4699" s="22"/>
      <c r="M4699" s="23"/>
    </row>
    <row r="4700" spans="1:13" x14ac:dyDescent="0.2">
      <c r="A4700" s="19" t="s">
        <v>7487</v>
      </c>
      <c r="B4700" s="19" t="s">
        <v>7488</v>
      </c>
      <c r="C4700" s="19" t="s">
        <v>12</v>
      </c>
      <c r="D4700" s="19" t="s">
        <v>219</v>
      </c>
      <c r="E4700" s="19" t="s">
        <v>1380</v>
      </c>
      <c r="F4700" s="20">
        <v>2020</v>
      </c>
      <c r="G4700" s="19" t="s">
        <v>17</v>
      </c>
      <c r="H4700" s="19" t="s">
        <v>42</v>
      </c>
      <c r="I4700" s="19" t="s">
        <v>1003</v>
      </c>
      <c r="J4700" s="21" t="s">
        <v>18</v>
      </c>
      <c r="K4700" s="22">
        <v>21939</v>
      </c>
      <c r="L4700" s="24">
        <v>4079</v>
      </c>
      <c r="M4700" s="23"/>
    </row>
    <row r="4701" spans="1:13" x14ac:dyDescent="0.2">
      <c r="A4701" s="19" t="s">
        <v>7491</v>
      </c>
      <c r="B4701" s="19" t="s">
        <v>7492</v>
      </c>
      <c r="C4701" s="19" t="s">
        <v>34</v>
      </c>
      <c r="D4701" s="19"/>
      <c r="E4701" s="19"/>
      <c r="F4701" s="20">
        <v>2020</v>
      </c>
      <c r="G4701" s="19" t="s">
        <v>17</v>
      </c>
      <c r="H4701" s="19" t="s">
        <v>253</v>
      </c>
      <c r="I4701" s="19" t="s">
        <v>254</v>
      </c>
      <c r="J4701" s="21" t="s">
        <v>84</v>
      </c>
      <c r="K4701" s="22">
        <v>63268</v>
      </c>
      <c r="L4701" s="22"/>
      <c r="M4701" s="23"/>
    </row>
    <row r="4702" spans="1:13" x14ac:dyDescent="0.2">
      <c r="A4702" s="19" t="s">
        <v>7495</v>
      </c>
      <c r="B4702" s="19" t="s">
        <v>7496</v>
      </c>
      <c r="C4702" s="19" t="s">
        <v>143</v>
      </c>
      <c r="D4702" s="19" t="s">
        <v>144</v>
      </c>
      <c r="E4702" s="19" t="s">
        <v>1397</v>
      </c>
      <c r="F4702" s="20">
        <v>2020</v>
      </c>
      <c r="G4702" s="19" t="s">
        <v>17</v>
      </c>
      <c r="H4702" s="19" t="s">
        <v>42</v>
      </c>
      <c r="I4702" s="19" t="s">
        <v>1003</v>
      </c>
      <c r="J4702" s="21" t="s">
        <v>18</v>
      </c>
      <c r="K4702" s="22">
        <v>12946</v>
      </c>
      <c r="L4702" s="24">
        <v>12946</v>
      </c>
      <c r="M4702" s="23"/>
    </row>
    <row r="4703" spans="1:13" x14ac:dyDescent="0.2">
      <c r="A4703" s="19" t="s">
        <v>7497</v>
      </c>
      <c r="B4703" s="19" t="s">
        <v>7498</v>
      </c>
      <c r="C4703" s="19" t="s">
        <v>81</v>
      </c>
      <c r="D4703" s="19" t="s">
        <v>82</v>
      </c>
      <c r="E4703" s="19" t="s">
        <v>82</v>
      </c>
      <c r="F4703" s="20">
        <v>2020</v>
      </c>
      <c r="G4703" s="19" t="s">
        <v>17</v>
      </c>
      <c r="H4703" s="19" t="s">
        <v>42</v>
      </c>
      <c r="I4703" s="19" t="s">
        <v>1003</v>
      </c>
      <c r="J4703" s="21" t="s">
        <v>18</v>
      </c>
      <c r="K4703" s="22">
        <v>9370</v>
      </c>
      <c r="L4703" s="24">
        <v>118900</v>
      </c>
      <c r="M4703" s="23"/>
    </row>
    <row r="4704" spans="1:13" x14ac:dyDescent="0.2">
      <c r="A4704" s="19" t="s">
        <v>7501</v>
      </c>
      <c r="B4704" s="19" t="s">
        <v>7502</v>
      </c>
      <c r="C4704" s="19" t="s">
        <v>22</v>
      </c>
      <c r="D4704" s="19" t="s">
        <v>46</v>
      </c>
      <c r="E4704" s="19" t="s">
        <v>345</v>
      </c>
      <c r="F4704" s="20">
        <v>2020</v>
      </c>
      <c r="G4704" s="19" t="s">
        <v>17</v>
      </c>
      <c r="H4704" s="19" t="s">
        <v>42</v>
      </c>
      <c r="I4704" s="19" t="s">
        <v>1003</v>
      </c>
      <c r="J4704" s="21" t="s">
        <v>18</v>
      </c>
      <c r="K4704" s="22">
        <v>136851</v>
      </c>
      <c r="L4704" s="22"/>
      <c r="M4704" s="23"/>
    </row>
    <row r="4705" spans="1:13" x14ac:dyDescent="0.2">
      <c r="A4705" s="19" t="s">
        <v>7503</v>
      </c>
      <c r="B4705" s="19" t="s">
        <v>7504</v>
      </c>
      <c r="C4705" s="19" t="s">
        <v>148</v>
      </c>
      <c r="D4705" s="19" t="s">
        <v>373</v>
      </c>
      <c r="E4705" s="19" t="s">
        <v>734</v>
      </c>
      <c r="F4705" s="20">
        <v>2020</v>
      </c>
      <c r="G4705" s="19" t="s">
        <v>17</v>
      </c>
      <c r="H4705" s="19" t="s">
        <v>42</v>
      </c>
      <c r="I4705" s="19" t="s">
        <v>188</v>
      </c>
      <c r="J4705" s="21" t="s">
        <v>84</v>
      </c>
      <c r="K4705" s="22">
        <v>65680</v>
      </c>
      <c r="L4705" s="22"/>
      <c r="M4705" s="23"/>
    </row>
    <row r="4706" spans="1:13" x14ac:dyDescent="0.2">
      <c r="A4706" s="19" t="s">
        <v>7505</v>
      </c>
      <c r="B4706" s="19" t="s">
        <v>7506</v>
      </c>
      <c r="C4706" s="19" t="s">
        <v>148</v>
      </c>
      <c r="D4706" s="19" t="s">
        <v>373</v>
      </c>
      <c r="E4706" s="19" t="s">
        <v>734</v>
      </c>
      <c r="F4706" s="20">
        <v>2020</v>
      </c>
      <c r="G4706" s="19" t="s">
        <v>17</v>
      </c>
      <c r="H4706" s="19" t="s">
        <v>42</v>
      </c>
      <c r="I4706" s="19" t="s">
        <v>188</v>
      </c>
      <c r="J4706" s="21" t="s">
        <v>84</v>
      </c>
      <c r="K4706" s="22">
        <v>65680</v>
      </c>
      <c r="L4706" s="22"/>
      <c r="M4706" s="23"/>
    </row>
    <row r="4707" spans="1:13" x14ac:dyDescent="0.2">
      <c r="A4707" s="19" t="s">
        <v>7509</v>
      </c>
      <c r="B4707" s="19" t="s">
        <v>7510</v>
      </c>
      <c r="C4707" s="19" t="s">
        <v>52</v>
      </c>
      <c r="D4707" s="19" t="s">
        <v>99</v>
      </c>
      <c r="E4707" s="19" t="s">
        <v>100</v>
      </c>
      <c r="F4707" s="20">
        <v>2020</v>
      </c>
      <c r="G4707" s="19" t="s">
        <v>17</v>
      </c>
      <c r="H4707" s="19" t="s">
        <v>54</v>
      </c>
      <c r="I4707" s="19" t="s">
        <v>58</v>
      </c>
      <c r="J4707" s="21" t="s">
        <v>18</v>
      </c>
      <c r="K4707" s="22">
        <v>420104</v>
      </c>
      <c r="L4707" s="24">
        <v>3</v>
      </c>
      <c r="M4707" s="23"/>
    </row>
    <row r="4708" spans="1:13" x14ac:dyDescent="0.2">
      <c r="A4708" s="19" t="s">
        <v>7515</v>
      </c>
      <c r="B4708" s="19" t="s">
        <v>7516</v>
      </c>
      <c r="C4708" s="19" t="s">
        <v>148</v>
      </c>
      <c r="D4708" s="19" t="s">
        <v>646</v>
      </c>
      <c r="E4708" s="19" t="s">
        <v>1044</v>
      </c>
      <c r="F4708" s="20">
        <v>2020</v>
      </c>
      <c r="G4708" s="19" t="s">
        <v>17</v>
      </c>
      <c r="H4708" s="19" t="s">
        <v>42</v>
      </c>
      <c r="I4708" s="19" t="s">
        <v>228</v>
      </c>
      <c r="J4708" s="21" t="s">
        <v>128</v>
      </c>
      <c r="K4708" s="22">
        <v>83194</v>
      </c>
      <c r="L4708" s="22"/>
      <c r="M4708" s="23"/>
    </row>
    <row r="4709" spans="1:13" x14ac:dyDescent="0.2">
      <c r="A4709" s="19" t="s">
        <v>7519</v>
      </c>
      <c r="B4709" s="19" t="s">
        <v>7520</v>
      </c>
      <c r="C4709" s="19" t="s">
        <v>12</v>
      </c>
      <c r="D4709" s="19" t="s">
        <v>422</v>
      </c>
      <c r="E4709" s="19" t="s">
        <v>1786</v>
      </c>
      <c r="F4709" s="20">
        <v>2020</v>
      </c>
      <c r="G4709" s="19" t="s">
        <v>17</v>
      </c>
      <c r="H4709" s="19" t="s">
        <v>30</v>
      </c>
      <c r="I4709" s="19" t="s">
        <v>145</v>
      </c>
      <c r="J4709" s="21" t="s">
        <v>18</v>
      </c>
      <c r="K4709" s="22">
        <v>89950</v>
      </c>
      <c r="L4709" s="22"/>
      <c r="M4709" s="23"/>
    </row>
    <row r="4710" spans="1:13" x14ac:dyDescent="0.2">
      <c r="A4710" s="19" t="s">
        <v>7527</v>
      </c>
      <c r="B4710" s="19" t="s">
        <v>7528</v>
      </c>
      <c r="C4710" s="19" t="s">
        <v>133</v>
      </c>
      <c r="D4710" s="19" t="s">
        <v>206</v>
      </c>
      <c r="E4710" s="19" t="s">
        <v>438</v>
      </c>
      <c r="F4710" s="20">
        <v>2020</v>
      </c>
      <c r="G4710" s="19" t="s">
        <v>17</v>
      </c>
      <c r="H4710" s="19" t="s">
        <v>63</v>
      </c>
      <c r="I4710" s="19" t="s">
        <v>174</v>
      </c>
      <c r="J4710" s="21" t="s">
        <v>18</v>
      </c>
      <c r="K4710" s="22">
        <v>40000</v>
      </c>
      <c r="L4710" s="24">
        <v>1</v>
      </c>
      <c r="M4710" s="23"/>
    </row>
    <row r="4711" spans="1:13" x14ac:dyDescent="0.2">
      <c r="A4711" s="19" t="s">
        <v>7535</v>
      </c>
      <c r="B4711" s="19" t="s">
        <v>7536</v>
      </c>
      <c r="C4711" s="19" t="s">
        <v>148</v>
      </c>
      <c r="D4711" s="19" t="s">
        <v>373</v>
      </c>
      <c r="E4711" s="19" t="s">
        <v>435</v>
      </c>
      <c r="F4711" s="20">
        <v>2020</v>
      </c>
      <c r="G4711" s="19" t="s">
        <v>17</v>
      </c>
      <c r="H4711" s="19" t="s">
        <v>42</v>
      </c>
      <c r="I4711" s="19" t="s">
        <v>1003</v>
      </c>
      <c r="J4711" s="21" t="s">
        <v>18</v>
      </c>
      <c r="K4711" s="22">
        <v>59180</v>
      </c>
      <c r="L4711" s="22"/>
      <c r="M4711" s="23"/>
    </row>
    <row r="4712" spans="1:13" x14ac:dyDescent="0.2">
      <c r="A4712" s="19" t="s">
        <v>7537</v>
      </c>
      <c r="B4712" s="19" t="s">
        <v>7538</v>
      </c>
      <c r="C4712" s="19" t="s">
        <v>12</v>
      </c>
      <c r="D4712" s="19" t="s">
        <v>69</v>
      </c>
      <c r="E4712" s="19" t="s">
        <v>1781</v>
      </c>
      <c r="F4712" s="20">
        <v>2019</v>
      </c>
      <c r="G4712" s="19" t="s">
        <v>17</v>
      </c>
      <c r="H4712" s="19" t="s">
        <v>352</v>
      </c>
      <c r="I4712" s="19" t="s">
        <v>1563</v>
      </c>
      <c r="J4712" s="21" t="s">
        <v>18</v>
      </c>
      <c r="K4712" s="22">
        <v>131380</v>
      </c>
      <c r="L4712" s="22"/>
      <c r="M4712" s="23"/>
    </row>
    <row r="4713" spans="1:13" x14ac:dyDescent="0.2">
      <c r="A4713" s="19" t="s">
        <v>7545</v>
      </c>
      <c r="B4713" s="19" t="s">
        <v>7546</v>
      </c>
      <c r="C4713" s="19" t="s">
        <v>148</v>
      </c>
      <c r="D4713" s="19" t="s">
        <v>373</v>
      </c>
      <c r="E4713" s="19" t="s">
        <v>897</v>
      </c>
      <c r="F4713" s="20">
        <v>2020</v>
      </c>
      <c r="G4713" s="19" t="s">
        <v>17</v>
      </c>
      <c r="H4713" s="19" t="s">
        <v>352</v>
      </c>
      <c r="I4713" s="19" t="s">
        <v>353</v>
      </c>
      <c r="J4713" s="21" t="s">
        <v>18</v>
      </c>
      <c r="K4713" s="22">
        <v>687444</v>
      </c>
      <c r="L4713" s="22"/>
      <c r="M4713" s="23"/>
    </row>
    <row r="4714" spans="1:13" x14ac:dyDescent="0.2">
      <c r="A4714" s="19" t="s">
        <v>7547</v>
      </c>
      <c r="B4714" s="19" t="s">
        <v>7548</v>
      </c>
      <c r="C4714" s="19" t="s">
        <v>143</v>
      </c>
      <c r="D4714" s="19"/>
      <c r="E4714" s="19"/>
      <c r="F4714" s="20">
        <v>2019</v>
      </c>
      <c r="G4714" s="19" t="s">
        <v>17</v>
      </c>
      <c r="H4714" s="19" t="s">
        <v>710</v>
      </c>
      <c r="I4714" s="19" t="s">
        <v>1125</v>
      </c>
      <c r="J4714" s="21" t="s">
        <v>18</v>
      </c>
      <c r="K4714" s="22">
        <v>33977</v>
      </c>
      <c r="L4714" s="22"/>
      <c r="M4714" s="23"/>
    </row>
    <row r="4715" spans="1:13" x14ac:dyDescent="0.2">
      <c r="A4715" s="19" t="s">
        <v>7555</v>
      </c>
      <c r="B4715" s="19" t="s">
        <v>7556</v>
      </c>
      <c r="C4715" s="19" t="s">
        <v>81</v>
      </c>
      <c r="D4715" s="19" t="s">
        <v>116</v>
      </c>
      <c r="E4715" s="19" t="s">
        <v>1747</v>
      </c>
      <c r="F4715" s="20">
        <v>2019</v>
      </c>
      <c r="G4715" s="19" t="s">
        <v>17</v>
      </c>
      <c r="H4715" s="19" t="s">
        <v>54</v>
      </c>
      <c r="I4715" s="19" t="s">
        <v>58</v>
      </c>
      <c r="J4715" s="21" t="s">
        <v>128</v>
      </c>
      <c r="K4715" s="22">
        <v>125593</v>
      </c>
      <c r="L4715" s="22"/>
      <c r="M4715" s="23"/>
    </row>
    <row r="4716" spans="1:13" x14ac:dyDescent="0.2">
      <c r="A4716" s="19" t="s">
        <v>7563</v>
      </c>
      <c r="B4716" s="19" t="s">
        <v>7564</v>
      </c>
      <c r="C4716" s="19" t="s">
        <v>148</v>
      </c>
      <c r="D4716" s="19" t="s">
        <v>373</v>
      </c>
      <c r="E4716" s="19" t="s">
        <v>2401</v>
      </c>
      <c r="F4716" s="20">
        <v>2020</v>
      </c>
      <c r="G4716" s="19" t="s">
        <v>17</v>
      </c>
      <c r="H4716" s="19" t="s">
        <v>30</v>
      </c>
      <c r="I4716" s="19" t="s">
        <v>145</v>
      </c>
      <c r="J4716" s="21" t="s">
        <v>18</v>
      </c>
      <c r="K4716" s="22">
        <v>599827</v>
      </c>
      <c r="L4716" s="22"/>
      <c r="M4716" s="23"/>
    </row>
    <row r="4717" spans="1:13" x14ac:dyDescent="0.2">
      <c r="A4717" s="19" t="s">
        <v>7565</v>
      </c>
      <c r="B4717" s="19" t="s">
        <v>7566</v>
      </c>
      <c r="C4717" s="19" t="s">
        <v>265</v>
      </c>
      <c r="D4717" s="19" t="s">
        <v>457</v>
      </c>
      <c r="E4717" s="19" t="s">
        <v>3633</v>
      </c>
      <c r="F4717" s="20">
        <v>2020</v>
      </c>
      <c r="G4717" s="19" t="s">
        <v>17</v>
      </c>
      <c r="H4717" s="19" t="s">
        <v>130</v>
      </c>
      <c r="I4717" s="19" t="s">
        <v>130</v>
      </c>
      <c r="J4717" s="21" t="s">
        <v>18</v>
      </c>
      <c r="K4717" s="22">
        <v>74000</v>
      </c>
      <c r="L4717" s="22"/>
      <c r="M4717" s="23"/>
    </row>
    <row r="4718" spans="1:13" x14ac:dyDescent="0.2">
      <c r="A4718" s="19" t="s">
        <v>7569</v>
      </c>
      <c r="B4718" s="19" t="s">
        <v>7570</v>
      </c>
      <c r="C4718" s="19" t="s">
        <v>148</v>
      </c>
      <c r="D4718" s="19" t="s">
        <v>373</v>
      </c>
      <c r="E4718" s="19" t="s">
        <v>7398</v>
      </c>
      <c r="F4718" s="20">
        <v>2020</v>
      </c>
      <c r="G4718" s="19" t="s">
        <v>17</v>
      </c>
      <c r="H4718" s="19" t="s">
        <v>42</v>
      </c>
      <c r="I4718" s="19" t="s">
        <v>1003</v>
      </c>
      <c r="J4718" s="21" t="s">
        <v>18</v>
      </c>
      <c r="K4718" s="22">
        <v>117233</v>
      </c>
      <c r="L4718" s="22"/>
      <c r="M4718" s="23"/>
    </row>
    <row r="4719" spans="1:13" x14ac:dyDescent="0.2">
      <c r="A4719" s="19" t="s">
        <v>7573</v>
      </c>
      <c r="B4719" s="19" t="s">
        <v>7574</v>
      </c>
      <c r="C4719" s="19" t="s">
        <v>148</v>
      </c>
      <c r="D4719" s="19"/>
      <c r="E4719" s="19"/>
      <c r="F4719" s="20">
        <v>2020</v>
      </c>
      <c r="G4719" s="19" t="s">
        <v>17</v>
      </c>
      <c r="H4719" s="19" t="s">
        <v>693</v>
      </c>
      <c r="I4719" s="19" t="s">
        <v>2729</v>
      </c>
      <c r="J4719" s="21" t="s">
        <v>84</v>
      </c>
      <c r="K4719" s="22">
        <v>829406</v>
      </c>
      <c r="L4719" s="22"/>
      <c r="M4719" s="23"/>
    </row>
    <row r="4720" spans="1:13" x14ac:dyDescent="0.2">
      <c r="A4720" s="19" t="s">
        <v>7575</v>
      </c>
      <c r="B4720" s="19" t="s">
        <v>7576</v>
      </c>
      <c r="C4720" s="19" t="s">
        <v>27</v>
      </c>
      <c r="D4720" s="19" t="s">
        <v>28</v>
      </c>
      <c r="E4720" s="19" t="s">
        <v>29</v>
      </c>
      <c r="F4720" s="20">
        <v>2019</v>
      </c>
      <c r="G4720" s="19" t="s">
        <v>17</v>
      </c>
      <c r="H4720" s="19" t="s">
        <v>95</v>
      </c>
      <c r="I4720" s="19" t="s">
        <v>178</v>
      </c>
      <c r="J4720" s="21" t="s">
        <v>18</v>
      </c>
      <c r="K4720" s="22">
        <v>180479</v>
      </c>
      <c r="L4720" s="22"/>
      <c r="M4720" s="23"/>
    </row>
    <row r="4721" spans="1:13" x14ac:dyDescent="0.2">
      <c r="A4721" s="19" t="s">
        <v>7581</v>
      </c>
      <c r="B4721" s="19" t="s">
        <v>7582</v>
      </c>
      <c r="C4721" s="19" t="s">
        <v>257</v>
      </c>
      <c r="D4721" s="19" t="s">
        <v>441</v>
      </c>
      <c r="E4721" s="19" t="s">
        <v>488</v>
      </c>
      <c r="F4721" s="20">
        <v>2020</v>
      </c>
      <c r="G4721" s="19" t="s">
        <v>17</v>
      </c>
      <c r="H4721" s="19" t="s">
        <v>42</v>
      </c>
      <c r="I4721" s="19" t="s">
        <v>1003</v>
      </c>
      <c r="J4721" s="21" t="s">
        <v>18</v>
      </c>
      <c r="K4721" s="22">
        <v>35037</v>
      </c>
      <c r="L4721" s="22"/>
      <c r="M4721" s="23"/>
    </row>
    <row r="4722" spans="1:13" x14ac:dyDescent="0.2">
      <c r="A4722" s="19" t="s">
        <v>7585</v>
      </c>
      <c r="B4722" s="19" t="s">
        <v>7586</v>
      </c>
      <c r="C4722" s="19" t="s">
        <v>148</v>
      </c>
      <c r="D4722" s="19" t="s">
        <v>149</v>
      </c>
      <c r="E4722" s="19" t="s">
        <v>592</v>
      </c>
      <c r="F4722" s="20">
        <v>2020</v>
      </c>
      <c r="G4722" s="19" t="s">
        <v>17</v>
      </c>
      <c r="H4722" s="19" t="s">
        <v>63</v>
      </c>
      <c r="I4722" s="19" t="s">
        <v>174</v>
      </c>
      <c r="J4722" s="21" t="s">
        <v>84</v>
      </c>
      <c r="K4722" s="22">
        <v>4000</v>
      </c>
      <c r="L4722" s="22"/>
      <c r="M4722" s="23"/>
    </row>
    <row r="4723" spans="1:13" x14ac:dyDescent="0.2">
      <c r="A4723" s="19" t="s">
        <v>7587</v>
      </c>
      <c r="B4723" s="19" t="s">
        <v>7588</v>
      </c>
      <c r="C4723" s="19" t="s">
        <v>34</v>
      </c>
      <c r="D4723" s="19" t="s">
        <v>51</v>
      </c>
      <c r="E4723" s="19" t="s">
        <v>481</v>
      </c>
      <c r="F4723" s="20">
        <v>2020</v>
      </c>
      <c r="G4723" s="19" t="s">
        <v>17</v>
      </c>
      <c r="H4723" s="19" t="s">
        <v>63</v>
      </c>
      <c r="I4723" s="19" t="s">
        <v>174</v>
      </c>
      <c r="J4723" s="21" t="s">
        <v>18</v>
      </c>
      <c r="K4723" s="22">
        <v>212961</v>
      </c>
      <c r="L4723" s="24">
        <v>1000</v>
      </c>
      <c r="M4723" s="23"/>
    </row>
    <row r="4724" spans="1:13" x14ac:dyDescent="0.2">
      <c r="A4724" s="19" t="s">
        <v>7589</v>
      </c>
      <c r="B4724" s="19" t="s">
        <v>7590</v>
      </c>
      <c r="C4724" s="19" t="s">
        <v>148</v>
      </c>
      <c r="D4724" s="19" t="s">
        <v>373</v>
      </c>
      <c r="E4724" s="19" t="s">
        <v>374</v>
      </c>
      <c r="F4724" s="20">
        <v>2020</v>
      </c>
      <c r="G4724" s="19" t="s">
        <v>17</v>
      </c>
      <c r="H4724" s="19" t="s">
        <v>42</v>
      </c>
      <c r="I4724" s="19" t="s">
        <v>1003</v>
      </c>
      <c r="J4724" s="21" t="s">
        <v>18</v>
      </c>
      <c r="K4724" s="22">
        <v>1000</v>
      </c>
      <c r="L4724" s="24">
        <v>50359</v>
      </c>
      <c r="M4724" s="23"/>
    </row>
    <row r="4725" spans="1:13" x14ac:dyDescent="0.2">
      <c r="A4725" s="19" t="s">
        <v>7597</v>
      </c>
      <c r="B4725" s="19" t="s">
        <v>7598</v>
      </c>
      <c r="C4725" s="19" t="s">
        <v>148</v>
      </c>
      <c r="D4725" s="19" t="s">
        <v>373</v>
      </c>
      <c r="E4725" s="19" t="s">
        <v>584</v>
      </c>
      <c r="F4725" s="20">
        <v>2020</v>
      </c>
      <c r="G4725" s="19" t="s">
        <v>17</v>
      </c>
      <c r="H4725" s="19" t="s">
        <v>15</v>
      </c>
      <c r="I4725" s="19" t="s">
        <v>16</v>
      </c>
      <c r="J4725" s="21" t="s">
        <v>84</v>
      </c>
      <c r="K4725" s="22">
        <v>121735</v>
      </c>
      <c r="L4725" s="22"/>
      <c r="M4725" s="23"/>
    </row>
    <row r="4726" spans="1:13" x14ac:dyDescent="0.2">
      <c r="A4726" s="19" t="s">
        <v>7603</v>
      </c>
      <c r="B4726" s="19" t="s">
        <v>7604</v>
      </c>
      <c r="C4726" s="19" t="s">
        <v>22</v>
      </c>
      <c r="D4726" s="19" t="s">
        <v>46</v>
      </c>
      <c r="E4726" s="19" t="s">
        <v>210</v>
      </c>
      <c r="F4726" s="20">
        <v>2020</v>
      </c>
      <c r="G4726" s="19" t="s">
        <v>17</v>
      </c>
      <c r="H4726" s="19" t="s">
        <v>54</v>
      </c>
      <c r="I4726" s="19" t="s">
        <v>62</v>
      </c>
      <c r="J4726" s="21" t="s">
        <v>128</v>
      </c>
      <c r="K4726" s="22">
        <v>8000</v>
      </c>
      <c r="L4726" s="22"/>
      <c r="M4726" s="23"/>
    </row>
    <row r="4727" spans="1:13" x14ac:dyDescent="0.2">
      <c r="A4727" s="19" t="s">
        <v>7605</v>
      </c>
      <c r="B4727" s="19" t="s">
        <v>7606</v>
      </c>
      <c r="C4727" s="19" t="s">
        <v>103</v>
      </c>
      <c r="D4727" s="19" t="s">
        <v>105</v>
      </c>
      <c r="E4727" s="19" t="s">
        <v>557</v>
      </c>
      <c r="F4727" s="20">
        <v>2020</v>
      </c>
      <c r="G4727" s="19" t="s">
        <v>17</v>
      </c>
      <c r="H4727" s="19" t="s">
        <v>54</v>
      </c>
      <c r="I4727" s="19" t="s">
        <v>62</v>
      </c>
      <c r="J4727" s="21" t="s">
        <v>18</v>
      </c>
      <c r="K4727" s="22">
        <v>10000</v>
      </c>
      <c r="L4727" s="22"/>
      <c r="M4727" s="23"/>
    </row>
    <row r="4728" spans="1:13" x14ac:dyDescent="0.2">
      <c r="A4728" s="19" t="s">
        <v>7607</v>
      </c>
      <c r="B4728" s="19" t="s">
        <v>7608</v>
      </c>
      <c r="C4728" s="19" t="s">
        <v>148</v>
      </c>
      <c r="D4728" s="19" t="s">
        <v>373</v>
      </c>
      <c r="E4728" s="19" t="s">
        <v>734</v>
      </c>
      <c r="F4728" s="20">
        <v>2020</v>
      </c>
      <c r="G4728" s="19" t="s">
        <v>17</v>
      </c>
      <c r="H4728" s="19" t="s">
        <v>130</v>
      </c>
      <c r="I4728" s="19" t="s">
        <v>130</v>
      </c>
      <c r="J4728" s="21" t="s">
        <v>84</v>
      </c>
      <c r="K4728" s="22">
        <v>53205</v>
      </c>
      <c r="L4728" s="22"/>
      <c r="M4728" s="23"/>
    </row>
    <row r="4729" spans="1:13" x14ac:dyDescent="0.2">
      <c r="A4729" s="19" t="s">
        <v>7609</v>
      </c>
      <c r="B4729" s="19" t="s">
        <v>7610</v>
      </c>
      <c r="C4729" s="19" t="s">
        <v>103</v>
      </c>
      <c r="D4729" s="19" t="s">
        <v>105</v>
      </c>
      <c r="E4729" s="19" t="s">
        <v>1035</v>
      </c>
      <c r="F4729" s="20">
        <v>2019</v>
      </c>
      <c r="G4729" s="19" t="s">
        <v>17</v>
      </c>
      <c r="H4729" s="19" t="s">
        <v>54</v>
      </c>
      <c r="I4729" s="19" t="s">
        <v>62</v>
      </c>
      <c r="J4729" s="21" t="s">
        <v>18</v>
      </c>
      <c r="K4729" s="22">
        <v>30239</v>
      </c>
      <c r="L4729" s="22"/>
      <c r="M4729" s="23"/>
    </row>
    <row r="4730" spans="1:13" x14ac:dyDescent="0.2">
      <c r="A4730" s="19" t="s">
        <v>7611</v>
      </c>
      <c r="B4730" s="19" t="s">
        <v>7612</v>
      </c>
      <c r="C4730" s="19" t="s">
        <v>103</v>
      </c>
      <c r="D4730" s="19" t="s">
        <v>194</v>
      </c>
      <c r="E4730" s="19" t="s">
        <v>195</v>
      </c>
      <c r="F4730" s="20">
        <v>2020</v>
      </c>
      <c r="G4730" s="19" t="s">
        <v>17</v>
      </c>
      <c r="H4730" s="19" t="s">
        <v>54</v>
      </c>
      <c r="I4730" s="19" t="s">
        <v>62</v>
      </c>
      <c r="J4730" s="21" t="s">
        <v>128</v>
      </c>
      <c r="K4730" s="22">
        <v>286982</v>
      </c>
      <c r="L4730" s="22"/>
      <c r="M4730" s="23"/>
    </row>
    <row r="4731" spans="1:13" x14ac:dyDescent="0.2">
      <c r="A4731" s="19" t="s">
        <v>7613</v>
      </c>
      <c r="B4731" s="19" t="s">
        <v>7614</v>
      </c>
      <c r="C4731" s="19" t="s">
        <v>133</v>
      </c>
      <c r="D4731" s="19" t="s">
        <v>206</v>
      </c>
      <c r="E4731" s="19" t="s">
        <v>1609</v>
      </c>
      <c r="F4731" s="20">
        <v>2020</v>
      </c>
      <c r="G4731" s="19" t="s">
        <v>17</v>
      </c>
      <c r="H4731" s="19" t="s">
        <v>42</v>
      </c>
      <c r="I4731" s="19" t="s">
        <v>1003</v>
      </c>
      <c r="J4731" s="21" t="s">
        <v>18</v>
      </c>
      <c r="K4731" s="22">
        <v>1593</v>
      </c>
      <c r="L4731" s="24">
        <v>1593</v>
      </c>
      <c r="M4731" s="23"/>
    </row>
    <row r="4732" spans="1:13" x14ac:dyDescent="0.2">
      <c r="A4732" s="19" t="s">
        <v>7615</v>
      </c>
      <c r="B4732" s="19" t="s">
        <v>7616</v>
      </c>
      <c r="C4732" s="19" t="s">
        <v>148</v>
      </c>
      <c r="D4732" s="19" t="s">
        <v>373</v>
      </c>
      <c r="E4732" s="19" t="s">
        <v>1383</v>
      </c>
      <c r="F4732" s="20">
        <v>2020</v>
      </c>
      <c r="G4732" s="19" t="s">
        <v>17</v>
      </c>
      <c r="H4732" s="19" t="s">
        <v>42</v>
      </c>
      <c r="I4732" s="19" t="s">
        <v>1003</v>
      </c>
      <c r="J4732" s="21" t="s">
        <v>18</v>
      </c>
      <c r="K4732" s="22">
        <v>1000</v>
      </c>
      <c r="L4732" s="24">
        <v>1000</v>
      </c>
      <c r="M4732" s="23"/>
    </row>
    <row r="4733" spans="1:13" x14ac:dyDescent="0.2">
      <c r="A4733" s="19" t="s">
        <v>7629</v>
      </c>
      <c r="B4733" s="19" t="s">
        <v>7630</v>
      </c>
      <c r="C4733" s="19" t="s">
        <v>148</v>
      </c>
      <c r="D4733" s="19" t="s">
        <v>373</v>
      </c>
      <c r="E4733" s="19" t="s">
        <v>374</v>
      </c>
      <c r="F4733" s="20">
        <v>2020</v>
      </c>
      <c r="G4733" s="19" t="s">
        <v>17</v>
      </c>
      <c r="H4733" s="19" t="s">
        <v>42</v>
      </c>
      <c r="I4733" s="19" t="s">
        <v>1003</v>
      </c>
      <c r="J4733" s="21" t="s">
        <v>18</v>
      </c>
      <c r="K4733" s="22">
        <v>486437</v>
      </c>
      <c r="L4733" s="22"/>
      <c r="M4733" s="23"/>
    </row>
    <row r="4734" spans="1:13" x14ac:dyDescent="0.2">
      <c r="A4734" s="19" t="s">
        <v>7635</v>
      </c>
      <c r="B4734" s="19" t="s">
        <v>7636</v>
      </c>
      <c r="C4734" s="19" t="s">
        <v>103</v>
      </c>
      <c r="D4734" s="19" t="s">
        <v>194</v>
      </c>
      <c r="E4734" s="19" t="s">
        <v>195</v>
      </c>
      <c r="F4734" s="20">
        <v>2020</v>
      </c>
      <c r="G4734" s="19" t="s">
        <v>17</v>
      </c>
      <c r="H4734" s="19" t="s">
        <v>42</v>
      </c>
      <c r="I4734" s="19" t="s">
        <v>1003</v>
      </c>
      <c r="J4734" s="21" t="s">
        <v>18</v>
      </c>
      <c r="K4734" s="22">
        <v>76070</v>
      </c>
      <c r="L4734" s="22"/>
      <c r="M4734" s="23"/>
    </row>
    <row r="4735" spans="1:13" x14ac:dyDescent="0.2">
      <c r="A4735" s="19" t="s">
        <v>7637</v>
      </c>
      <c r="B4735" s="19" t="s">
        <v>7638</v>
      </c>
      <c r="C4735" s="19" t="s">
        <v>103</v>
      </c>
      <c r="D4735" s="19" t="s">
        <v>194</v>
      </c>
      <c r="E4735" s="19" t="s">
        <v>195</v>
      </c>
      <c r="F4735" s="20">
        <v>2020</v>
      </c>
      <c r="G4735" s="19" t="s">
        <v>17</v>
      </c>
      <c r="H4735" s="19" t="s">
        <v>42</v>
      </c>
      <c r="I4735" s="19" t="s">
        <v>1003</v>
      </c>
      <c r="J4735" s="21" t="s">
        <v>18</v>
      </c>
      <c r="K4735" s="22">
        <v>89553</v>
      </c>
      <c r="L4735" s="24">
        <v>1702</v>
      </c>
      <c r="M4735" s="23"/>
    </row>
    <row r="4736" spans="1:13" x14ac:dyDescent="0.2">
      <c r="A4736" s="19" t="s">
        <v>7643</v>
      </c>
      <c r="B4736" s="19" t="s">
        <v>7644</v>
      </c>
      <c r="C4736" s="19" t="s">
        <v>37</v>
      </c>
      <c r="D4736" s="19" t="s">
        <v>38</v>
      </c>
      <c r="E4736" s="19" t="s">
        <v>41</v>
      </c>
      <c r="F4736" s="20">
        <v>2020</v>
      </c>
      <c r="G4736" s="19" t="s">
        <v>17</v>
      </c>
      <c r="H4736" s="19" t="s">
        <v>54</v>
      </c>
      <c r="I4736" s="19" t="s">
        <v>62</v>
      </c>
      <c r="J4736" s="21" t="s">
        <v>18</v>
      </c>
      <c r="K4736" s="22">
        <v>228999</v>
      </c>
      <c r="L4736" s="22"/>
      <c r="M4736" s="23"/>
    </row>
    <row r="4737" spans="1:13" x14ac:dyDescent="0.2">
      <c r="A4737" s="19" t="s">
        <v>7645</v>
      </c>
      <c r="B4737" s="19" t="s">
        <v>7646</v>
      </c>
      <c r="C4737" s="19" t="s">
        <v>148</v>
      </c>
      <c r="D4737" s="19" t="s">
        <v>329</v>
      </c>
      <c r="E4737" s="19" t="s">
        <v>1177</v>
      </c>
      <c r="F4737" s="20">
        <v>2020</v>
      </c>
      <c r="G4737" s="19" t="s">
        <v>17</v>
      </c>
      <c r="H4737" s="19" t="s">
        <v>63</v>
      </c>
      <c r="I4737" s="19" t="s">
        <v>174</v>
      </c>
      <c r="J4737" s="21" t="s">
        <v>18</v>
      </c>
      <c r="K4737" s="22">
        <v>55650</v>
      </c>
      <c r="L4737" s="22"/>
      <c r="M4737" s="23"/>
    </row>
    <row r="4738" spans="1:13" x14ac:dyDescent="0.2">
      <c r="A4738" s="19" t="s">
        <v>7647</v>
      </c>
      <c r="B4738" s="19" t="s">
        <v>7648</v>
      </c>
      <c r="C4738" s="19" t="s">
        <v>148</v>
      </c>
      <c r="D4738" s="19" t="s">
        <v>373</v>
      </c>
      <c r="E4738" s="19" t="s">
        <v>469</v>
      </c>
      <c r="F4738" s="20">
        <v>2019</v>
      </c>
      <c r="G4738" s="19" t="s">
        <v>17</v>
      </c>
      <c r="H4738" s="19" t="s">
        <v>130</v>
      </c>
      <c r="I4738" s="19" t="s">
        <v>130</v>
      </c>
      <c r="J4738" s="21" t="s">
        <v>18</v>
      </c>
      <c r="K4738" s="22">
        <v>583056</v>
      </c>
      <c r="L4738" s="22"/>
      <c r="M4738" s="23"/>
    </row>
    <row r="4739" spans="1:13" x14ac:dyDescent="0.2">
      <c r="A4739" s="19" t="s">
        <v>7649</v>
      </c>
      <c r="B4739" s="19" t="s">
        <v>7650</v>
      </c>
      <c r="C4739" s="19" t="s">
        <v>27</v>
      </c>
      <c r="D4739" s="19" t="s">
        <v>1774</v>
      </c>
      <c r="E4739" s="19" t="s">
        <v>1775</v>
      </c>
      <c r="F4739" s="20">
        <v>2020</v>
      </c>
      <c r="G4739" s="19" t="s">
        <v>17</v>
      </c>
      <c r="H4739" s="19" t="s">
        <v>42</v>
      </c>
      <c r="I4739" s="19" t="s">
        <v>188</v>
      </c>
      <c r="J4739" s="21" t="s">
        <v>18</v>
      </c>
      <c r="K4739" s="22">
        <v>115709</v>
      </c>
      <c r="L4739" s="22"/>
      <c r="M4739" s="23"/>
    </row>
    <row r="4740" spans="1:13" x14ac:dyDescent="0.2">
      <c r="A4740" s="19" t="s">
        <v>7651</v>
      </c>
      <c r="B4740" s="19" t="s">
        <v>7652</v>
      </c>
      <c r="C4740" s="19" t="s">
        <v>148</v>
      </c>
      <c r="D4740" s="19" t="s">
        <v>373</v>
      </c>
      <c r="E4740" s="19" t="s">
        <v>435</v>
      </c>
      <c r="F4740" s="20">
        <v>2020</v>
      </c>
      <c r="G4740" s="19" t="s">
        <v>17</v>
      </c>
      <c r="H4740" s="19" t="s">
        <v>42</v>
      </c>
      <c r="I4740" s="19" t="s">
        <v>1003</v>
      </c>
      <c r="J4740" s="21" t="s">
        <v>18</v>
      </c>
      <c r="K4740" s="22">
        <v>1000</v>
      </c>
      <c r="L4740" s="24">
        <v>2000</v>
      </c>
      <c r="M4740" s="23"/>
    </row>
    <row r="4741" spans="1:13" x14ac:dyDescent="0.2">
      <c r="A4741" s="19" t="s">
        <v>7659</v>
      </c>
      <c r="B4741" s="19" t="s">
        <v>7660</v>
      </c>
      <c r="C4741" s="19" t="s">
        <v>12</v>
      </c>
      <c r="D4741" s="19" t="s">
        <v>163</v>
      </c>
      <c r="E4741" s="19" t="s">
        <v>163</v>
      </c>
      <c r="F4741" s="20">
        <v>2020</v>
      </c>
      <c r="G4741" s="19" t="s">
        <v>17</v>
      </c>
      <c r="H4741" s="19" t="s">
        <v>42</v>
      </c>
      <c r="I4741" s="19" t="s">
        <v>1003</v>
      </c>
      <c r="J4741" s="21" t="s">
        <v>18</v>
      </c>
      <c r="K4741" s="22">
        <v>119083</v>
      </c>
      <c r="L4741" s="24">
        <v>28906</v>
      </c>
      <c r="M4741" s="23"/>
    </row>
    <row r="4742" spans="1:13" x14ac:dyDescent="0.2">
      <c r="A4742" s="19" t="s">
        <v>7663</v>
      </c>
      <c r="B4742" s="19" t="s">
        <v>7664</v>
      </c>
      <c r="C4742" s="19" t="s">
        <v>12</v>
      </c>
      <c r="D4742" s="19" t="s">
        <v>13</v>
      </c>
      <c r="E4742" s="19" t="s">
        <v>13</v>
      </c>
      <c r="F4742" s="20">
        <v>2020</v>
      </c>
      <c r="G4742" s="19" t="s">
        <v>279</v>
      </c>
      <c r="H4742" s="19" t="s">
        <v>42</v>
      </c>
      <c r="I4742" s="19" t="s">
        <v>699</v>
      </c>
      <c r="J4742" s="21" t="s">
        <v>18</v>
      </c>
      <c r="K4742" s="22">
        <v>27400</v>
      </c>
      <c r="L4742" s="22"/>
      <c r="M4742" s="23"/>
    </row>
    <row r="4743" spans="1:13" x14ac:dyDescent="0.2">
      <c r="A4743" s="19" t="s">
        <v>7669</v>
      </c>
      <c r="B4743" s="19" t="s">
        <v>7670</v>
      </c>
      <c r="C4743" s="19" t="s">
        <v>148</v>
      </c>
      <c r="D4743" s="19" t="s">
        <v>373</v>
      </c>
      <c r="E4743" s="19" t="s">
        <v>584</v>
      </c>
      <c r="F4743" s="20">
        <v>2020</v>
      </c>
      <c r="G4743" s="19" t="s">
        <v>17</v>
      </c>
      <c r="H4743" s="19" t="s">
        <v>42</v>
      </c>
      <c r="I4743" s="19" t="s">
        <v>1003</v>
      </c>
      <c r="J4743" s="21" t="s">
        <v>84</v>
      </c>
      <c r="K4743" s="22">
        <v>159475</v>
      </c>
      <c r="L4743" s="22"/>
      <c r="M4743" s="23"/>
    </row>
    <row r="4744" spans="1:13" x14ac:dyDescent="0.2">
      <c r="A4744" s="19" t="s">
        <v>7673</v>
      </c>
      <c r="B4744" s="19" t="s">
        <v>7674</v>
      </c>
      <c r="C4744" s="19" t="s">
        <v>92</v>
      </c>
      <c r="D4744" s="19" t="s">
        <v>93</v>
      </c>
      <c r="E4744" s="19" t="s">
        <v>315</v>
      </c>
      <c r="F4744" s="20">
        <v>2020</v>
      </c>
      <c r="G4744" s="19" t="s">
        <v>17</v>
      </c>
      <c r="H4744" s="19" t="s">
        <v>30</v>
      </c>
      <c r="I4744" s="19" t="s">
        <v>145</v>
      </c>
      <c r="J4744" s="21" t="s">
        <v>84</v>
      </c>
      <c r="K4744" s="22">
        <v>741259</v>
      </c>
      <c r="L4744" s="22"/>
      <c r="M4744" s="23"/>
    </row>
    <row r="4745" spans="1:13" x14ac:dyDescent="0.2">
      <c r="A4745" s="19" t="s">
        <v>7677</v>
      </c>
      <c r="B4745" s="19" t="s">
        <v>7678</v>
      </c>
      <c r="C4745" s="19" t="s">
        <v>92</v>
      </c>
      <c r="D4745" s="19" t="s">
        <v>93</v>
      </c>
      <c r="E4745" s="19" t="s">
        <v>315</v>
      </c>
      <c r="F4745" s="20">
        <v>2019</v>
      </c>
      <c r="G4745" s="19" t="s">
        <v>17</v>
      </c>
      <c r="H4745" s="19" t="s">
        <v>54</v>
      </c>
      <c r="I4745" s="19" t="s">
        <v>62</v>
      </c>
      <c r="J4745" s="21" t="s">
        <v>18</v>
      </c>
      <c r="K4745" s="22">
        <v>41360</v>
      </c>
      <c r="L4745" s="24">
        <v>1</v>
      </c>
      <c r="M4745" s="23"/>
    </row>
    <row r="4746" spans="1:13" x14ac:dyDescent="0.2">
      <c r="A4746" s="19" t="s">
        <v>7683</v>
      </c>
      <c r="B4746" s="19" t="s">
        <v>7684</v>
      </c>
      <c r="C4746" s="19" t="s">
        <v>92</v>
      </c>
      <c r="D4746" s="19" t="s">
        <v>93</v>
      </c>
      <c r="E4746" s="19" t="s">
        <v>94</v>
      </c>
      <c r="F4746" s="20">
        <v>2020</v>
      </c>
      <c r="G4746" s="19" t="s">
        <v>17</v>
      </c>
      <c r="H4746" s="19" t="s">
        <v>42</v>
      </c>
      <c r="I4746" s="19" t="s">
        <v>1003</v>
      </c>
      <c r="J4746" s="21" t="s">
        <v>18</v>
      </c>
      <c r="K4746" s="22">
        <v>10982</v>
      </c>
      <c r="L4746" s="22"/>
      <c r="M4746" s="23"/>
    </row>
    <row r="4747" spans="1:13" x14ac:dyDescent="0.2">
      <c r="A4747" s="19" t="s">
        <v>7685</v>
      </c>
      <c r="B4747" s="19" t="s">
        <v>7686</v>
      </c>
      <c r="C4747" s="19" t="s">
        <v>359</v>
      </c>
      <c r="D4747" s="19" t="s">
        <v>360</v>
      </c>
      <c r="E4747" s="19"/>
      <c r="F4747" s="20">
        <v>2019</v>
      </c>
      <c r="G4747" s="19" t="s">
        <v>17</v>
      </c>
      <c r="H4747" s="19" t="s">
        <v>253</v>
      </c>
      <c r="I4747" s="19" t="s">
        <v>254</v>
      </c>
      <c r="J4747" s="21" t="s">
        <v>18</v>
      </c>
      <c r="K4747" s="22">
        <v>144489</v>
      </c>
      <c r="L4747" s="22"/>
      <c r="M4747" s="23"/>
    </row>
    <row r="4748" spans="1:13" x14ac:dyDescent="0.2">
      <c r="A4748" s="19" t="s">
        <v>7687</v>
      </c>
      <c r="B4748" s="19" t="s">
        <v>7688</v>
      </c>
      <c r="C4748" s="19" t="s">
        <v>148</v>
      </c>
      <c r="D4748" s="19" t="s">
        <v>460</v>
      </c>
      <c r="E4748" s="19" t="s">
        <v>1168</v>
      </c>
      <c r="F4748" s="20">
        <v>2020</v>
      </c>
      <c r="G4748" s="19" t="s">
        <v>17</v>
      </c>
      <c r="H4748" s="19" t="s">
        <v>130</v>
      </c>
      <c r="I4748" s="19" t="s">
        <v>130</v>
      </c>
      <c r="J4748" s="21" t="s">
        <v>84</v>
      </c>
      <c r="K4748" s="22">
        <v>162167</v>
      </c>
      <c r="L4748" s="22"/>
      <c r="M4748" s="23"/>
    </row>
    <row r="4749" spans="1:13" x14ac:dyDescent="0.2">
      <c r="A4749" s="19" t="s">
        <v>7691</v>
      </c>
      <c r="B4749" s="19" t="s">
        <v>7692</v>
      </c>
      <c r="C4749" s="19" t="s">
        <v>133</v>
      </c>
      <c r="D4749" s="19" t="s">
        <v>392</v>
      </c>
      <c r="E4749" s="19" t="s">
        <v>752</v>
      </c>
      <c r="F4749" s="20">
        <v>2019</v>
      </c>
      <c r="G4749" s="19" t="s">
        <v>17</v>
      </c>
      <c r="H4749" s="19" t="s">
        <v>95</v>
      </c>
      <c r="I4749" s="19" t="s">
        <v>178</v>
      </c>
      <c r="J4749" s="21" t="s">
        <v>18</v>
      </c>
      <c r="K4749" s="22">
        <v>166724</v>
      </c>
      <c r="L4749" s="22"/>
      <c r="M4749" s="23"/>
    </row>
    <row r="4750" spans="1:13" x14ac:dyDescent="0.2">
      <c r="A4750" s="19" t="s">
        <v>7693</v>
      </c>
      <c r="B4750" s="19" t="s">
        <v>7694</v>
      </c>
      <c r="C4750" s="19" t="s">
        <v>133</v>
      </c>
      <c r="D4750" s="19" t="s">
        <v>392</v>
      </c>
      <c r="E4750" s="19" t="s">
        <v>800</v>
      </c>
      <c r="F4750" s="20">
        <v>2020</v>
      </c>
      <c r="G4750" s="19" t="s">
        <v>17</v>
      </c>
      <c r="H4750" s="19" t="s">
        <v>42</v>
      </c>
      <c r="I4750" s="19" t="s">
        <v>1003</v>
      </c>
      <c r="J4750" s="21" t="s">
        <v>18</v>
      </c>
      <c r="K4750" s="22">
        <v>35003</v>
      </c>
      <c r="L4750" s="24">
        <v>94149</v>
      </c>
      <c r="M4750" s="23"/>
    </row>
    <row r="4751" spans="1:13" x14ac:dyDescent="0.2">
      <c r="A4751" s="19" t="s">
        <v>7705</v>
      </c>
      <c r="B4751" s="19" t="s">
        <v>7706</v>
      </c>
      <c r="C4751" s="19" t="s">
        <v>52</v>
      </c>
      <c r="D4751" s="19" t="s">
        <v>139</v>
      </c>
      <c r="E4751" s="19" t="s">
        <v>2554</v>
      </c>
      <c r="F4751" s="20">
        <v>2020</v>
      </c>
      <c r="G4751" s="19" t="s">
        <v>17</v>
      </c>
      <c r="H4751" s="19" t="s">
        <v>42</v>
      </c>
      <c r="I4751" s="19" t="s">
        <v>1003</v>
      </c>
      <c r="J4751" s="21" t="s">
        <v>18</v>
      </c>
      <c r="K4751" s="22">
        <v>29746</v>
      </c>
      <c r="L4751" s="22"/>
      <c r="M4751" s="23"/>
    </row>
    <row r="4752" spans="1:13" x14ac:dyDescent="0.2">
      <c r="A4752" s="19" t="s">
        <v>7707</v>
      </c>
      <c r="B4752" s="19" t="s">
        <v>7708</v>
      </c>
      <c r="C4752" s="19" t="s">
        <v>103</v>
      </c>
      <c r="D4752" s="19" t="s">
        <v>194</v>
      </c>
      <c r="E4752" s="19" t="s">
        <v>195</v>
      </c>
      <c r="F4752" s="20">
        <v>2020</v>
      </c>
      <c r="G4752" s="19" t="s">
        <v>17</v>
      </c>
      <c r="H4752" s="19" t="s">
        <v>54</v>
      </c>
      <c r="I4752" s="19" t="s">
        <v>58</v>
      </c>
      <c r="J4752" s="21" t="s">
        <v>128</v>
      </c>
      <c r="K4752" s="22">
        <v>28025</v>
      </c>
      <c r="L4752" s="22"/>
      <c r="M4752" s="23"/>
    </row>
    <row r="4753" spans="1:13" x14ac:dyDescent="0.2">
      <c r="A4753" s="19" t="s">
        <v>7709</v>
      </c>
      <c r="B4753" s="19" t="s">
        <v>7710</v>
      </c>
      <c r="C4753" s="19" t="s">
        <v>148</v>
      </c>
      <c r="D4753" s="19" t="s">
        <v>373</v>
      </c>
      <c r="E4753" s="19" t="s">
        <v>469</v>
      </c>
      <c r="F4753" s="20">
        <v>2020</v>
      </c>
      <c r="G4753" s="19" t="s">
        <v>17</v>
      </c>
      <c r="H4753" s="19" t="s">
        <v>130</v>
      </c>
      <c r="I4753" s="19" t="s">
        <v>130</v>
      </c>
      <c r="J4753" s="21" t="s">
        <v>84</v>
      </c>
      <c r="K4753" s="22">
        <v>872411</v>
      </c>
      <c r="L4753" s="22"/>
      <c r="M4753" s="23"/>
    </row>
    <row r="4754" spans="1:13" x14ac:dyDescent="0.2">
      <c r="A4754" s="19" t="s">
        <v>7713</v>
      </c>
      <c r="B4754" s="19" t="s">
        <v>7714</v>
      </c>
      <c r="C4754" s="19" t="s">
        <v>103</v>
      </c>
      <c r="D4754" s="19" t="s">
        <v>105</v>
      </c>
      <c r="E4754" s="19" t="s">
        <v>1035</v>
      </c>
      <c r="F4754" s="20">
        <v>2020</v>
      </c>
      <c r="G4754" s="19" t="s">
        <v>17</v>
      </c>
      <c r="H4754" s="19" t="s">
        <v>42</v>
      </c>
      <c r="I4754" s="19" t="s">
        <v>1003</v>
      </c>
      <c r="J4754" s="21" t="s">
        <v>18</v>
      </c>
      <c r="K4754" s="22">
        <v>31026</v>
      </c>
      <c r="L4754" s="22"/>
      <c r="M4754" s="23"/>
    </row>
    <row r="4755" spans="1:13" x14ac:dyDescent="0.2">
      <c r="A4755" s="19" t="s">
        <v>7715</v>
      </c>
      <c r="B4755" s="19" t="s">
        <v>7716</v>
      </c>
      <c r="C4755" s="19" t="s">
        <v>103</v>
      </c>
      <c r="D4755" s="19" t="s">
        <v>238</v>
      </c>
      <c r="E4755" s="19" t="s">
        <v>379</v>
      </c>
      <c r="F4755" s="20">
        <v>2020</v>
      </c>
      <c r="G4755" s="19" t="s">
        <v>17</v>
      </c>
      <c r="H4755" s="19" t="s">
        <v>42</v>
      </c>
      <c r="I4755" s="19" t="s">
        <v>1003</v>
      </c>
      <c r="J4755" s="21" t="s">
        <v>18</v>
      </c>
      <c r="K4755" s="22">
        <v>145960</v>
      </c>
      <c r="L4755" s="24">
        <v>230381</v>
      </c>
      <c r="M4755" s="23"/>
    </row>
    <row r="4756" spans="1:13" x14ac:dyDescent="0.2">
      <c r="A4756" s="19" t="s">
        <v>7719</v>
      </c>
      <c r="B4756" s="19" t="s">
        <v>7720</v>
      </c>
      <c r="C4756" s="19" t="s">
        <v>148</v>
      </c>
      <c r="D4756" s="19" t="s">
        <v>373</v>
      </c>
      <c r="E4756" s="19" t="s">
        <v>897</v>
      </c>
      <c r="F4756" s="20">
        <v>2020</v>
      </c>
      <c r="G4756" s="19" t="s">
        <v>17</v>
      </c>
      <c r="H4756" s="19" t="s">
        <v>42</v>
      </c>
      <c r="I4756" s="19" t="s">
        <v>1003</v>
      </c>
      <c r="J4756" s="21" t="s">
        <v>18</v>
      </c>
      <c r="K4756" s="22">
        <v>203504</v>
      </c>
      <c r="L4756" s="22"/>
      <c r="M4756" s="23"/>
    </row>
    <row r="4757" spans="1:13" x14ac:dyDescent="0.2">
      <c r="A4757" s="19" t="s">
        <v>7725</v>
      </c>
      <c r="B4757" s="19" t="s">
        <v>7726</v>
      </c>
      <c r="C4757" s="19" t="s">
        <v>52</v>
      </c>
      <c r="D4757" s="19" t="s">
        <v>99</v>
      </c>
      <c r="E4757" s="19" t="s">
        <v>99</v>
      </c>
      <c r="F4757" s="20">
        <v>2020</v>
      </c>
      <c r="G4757" s="19" t="s">
        <v>17</v>
      </c>
      <c r="H4757" s="19" t="s">
        <v>42</v>
      </c>
      <c r="I4757" s="19" t="s">
        <v>1003</v>
      </c>
      <c r="J4757" s="21" t="s">
        <v>18</v>
      </c>
      <c r="K4757" s="22">
        <v>42795</v>
      </c>
      <c r="L4757" s="22"/>
      <c r="M4757" s="23"/>
    </row>
    <row r="4758" spans="1:13" x14ac:dyDescent="0.2">
      <c r="A4758" s="19" t="s">
        <v>7729</v>
      </c>
      <c r="B4758" s="19" t="s">
        <v>7730</v>
      </c>
      <c r="C4758" s="19" t="s">
        <v>37</v>
      </c>
      <c r="D4758" s="19" t="s">
        <v>38</v>
      </c>
      <c r="E4758" s="19" t="s">
        <v>41</v>
      </c>
      <c r="F4758" s="20">
        <v>2020</v>
      </c>
      <c r="G4758" s="19" t="s">
        <v>17</v>
      </c>
      <c r="H4758" s="19" t="s">
        <v>54</v>
      </c>
      <c r="I4758" s="19" t="s">
        <v>62</v>
      </c>
      <c r="J4758" s="21" t="s">
        <v>18</v>
      </c>
      <c r="K4758" s="22">
        <v>571587</v>
      </c>
      <c r="L4758" s="22"/>
      <c r="M4758" s="23"/>
    </row>
    <row r="4759" spans="1:13" x14ac:dyDescent="0.2">
      <c r="A4759" s="19" t="s">
        <v>7731</v>
      </c>
      <c r="B4759" s="19" t="s">
        <v>7732</v>
      </c>
      <c r="C4759" s="19" t="s">
        <v>22</v>
      </c>
      <c r="D4759" s="19" t="s">
        <v>46</v>
      </c>
      <c r="E4759" s="19" t="s">
        <v>272</v>
      </c>
      <c r="F4759" s="20">
        <v>2020</v>
      </c>
      <c r="G4759" s="19" t="s">
        <v>17</v>
      </c>
      <c r="H4759" s="19" t="s">
        <v>42</v>
      </c>
      <c r="I4759" s="19" t="s">
        <v>188</v>
      </c>
      <c r="J4759" s="21" t="s">
        <v>18</v>
      </c>
      <c r="K4759" s="22">
        <v>184</v>
      </c>
      <c r="L4759" s="22"/>
      <c r="M4759" s="23"/>
    </row>
    <row r="4760" spans="1:13" x14ac:dyDescent="0.2">
      <c r="A4760" s="19" t="s">
        <v>7733</v>
      </c>
      <c r="B4760" s="19" t="s">
        <v>7734</v>
      </c>
      <c r="C4760" s="19" t="s">
        <v>148</v>
      </c>
      <c r="D4760" s="19" t="s">
        <v>373</v>
      </c>
      <c r="E4760" s="19" t="s">
        <v>1805</v>
      </c>
      <c r="F4760" s="20">
        <v>2020</v>
      </c>
      <c r="G4760" s="19" t="s">
        <v>17</v>
      </c>
      <c r="H4760" s="19" t="s">
        <v>352</v>
      </c>
      <c r="I4760" s="19" t="s">
        <v>353</v>
      </c>
      <c r="J4760" s="21" t="s">
        <v>84</v>
      </c>
      <c r="K4760" s="22">
        <v>339867</v>
      </c>
      <c r="L4760" s="22"/>
      <c r="M4760" s="23"/>
    </row>
    <row r="4761" spans="1:13" x14ac:dyDescent="0.2">
      <c r="A4761" s="19" t="s">
        <v>7739</v>
      </c>
      <c r="B4761" s="19" t="s">
        <v>7740</v>
      </c>
      <c r="C4761" s="19" t="s">
        <v>148</v>
      </c>
      <c r="D4761" s="19" t="s">
        <v>373</v>
      </c>
      <c r="E4761" s="19" t="s">
        <v>373</v>
      </c>
      <c r="F4761" s="20">
        <v>2019</v>
      </c>
      <c r="G4761" s="19" t="s">
        <v>17</v>
      </c>
      <c r="H4761" s="19" t="s">
        <v>253</v>
      </c>
      <c r="I4761" s="19" t="s">
        <v>254</v>
      </c>
      <c r="J4761" s="21" t="s">
        <v>18</v>
      </c>
      <c r="K4761" s="22">
        <v>207563</v>
      </c>
      <c r="L4761" s="22"/>
      <c r="M4761" s="23"/>
    </row>
    <row r="4762" spans="1:13" x14ac:dyDescent="0.2">
      <c r="A4762" s="19" t="s">
        <v>7741</v>
      </c>
      <c r="B4762" s="19" t="s">
        <v>7742</v>
      </c>
      <c r="C4762" s="19" t="s">
        <v>359</v>
      </c>
      <c r="D4762" s="19" t="s">
        <v>1466</v>
      </c>
      <c r="E4762" s="19" t="s">
        <v>1823</v>
      </c>
      <c r="F4762" s="20">
        <v>2020</v>
      </c>
      <c r="G4762" s="19" t="s">
        <v>17</v>
      </c>
      <c r="H4762" s="19" t="s">
        <v>240</v>
      </c>
      <c r="I4762" s="19" t="s">
        <v>2394</v>
      </c>
      <c r="J4762" s="21" t="s">
        <v>18</v>
      </c>
      <c r="K4762" s="22">
        <v>161134</v>
      </c>
      <c r="L4762" s="22"/>
      <c r="M4762" s="23"/>
    </row>
    <row r="4763" spans="1:13" x14ac:dyDescent="0.2">
      <c r="A4763" s="19" t="s">
        <v>7743</v>
      </c>
      <c r="B4763" s="19" t="s">
        <v>7744</v>
      </c>
      <c r="C4763" s="19" t="s">
        <v>34</v>
      </c>
      <c r="D4763" s="19" t="s">
        <v>134</v>
      </c>
      <c r="E4763" s="19" t="s">
        <v>135</v>
      </c>
      <c r="F4763" s="20">
        <v>2020</v>
      </c>
      <c r="G4763" s="19" t="s">
        <v>17</v>
      </c>
      <c r="H4763" s="19" t="s">
        <v>63</v>
      </c>
      <c r="I4763" s="19" t="s">
        <v>619</v>
      </c>
      <c r="J4763" s="21" t="s">
        <v>18</v>
      </c>
      <c r="K4763" s="22">
        <v>18529</v>
      </c>
      <c r="L4763" s="24">
        <v>2</v>
      </c>
      <c r="M4763" s="23"/>
    </row>
    <row r="4764" spans="1:13" x14ac:dyDescent="0.2">
      <c r="A4764" s="19" t="s">
        <v>7745</v>
      </c>
      <c r="B4764" s="19" t="s">
        <v>7746</v>
      </c>
      <c r="C4764" s="19" t="s">
        <v>34</v>
      </c>
      <c r="D4764" s="19" t="s">
        <v>134</v>
      </c>
      <c r="E4764" s="19" t="s">
        <v>135</v>
      </c>
      <c r="F4764" s="20">
        <v>2020</v>
      </c>
      <c r="G4764" s="19" t="s">
        <v>17</v>
      </c>
      <c r="H4764" s="19" t="s">
        <v>130</v>
      </c>
      <c r="I4764" s="19" t="s">
        <v>130</v>
      </c>
      <c r="J4764" s="21" t="s">
        <v>18</v>
      </c>
      <c r="K4764" s="22">
        <v>52800</v>
      </c>
      <c r="L4764" s="22"/>
      <c r="M4764" s="23"/>
    </row>
    <row r="4765" spans="1:13" x14ac:dyDescent="0.2">
      <c r="A4765" s="19" t="s">
        <v>7747</v>
      </c>
      <c r="B4765" s="19" t="s">
        <v>7748</v>
      </c>
      <c r="C4765" s="19" t="s">
        <v>37</v>
      </c>
      <c r="D4765" s="19" t="s">
        <v>123</v>
      </c>
      <c r="E4765" s="19" t="s">
        <v>850</v>
      </c>
      <c r="F4765" s="20">
        <v>2020</v>
      </c>
      <c r="G4765" s="19" t="s">
        <v>17</v>
      </c>
      <c r="H4765" s="19" t="s">
        <v>42</v>
      </c>
      <c r="I4765" s="19" t="s">
        <v>1003</v>
      </c>
      <c r="J4765" s="21" t="s">
        <v>18</v>
      </c>
      <c r="K4765" s="22">
        <v>5</v>
      </c>
      <c r="L4765" s="24">
        <v>260450</v>
      </c>
      <c r="M4765" s="23"/>
    </row>
    <row r="4766" spans="1:13" x14ac:dyDescent="0.2">
      <c r="A4766" s="19" t="s">
        <v>7751</v>
      </c>
      <c r="B4766" s="19" t="s">
        <v>7752</v>
      </c>
      <c r="C4766" s="19" t="s">
        <v>265</v>
      </c>
      <c r="D4766" s="19" t="s">
        <v>266</v>
      </c>
      <c r="E4766" s="19" t="s">
        <v>267</v>
      </c>
      <c r="F4766" s="20">
        <v>2020</v>
      </c>
      <c r="G4766" s="19" t="s">
        <v>17</v>
      </c>
      <c r="H4766" s="19" t="s">
        <v>42</v>
      </c>
      <c r="I4766" s="19" t="s">
        <v>228</v>
      </c>
      <c r="J4766" s="21" t="s">
        <v>18</v>
      </c>
      <c r="K4766" s="22">
        <v>404000</v>
      </c>
      <c r="L4766" s="22"/>
      <c r="M4766" s="23"/>
    </row>
    <row r="4767" spans="1:13" x14ac:dyDescent="0.2">
      <c r="A4767" s="19" t="s">
        <v>7753</v>
      </c>
      <c r="B4767" s="19" t="s">
        <v>7754</v>
      </c>
      <c r="C4767" s="19" t="s">
        <v>92</v>
      </c>
      <c r="D4767" s="19" t="s">
        <v>93</v>
      </c>
      <c r="E4767" s="19" t="s">
        <v>315</v>
      </c>
      <c r="F4767" s="20">
        <v>2019</v>
      </c>
      <c r="G4767" s="19" t="s">
        <v>17</v>
      </c>
      <c r="H4767" s="19" t="s">
        <v>30</v>
      </c>
      <c r="I4767" s="19" t="s">
        <v>145</v>
      </c>
      <c r="J4767" s="21" t="s">
        <v>18</v>
      </c>
      <c r="K4767" s="22">
        <v>527098</v>
      </c>
      <c r="L4767" s="24">
        <v>1</v>
      </c>
      <c r="M4767" s="23"/>
    </row>
    <row r="4768" spans="1:13" x14ac:dyDescent="0.2">
      <c r="A4768" s="19" t="s">
        <v>7759</v>
      </c>
      <c r="B4768" s="19" t="s">
        <v>7760</v>
      </c>
      <c r="C4768" s="19" t="s">
        <v>34</v>
      </c>
      <c r="D4768" s="19" t="s">
        <v>51</v>
      </c>
      <c r="E4768" s="19" t="s">
        <v>1642</v>
      </c>
      <c r="F4768" s="20">
        <v>2020</v>
      </c>
      <c r="G4768" s="19" t="s">
        <v>279</v>
      </c>
      <c r="H4768" s="19" t="s">
        <v>63</v>
      </c>
      <c r="I4768" s="19" t="s">
        <v>174</v>
      </c>
      <c r="J4768" s="21" t="s">
        <v>18</v>
      </c>
      <c r="K4768" s="22">
        <v>11918</v>
      </c>
      <c r="L4768" s="24">
        <v>1</v>
      </c>
      <c r="M4768" s="23"/>
    </row>
    <row r="4769" spans="1:13" x14ac:dyDescent="0.2">
      <c r="A4769" s="19" t="s">
        <v>7761</v>
      </c>
      <c r="B4769" s="19" t="s">
        <v>7762</v>
      </c>
      <c r="C4769" s="19" t="s">
        <v>34</v>
      </c>
      <c r="D4769" s="19" t="s">
        <v>215</v>
      </c>
      <c r="E4769" s="19" t="s">
        <v>215</v>
      </c>
      <c r="F4769" s="20">
        <v>2019</v>
      </c>
      <c r="G4769" s="19" t="s">
        <v>17</v>
      </c>
      <c r="H4769" s="19" t="s">
        <v>253</v>
      </c>
      <c r="I4769" s="19" t="s">
        <v>254</v>
      </c>
      <c r="J4769" s="21" t="s">
        <v>18</v>
      </c>
      <c r="K4769" s="22">
        <v>86378</v>
      </c>
      <c r="L4769" s="22"/>
      <c r="M4769" s="23"/>
    </row>
    <row r="4770" spans="1:13" x14ac:dyDescent="0.2">
      <c r="A4770" s="19" t="s">
        <v>7773</v>
      </c>
      <c r="B4770" s="19" t="s">
        <v>7774</v>
      </c>
      <c r="C4770" s="19" t="s">
        <v>34</v>
      </c>
      <c r="D4770" s="19" t="s">
        <v>215</v>
      </c>
      <c r="E4770" s="19" t="s">
        <v>851</v>
      </c>
      <c r="F4770" s="20">
        <v>2020</v>
      </c>
      <c r="G4770" s="19" t="s">
        <v>17</v>
      </c>
      <c r="H4770" s="19" t="s">
        <v>352</v>
      </c>
      <c r="I4770" s="19" t="s">
        <v>353</v>
      </c>
      <c r="J4770" s="21" t="s">
        <v>84</v>
      </c>
      <c r="K4770" s="22">
        <v>769343</v>
      </c>
      <c r="L4770" s="22"/>
      <c r="M4770" s="23"/>
    </row>
    <row r="4771" spans="1:13" x14ac:dyDescent="0.2">
      <c r="A4771" s="19" t="s">
        <v>7775</v>
      </c>
      <c r="B4771" s="19" t="s">
        <v>7776</v>
      </c>
      <c r="C4771" s="19" t="s">
        <v>12</v>
      </c>
      <c r="D4771" s="19" t="s">
        <v>630</v>
      </c>
      <c r="E4771" s="19" t="s">
        <v>1798</v>
      </c>
      <c r="F4771" s="20">
        <v>2020</v>
      </c>
      <c r="G4771" s="19" t="s">
        <v>17</v>
      </c>
      <c r="H4771" s="19" t="s">
        <v>42</v>
      </c>
      <c r="I4771" s="19" t="s">
        <v>188</v>
      </c>
      <c r="J4771" s="21" t="s">
        <v>18</v>
      </c>
      <c r="K4771" s="22">
        <v>1383919</v>
      </c>
      <c r="L4771" s="22"/>
      <c r="M4771" s="23"/>
    </row>
    <row r="4772" spans="1:13" x14ac:dyDescent="0.2">
      <c r="A4772" s="19" t="s">
        <v>7781</v>
      </c>
      <c r="B4772" s="19" t="s">
        <v>7782</v>
      </c>
      <c r="C4772" s="19" t="s">
        <v>34</v>
      </c>
      <c r="D4772" s="19" t="s">
        <v>215</v>
      </c>
      <c r="E4772" s="19" t="s">
        <v>851</v>
      </c>
      <c r="F4772" s="20">
        <v>2020</v>
      </c>
      <c r="G4772" s="19" t="s">
        <v>17</v>
      </c>
      <c r="H4772" s="19" t="s">
        <v>63</v>
      </c>
      <c r="I4772" s="19" t="s">
        <v>174</v>
      </c>
      <c r="J4772" s="21" t="s">
        <v>18</v>
      </c>
      <c r="K4772" s="22">
        <v>8131</v>
      </c>
      <c r="L4772" s="24">
        <v>2</v>
      </c>
      <c r="M4772" s="23"/>
    </row>
    <row r="4773" spans="1:13" x14ac:dyDescent="0.2">
      <c r="A4773" s="19" t="s">
        <v>7783</v>
      </c>
      <c r="B4773" s="19" t="s">
        <v>7784</v>
      </c>
      <c r="C4773" s="19" t="s">
        <v>34</v>
      </c>
      <c r="D4773" s="19" t="s">
        <v>215</v>
      </c>
      <c r="E4773" s="19" t="s">
        <v>2128</v>
      </c>
      <c r="F4773" s="20">
        <v>2020</v>
      </c>
      <c r="G4773" s="19" t="s">
        <v>17</v>
      </c>
      <c r="H4773" s="19" t="s">
        <v>30</v>
      </c>
      <c r="I4773" s="19" t="s">
        <v>145</v>
      </c>
      <c r="J4773" s="21" t="s">
        <v>18</v>
      </c>
      <c r="K4773" s="22">
        <v>869191</v>
      </c>
      <c r="L4773" s="24">
        <v>2</v>
      </c>
      <c r="M4773" s="23"/>
    </row>
    <row r="4774" spans="1:13" x14ac:dyDescent="0.2">
      <c r="A4774" s="19" t="s">
        <v>7785</v>
      </c>
      <c r="B4774" s="19" t="s">
        <v>7786</v>
      </c>
      <c r="C4774" s="19" t="s">
        <v>52</v>
      </c>
      <c r="D4774" s="19" t="s">
        <v>99</v>
      </c>
      <c r="E4774" s="19" t="s">
        <v>99</v>
      </c>
      <c r="F4774" s="20">
        <v>2020</v>
      </c>
      <c r="G4774" s="19" t="s">
        <v>17</v>
      </c>
      <c r="H4774" s="19" t="s">
        <v>42</v>
      </c>
      <c r="I4774" s="19" t="s">
        <v>1003</v>
      </c>
      <c r="J4774" s="21" t="s">
        <v>18</v>
      </c>
      <c r="K4774" s="22">
        <v>1916</v>
      </c>
      <c r="L4774" s="24">
        <v>506050</v>
      </c>
      <c r="M4774" s="23"/>
    </row>
    <row r="4775" spans="1:13" x14ac:dyDescent="0.2">
      <c r="A4775" s="19" t="s">
        <v>7787</v>
      </c>
      <c r="B4775" s="19" t="s">
        <v>7788</v>
      </c>
      <c r="C4775" s="19" t="s">
        <v>103</v>
      </c>
      <c r="D4775" s="19"/>
      <c r="E4775" s="19"/>
      <c r="F4775" s="20">
        <v>2020</v>
      </c>
      <c r="G4775" s="19" t="s">
        <v>17</v>
      </c>
      <c r="H4775" s="19" t="s">
        <v>253</v>
      </c>
      <c r="I4775" s="19" t="s">
        <v>254</v>
      </c>
      <c r="J4775" s="21" t="s">
        <v>128</v>
      </c>
      <c r="K4775" s="22">
        <v>2000</v>
      </c>
      <c r="L4775" s="22"/>
      <c r="M4775" s="23"/>
    </row>
    <row r="4776" spans="1:13" x14ac:dyDescent="0.2">
      <c r="A4776" s="19" t="s">
        <v>7789</v>
      </c>
      <c r="B4776" s="19" t="s">
        <v>7790</v>
      </c>
      <c r="C4776" s="19" t="s">
        <v>148</v>
      </c>
      <c r="D4776" s="19" t="s">
        <v>373</v>
      </c>
      <c r="E4776" s="19" t="s">
        <v>1383</v>
      </c>
      <c r="F4776" s="20">
        <v>2020</v>
      </c>
      <c r="G4776" s="19" t="s">
        <v>17</v>
      </c>
      <c r="H4776" s="19" t="s">
        <v>352</v>
      </c>
      <c r="I4776" s="19" t="s">
        <v>353</v>
      </c>
      <c r="J4776" s="21" t="s">
        <v>84</v>
      </c>
      <c r="K4776" s="22">
        <v>655062</v>
      </c>
      <c r="L4776" s="22"/>
      <c r="M4776" s="23"/>
    </row>
    <row r="4777" spans="1:13" x14ac:dyDescent="0.2">
      <c r="A4777" s="19" t="s">
        <v>7803</v>
      </c>
      <c r="B4777" s="19" t="s">
        <v>7804</v>
      </c>
      <c r="C4777" s="19" t="s">
        <v>34</v>
      </c>
      <c r="D4777" s="19" t="s">
        <v>51</v>
      </c>
      <c r="E4777" s="19" t="s">
        <v>384</v>
      </c>
      <c r="F4777" s="20">
        <v>2020</v>
      </c>
      <c r="G4777" s="19" t="s">
        <v>17</v>
      </c>
      <c r="H4777" s="19" t="s">
        <v>30</v>
      </c>
      <c r="I4777" s="19" t="s">
        <v>145</v>
      </c>
      <c r="J4777" s="21" t="s">
        <v>18</v>
      </c>
      <c r="K4777" s="22">
        <v>17909</v>
      </c>
      <c r="L4777" s="24">
        <v>1</v>
      </c>
      <c r="M4777" s="23"/>
    </row>
    <row r="4778" spans="1:13" x14ac:dyDescent="0.2">
      <c r="A4778" s="19" t="s">
        <v>7805</v>
      </c>
      <c r="B4778" s="19" t="s">
        <v>7806</v>
      </c>
      <c r="C4778" s="19" t="s">
        <v>148</v>
      </c>
      <c r="D4778" s="19" t="s">
        <v>373</v>
      </c>
      <c r="E4778" s="19" t="s">
        <v>894</v>
      </c>
      <c r="F4778" s="20">
        <v>2020</v>
      </c>
      <c r="G4778" s="19" t="s">
        <v>17</v>
      </c>
      <c r="H4778" s="19" t="s">
        <v>63</v>
      </c>
      <c r="I4778" s="19" t="s">
        <v>174</v>
      </c>
      <c r="J4778" s="21" t="s">
        <v>84</v>
      </c>
      <c r="K4778" s="22">
        <v>50000</v>
      </c>
      <c r="L4778" s="22"/>
      <c r="M4778" s="23"/>
    </row>
    <row r="4779" spans="1:13" x14ac:dyDescent="0.2">
      <c r="A4779" s="19" t="s">
        <v>7811</v>
      </c>
      <c r="B4779" s="19" t="s">
        <v>7812</v>
      </c>
      <c r="C4779" s="19" t="s">
        <v>148</v>
      </c>
      <c r="D4779" s="19" t="s">
        <v>373</v>
      </c>
      <c r="E4779" s="19" t="s">
        <v>374</v>
      </c>
      <c r="F4779" s="20">
        <v>2020</v>
      </c>
      <c r="G4779" s="19" t="s">
        <v>17</v>
      </c>
      <c r="H4779" s="19" t="s">
        <v>42</v>
      </c>
      <c r="I4779" s="19" t="s">
        <v>1003</v>
      </c>
      <c r="J4779" s="21" t="s">
        <v>18</v>
      </c>
      <c r="K4779" s="22">
        <v>67686</v>
      </c>
      <c r="L4779" s="22"/>
      <c r="M4779" s="23"/>
    </row>
    <row r="4780" spans="1:13" x14ac:dyDescent="0.2">
      <c r="A4780" s="19" t="s">
        <v>7813</v>
      </c>
      <c r="B4780" s="19" t="s">
        <v>7814</v>
      </c>
      <c r="C4780" s="19" t="s">
        <v>148</v>
      </c>
      <c r="D4780" s="19" t="s">
        <v>373</v>
      </c>
      <c r="E4780" s="19" t="s">
        <v>526</v>
      </c>
      <c r="F4780" s="20">
        <v>2019</v>
      </c>
      <c r="G4780" s="19" t="s">
        <v>17</v>
      </c>
      <c r="H4780" s="19" t="s">
        <v>42</v>
      </c>
      <c r="I4780" s="19" t="s">
        <v>1003</v>
      </c>
      <c r="J4780" s="21" t="s">
        <v>84</v>
      </c>
      <c r="K4780" s="22">
        <v>948742</v>
      </c>
      <c r="L4780" s="22"/>
      <c r="M4780" s="23"/>
    </row>
    <row r="4781" spans="1:13" x14ac:dyDescent="0.2">
      <c r="A4781" s="19" t="s">
        <v>7819</v>
      </c>
      <c r="B4781" s="19" t="s">
        <v>7820</v>
      </c>
      <c r="C4781" s="19" t="s">
        <v>92</v>
      </c>
      <c r="D4781" s="19" t="s">
        <v>191</v>
      </c>
      <c r="E4781" s="19" t="s">
        <v>5369</v>
      </c>
      <c r="F4781" s="20">
        <v>2020</v>
      </c>
      <c r="G4781" s="19" t="s">
        <v>17</v>
      </c>
      <c r="H4781" s="19" t="s">
        <v>15</v>
      </c>
      <c r="I4781" s="19" t="s">
        <v>16</v>
      </c>
      <c r="J4781" s="21" t="s">
        <v>18</v>
      </c>
      <c r="K4781" s="22">
        <v>240627</v>
      </c>
      <c r="L4781" s="22"/>
      <c r="M4781" s="23"/>
    </row>
    <row r="4782" spans="1:13" x14ac:dyDescent="0.2">
      <c r="A4782" s="19" t="s">
        <v>7821</v>
      </c>
      <c r="B4782" s="19" t="s">
        <v>7822</v>
      </c>
      <c r="C4782" s="19" t="s">
        <v>34</v>
      </c>
      <c r="D4782" s="19" t="s">
        <v>51</v>
      </c>
      <c r="E4782" s="19" t="s">
        <v>384</v>
      </c>
      <c r="F4782" s="20">
        <v>2020</v>
      </c>
      <c r="G4782" s="19" t="s">
        <v>17</v>
      </c>
      <c r="H4782" s="19" t="s">
        <v>15</v>
      </c>
      <c r="I4782" s="19" t="s">
        <v>16</v>
      </c>
      <c r="J4782" s="21" t="s">
        <v>84</v>
      </c>
      <c r="K4782" s="22">
        <v>476883</v>
      </c>
      <c r="L4782" s="22"/>
      <c r="M4782" s="23"/>
    </row>
    <row r="4783" spans="1:13" x14ac:dyDescent="0.2">
      <c r="A4783" s="19" t="s">
        <v>7825</v>
      </c>
      <c r="B4783" s="19" t="s">
        <v>7826</v>
      </c>
      <c r="C4783" s="19" t="s">
        <v>257</v>
      </c>
      <c r="D4783" s="19"/>
      <c r="E4783" s="19"/>
      <c r="F4783" s="20">
        <v>2019</v>
      </c>
      <c r="G4783" s="19" t="s">
        <v>17</v>
      </c>
      <c r="H4783" s="19" t="s">
        <v>30</v>
      </c>
      <c r="I4783" s="19" t="s">
        <v>31</v>
      </c>
      <c r="J4783" s="21" t="s">
        <v>18</v>
      </c>
      <c r="K4783" s="22">
        <v>21510</v>
      </c>
      <c r="L4783" s="24">
        <v>110</v>
      </c>
      <c r="M4783" s="23"/>
    </row>
    <row r="4784" spans="1:13" x14ac:dyDescent="0.2">
      <c r="A4784" s="19" t="s">
        <v>7827</v>
      </c>
      <c r="B4784" s="19" t="s">
        <v>7828</v>
      </c>
      <c r="C4784" s="19" t="s">
        <v>34</v>
      </c>
      <c r="D4784" s="19" t="s">
        <v>51</v>
      </c>
      <c r="E4784" s="19" t="s">
        <v>1642</v>
      </c>
      <c r="F4784" s="20">
        <v>2020</v>
      </c>
      <c r="G4784" s="19" t="s">
        <v>17</v>
      </c>
      <c r="H4784" s="19" t="s">
        <v>15</v>
      </c>
      <c r="I4784" s="19" t="s">
        <v>16</v>
      </c>
      <c r="J4784" s="21" t="s">
        <v>84</v>
      </c>
      <c r="K4784" s="22">
        <v>60713</v>
      </c>
      <c r="L4784" s="22"/>
      <c r="M4784" s="23"/>
    </row>
    <row r="4785" spans="1:13" x14ac:dyDescent="0.2">
      <c r="A4785" s="19" t="s">
        <v>7833</v>
      </c>
      <c r="B4785" s="19" t="s">
        <v>7834</v>
      </c>
      <c r="C4785" s="19" t="s">
        <v>92</v>
      </c>
      <c r="D4785" s="19" t="s">
        <v>93</v>
      </c>
      <c r="E4785" s="19" t="s">
        <v>94</v>
      </c>
      <c r="F4785" s="20">
        <v>2020</v>
      </c>
      <c r="G4785" s="19" t="s">
        <v>17</v>
      </c>
      <c r="H4785" s="19" t="s">
        <v>42</v>
      </c>
      <c r="I4785" s="19" t="s">
        <v>188</v>
      </c>
      <c r="J4785" s="21" t="s">
        <v>84</v>
      </c>
      <c r="K4785" s="22">
        <v>122378</v>
      </c>
      <c r="L4785" s="22"/>
      <c r="M4785" s="23"/>
    </row>
    <row r="4786" spans="1:13" x14ac:dyDescent="0.2">
      <c r="A4786" s="19" t="s">
        <v>7837</v>
      </c>
      <c r="B4786" s="19" t="s">
        <v>7838</v>
      </c>
      <c r="C4786" s="19" t="s">
        <v>37</v>
      </c>
      <c r="D4786" s="19" t="s">
        <v>545</v>
      </c>
      <c r="E4786" s="19" t="s">
        <v>545</v>
      </c>
      <c r="F4786" s="20">
        <v>2019</v>
      </c>
      <c r="G4786" s="19" t="s">
        <v>17</v>
      </c>
      <c r="H4786" s="19" t="s">
        <v>15</v>
      </c>
      <c r="I4786" s="19" t="s">
        <v>16</v>
      </c>
      <c r="J4786" s="21" t="s">
        <v>18</v>
      </c>
      <c r="K4786" s="22">
        <v>1827561</v>
      </c>
      <c r="L4786" s="22"/>
      <c r="M4786" s="23"/>
    </row>
    <row r="4787" spans="1:13" x14ac:dyDescent="0.2">
      <c r="A4787" s="19" t="s">
        <v>7839</v>
      </c>
      <c r="B4787" s="19" t="s">
        <v>7840</v>
      </c>
      <c r="C4787" s="19" t="s">
        <v>12</v>
      </c>
      <c r="D4787" s="19" t="s">
        <v>630</v>
      </c>
      <c r="E4787" s="19" t="s">
        <v>908</v>
      </c>
      <c r="F4787" s="20">
        <v>2020</v>
      </c>
      <c r="G4787" s="19" t="s">
        <v>17</v>
      </c>
      <c r="H4787" s="19" t="s">
        <v>42</v>
      </c>
      <c r="I4787" s="19" t="s">
        <v>188</v>
      </c>
      <c r="J4787" s="21" t="s">
        <v>128</v>
      </c>
      <c r="K4787" s="22">
        <v>201500</v>
      </c>
      <c r="L4787" s="22"/>
      <c r="M4787" s="23"/>
    </row>
    <row r="4788" spans="1:13" x14ac:dyDescent="0.2">
      <c r="A4788" s="19" t="s">
        <v>7841</v>
      </c>
      <c r="B4788" s="19" t="s">
        <v>7842</v>
      </c>
      <c r="C4788" s="19" t="s">
        <v>34</v>
      </c>
      <c r="D4788" s="19" t="s">
        <v>51</v>
      </c>
      <c r="E4788" s="19" t="s">
        <v>1515</v>
      </c>
      <c r="F4788" s="20">
        <v>2020</v>
      </c>
      <c r="G4788" s="19" t="s">
        <v>17</v>
      </c>
      <c r="H4788" s="19" t="s">
        <v>63</v>
      </c>
      <c r="I4788" s="19" t="s">
        <v>174</v>
      </c>
      <c r="J4788" s="21" t="s">
        <v>18</v>
      </c>
      <c r="K4788" s="22">
        <v>1013320</v>
      </c>
      <c r="L4788" s="24">
        <v>2</v>
      </c>
      <c r="M4788" s="23"/>
    </row>
    <row r="4789" spans="1:13" x14ac:dyDescent="0.2">
      <c r="A4789" s="19" t="s">
        <v>7843</v>
      </c>
      <c r="B4789" s="19" t="s">
        <v>7844</v>
      </c>
      <c r="C4789" s="19" t="s">
        <v>148</v>
      </c>
      <c r="D4789" s="19" t="s">
        <v>373</v>
      </c>
      <c r="E4789" s="19" t="s">
        <v>469</v>
      </c>
      <c r="F4789" s="20">
        <v>2020</v>
      </c>
      <c r="G4789" s="19" t="s">
        <v>17</v>
      </c>
      <c r="H4789" s="19" t="s">
        <v>130</v>
      </c>
      <c r="I4789" s="19" t="s">
        <v>130</v>
      </c>
      <c r="J4789" s="21" t="s">
        <v>84</v>
      </c>
      <c r="K4789" s="22">
        <v>800986</v>
      </c>
      <c r="L4789" s="22"/>
      <c r="M4789" s="23"/>
    </row>
    <row r="4790" spans="1:13" x14ac:dyDescent="0.2">
      <c r="A4790" s="19" t="s">
        <v>7845</v>
      </c>
      <c r="B4790" s="19" t="s">
        <v>7846</v>
      </c>
      <c r="C4790" s="19" t="s">
        <v>359</v>
      </c>
      <c r="D4790" s="19" t="s">
        <v>774</v>
      </c>
      <c r="E4790" s="19" t="s">
        <v>2655</v>
      </c>
      <c r="F4790" s="20">
        <v>2019</v>
      </c>
      <c r="G4790" s="19" t="s">
        <v>17</v>
      </c>
      <c r="H4790" s="19" t="s">
        <v>95</v>
      </c>
      <c r="I4790" s="19" t="s">
        <v>173</v>
      </c>
      <c r="J4790" s="21" t="s">
        <v>18</v>
      </c>
      <c r="K4790" s="22">
        <v>196606</v>
      </c>
      <c r="L4790" s="22"/>
      <c r="M4790" s="23"/>
    </row>
    <row r="4791" spans="1:13" x14ac:dyDescent="0.2">
      <c r="A4791" s="19" t="s">
        <v>7855</v>
      </c>
      <c r="B4791" s="19" t="s">
        <v>7856</v>
      </c>
      <c r="C4791" s="19" t="s">
        <v>27</v>
      </c>
      <c r="D4791" s="19" t="s">
        <v>28</v>
      </c>
      <c r="E4791" s="19" t="s">
        <v>29</v>
      </c>
      <c r="F4791" s="20">
        <v>2020</v>
      </c>
      <c r="G4791" s="19" t="s">
        <v>17</v>
      </c>
      <c r="H4791" s="19" t="s">
        <v>42</v>
      </c>
      <c r="I4791" s="19" t="s">
        <v>188</v>
      </c>
      <c r="J4791" s="21" t="s">
        <v>18</v>
      </c>
      <c r="K4791" s="22">
        <v>39134</v>
      </c>
      <c r="L4791" s="22"/>
      <c r="M4791" s="23"/>
    </row>
    <row r="4792" spans="1:13" x14ac:dyDescent="0.2">
      <c r="A4792" s="19" t="s">
        <v>7859</v>
      </c>
      <c r="B4792" s="19" t="s">
        <v>7860</v>
      </c>
      <c r="C4792" s="19" t="s">
        <v>103</v>
      </c>
      <c r="D4792" s="19" t="s">
        <v>238</v>
      </c>
      <c r="E4792" s="19" t="s">
        <v>239</v>
      </c>
      <c r="F4792" s="20">
        <v>2020</v>
      </c>
      <c r="G4792" s="19" t="s">
        <v>17</v>
      </c>
      <c r="H4792" s="19" t="s">
        <v>42</v>
      </c>
      <c r="I4792" s="19" t="s">
        <v>278</v>
      </c>
      <c r="J4792" s="21" t="s">
        <v>18</v>
      </c>
      <c r="K4792" s="22">
        <v>155</v>
      </c>
      <c r="L4792" s="25">
        <v>-999</v>
      </c>
      <c r="M4792" s="23"/>
    </row>
    <row r="4793" spans="1:13" x14ac:dyDescent="0.2">
      <c r="A4793" s="19" t="s">
        <v>7875</v>
      </c>
      <c r="B4793" s="19" t="s">
        <v>7876</v>
      </c>
      <c r="C4793" s="19" t="s">
        <v>22</v>
      </c>
      <c r="D4793" s="19" t="s">
        <v>46</v>
      </c>
      <c r="E4793" s="19" t="s">
        <v>345</v>
      </c>
      <c r="F4793" s="20">
        <v>2020</v>
      </c>
      <c r="G4793" s="19" t="s">
        <v>17</v>
      </c>
      <c r="H4793" s="19" t="s">
        <v>42</v>
      </c>
      <c r="I4793" s="19" t="s">
        <v>1003</v>
      </c>
      <c r="J4793" s="21" t="s">
        <v>18</v>
      </c>
      <c r="K4793" s="22">
        <v>8531</v>
      </c>
      <c r="L4793" s="22"/>
      <c r="M4793" s="23"/>
    </row>
    <row r="4794" spans="1:13" x14ac:dyDescent="0.2">
      <c r="A4794" s="19" t="s">
        <v>7877</v>
      </c>
      <c r="B4794" s="19" t="s">
        <v>7878</v>
      </c>
      <c r="C4794" s="19" t="s">
        <v>81</v>
      </c>
      <c r="D4794" s="19" t="s">
        <v>1350</v>
      </c>
      <c r="E4794" s="19" t="s">
        <v>1350</v>
      </c>
      <c r="F4794" s="20">
        <v>2019</v>
      </c>
      <c r="G4794" s="19" t="s">
        <v>279</v>
      </c>
      <c r="H4794" s="19" t="s">
        <v>95</v>
      </c>
      <c r="I4794" s="19" t="s">
        <v>173</v>
      </c>
      <c r="J4794" s="21" t="s">
        <v>18</v>
      </c>
      <c r="K4794" s="22">
        <v>0</v>
      </c>
      <c r="L4794" s="22"/>
      <c r="M4794" s="22"/>
    </row>
    <row r="4795" spans="1:13" x14ac:dyDescent="0.2">
      <c r="A4795" s="19" t="s">
        <v>7885</v>
      </c>
      <c r="B4795" s="19" t="s">
        <v>7886</v>
      </c>
      <c r="C4795" s="19" t="s">
        <v>148</v>
      </c>
      <c r="D4795" s="19" t="s">
        <v>373</v>
      </c>
      <c r="E4795" s="19" t="s">
        <v>469</v>
      </c>
      <c r="F4795" s="20">
        <v>2020</v>
      </c>
      <c r="G4795" s="19" t="s">
        <v>17</v>
      </c>
      <c r="H4795" s="19" t="s">
        <v>30</v>
      </c>
      <c r="I4795" s="19" t="s">
        <v>145</v>
      </c>
      <c r="J4795" s="21" t="s">
        <v>18</v>
      </c>
      <c r="K4795" s="22">
        <v>2219</v>
      </c>
      <c r="L4795" s="22"/>
      <c r="M4795" s="23"/>
    </row>
    <row r="4796" spans="1:13" x14ac:dyDescent="0.2">
      <c r="A4796" s="19" t="s">
        <v>7887</v>
      </c>
      <c r="B4796" s="19" t="s">
        <v>7888</v>
      </c>
      <c r="C4796" s="19" t="s">
        <v>22</v>
      </c>
      <c r="D4796" s="19" t="s">
        <v>46</v>
      </c>
      <c r="E4796" s="19" t="s">
        <v>345</v>
      </c>
      <c r="F4796" s="20">
        <v>2020</v>
      </c>
      <c r="G4796" s="19" t="s">
        <v>17</v>
      </c>
      <c r="H4796" s="19" t="s">
        <v>42</v>
      </c>
      <c r="I4796" s="19" t="s">
        <v>1003</v>
      </c>
      <c r="J4796" s="21" t="s">
        <v>18</v>
      </c>
      <c r="K4796" s="22">
        <v>91595</v>
      </c>
      <c r="L4796" s="22"/>
      <c r="M4796" s="23"/>
    </row>
    <row r="4797" spans="1:13" x14ac:dyDescent="0.2">
      <c r="A4797" s="19" t="s">
        <v>7891</v>
      </c>
      <c r="B4797" s="19" t="s">
        <v>7892</v>
      </c>
      <c r="C4797" s="19" t="s">
        <v>12</v>
      </c>
      <c r="D4797" s="19" t="s">
        <v>422</v>
      </c>
      <c r="E4797" s="19" t="s">
        <v>1786</v>
      </c>
      <c r="F4797" s="20">
        <v>2020</v>
      </c>
      <c r="G4797" s="19" t="s">
        <v>17</v>
      </c>
      <c r="H4797" s="19" t="s">
        <v>95</v>
      </c>
      <c r="I4797" s="19" t="s">
        <v>178</v>
      </c>
      <c r="J4797" s="21" t="s">
        <v>18</v>
      </c>
      <c r="K4797" s="22">
        <v>48331</v>
      </c>
      <c r="L4797" s="24">
        <v>1</v>
      </c>
      <c r="M4797" s="23"/>
    </row>
    <row r="4798" spans="1:13" x14ac:dyDescent="0.2">
      <c r="A4798" s="19" t="s">
        <v>7895</v>
      </c>
      <c r="B4798" s="19" t="s">
        <v>7896</v>
      </c>
      <c r="C4798" s="19" t="s">
        <v>34</v>
      </c>
      <c r="D4798" s="19" t="s">
        <v>51</v>
      </c>
      <c r="E4798" s="19" t="s">
        <v>1515</v>
      </c>
      <c r="F4798" s="20">
        <v>2020</v>
      </c>
      <c r="G4798" s="19" t="s">
        <v>17</v>
      </c>
      <c r="H4798" s="19" t="s">
        <v>42</v>
      </c>
      <c r="I4798" s="19" t="s">
        <v>1003</v>
      </c>
      <c r="J4798" s="21" t="s">
        <v>18</v>
      </c>
      <c r="K4798" s="22">
        <v>88026</v>
      </c>
      <c r="L4798" s="22"/>
      <c r="M4798" s="23"/>
    </row>
    <row r="4799" spans="1:13" x14ac:dyDescent="0.2">
      <c r="A4799" s="19" t="s">
        <v>7917</v>
      </c>
      <c r="B4799" s="19" t="s">
        <v>7918</v>
      </c>
      <c r="C4799" s="19" t="s">
        <v>148</v>
      </c>
      <c r="D4799" s="19" t="s">
        <v>373</v>
      </c>
      <c r="E4799" s="19" t="s">
        <v>894</v>
      </c>
      <c r="F4799" s="20">
        <v>2020</v>
      </c>
      <c r="G4799" s="19" t="s">
        <v>17</v>
      </c>
      <c r="H4799" s="19" t="s">
        <v>352</v>
      </c>
      <c r="I4799" s="19" t="s">
        <v>353</v>
      </c>
      <c r="J4799" s="21" t="s">
        <v>84</v>
      </c>
      <c r="K4799" s="22">
        <v>915092</v>
      </c>
      <c r="L4799" s="22"/>
      <c r="M4799" s="23"/>
    </row>
    <row r="4800" spans="1:13" x14ac:dyDescent="0.2">
      <c r="A4800" s="19" t="s">
        <v>7929</v>
      </c>
      <c r="B4800" s="19" t="s">
        <v>7930</v>
      </c>
      <c r="C4800" s="19" t="s">
        <v>148</v>
      </c>
      <c r="D4800" s="19" t="s">
        <v>460</v>
      </c>
      <c r="E4800" s="19" t="s">
        <v>461</v>
      </c>
      <c r="F4800" s="20">
        <v>2020</v>
      </c>
      <c r="G4800" s="19" t="s">
        <v>17</v>
      </c>
      <c r="H4800" s="19" t="s">
        <v>130</v>
      </c>
      <c r="I4800" s="19" t="s">
        <v>130</v>
      </c>
      <c r="J4800" s="21" t="s">
        <v>128</v>
      </c>
      <c r="K4800" s="22">
        <v>522523</v>
      </c>
      <c r="L4800" s="22"/>
      <c r="M4800" s="23"/>
    </row>
    <row r="4801" spans="1:13" x14ac:dyDescent="0.2">
      <c r="A4801" s="19" t="s">
        <v>7931</v>
      </c>
      <c r="B4801" s="19" t="s">
        <v>7932</v>
      </c>
      <c r="C4801" s="19" t="s">
        <v>22</v>
      </c>
      <c r="D4801" s="19" t="s">
        <v>46</v>
      </c>
      <c r="E4801" s="19" t="s">
        <v>129</v>
      </c>
      <c r="F4801" s="20">
        <v>2020</v>
      </c>
      <c r="G4801" s="19" t="s">
        <v>17</v>
      </c>
      <c r="H4801" s="19" t="s">
        <v>42</v>
      </c>
      <c r="I4801" s="19" t="s">
        <v>188</v>
      </c>
      <c r="J4801" s="21" t="s">
        <v>18</v>
      </c>
      <c r="K4801" s="22">
        <v>214597</v>
      </c>
      <c r="L4801" s="22"/>
      <c r="M4801" s="23"/>
    </row>
    <row r="4802" spans="1:13" x14ac:dyDescent="0.2">
      <c r="A4802" s="19" t="s">
        <v>7933</v>
      </c>
      <c r="B4802" s="19" t="s">
        <v>7934</v>
      </c>
      <c r="C4802" s="19" t="s">
        <v>148</v>
      </c>
      <c r="D4802" s="19" t="s">
        <v>460</v>
      </c>
      <c r="E4802" s="19" t="s">
        <v>461</v>
      </c>
      <c r="F4802" s="20">
        <v>2020</v>
      </c>
      <c r="G4802" s="19" t="s">
        <v>17</v>
      </c>
      <c r="H4802" s="19" t="s">
        <v>130</v>
      </c>
      <c r="I4802" s="19" t="s">
        <v>130</v>
      </c>
      <c r="J4802" s="21" t="s">
        <v>84</v>
      </c>
      <c r="K4802" s="22">
        <v>490969</v>
      </c>
      <c r="L4802" s="22"/>
      <c r="M4802" s="23"/>
    </row>
    <row r="4803" spans="1:13" x14ac:dyDescent="0.2">
      <c r="A4803" s="19" t="s">
        <v>7935</v>
      </c>
      <c r="B4803" s="19" t="s">
        <v>7936</v>
      </c>
      <c r="C4803" s="19" t="s">
        <v>148</v>
      </c>
      <c r="D4803" s="19" t="s">
        <v>373</v>
      </c>
      <c r="E4803" s="19" t="s">
        <v>2401</v>
      </c>
      <c r="F4803" s="20">
        <v>2019</v>
      </c>
      <c r="G4803" s="19" t="s">
        <v>17</v>
      </c>
      <c r="H4803" s="19" t="s">
        <v>42</v>
      </c>
      <c r="I4803" s="19" t="s">
        <v>1003</v>
      </c>
      <c r="J4803" s="21" t="s">
        <v>84</v>
      </c>
      <c r="K4803" s="22">
        <v>82748</v>
      </c>
      <c r="L4803" s="22"/>
      <c r="M4803" s="23"/>
    </row>
    <row r="4804" spans="1:13" x14ac:dyDescent="0.2">
      <c r="A4804" s="19" t="s">
        <v>7939</v>
      </c>
      <c r="B4804" s="19" t="s">
        <v>7940</v>
      </c>
      <c r="C4804" s="19" t="s">
        <v>12</v>
      </c>
      <c r="D4804" s="19" t="s">
        <v>219</v>
      </c>
      <c r="E4804" s="19" t="s">
        <v>2247</v>
      </c>
      <c r="F4804" s="20">
        <v>2020</v>
      </c>
      <c r="G4804" s="19" t="s">
        <v>17</v>
      </c>
      <c r="H4804" s="19" t="s">
        <v>30</v>
      </c>
      <c r="I4804" s="19" t="s">
        <v>145</v>
      </c>
      <c r="J4804" s="21" t="s">
        <v>18</v>
      </c>
      <c r="K4804" s="22">
        <v>492222</v>
      </c>
      <c r="L4804" s="22"/>
      <c r="M4804" s="23"/>
    </row>
    <row r="4805" spans="1:13" x14ac:dyDescent="0.2">
      <c r="A4805" s="19" t="s">
        <v>7943</v>
      </c>
      <c r="B4805" s="19" t="s">
        <v>7944</v>
      </c>
      <c r="C4805" s="19" t="s">
        <v>148</v>
      </c>
      <c r="D4805" s="19" t="s">
        <v>373</v>
      </c>
      <c r="E4805" s="19" t="s">
        <v>1000</v>
      </c>
      <c r="F4805" s="20">
        <v>2020</v>
      </c>
      <c r="G4805" s="19" t="s">
        <v>17</v>
      </c>
      <c r="H4805" s="19" t="s">
        <v>15</v>
      </c>
      <c r="I4805" s="19" t="s">
        <v>16</v>
      </c>
      <c r="J4805" s="21" t="s">
        <v>18</v>
      </c>
      <c r="K4805" s="22">
        <v>500000</v>
      </c>
      <c r="L4805" s="22"/>
      <c r="M4805" s="23"/>
    </row>
    <row r="4806" spans="1:13" x14ac:dyDescent="0.2">
      <c r="A4806" s="19" t="s">
        <v>7945</v>
      </c>
      <c r="B4806" s="19" t="s">
        <v>7946</v>
      </c>
      <c r="C4806" s="19" t="s">
        <v>148</v>
      </c>
      <c r="D4806" s="19" t="s">
        <v>149</v>
      </c>
      <c r="E4806" s="19" t="s">
        <v>592</v>
      </c>
      <c r="F4806" s="20">
        <v>2020</v>
      </c>
      <c r="G4806" s="19" t="s">
        <v>17</v>
      </c>
      <c r="H4806" s="19" t="s">
        <v>95</v>
      </c>
      <c r="I4806" s="19" t="s">
        <v>178</v>
      </c>
      <c r="J4806" s="21" t="s">
        <v>84</v>
      </c>
      <c r="K4806" s="22">
        <v>1050</v>
      </c>
      <c r="L4806" s="22"/>
      <c r="M4806" s="23"/>
    </row>
    <row r="4807" spans="1:13" x14ac:dyDescent="0.2">
      <c r="A4807" s="19" t="s">
        <v>7947</v>
      </c>
      <c r="B4807" s="19" t="s">
        <v>7948</v>
      </c>
      <c r="C4807" s="19" t="s">
        <v>22</v>
      </c>
      <c r="D4807" s="19" t="s">
        <v>23</v>
      </c>
      <c r="E4807" s="19" t="s">
        <v>806</v>
      </c>
      <c r="F4807" s="20">
        <v>2020</v>
      </c>
      <c r="G4807" s="19" t="s">
        <v>17</v>
      </c>
      <c r="H4807" s="19" t="s">
        <v>54</v>
      </c>
      <c r="I4807" s="19" t="s">
        <v>62</v>
      </c>
      <c r="J4807" s="21" t="s">
        <v>18</v>
      </c>
      <c r="K4807" s="22">
        <v>70237</v>
      </c>
      <c r="L4807" s="22"/>
      <c r="M4807" s="23"/>
    </row>
    <row r="4808" spans="1:13" x14ac:dyDescent="0.2">
      <c r="A4808" s="19" t="s">
        <v>7949</v>
      </c>
      <c r="B4808" s="19" t="s">
        <v>7950</v>
      </c>
      <c r="C4808" s="19" t="s">
        <v>27</v>
      </c>
      <c r="D4808" s="19" t="s">
        <v>1774</v>
      </c>
      <c r="E4808" s="19" t="s">
        <v>1775</v>
      </c>
      <c r="F4808" s="20">
        <v>2020</v>
      </c>
      <c r="G4808" s="19" t="s">
        <v>17</v>
      </c>
      <c r="H4808" s="19" t="s">
        <v>63</v>
      </c>
      <c r="I4808" s="19" t="s">
        <v>619</v>
      </c>
      <c r="J4808" s="21" t="s">
        <v>18</v>
      </c>
      <c r="K4808" s="22">
        <v>338875</v>
      </c>
      <c r="L4808" s="22"/>
      <c r="M4808" s="23"/>
    </row>
    <row r="4809" spans="1:13" x14ac:dyDescent="0.2">
      <c r="A4809" s="19" t="s">
        <v>7951</v>
      </c>
      <c r="B4809" s="19" t="s">
        <v>7952</v>
      </c>
      <c r="C4809" s="19" t="s">
        <v>148</v>
      </c>
      <c r="D4809" s="19" t="s">
        <v>617</v>
      </c>
      <c r="E4809" s="19" t="s">
        <v>625</v>
      </c>
      <c r="F4809" s="20">
        <v>2020</v>
      </c>
      <c r="G4809" s="19" t="s">
        <v>17</v>
      </c>
      <c r="H4809" s="19" t="s">
        <v>54</v>
      </c>
      <c r="I4809" s="19" t="s">
        <v>62</v>
      </c>
      <c r="J4809" s="21" t="s">
        <v>18</v>
      </c>
      <c r="K4809" s="22">
        <v>245645</v>
      </c>
      <c r="L4809" s="22"/>
      <c r="M4809" s="23"/>
    </row>
    <row r="4810" spans="1:13" x14ac:dyDescent="0.2">
      <c r="A4810" s="19" t="s">
        <v>7955</v>
      </c>
      <c r="B4810" s="19" t="s">
        <v>7956</v>
      </c>
      <c r="C4810" s="19" t="s">
        <v>148</v>
      </c>
      <c r="D4810" s="19" t="s">
        <v>373</v>
      </c>
      <c r="E4810" s="19" t="s">
        <v>734</v>
      </c>
      <c r="F4810" s="20">
        <v>2019</v>
      </c>
      <c r="G4810" s="19" t="s">
        <v>17</v>
      </c>
      <c r="H4810" s="19" t="s">
        <v>42</v>
      </c>
      <c r="I4810" s="19" t="s">
        <v>1003</v>
      </c>
      <c r="J4810" s="21" t="s">
        <v>84</v>
      </c>
      <c r="K4810" s="22">
        <v>22576</v>
      </c>
      <c r="L4810" s="22"/>
      <c r="M4810" s="23"/>
    </row>
    <row r="4811" spans="1:13" x14ac:dyDescent="0.2">
      <c r="A4811" s="19" t="s">
        <v>7961</v>
      </c>
      <c r="B4811" s="19" t="s">
        <v>7962</v>
      </c>
      <c r="C4811" s="19" t="s">
        <v>22</v>
      </c>
      <c r="D4811" s="19" t="s">
        <v>23</v>
      </c>
      <c r="E4811" s="19" t="s">
        <v>889</v>
      </c>
      <c r="F4811" s="20">
        <v>2020</v>
      </c>
      <c r="G4811" s="19" t="s">
        <v>17</v>
      </c>
      <c r="H4811" s="19" t="s">
        <v>352</v>
      </c>
      <c r="I4811" s="19" t="s">
        <v>353</v>
      </c>
      <c r="J4811" s="21" t="s">
        <v>18</v>
      </c>
      <c r="K4811" s="22">
        <v>75607</v>
      </c>
      <c r="L4811" s="22"/>
      <c r="M4811" s="23"/>
    </row>
    <row r="4812" spans="1:13" x14ac:dyDescent="0.2">
      <c r="A4812" s="19" t="s">
        <v>7963</v>
      </c>
      <c r="B4812" s="19" t="s">
        <v>7964</v>
      </c>
      <c r="C4812" s="19" t="s">
        <v>148</v>
      </c>
      <c r="D4812" s="19" t="s">
        <v>373</v>
      </c>
      <c r="E4812" s="19" t="s">
        <v>734</v>
      </c>
      <c r="F4812" s="20">
        <v>2020</v>
      </c>
      <c r="G4812" s="19" t="s">
        <v>17</v>
      </c>
      <c r="H4812" s="19" t="s">
        <v>15</v>
      </c>
      <c r="I4812" s="19" t="s">
        <v>16</v>
      </c>
      <c r="J4812" s="21" t="s">
        <v>18</v>
      </c>
      <c r="K4812" s="22">
        <v>23900</v>
      </c>
      <c r="L4812" s="22"/>
      <c r="M4812" s="23"/>
    </row>
    <row r="4813" spans="1:13" x14ac:dyDescent="0.2">
      <c r="A4813" s="19" t="s">
        <v>7971</v>
      </c>
      <c r="B4813" s="19" t="s">
        <v>7972</v>
      </c>
      <c r="C4813" s="19" t="s">
        <v>148</v>
      </c>
      <c r="D4813" s="19"/>
      <c r="E4813" s="19"/>
      <c r="F4813" s="20">
        <v>2020</v>
      </c>
      <c r="G4813" s="19" t="s">
        <v>1012</v>
      </c>
      <c r="H4813" s="19" t="s">
        <v>95</v>
      </c>
      <c r="I4813" s="19" t="s">
        <v>178</v>
      </c>
      <c r="J4813" s="21" t="s">
        <v>84</v>
      </c>
      <c r="K4813" s="22">
        <v>101231</v>
      </c>
      <c r="L4813" s="22"/>
      <c r="M4813" s="23"/>
    </row>
    <row r="4814" spans="1:13" x14ac:dyDescent="0.2">
      <c r="A4814" s="19" t="s">
        <v>7973</v>
      </c>
      <c r="B4814" s="19" t="s">
        <v>7974</v>
      </c>
      <c r="C4814" s="19" t="s">
        <v>12</v>
      </c>
      <c r="D4814" s="19"/>
      <c r="E4814" s="19"/>
      <c r="F4814" s="20">
        <v>2020</v>
      </c>
      <c r="G4814" s="19" t="s">
        <v>17</v>
      </c>
      <c r="H4814" s="19" t="s">
        <v>30</v>
      </c>
      <c r="I4814" s="19" t="s">
        <v>1454</v>
      </c>
      <c r="J4814" s="21" t="s">
        <v>18</v>
      </c>
      <c r="K4814" s="22">
        <v>133706</v>
      </c>
      <c r="L4814" s="22"/>
      <c r="M4814" s="23"/>
    </row>
    <row r="4815" spans="1:13" x14ac:dyDescent="0.2">
      <c r="A4815" s="19" t="s">
        <v>7977</v>
      </c>
      <c r="B4815" s="19" t="s">
        <v>7978</v>
      </c>
      <c r="C4815" s="19" t="s">
        <v>12</v>
      </c>
      <c r="D4815" s="19" t="s">
        <v>630</v>
      </c>
      <c r="E4815" s="19" t="s">
        <v>908</v>
      </c>
      <c r="F4815" s="20">
        <v>2020</v>
      </c>
      <c r="G4815" s="19" t="s">
        <v>17</v>
      </c>
      <c r="H4815" s="19" t="s">
        <v>352</v>
      </c>
      <c r="I4815" s="19" t="s">
        <v>353</v>
      </c>
      <c r="J4815" s="21" t="s">
        <v>18</v>
      </c>
      <c r="K4815" s="22">
        <v>117671</v>
      </c>
      <c r="L4815" s="22"/>
      <c r="M4815" s="23"/>
    </row>
    <row r="4816" spans="1:13" x14ac:dyDescent="0.2">
      <c r="A4816" s="19" t="s">
        <v>7993</v>
      </c>
      <c r="B4816" s="19" t="s">
        <v>7994</v>
      </c>
      <c r="C4816" s="19" t="s">
        <v>34</v>
      </c>
      <c r="D4816" s="19" t="s">
        <v>215</v>
      </c>
      <c r="E4816" s="19" t="s">
        <v>523</v>
      </c>
      <c r="F4816" s="20">
        <v>2020</v>
      </c>
      <c r="G4816" s="19" t="s">
        <v>17</v>
      </c>
      <c r="H4816" s="19" t="s">
        <v>95</v>
      </c>
      <c r="I4816" s="19" t="s">
        <v>178</v>
      </c>
      <c r="J4816" s="21" t="s">
        <v>18</v>
      </c>
      <c r="K4816" s="22">
        <v>1588603</v>
      </c>
      <c r="L4816" s="22"/>
      <c r="M4816" s="23"/>
    </row>
    <row r="4817" spans="1:13" x14ac:dyDescent="0.2">
      <c r="A4817" s="19" t="s">
        <v>7997</v>
      </c>
      <c r="B4817" s="19" t="s">
        <v>7998</v>
      </c>
      <c r="C4817" s="19" t="s">
        <v>359</v>
      </c>
      <c r="D4817" s="19" t="s">
        <v>360</v>
      </c>
      <c r="E4817" s="19" t="s">
        <v>361</v>
      </c>
      <c r="F4817" s="20">
        <v>2020</v>
      </c>
      <c r="G4817" s="19" t="s">
        <v>17</v>
      </c>
      <c r="H4817" s="19" t="s">
        <v>693</v>
      </c>
      <c r="I4817" s="19" t="s">
        <v>2260</v>
      </c>
      <c r="J4817" s="21" t="s">
        <v>84</v>
      </c>
      <c r="K4817" s="22">
        <v>1</v>
      </c>
      <c r="L4817" s="22"/>
      <c r="M4817" s="23"/>
    </row>
    <row r="4818" spans="1:13" x14ac:dyDescent="0.2">
      <c r="A4818" s="19" t="s">
        <v>8009</v>
      </c>
      <c r="B4818" s="19" t="s">
        <v>8010</v>
      </c>
      <c r="C4818" s="19" t="s">
        <v>257</v>
      </c>
      <c r="D4818" s="19"/>
      <c r="E4818" s="19"/>
      <c r="F4818" s="20">
        <v>2020</v>
      </c>
      <c r="G4818" s="19" t="s">
        <v>17</v>
      </c>
      <c r="H4818" s="19" t="s">
        <v>30</v>
      </c>
      <c r="I4818" s="19" t="s">
        <v>1454</v>
      </c>
      <c r="J4818" s="21" t="s">
        <v>18</v>
      </c>
      <c r="K4818" s="22">
        <v>2200</v>
      </c>
      <c r="L4818" s="24">
        <v>2200</v>
      </c>
      <c r="M4818" s="23"/>
    </row>
    <row r="4819" spans="1:13" x14ac:dyDescent="0.2">
      <c r="A4819" s="19" t="s">
        <v>8011</v>
      </c>
      <c r="B4819" s="19" t="s">
        <v>8012</v>
      </c>
      <c r="C4819" s="19" t="s">
        <v>37</v>
      </c>
      <c r="D4819" s="19" t="s">
        <v>38</v>
      </c>
      <c r="E4819" s="19" t="s">
        <v>1186</v>
      </c>
      <c r="F4819" s="20">
        <v>2020</v>
      </c>
      <c r="G4819" s="19" t="s">
        <v>17</v>
      </c>
      <c r="H4819" s="19" t="s">
        <v>240</v>
      </c>
      <c r="I4819" s="19" t="s">
        <v>241</v>
      </c>
      <c r="J4819" s="21" t="s">
        <v>128</v>
      </c>
      <c r="K4819" s="22">
        <v>10000</v>
      </c>
      <c r="L4819" s="22"/>
      <c r="M4819" s="23"/>
    </row>
    <row r="4820" spans="1:13" x14ac:dyDescent="0.2">
      <c r="A4820" s="19" t="s">
        <v>8017</v>
      </c>
      <c r="B4820" s="19" t="s">
        <v>8018</v>
      </c>
      <c r="C4820" s="19" t="s">
        <v>37</v>
      </c>
      <c r="D4820" s="19" t="s">
        <v>123</v>
      </c>
      <c r="E4820" s="19" t="s">
        <v>124</v>
      </c>
      <c r="F4820" s="20">
        <v>2020</v>
      </c>
      <c r="G4820" s="19" t="s">
        <v>17</v>
      </c>
      <c r="H4820" s="19" t="s">
        <v>42</v>
      </c>
      <c r="I4820" s="19" t="s">
        <v>1003</v>
      </c>
      <c r="J4820" s="21" t="s">
        <v>18</v>
      </c>
      <c r="K4820" s="22">
        <v>677480</v>
      </c>
      <c r="L4820" s="22"/>
      <c r="M4820" s="23"/>
    </row>
    <row r="4821" spans="1:13" x14ac:dyDescent="0.2">
      <c r="A4821" s="19" t="s">
        <v>8027</v>
      </c>
      <c r="B4821" s="19" t="s">
        <v>8028</v>
      </c>
      <c r="C4821" s="19" t="s">
        <v>34</v>
      </c>
      <c r="D4821" s="19" t="s">
        <v>134</v>
      </c>
      <c r="E4821" s="19"/>
      <c r="F4821" s="20">
        <v>2020</v>
      </c>
      <c r="G4821" s="19" t="s">
        <v>17</v>
      </c>
      <c r="H4821" s="19" t="s">
        <v>15</v>
      </c>
      <c r="I4821" s="19" t="s">
        <v>16</v>
      </c>
      <c r="J4821" s="21" t="s">
        <v>18</v>
      </c>
      <c r="K4821" s="22">
        <v>19148</v>
      </c>
      <c r="L4821" s="24">
        <v>2</v>
      </c>
      <c r="M4821" s="23"/>
    </row>
    <row r="4822" spans="1:13" x14ac:dyDescent="0.2">
      <c r="A4822" s="19" t="s">
        <v>8029</v>
      </c>
      <c r="B4822" s="19" t="s">
        <v>8030</v>
      </c>
      <c r="C4822" s="19" t="s">
        <v>12</v>
      </c>
      <c r="D4822" s="19" t="s">
        <v>630</v>
      </c>
      <c r="E4822" s="19" t="s">
        <v>908</v>
      </c>
      <c r="F4822" s="20">
        <v>2020</v>
      </c>
      <c r="G4822" s="19" t="s">
        <v>17</v>
      </c>
      <c r="H4822" s="19" t="s">
        <v>95</v>
      </c>
      <c r="I4822" s="19" t="s">
        <v>178</v>
      </c>
      <c r="J4822" s="21" t="s">
        <v>18</v>
      </c>
      <c r="K4822" s="22">
        <v>125409</v>
      </c>
      <c r="L4822" s="22"/>
      <c r="M4822" s="23"/>
    </row>
    <row r="4823" spans="1:13" x14ac:dyDescent="0.2">
      <c r="A4823" s="19" t="s">
        <v>8031</v>
      </c>
      <c r="B4823" s="19" t="s">
        <v>8032</v>
      </c>
      <c r="C4823" s="19" t="s">
        <v>81</v>
      </c>
      <c r="D4823" s="19" t="s">
        <v>82</v>
      </c>
      <c r="E4823" s="19" t="s">
        <v>1134</v>
      </c>
      <c r="F4823" s="20">
        <v>2019</v>
      </c>
      <c r="G4823" s="19" t="s">
        <v>17</v>
      </c>
      <c r="H4823" s="19" t="s">
        <v>253</v>
      </c>
      <c r="I4823" s="19" t="s">
        <v>254</v>
      </c>
      <c r="J4823" s="21" t="s">
        <v>18</v>
      </c>
      <c r="K4823" s="22">
        <v>392405</v>
      </c>
      <c r="L4823" s="22"/>
      <c r="M4823" s="23"/>
    </row>
    <row r="4824" spans="1:13" x14ac:dyDescent="0.2">
      <c r="A4824" s="19" t="s">
        <v>8051</v>
      </c>
      <c r="B4824" s="19" t="s">
        <v>8052</v>
      </c>
      <c r="C4824" s="19" t="s">
        <v>34</v>
      </c>
      <c r="D4824" s="19" t="s">
        <v>215</v>
      </c>
      <c r="E4824" s="19" t="s">
        <v>851</v>
      </c>
      <c r="F4824" s="20">
        <v>2020</v>
      </c>
      <c r="G4824" s="19" t="s">
        <v>17</v>
      </c>
      <c r="H4824" s="19" t="s">
        <v>42</v>
      </c>
      <c r="I4824" s="19" t="s">
        <v>1003</v>
      </c>
      <c r="J4824" s="21" t="s">
        <v>18</v>
      </c>
      <c r="K4824" s="22">
        <v>24628</v>
      </c>
      <c r="L4824" s="22"/>
      <c r="M4824" s="23"/>
    </row>
    <row r="4825" spans="1:13" x14ac:dyDescent="0.2">
      <c r="A4825" s="19" t="s">
        <v>8057</v>
      </c>
      <c r="B4825" s="19" t="s">
        <v>8058</v>
      </c>
      <c r="C4825" s="19" t="s">
        <v>167</v>
      </c>
      <c r="D4825" s="19"/>
      <c r="E4825" s="19"/>
      <c r="F4825" s="20">
        <v>2019</v>
      </c>
      <c r="G4825" s="19" t="s">
        <v>17</v>
      </c>
      <c r="H4825" s="19" t="s">
        <v>30</v>
      </c>
      <c r="I4825" s="19" t="s">
        <v>31</v>
      </c>
      <c r="J4825" s="21" t="s">
        <v>18</v>
      </c>
      <c r="K4825" s="22">
        <v>54755</v>
      </c>
      <c r="L4825" s="22"/>
      <c r="M4825" s="23"/>
    </row>
    <row r="4826" spans="1:13" x14ac:dyDescent="0.2">
      <c r="A4826" s="19" t="s">
        <v>8063</v>
      </c>
      <c r="B4826" s="19" t="s">
        <v>8064</v>
      </c>
      <c r="C4826" s="19" t="s">
        <v>167</v>
      </c>
      <c r="D4826" s="19" t="s">
        <v>431</v>
      </c>
      <c r="E4826" s="19" t="s">
        <v>661</v>
      </c>
      <c r="F4826" s="20">
        <v>2019</v>
      </c>
      <c r="G4826" s="19" t="s">
        <v>17</v>
      </c>
      <c r="H4826" s="19" t="s">
        <v>253</v>
      </c>
      <c r="I4826" s="19" t="s">
        <v>254</v>
      </c>
      <c r="J4826" s="21" t="s">
        <v>18</v>
      </c>
      <c r="K4826" s="22">
        <v>68363</v>
      </c>
      <c r="L4826" s="22"/>
      <c r="M4826" s="23"/>
    </row>
    <row r="4827" spans="1:13" x14ac:dyDescent="0.2">
      <c r="A4827" s="19" t="s">
        <v>8065</v>
      </c>
      <c r="B4827" s="19" t="s">
        <v>8066</v>
      </c>
      <c r="C4827" s="19" t="s">
        <v>52</v>
      </c>
      <c r="D4827" s="19" t="s">
        <v>99</v>
      </c>
      <c r="E4827" s="19" t="s">
        <v>100</v>
      </c>
      <c r="F4827" s="20">
        <v>2020</v>
      </c>
      <c r="G4827" s="19" t="s">
        <v>17</v>
      </c>
      <c r="H4827" s="19" t="s">
        <v>54</v>
      </c>
      <c r="I4827" s="19" t="s">
        <v>58</v>
      </c>
      <c r="J4827" s="21" t="s">
        <v>84</v>
      </c>
      <c r="K4827" s="22">
        <v>154988</v>
      </c>
      <c r="L4827" s="22"/>
      <c r="M4827" s="23"/>
    </row>
    <row r="4828" spans="1:13" x14ac:dyDescent="0.2">
      <c r="A4828" s="19" t="s">
        <v>8069</v>
      </c>
      <c r="B4828" s="19" t="s">
        <v>8070</v>
      </c>
      <c r="C4828" s="19" t="s">
        <v>143</v>
      </c>
      <c r="D4828" s="19" t="s">
        <v>144</v>
      </c>
      <c r="E4828" s="19" t="s">
        <v>144</v>
      </c>
      <c r="F4828" s="20">
        <v>2020</v>
      </c>
      <c r="G4828" s="19" t="s">
        <v>17</v>
      </c>
      <c r="H4828" s="19" t="s">
        <v>95</v>
      </c>
      <c r="I4828" s="19" t="s">
        <v>173</v>
      </c>
      <c r="J4828" s="21" t="s">
        <v>18</v>
      </c>
      <c r="K4828" s="22">
        <v>73691</v>
      </c>
      <c r="L4828" s="22"/>
      <c r="M4828" s="23"/>
    </row>
    <row r="4829" spans="1:13" x14ac:dyDescent="0.2">
      <c r="A4829" s="19" t="s">
        <v>8071</v>
      </c>
      <c r="B4829" s="19" t="s">
        <v>8072</v>
      </c>
      <c r="C4829" s="19" t="s">
        <v>22</v>
      </c>
      <c r="D4829" s="19"/>
      <c r="E4829" s="19"/>
      <c r="F4829" s="20">
        <v>2019</v>
      </c>
      <c r="G4829" s="19" t="s">
        <v>17</v>
      </c>
      <c r="H4829" s="19" t="s">
        <v>30</v>
      </c>
      <c r="I4829" s="19" t="s">
        <v>31</v>
      </c>
      <c r="J4829" s="21" t="s">
        <v>18</v>
      </c>
      <c r="K4829" s="22">
        <v>1424</v>
      </c>
      <c r="L4829" s="24">
        <v>270</v>
      </c>
      <c r="M4829" s="23"/>
    </row>
    <row r="4830" spans="1:13" x14ac:dyDescent="0.2">
      <c r="A4830" s="19" t="s">
        <v>8073</v>
      </c>
      <c r="B4830" s="19" t="s">
        <v>8074</v>
      </c>
      <c r="C4830" s="19" t="s">
        <v>103</v>
      </c>
      <c r="D4830" s="19" t="s">
        <v>194</v>
      </c>
      <c r="E4830" s="19" t="s">
        <v>195</v>
      </c>
      <c r="F4830" s="20">
        <v>2020</v>
      </c>
      <c r="G4830" s="19" t="s">
        <v>17</v>
      </c>
      <c r="H4830" s="19" t="s">
        <v>42</v>
      </c>
      <c r="I4830" s="19" t="s">
        <v>278</v>
      </c>
      <c r="J4830" s="21" t="s">
        <v>18</v>
      </c>
      <c r="K4830" s="22">
        <v>129488</v>
      </c>
      <c r="L4830" s="22"/>
      <c r="M4830" s="23"/>
    </row>
    <row r="4831" spans="1:13" x14ac:dyDescent="0.2">
      <c r="A4831" s="19" t="s">
        <v>8077</v>
      </c>
      <c r="B4831" s="19" t="s">
        <v>8078</v>
      </c>
      <c r="C4831" s="19" t="s">
        <v>34</v>
      </c>
      <c r="D4831" s="19" t="s">
        <v>215</v>
      </c>
      <c r="E4831" s="19" t="s">
        <v>215</v>
      </c>
      <c r="F4831" s="20">
        <v>2019</v>
      </c>
      <c r="G4831" s="19" t="s">
        <v>17</v>
      </c>
      <c r="H4831" s="19" t="s">
        <v>95</v>
      </c>
      <c r="I4831" s="19" t="s">
        <v>173</v>
      </c>
      <c r="J4831" s="21" t="s">
        <v>18</v>
      </c>
      <c r="K4831" s="22">
        <v>26945</v>
      </c>
      <c r="L4831" s="22"/>
      <c r="M4831" s="23"/>
    </row>
    <row r="4832" spans="1:13" x14ac:dyDescent="0.2">
      <c r="A4832" s="19" t="s">
        <v>8081</v>
      </c>
      <c r="B4832" s="19" t="s">
        <v>8082</v>
      </c>
      <c r="C4832" s="19" t="s">
        <v>27</v>
      </c>
      <c r="D4832" s="19" t="s">
        <v>28</v>
      </c>
      <c r="E4832" s="19" t="s">
        <v>29</v>
      </c>
      <c r="F4832" s="20">
        <v>2019</v>
      </c>
      <c r="G4832" s="19" t="s">
        <v>17</v>
      </c>
      <c r="H4832" s="19" t="s">
        <v>95</v>
      </c>
      <c r="I4832" s="19" t="s">
        <v>178</v>
      </c>
      <c r="J4832" s="21" t="s">
        <v>18</v>
      </c>
      <c r="K4832" s="22">
        <v>424143</v>
      </c>
      <c r="L4832" s="24">
        <v>417678</v>
      </c>
      <c r="M4832" s="23"/>
    </row>
    <row r="4833" spans="1:13" x14ac:dyDescent="0.2">
      <c r="A4833" s="19" t="s">
        <v>8085</v>
      </c>
      <c r="B4833" s="19" t="s">
        <v>8086</v>
      </c>
      <c r="C4833" s="19" t="s">
        <v>148</v>
      </c>
      <c r="D4833" s="19" t="s">
        <v>646</v>
      </c>
      <c r="E4833" s="19" t="s">
        <v>647</v>
      </c>
      <c r="F4833" s="20">
        <v>2020</v>
      </c>
      <c r="G4833" s="19" t="s">
        <v>17</v>
      </c>
      <c r="H4833" s="19" t="s">
        <v>63</v>
      </c>
      <c r="I4833" s="19" t="s">
        <v>174</v>
      </c>
      <c r="J4833" s="21" t="s">
        <v>84</v>
      </c>
      <c r="K4833" s="22">
        <v>533766</v>
      </c>
      <c r="L4833" s="22"/>
      <c r="M4833" s="23"/>
    </row>
    <row r="4834" spans="1:13" x14ac:dyDescent="0.2">
      <c r="A4834" s="19" t="s">
        <v>8087</v>
      </c>
      <c r="B4834" s="19" t="s">
        <v>8088</v>
      </c>
      <c r="C4834" s="19" t="s">
        <v>81</v>
      </c>
      <c r="D4834" s="19"/>
      <c r="E4834" s="19"/>
      <c r="F4834" s="20">
        <v>2019</v>
      </c>
      <c r="G4834" s="19" t="s">
        <v>17</v>
      </c>
      <c r="H4834" s="19" t="s">
        <v>30</v>
      </c>
      <c r="I4834" s="19" t="s">
        <v>31</v>
      </c>
      <c r="J4834" s="21" t="s">
        <v>18</v>
      </c>
      <c r="K4834" s="22">
        <v>50500</v>
      </c>
      <c r="L4834" s="22"/>
      <c r="M4834" s="23"/>
    </row>
    <row r="4835" spans="1:13" x14ac:dyDescent="0.2">
      <c r="A4835" s="19" t="s">
        <v>8089</v>
      </c>
      <c r="B4835" s="19" t="s">
        <v>8090</v>
      </c>
      <c r="C4835" s="19" t="s">
        <v>52</v>
      </c>
      <c r="D4835" s="19" t="s">
        <v>99</v>
      </c>
      <c r="E4835" s="19" t="s">
        <v>2650</v>
      </c>
      <c r="F4835" s="20">
        <v>2020</v>
      </c>
      <c r="G4835" s="19" t="s">
        <v>17</v>
      </c>
      <c r="H4835" s="19" t="s">
        <v>63</v>
      </c>
      <c r="I4835" s="19" t="s">
        <v>174</v>
      </c>
      <c r="J4835" s="21" t="s">
        <v>18</v>
      </c>
      <c r="K4835" s="22">
        <v>4338</v>
      </c>
      <c r="L4835" s="22"/>
      <c r="M4835" s="23"/>
    </row>
    <row r="4836" spans="1:13" x14ac:dyDescent="0.2">
      <c r="A4836" s="19" t="s">
        <v>8091</v>
      </c>
      <c r="B4836" s="19" t="s">
        <v>8092</v>
      </c>
      <c r="C4836" s="19" t="s">
        <v>37</v>
      </c>
      <c r="D4836" s="19" t="s">
        <v>38</v>
      </c>
      <c r="E4836" s="19" t="s">
        <v>120</v>
      </c>
      <c r="F4836" s="20">
        <v>2020</v>
      </c>
      <c r="G4836" s="19" t="s">
        <v>17</v>
      </c>
      <c r="H4836" s="19" t="s">
        <v>42</v>
      </c>
      <c r="I4836" s="19" t="s">
        <v>1003</v>
      </c>
      <c r="J4836" s="21" t="s">
        <v>18</v>
      </c>
      <c r="K4836" s="22">
        <v>119054</v>
      </c>
      <c r="L4836" s="24">
        <v>99173</v>
      </c>
      <c r="M4836" s="23"/>
    </row>
    <row r="4837" spans="1:13" x14ac:dyDescent="0.2">
      <c r="A4837" s="19" t="s">
        <v>8095</v>
      </c>
      <c r="B4837" s="19" t="s">
        <v>8096</v>
      </c>
      <c r="C4837" s="19" t="s">
        <v>148</v>
      </c>
      <c r="D4837" s="19" t="s">
        <v>373</v>
      </c>
      <c r="E4837" s="19" t="s">
        <v>624</v>
      </c>
      <c r="F4837" s="20">
        <v>2020</v>
      </c>
      <c r="G4837" s="19" t="s">
        <v>17</v>
      </c>
      <c r="H4837" s="19" t="s">
        <v>352</v>
      </c>
      <c r="I4837" s="19" t="s">
        <v>353</v>
      </c>
      <c r="J4837" s="21" t="s">
        <v>18</v>
      </c>
      <c r="K4837" s="22">
        <v>31899</v>
      </c>
      <c r="L4837" s="22"/>
      <c r="M4837" s="23"/>
    </row>
    <row r="4838" spans="1:13" x14ac:dyDescent="0.2">
      <c r="A4838" s="19" t="s">
        <v>8097</v>
      </c>
      <c r="B4838" s="19" t="s">
        <v>8098</v>
      </c>
      <c r="C4838" s="19" t="s">
        <v>22</v>
      </c>
      <c r="D4838" s="19" t="s">
        <v>46</v>
      </c>
      <c r="E4838" s="19" t="s">
        <v>881</v>
      </c>
      <c r="F4838" s="20">
        <v>2020</v>
      </c>
      <c r="G4838" s="19" t="s">
        <v>17</v>
      </c>
      <c r="H4838" s="19" t="s">
        <v>30</v>
      </c>
      <c r="I4838" s="19" t="s">
        <v>145</v>
      </c>
      <c r="J4838" s="21" t="s">
        <v>18</v>
      </c>
      <c r="K4838" s="22">
        <v>109509</v>
      </c>
      <c r="L4838" s="22"/>
      <c r="M4838" s="23"/>
    </row>
    <row r="4839" spans="1:13" x14ac:dyDescent="0.2">
      <c r="A4839" s="19" t="s">
        <v>8107</v>
      </c>
      <c r="B4839" s="19" t="s">
        <v>8108</v>
      </c>
      <c r="C4839" s="19" t="s">
        <v>148</v>
      </c>
      <c r="D4839" s="19" t="s">
        <v>373</v>
      </c>
      <c r="E4839" s="19" t="s">
        <v>584</v>
      </c>
      <c r="F4839" s="20">
        <v>2020</v>
      </c>
      <c r="G4839" s="19" t="s">
        <v>17</v>
      </c>
      <c r="H4839" s="19" t="s">
        <v>63</v>
      </c>
      <c r="I4839" s="19" t="s">
        <v>174</v>
      </c>
      <c r="J4839" s="21" t="s">
        <v>18</v>
      </c>
      <c r="K4839" s="22">
        <v>1467962</v>
      </c>
      <c r="L4839" s="22"/>
      <c r="M4839" s="23"/>
    </row>
    <row r="4840" spans="1:13" x14ac:dyDescent="0.2">
      <c r="A4840" s="19" t="s">
        <v>8109</v>
      </c>
      <c r="B4840" s="19" t="s">
        <v>8110</v>
      </c>
      <c r="C4840" s="19" t="s">
        <v>148</v>
      </c>
      <c r="D4840" s="19" t="s">
        <v>373</v>
      </c>
      <c r="E4840" s="19" t="s">
        <v>522</v>
      </c>
      <c r="F4840" s="20">
        <v>2019</v>
      </c>
      <c r="G4840" s="19" t="s">
        <v>17</v>
      </c>
      <c r="H4840" s="19" t="s">
        <v>63</v>
      </c>
      <c r="I4840" s="19" t="s">
        <v>174</v>
      </c>
      <c r="J4840" s="21" t="s">
        <v>18</v>
      </c>
      <c r="K4840" s="22">
        <v>2000</v>
      </c>
      <c r="L4840" s="24">
        <v>2000</v>
      </c>
      <c r="M4840" s="23"/>
    </row>
    <row r="4841" spans="1:13" x14ac:dyDescent="0.2">
      <c r="A4841" s="19" t="s">
        <v>8121</v>
      </c>
      <c r="B4841" s="19" t="s">
        <v>8122</v>
      </c>
      <c r="C4841" s="19" t="s">
        <v>148</v>
      </c>
      <c r="D4841" s="19"/>
      <c r="E4841" s="19"/>
      <c r="F4841" s="20">
        <v>2019</v>
      </c>
      <c r="G4841" s="19" t="s">
        <v>17</v>
      </c>
      <c r="H4841" s="19" t="s">
        <v>30</v>
      </c>
      <c r="I4841" s="19" t="s">
        <v>145</v>
      </c>
      <c r="J4841" s="21" t="s">
        <v>18</v>
      </c>
      <c r="K4841" s="22">
        <v>87824</v>
      </c>
      <c r="L4841" s="22"/>
      <c r="M4841" s="23"/>
    </row>
    <row r="4842" spans="1:13" x14ac:dyDescent="0.2">
      <c r="A4842" s="19" t="s">
        <v>8123</v>
      </c>
      <c r="B4842" s="19" t="s">
        <v>8124</v>
      </c>
      <c r="C4842" s="19" t="s">
        <v>148</v>
      </c>
      <c r="D4842" s="19" t="s">
        <v>617</v>
      </c>
      <c r="E4842" s="19" t="s">
        <v>863</v>
      </c>
      <c r="F4842" s="20">
        <v>2020</v>
      </c>
      <c r="G4842" s="19" t="s">
        <v>17</v>
      </c>
      <c r="H4842" s="19" t="s">
        <v>63</v>
      </c>
      <c r="I4842" s="19" t="s">
        <v>174</v>
      </c>
      <c r="J4842" s="21" t="s">
        <v>18</v>
      </c>
      <c r="K4842" s="22">
        <v>30556</v>
      </c>
      <c r="L4842" s="22"/>
      <c r="M4842" s="23"/>
    </row>
    <row r="4843" spans="1:13" x14ac:dyDescent="0.2">
      <c r="A4843" s="19" t="s">
        <v>8125</v>
      </c>
      <c r="B4843" s="19" t="s">
        <v>8126</v>
      </c>
      <c r="C4843" s="19" t="s">
        <v>148</v>
      </c>
      <c r="D4843" s="19" t="s">
        <v>373</v>
      </c>
      <c r="E4843" s="19" t="s">
        <v>584</v>
      </c>
      <c r="F4843" s="20">
        <v>2020</v>
      </c>
      <c r="G4843" s="19" t="s">
        <v>17</v>
      </c>
      <c r="H4843" s="19" t="s">
        <v>130</v>
      </c>
      <c r="I4843" s="19" t="s">
        <v>130</v>
      </c>
      <c r="J4843" s="21" t="s">
        <v>18</v>
      </c>
      <c r="K4843" s="22">
        <v>100</v>
      </c>
      <c r="L4843" s="22"/>
      <c r="M4843" s="23"/>
    </row>
    <row r="4844" spans="1:13" x14ac:dyDescent="0.2">
      <c r="A4844" s="19" t="s">
        <v>8127</v>
      </c>
      <c r="B4844" s="19" t="s">
        <v>8128</v>
      </c>
      <c r="C4844" s="19" t="s">
        <v>148</v>
      </c>
      <c r="D4844" s="19" t="s">
        <v>617</v>
      </c>
      <c r="E4844" s="19" t="s">
        <v>863</v>
      </c>
      <c r="F4844" s="20">
        <v>2020</v>
      </c>
      <c r="G4844" s="19" t="s">
        <v>17</v>
      </c>
      <c r="H4844" s="19" t="s">
        <v>63</v>
      </c>
      <c r="I4844" s="19" t="s">
        <v>174</v>
      </c>
      <c r="J4844" s="21" t="s">
        <v>84</v>
      </c>
      <c r="K4844" s="22">
        <v>131492</v>
      </c>
      <c r="L4844" s="22"/>
      <c r="M4844" s="23"/>
    </row>
    <row r="4845" spans="1:13" x14ac:dyDescent="0.2">
      <c r="A4845" s="19" t="s">
        <v>8129</v>
      </c>
      <c r="B4845" s="19" t="s">
        <v>8130</v>
      </c>
      <c r="C4845" s="19" t="s">
        <v>148</v>
      </c>
      <c r="D4845" s="19" t="s">
        <v>329</v>
      </c>
      <c r="E4845" s="19" t="s">
        <v>2366</v>
      </c>
      <c r="F4845" s="20">
        <v>2020</v>
      </c>
      <c r="G4845" s="19" t="s">
        <v>17</v>
      </c>
      <c r="H4845" s="19" t="s">
        <v>15</v>
      </c>
      <c r="I4845" s="19" t="s">
        <v>16</v>
      </c>
      <c r="J4845" s="21" t="s">
        <v>84</v>
      </c>
      <c r="K4845" s="22">
        <v>217902</v>
      </c>
      <c r="L4845" s="22"/>
      <c r="M4845" s="23"/>
    </row>
    <row r="4846" spans="1:13" x14ac:dyDescent="0.2">
      <c r="A4846" s="19" t="s">
        <v>8131</v>
      </c>
      <c r="B4846" s="19" t="s">
        <v>8132</v>
      </c>
      <c r="C4846" s="19" t="s">
        <v>92</v>
      </c>
      <c r="D4846" s="19" t="s">
        <v>112</v>
      </c>
      <c r="E4846" s="19" t="s">
        <v>1858</v>
      </c>
      <c r="F4846" s="20">
        <v>2019</v>
      </c>
      <c r="G4846" s="19" t="s">
        <v>17</v>
      </c>
      <c r="H4846" s="19" t="s">
        <v>240</v>
      </c>
      <c r="I4846" s="19" t="s">
        <v>241</v>
      </c>
      <c r="J4846" s="21" t="s">
        <v>18</v>
      </c>
      <c r="K4846" s="22">
        <v>48495</v>
      </c>
      <c r="L4846" s="24">
        <v>1</v>
      </c>
      <c r="M4846" s="23"/>
    </row>
    <row r="4847" spans="1:13" x14ac:dyDescent="0.2">
      <c r="A4847" s="19" t="s">
        <v>8133</v>
      </c>
      <c r="B4847" s="19" t="s">
        <v>8134</v>
      </c>
      <c r="C4847" s="19" t="s">
        <v>133</v>
      </c>
      <c r="D4847" s="19" t="s">
        <v>206</v>
      </c>
      <c r="E4847" s="19" t="s">
        <v>1054</v>
      </c>
      <c r="F4847" s="20">
        <v>2020</v>
      </c>
      <c r="G4847" s="19" t="s">
        <v>17</v>
      </c>
      <c r="H4847" s="19" t="s">
        <v>63</v>
      </c>
      <c r="I4847" s="19" t="s">
        <v>174</v>
      </c>
      <c r="J4847" s="21" t="s">
        <v>18</v>
      </c>
      <c r="K4847" s="22">
        <v>157241</v>
      </c>
      <c r="L4847" s="22"/>
      <c r="M4847" s="23"/>
    </row>
    <row r="4848" spans="1:13" x14ac:dyDescent="0.2">
      <c r="A4848" s="19" t="s">
        <v>8135</v>
      </c>
      <c r="B4848" s="19" t="s">
        <v>8136</v>
      </c>
      <c r="C4848" s="19" t="s">
        <v>12</v>
      </c>
      <c r="D4848" s="19" t="s">
        <v>69</v>
      </c>
      <c r="E4848" s="19" t="s">
        <v>69</v>
      </c>
      <c r="F4848" s="20">
        <v>2020</v>
      </c>
      <c r="G4848" s="19" t="s">
        <v>17</v>
      </c>
      <c r="H4848" s="19" t="s">
        <v>42</v>
      </c>
      <c r="I4848" s="19" t="s">
        <v>188</v>
      </c>
      <c r="J4848" s="21" t="s">
        <v>18</v>
      </c>
      <c r="K4848" s="22">
        <v>39513</v>
      </c>
      <c r="L4848" s="22"/>
      <c r="M4848" s="23"/>
    </row>
    <row r="4849" spans="1:13" x14ac:dyDescent="0.2">
      <c r="A4849" s="19" t="s">
        <v>8139</v>
      </c>
      <c r="B4849" s="19" t="s">
        <v>8140</v>
      </c>
      <c r="C4849" s="19" t="s">
        <v>34</v>
      </c>
      <c r="D4849" s="19" t="s">
        <v>134</v>
      </c>
      <c r="E4849" s="19"/>
      <c r="F4849" s="20">
        <v>2019</v>
      </c>
      <c r="G4849" s="19" t="s">
        <v>17</v>
      </c>
      <c r="H4849" s="19" t="s">
        <v>30</v>
      </c>
      <c r="I4849" s="19" t="s">
        <v>31</v>
      </c>
      <c r="J4849" s="21" t="s">
        <v>18</v>
      </c>
      <c r="K4849" s="22">
        <v>54755</v>
      </c>
      <c r="L4849" s="22"/>
      <c r="M4849" s="23"/>
    </row>
    <row r="4850" spans="1:13" x14ac:dyDescent="0.2">
      <c r="A4850" s="19" t="s">
        <v>8141</v>
      </c>
      <c r="B4850" s="19" t="s">
        <v>8142</v>
      </c>
      <c r="C4850" s="19" t="s">
        <v>148</v>
      </c>
      <c r="D4850" s="19" t="s">
        <v>373</v>
      </c>
      <c r="E4850" s="19" t="s">
        <v>435</v>
      </c>
      <c r="F4850" s="20">
        <v>2020</v>
      </c>
      <c r="G4850" s="19" t="s">
        <v>17</v>
      </c>
      <c r="H4850" s="19" t="s">
        <v>42</v>
      </c>
      <c r="I4850" s="19" t="s">
        <v>1003</v>
      </c>
      <c r="J4850" s="21" t="s">
        <v>18</v>
      </c>
      <c r="K4850" s="22">
        <v>25300</v>
      </c>
      <c r="L4850" s="24">
        <v>109836</v>
      </c>
      <c r="M4850" s="23"/>
    </row>
    <row r="4851" spans="1:13" x14ac:dyDescent="0.2">
      <c r="A4851" s="19" t="s">
        <v>8145</v>
      </c>
      <c r="B4851" s="19" t="s">
        <v>8146</v>
      </c>
      <c r="C4851" s="19" t="s">
        <v>148</v>
      </c>
      <c r="D4851" s="19" t="s">
        <v>373</v>
      </c>
      <c r="E4851" s="19" t="s">
        <v>1053</v>
      </c>
      <c r="F4851" s="20">
        <v>2019</v>
      </c>
      <c r="G4851" s="19" t="s">
        <v>17</v>
      </c>
      <c r="H4851" s="19" t="s">
        <v>352</v>
      </c>
      <c r="I4851" s="19" t="s">
        <v>353</v>
      </c>
      <c r="J4851" s="21" t="s">
        <v>84</v>
      </c>
      <c r="K4851" s="22">
        <v>529374</v>
      </c>
      <c r="L4851" s="22"/>
      <c r="M4851" s="23"/>
    </row>
    <row r="4852" spans="1:13" x14ac:dyDescent="0.2">
      <c r="A4852" s="19" t="s">
        <v>8147</v>
      </c>
      <c r="B4852" s="19" t="s">
        <v>8148</v>
      </c>
      <c r="C4852" s="19" t="s">
        <v>27</v>
      </c>
      <c r="D4852" s="19" t="s">
        <v>73</v>
      </c>
      <c r="E4852" s="19" t="s">
        <v>8149</v>
      </c>
      <c r="F4852" s="20">
        <v>2020</v>
      </c>
      <c r="G4852" s="19" t="s">
        <v>279</v>
      </c>
      <c r="H4852" s="19" t="s">
        <v>63</v>
      </c>
      <c r="I4852" s="19" t="s">
        <v>174</v>
      </c>
      <c r="J4852" s="21" t="s">
        <v>18</v>
      </c>
      <c r="K4852" s="22">
        <v>27476</v>
      </c>
      <c r="L4852" s="22"/>
      <c r="M4852" s="23"/>
    </row>
    <row r="4853" spans="1:13" x14ac:dyDescent="0.2">
      <c r="A4853" s="19" t="s">
        <v>8150</v>
      </c>
      <c r="B4853" s="19" t="s">
        <v>8151</v>
      </c>
      <c r="C4853" s="19" t="s">
        <v>27</v>
      </c>
      <c r="D4853" s="19" t="s">
        <v>1774</v>
      </c>
      <c r="E4853" s="19" t="s">
        <v>2859</v>
      </c>
      <c r="F4853" s="20">
        <v>2020</v>
      </c>
      <c r="G4853" s="19" t="s">
        <v>279</v>
      </c>
      <c r="H4853" s="19" t="s">
        <v>63</v>
      </c>
      <c r="I4853" s="19" t="s">
        <v>174</v>
      </c>
      <c r="J4853" s="21" t="s">
        <v>18</v>
      </c>
      <c r="K4853" s="22">
        <v>10800</v>
      </c>
      <c r="L4853" s="24">
        <v>5400</v>
      </c>
      <c r="M4853" s="23"/>
    </row>
    <row r="4854" spans="1:13" x14ac:dyDescent="0.2">
      <c r="A4854" s="19" t="s">
        <v>8156</v>
      </c>
      <c r="B4854" s="19" t="s">
        <v>8157</v>
      </c>
      <c r="C4854" s="19" t="s">
        <v>12</v>
      </c>
      <c r="D4854" s="19" t="s">
        <v>163</v>
      </c>
      <c r="E4854" s="19" t="s">
        <v>163</v>
      </c>
      <c r="F4854" s="20">
        <v>2020</v>
      </c>
      <c r="G4854" s="19" t="s">
        <v>17</v>
      </c>
      <c r="H4854" s="19" t="s">
        <v>63</v>
      </c>
      <c r="I4854" s="19" t="s">
        <v>174</v>
      </c>
      <c r="J4854" s="21" t="s">
        <v>18</v>
      </c>
      <c r="K4854" s="22">
        <v>36318</v>
      </c>
      <c r="L4854" s="22"/>
      <c r="M4854" s="23"/>
    </row>
    <row r="4855" spans="1:13" x14ac:dyDescent="0.2">
      <c r="A4855" s="19" t="s">
        <v>8166</v>
      </c>
      <c r="B4855" s="19" t="s">
        <v>8167</v>
      </c>
      <c r="C4855" s="19" t="s">
        <v>265</v>
      </c>
      <c r="D4855" s="19" t="s">
        <v>266</v>
      </c>
      <c r="E4855" s="19" t="s">
        <v>267</v>
      </c>
      <c r="F4855" s="20">
        <v>2019</v>
      </c>
      <c r="G4855" s="19" t="s">
        <v>17</v>
      </c>
      <c r="H4855" s="19" t="s">
        <v>63</v>
      </c>
      <c r="I4855" s="19" t="s">
        <v>174</v>
      </c>
      <c r="J4855" s="21" t="s">
        <v>18</v>
      </c>
      <c r="K4855" s="22">
        <v>2500</v>
      </c>
      <c r="L4855" s="22"/>
      <c r="M4855" s="23"/>
    </row>
    <row r="4856" spans="1:13" x14ac:dyDescent="0.2">
      <c r="A4856" s="19" t="s">
        <v>8168</v>
      </c>
      <c r="B4856" s="19" t="s">
        <v>8169</v>
      </c>
      <c r="C4856" s="19" t="s">
        <v>27</v>
      </c>
      <c r="D4856" s="19"/>
      <c r="E4856" s="19"/>
      <c r="F4856" s="20">
        <v>2019</v>
      </c>
      <c r="G4856" s="19" t="s">
        <v>17</v>
      </c>
      <c r="H4856" s="19" t="s">
        <v>30</v>
      </c>
      <c r="I4856" s="19" t="s">
        <v>31</v>
      </c>
      <c r="J4856" s="21" t="s">
        <v>18</v>
      </c>
      <c r="K4856" s="22">
        <v>54754</v>
      </c>
      <c r="L4856" s="22"/>
      <c r="M4856" s="23"/>
    </row>
    <row r="4857" spans="1:13" x14ac:dyDescent="0.2">
      <c r="A4857" s="19" t="s">
        <v>8172</v>
      </c>
      <c r="B4857" s="19" t="s">
        <v>8173</v>
      </c>
      <c r="C4857" s="19" t="s">
        <v>103</v>
      </c>
      <c r="D4857" s="19" t="s">
        <v>238</v>
      </c>
      <c r="E4857" s="19" t="s">
        <v>379</v>
      </c>
      <c r="F4857" s="20">
        <v>2019</v>
      </c>
      <c r="G4857" s="19" t="s">
        <v>17</v>
      </c>
      <c r="H4857" s="19" t="s">
        <v>95</v>
      </c>
      <c r="I4857" s="19" t="s">
        <v>178</v>
      </c>
      <c r="J4857" s="21" t="s">
        <v>18</v>
      </c>
      <c r="K4857" s="22">
        <v>639347</v>
      </c>
      <c r="L4857" s="22"/>
      <c r="M4857" s="23"/>
    </row>
    <row r="4858" spans="1:13" x14ac:dyDescent="0.2">
      <c r="A4858" s="19" t="s">
        <v>8174</v>
      </c>
      <c r="B4858" s="19" t="s">
        <v>8175</v>
      </c>
      <c r="C4858" s="19" t="s">
        <v>103</v>
      </c>
      <c r="D4858" s="19" t="s">
        <v>105</v>
      </c>
      <c r="E4858" s="19" t="s">
        <v>494</v>
      </c>
      <c r="F4858" s="20">
        <v>2020</v>
      </c>
      <c r="G4858" s="19" t="s">
        <v>17</v>
      </c>
      <c r="H4858" s="19" t="s">
        <v>54</v>
      </c>
      <c r="I4858" s="19" t="s">
        <v>58</v>
      </c>
      <c r="J4858" s="21" t="s">
        <v>128</v>
      </c>
      <c r="K4858" s="22">
        <v>2602088</v>
      </c>
      <c r="L4858" s="22"/>
      <c r="M4858" s="23"/>
    </row>
    <row r="4859" spans="1:13" x14ac:dyDescent="0.2">
      <c r="A4859" s="19" t="s">
        <v>8178</v>
      </c>
      <c r="B4859" s="19" t="s">
        <v>8179</v>
      </c>
      <c r="C4859" s="19" t="s">
        <v>167</v>
      </c>
      <c r="D4859" s="19" t="s">
        <v>431</v>
      </c>
      <c r="E4859" s="19" t="s">
        <v>431</v>
      </c>
      <c r="F4859" s="20">
        <v>2019</v>
      </c>
      <c r="G4859" s="19" t="s">
        <v>17</v>
      </c>
      <c r="H4859" s="19" t="s">
        <v>240</v>
      </c>
      <c r="I4859" s="19" t="s">
        <v>241</v>
      </c>
      <c r="J4859" s="21" t="s">
        <v>18</v>
      </c>
      <c r="K4859" s="22">
        <v>12841</v>
      </c>
      <c r="L4859" s="22"/>
      <c r="M4859" s="23"/>
    </row>
    <row r="4860" spans="1:13" x14ac:dyDescent="0.2">
      <c r="A4860" s="19" t="s">
        <v>8182</v>
      </c>
      <c r="B4860" s="19" t="s">
        <v>8183</v>
      </c>
      <c r="C4860" s="19" t="s">
        <v>34</v>
      </c>
      <c r="D4860" s="19" t="s">
        <v>215</v>
      </c>
      <c r="E4860" s="19" t="s">
        <v>3169</v>
      </c>
      <c r="F4860" s="20">
        <v>2020</v>
      </c>
      <c r="G4860" s="19" t="s">
        <v>17</v>
      </c>
      <c r="H4860" s="19" t="s">
        <v>42</v>
      </c>
      <c r="I4860" s="19" t="s">
        <v>1003</v>
      </c>
      <c r="J4860" s="21" t="s">
        <v>18</v>
      </c>
      <c r="K4860" s="22">
        <v>3500</v>
      </c>
      <c r="L4860" s="22"/>
      <c r="M4860" s="23"/>
    </row>
    <row r="4861" spans="1:13" x14ac:dyDescent="0.2">
      <c r="A4861" s="19" t="s">
        <v>8190</v>
      </c>
      <c r="B4861" s="19" t="s">
        <v>8191</v>
      </c>
      <c r="C4861" s="19" t="s">
        <v>103</v>
      </c>
      <c r="D4861" s="19" t="s">
        <v>194</v>
      </c>
      <c r="E4861" s="19" t="s">
        <v>203</v>
      </c>
      <c r="F4861" s="20">
        <v>2020</v>
      </c>
      <c r="G4861" s="19" t="s">
        <v>17</v>
      </c>
      <c r="H4861" s="19" t="s">
        <v>63</v>
      </c>
      <c r="I4861" s="19" t="s">
        <v>174</v>
      </c>
      <c r="J4861" s="21" t="s">
        <v>128</v>
      </c>
      <c r="K4861" s="22">
        <v>2250</v>
      </c>
      <c r="L4861" s="22"/>
      <c r="M4861" s="23"/>
    </row>
    <row r="4862" spans="1:13" x14ac:dyDescent="0.2">
      <c r="A4862" s="19" t="s">
        <v>8198</v>
      </c>
      <c r="B4862" s="19" t="s">
        <v>8199</v>
      </c>
      <c r="C4862" s="19" t="s">
        <v>37</v>
      </c>
      <c r="D4862" s="19"/>
      <c r="E4862" s="19"/>
      <c r="F4862" s="20">
        <v>2019</v>
      </c>
      <c r="G4862" s="19" t="s">
        <v>17</v>
      </c>
      <c r="H4862" s="19" t="s">
        <v>30</v>
      </c>
      <c r="I4862" s="19" t="s">
        <v>1454</v>
      </c>
      <c r="J4862" s="21" t="s">
        <v>18</v>
      </c>
      <c r="K4862" s="22">
        <v>32751</v>
      </c>
      <c r="L4862" s="22"/>
      <c r="M4862" s="23"/>
    </row>
    <row r="4863" spans="1:13" x14ac:dyDescent="0.2">
      <c r="A4863" s="19" t="s">
        <v>8208</v>
      </c>
      <c r="B4863" s="19" t="s">
        <v>8209</v>
      </c>
      <c r="C4863" s="19" t="s">
        <v>103</v>
      </c>
      <c r="D4863" s="19" t="s">
        <v>238</v>
      </c>
      <c r="E4863" s="19" t="s">
        <v>379</v>
      </c>
      <c r="F4863" s="20">
        <v>2020</v>
      </c>
      <c r="G4863" s="19" t="s">
        <v>17</v>
      </c>
      <c r="H4863" s="19" t="s">
        <v>63</v>
      </c>
      <c r="I4863" s="19" t="s">
        <v>174</v>
      </c>
      <c r="J4863" s="21" t="s">
        <v>18</v>
      </c>
      <c r="K4863" s="22">
        <v>494865</v>
      </c>
      <c r="L4863" s="24">
        <v>1</v>
      </c>
      <c r="M4863" s="23"/>
    </row>
    <row r="4864" spans="1:13" x14ac:dyDescent="0.2">
      <c r="A4864" s="19" t="s">
        <v>8212</v>
      </c>
      <c r="B4864" s="19" t="s">
        <v>8213</v>
      </c>
      <c r="C4864" s="19" t="s">
        <v>103</v>
      </c>
      <c r="D4864" s="19" t="s">
        <v>105</v>
      </c>
      <c r="E4864" s="19" t="s">
        <v>106</v>
      </c>
      <c r="F4864" s="20">
        <v>2020</v>
      </c>
      <c r="G4864" s="19" t="s">
        <v>17</v>
      </c>
      <c r="H4864" s="19" t="s">
        <v>54</v>
      </c>
      <c r="I4864" s="19" t="s">
        <v>58</v>
      </c>
      <c r="J4864" s="21" t="s">
        <v>128</v>
      </c>
      <c r="K4864" s="22">
        <v>698405</v>
      </c>
      <c r="L4864" s="22"/>
      <c r="M4864" s="23"/>
    </row>
    <row r="4865" spans="1:13" x14ac:dyDescent="0.2">
      <c r="A4865" s="19" t="s">
        <v>8216</v>
      </c>
      <c r="B4865" s="19" t="s">
        <v>8217</v>
      </c>
      <c r="C4865" s="19" t="s">
        <v>103</v>
      </c>
      <c r="D4865" s="19" t="s">
        <v>105</v>
      </c>
      <c r="E4865" s="19" t="s">
        <v>1035</v>
      </c>
      <c r="F4865" s="20">
        <v>2019</v>
      </c>
      <c r="G4865" s="19" t="s">
        <v>17</v>
      </c>
      <c r="H4865" s="19" t="s">
        <v>15</v>
      </c>
      <c r="I4865" s="19" t="s">
        <v>16</v>
      </c>
      <c r="J4865" s="21" t="s">
        <v>18</v>
      </c>
      <c r="K4865" s="22">
        <v>2489009</v>
      </c>
      <c r="L4865" s="22"/>
      <c r="M4865" s="23"/>
    </row>
    <row r="4866" spans="1:13" x14ac:dyDescent="0.2">
      <c r="A4866" s="19" t="s">
        <v>8222</v>
      </c>
      <c r="B4866" s="19" t="s">
        <v>8223</v>
      </c>
      <c r="C4866" s="19" t="s">
        <v>103</v>
      </c>
      <c r="D4866" s="19" t="s">
        <v>105</v>
      </c>
      <c r="E4866" s="19" t="s">
        <v>1035</v>
      </c>
      <c r="F4866" s="20">
        <v>2020</v>
      </c>
      <c r="G4866" s="19" t="s">
        <v>17</v>
      </c>
      <c r="H4866" s="19" t="s">
        <v>54</v>
      </c>
      <c r="I4866" s="19" t="s">
        <v>58</v>
      </c>
      <c r="J4866" s="21" t="s">
        <v>18</v>
      </c>
      <c r="K4866" s="22">
        <v>71689</v>
      </c>
      <c r="L4866" s="22"/>
      <c r="M4866" s="23"/>
    </row>
    <row r="4867" spans="1:13" x14ac:dyDescent="0.2">
      <c r="A4867" s="19" t="s">
        <v>8226</v>
      </c>
      <c r="B4867" s="19" t="s">
        <v>8227</v>
      </c>
      <c r="C4867" s="19" t="s">
        <v>103</v>
      </c>
      <c r="D4867" s="19" t="s">
        <v>105</v>
      </c>
      <c r="E4867" s="19" t="s">
        <v>106</v>
      </c>
      <c r="F4867" s="20">
        <v>2020</v>
      </c>
      <c r="G4867" s="19" t="s">
        <v>17</v>
      </c>
      <c r="H4867" s="19" t="s">
        <v>54</v>
      </c>
      <c r="I4867" s="19" t="s">
        <v>288</v>
      </c>
      <c r="J4867" s="21" t="s">
        <v>128</v>
      </c>
      <c r="K4867" s="22">
        <v>299787</v>
      </c>
      <c r="L4867" s="22"/>
      <c r="M4867" s="23"/>
    </row>
    <row r="4868" spans="1:13" x14ac:dyDescent="0.2">
      <c r="A4868" s="19" t="s">
        <v>8228</v>
      </c>
      <c r="B4868" s="19" t="s">
        <v>8229</v>
      </c>
      <c r="C4868" s="19" t="s">
        <v>12</v>
      </c>
      <c r="D4868" s="19" t="s">
        <v>163</v>
      </c>
      <c r="E4868" s="19" t="s">
        <v>318</v>
      </c>
      <c r="F4868" s="20">
        <v>2019</v>
      </c>
      <c r="G4868" s="19" t="s">
        <v>17</v>
      </c>
      <c r="H4868" s="19" t="s">
        <v>42</v>
      </c>
      <c r="I4868" s="19" t="s">
        <v>188</v>
      </c>
      <c r="J4868" s="21" t="s">
        <v>18</v>
      </c>
      <c r="K4868" s="22">
        <v>22258</v>
      </c>
      <c r="L4868" s="22"/>
      <c r="M4868" s="23"/>
    </row>
    <row r="4869" spans="1:13" x14ac:dyDescent="0.2">
      <c r="A4869" s="19" t="s">
        <v>8234</v>
      </c>
      <c r="B4869" s="19" t="s">
        <v>8235</v>
      </c>
      <c r="C4869" s="19" t="s">
        <v>148</v>
      </c>
      <c r="D4869" s="19" t="s">
        <v>373</v>
      </c>
      <c r="E4869" s="19" t="s">
        <v>1449</v>
      </c>
      <c r="F4869" s="20">
        <v>2019</v>
      </c>
      <c r="G4869" s="19" t="s">
        <v>17</v>
      </c>
      <c r="H4869" s="19" t="s">
        <v>130</v>
      </c>
      <c r="I4869" s="19" t="s">
        <v>130</v>
      </c>
      <c r="J4869" s="21" t="s">
        <v>18</v>
      </c>
      <c r="K4869" s="22">
        <v>393679</v>
      </c>
      <c r="L4869" s="22"/>
      <c r="M4869" s="23"/>
    </row>
    <row r="4870" spans="1:13" x14ac:dyDescent="0.2">
      <c r="A4870" s="19" t="s">
        <v>8236</v>
      </c>
      <c r="B4870" s="19" t="s">
        <v>8237</v>
      </c>
      <c r="C4870" s="19" t="s">
        <v>27</v>
      </c>
      <c r="D4870" s="19" t="s">
        <v>28</v>
      </c>
      <c r="E4870" s="19" t="s">
        <v>29</v>
      </c>
      <c r="F4870" s="20">
        <v>2020</v>
      </c>
      <c r="G4870" s="19" t="s">
        <v>17</v>
      </c>
      <c r="H4870" s="19" t="s">
        <v>30</v>
      </c>
      <c r="I4870" s="19" t="s">
        <v>31</v>
      </c>
      <c r="J4870" s="21" t="s">
        <v>18</v>
      </c>
      <c r="K4870" s="22">
        <v>5000</v>
      </c>
      <c r="L4870" s="22"/>
      <c r="M4870" s="23"/>
    </row>
    <row r="4871" spans="1:13" x14ac:dyDescent="0.2">
      <c r="A4871" s="19" t="s">
        <v>8242</v>
      </c>
      <c r="B4871" s="19" t="s">
        <v>8243</v>
      </c>
      <c r="C4871" s="19" t="s">
        <v>12</v>
      </c>
      <c r="D4871" s="19" t="s">
        <v>163</v>
      </c>
      <c r="E4871" s="19" t="s">
        <v>163</v>
      </c>
      <c r="F4871" s="20">
        <v>2020</v>
      </c>
      <c r="G4871" s="19" t="s">
        <v>17</v>
      </c>
      <c r="H4871" s="19" t="s">
        <v>54</v>
      </c>
      <c r="I4871" s="19" t="s">
        <v>184</v>
      </c>
      <c r="J4871" s="21" t="s">
        <v>18</v>
      </c>
      <c r="K4871" s="22">
        <v>8010</v>
      </c>
      <c r="L4871" s="22"/>
      <c r="M4871" s="23"/>
    </row>
    <row r="4872" spans="1:13" x14ac:dyDescent="0.2">
      <c r="A4872" s="19" t="s">
        <v>8244</v>
      </c>
      <c r="B4872" s="19" t="s">
        <v>8245</v>
      </c>
      <c r="C4872" s="19" t="s">
        <v>148</v>
      </c>
      <c r="D4872" s="19" t="s">
        <v>373</v>
      </c>
      <c r="E4872" s="19" t="s">
        <v>894</v>
      </c>
      <c r="F4872" s="20">
        <v>2020</v>
      </c>
      <c r="G4872" s="19" t="s">
        <v>17</v>
      </c>
      <c r="H4872" s="19" t="s">
        <v>240</v>
      </c>
      <c r="I4872" s="19" t="s">
        <v>2394</v>
      </c>
      <c r="J4872" s="21" t="s">
        <v>84</v>
      </c>
      <c r="K4872" s="22">
        <v>1404697</v>
      </c>
      <c r="L4872" s="22"/>
      <c r="M4872" s="23"/>
    </row>
    <row r="4873" spans="1:13" x14ac:dyDescent="0.2">
      <c r="A4873" s="19" t="s">
        <v>8248</v>
      </c>
      <c r="B4873" s="19" t="s">
        <v>8249</v>
      </c>
      <c r="C4873" s="19" t="s">
        <v>27</v>
      </c>
      <c r="D4873" s="19" t="s">
        <v>1774</v>
      </c>
      <c r="E4873" s="19" t="s">
        <v>1775</v>
      </c>
      <c r="F4873" s="20">
        <v>2020</v>
      </c>
      <c r="G4873" s="19" t="s">
        <v>17</v>
      </c>
      <c r="H4873" s="19" t="s">
        <v>130</v>
      </c>
      <c r="I4873" s="19" t="s">
        <v>130</v>
      </c>
      <c r="J4873" s="21" t="s">
        <v>18</v>
      </c>
      <c r="K4873" s="22">
        <v>6174</v>
      </c>
      <c r="L4873" s="22"/>
      <c r="M4873" s="23"/>
    </row>
    <row r="4874" spans="1:13" x14ac:dyDescent="0.2">
      <c r="A4874" s="19" t="s">
        <v>8250</v>
      </c>
      <c r="B4874" s="19" t="s">
        <v>8251</v>
      </c>
      <c r="C4874" s="19" t="s">
        <v>359</v>
      </c>
      <c r="D4874" s="19" t="s">
        <v>1466</v>
      </c>
      <c r="E4874" s="19" t="s">
        <v>1466</v>
      </c>
      <c r="F4874" s="20">
        <v>2019</v>
      </c>
      <c r="G4874" s="19" t="s">
        <v>17</v>
      </c>
      <c r="H4874" s="19" t="s">
        <v>710</v>
      </c>
      <c r="I4874" s="19" t="s">
        <v>711</v>
      </c>
      <c r="J4874" s="21" t="s">
        <v>18</v>
      </c>
      <c r="K4874" s="22">
        <v>3499</v>
      </c>
      <c r="L4874" s="22"/>
      <c r="M4874" s="23"/>
    </row>
    <row r="4875" spans="1:13" x14ac:dyDescent="0.2">
      <c r="A4875" s="19" t="s">
        <v>8254</v>
      </c>
      <c r="B4875" s="19" t="s">
        <v>8255</v>
      </c>
      <c r="C4875" s="19" t="s">
        <v>22</v>
      </c>
      <c r="D4875" s="19" t="s">
        <v>23</v>
      </c>
      <c r="E4875" s="19" t="s">
        <v>502</v>
      </c>
      <c r="F4875" s="20">
        <v>2020</v>
      </c>
      <c r="G4875" s="19" t="s">
        <v>17</v>
      </c>
      <c r="H4875" s="19" t="s">
        <v>352</v>
      </c>
      <c r="I4875" s="19" t="s">
        <v>353</v>
      </c>
      <c r="J4875" s="21" t="s">
        <v>84</v>
      </c>
      <c r="K4875" s="22">
        <v>17442</v>
      </c>
      <c r="L4875" s="22"/>
      <c r="M4875" s="23"/>
    </row>
    <row r="4876" spans="1:13" x14ac:dyDescent="0.2">
      <c r="A4876" s="19" t="s">
        <v>8256</v>
      </c>
      <c r="B4876" s="19" t="s">
        <v>8257</v>
      </c>
      <c r="C4876" s="19" t="s">
        <v>27</v>
      </c>
      <c r="D4876" s="19" t="s">
        <v>1774</v>
      </c>
      <c r="E4876" s="19" t="s">
        <v>1775</v>
      </c>
      <c r="F4876" s="20">
        <v>2020</v>
      </c>
      <c r="G4876" s="19" t="s">
        <v>17</v>
      </c>
      <c r="H4876" s="19" t="s">
        <v>63</v>
      </c>
      <c r="I4876" s="19" t="s">
        <v>174</v>
      </c>
      <c r="J4876" s="21" t="s">
        <v>18</v>
      </c>
      <c r="K4876" s="22">
        <v>1331495</v>
      </c>
      <c r="L4876" s="22"/>
      <c r="M4876" s="23"/>
    </row>
    <row r="4877" spans="1:13" x14ac:dyDescent="0.2">
      <c r="A4877" s="19" t="s">
        <v>8260</v>
      </c>
      <c r="B4877" s="19" t="s">
        <v>8261</v>
      </c>
      <c r="C4877" s="19" t="s">
        <v>167</v>
      </c>
      <c r="D4877" s="19" t="s">
        <v>431</v>
      </c>
      <c r="E4877" s="19" t="s">
        <v>661</v>
      </c>
      <c r="F4877" s="20">
        <v>2019</v>
      </c>
      <c r="G4877" s="19" t="s">
        <v>17</v>
      </c>
      <c r="H4877" s="19" t="s">
        <v>95</v>
      </c>
      <c r="I4877" s="19" t="s">
        <v>178</v>
      </c>
      <c r="J4877" s="21" t="s">
        <v>128</v>
      </c>
      <c r="K4877" s="22">
        <v>107024</v>
      </c>
      <c r="L4877" s="22"/>
      <c r="M4877" s="23"/>
    </row>
    <row r="4878" spans="1:13" x14ac:dyDescent="0.2">
      <c r="A4878" s="19" t="s">
        <v>8262</v>
      </c>
      <c r="B4878" s="19" t="s">
        <v>8263</v>
      </c>
      <c r="C4878" s="19" t="s">
        <v>81</v>
      </c>
      <c r="D4878" s="19" t="s">
        <v>82</v>
      </c>
      <c r="E4878" s="19"/>
      <c r="F4878" s="20">
        <v>2020</v>
      </c>
      <c r="G4878" s="19" t="s">
        <v>17</v>
      </c>
      <c r="H4878" s="19" t="s">
        <v>95</v>
      </c>
      <c r="I4878" s="19" t="s">
        <v>173</v>
      </c>
      <c r="J4878" s="21" t="s">
        <v>128</v>
      </c>
      <c r="K4878" s="22">
        <v>108496</v>
      </c>
      <c r="L4878" s="22"/>
      <c r="M4878" s="23"/>
    </row>
    <row r="4879" spans="1:13" x14ac:dyDescent="0.2">
      <c r="A4879" s="19" t="s">
        <v>8272</v>
      </c>
      <c r="B4879" s="19" t="s">
        <v>8273</v>
      </c>
      <c r="C4879" s="19" t="s">
        <v>257</v>
      </c>
      <c r="D4879" s="19"/>
      <c r="E4879" s="19"/>
      <c r="F4879" s="20">
        <v>2020</v>
      </c>
      <c r="G4879" s="19" t="s">
        <v>17</v>
      </c>
      <c r="H4879" s="19" t="s">
        <v>54</v>
      </c>
      <c r="I4879" s="19" t="s">
        <v>62</v>
      </c>
      <c r="J4879" s="21" t="s">
        <v>18</v>
      </c>
      <c r="K4879" s="22">
        <v>72137</v>
      </c>
      <c r="L4879" s="24">
        <v>1</v>
      </c>
      <c r="M4879" s="23"/>
    </row>
    <row r="4880" spans="1:13" x14ac:dyDescent="0.2">
      <c r="A4880" s="19" t="s">
        <v>8276</v>
      </c>
      <c r="B4880" s="19" t="s">
        <v>8277</v>
      </c>
      <c r="C4880" s="19" t="s">
        <v>34</v>
      </c>
      <c r="D4880" s="19" t="s">
        <v>215</v>
      </c>
      <c r="E4880" s="19" t="s">
        <v>3169</v>
      </c>
      <c r="F4880" s="20">
        <v>2019</v>
      </c>
      <c r="G4880" s="19" t="s">
        <v>17</v>
      </c>
      <c r="H4880" s="19" t="s">
        <v>54</v>
      </c>
      <c r="I4880" s="19" t="s">
        <v>499</v>
      </c>
      <c r="J4880" s="21" t="s">
        <v>128</v>
      </c>
      <c r="K4880" s="22">
        <v>498081</v>
      </c>
      <c r="L4880" s="22"/>
      <c r="M4880" s="23"/>
    </row>
    <row r="4881" spans="1:13" x14ac:dyDescent="0.2">
      <c r="A4881" s="19" t="s">
        <v>8286</v>
      </c>
      <c r="B4881" s="19" t="s">
        <v>8287</v>
      </c>
      <c r="C4881" s="19" t="s">
        <v>148</v>
      </c>
      <c r="D4881" s="19" t="s">
        <v>373</v>
      </c>
      <c r="E4881" s="19" t="s">
        <v>1093</v>
      </c>
      <c r="F4881" s="20">
        <v>2020</v>
      </c>
      <c r="G4881" s="19" t="s">
        <v>17</v>
      </c>
      <c r="H4881" s="19" t="s">
        <v>15</v>
      </c>
      <c r="I4881" s="19" t="s">
        <v>16</v>
      </c>
      <c r="J4881" s="21" t="s">
        <v>18</v>
      </c>
      <c r="K4881" s="22">
        <v>500000</v>
      </c>
      <c r="L4881" s="22"/>
      <c r="M4881" s="23"/>
    </row>
    <row r="4882" spans="1:13" x14ac:dyDescent="0.2">
      <c r="A4882" s="19" t="s">
        <v>8294</v>
      </c>
      <c r="B4882" s="19" t="s">
        <v>8295</v>
      </c>
      <c r="C4882" s="19" t="s">
        <v>133</v>
      </c>
      <c r="D4882" s="19" t="s">
        <v>392</v>
      </c>
      <c r="E4882" s="19" t="s">
        <v>800</v>
      </c>
      <c r="F4882" s="20">
        <v>2020</v>
      </c>
      <c r="G4882" s="19" t="s">
        <v>17</v>
      </c>
      <c r="H4882" s="19" t="s">
        <v>130</v>
      </c>
      <c r="I4882" s="19" t="s">
        <v>130</v>
      </c>
      <c r="J4882" s="21" t="s">
        <v>18</v>
      </c>
      <c r="K4882" s="22">
        <v>23950</v>
      </c>
      <c r="L4882" s="22"/>
      <c r="M4882" s="23"/>
    </row>
    <row r="4883" spans="1:13" x14ac:dyDescent="0.2">
      <c r="A4883" s="19" t="s">
        <v>8296</v>
      </c>
      <c r="B4883" s="19" t="s">
        <v>8297</v>
      </c>
      <c r="C4883" s="19" t="s">
        <v>143</v>
      </c>
      <c r="D4883" s="19" t="s">
        <v>144</v>
      </c>
      <c r="E4883" s="19" t="s">
        <v>144</v>
      </c>
      <c r="F4883" s="20">
        <v>2019</v>
      </c>
      <c r="G4883" s="19" t="s">
        <v>17</v>
      </c>
      <c r="H4883" s="19" t="s">
        <v>63</v>
      </c>
      <c r="I4883" s="19" t="s">
        <v>174</v>
      </c>
      <c r="J4883" s="21" t="s">
        <v>18</v>
      </c>
      <c r="K4883" s="22">
        <v>1500</v>
      </c>
      <c r="L4883" s="22"/>
      <c r="M4883" s="23"/>
    </row>
    <row r="4884" spans="1:13" x14ac:dyDescent="0.2">
      <c r="A4884" s="19" t="s">
        <v>8304</v>
      </c>
      <c r="B4884" s="19" t="s">
        <v>8305</v>
      </c>
      <c r="C4884" s="19" t="s">
        <v>92</v>
      </c>
      <c r="D4884" s="19" t="s">
        <v>112</v>
      </c>
      <c r="E4884" s="19" t="s">
        <v>4004</v>
      </c>
      <c r="F4884" s="20">
        <v>2020</v>
      </c>
      <c r="G4884" s="19" t="s">
        <v>279</v>
      </c>
      <c r="H4884" s="19" t="s">
        <v>95</v>
      </c>
      <c r="I4884" s="19" t="s">
        <v>178</v>
      </c>
      <c r="J4884" s="21" t="s">
        <v>18</v>
      </c>
      <c r="K4884" s="22">
        <v>30323</v>
      </c>
      <c r="L4884" s="24">
        <v>1</v>
      </c>
      <c r="M4884" s="23"/>
    </row>
    <row r="4885" spans="1:13" x14ac:dyDescent="0.2">
      <c r="A4885" s="19" t="s">
        <v>8310</v>
      </c>
      <c r="B4885" s="19" t="s">
        <v>8311</v>
      </c>
      <c r="C4885" s="19" t="s">
        <v>148</v>
      </c>
      <c r="D4885" s="19" t="s">
        <v>329</v>
      </c>
      <c r="E4885" s="19" t="s">
        <v>1544</v>
      </c>
      <c r="F4885" s="20">
        <v>2020</v>
      </c>
      <c r="G4885" s="19" t="s">
        <v>17</v>
      </c>
      <c r="H4885" s="19" t="s">
        <v>42</v>
      </c>
      <c r="I4885" s="19" t="s">
        <v>228</v>
      </c>
      <c r="J4885" s="21" t="s">
        <v>128</v>
      </c>
      <c r="K4885" s="22">
        <v>46369</v>
      </c>
      <c r="L4885" s="22"/>
      <c r="M4885" s="23"/>
    </row>
    <row r="4886" spans="1:13" x14ac:dyDescent="0.2">
      <c r="A4886" s="19" t="s">
        <v>8312</v>
      </c>
      <c r="B4886" s="19" t="s">
        <v>8313</v>
      </c>
      <c r="C4886" s="19" t="s">
        <v>257</v>
      </c>
      <c r="D4886" s="19"/>
      <c r="E4886" s="19"/>
      <c r="F4886" s="20">
        <v>2020</v>
      </c>
      <c r="G4886" s="19" t="s">
        <v>279</v>
      </c>
      <c r="H4886" s="19" t="s">
        <v>63</v>
      </c>
      <c r="I4886" s="19" t="s">
        <v>705</v>
      </c>
      <c r="J4886" s="21" t="s">
        <v>18</v>
      </c>
      <c r="K4886" s="22">
        <v>250047</v>
      </c>
      <c r="L4886" s="24">
        <v>1</v>
      </c>
      <c r="M4886" s="23"/>
    </row>
    <row r="4887" spans="1:13" x14ac:dyDescent="0.2">
      <c r="A4887" s="19" t="s">
        <v>8314</v>
      </c>
      <c r="B4887" s="19" t="s">
        <v>8315</v>
      </c>
      <c r="C4887" s="19" t="s">
        <v>34</v>
      </c>
      <c r="D4887" s="19" t="s">
        <v>215</v>
      </c>
      <c r="E4887" s="19" t="s">
        <v>216</v>
      </c>
      <c r="F4887" s="20">
        <v>2019</v>
      </c>
      <c r="G4887" s="19" t="s">
        <v>17</v>
      </c>
      <c r="H4887" s="19" t="s">
        <v>63</v>
      </c>
      <c r="I4887" s="19" t="s">
        <v>174</v>
      </c>
      <c r="J4887" s="21" t="s">
        <v>128</v>
      </c>
      <c r="K4887" s="22">
        <v>13851</v>
      </c>
      <c r="L4887" s="22"/>
      <c r="M4887" s="23"/>
    </row>
    <row r="4888" spans="1:13" x14ac:dyDescent="0.2">
      <c r="A4888" s="19" t="s">
        <v>8318</v>
      </c>
      <c r="B4888" s="19" t="s">
        <v>8319</v>
      </c>
      <c r="C4888" s="19" t="s">
        <v>27</v>
      </c>
      <c r="D4888" s="19" t="s">
        <v>1774</v>
      </c>
      <c r="E4888" s="19" t="s">
        <v>2859</v>
      </c>
      <c r="F4888" s="20">
        <v>2020</v>
      </c>
      <c r="G4888" s="19" t="s">
        <v>17</v>
      </c>
      <c r="H4888" s="19" t="s">
        <v>63</v>
      </c>
      <c r="I4888" s="19" t="s">
        <v>174</v>
      </c>
      <c r="J4888" s="21" t="s">
        <v>84</v>
      </c>
      <c r="K4888" s="22">
        <v>256795</v>
      </c>
      <c r="L4888" s="22"/>
      <c r="M4888" s="23"/>
    </row>
    <row r="4889" spans="1:13" x14ac:dyDescent="0.2">
      <c r="A4889" s="19" t="s">
        <v>8320</v>
      </c>
      <c r="B4889" s="19" t="s">
        <v>8321</v>
      </c>
      <c r="C4889" s="19" t="s">
        <v>27</v>
      </c>
      <c r="D4889" s="19" t="s">
        <v>28</v>
      </c>
      <c r="E4889" s="19" t="s">
        <v>29</v>
      </c>
      <c r="F4889" s="20">
        <v>2019</v>
      </c>
      <c r="G4889" s="19" t="s">
        <v>17</v>
      </c>
      <c r="H4889" s="19" t="s">
        <v>63</v>
      </c>
      <c r="I4889" s="19" t="s">
        <v>174</v>
      </c>
      <c r="J4889" s="21" t="s">
        <v>18</v>
      </c>
      <c r="K4889" s="22">
        <v>5810</v>
      </c>
      <c r="L4889" s="22"/>
      <c r="M4889" s="23"/>
    </row>
    <row r="4890" spans="1:13" x14ac:dyDescent="0.2">
      <c r="A4890" s="19" t="s">
        <v>8326</v>
      </c>
      <c r="B4890" s="19" t="s">
        <v>8327</v>
      </c>
      <c r="C4890" s="19" t="s">
        <v>133</v>
      </c>
      <c r="D4890" s="19" t="s">
        <v>534</v>
      </c>
      <c r="E4890" s="19" t="s">
        <v>535</v>
      </c>
      <c r="F4890" s="20">
        <v>2020</v>
      </c>
      <c r="G4890" s="19" t="s">
        <v>17</v>
      </c>
      <c r="H4890" s="19" t="s">
        <v>253</v>
      </c>
      <c r="I4890" s="19" t="s">
        <v>254</v>
      </c>
      <c r="J4890" s="21" t="s">
        <v>18</v>
      </c>
      <c r="K4890" s="22">
        <v>172485</v>
      </c>
      <c r="L4890" s="22"/>
      <c r="M4890" s="23"/>
    </row>
    <row r="4891" spans="1:13" x14ac:dyDescent="0.2">
      <c r="A4891" s="19" t="s">
        <v>8330</v>
      </c>
      <c r="B4891" s="19" t="s">
        <v>8331</v>
      </c>
      <c r="C4891" s="19" t="s">
        <v>143</v>
      </c>
      <c r="D4891" s="19" t="s">
        <v>144</v>
      </c>
      <c r="E4891" s="19" t="s">
        <v>144</v>
      </c>
      <c r="F4891" s="20">
        <v>2020</v>
      </c>
      <c r="G4891" s="19" t="s">
        <v>17</v>
      </c>
      <c r="H4891" s="19" t="s">
        <v>63</v>
      </c>
      <c r="I4891" s="19" t="s">
        <v>64</v>
      </c>
      <c r="J4891" s="21" t="s">
        <v>128</v>
      </c>
      <c r="K4891" s="22">
        <v>144200</v>
      </c>
      <c r="L4891" s="22"/>
      <c r="M4891" s="23"/>
    </row>
    <row r="4892" spans="1:13" x14ac:dyDescent="0.2">
      <c r="A4892" s="19" t="s">
        <v>8334</v>
      </c>
      <c r="B4892" s="19" t="s">
        <v>8335</v>
      </c>
      <c r="C4892" s="19" t="s">
        <v>27</v>
      </c>
      <c r="D4892" s="19" t="s">
        <v>73</v>
      </c>
      <c r="E4892" s="19" t="s">
        <v>968</v>
      </c>
      <c r="F4892" s="20">
        <v>2019</v>
      </c>
      <c r="G4892" s="19" t="s">
        <v>17</v>
      </c>
      <c r="H4892" s="19" t="s">
        <v>63</v>
      </c>
      <c r="I4892" s="19" t="s">
        <v>619</v>
      </c>
      <c r="J4892" s="21" t="s">
        <v>18</v>
      </c>
      <c r="K4892" s="22">
        <v>881022</v>
      </c>
      <c r="L4892" s="22"/>
      <c r="M4892" s="23"/>
    </row>
    <row r="4893" spans="1:13" x14ac:dyDescent="0.2">
      <c r="A4893" s="19" t="s">
        <v>8344</v>
      </c>
      <c r="B4893" s="19" t="s">
        <v>8345</v>
      </c>
      <c r="C4893" s="19" t="s">
        <v>265</v>
      </c>
      <c r="D4893" s="19" t="s">
        <v>266</v>
      </c>
      <c r="E4893" s="19" t="s">
        <v>267</v>
      </c>
      <c r="F4893" s="20">
        <v>2019</v>
      </c>
      <c r="G4893" s="19" t="s">
        <v>17</v>
      </c>
      <c r="H4893" s="19" t="s">
        <v>63</v>
      </c>
      <c r="I4893" s="19" t="s">
        <v>174</v>
      </c>
      <c r="J4893" s="21" t="s">
        <v>18</v>
      </c>
      <c r="K4893" s="22">
        <v>31013</v>
      </c>
      <c r="L4893" s="22"/>
      <c r="M4893" s="23"/>
    </row>
    <row r="4894" spans="1:13" x14ac:dyDescent="0.2">
      <c r="A4894" s="19" t="s">
        <v>8348</v>
      </c>
      <c r="B4894" s="19" t="s">
        <v>8349</v>
      </c>
      <c r="C4894" s="19" t="s">
        <v>133</v>
      </c>
      <c r="D4894" s="19" t="s">
        <v>206</v>
      </c>
      <c r="E4894" s="19" t="s">
        <v>438</v>
      </c>
      <c r="F4894" s="20">
        <v>2019</v>
      </c>
      <c r="G4894" s="19" t="s">
        <v>17</v>
      </c>
      <c r="H4894" s="19" t="s">
        <v>30</v>
      </c>
      <c r="I4894" s="19" t="s">
        <v>145</v>
      </c>
      <c r="J4894" s="21" t="s">
        <v>128</v>
      </c>
      <c r="K4894" s="22">
        <v>724247</v>
      </c>
      <c r="L4894" s="22"/>
      <c r="M4894" s="23"/>
    </row>
    <row r="4895" spans="1:13" x14ac:dyDescent="0.2">
      <c r="A4895" s="19" t="s">
        <v>8350</v>
      </c>
      <c r="B4895" s="19" t="s">
        <v>8351</v>
      </c>
      <c r="C4895" s="19" t="s">
        <v>103</v>
      </c>
      <c r="D4895" s="19" t="s">
        <v>238</v>
      </c>
      <c r="E4895" s="19" t="s">
        <v>239</v>
      </c>
      <c r="F4895" s="20">
        <v>2020</v>
      </c>
      <c r="G4895" s="19" t="s">
        <v>17</v>
      </c>
      <c r="H4895" s="19" t="s">
        <v>54</v>
      </c>
      <c r="I4895" s="19" t="s">
        <v>62</v>
      </c>
      <c r="J4895" s="21" t="s">
        <v>18</v>
      </c>
      <c r="K4895" s="22">
        <v>7783</v>
      </c>
      <c r="L4895" s="22"/>
      <c r="M4895" s="23"/>
    </row>
    <row r="4896" spans="1:13" x14ac:dyDescent="0.2">
      <c r="A4896" s="19" t="s">
        <v>8358</v>
      </c>
      <c r="B4896" s="19" t="s">
        <v>8359</v>
      </c>
      <c r="C4896" s="19" t="s">
        <v>148</v>
      </c>
      <c r="D4896" s="19" t="s">
        <v>373</v>
      </c>
      <c r="E4896" s="19" t="s">
        <v>1053</v>
      </c>
      <c r="F4896" s="20">
        <v>2019</v>
      </c>
      <c r="G4896" s="19" t="s">
        <v>17</v>
      </c>
      <c r="H4896" s="19" t="s">
        <v>63</v>
      </c>
      <c r="I4896" s="19" t="s">
        <v>174</v>
      </c>
      <c r="J4896" s="21" t="s">
        <v>84</v>
      </c>
      <c r="K4896" s="22">
        <v>15727</v>
      </c>
      <c r="L4896" s="22"/>
      <c r="M4896" s="23"/>
    </row>
    <row r="4897" spans="1:13" x14ac:dyDescent="0.2">
      <c r="A4897" s="19" t="s">
        <v>8362</v>
      </c>
      <c r="B4897" s="19" t="s">
        <v>8363</v>
      </c>
      <c r="C4897" s="19" t="s">
        <v>148</v>
      </c>
      <c r="D4897" s="19"/>
      <c r="E4897" s="19"/>
      <c r="F4897" s="20">
        <v>2019</v>
      </c>
      <c r="G4897" s="19" t="s">
        <v>17</v>
      </c>
      <c r="H4897" s="19" t="s">
        <v>15</v>
      </c>
      <c r="I4897" s="19" t="s">
        <v>70</v>
      </c>
      <c r="J4897" s="21" t="s">
        <v>18</v>
      </c>
      <c r="K4897" s="22">
        <v>19937</v>
      </c>
      <c r="L4897" s="22"/>
      <c r="M4897" s="23"/>
    </row>
    <row r="4898" spans="1:13" x14ac:dyDescent="0.2">
      <c r="A4898" s="19" t="s">
        <v>8368</v>
      </c>
      <c r="B4898" s="19" t="s">
        <v>8369</v>
      </c>
      <c r="C4898" s="19" t="s">
        <v>34</v>
      </c>
      <c r="D4898" s="19" t="s">
        <v>215</v>
      </c>
      <c r="E4898" s="19" t="s">
        <v>641</v>
      </c>
      <c r="F4898" s="20">
        <v>2020</v>
      </c>
      <c r="G4898" s="19" t="s">
        <v>17</v>
      </c>
      <c r="H4898" s="19" t="s">
        <v>42</v>
      </c>
      <c r="I4898" s="19" t="s">
        <v>1003</v>
      </c>
      <c r="J4898" s="21" t="s">
        <v>84</v>
      </c>
      <c r="K4898" s="22">
        <v>1000</v>
      </c>
      <c r="L4898" s="22"/>
      <c r="M4898" s="23"/>
    </row>
    <row r="4899" spans="1:13" x14ac:dyDescent="0.2">
      <c r="A4899" s="19" t="s">
        <v>8372</v>
      </c>
      <c r="B4899" s="19" t="s">
        <v>8373</v>
      </c>
      <c r="C4899" s="19" t="s">
        <v>359</v>
      </c>
      <c r="D4899" s="19" t="s">
        <v>677</v>
      </c>
      <c r="E4899" s="19" t="s">
        <v>677</v>
      </c>
      <c r="F4899" s="20">
        <v>2019</v>
      </c>
      <c r="G4899" s="19" t="s">
        <v>17</v>
      </c>
      <c r="H4899" s="19" t="s">
        <v>63</v>
      </c>
      <c r="I4899" s="19" t="s">
        <v>619</v>
      </c>
      <c r="J4899" s="21" t="s">
        <v>18</v>
      </c>
      <c r="K4899" s="22">
        <v>139202</v>
      </c>
      <c r="L4899" s="22"/>
      <c r="M4899" s="23"/>
    </row>
    <row r="4900" spans="1:13" x14ac:dyDescent="0.2">
      <c r="A4900" s="19" t="s">
        <v>8376</v>
      </c>
      <c r="B4900" s="19" t="s">
        <v>8377</v>
      </c>
      <c r="C4900" s="19" t="s">
        <v>133</v>
      </c>
      <c r="D4900" s="19" t="s">
        <v>206</v>
      </c>
      <c r="E4900" s="19" t="s">
        <v>1054</v>
      </c>
      <c r="F4900" s="20">
        <v>2019</v>
      </c>
      <c r="G4900" s="19" t="s">
        <v>17</v>
      </c>
      <c r="H4900" s="19" t="s">
        <v>63</v>
      </c>
      <c r="I4900" s="19" t="s">
        <v>174</v>
      </c>
      <c r="J4900" s="21" t="s">
        <v>84</v>
      </c>
      <c r="K4900" s="22">
        <v>43279</v>
      </c>
      <c r="L4900" s="22"/>
      <c r="M4900" s="23"/>
    </row>
    <row r="4901" spans="1:13" x14ac:dyDescent="0.2">
      <c r="A4901" s="19" t="s">
        <v>8378</v>
      </c>
      <c r="B4901" s="19" t="s">
        <v>8379</v>
      </c>
      <c r="C4901" s="19" t="s">
        <v>143</v>
      </c>
      <c r="D4901" s="19" t="s">
        <v>144</v>
      </c>
      <c r="E4901" s="19" t="s">
        <v>1397</v>
      </c>
      <c r="F4901" s="20">
        <v>2020</v>
      </c>
      <c r="G4901" s="19" t="s">
        <v>1012</v>
      </c>
      <c r="H4901" s="19" t="s">
        <v>352</v>
      </c>
      <c r="I4901" s="19" t="s">
        <v>1725</v>
      </c>
      <c r="J4901" s="21" t="s">
        <v>18</v>
      </c>
      <c r="K4901" s="22">
        <v>156478</v>
      </c>
      <c r="L4901" s="22"/>
      <c r="M4901" s="23"/>
    </row>
    <row r="4902" spans="1:13" x14ac:dyDescent="0.2">
      <c r="A4902" s="19" t="s">
        <v>8384</v>
      </c>
      <c r="B4902" s="19" t="s">
        <v>8385</v>
      </c>
      <c r="C4902" s="19" t="s">
        <v>27</v>
      </c>
      <c r="D4902" s="19" t="s">
        <v>28</v>
      </c>
      <c r="E4902" s="19" t="s">
        <v>4485</v>
      </c>
      <c r="F4902" s="20">
        <v>2019</v>
      </c>
      <c r="G4902" s="19" t="s">
        <v>279</v>
      </c>
      <c r="H4902" s="19" t="s">
        <v>63</v>
      </c>
      <c r="I4902" s="19" t="s">
        <v>174</v>
      </c>
      <c r="J4902" s="21" t="s">
        <v>18</v>
      </c>
      <c r="K4902" s="22">
        <v>76180</v>
      </c>
      <c r="L4902" s="22"/>
      <c r="M4902" s="23"/>
    </row>
    <row r="4903" spans="1:13" x14ac:dyDescent="0.2">
      <c r="A4903" s="19" t="s">
        <v>8386</v>
      </c>
      <c r="B4903" s="19" t="s">
        <v>8387</v>
      </c>
      <c r="C4903" s="19" t="s">
        <v>27</v>
      </c>
      <c r="D4903" s="19" t="s">
        <v>28</v>
      </c>
      <c r="E4903" s="19" t="s">
        <v>4488</v>
      </c>
      <c r="F4903" s="20">
        <v>2020</v>
      </c>
      <c r="G4903" s="19" t="s">
        <v>279</v>
      </c>
      <c r="H4903" s="19" t="s">
        <v>63</v>
      </c>
      <c r="I4903" s="19" t="s">
        <v>174</v>
      </c>
      <c r="J4903" s="21" t="s">
        <v>18</v>
      </c>
      <c r="K4903" s="22">
        <v>32062</v>
      </c>
      <c r="L4903" s="22"/>
      <c r="M4903" s="23"/>
    </row>
    <row r="4904" spans="1:13" x14ac:dyDescent="0.2">
      <c r="A4904" s="19" t="s">
        <v>8392</v>
      </c>
      <c r="B4904" s="19" t="s">
        <v>8393</v>
      </c>
      <c r="C4904" s="19" t="s">
        <v>12</v>
      </c>
      <c r="D4904" s="19" t="s">
        <v>630</v>
      </c>
      <c r="E4904" s="19" t="s">
        <v>1798</v>
      </c>
      <c r="F4904" s="20">
        <v>2020</v>
      </c>
      <c r="G4904" s="19" t="s">
        <v>17</v>
      </c>
      <c r="H4904" s="19" t="s">
        <v>42</v>
      </c>
      <c r="I4904" s="19" t="s">
        <v>1003</v>
      </c>
      <c r="J4904" s="21" t="s">
        <v>18</v>
      </c>
      <c r="K4904" s="22">
        <v>27750</v>
      </c>
      <c r="L4904" s="24">
        <v>22779</v>
      </c>
      <c r="M4904" s="23"/>
    </row>
    <row r="4905" spans="1:13" x14ac:dyDescent="0.2">
      <c r="A4905" s="19" t="s">
        <v>8398</v>
      </c>
      <c r="B4905" s="19" t="s">
        <v>8399</v>
      </c>
      <c r="C4905" s="19" t="s">
        <v>133</v>
      </c>
      <c r="D4905" s="19" t="s">
        <v>206</v>
      </c>
      <c r="E4905" s="19" t="s">
        <v>2051</v>
      </c>
      <c r="F4905" s="20">
        <v>2019</v>
      </c>
      <c r="G4905" s="19" t="s">
        <v>17</v>
      </c>
      <c r="H4905" s="19" t="s">
        <v>240</v>
      </c>
      <c r="I4905" s="19" t="s">
        <v>2394</v>
      </c>
      <c r="J4905" s="21" t="s">
        <v>128</v>
      </c>
      <c r="K4905" s="22">
        <v>346959</v>
      </c>
      <c r="L4905" s="22"/>
      <c r="M4905" s="23"/>
    </row>
    <row r="4906" spans="1:13" x14ac:dyDescent="0.2">
      <c r="A4906" s="19" t="s">
        <v>8406</v>
      </c>
      <c r="B4906" s="19" t="s">
        <v>8407</v>
      </c>
      <c r="C4906" s="19" t="s">
        <v>257</v>
      </c>
      <c r="D4906" s="19" t="s">
        <v>258</v>
      </c>
      <c r="E4906" s="19" t="s">
        <v>1244</v>
      </c>
      <c r="F4906" s="20">
        <v>2020</v>
      </c>
      <c r="G4906" s="19" t="s">
        <v>17</v>
      </c>
      <c r="H4906" s="19" t="s">
        <v>42</v>
      </c>
      <c r="I4906" s="19" t="s">
        <v>228</v>
      </c>
      <c r="J4906" s="21" t="s">
        <v>18</v>
      </c>
      <c r="K4906" s="22">
        <v>100098</v>
      </c>
      <c r="L4906" s="24">
        <v>1</v>
      </c>
      <c r="M4906" s="23"/>
    </row>
    <row r="4907" spans="1:13" x14ac:dyDescent="0.2">
      <c r="A4907" s="19" t="s">
        <v>8415</v>
      </c>
      <c r="B4907" s="19" t="s">
        <v>8416</v>
      </c>
      <c r="C4907" s="19" t="s">
        <v>22</v>
      </c>
      <c r="D4907" s="19" t="s">
        <v>46</v>
      </c>
      <c r="E4907" s="19" t="s">
        <v>847</v>
      </c>
      <c r="F4907" s="20">
        <v>2019</v>
      </c>
      <c r="G4907" s="19" t="s">
        <v>17</v>
      </c>
      <c r="H4907" s="19" t="s">
        <v>54</v>
      </c>
      <c r="I4907" s="19" t="s">
        <v>62</v>
      </c>
      <c r="J4907" s="21" t="s">
        <v>18</v>
      </c>
      <c r="K4907" s="22">
        <v>1</v>
      </c>
      <c r="L4907" s="24">
        <v>2</v>
      </c>
      <c r="M4907" s="23"/>
    </row>
    <row r="4908" spans="1:13" x14ac:dyDescent="0.2">
      <c r="A4908" s="19" t="s">
        <v>8417</v>
      </c>
      <c r="B4908" s="19" t="s">
        <v>8418</v>
      </c>
      <c r="C4908" s="19" t="s">
        <v>52</v>
      </c>
      <c r="D4908" s="19" t="s">
        <v>139</v>
      </c>
      <c r="E4908" s="19" t="s">
        <v>139</v>
      </c>
      <c r="F4908" s="20">
        <v>2020</v>
      </c>
      <c r="G4908" s="19" t="s">
        <v>17</v>
      </c>
      <c r="H4908" s="19" t="s">
        <v>63</v>
      </c>
      <c r="I4908" s="19" t="s">
        <v>174</v>
      </c>
      <c r="J4908" s="21" t="s">
        <v>18</v>
      </c>
      <c r="K4908" s="22">
        <v>2</v>
      </c>
      <c r="L4908" s="22"/>
      <c r="M4908" s="23"/>
    </row>
    <row r="4909" spans="1:13" x14ac:dyDescent="0.2">
      <c r="A4909" s="19" t="s">
        <v>8419</v>
      </c>
      <c r="B4909" s="19" t="s">
        <v>8420</v>
      </c>
      <c r="C4909" s="19" t="s">
        <v>148</v>
      </c>
      <c r="D4909" s="19" t="s">
        <v>373</v>
      </c>
      <c r="E4909" s="19" t="s">
        <v>1805</v>
      </c>
      <c r="F4909" s="20">
        <v>2020</v>
      </c>
      <c r="G4909" s="19" t="s">
        <v>17</v>
      </c>
      <c r="H4909" s="19" t="s">
        <v>30</v>
      </c>
      <c r="I4909" s="19" t="s">
        <v>145</v>
      </c>
      <c r="J4909" s="21" t="s">
        <v>84</v>
      </c>
      <c r="K4909" s="22">
        <v>27106</v>
      </c>
      <c r="L4909" s="22"/>
      <c r="M4909" s="23"/>
    </row>
    <row r="4910" spans="1:13" x14ac:dyDescent="0.2">
      <c r="A4910" s="19" t="s">
        <v>8423</v>
      </c>
      <c r="B4910" s="19" t="s">
        <v>8424</v>
      </c>
      <c r="C4910" s="19" t="s">
        <v>133</v>
      </c>
      <c r="D4910" s="19" t="s">
        <v>392</v>
      </c>
      <c r="E4910" s="19" t="s">
        <v>1199</v>
      </c>
      <c r="F4910" s="20">
        <v>2019</v>
      </c>
      <c r="G4910" s="19" t="s">
        <v>17</v>
      </c>
      <c r="H4910" s="19" t="s">
        <v>352</v>
      </c>
      <c r="I4910" s="19" t="s">
        <v>353</v>
      </c>
      <c r="J4910" s="21" t="s">
        <v>128</v>
      </c>
      <c r="K4910" s="22">
        <v>549171</v>
      </c>
      <c r="L4910" s="22"/>
      <c r="M4910" s="23"/>
    </row>
    <row r="4911" spans="1:13" x14ac:dyDescent="0.2">
      <c r="A4911" s="19" t="s">
        <v>8437</v>
      </c>
      <c r="B4911" s="19" t="s">
        <v>8438</v>
      </c>
      <c r="C4911" s="19" t="s">
        <v>27</v>
      </c>
      <c r="D4911" s="19" t="s">
        <v>1774</v>
      </c>
      <c r="E4911" s="19" t="s">
        <v>1775</v>
      </c>
      <c r="F4911" s="20">
        <v>2019</v>
      </c>
      <c r="G4911" s="19" t="s">
        <v>17</v>
      </c>
      <c r="H4911" s="19" t="s">
        <v>30</v>
      </c>
      <c r="I4911" s="19" t="s">
        <v>145</v>
      </c>
      <c r="J4911" s="21" t="s">
        <v>18</v>
      </c>
      <c r="K4911" s="22">
        <v>781677</v>
      </c>
      <c r="L4911" s="22"/>
      <c r="M4911" s="23"/>
    </row>
    <row r="4912" spans="1:13" x14ac:dyDescent="0.2">
      <c r="A4912" s="19" t="s">
        <v>8439</v>
      </c>
      <c r="B4912" s="19" t="s">
        <v>8440</v>
      </c>
      <c r="C4912" s="19" t="s">
        <v>257</v>
      </c>
      <c r="D4912" s="19"/>
      <c r="E4912" s="19"/>
      <c r="F4912" s="20">
        <v>2020</v>
      </c>
      <c r="G4912" s="19" t="s">
        <v>17</v>
      </c>
      <c r="H4912" s="19" t="s">
        <v>54</v>
      </c>
      <c r="I4912" s="19" t="s">
        <v>62</v>
      </c>
      <c r="J4912" s="21" t="s">
        <v>18</v>
      </c>
      <c r="K4912" s="22">
        <v>31025</v>
      </c>
      <c r="L4912" s="24">
        <v>2</v>
      </c>
      <c r="M4912" s="23"/>
    </row>
    <row r="4913" spans="1:13" x14ac:dyDescent="0.2">
      <c r="A4913" s="19" t="s">
        <v>8441</v>
      </c>
      <c r="B4913" s="19" t="s">
        <v>8442</v>
      </c>
      <c r="C4913" s="19" t="s">
        <v>148</v>
      </c>
      <c r="D4913" s="19" t="s">
        <v>373</v>
      </c>
      <c r="E4913" s="19" t="s">
        <v>469</v>
      </c>
      <c r="F4913" s="20">
        <v>2020</v>
      </c>
      <c r="G4913" s="19" t="s">
        <v>17</v>
      </c>
      <c r="H4913" s="19" t="s">
        <v>352</v>
      </c>
      <c r="I4913" s="19" t="s">
        <v>353</v>
      </c>
      <c r="J4913" s="21" t="s">
        <v>84</v>
      </c>
      <c r="K4913" s="22">
        <v>191676</v>
      </c>
      <c r="L4913" s="22"/>
      <c r="M4913" s="23"/>
    </row>
    <row r="4914" spans="1:13" x14ac:dyDescent="0.2">
      <c r="A4914" s="19" t="s">
        <v>8447</v>
      </c>
      <c r="B4914" s="19" t="s">
        <v>8448</v>
      </c>
      <c r="C4914" s="19" t="s">
        <v>52</v>
      </c>
      <c r="D4914" s="19" t="s">
        <v>139</v>
      </c>
      <c r="E4914" s="19" t="s">
        <v>1945</v>
      </c>
      <c r="F4914" s="20">
        <v>2020</v>
      </c>
      <c r="G4914" s="19" t="s">
        <v>17</v>
      </c>
      <c r="H4914" s="19" t="s">
        <v>95</v>
      </c>
      <c r="I4914" s="19" t="s">
        <v>178</v>
      </c>
      <c r="J4914" s="21" t="s">
        <v>84</v>
      </c>
      <c r="K4914" s="22">
        <v>119719</v>
      </c>
      <c r="L4914" s="22"/>
      <c r="M4914" s="23"/>
    </row>
    <row r="4915" spans="1:13" x14ac:dyDescent="0.2">
      <c r="A4915" s="19" t="s">
        <v>8451</v>
      </c>
      <c r="B4915" s="19" t="s">
        <v>8452</v>
      </c>
      <c r="C4915" s="19" t="s">
        <v>27</v>
      </c>
      <c r="D4915" s="19" t="s">
        <v>1774</v>
      </c>
      <c r="E4915" s="19" t="s">
        <v>1775</v>
      </c>
      <c r="F4915" s="20">
        <v>2019</v>
      </c>
      <c r="G4915" s="19" t="s">
        <v>17</v>
      </c>
      <c r="H4915" s="19" t="s">
        <v>352</v>
      </c>
      <c r="I4915" s="19" t="s">
        <v>1563</v>
      </c>
      <c r="J4915" s="21" t="s">
        <v>18</v>
      </c>
      <c r="K4915" s="22">
        <v>273058</v>
      </c>
      <c r="L4915" s="22"/>
      <c r="M4915" s="23"/>
    </row>
    <row r="4916" spans="1:13" x14ac:dyDescent="0.2">
      <c r="A4916" s="19" t="s">
        <v>8453</v>
      </c>
      <c r="B4916" s="19" t="s">
        <v>8454</v>
      </c>
      <c r="C4916" s="19" t="s">
        <v>167</v>
      </c>
      <c r="D4916" s="19" t="s">
        <v>310</v>
      </c>
      <c r="E4916" s="19" t="s">
        <v>1142</v>
      </c>
      <c r="F4916" s="20">
        <v>2020</v>
      </c>
      <c r="G4916" s="19" t="s">
        <v>17</v>
      </c>
      <c r="H4916" s="19" t="s">
        <v>63</v>
      </c>
      <c r="I4916" s="19" t="s">
        <v>174</v>
      </c>
      <c r="J4916" s="21" t="s">
        <v>18</v>
      </c>
      <c r="K4916" s="22">
        <v>45220</v>
      </c>
      <c r="L4916" s="22"/>
      <c r="M4916" s="23"/>
    </row>
    <row r="4917" spans="1:13" x14ac:dyDescent="0.2">
      <c r="A4917" s="19" t="s">
        <v>8457</v>
      </c>
      <c r="B4917" s="19" t="s">
        <v>8458</v>
      </c>
      <c r="C4917" s="19" t="s">
        <v>133</v>
      </c>
      <c r="D4917" s="19" t="s">
        <v>534</v>
      </c>
      <c r="E4917" s="19" t="s">
        <v>1028</v>
      </c>
      <c r="F4917" s="20">
        <v>2019</v>
      </c>
      <c r="G4917" s="19" t="s">
        <v>17</v>
      </c>
      <c r="H4917" s="19" t="s">
        <v>54</v>
      </c>
      <c r="I4917" s="19" t="s">
        <v>184</v>
      </c>
      <c r="J4917" s="21" t="s">
        <v>128</v>
      </c>
      <c r="K4917" s="22">
        <v>81154</v>
      </c>
      <c r="L4917" s="22"/>
      <c r="M4917" s="23"/>
    </row>
    <row r="4918" spans="1:13" x14ac:dyDescent="0.2">
      <c r="A4918" s="19" t="s">
        <v>8459</v>
      </c>
      <c r="B4918" s="19" t="s">
        <v>8460</v>
      </c>
      <c r="C4918" s="19" t="s">
        <v>148</v>
      </c>
      <c r="D4918" s="19" t="s">
        <v>373</v>
      </c>
      <c r="E4918" s="19" t="s">
        <v>1112</v>
      </c>
      <c r="F4918" s="20">
        <v>2019</v>
      </c>
      <c r="G4918" s="19" t="s">
        <v>17</v>
      </c>
      <c r="H4918" s="19" t="s">
        <v>130</v>
      </c>
      <c r="I4918" s="19" t="s">
        <v>130</v>
      </c>
      <c r="J4918" s="21" t="s">
        <v>18</v>
      </c>
      <c r="K4918" s="22">
        <v>20033</v>
      </c>
      <c r="L4918" s="22"/>
      <c r="M4918" s="23"/>
    </row>
    <row r="4919" spans="1:13" x14ac:dyDescent="0.2">
      <c r="A4919" s="19" t="s">
        <v>8461</v>
      </c>
      <c r="B4919" s="19" t="s">
        <v>8462</v>
      </c>
      <c r="C4919" s="19" t="s">
        <v>257</v>
      </c>
      <c r="D4919" s="19" t="s">
        <v>258</v>
      </c>
      <c r="E4919" s="19"/>
      <c r="F4919" s="20">
        <v>2020</v>
      </c>
      <c r="G4919" s="19" t="s">
        <v>17</v>
      </c>
      <c r="H4919" s="19" t="s">
        <v>63</v>
      </c>
      <c r="I4919" s="19" t="s">
        <v>705</v>
      </c>
      <c r="J4919" s="21" t="s">
        <v>18</v>
      </c>
      <c r="K4919" s="22">
        <v>30</v>
      </c>
      <c r="L4919" s="22"/>
      <c r="M4919" s="23"/>
    </row>
    <row r="4920" spans="1:13" x14ac:dyDescent="0.2">
      <c r="A4920" s="19" t="s">
        <v>8469</v>
      </c>
      <c r="B4920" s="19" t="s">
        <v>8470</v>
      </c>
      <c r="C4920" s="19" t="s">
        <v>37</v>
      </c>
      <c r="D4920" s="19" t="s">
        <v>38</v>
      </c>
      <c r="E4920" s="19" t="s">
        <v>1186</v>
      </c>
      <c r="F4920" s="20">
        <v>2020</v>
      </c>
      <c r="G4920" s="19" t="s">
        <v>17</v>
      </c>
      <c r="H4920" s="19" t="s">
        <v>54</v>
      </c>
      <c r="I4920" s="19" t="s">
        <v>62</v>
      </c>
      <c r="J4920" s="21" t="s">
        <v>18</v>
      </c>
      <c r="K4920" s="22">
        <v>425742</v>
      </c>
      <c r="L4920" s="22"/>
      <c r="M4920" s="23"/>
    </row>
    <row r="4921" spans="1:13" x14ac:dyDescent="0.2">
      <c r="A4921" s="19" t="s">
        <v>8471</v>
      </c>
      <c r="B4921" s="19" t="s">
        <v>8472</v>
      </c>
      <c r="C4921" s="19" t="s">
        <v>27</v>
      </c>
      <c r="D4921" s="19" t="s">
        <v>28</v>
      </c>
      <c r="E4921" s="19" t="s">
        <v>29</v>
      </c>
      <c r="F4921" s="20">
        <v>2020</v>
      </c>
      <c r="G4921" s="19" t="s">
        <v>17</v>
      </c>
      <c r="H4921" s="19" t="s">
        <v>240</v>
      </c>
      <c r="I4921" s="19" t="s">
        <v>241</v>
      </c>
      <c r="J4921" s="21" t="s">
        <v>18</v>
      </c>
      <c r="K4921" s="22">
        <v>183509</v>
      </c>
      <c r="L4921" s="22"/>
      <c r="M4921" s="23"/>
    </row>
    <row r="4922" spans="1:13" x14ac:dyDescent="0.2">
      <c r="A4922" s="19" t="s">
        <v>8473</v>
      </c>
      <c r="B4922" s="19" t="s">
        <v>8474</v>
      </c>
      <c r="C4922" s="19" t="s">
        <v>133</v>
      </c>
      <c r="D4922" s="19"/>
      <c r="E4922" s="19"/>
      <c r="F4922" s="20">
        <v>2020</v>
      </c>
      <c r="G4922" s="19" t="s">
        <v>17</v>
      </c>
      <c r="H4922" s="19" t="s">
        <v>30</v>
      </c>
      <c r="I4922" s="19" t="s">
        <v>31</v>
      </c>
      <c r="J4922" s="21" t="s">
        <v>18</v>
      </c>
      <c r="K4922" s="22">
        <v>510</v>
      </c>
      <c r="L4922" s="22"/>
      <c r="M4922" s="23"/>
    </row>
    <row r="4923" spans="1:13" x14ac:dyDescent="0.2">
      <c r="A4923" s="19" t="s">
        <v>8475</v>
      </c>
      <c r="B4923" s="19" t="s">
        <v>8476</v>
      </c>
      <c r="C4923" s="19" t="s">
        <v>37</v>
      </c>
      <c r="D4923" s="19" t="s">
        <v>38</v>
      </c>
      <c r="E4923" s="19" t="s">
        <v>1186</v>
      </c>
      <c r="F4923" s="20">
        <v>2020</v>
      </c>
      <c r="G4923" s="19" t="s">
        <v>17</v>
      </c>
      <c r="H4923" s="19" t="s">
        <v>54</v>
      </c>
      <c r="I4923" s="19" t="s">
        <v>62</v>
      </c>
      <c r="J4923" s="21" t="s">
        <v>18</v>
      </c>
      <c r="K4923" s="22">
        <v>461260</v>
      </c>
      <c r="L4923" s="24">
        <v>1502</v>
      </c>
      <c r="M4923" s="23"/>
    </row>
    <row r="4924" spans="1:13" x14ac:dyDescent="0.2">
      <c r="A4924" s="19" t="s">
        <v>8477</v>
      </c>
      <c r="B4924" s="19" t="s">
        <v>8478</v>
      </c>
      <c r="C4924" s="19" t="s">
        <v>52</v>
      </c>
      <c r="D4924" s="19" t="s">
        <v>99</v>
      </c>
      <c r="E4924" s="19" t="s">
        <v>99</v>
      </c>
      <c r="F4924" s="20">
        <v>2020</v>
      </c>
      <c r="G4924" s="19" t="s">
        <v>17</v>
      </c>
      <c r="H4924" s="19" t="s">
        <v>352</v>
      </c>
      <c r="I4924" s="19" t="s">
        <v>1241</v>
      </c>
      <c r="J4924" s="21" t="s">
        <v>18</v>
      </c>
      <c r="K4924" s="22">
        <v>3</v>
      </c>
      <c r="L4924" s="22"/>
      <c r="M4924" s="23"/>
    </row>
    <row r="4925" spans="1:13" x14ac:dyDescent="0.2">
      <c r="A4925" s="19" t="s">
        <v>8479</v>
      </c>
      <c r="B4925" s="19" t="s">
        <v>8480</v>
      </c>
      <c r="C4925" s="19" t="s">
        <v>37</v>
      </c>
      <c r="D4925" s="19" t="s">
        <v>38</v>
      </c>
      <c r="E4925" s="19" t="s">
        <v>1186</v>
      </c>
      <c r="F4925" s="20">
        <v>2020</v>
      </c>
      <c r="G4925" s="19" t="s">
        <v>17</v>
      </c>
      <c r="H4925" s="19" t="s">
        <v>54</v>
      </c>
      <c r="I4925" s="19" t="s">
        <v>62</v>
      </c>
      <c r="J4925" s="21" t="s">
        <v>18</v>
      </c>
      <c r="K4925" s="22">
        <v>163221</v>
      </c>
      <c r="L4925" s="24">
        <v>2</v>
      </c>
      <c r="M4925" s="23"/>
    </row>
    <row r="4926" spans="1:13" x14ac:dyDescent="0.2">
      <c r="A4926" s="19" t="s">
        <v>8485</v>
      </c>
      <c r="B4926" s="19" t="s">
        <v>8486</v>
      </c>
      <c r="C4926" s="19" t="s">
        <v>37</v>
      </c>
      <c r="D4926" s="19" t="s">
        <v>38</v>
      </c>
      <c r="E4926" s="19" t="s">
        <v>1186</v>
      </c>
      <c r="F4926" s="20">
        <v>2020</v>
      </c>
      <c r="G4926" s="19" t="s">
        <v>17</v>
      </c>
      <c r="H4926" s="19" t="s">
        <v>54</v>
      </c>
      <c r="I4926" s="19" t="s">
        <v>62</v>
      </c>
      <c r="J4926" s="21" t="s">
        <v>18</v>
      </c>
      <c r="K4926" s="22">
        <v>2002</v>
      </c>
      <c r="L4926" s="22"/>
      <c r="M4926" s="23"/>
    </row>
    <row r="4927" spans="1:13" x14ac:dyDescent="0.2">
      <c r="A4927" s="19" t="s">
        <v>8487</v>
      </c>
      <c r="B4927" s="19" t="s">
        <v>8488</v>
      </c>
      <c r="C4927" s="19" t="s">
        <v>133</v>
      </c>
      <c r="D4927" s="19" t="s">
        <v>206</v>
      </c>
      <c r="E4927" s="19" t="s">
        <v>1711</v>
      </c>
      <c r="F4927" s="20">
        <v>2020</v>
      </c>
      <c r="G4927" s="19" t="s">
        <v>17</v>
      </c>
      <c r="H4927" s="19" t="s">
        <v>15</v>
      </c>
      <c r="I4927" s="19" t="s">
        <v>16</v>
      </c>
      <c r="J4927" s="21" t="s">
        <v>18</v>
      </c>
      <c r="K4927" s="22">
        <v>216257</v>
      </c>
      <c r="L4927" s="24">
        <v>6280</v>
      </c>
      <c r="M4927" s="23"/>
    </row>
    <row r="4928" spans="1:13" x14ac:dyDescent="0.2">
      <c r="A4928" s="19" t="s">
        <v>8491</v>
      </c>
      <c r="B4928" s="19" t="s">
        <v>8492</v>
      </c>
      <c r="C4928" s="19" t="s">
        <v>133</v>
      </c>
      <c r="D4928" s="19" t="s">
        <v>206</v>
      </c>
      <c r="E4928" s="19" t="s">
        <v>370</v>
      </c>
      <c r="F4928" s="20">
        <v>2019</v>
      </c>
      <c r="G4928" s="19" t="s">
        <v>17</v>
      </c>
      <c r="H4928" s="19" t="s">
        <v>30</v>
      </c>
      <c r="I4928" s="19" t="s">
        <v>145</v>
      </c>
      <c r="J4928" s="21" t="s">
        <v>128</v>
      </c>
      <c r="K4928" s="22">
        <v>305747</v>
      </c>
      <c r="L4928" s="22"/>
      <c r="M4928" s="23"/>
    </row>
    <row r="4929" spans="1:13" x14ac:dyDescent="0.2">
      <c r="A4929" s="19" t="s">
        <v>8493</v>
      </c>
      <c r="B4929" s="19" t="s">
        <v>8494</v>
      </c>
      <c r="C4929" s="19" t="s">
        <v>133</v>
      </c>
      <c r="D4929" s="19" t="s">
        <v>206</v>
      </c>
      <c r="E4929" s="19" t="s">
        <v>1711</v>
      </c>
      <c r="F4929" s="20">
        <v>2019</v>
      </c>
      <c r="G4929" s="19" t="s">
        <v>17</v>
      </c>
      <c r="H4929" s="19" t="s">
        <v>54</v>
      </c>
      <c r="I4929" s="19" t="s">
        <v>58</v>
      </c>
      <c r="J4929" s="21" t="s">
        <v>84</v>
      </c>
      <c r="K4929" s="22">
        <v>211198</v>
      </c>
      <c r="L4929" s="22"/>
      <c r="M4929" s="23"/>
    </row>
    <row r="4930" spans="1:13" x14ac:dyDescent="0.2">
      <c r="A4930" s="19" t="s">
        <v>8495</v>
      </c>
      <c r="B4930" s="19" t="s">
        <v>8496</v>
      </c>
      <c r="C4930" s="19" t="s">
        <v>133</v>
      </c>
      <c r="D4930" s="19" t="s">
        <v>206</v>
      </c>
      <c r="E4930" s="19" t="s">
        <v>1609</v>
      </c>
      <c r="F4930" s="20">
        <v>2020</v>
      </c>
      <c r="G4930" s="19" t="s">
        <v>17</v>
      </c>
      <c r="H4930" s="19" t="s">
        <v>352</v>
      </c>
      <c r="I4930" s="19" t="s">
        <v>353</v>
      </c>
      <c r="J4930" s="21" t="s">
        <v>18</v>
      </c>
      <c r="K4930" s="22">
        <v>110788</v>
      </c>
      <c r="L4930" s="22"/>
      <c r="M4930" s="23"/>
    </row>
    <row r="4931" spans="1:13" x14ac:dyDescent="0.2">
      <c r="A4931" s="19" t="s">
        <v>8497</v>
      </c>
      <c r="B4931" s="19" t="s">
        <v>8498</v>
      </c>
      <c r="C4931" s="19" t="s">
        <v>133</v>
      </c>
      <c r="D4931" s="19" t="s">
        <v>206</v>
      </c>
      <c r="E4931" s="19" t="s">
        <v>491</v>
      </c>
      <c r="F4931" s="20">
        <v>2019</v>
      </c>
      <c r="G4931" s="19" t="s">
        <v>17</v>
      </c>
      <c r="H4931" s="19" t="s">
        <v>352</v>
      </c>
      <c r="I4931" s="19" t="s">
        <v>1725</v>
      </c>
      <c r="J4931" s="21" t="s">
        <v>84</v>
      </c>
      <c r="K4931" s="22">
        <v>29589</v>
      </c>
      <c r="L4931" s="22"/>
      <c r="M4931" s="23"/>
    </row>
    <row r="4932" spans="1:13" x14ac:dyDescent="0.2">
      <c r="A4932" s="19" t="s">
        <v>8499</v>
      </c>
      <c r="B4932" s="19" t="s">
        <v>8500</v>
      </c>
      <c r="C4932" s="19" t="s">
        <v>133</v>
      </c>
      <c r="D4932" s="19" t="s">
        <v>206</v>
      </c>
      <c r="E4932" s="19" t="s">
        <v>491</v>
      </c>
      <c r="F4932" s="20">
        <v>2019</v>
      </c>
      <c r="G4932" s="19" t="s">
        <v>17</v>
      </c>
      <c r="H4932" s="19" t="s">
        <v>130</v>
      </c>
      <c r="I4932" s="19" t="s">
        <v>130</v>
      </c>
      <c r="J4932" s="21" t="s">
        <v>128</v>
      </c>
      <c r="K4932" s="22">
        <v>21684</v>
      </c>
      <c r="L4932" s="22"/>
      <c r="M4932" s="23"/>
    </row>
    <row r="4933" spans="1:13" x14ac:dyDescent="0.2">
      <c r="A4933" s="19" t="s">
        <v>8503</v>
      </c>
      <c r="B4933" s="19" t="s">
        <v>8504</v>
      </c>
      <c r="C4933" s="19" t="s">
        <v>133</v>
      </c>
      <c r="D4933" s="19" t="s">
        <v>206</v>
      </c>
      <c r="E4933" s="19" t="s">
        <v>1630</v>
      </c>
      <c r="F4933" s="20">
        <v>2019</v>
      </c>
      <c r="G4933" s="19" t="s">
        <v>17</v>
      </c>
      <c r="H4933" s="19" t="s">
        <v>42</v>
      </c>
      <c r="I4933" s="19" t="s">
        <v>1205</v>
      </c>
      <c r="J4933" s="21" t="s">
        <v>18</v>
      </c>
      <c r="K4933" s="22">
        <v>19083</v>
      </c>
      <c r="L4933" s="24">
        <v>4458</v>
      </c>
      <c r="M4933" s="23"/>
    </row>
    <row r="4934" spans="1:13" x14ac:dyDescent="0.2">
      <c r="A4934" s="19" t="s">
        <v>8505</v>
      </c>
      <c r="B4934" s="19" t="s">
        <v>8506</v>
      </c>
      <c r="C4934" s="19" t="s">
        <v>133</v>
      </c>
      <c r="D4934" s="19" t="s">
        <v>206</v>
      </c>
      <c r="E4934" s="19" t="s">
        <v>491</v>
      </c>
      <c r="F4934" s="20">
        <v>2019</v>
      </c>
      <c r="G4934" s="19" t="s">
        <v>17</v>
      </c>
      <c r="H4934" s="19" t="s">
        <v>352</v>
      </c>
      <c r="I4934" s="19" t="s">
        <v>1725</v>
      </c>
      <c r="J4934" s="21" t="s">
        <v>128</v>
      </c>
      <c r="K4934" s="22">
        <v>7589</v>
      </c>
      <c r="L4934" s="22"/>
      <c r="M4934" s="23"/>
    </row>
    <row r="4935" spans="1:13" x14ac:dyDescent="0.2">
      <c r="A4935" s="19" t="s">
        <v>8507</v>
      </c>
      <c r="B4935" s="19" t="s">
        <v>8508</v>
      </c>
      <c r="C4935" s="19" t="s">
        <v>37</v>
      </c>
      <c r="D4935" s="19" t="s">
        <v>38</v>
      </c>
      <c r="E4935" s="19" t="s">
        <v>1165</v>
      </c>
      <c r="F4935" s="20">
        <v>2020</v>
      </c>
      <c r="G4935" s="19" t="s">
        <v>17</v>
      </c>
      <c r="H4935" s="19" t="s">
        <v>240</v>
      </c>
      <c r="I4935" s="19" t="s">
        <v>241</v>
      </c>
      <c r="J4935" s="21" t="s">
        <v>18</v>
      </c>
      <c r="K4935" s="22">
        <v>147506</v>
      </c>
      <c r="L4935" s="24">
        <v>147506</v>
      </c>
      <c r="M4935" s="23"/>
    </row>
    <row r="4936" spans="1:13" x14ac:dyDescent="0.2">
      <c r="A4936" s="19" t="s">
        <v>8511</v>
      </c>
      <c r="B4936" s="19" t="s">
        <v>8512</v>
      </c>
      <c r="C4936" s="19" t="s">
        <v>133</v>
      </c>
      <c r="D4936" s="19" t="s">
        <v>206</v>
      </c>
      <c r="E4936" s="19" t="s">
        <v>1630</v>
      </c>
      <c r="F4936" s="20">
        <v>2019</v>
      </c>
      <c r="G4936" s="19" t="s">
        <v>17</v>
      </c>
      <c r="H4936" s="19" t="s">
        <v>42</v>
      </c>
      <c r="I4936" s="19" t="s">
        <v>228</v>
      </c>
      <c r="J4936" s="21" t="s">
        <v>84</v>
      </c>
      <c r="K4936" s="22">
        <v>1101632</v>
      </c>
      <c r="L4936" s="22"/>
      <c r="M4936" s="23"/>
    </row>
    <row r="4937" spans="1:13" x14ac:dyDescent="0.2">
      <c r="A4937" s="19" t="s">
        <v>8513</v>
      </c>
      <c r="B4937" s="19" t="s">
        <v>8514</v>
      </c>
      <c r="C4937" s="19" t="s">
        <v>12</v>
      </c>
      <c r="D4937" s="19" t="s">
        <v>13</v>
      </c>
      <c r="E4937" s="19" t="s">
        <v>5635</v>
      </c>
      <c r="F4937" s="20">
        <v>2019</v>
      </c>
      <c r="G4937" s="19" t="s">
        <v>17</v>
      </c>
      <c r="H4937" s="19" t="s">
        <v>54</v>
      </c>
      <c r="I4937" s="19" t="s">
        <v>58</v>
      </c>
      <c r="J4937" s="21" t="s">
        <v>18</v>
      </c>
      <c r="K4937" s="22">
        <v>689615</v>
      </c>
      <c r="L4937" s="22"/>
      <c r="M4937" s="23"/>
    </row>
    <row r="4938" spans="1:13" x14ac:dyDescent="0.2">
      <c r="A4938" s="19" t="s">
        <v>8517</v>
      </c>
      <c r="B4938" s="19" t="s">
        <v>8518</v>
      </c>
      <c r="C4938" s="19" t="s">
        <v>167</v>
      </c>
      <c r="D4938" s="19" t="s">
        <v>310</v>
      </c>
      <c r="E4938" s="19" t="s">
        <v>1390</v>
      </c>
      <c r="F4938" s="20">
        <v>2020</v>
      </c>
      <c r="G4938" s="19" t="s">
        <v>17</v>
      </c>
      <c r="H4938" s="19" t="s">
        <v>42</v>
      </c>
      <c r="I4938" s="19" t="s">
        <v>1003</v>
      </c>
      <c r="J4938" s="21" t="s">
        <v>128</v>
      </c>
      <c r="K4938" s="22">
        <v>12059</v>
      </c>
      <c r="L4938" s="22"/>
      <c r="M4938" s="23"/>
    </row>
    <row r="4939" spans="1:13" x14ac:dyDescent="0.2">
      <c r="A4939" s="19" t="s">
        <v>8523</v>
      </c>
      <c r="B4939" s="19" t="s">
        <v>8524</v>
      </c>
      <c r="C4939" s="19" t="s">
        <v>12</v>
      </c>
      <c r="D4939" s="19" t="s">
        <v>69</v>
      </c>
      <c r="E4939" s="19" t="s">
        <v>1781</v>
      </c>
      <c r="F4939" s="20">
        <v>2019</v>
      </c>
      <c r="G4939" s="19" t="s">
        <v>17</v>
      </c>
      <c r="H4939" s="19" t="s">
        <v>63</v>
      </c>
      <c r="I4939" s="19" t="s">
        <v>174</v>
      </c>
      <c r="J4939" s="21" t="s">
        <v>84</v>
      </c>
      <c r="K4939" s="22">
        <v>160101</v>
      </c>
      <c r="L4939" s="22"/>
      <c r="M4939" s="23"/>
    </row>
    <row r="4940" spans="1:13" x14ac:dyDescent="0.2">
      <c r="A4940" s="19" t="s">
        <v>8527</v>
      </c>
      <c r="B4940" s="19" t="s">
        <v>8528</v>
      </c>
      <c r="C4940" s="19" t="s">
        <v>12</v>
      </c>
      <c r="D4940" s="19" t="s">
        <v>69</v>
      </c>
      <c r="E4940" s="19" t="s">
        <v>1518</v>
      </c>
      <c r="F4940" s="20">
        <v>2020</v>
      </c>
      <c r="G4940" s="19" t="s">
        <v>17</v>
      </c>
      <c r="H4940" s="19" t="s">
        <v>95</v>
      </c>
      <c r="I4940" s="19" t="s">
        <v>178</v>
      </c>
      <c r="J4940" s="21" t="s">
        <v>128</v>
      </c>
      <c r="K4940" s="22">
        <v>2060300</v>
      </c>
      <c r="L4940" s="22"/>
      <c r="M4940" s="23"/>
    </row>
    <row r="4941" spans="1:13" x14ac:dyDescent="0.2">
      <c r="A4941" s="19" t="s">
        <v>8529</v>
      </c>
      <c r="B4941" s="19" t="s">
        <v>8530</v>
      </c>
      <c r="C4941" s="19" t="s">
        <v>22</v>
      </c>
      <c r="D4941" s="19" t="s">
        <v>46</v>
      </c>
      <c r="E4941" s="19" t="s">
        <v>129</v>
      </c>
      <c r="F4941" s="20">
        <v>2020</v>
      </c>
      <c r="G4941" s="19" t="s">
        <v>17</v>
      </c>
      <c r="H4941" s="19" t="s">
        <v>42</v>
      </c>
      <c r="I4941" s="19" t="s">
        <v>1003</v>
      </c>
      <c r="J4941" s="21" t="s">
        <v>18</v>
      </c>
      <c r="K4941" s="22">
        <v>104049</v>
      </c>
      <c r="L4941" s="22"/>
      <c r="M4941" s="23"/>
    </row>
    <row r="4942" spans="1:13" x14ac:dyDescent="0.2">
      <c r="A4942" s="19" t="s">
        <v>8531</v>
      </c>
      <c r="B4942" s="19" t="s">
        <v>8532</v>
      </c>
      <c r="C4942" s="19" t="s">
        <v>34</v>
      </c>
      <c r="D4942" s="19" t="s">
        <v>215</v>
      </c>
      <c r="E4942" s="19"/>
      <c r="F4942" s="20">
        <v>2020</v>
      </c>
      <c r="G4942" s="19" t="s">
        <v>17</v>
      </c>
      <c r="H4942" s="19" t="s">
        <v>30</v>
      </c>
      <c r="I4942" s="19" t="s">
        <v>145</v>
      </c>
      <c r="J4942" s="21" t="s">
        <v>18</v>
      </c>
      <c r="K4942" s="22">
        <v>1416012</v>
      </c>
      <c r="L4942" s="22"/>
      <c r="M4942" s="23"/>
    </row>
    <row r="4943" spans="1:13" x14ac:dyDescent="0.2">
      <c r="A4943" s="19" t="s">
        <v>8533</v>
      </c>
      <c r="B4943" s="19" t="s">
        <v>8534</v>
      </c>
      <c r="C4943" s="19" t="s">
        <v>37</v>
      </c>
      <c r="D4943" s="19" t="s">
        <v>38</v>
      </c>
      <c r="E4943" s="19" t="s">
        <v>684</v>
      </c>
      <c r="F4943" s="20">
        <v>2020</v>
      </c>
      <c r="G4943" s="19" t="s">
        <v>17</v>
      </c>
      <c r="H4943" s="19" t="s">
        <v>63</v>
      </c>
      <c r="I4943" s="19" t="s">
        <v>174</v>
      </c>
      <c r="J4943" s="21" t="s">
        <v>18</v>
      </c>
      <c r="K4943" s="22">
        <v>1000</v>
      </c>
      <c r="L4943" s="22"/>
      <c r="M4943" s="23"/>
    </row>
    <row r="4944" spans="1:13" x14ac:dyDescent="0.2">
      <c r="A4944" s="19" t="s">
        <v>8535</v>
      </c>
      <c r="B4944" s="19" t="s">
        <v>8536</v>
      </c>
      <c r="C4944" s="19" t="s">
        <v>22</v>
      </c>
      <c r="D4944" s="19" t="s">
        <v>23</v>
      </c>
      <c r="E4944" s="19" t="s">
        <v>24</v>
      </c>
      <c r="F4944" s="20">
        <v>2020</v>
      </c>
      <c r="G4944" s="19" t="s">
        <v>17</v>
      </c>
      <c r="H4944" s="19" t="s">
        <v>63</v>
      </c>
      <c r="I4944" s="19" t="s">
        <v>174</v>
      </c>
      <c r="J4944" s="21" t="s">
        <v>18</v>
      </c>
      <c r="K4944" s="22">
        <v>5572</v>
      </c>
      <c r="L4944" s="24">
        <v>3</v>
      </c>
      <c r="M4944" s="23"/>
    </row>
    <row r="4945" spans="1:13" x14ac:dyDescent="0.2">
      <c r="A4945" s="19" t="s">
        <v>8537</v>
      </c>
      <c r="B4945" s="19" t="s">
        <v>8538</v>
      </c>
      <c r="C4945" s="19" t="s">
        <v>22</v>
      </c>
      <c r="D4945" s="19" t="s">
        <v>23</v>
      </c>
      <c r="E4945" s="19" t="s">
        <v>24</v>
      </c>
      <c r="F4945" s="20">
        <v>2020</v>
      </c>
      <c r="G4945" s="19" t="s">
        <v>17</v>
      </c>
      <c r="H4945" s="19" t="s">
        <v>15</v>
      </c>
      <c r="I4945" s="19" t="s">
        <v>16</v>
      </c>
      <c r="J4945" s="21" t="s">
        <v>18</v>
      </c>
      <c r="K4945" s="22">
        <v>3</v>
      </c>
      <c r="L4945" s="24">
        <v>3</v>
      </c>
      <c r="M4945" s="23"/>
    </row>
    <row r="4946" spans="1:13" x14ac:dyDescent="0.2">
      <c r="A4946" s="19" t="s">
        <v>8539</v>
      </c>
      <c r="B4946" s="19" t="s">
        <v>8540</v>
      </c>
      <c r="C4946" s="19" t="s">
        <v>22</v>
      </c>
      <c r="D4946" s="19" t="s">
        <v>23</v>
      </c>
      <c r="E4946" s="19" t="s">
        <v>24</v>
      </c>
      <c r="F4946" s="20">
        <v>2020</v>
      </c>
      <c r="G4946" s="19" t="s">
        <v>17</v>
      </c>
      <c r="H4946" s="19" t="s">
        <v>15</v>
      </c>
      <c r="I4946" s="19" t="s">
        <v>16</v>
      </c>
      <c r="J4946" s="21" t="s">
        <v>84</v>
      </c>
      <c r="K4946" s="22">
        <v>16655</v>
      </c>
      <c r="L4946" s="22"/>
      <c r="M4946" s="23"/>
    </row>
    <row r="4947" spans="1:13" x14ac:dyDescent="0.2">
      <c r="A4947" s="19" t="s">
        <v>8551</v>
      </c>
      <c r="B4947" s="19" t="s">
        <v>8552</v>
      </c>
      <c r="C4947" s="19" t="s">
        <v>148</v>
      </c>
      <c r="D4947" s="19" t="s">
        <v>373</v>
      </c>
      <c r="E4947" s="19" t="s">
        <v>435</v>
      </c>
      <c r="F4947" s="20">
        <v>2020</v>
      </c>
      <c r="G4947" s="19" t="s">
        <v>17</v>
      </c>
      <c r="H4947" s="19" t="s">
        <v>63</v>
      </c>
      <c r="I4947" s="19" t="s">
        <v>174</v>
      </c>
      <c r="J4947" s="21" t="s">
        <v>84</v>
      </c>
      <c r="K4947" s="22">
        <v>1445925</v>
      </c>
      <c r="L4947" s="22"/>
      <c r="M4947" s="23"/>
    </row>
    <row r="4948" spans="1:13" x14ac:dyDescent="0.2">
      <c r="A4948" s="19" t="s">
        <v>8553</v>
      </c>
      <c r="B4948" s="19" t="s">
        <v>8554</v>
      </c>
      <c r="C4948" s="19" t="s">
        <v>27</v>
      </c>
      <c r="D4948" s="19" t="s">
        <v>73</v>
      </c>
      <c r="E4948" s="19"/>
      <c r="F4948" s="20">
        <v>2020</v>
      </c>
      <c r="G4948" s="19" t="s">
        <v>17</v>
      </c>
      <c r="H4948" s="19" t="s">
        <v>30</v>
      </c>
      <c r="I4948" s="19" t="s">
        <v>31</v>
      </c>
      <c r="J4948" s="21" t="s">
        <v>18</v>
      </c>
      <c r="K4948" s="22">
        <v>267439</v>
      </c>
      <c r="L4948" s="22"/>
      <c r="M4948" s="23"/>
    </row>
    <row r="4949" spans="1:13" x14ac:dyDescent="0.2">
      <c r="A4949" s="19" t="s">
        <v>8557</v>
      </c>
      <c r="B4949" s="19" t="s">
        <v>8558</v>
      </c>
      <c r="C4949" s="19" t="s">
        <v>148</v>
      </c>
      <c r="D4949" s="19" t="s">
        <v>373</v>
      </c>
      <c r="E4949" s="19" t="s">
        <v>992</v>
      </c>
      <c r="F4949" s="20">
        <v>2020</v>
      </c>
      <c r="G4949" s="19" t="s">
        <v>17</v>
      </c>
      <c r="H4949" s="19" t="s">
        <v>63</v>
      </c>
      <c r="I4949" s="19" t="s">
        <v>174</v>
      </c>
      <c r="J4949" s="21" t="s">
        <v>18</v>
      </c>
      <c r="K4949" s="22">
        <v>1800</v>
      </c>
      <c r="L4949" s="22"/>
      <c r="M4949" s="23"/>
    </row>
    <row r="4950" spans="1:13" x14ac:dyDescent="0.2">
      <c r="A4950" s="19" t="s">
        <v>8561</v>
      </c>
      <c r="B4950" s="19" t="s">
        <v>8562</v>
      </c>
      <c r="C4950" s="19" t="s">
        <v>52</v>
      </c>
      <c r="D4950" s="19" t="s">
        <v>99</v>
      </c>
      <c r="E4950" s="19" t="s">
        <v>1920</v>
      </c>
      <c r="F4950" s="20">
        <v>2020</v>
      </c>
      <c r="G4950" s="19" t="s">
        <v>17</v>
      </c>
      <c r="H4950" s="19" t="s">
        <v>253</v>
      </c>
      <c r="I4950" s="19" t="s">
        <v>254</v>
      </c>
      <c r="J4950" s="21" t="s">
        <v>18</v>
      </c>
      <c r="K4950" s="22">
        <v>179262</v>
      </c>
      <c r="L4950" s="22"/>
      <c r="M4950" s="23"/>
    </row>
    <row r="4951" spans="1:13" x14ac:dyDescent="0.2">
      <c r="A4951" s="19" t="s">
        <v>8563</v>
      </c>
      <c r="B4951" s="19" t="s">
        <v>8564</v>
      </c>
      <c r="C4951" s="19" t="s">
        <v>12</v>
      </c>
      <c r="D4951" s="19" t="s">
        <v>422</v>
      </c>
      <c r="E4951" s="19" t="s">
        <v>1786</v>
      </c>
      <c r="F4951" s="20">
        <v>2020</v>
      </c>
      <c r="G4951" s="19" t="s">
        <v>17</v>
      </c>
      <c r="H4951" s="19" t="s">
        <v>95</v>
      </c>
      <c r="I4951" s="19" t="s">
        <v>173</v>
      </c>
      <c r="J4951" s="21" t="s">
        <v>18</v>
      </c>
      <c r="K4951" s="22">
        <v>26837</v>
      </c>
      <c r="L4951" s="22"/>
      <c r="M4951" s="23"/>
    </row>
    <row r="4952" spans="1:13" x14ac:dyDescent="0.2">
      <c r="A4952" s="19" t="s">
        <v>8565</v>
      </c>
      <c r="B4952" s="19" t="s">
        <v>8566</v>
      </c>
      <c r="C4952" s="19" t="s">
        <v>22</v>
      </c>
      <c r="D4952" s="19" t="s">
        <v>23</v>
      </c>
      <c r="E4952" s="19" t="s">
        <v>1910</v>
      </c>
      <c r="F4952" s="20">
        <v>2020</v>
      </c>
      <c r="G4952" s="19" t="s">
        <v>17</v>
      </c>
      <c r="H4952" s="19" t="s">
        <v>130</v>
      </c>
      <c r="I4952" s="19" t="s">
        <v>130</v>
      </c>
      <c r="J4952" s="21" t="s">
        <v>18</v>
      </c>
      <c r="K4952" s="22">
        <v>2000</v>
      </c>
      <c r="L4952" s="22"/>
      <c r="M4952" s="23"/>
    </row>
    <row r="4953" spans="1:13" x14ac:dyDescent="0.2">
      <c r="A4953" s="19" t="s">
        <v>8567</v>
      </c>
      <c r="B4953" s="19" t="s">
        <v>8568</v>
      </c>
      <c r="C4953" s="19" t="s">
        <v>148</v>
      </c>
      <c r="D4953" s="19" t="s">
        <v>373</v>
      </c>
      <c r="E4953" s="19" t="s">
        <v>1536</v>
      </c>
      <c r="F4953" s="20">
        <v>2019</v>
      </c>
      <c r="G4953" s="19" t="s">
        <v>17</v>
      </c>
      <c r="H4953" s="19" t="s">
        <v>42</v>
      </c>
      <c r="I4953" s="19" t="s">
        <v>1003</v>
      </c>
      <c r="J4953" s="21" t="s">
        <v>84</v>
      </c>
      <c r="K4953" s="22">
        <v>41352</v>
      </c>
      <c r="L4953" s="22"/>
      <c r="M4953" s="23"/>
    </row>
    <row r="4954" spans="1:13" x14ac:dyDescent="0.2">
      <c r="A4954" s="19" t="s">
        <v>8569</v>
      </c>
      <c r="B4954" s="19" t="s">
        <v>8570</v>
      </c>
      <c r="C4954" s="19" t="s">
        <v>12</v>
      </c>
      <c r="D4954" s="19" t="s">
        <v>13</v>
      </c>
      <c r="E4954" s="19" t="s">
        <v>13</v>
      </c>
      <c r="F4954" s="20">
        <v>2019</v>
      </c>
      <c r="G4954" s="19" t="s">
        <v>17</v>
      </c>
      <c r="H4954" s="19" t="s">
        <v>240</v>
      </c>
      <c r="I4954" s="19" t="s">
        <v>2394</v>
      </c>
      <c r="J4954" s="21" t="s">
        <v>18</v>
      </c>
      <c r="K4954" s="22">
        <v>1067858</v>
      </c>
      <c r="L4954" s="22"/>
      <c r="M4954" s="23"/>
    </row>
    <row r="4955" spans="1:13" x14ac:dyDescent="0.2">
      <c r="A4955" s="19" t="s">
        <v>8575</v>
      </c>
      <c r="B4955" s="19" t="s">
        <v>8576</v>
      </c>
      <c r="C4955" s="19" t="s">
        <v>257</v>
      </c>
      <c r="D4955" s="19" t="s">
        <v>441</v>
      </c>
      <c r="E4955" s="19" t="s">
        <v>488</v>
      </c>
      <c r="F4955" s="20">
        <v>2020</v>
      </c>
      <c r="G4955" s="19" t="s">
        <v>17</v>
      </c>
      <c r="H4955" s="19" t="s">
        <v>42</v>
      </c>
      <c r="I4955" s="19" t="s">
        <v>188</v>
      </c>
      <c r="J4955" s="21" t="s">
        <v>18</v>
      </c>
      <c r="K4955" s="22">
        <v>2011258</v>
      </c>
      <c r="L4955" s="22"/>
      <c r="M4955" s="23"/>
    </row>
    <row r="4956" spans="1:13" x14ac:dyDescent="0.2">
      <c r="A4956" s="19" t="s">
        <v>8577</v>
      </c>
      <c r="B4956" s="19" t="s">
        <v>8578</v>
      </c>
      <c r="C4956" s="19" t="s">
        <v>12</v>
      </c>
      <c r="D4956" s="19" t="s">
        <v>422</v>
      </c>
      <c r="E4956" s="19" t="s">
        <v>3592</v>
      </c>
      <c r="F4956" s="20">
        <v>2020</v>
      </c>
      <c r="G4956" s="19" t="s">
        <v>17</v>
      </c>
      <c r="H4956" s="19" t="s">
        <v>54</v>
      </c>
      <c r="I4956" s="19" t="s">
        <v>58</v>
      </c>
      <c r="J4956" s="21" t="s">
        <v>128</v>
      </c>
      <c r="K4956" s="22">
        <v>90536</v>
      </c>
      <c r="L4956" s="22"/>
      <c r="M4956" s="23"/>
    </row>
    <row r="4957" spans="1:13" x14ac:dyDescent="0.2">
      <c r="A4957" s="19" t="s">
        <v>8579</v>
      </c>
      <c r="B4957" s="19" t="s">
        <v>8580</v>
      </c>
      <c r="C4957" s="19" t="s">
        <v>257</v>
      </c>
      <c r="D4957" s="19"/>
      <c r="E4957" s="19"/>
      <c r="F4957" s="20">
        <v>2020</v>
      </c>
      <c r="G4957" s="19" t="s">
        <v>17</v>
      </c>
      <c r="H4957" s="19" t="s">
        <v>95</v>
      </c>
      <c r="I4957" s="19" t="s">
        <v>173</v>
      </c>
      <c r="J4957" s="21" t="s">
        <v>128</v>
      </c>
      <c r="K4957" s="22">
        <v>22253</v>
      </c>
      <c r="L4957" s="22"/>
      <c r="M4957" s="23"/>
    </row>
    <row r="4958" spans="1:13" x14ac:dyDescent="0.2">
      <c r="A4958" s="19" t="s">
        <v>8581</v>
      </c>
      <c r="B4958" s="19" t="s">
        <v>8582</v>
      </c>
      <c r="C4958" s="19" t="s">
        <v>27</v>
      </c>
      <c r="D4958" s="19" t="s">
        <v>28</v>
      </c>
      <c r="E4958" s="19" t="s">
        <v>29</v>
      </c>
      <c r="F4958" s="20">
        <v>2020</v>
      </c>
      <c r="G4958" s="19" t="s">
        <v>17</v>
      </c>
      <c r="H4958" s="19" t="s">
        <v>710</v>
      </c>
      <c r="I4958" s="19" t="s">
        <v>1125</v>
      </c>
      <c r="J4958" s="21" t="s">
        <v>18</v>
      </c>
      <c r="K4958" s="22">
        <v>101667</v>
      </c>
      <c r="L4958" s="22"/>
      <c r="M4958" s="23"/>
    </row>
    <row r="4959" spans="1:13" x14ac:dyDescent="0.2">
      <c r="A4959" s="19" t="s">
        <v>8583</v>
      </c>
      <c r="B4959" s="19" t="s">
        <v>8584</v>
      </c>
      <c r="C4959" s="19" t="s">
        <v>22</v>
      </c>
      <c r="D4959" s="19" t="s">
        <v>23</v>
      </c>
      <c r="E4959" s="19" t="s">
        <v>889</v>
      </c>
      <c r="F4959" s="20">
        <v>2019</v>
      </c>
      <c r="G4959" s="19" t="s">
        <v>17</v>
      </c>
      <c r="H4959" s="19" t="s">
        <v>63</v>
      </c>
      <c r="I4959" s="19" t="s">
        <v>174</v>
      </c>
      <c r="J4959" s="21" t="s">
        <v>18</v>
      </c>
      <c r="K4959" s="22">
        <v>149069</v>
      </c>
      <c r="L4959" s="22"/>
      <c r="M4959" s="23"/>
    </row>
    <row r="4960" spans="1:13" x14ac:dyDescent="0.2">
      <c r="A4960" s="19" t="s">
        <v>8585</v>
      </c>
      <c r="B4960" s="19" t="s">
        <v>8586</v>
      </c>
      <c r="C4960" s="19" t="s">
        <v>133</v>
      </c>
      <c r="D4960" s="19" t="s">
        <v>206</v>
      </c>
      <c r="E4960" s="19" t="s">
        <v>1635</v>
      </c>
      <c r="F4960" s="20">
        <v>2019</v>
      </c>
      <c r="G4960" s="19" t="s">
        <v>17</v>
      </c>
      <c r="H4960" s="19" t="s">
        <v>240</v>
      </c>
      <c r="I4960" s="19" t="s">
        <v>2394</v>
      </c>
      <c r="J4960" s="21" t="s">
        <v>84</v>
      </c>
      <c r="K4960" s="22">
        <v>515564</v>
      </c>
      <c r="L4960" s="22"/>
      <c r="M4960" s="23"/>
    </row>
    <row r="4961" spans="1:13" x14ac:dyDescent="0.2">
      <c r="A4961" s="19" t="s">
        <v>8587</v>
      </c>
      <c r="B4961" s="19" t="s">
        <v>8588</v>
      </c>
      <c r="C4961" s="19" t="s">
        <v>133</v>
      </c>
      <c r="D4961" s="19" t="s">
        <v>206</v>
      </c>
      <c r="E4961" s="19" t="s">
        <v>207</v>
      </c>
      <c r="F4961" s="20">
        <v>2019</v>
      </c>
      <c r="G4961" s="19" t="s">
        <v>17</v>
      </c>
      <c r="H4961" s="19" t="s">
        <v>54</v>
      </c>
      <c r="I4961" s="19" t="s">
        <v>62</v>
      </c>
      <c r="J4961" s="21" t="s">
        <v>18</v>
      </c>
      <c r="K4961" s="22">
        <v>10001</v>
      </c>
      <c r="L4961" s="22"/>
      <c r="M4961" s="23"/>
    </row>
    <row r="4962" spans="1:13" x14ac:dyDescent="0.2">
      <c r="A4962" s="19" t="s">
        <v>8593</v>
      </c>
      <c r="B4962" s="19" t="s">
        <v>8594</v>
      </c>
      <c r="C4962" s="19" t="s">
        <v>143</v>
      </c>
      <c r="D4962" s="19" t="s">
        <v>144</v>
      </c>
      <c r="E4962" s="19" t="s">
        <v>144</v>
      </c>
      <c r="F4962" s="20">
        <v>2020</v>
      </c>
      <c r="G4962" s="19" t="s">
        <v>17</v>
      </c>
      <c r="H4962" s="19" t="s">
        <v>42</v>
      </c>
      <c r="I4962" s="19" t="s">
        <v>1003</v>
      </c>
      <c r="J4962" s="21" t="s">
        <v>18</v>
      </c>
      <c r="K4962" s="22">
        <v>18302</v>
      </c>
      <c r="L4962" s="22"/>
      <c r="M4962" s="23"/>
    </row>
    <row r="4963" spans="1:13" x14ac:dyDescent="0.2">
      <c r="A4963" s="19" t="s">
        <v>8595</v>
      </c>
      <c r="B4963" s="19" t="s">
        <v>8596</v>
      </c>
      <c r="C4963" s="19" t="s">
        <v>133</v>
      </c>
      <c r="D4963" s="19" t="s">
        <v>534</v>
      </c>
      <c r="E4963" s="19" t="s">
        <v>925</v>
      </c>
      <c r="F4963" s="20">
        <v>2019</v>
      </c>
      <c r="G4963" s="19" t="s">
        <v>17</v>
      </c>
      <c r="H4963" s="19" t="s">
        <v>42</v>
      </c>
      <c r="I4963" s="19" t="s">
        <v>1457</v>
      </c>
      <c r="J4963" s="21" t="s">
        <v>128</v>
      </c>
      <c r="K4963" s="22">
        <v>721110</v>
      </c>
      <c r="L4963" s="22"/>
      <c r="M4963" s="23"/>
    </row>
    <row r="4964" spans="1:13" x14ac:dyDescent="0.2">
      <c r="A4964" s="19" t="s">
        <v>8607</v>
      </c>
      <c r="B4964" s="19" t="s">
        <v>8608</v>
      </c>
      <c r="C4964" s="19" t="s">
        <v>92</v>
      </c>
      <c r="D4964" s="19" t="s">
        <v>93</v>
      </c>
      <c r="E4964" s="19" t="s">
        <v>315</v>
      </c>
      <c r="F4964" s="20">
        <v>2020</v>
      </c>
      <c r="G4964" s="19" t="s">
        <v>17</v>
      </c>
      <c r="H4964" s="19" t="s">
        <v>63</v>
      </c>
      <c r="I4964" s="19" t="s">
        <v>174</v>
      </c>
      <c r="J4964" s="21" t="s">
        <v>18</v>
      </c>
      <c r="K4964" s="22">
        <v>694703</v>
      </c>
      <c r="L4964" s="24">
        <v>1</v>
      </c>
      <c r="M4964" s="23"/>
    </row>
    <row r="4965" spans="1:13" x14ac:dyDescent="0.2">
      <c r="A4965" s="19" t="s">
        <v>8615</v>
      </c>
      <c r="B4965" s="19" t="s">
        <v>8616</v>
      </c>
      <c r="C4965" s="19" t="s">
        <v>12</v>
      </c>
      <c r="D4965" s="19" t="s">
        <v>69</v>
      </c>
      <c r="E4965" s="19" t="s">
        <v>1273</v>
      </c>
      <c r="F4965" s="20">
        <v>2020</v>
      </c>
      <c r="G4965" s="19" t="s">
        <v>17</v>
      </c>
      <c r="H4965" s="19" t="s">
        <v>240</v>
      </c>
      <c r="I4965" s="19" t="s">
        <v>2394</v>
      </c>
      <c r="J4965" s="21" t="s">
        <v>18</v>
      </c>
      <c r="K4965" s="22">
        <v>3</v>
      </c>
      <c r="L4965" s="22"/>
      <c r="M4965" s="23"/>
    </row>
    <row r="4966" spans="1:13" x14ac:dyDescent="0.2">
      <c r="A4966" s="19" t="s">
        <v>8617</v>
      </c>
      <c r="B4966" s="19" t="s">
        <v>8618</v>
      </c>
      <c r="C4966" s="19" t="s">
        <v>12</v>
      </c>
      <c r="D4966" s="19" t="s">
        <v>630</v>
      </c>
      <c r="E4966" s="19" t="s">
        <v>1655</v>
      </c>
      <c r="F4966" s="20">
        <v>2020</v>
      </c>
      <c r="G4966" s="19" t="s">
        <v>17</v>
      </c>
      <c r="H4966" s="19" t="s">
        <v>95</v>
      </c>
      <c r="I4966" s="19" t="s">
        <v>178</v>
      </c>
      <c r="J4966" s="21" t="s">
        <v>18</v>
      </c>
      <c r="K4966" s="22">
        <v>80787</v>
      </c>
      <c r="L4966" s="22"/>
      <c r="M4966" s="23"/>
    </row>
    <row r="4967" spans="1:13" x14ac:dyDescent="0.2">
      <c r="A4967" s="19" t="s">
        <v>8621</v>
      </c>
      <c r="B4967" s="19" t="s">
        <v>8622</v>
      </c>
      <c r="C4967" s="19" t="s">
        <v>34</v>
      </c>
      <c r="D4967" s="19" t="s">
        <v>215</v>
      </c>
      <c r="E4967" s="19" t="s">
        <v>1891</v>
      </c>
      <c r="F4967" s="20">
        <v>2020</v>
      </c>
      <c r="G4967" s="19" t="s">
        <v>17</v>
      </c>
      <c r="H4967" s="19" t="s">
        <v>15</v>
      </c>
      <c r="I4967" s="19" t="s">
        <v>16</v>
      </c>
      <c r="J4967" s="21" t="s">
        <v>84</v>
      </c>
      <c r="K4967" s="22">
        <v>2</v>
      </c>
      <c r="L4967" s="22"/>
      <c r="M4967" s="23"/>
    </row>
    <row r="4968" spans="1:13" x14ac:dyDescent="0.2">
      <c r="A4968" s="19" t="s">
        <v>8627</v>
      </c>
      <c r="B4968" s="19" t="s">
        <v>8628</v>
      </c>
      <c r="C4968" s="19" t="s">
        <v>133</v>
      </c>
      <c r="D4968" s="19" t="s">
        <v>392</v>
      </c>
      <c r="E4968" s="19" t="s">
        <v>2065</v>
      </c>
      <c r="F4968" s="20">
        <v>2019</v>
      </c>
      <c r="G4968" s="19" t="s">
        <v>17</v>
      </c>
      <c r="H4968" s="19" t="s">
        <v>30</v>
      </c>
      <c r="I4968" s="19" t="s">
        <v>145</v>
      </c>
      <c r="J4968" s="21" t="s">
        <v>128</v>
      </c>
      <c r="K4968" s="22">
        <v>542</v>
      </c>
      <c r="L4968" s="22"/>
      <c r="M4968" s="23"/>
    </row>
    <row r="4969" spans="1:13" x14ac:dyDescent="0.2">
      <c r="A4969" s="19" t="s">
        <v>8633</v>
      </c>
      <c r="B4969" s="19" t="s">
        <v>8634</v>
      </c>
      <c r="C4969" s="19" t="s">
        <v>133</v>
      </c>
      <c r="D4969" s="19" t="s">
        <v>534</v>
      </c>
      <c r="E4969" s="19" t="s">
        <v>1028</v>
      </c>
      <c r="F4969" s="20">
        <v>2020</v>
      </c>
      <c r="G4969" s="19" t="s">
        <v>17</v>
      </c>
      <c r="H4969" s="19" t="s">
        <v>63</v>
      </c>
      <c r="I4969" s="19" t="s">
        <v>174</v>
      </c>
      <c r="J4969" s="21" t="s">
        <v>18</v>
      </c>
      <c r="K4969" s="22">
        <v>67222</v>
      </c>
      <c r="L4969" s="22"/>
      <c r="M4969" s="23"/>
    </row>
    <row r="4970" spans="1:13" x14ac:dyDescent="0.2">
      <c r="A4970" s="19" t="s">
        <v>8641</v>
      </c>
      <c r="B4970" s="19" t="s">
        <v>8642</v>
      </c>
      <c r="C4970" s="19" t="s">
        <v>133</v>
      </c>
      <c r="D4970" s="19" t="s">
        <v>206</v>
      </c>
      <c r="E4970" s="19" t="s">
        <v>1958</v>
      </c>
      <c r="F4970" s="20">
        <v>2019</v>
      </c>
      <c r="G4970" s="19" t="s">
        <v>17</v>
      </c>
      <c r="H4970" s="19" t="s">
        <v>253</v>
      </c>
      <c r="I4970" s="19" t="s">
        <v>254</v>
      </c>
      <c r="J4970" s="21" t="s">
        <v>18</v>
      </c>
      <c r="K4970" s="22">
        <v>47996</v>
      </c>
      <c r="L4970" s="22"/>
      <c r="M4970" s="23"/>
    </row>
    <row r="4971" spans="1:13" x14ac:dyDescent="0.2">
      <c r="A4971" s="19" t="s">
        <v>8663</v>
      </c>
      <c r="B4971" s="19" t="s">
        <v>8664</v>
      </c>
      <c r="C4971" s="19" t="s">
        <v>133</v>
      </c>
      <c r="D4971" s="19" t="s">
        <v>534</v>
      </c>
      <c r="E4971" s="19" t="s">
        <v>3694</v>
      </c>
      <c r="F4971" s="20">
        <v>2019</v>
      </c>
      <c r="G4971" s="19" t="s">
        <v>17</v>
      </c>
      <c r="H4971" s="19" t="s">
        <v>54</v>
      </c>
      <c r="I4971" s="19" t="s">
        <v>58</v>
      </c>
      <c r="J4971" s="21" t="s">
        <v>18</v>
      </c>
      <c r="K4971" s="22">
        <v>1</v>
      </c>
      <c r="L4971" s="22"/>
      <c r="M4971" s="23"/>
    </row>
    <row r="4972" spans="1:13" x14ac:dyDescent="0.2">
      <c r="A4972" s="19" t="s">
        <v>8669</v>
      </c>
      <c r="B4972" s="19" t="s">
        <v>8670</v>
      </c>
      <c r="C4972" s="19" t="s">
        <v>12</v>
      </c>
      <c r="D4972" s="19" t="s">
        <v>630</v>
      </c>
      <c r="E4972" s="19" t="s">
        <v>908</v>
      </c>
      <c r="F4972" s="20">
        <v>2019</v>
      </c>
      <c r="G4972" s="19" t="s">
        <v>17</v>
      </c>
      <c r="H4972" s="19" t="s">
        <v>95</v>
      </c>
      <c r="I4972" s="19" t="s">
        <v>178</v>
      </c>
      <c r="J4972" s="21" t="s">
        <v>18</v>
      </c>
      <c r="K4972" s="22">
        <v>45426</v>
      </c>
      <c r="L4972" s="22"/>
      <c r="M4972" s="23"/>
    </row>
    <row r="4973" spans="1:13" x14ac:dyDescent="0.2">
      <c r="A4973" s="19" t="s">
        <v>8671</v>
      </c>
      <c r="B4973" s="19" t="s">
        <v>8672</v>
      </c>
      <c r="C4973" s="19" t="s">
        <v>81</v>
      </c>
      <c r="D4973" s="19" t="s">
        <v>116</v>
      </c>
      <c r="E4973" s="19" t="s">
        <v>117</v>
      </c>
      <c r="F4973" s="20">
        <v>2019</v>
      </c>
      <c r="G4973" s="19" t="s">
        <v>17</v>
      </c>
      <c r="H4973" s="19" t="s">
        <v>30</v>
      </c>
      <c r="I4973" s="19" t="s">
        <v>145</v>
      </c>
      <c r="J4973" s="21" t="s">
        <v>18</v>
      </c>
      <c r="K4973" s="22">
        <v>71971</v>
      </c>
      <c r="L4973" s="22"/>
      <c r="M4973" s="23"/>
    </row>
    <row r="4974" spans="1:13" x14ac:dyDescent="0.2">
      <c r="A4974" s="19" t="s">
        <v>8673</v>
      </c>
      <c r="B4974" s="19" t="s">
        <v>8674</v>
      </c>
      <c r="C4974" s="19" t="s">
        <v>27</v>
      </c>
      <c r="D4974" s="19" t="s">
        <v>73</v>
      </c>
      <c r="E4974" s="19" t="s">
        <v>968</v>
      </c>
      <c r="F4974" s="20">
        <v>2019</v>
      </c>
      <c r="G4974" s="19" t="s">
        <v>279</v>
      </c>
      <c r="H4974" s="19" t="s">
        <v>30</v>
      </c>
      <c r="I4974" s="19" t="s">
        <v>389</v>
      </c>
      <c r="J4974" s="21" t="s">
        <v>128</v>
      </c>
      <c r="K4974" s="22">
        <v>194323</v>
      </c>
      <c r="L4974" s="22"/>
      <c r="M4974" s="23"/>
    </row>
    <row r="4975" spans="1:13" x14ac:dyDescent="0.2">
      <c r="A4975" s="19" t="s">
        <v>8693</v>
      </c>
      <c r="B4975" s="19" t="s">
        <v>8694</v>
      </c>
      <c r="C4975" s="19" t="s">
        <v>148</v>
      </c>
      <c r="D4975" s="19" t="s">
        <v>373</v>
      </c>
      <c r="E4975" s="19" t="s">
        <v>624</v>
      </c>
      <c r="F4975" s="20">
        <v>2020</v>
      </c>
      <c r="G4975" s="19" t="s">
        <v>17</v>
      </c>
      <c r="H4975" s="19" t="s">
        <v>30</v>
      </c>
      <c r="I4975" s="19" t="s">
        <v>145</v>
      </c>
      <c r="J4975" s="21" t="s">
        <v>128</v>
      </c>
      <c r="K4975" s="22">
        <v>2191426</v>
      </c>
      <c r="L4975" s="22"/>
      <c r="M4975" s="23"/>
    </row>
    <row r="4976" spans="1:13" x14ac:dyDescent="0.2">
      <c r="A4976" s="19" t="s">
        <v>8695</v>
      </c>
      <c r="B4976" s="19" t="s">
        <v>8696</v>
      </c>
      <c r="C4976" s="19" t="s">
        <v>103</v>
      </c>
      <c r="D4976" s="19" t="s">
        <v>238</v>
      </c>
      <c r="E4976" s="19" t="s">
        <v>795</v>
      </c>
      <c r="F4976" s="20">
        <v>2020</v>
      </c>
      <c r="G4976" s="19" t="s">
        <v>17</v>
      </c>
      <c r="H4976" s="19" t="s">
        <v>130</v>
      </c>
      <c r="I4976" s="19" t="s">
        <v>130</v>
      </c>
      <c r="J4976" s="21" t="s">
        <v>18</v>
      </c>
      <c r="K4976" s="22">
        <v>84250</v>
      </c>
      <c r="L4976" s="22"/>
      <c r="M4976" s="23"/>
    </row>
    <row r="4977" spans="1:13" x14ac:dyDescent="0.2">
      <c r="A4977" s="19" t="s">
        <v>8699</v>
      </c>
      <c r="B4977" s="19" t="s">
        <v>8700</v>
      </c>
      <c r="C4977" s="19" t="s">
        <v>12</v>
      </c>
      <c r="D4977" s="19" t="s">
        <v>69</v>
      </c>
      <c r="E4977" s="19" t="s">
        <v>1518</v>
      </c>
      <c r="F4977" s="20">
        <v>2020</v>
      </c>
      <c r="G4977" s="19" t="s">
        <v>17</v>
      </c>
      <c r="H4977" s="19" t="s">
        <v>352</v>
      </c>
      <c r="I4977" s="19" t="s">
        <v>1563</v>
      </c>
      <c r="J4977" s="21" t="s">
        <v>84</v>
      </c>
      <c r="K4977" s="22">
        <v>1026070</v>
      </c>
      <c r="L4977" s="22"/>
      <c r="M4977" s="23"/>
    </row>
    <row r="4978" spans="1:13" x14ac:dyDescent="0.2">
      <c r="A4978" s="19" t="s">
        <v>8705</v>
      </c>
      <c r="B4978" s="19" t="s">
        <v>8706</v>
      </c>
      <c r="C4978" s="19" t="s">
        <v>148</v>
      </c>
      <c r="D4978" s="19" t="s">
        <v>373</v>
      </c>
      <c r="E4978" s="19" t="s">
        <v>897</v>
      </c>
      <c r="F4978" s="20">
        <v>2019</v>
      </c>
      <c r="G4978" s="19" t="s">
        <v>17</v>
      </c>
      <c r="H4978" s="19" t="s">
        <v>42</v>
      </c>
      <c r="I4978" s="19" t="s">
        <v>1003</v>
      </c>
      <c r="J4978" s="21" t="s">
        <v>84</v>
      </c>
      <c r="K4978" s="22">
        <v>38900</v>
      </c>
      <c r="L4978" s="22"/>
      <c r="M4978" s="23"/>
    </row>
    <row r="4979" spans="1:13" x14ac:dyDescent="0.2">
      <c r="A4979" s="19" t="s">
        <v>8707</v>
      </c>
      <c r="B4979" s="19" t="s">
        <v>8708</v>
      </c>
      <c r="C4979" s="19" t="s">
        <v>167</v>
      </c>
      <c r="D4979" s="19" t="s">
        <v>310</v>
      </c>
      <c r="E4979" s="19" t="s">
        <v>310</v>
      </c>
      <c r="F4979" s="20">
        <v>2020</v>
      </c>
      <c r="G4979" s="19" t="s">
        <v>17</v>
      </c>
      <c r="H4979" s="19" t="s">
        <v>95</v>
      </c>
      <c r="I4979" s="19" t="s">
        <v>173</v>
      </c>
      <c r="J4979" s="21" t="s">
        <v>18</v>
      </c>
      <c r="K4979" s="22">
        <v>13215</v>
      </c>
      <c r="L4979" s="22"/>
      <c r="M4979" s="23"/>
    </row>
    <row r="4980" spans="1:13" x14ac:dyDescent="0.2">
      <c r="A4980" s="19" t="s">
        <v>8711</v>
      </c>
      <c r="B4980" s="19" t="s">
        <v>8712</v>
      </c>
      <c r="C4980" s="19" t="s">
        <v>148</v>
      </c>
      <c r="D4980" s="19" t="s">
        <v>373</v>
      </c>
      <c r="E4980" s="19" t="s">
        <v>1536</v>
      </c>
      <c r="F4980" s="20">
        <v>2020</v>
      </c>
      <c r="G4980" s="19" t="s">
        <v>17</v>
      </c>
      <c r="H4980" s="19" t="s">
        <v>63</v>
      </c>
      <c r="I4980" s="19" t="s">
        <v>174</v>
      </c>
      <c r="J4980" s="21" t="s">
        <v>18</v>
      </c>
      <c r="K4980" s="22">
        <v>602319</v>
      </c>
      <c r="L4980" s="22"/>
      <c r="M4980" s="23"/>
    </row>
    <row r="4981" spans="1:13" x14ac:dyDescent="0.2">
      <c r="A4981" s="19" t="s">
        <v>8713</v>
      </c>
      <c r="B4981" s="19" t="s">
        <v>8714</v>
      </c>
      <c r="C4981" s="19" t="s">
        <v>257</v>
      </c>
      <c r="D4981" s="19" t="s">
        <v>258</v>
      </c>
      <c r="E4981" s="19" t="s">
        <v>259</v>
      </c>
      <c r="F4981" s="20">
        <v>2020</v>
      </c>
      <c r="G4981" s="19" t="s">
        <v>17</v>
      </c>
      <c r="H4981" s="19" t="s">
        <v>352</v>
      </c>
      <c r="I4981" s="19" t="s">
        <v>353</v>
      </c>
      <c r="J4981" s="21" t="s">
        <v>18</v>
      </c>
      <c r="K4981" s="22">
        <v>1401554</v>
      </c>
      <c r="L4981" s="22"/>
      <c r="M4981" s="23"/>
    </row>
    <row r="4982" spans="1:13" x14ac:dyDescent="0.2">
      <c r="A4982" s="19" t="s">
        <v>8715</v>
      </c>
      <c r="B4982" s="19" t="s">
        <v>8716</v>
      </c>
      <c r="C4982" s="19" t="s">
        <v>148</v>
      </c>
      <c r="D4982" s="19" t="s">
        <v>373</v>
      </c>
      <c r="E4982" s="19" t="s">
        <v>1812</v>
      </c>
      <c r="F4982" s="20">
        <v>2020</v>
      </c>
      <c r="G4982" s="19" t="s">
        <v>17</v>
      </c>
      <c r="H4982" s="19" t="s">
        <v>352</v>
      </c>
      <c r="I4982" s="19" t="s">
        <v>1767</v>
      </c>
      <c r="J4982" s="21" t="s">
        <v>18</v>
      </c>
      <c r="K4982" s="22">
        <v>10983</v>
      </c>
      <c r="L4982" s="22"/>
      <c r="M4982" s="23"/>
    </row>
    <row r="4983" spans="1:13" x14ac:dyDescent="0.2">
      <c r="A4983" s="19" t="s">
        <v>8717</v>
      </c>
      <c r="B4983" s="19" t="s">
        <v>8718</v>
      </c>
      <c r="C4983" s="19" t="s">
        <v>148</v>
      </c>
      <c r="D4983" s="19" t="s">
        <v>373</v>
      </c>
      <c r="E4983" s="19" t="s">
        <v>894</v>
      </c>
      <c r="F4983" s="20">
        <v>2020</v>
      </c>
      <c r="G4983" s="19" t="s">
        <v>17</v>
      </c>
      <c r="H4983" s="19" t="s">
        <v>240</v>
      </c>
      <c r="I4983" s="19" t="s">
        <v>2394</v>
      </c>
      <c r="J4983" s="21" t="s">
        <v>18</v>
      </c>
      <c r="K4983" s="22">
        <v>865898</v>
      </c>
      <c r="L4983" s="22"/>
      <c r="M4983" s="23"/>
    </row>
    <row r="4984" spans="1:13" x14ac:dyDescent="0.2">
      <c r="A4984" s="19" t="s">
        <v>8721</v>
      </c>
      <c r="B4984" s="19" t="s">
        <v>8722</v>
      </c>
      <c r="C4984" s="19" t="s">
        <v>359</v>
      </c>
      <c r="D4984" s="19" t="s">
        <v>677</v>
      </c>
      <c r="E4984" s="19" t="s">
        <v>677</v>
      </c>
      <c r="F4984" s="20">
        <v>2019</v>
      </c>
      <c r="G4984" s="19" t="s">
        <v>17</v>
      </c>
      <c r="H4984" s="19" t="s">
        <v>240</v>
      </c>
      <c r="I4984" s="19" t="s">
        <v>241</v>
      </c>
      <c r="J4984" s="21" t="s">
        <v>18</v>
      </c>
      <c r="K4984" s="22">
        <v>123859</v>
      </c>
      <c r="L4984" s="22"/>
      <c r="M4984" s="23"/>
    </row>
    <row r="4985" spans="1:13" x14ac:dyDescent="0.2">
      <c r="A4985" s="19" t="s">
        <v>8723</v>
      </c>
      <c r="B4985" s="19" t="s">
        <v>8724</v>
      </c>
      <c r="C4985" s="19" t="s">
        <v>22</v>
      </c>
      <c r="D4985" s="19" t="s">
        <v>46</v>
      </c>
      <c r="E4985" s="19" t="s">
        <v>345</v>
      </c>
      <c r="F4985" s="20">
        <v>2020</v>
      </c>
      <c r="G4985" s="19" t="s">
        <v>17</v>
      </c>
      <c r="H4985" s="19" t="s">
        <v>42</v>
      </c>
      <c r="I4985" s="19" t="s">
        <v>1003</v>
      </c>
      <c r="J4985" s="21" t="s">
        <v>18</v>
      </c>
      <c r="K4985" s="22">
        <v>19916</v>
      </c>
      <c r="L4985" s="24">
        <v>11775</v>
      </c>
      <c r="M4985" s="23"/>
    </row>
    <row r="4986" spans="1:13" x14ac:dyDescent="0.2">
      <c r="A4986" s="19" t="s">
        <v>8725</v>
      </c>
      <c r="B4986" s="19" t="s">
        <v>8726</v>
      </c>
      <c r="C4986" s="19" t="s">
        <v>12</v>
      </c>
      <c r="D4986" s="19" t="s">
        <v>219</v>
      </c>
      <c r="E4986" s="19" t="s">
        <v>219</v>
      </c>
      <c r="F4986" s="20">
        <v>2020</v>
      </c>
      <c r="G4986" s="19" t="s">
        <v>17</v>
      </c>
      <c r="H4986" s="19" t="s">
        <v>63</v>
      </c>
      <c r="I4986" s="19" t="s">
        <v>174</v>
      </c>
      <c r="J4986" s="21" t="s">
        <v>18</v>
      </c>
      <c r="K4986" s="22">
        <v>1088491</v>
      </c>
      <c r="L4986" s="22"/>
      <c r="M4986" s="23"/>
    </row>
    <row r="4987" spans="1:13" x14ac:dyDescent="0.2">
      <c r="A4987" s="19" t="s">
        <v>8731</v>
      </c>
      <c r="B4987" s="19" t="s">
        <v>8732</v>
      </c>
      <c r="C4987" s="19" t="s">
        <v>27</v>
      </c>
      <c r="D4987" s="19"/>
      <c r="E4987" s="19"/>
      <c r="F4987" s="20">
        <v>2020</v>
      </c>
      <c r="G4987" s="19" t="s">
        <v>17</v>
      </c>
      <c r="H4987" s="19" t="s">
        <v>693</v>
      </c>
      <c r="I4987" s="19" t="s">
        <v>1245</v>
      </c>
      <c r="J4987" s="21" t="s">
        <v>18</v>
      </c>
      <c r="K4987" s="22">
        <v>712123</v>
      </c>
      <c r="L4987" s="22"/>
      <c r="M4987" s="23"/>
    </row>
    <row r="4988" spans="1:13" x14ac:dyDescent="0.2">
      <c r="A4988" s="19" t="s">
        <v>8735</v>
      </c>
      <c r="B4988" s="19" t="s">
        <v>8736</v>
      </c>
      <c r="C4988" s="19" t="s">
        <v>22</v>
      </c>
      <c r="D4988" s="19" t="s">
        <v>46</v>
      </c>
      <c r="E4988" s="19" t="s">
        <v>129</v>
      </c>
      <c r="F4988" s="20">
        <v>2020</v>
      </c>
      <c r="G4988" s="19" t="s">
        <v>17</v>
      </c>
      <c r="H4988" s="19" t="s">
        <v>253</v>
      </c>
      <c r="I4988" s="19" t="s">
        <v>254</v>
      </c>
      <c r="J4988" s="21" t="s">
        <v>18</v>
      </c>
      <c r="K4988" s="22">
        <v>2891</v>
      </c>
      <c r="L4988" s="22"/>
      <c r="M4988" s="23"/>
    </row>
    <row r="4989" spans="1:13" x14ac:dyDescent="0.2">
      <c r="A4989" s="19" t="s">
        <v>8739</v>
      </c>
      <c r="B4989" s="19" t="s">
        <v>8740</v>
      </c>
      <c r="C4989" s="19" t="s">
        <v>148</v>
      </c>
      <c r="D4989" s="19" t="s">
        <v>373</v>
      </c>
      <c r="E4989" s="19" t="s">
        <v>897</v>
      </c>
      <c r="F4989" s="20">
        <v>2020</v>
      </c>
      <c r="G4989" s="19" t="s">
        <v>17</v>
      </c>
      <c r="H4989" s="19" t="s">
        <v>42</v>
      </c>
      <c r="I4989" s="19" t="s">
        <v>1003</v>
      </c>
      <c r="J4989" s="21" t="s">
        <v>18</v>
      </c>
      <c r="K4989" s="22">
        <v>1000</v>
      </c>
      <c r="L4989" s="24">
        <v>1000</v>
      </c>
      <c r="M4989" s="23"/>
    </row>
    <row r="4990" spans="1:13" x14ac:dyDescent="0.2">
      <c r="A4990" s="19" t="s">
        <v>8743</v>
      </c>
      <c r="B4990" s="19" t="s">
        <v>8744</v>
      </c>
      <c r="C4990" s="19" t="s">
        <v>133</v>
      </c>
      <c r="D4990" s="19" t="s">
        <v>206</v>
      </c>
      <c r="E4990" s="19"/>
      <c r="F4990" s="20">
        <v>2020</v>
      </c>
      <c r="G4990" s="19" t="s">
        <v>17</v>
      </c>
      <c r="H4990" s="19" t="s">
        <v>15</v>
      </c>
      <c r="I4990" s="19" t="s">
        <v>70</v>
      </c>
      <c r="J4990" s="21" t="s">
        <v>18</v>
      </c>
      <c r="K4990" s="22">
        <v>1800</v>
      </c>
      <c r="L4990" s="24">
        <v>1800</v>
      </c>
      <c r="M4990" s="23"/>
    </row>
    <row r="4991" spans="1:13" x14ac:dyDescent="0.2">
      <c r="A4991" s="19" t="s">
        <v>8747</v>
      </c>
      <c r="B4991" s="19" t="s">
        <v>8748</v>
      </c>
      <c r="C4991" s="19" t="s">
        <v>148</v>
      </c>
      <c r="D4991" s="19" t="s">
        <v>373</v>
      </c>
      <c r="E4991" s="19" t="s">
        <v>897</v>
      </c>
      <c r="F4991" s="20">
        <v>2020</v>
      </c>
      <c r="G4991" s="19" t="s">
        <v>17</v>
      </c>
      <c r="H4991" s="19" t="s">
        <v>42</v>
      </c>
      <c r="I4991" s="19" t="s">
        <v>1003</v>
      </c>
      <c r="J4991" s="21" t="s">
        <v>84</v>
      </c>
      <c r="K4991" s="22">
        <v>41953</v>
      </c>
      <c r="L4991" s="22"/>
      <c r="M4991" s="23"/>
    </row>
    <row r="4992" spans="1:13" x14ac:dyDescent="0.2">
      <c r="A4992" s="19" t="s">
        <v>8749</v>
      </c>
      <c r="B4992" s="19" t="s">
        <v>8750</v>
      </c>
      <c r="C4992" s="19" t="s">
        <v>257</v>
      </c>
      <c r="D4992" s="19" t="s">
        <v>258</v>
      </c>
      <c r="E4992" s="19" t="s">
        <v>2505</v>
      </c>
      <c r="F4992" s="20">
        <v>2020</v>
      </c>
      <c r="G4992" s="19" t="s">
        <v>17</v>
      </c>
      <c r="H4992" s="19" t="s">
        <v>352</v>
      </c>
      <c r="I4992" s="19" t="s">
        <v>353</v>
      </c>
      <c r="J4992" s="21" t="s">
        <v>18</v>
      </c>
      <c r="K4992" s="22">
        <v>32500</v>
      </c>
      <c r="L4992" s="22"/>
      <c r="M4992" s="23"/>
    </row>
    <row r="4993" spans="1:13" x14ac:dyDescent="0.2">
      <c r="A4993" s="19" t="s">
        <v>8753</v>
      </c>
      <c r="B4993" s="19" t="s">
        <v>8754</v>
      </c>
      <c r="C4993" s="19" t="s">
        <v>92</v>
      </c>
      <c r="D4993" s="19" t="s">
        <v>93</v>
      </c>
      <c r="E4993" s="19" t="s">
        <v>2664</v>
      </c>
      <c r="F4993" s="20">
        <v>2020</v>
      </c>
      <c r="G4993" s="19" t="s">
        <v>17</v>
      </c>
      <c r="H4993" s="19" t="s">
        <v>253</v>
      </c>
      <c r="I4993" s="19" t="s">
        <v>254</v>
      </c>
      <c r="J4993" s="21" t="s">
        <v>18</v>
      </c>
      <c r="K4993" s="22">
        <v>223297</v>
      </c>
      <c r="L4993" s="22"/>
      <c r="M4993" s="23"/>
    </row>
    <row r="4994" spans="1:13" x14ac:dyDescent="0.2">
      <c r="A4994" s="19" t="s">
        <v>8755</v>
      </c>
      <c r="B4994" s="19" t="s">
        <v>8756</v>
      </c>
      <c r="C4994" s="19" t="s">
        <v>133</v>
      </c>
      <c r="D4994" s="19"/>
      <c r="E4994" s="19"/>
      <c r="F4994" s="20">
        <v>2020</v>
      </c>
      <c r="G4994" s="19" t="s">
        <v>17</v>
      </c>
      <c r="H4994" s="19" t="s">
        <v>253</v>
      </c>
      <c r="I4994" s="19" t="s">
        <v>254</v>
      </c>
      <c r="J4994" s="21" t="s">
        <v>18</v>
      </c>
      <c r="K4994" s="22">
        <v>865615</v>
      </c>
      <c r="L4994" s="22"/>
      <c r="M4994" s="23"/>
    </row>
    <row r="4995" spans="1:13" x14ac:dyDescent="0.2">
      <c r="A4995" s="19" t="s">
        <v>8757</v>
      </c>
      <c r="B4995" s="19" t="s">
        <v>8758</v>
      </c>
      <c r="C4995" s="19" t="s">
        <v>22</v>
      </c>
      <c r="D4995" s="19" t="s">
        <v>23</v>
      </c>
      <c r="E4995" s="19" t="s">
        <v>24</v>
      </c>
      <c r="F4995" s="20">
        <v>2019</v>
      </c>
      <c r="G4995" s="19" t="s">
        <v>17</v>
      </c>
      <c r="H4995" s="19" t="s">
        <v>253</v>
      </c>
      <c r="I4995" s="19" t="s">
        <v>254</v>
      </c>
      <c r="J4995" s="21" t="s">
        <v>18</v>
      </c>
      <c r="K4995" s="22">
        <v>92791</v>
      </c>
      <c r="L4995" s="22"/>
      <c r="M4995" s="23"/>
    </row>
    <row r="4996" spans="1:13" x14ac:dyDescent="0.2">
      <c r="A4996" s="19" t="s">
        <v>8759</v>
      </c>
      <c r="B4996" s="19" t="s">
        <v>8760</v>
      </c>
      <c r="C4996" s="19" t="s">
        <v>12</v>
      </c>
      <c r="D4996" s="19" t="s">
        <v>630</v>
      </c>
      <c r="E4996" s="19" t="s">
        <v>1655</v>
      </c>
      <c r="F4996" s="20">
        <v>2019</v>
      </c>
      <c r="G4996" s="19" t="s">
        <v>17</v>
      </c>
      <c r="H4996" s="19" t="s">
        <v>352</v>
      </c>
      <c r="I4996" s="19" t="s">
        <v>353</v>
      </c>
      <c r="J4996" s="21" t="s">
        <v>18</v>
      </c>
      <c r="K4996" s="22">
        <v>774759</v>
      </c>
      <c r="L4996" s="22"/>
      <c r="M4996" s="23"/>
    </row>
    <row r="4997" spans="1:13" x14ac:dyDescent="0.2">
      <c r="A4997" s="19" t="s">
        <v>8761</v>
      </c>
      <c r="B4997" s="19" t="s">
        <v>8762</v>
      </c>
      <c r="C4997" s="19" t="s">
        <v>34</v>
      </c>
      <c r="D4997" s="19" t="s">
        <v>51</v>
      </c>
      <c r="E4997" s="19" t="s">
        <v>2060</v>
      </c>
      <c r="F4997" s="20">
        <v>2020</v>
      </c>
      <c r="G4997" s="19" t="s">
        <v>17</v>
      </c>
      <c r="H4997" s="19" t="s">
        <v>130</v>
      </c>
      <c r="I4997" s="19" t="s">
        <v>130</v>
      </c>
      <c r="J4997" s="21" t="s">
        <v>18</v>
      </c>
      <c r="K4997" s="22">
        <v>588562</v>
      </c>
      <c r="L4997" s="24">
        <v>1</v>
      </c>
      <c r="M4997" s="23"/>
    </row>
    <row r="4998" spans="1:13" x14ac:dyDescent="0.2">
      <c r="A4998" s="19" t="s">
        <v>8765</v>
      </c>
      <c r="B4998" s="19" t="s">
        <v>8766</v>
      </c>
      <c r="C4998" s="19" t="s">
        <v>257</v>
      </c>
      <c r="D4998" s="19" t="s">
        <v>441</v>
      </c>
      <c r="E4998" s="19" t="s">
        <v>595</v>
      </c>
      <c r="F4998" s="20">
        <v>2020</v>
      </c>
      <c r="G4998" s="19" t="s">
        <v>17</v>
      </c>
      <c r="H4998" s="19" t="s">
        <v>63</v>
      </c>
      <c r="I4998" s="19" t="s">
        <v>174</v>
      </c>
      <c r="J4998" s="21" t="s">
        <v>84</v>
      </c>
      <c r="K4998" s="22">
        <v>84403</v>
      </c>
      <c r="L4998" s="22"/>
      <c r="M4998" s="23"/>
    </row>
    <row r="4999" spans="1:13" x14ac:dyDescent="0.2">
      <c r="A4999" s="19" t="s">
        <v>8771</v>
      </c>
      <c r="B4999" s="19" t="s">
        <v>8772</v>
      </c>
      <c r="C4999" s="19" t="s">
        <v>257</v>
      </c>
      <c r="D4999" s="19" t="s">
        <v>441</v>
      </c>
      <c r="E4999" s="19" t="s">
        <v>989</v>
      </c>
      <c r="F4999" s="20">
        <v>2020</v>
      </c>
      <c r="G4999" s="19" t="s">
        <v>17</v>
      </c>
      <c r="H4999" s="19" t="s">
        <v>95</v>
      </c>
      <c r="I4999" s="19" t="s">
        <v>178</v>
      </c>
      <c r="J4999" s="21" t="s">
        <v>18</v>
      </c>
      <c r="K4999" s="22">
        <v>1063122</v>
      </c>
      <c r="L4999" s="24">
        <v>100003</v>
      </c>
      <c r="M4999" s="23"/>
    </row>
    <row r="5000" spans="1:13" x14ac:dyDescent="0.2">
      <c r="A5000" s="19" t="s">
        <v>8773</v>
      </c>
      <c r="B5000" s="19" t="s">
        <v>8774</v>
      </c>
      <c r="C5000" s="19" t="s">
        <v>257</v>
      </c>
      <c r="D5000" s="19" t="s">
        <v>441</v>
      </c>
      <c r="E5000" s="19" t="s">
        <v>989</v>
      </c>
      <c r="F5000" s="20">
        <v>2020</v>
      </c>
      <c r="G5000" s="19" t="s">
        <v>17</v>
      </c>
      <c r="H5000" s="19" t="s">
        <v>63</v>
      </c>
      <c r="I5000" s="19" t="s">
        <v>174</v>
      </c>
      <c r="J5000" s="21" t="s">
        <v>128</v>
      </c>
      <c r="K5000" s="22">
        <v>465799</v>
      </c>
      <c r="L5000" s="22"/>
      <c r="M5000" s="23"/>
    </row>
    <row r="5001" spans="1:13" x14ac:dyDescent="0.2">
      <c r="A5001" s="19" t="s">
        <v>8775</v>
      </c>
      <c r="B5001" s="19" t="s">
        <v>8776</v>
      </c>
      <c r="C5001" s="19" t="s">
        <v>257</v>
      </c>
      <c r="D5001" s="19" t="s">
        <v>441</v>
      </c>
      <c r="E5001" s="19" t="s">
        <v>488</v>
      </c>
      <c r="F5001" s="20">
        <v>2020</v>
      </c>
      <c r="G5001" s="19" t="s">
        <v>17</v>
      </c>
      <c r="H5001" s="19" t="s">
        <v>63</v>
      </c>
      <c r="I5001" s="19" t="s">
        <v>174</v>
      </c>
      <c r="J5001" s="21" t="s">
        <v>18</v>
      </c>
      <c r="K5001" s="22">
        <v>1018493</v>
      </c>
      <c r="L5001" s="24">
        <v>3</v>
      </c>
      <c r="M5001" s="23"/>
    </row>
    <row r="5002" spans="1:13" x14ac:dyDescent="0.2">
      <c r="A5002" s="19" t="s">
        <v>8779</v>
      </c>
      <c r="B5002" s="19" t="s">
        <v>8780</v>
      </c>
      <c r="C5002" s="19" t="s">
        <v>12</v>
      </c>
      <c r="D5002" s="19" t="s">
        <v>69</v>
      </c>
      <c r="E5002" s="19" t="s">
        <v>426</v>
      </c>
      <c r="F5002" s="20">
        <v>2019</v>
      </c>
      <c r="G5002" s="19" t="s">
        <v>17</v>
      </c>
      <c r="H5002" s="19" t="s">
        <v>240</v>
      </c>
      <c r="I5002" s="19" t="s">
        <v>2394</v>
      </c>
      <c r="J5002" s="21" t="s">
        <v>18</v>
      </c>
      <c r="K5002" s="22">
        <v>1248304</v>
      </c>
      <c r="L5002" s="22"/>
      <c r="M5002" s="23"/>
    </row>
    <row r="5003" spans="1:13" x14ac:dyDescent="0.2">
      <c r="A5003" s="19" t="s">
        <v>8791</v>
      </c>
      <c r="B5003" s="19" t="s">
        <v>8792</v>
      </c>
      <c r="C5003" s="19" t="s">
        <v>12</v>
      </c>
      <c r="D5003" s="19" t="s">
        <v>69</v>
      </c>
      <c r="E5003" s="19" t="s">
        <v>69</v>
      </c>
      <c r="F5003" s="20">
        <v>2019</v>
      </c>
      <c r="G5003" s="19" t="s">
        <v>17</v>
      </c>
      <c r="H5003" s="19" t="s">
        <v>253</v>
      </c>
      <c r="I5003" s="19" t="s">
        <v>254</v>
      </c>
      <c r="J5003" s="21" t="s">
        <v>18</v>
      </c>
      <c r="K5003" s="22">
        <v>79649</v>
      </c>
      <c r="L5003" s="22"/>
      <c r="M5003" s="23"/>
    </row>
    <row r="5004" spans="1:13" x14ac:dyDescent="0.2">
      <c r="A5004" s="19" t="s">
        <v>8793</v>
      </c>
      <c r="B5004" s="19" t="s">
        <v>8794</v>
      </c>
      <c r="C5004" s="19" t="s">
        <v>81</v>
      </c>
      <c r="D5004" s="19"/>
      <c r="E5004" s="19"/>
      <c r="F5004" s="20">
        <v>2020</v>
      </c>
      <c r="G5004" s="19" t="s">
        <v>17</v>
      </c>
      <c r="H5004" s="19" t="s">
        <v>130</v>
      </c>
      <c r="I5004" s="19" t="s">
        <v>130</v>
      </c>
      <c r="J5004" s="21" t="s">
        <v>18</v>
      </c>
      <c r="K5004" s="22">
        <v>1580</v>
      </c>
      <c r="L5004" s="22"/>
      <c r="M5004" s="23"/>
    </row>
    <row r="5005" spans="1:13" x14ac:dyDescent="0.2">
      <c r="A5005" s="19" t="s">
        <v>8795</v>
      </c>
      <c r="B5005" s="19" t="s">
        <v>8796</v>
      </c>
      <c r="C5005" s="19" t="s">
        <v>148</v>
      </c>
      <c r="D5005" s="19" t="s">
        <v>460</v>
      </c>
      <c r="E5005" s="19" t="s">
        <v>460</v>
      </c>
      <c r="F5005" s="20">
        <v>2020</v>
      </c>
      <c r="G5005" s="19" t="s">
        <v>17</v>
      </c>
      <c r="H5005" s="19" t="s">
        <v>63</v>
      </c>
      <c r="I5005" s="19" t="s">
        <v>174</v>
      </c>
      <c r="J5005" s="21" t="s">
        <v>18</v>
      </c>
      <c r="K5005" s="22">
        <v>1316337</v>
      </c>
      <c r="L5005" s="22"/>
      <c r="M5005" s="23"/>
    </row>
    <row r="5006" spans="1:13" x14ac:dyDescent="0.2">
      <c r="A5006" s="19" t="s">
        <v>8805</v>
      </c>
      <c r="B5006" s="19" t="s">
        <v>8806</v>
      </c>
      <c r="C5006" s="19" t="s">
        <v>52</v>
      </c>
      <c r="D5006" s="19" t="s">
        <v>99</v>
      </c>
      <c r="E5006" s="19" t="s">
        <v>99</v>
      </c>
      <c r="F5006" s="20">
        <v>2019</v>
      </c>
      <c r="G5006" s="19" t="s">
        <v>17</v>
      </c>
      <c r="H5006" s="19" t="s">
        <v>130</v>
      </c>
      <c r="I5006" s="19" t="s">
        <v>130</v>
      </c>
      <c r="J5006" s="21" t="s">
        <v>18</v>
      </c>
      <c r="K5006" s="22">
        <v>2</v>
      </c>
      <c r="L5006" s="24">
        <v>2</v>
      </c>
      <c r="M5006" s="23"/>
    </row>
    <row r="5007" spans="1:13" x14ac:dyDescent="0.2">
      <c r="A5007" s="19" t="s">
        <v>8811</v>
      </c>
      <c r="B5007" s="19" t="s">
        <v>8812</v>
      </c>
      <c r="C5007" s="19" t="s">
        <v>22</v>
      </c>
      <c r="D5007" s="19" t="s">
        <v>23</v>
      </c>
      <c r="E5007" s="19" t="s">
        <v>868</v>
      </c>
      <c r="F5007" s="20">
        <v>2019</v>
      </c>
      <c r="G5007" s="19" t="s">
        <v>17</v>
      </c>
      <c r="H5007" s="19" t="s">
        <v>253</v>
      </c>
      <c r="I5007" s="19" t="s">
        <v>254</v>
      </c>
      <c r="J5007" s="21" t="s">
        <v>18</v>
      </c>
      <c r="K5007" s="22">
        <v>47203</v>
      </c>
      <c r="L5007" s="22"/>
      <c r="M5007" s="23"/>
    </row>
    <row r="5008" spans="1:13" x14ac:dyDescent="0.2">
      <c r="A5008" s="19" t="s">
        <v>8817</v>
      </c>
      <c r="B5008" s="19" t="s">
        <v>8818</v>
      </c>
      <c r="C5008" s="19" t="s">
        <v>148</v>
      </c>
      <c r="D5008" s="19" t="s">
        <v>646</v>
      </c>
      <c r="E5008" s="19" t="s">
        <v>2696</v>
      </c>
      <c r="F5008" s="20">
        <v>2019</v>
      </c>
      <c r="G5008" s="19" t="s">
        <v>17</v>
      </c>
      <c r="H5008" s="19" t="s">
        <v>42</v>
      </c>
      <c r="I5008" s="19" t="s">
        <v>1003</v>
      </c>
      <c r="J5008" s="21" t="s">
        <v>18</v>
      </c>
      <c r="K5008" s="22">
        <v>1982</v>
      </c>
      <c r="L5008" s="24">
        <v>17191</v>
      </c>
      <c r="M5008" s="23"/>
    </row>
    <row r="5009" spans="1:13" x14ac:dyDescent="0.2">
      <c r="A5009" s="19" t="s">
        <v>8825</v>
      </c>
      <c r="B5009" s="19" t="s">
        <v>8826</v>
      </c>
      <c r="C5009" s="19" t="s">
        <v>81</v>
      </c>
      <c r="D5009" s="19" t="s">
        <v>1350</v>
      </c>
      <c r="E5009" s="19" t="s">
        <v>1350</v>
      </c>
      <c r="F5009" s="20">
        <v>2019</v>
      </c>
      <c r="G5009" s="19" t="s">
        <v>17</v>
      </c>
      <c r="H5009" s="19" t="s">
        <v>253</v>
      </c>
      <c r="I5009" s="19" t="s">
        <v>254</v>
      </c>
      <c r="J5009" s="21" t="s">
        <v>18</v>
      </c>
      <c r="K5009" s="22">
        <v>123880</v>
      </c>
      <c r="L5009" s="22"/>
      <c r="M5009" s="23"/>
    </row>
    <row r="5010" spans="1:13" x14ac:dyDescent="0.2">
      <c r="A5010" s="19" t="s">
        <v>8829</v>
      </c>
      <c r="B5010" s="19" t="s">
        <v>8830</v>
      </c>
      <c r="C5010" s="19" t="s">
        <v>34</v>
      </c>
      <c r="D5010" s="19" t="s">
        <v>134</v>
      </c>
      <c r="E5010" s="19" t="s">
        <v>135</v>
      </c>
      <c r="F5010" s="20">
        <v>2019</v>
      </c>
      <c r="G5010" s="19" t="s">
        <v>279</v>
      </c>
      <c r="H5010" s="19" t="s">
        <v>95</v>
      </c>
      <c r="I5010" s="19" t="s">
        <v>173</v>
      </c>
      <c r="J5010" s="21" t="s">
        <v>18</v>
      </c>
      <c r="K5010" s="22">
        <v>31703</v>
      </c>
      <c r="L5010" s="24">
        <v>1</v>
      </c>
      <c r="M5010" s="23"/>
    </row>
    <row r="5011" spans="1:13" x14ac:dyDescent="0.2">
      <c r="A5011" s="19" t="s">
        <v>8835</v>
      </c>
      <c r="B5011" s="19" t="s">
        <v>8836</v>
      </c>
      <c r="C5011" s="19" t="s">
        <v>148</v>
      </c>
      <c r="D5011" s="19" t="s">
        <v>373</v>
      </c>
      <c r="E5011" s="19" t="s">
        <v>1835</v>
      </c>
      <c r="F5011" s="20">
        <v>2020</v>
      </c>
      <c r="G5011" s="19" t="s">
        <v>17</v>
      </c>
      <c r="H5011" s="19" t="s">
        <v>63</v>
      </c>
      <c r="I5011" s="19" t="s">
        <v>174</v>
      </c>
      <c r="J5011" s="21" t="s">
        <v>84</v>
      </c>
      <c r="K5011" s="22">
        <v>96584</v>
      </c>
      <c r="L5011" s="22"/>
      <c r="M5011" s="23"/>
    </row>
    <row r="5012" spans="1:13" x14ac:dyDescent="0.2">
      <c r="A5012" s="19" t="s">
        <v>8837</v>
      </c>
      <c r="B5012" s="19" t="s">
        <v>8838</v>
      </c>
      <c r="C5012" s="19" t="s">
        <v>133</v>
      </c>
      <c r="D5012" s="19" t="s">
        <v>206</v>
      </c>
      <c r="E5012" s="19" t="s">
        <v>1635</v>
      </c>
      <c r="F5012" s="20">
        <v>2019</v>
      </c>
      <c r="G5012" s="19" t="s">
        <v>17</v>
      </c>
      <c r="H5012" s="19" t="s">
        <v>253</v>
      </c>
      <c r="I5012" s="19" t="s">
        <v>254</v>
      </c>
      <c r="J5012" s="21" t="s">
        <v>18</v>
      </c>
      <c r="K5012" s="22">
        <v>11000</v>
      </c>
      <c r="L5012" s="24">
        <v>11000</v>
      </c>
      <c r="M5012" s="23"/>
    </row>
    <row r="5013" spans="1:13" x14ac:dyDescent="0.2">
      <c r="A5013" s="19" t="s">
        <v>8839</v>
      </c>
      <c r="B5013" s="19" t="s">
        <v>8840</v>
      </c>
      <c r="C5013" s="19" t="s">
        <v>12</v>
      </c>
      <c r="D5013" s="19" t="s">
        <v>69</v>
      </c>
      <c r="E5013" s="19" t="s">
        <v>69</v>
      </c>
      <c r="F5013" s="20">
        <v>2019</v>
      </c>
      <c r="G5013" s="19" t="s">
        <v>17</v>
      </c>
      <c r="H5013" s="19" t="s">
        <v>42</v>
      </c>
      <c r="I5013" s="19" t="s">
        <v>1205</v>
      </c>
      <c r="J5013" s="21" t="s">
        <v>18</v>
      </c>
      <c r="K5013" s="22">
        <v>251595</v>
      </c>
      <c r="L5013" s="22"/>
      <c r="M5013" s="23"/>
    </row>
    <row r="5014" spans="1:13" x14ac:dyDescent="0.2">
      <c r="A5014" s="19" t="s">
        <v>8843</v>
      </c>
      <c r="B5014" s="19" t="s">
        <v>8844</v>
      </c>
      <c r="C5014" s="19" t="s">
        <v>148</v>
      </c>
      <c r="D5014" s="19" t="s">
        <v>646</v>
      </c>
      <c r="E5014" s="19" t="s">
        <v>2696</v>
      </c>
      <c r="F5014" s="20">
        <v>2019</v>
      </c>
      <c r="G5014" s="19" t="s">
        <v>17</v>
      </c>
      <c r="H5014" s="19" t="s">
        <v>42</v>
      </c>
      <c r="I5014" s="19" t="s">
        <v>1003</v>
      </c>
      <c r="J5014" s="21" t="s">
        <v>84</v>
      </c>
      <c r="K5014" s="22">
        <v>27442</v>
      </c>
      <c r="L5014" s="22"/>
      <c r="M5014" s="23"/>
    </row>
    <row r="5015" spans="1:13" x14ac:dyDescent="0.2">
      <c r="A5015" s="19" t="s">
        <v>8847</v>
      </c>
      <c r="B5015" s="19" t="s">
        <v>8848</v>
      </c>
      <c r="C5015" s="19" t="s">
        <v>12</v>
      </c>
      <c r="D5015" s="19" t="s">
        <v>69</v>
      </c>
      <c r="E5015" s="19" t="s">
        <v>1518</v>
      </c>
      <c r="F5015" s="20">
        <v>2020</v>
      </c>
      <c r="G5015" s="19" t="s">
        <v>17</v>
      </c>
      <c r="H5015" s="19" t="s">
        <v>54</v>
      </c>
      <c r="I5015" s="19" t="s">
        <v>499</v>
      </c>
      <c r="J5015" s="21" t="s">
        <v>18</v>
      </c>
      <c r="K5015" s="22">
        <v>307</v>
      </c>
      <c r="L5015" s="22"/>
      <c r="M5015" s="23"/>
    </row>
    <row r="5016" spans="1:13" x14ac:dyDescent="0.2">
      <c r="A5016" s="19" t="s">
        <v>8849</v>
      </c>
      <c r="B5016" s="19" t="s">
        <v>8850</v>
      </c>
      <c r="C5016" s="19" t="s">
        <v>143</v>
      </c>
      <c r="D5016" s="19" t="s">
        <v>144</v>
      </c>
      <c r="E5016" s="19" t="s">
        <v>144</v>
      </c>
      <c r="F5016" s="20">
        <v>2019</v>
      </c>
      <c r="G5016" s="19" t="s">
        <v>17</v>
      </c>
      <c r="H5016" s="19" t="s">
        <v>42</v>
      </c>
      <c r="I5016" s="19" t="s">
        <v>228</v>
      </c>
      <c r="J5016" s="21" t="s">
        <v>18</v>
      </c>
      <c r="K5016" s="22">
        <v>600179</v>
      </c>
      <c r="L5016" s="22"/>
      <c r="M5016" s="23"/>
    </row>
    <row r="5017" spans="1:13" x14ac:dyDescent="0.2">
      <c r="A5017" s="19" t="s">
        <v>8853</v>
      </c>
      <c r="B5017" s="19" t="s">
        <v>8854</v>
      </c>
      <c r="C5017" s="19" t="s">
        <v>52</v>
      </c>
      <c r="D5017" s="19"/>
      <c r="E5017" s="19"/>
      <c r="F5017" s="20">
        <v>2020</v>
      </c>
      <c r="G5017" s="19" t="s">
        <v>17</v>
      </c>
      <c r="H5017" s="19" t="s">
        <v>253</v>
      </c>
      <c r="I5017" s="19" t="s">
        <v>254</v>
      </c>
      <c r="J5017" s="21" t="s">
        <v>18</v>
      </c>
      <c r="K5017" s="22">
        <v>2857</v>
      </c>
      <c r="L5017" s="22"/>
      <c r="M5017" s="23"/>
    </row>
    <row r="5018" spans="1:13" x14ac:dyDescent="0.2">
      <c r="A5018" s="19" t="s">
        <v>8855</v>
      </c>
      <c r="B5018" s="19" t="s">
        <v>8856</v>
      </c>
      <c r="C5018" s="19" t="s">
        <v>148</v>
      </c>
      <c r="D5018" s="19" t="s">
        <v>373</v>
      </c>
      <c r="E5018" s="19" t="s">
        <v>374</v>
      </c>
      <c r="F5018" s="20">
        <v>2019</v>
      </c>
      <c r="G5018" s="19" t="s">
        <v>17</v>
      </c>
      <c r="H5018" s="19" t="s">
        <v>253</v>
      </c>
      <c r="I5018" s="19" t="s">
        <v>254</v>
      </c>
      <c r="J5018" s="21" t="s">
        <v>18</v>
      </c>
      <c r="K5018" s="22">
        <v>1083</v>
      </c>
      <c r="L5018" s="22"/>
      <c r="M5018" s="23"/>
    </row>
    <row r="5019" spans="1:13" x14ac:dyDescent="0.2">
      <c r="A5019" s="19" t="s">
        <v>8859</v>
      </c>
      <c r="B5019" s="19" t="s">
        <v>8860</v>
      </c>
      <c r="C5019" s="19" t="s">
        <v>34</v>
      </c>
      <c r="D5019" s="19"/>
      <c r="E5019" s="19"/>
      <c r="F5019" s="20">
        <v>2020</v>
      </c>
      <c r="G5019" s="19" t="s">
        <v>17</v>
      </c>
      <c r="H5019" s="19" t="s">
        <v>30</v>
      </c>
      <c r="I5019" s="19" t="s">
        <v>31</v>
      </c>
      <c r="J5019" s="21" t="s">
        <v>18</v>
      </c>
      <c r="K5019" s="22">
        <v>43182</v>
      </c>
      <c r="L5019" s="22"/>
      <c r="M5019" s="23"/>
    </row>
    <row r="5020" spans="1:13" x14ac:dyDescent="0.2">
      <c r="A5020" s="19" t="s">
        <v>8861</v>
      </c>
      <c r="B5020" s="19" t="s">
        <v>8862</v>
      </c>
      <c r="C5020" s="19" t="s">
        <v>12</v>
      </c>
      <c r="D5020" s="19" t="s">
        <v>69</v>
      </c>
      <c r="E5020" s="19" t="s">
        <v>1518</v>
      </c>
      <c r="F5020" s="20">
        <v>2020</v>
      </c>
      <c r="G5020" s="19" t="s">
        <v>1012</v>
      </c>
      <c r="H5020" s="19" t="s">
        <v>693</v>
      </c>
      <c r="I5020" s="19" t="s">
        <v>762</v>
      </c>
      <c r="J5020" s="21" t="s">
        <v>18</v>
      </c>
      <c r="K5020" s="22">
        <v>218403</v>
      </c>
      <c r="L5020" s="22"/>
      <c r="M5020" s="23"/>
    </row>
    <row r="5021" spans="1:13" x14ac:dyDescent="0.2">
      <c r="A5021" s="19" t="s">
        <v>8863</v>
      </c>
      <c r="B5021" s="19" t="s">
        <v>8864</v>
      </c>
      <c r="C5021" s="19" t="s">
        <v>34</v>
      </c>
      <c r="D5021" s="19" t="s">
        <v>215</v>
      </c>
      <c r="E5021" s="19" t="s">
        <v>1891</v>
      </c>
      <c r="F5021" s="20">
        <v>2020</v>
      </c>
      <c r="G5021" s="19" t="s">
        <v>17</v>
      </c>
      <c r="H5021" s="19" t="s">
        <v>253</v>
      </c>
      <c r="I5021" s="19" t="s">
        <v>254</v>
      </c>
      <c r="J5021" s="21" t="s">
        <v>18</v>
      </c>
      <c r="K5021" s="22">
        <v>167036</v>
      </c>
      <c r="L5021" s="22"/>
      <c r="M5021" s="23"/>
    </row>
    <row r="5022" spans="1:13" x14ac:dyDescent="0.2">
      <c r="A5022" s="19" t="s">
        <v>8865</v>
      </c>
      <c r="B5022" s="19" t="s">
        <v>8866</v>
      </c>
      <c r="C5022" s="19" t="s">
        <v>12</v>
      </c>
      <c r="D5022" s="19" t="s">
        <v>69</v>
      </c>
      <c r="E5022" s="19" t="s">
        <v>1518</v>
      </c>
      <c r="F5022" s="20">
        <v>2020</v>
      </c>
      <c r="G5022" s="19" t="s">
        <v>17</v>
      </c>
      <c r="H5022" s="19" t="s">
        <v>693</v>
      </c>
      <c r="I5022" s="19" t="s">
        <v>762</v>
      </c>
      <c r="J5022" s="21" t="s">
        <v>84</v>
      </c>
      <c r="K5022" s="22">
        <v>2637412</v>
      </c>
      <c r="L5022" s="22"/>
      <c r="M5022" s="23"/>
    </row>
    <row r="5023" spans="1:13" x14ac:dyDescent="0.2">
      <c r="A5023" s="19" t="s">
        <v>8867</v>
      </c>
      <c r="B5023" s="19" t="s">
        <v>8868</v>
      </c>
      <c r="C5023" s="19" t="s">
        <v>12</v>
      </c>
      <c r="D5023" s="19" t="s">
        <v>422</v>
      </c>
      <c r="E5023" s="19" t="s">
        <v>1786</v>
      </c>
      <c r="F5023" s="20">
        <v>2019</v>
      </c>
      <c r="G5023" s="19" t="s">
        <v>17</v>
      </c>
      <c r="H5023" s="19" t="s">
        <v>253</v>
      </c>
      <c r="I5023" s="19" t="s">
        <v>254</v>
      </c>
      <c r="J5023" s="21" t="s">
        <v>18</v>
      </c>
      <c r="K5023" s="22">
        <v>46661</v>
      </c>
      <c r="L5023" s="22"/>
      <c r="M5023" s="23"/>
    </row>
    <row r="5024" spans="1:13" x14ac:dyDescent="0.2">
      <c r="A5024" s="19" t="s">
        <v>8869</v>
      </c>
      <c r="B5024" s="19" t="s">
        <v>8870</v>
      </c>
      <c r="C5024" s="19" t="s">
        <v>81</v>
      </c>
      <c r="D5024" s="19" t="s">
        <v>116</v>
      </c>
      <c r="E5024" s="19" t="s">
        <v>117</v>
      </c>
      <c r="F5024" s="20">
        <v>2020</v>
      </c>
      <c r="G5024" s="19" t="s">
        <v>17</v>
      </c>
      <c r="H5024" s="19" t="s">
        <v>253</v>
      </c>
      <c r="I5024" s="19" t="s">
        <v>254</v>
      </c>
      <c r="J5024" s="21" t="s">
        <v>18</v>
      </c>
      <c r="K5024" s="22">
        <v>61895</v>
      </c>
      <c r="L5024" s="22"/>
      <c r="M5024" s="23"/>
    </row>
    <row r="5025" spans="1:13" x14ac:dyDescent="0.2">
      <c r="A5025" s="19" t="s">
        <v>8875</v>
      </c>
      <c r="B5025" s="19" t="s">
        <v>8876</v>
      </c>
      <c r="C5025" s="19" t="s">
        <v>12</v>
      </c>
      <c r="D5025" s="19" t="s">
        <v>630</v>
      </c>
      <c r="E5025" s="19" t="s">
        <v>908</v>
      </c>
      <c r="F5025" s="20">
        <v>2019</v>
      </c>
      <c r="G5025" s="19" t="s">
        <v>17</v>
      </c>
      <c r="H5025" s="19" t="s">
        <v>30</v>
      </c>
      <c r="I5025" s="19" t="s">
        <v>145</v>
      </c>
      <c r="J5025" s="21" t="s">
        <v>18</v>
      </c>
      <c r="K5025" s="22">
        <v>21553</v>
      </c>
      <c r="L5025" s="22"/>
      <c r="M5025" s="23"/>
    </row>
    <row r="5026" spans="1:13" x14ac:dyDescent="0.2">
      <c r="A5026" s="19" t="s">
        <v>8877</v>
      </c>
      <c r="B5026" s="19" t="s">
        <v>8878</v>
      </c>
      <c r="C5026" s="19" t="s">
        <v>92</v>
      </c>
      <c r="D5026" s="19" t="s">
        <v>191</v>
      </c>
      <c r="E5026" s="19" t="s">
        <v>1547</v>
      </c>
      <c r="F5026" s="20">
        <v>2020</v>
      </c>
      <c r="G5026" s="19" t="s">
        <v>279</v>
      </c>
      <c r="H5026" s="19" t="s">
        <v>95</v>
      </c>
      <c r="I5026" s="19" t="s">
        <v>178</v>
      </c>
      <c r="J5026" s="21" t="s">
        <v>18</v>
      </c>
      <c r="K5026" s="22">
        <v>42995</v>
      </c>
      <c r="L5026" s="22"/>
      <c r="M5026" s="23"/>
    </row>
    <row r="5027" spans="1:13" x14ac:dyDescent="0.2">
      <c r="A5027" s="19" t="s">
        <v>8879</v>
      </c>
      <c r="B5027" s="19" t="s">
        <v>8880</v>
      </c>
      <c r="C5027" s="19" t="s">
        <v>257</v>
      </c>
      <c r="D5027" s="19" t="s">
        <v>441</v>
      </c>
      <c r="E5027" s="19" t="s">
        <v>989</v>
      </c>
      <c r="F5027" s="20">
        <v>2020</v>
      </c>
      <c r="G5027" s="19" t="s">
        <v>17</v>
      </c>
      <c r="H5027" s="19" t="s">
        <v>253</v>
      </c>
      <c r="I5027" s="19" t="s">
        <v>254</v>
      </c>
      <c r="J5027" s="21" t="s">
        <v>18</v>
      </c>
      <c r="K5027" s="22">
        <v>2891</v>
      </c>
      <c r="L5027" s="22"/>
      <c r="M5027" s="23"/>
    </row>
    <row r="5028" spans="1:13" x14ac:dyDescent="0.2">
      <c r="A5028" s="19" t="s">
        <v>8881</v>
      </c>
      <c r="B5028" s="19" t="s">
        <v>8882</v>
      </c>
      <c r="C5028" s="19" t="s">
        <v>148</v>
      </c>
      <c r="D5028" s="19" t="s">
        <v>373</v>
      </c>
      <c r="E5028" s="19" t="s">
        <v>373</v>
      </c>
      <c r="F5028" s="20">
        <v>2020</v>
      </c>
      <c r="G5028" s="19" t="s">
        <v>17</v>
      </c>
      <c r="H5028" s="19" t="s">
        <v>42</v>
      </c>
      <c r="I5028" s="19" t="s">
        <v>699</v>
      </c>
      <c r="J5028" s="21" t="s">
        <v>128</v>
      </c>
      <c r="K5028" s="22">
        <v>696433</v>
      </c>
      <c r="L5028" s="22"/>
      <c r="M5028" s="23"/>
    </row>
    <row r="5029" spans="1:13" x14ac:dyDescent="0.2">
      <c r="A5029" s="19" t="s">
        <v>8891</v>
      </c>
      <c r="B5029" s="19" t="s">
        <v>8892</v>
      </c>
      <c r="C5029" s="19" t="s">
        <v>52</v>
      </c>
      <c r="D5029" s="19" t="s">
        <v>77</v>
      </c>
      <c r="E5029" s="19" t="s">
        <v>1718</v>
      </c>
      <c r="F5029" s="20">
        <v>2019</v>
      </c>
      <c r="G5029" s="19" t="s">
        <v>17</v>
      </c>
      <c r="H5029" s="19" t="s">
        <v>30</v>
      </c>
      <c r="I5029" s="19" t="s">
        <v>145</v>
      </c>
      <c r="J5029" s="21" t="s">
        <v>18</v>
      </c>
      <c r="K5029" s="22">
        <v>141</v>
      </c>
      <c r="L5029" s="24">
        <v>1</v>
      </c>
      <c r="M5029" s="23"/>
    </row>
    <row r="5030" spans="1:13" x14ac:dyDescent="0.2">
      <c r="A5030" s="19" t="s">
        <v>8897</v>
      </c>
      <c r="B5030" s="19" t="s">
        <v>8898</v>
      </c>
      <c r="C5030" s="19" t="s">
        <v>34</v>
      </c>
      <c r="D5030" s="19" t="s">
        <v>51</v>
      </c>
      <c r="E5030" s="19" t="s">
        <v>2018</v>
      </c>
      <c r="F5030" s="20">
        <v>2019</v>
      </c>
      <c r="G5030" s="19" t="s">
        <v>17</v>
      </c>
      <c r="H5030" s="19" t="s">
        <v>253</v>
      </c>
      <c r="I5030" s="19" t="s">
        <v>254</v>
      </c>
      <c r="J5030" s="21" t="s">
        <v>18</v>
      </c>
      <c r="K5030" s="22">
        <v>12012</v>
      </c>
      <c r="L5030" s="22"/>
      <c r="M5030" s="23"/>
    </row>
    <row r="5031" spans="1:13" x14ac:dyDescent="0.2">
      <c r="A5031" s="19" t="s">
        <v>8901</v>
      </c>
      <c r="B5031" s="19" t="s">
        <v>8902</v>
      </c>
      <c r="C5031" s="19" t="s">
        <v>27</v>
      </c>
      <c r="D5031" s="19" t="s">
        <v>28</v>
      </c>
      <c r="E5031" s="19" t="s">
        <v>29</v>
      </c>
      <c r="F5031" s="20">
        <v>2020</v>
      </c>
      <c r="G5031" s="19" t="s">
        <v>17</v>
      </c>
      <c r="H5031" s="19" t="s">
        <v>63</v>
      </c>
      <c r="I5031" s="19" t="s">
        <v>619</v>
      </c>
      <c r="J5031" s="21" t="s">
        <v>18</v>
      </c>
      <c r="K5031" s="22">
        <v>171845</v>
      </c>
      <c r="L5031" s="22"/>
      <c r="M5031" s="23"/>
    </row>
    <row r="5032" spans="1:13" x14ac:dyDescent="0.2">
      <c r="A5032" s="19" t="s">
        <v>8907</v>
      </c>
      <c r="B5032" s="19" t="s">
        <v>8908</v>
      </c>
      <c r="C5032" s="19" t="s">
        <v>359</v>
      </c>
      <c r="D5032" s="19" t="s">
        <v>360</v>
      </c>
      <c r="E5032" s="19"/>
      <c r="F5032" s="20">
        <v>2020</v>
      </c>
      <c r="G5032" s="19" t="s">
        <v>17</v>
      </c>
      <c r="H5032" s="19" t="s">
        <v>240</v>
      </c>
      <c r="I5032" s="19" t="s">
        <v>2623</v>
      </c>
      <c r="J5032" s="21" t="s">
        <v>18</v>
      </c>
      <c r="K5032" s="22">
        <v>4000</v>
      </c>
      <c r="L5032" s="22"/>
      <c r="M5032" s="23"/>
    </row>
    <row r="5033" spans="1:13" x14ac:dyDescent="0.2">
      <c r="A5033" s="19" t="s">
        <v>8909</v>
      </c>
      <c r="B5033" s="19" t="s">
        <v>8910</v>
      </c>
      <c r="C5033" s="19" t="s">
        <v>22</v>
      </c>
      <c r="D5033" s="19" t="s">
        <v>46</v>
      </c>
      <c r="E5033" s="19" t="s">
        <v>47</v>
      </c>
      <c r="F5033" s="20">
        <v>2020</v>
      </c>
      <c r="G5033" s="19" t="s">
        <v>17</v>
      </c>
      <c r="H5033" s="19" t="s">
        <v>54</v>
      </c>
      <c r="I5033" s="19" t="s">
        <v>62</v>
      </c>
      <c r="J5033" s="21" t="s">
        <v>18</v>
      </c>
      <c r="K5033" s="22">
        <v>1</v>
      </c>
      <c r="L5033" s="24">
        <v>1</v>
      </c>
      <c r="M5033" s="23"/>
    </row>
    <row r="5034" spans="1:13" x14ac:dyDescent="0.2">
      <c r="A5034" s="19" t="s">
        <v>8915</v>
      </c>
      <c r="B5034" s="19" t="s">
        <v>8916</v>
      </c>
      <c r="C5034" s="19" t="s">
        <v>12</v>
      </c>
      <c r="D5034" s="19" t="s">
        <v>422</v>
      </c>
      <c r="E5034" s="19" t="s">
        <v>1699</v>
      </c>
      <c r="F5034" s="20">
        <v>2020</v>
      </c>
      <c r="G5034" s="19" t="s">
        <v>17</v>
      </c>
      <c r="H5034" s="19" t="s">
        <v>15</v>
      </c>
      <c r="I5034" s="19" t="s">
        <v>16</v>
      </c>
      <c r="J5034" s="21" t="s">
        <v>84</v>
      </c>
      <c r="K5034" s="22">
        <v>80000</v>
      </c>
      <c r="L5034" s="22"/>
      <c r="M5034" s="23"/>
    </row>
    <row r="5035" spans="1:13" x14ac:dyDescent="0.2">
      <c r="A5035" s="19" t="s">
        <v>8917</v>
      </c>
      <c r="B5035" s="19" t="s">
        <v>8918</v>
      </c>
      <c r="C5035" s="19" t="s">
        <v>12</v>
      </c>
      <c r="D5035" s="19" t="s">
        <v>69</v>
      </c>
      <c r="E5035" s="19" t="s">
        <v>1273</v>
      </c>
      <c r="F5035" s="20">
        <v>2020</v>
      </c>
      <c r="G5035" s="19" t="s">
        <v>17</v>
      </c>
      <c r="H5035" s="19" t="s">
        <v>253</v>
      </c>
      <c r="I5035" s="19" t="s">
        <v>254</v>
      </c>
      <c r="J5035" s="21" t="s">
        <v>18</v>
      </c>
      <c r="K5035" s="22">
        <v>2840</v>
      </c>
      <c r="L5035" s="22"/>
      <c r="M5035" s="23"/>
    </row>
    <row r="5036" spans="1:13" x14ac:dyDescent="0.2">
      <c r="A5036" s="19" t="s">
        <v>8921</v>
      </c>
      <c r="B5036" s="19" t="s">
        <v>8922</v>
      </c>
      <c r="C5036" s="19" t="s">
        <v>12</v>
      </c>
      <c r="D5036" s="19" t="s">
        <v>13</v>
      </c>
      <c r="E5036" s="19" t="s">
        <v>1795</v>
      </c>
      <c r="F5036" s="20">
        <v>2020</v>
      </c>
      <c r="G5036" s="19" t="s">
        <v>17</v>
      </c>
      <c r="H5036" s="19" t="s">
        <v>42</v>
      </c>
      <c r="I5036" s="19" t="s">
        <v>188</v>
      </c>
      <c r="J5036" s="21" t="s">
        <v>84</v>
      </c>
      <c r="K5036" s="22">
        <v>120352</v>
      </c>
      <c r="L5036" s="22"/>
      <c r="M5036" s="23"/>
    </row>
    <row r="5037" spans="1:13" x14ac:dyDescent="0.2">
      <c r="A5037" s="19" t="s">
        <v>8925</v>
      </c>
      <c r="B5037" s="19" t="s">
        <v>8926</v>
      </c>
      <c r="C5037" s="19" t="s">
        <v>22</v>
      </c>
      <c r="D5037" s="19" t="s">
        <v>23</v>
      </c>
      <c r="E5037" s="19" t="s">
        <v>502</v>
      </c>
      <c r="F5037" s="20">
        <v>2020</v>
      </c>
      <c r="G5037" s="19" t="s">
        <v>17</v>
      </c>
      <c r="H5037" s="19" t="s">
        <v>30</v>
      </c>
      <c r="I5037" s="19" t="s">
        <v>31</v>
      </c>
      <c r="J5037" s="21" t="s">
        <v>18</v>
      </c>
      <c r="K5037" s="22">
        <v>2</v>
      </c>
      <c r="L5037" s="24">
        <v>2</v>
      </c>
      <c r="M5037" s="23"/>
    </row>
    <row r="5038" spans="1:13" x14ac:dyDescent="0.2">
      <c r="A5038" s="19" t="s">
        <v>8927</v>
      </c>
      <c r="B5038" s="19" t="s">
        <v>8928</v>
      </c>
      <c r="C5038" s="19" t="s">
        <v>12</v>
      </c>
      <c r="D5038" s="19"/>
      <c r="E5038" s="19"/>
      <c r="F5038" s="20">
        <v>2020</v>
      </c>
      <c r="G5038" s="19" t="s">
        <v>279</v>
      </c>
      <c r="H5038" s="19" t="s">
        <v>54</v>
      </c>
      <c r="I5038" s="19" t="s">
        <v>83</v>
      </c>
      <c r="J5038" s="21" t="s">
        <v>18</v>
      </c>
      <c r="K5038" s="22">
        <v>1250</v>
      </c>
      <c r="L5038" s="22"/>
      <c r="M5038" s="23"/>
    </row>
    <row r="5039" spans="1:13" x14ac:dyDescent="0.2">
      <c r="A5039" s="19" t="s">
        <v>8929</v>
      </c>
      <c r="B5039" s="19" t="s">
        <v>8930</v>
      </c>
      <c r="C5039" s="19" t="s">
        <v>148</v>
      </c>
      <c r="D5039" s="19" t="s">
        <v>373</v>
      </c>
      <c r="E5039" s="19" t="s">
        <v>1053</v>
      </c>
      <c r="F5039" s="20">
        <v>2020</v>
      </c>
      <c r="G5039" s="19" t="s">
        <v>17</v>
      </c>
      <c r="H5039" s="19" t="s">
        <v>15</v>
      </c>
      <c r="I5039" s="19" t="s">
        <v>16</v>
      </c>
      <c r="J5039" s="21" t="s">
        <v>18</v>
      </c>
      <c r="K5039" s="22">
        <v>1127291</v>
      </c>
      <c r="L5039" s="22"/>
      <c r="M5039" s="23"/>
    </row>
    <row r="5040" spans="1:13" x14ac:dyDescent="0.2">
      <c r="A5040" s="19" t="s">
        <v>8935</v>
      </c>
      <c r="B5040" s="19" t="s">
        <v>8936</v>
      </c>
      <c r="C5040" s="19" t="s">
        <v>37</v>
      </c>
      <c r="D5040" s="19" t="s">
        <v>123</v>
      </c>
      <c r="E5040" s="19" t="s">
        <v>850</v>
      </c>
      <c r="F5040" s="20">
        <v>2020</v>
      </c>
      <c r="G5040" s="19" t="s">
        <v>17</v>
      </c>
      <c r="H5040" s="19" t="s">
        <v>54</v>
      </c>
      <c r="I5040" s="19" t="s">
        <v>62</v>
      </c>
      <c r="J5040" s="21" t="s">
        <v>18</v>
      </c>
      <c r="K5040" s="22">
        <v>36000</v>
      </c>
      <c r="L5040" s="22"/>
      <c r="M5040" s="23"/>
    </row>
    <row r="5041" spans="1:13" x14ac:dyDescent="0.2">
      <c r="A5041" s="19" t="s">
        <v>8937</v>
      </c>
      <c r="B5041" s="19" t="s">
        <v>8938</v>
      </c>
      <c r="C5041" s="19" t="s">
        <v>22</v>
      </c>
      <c r="D5041" s="19" t="s">
        <v>46</v>
      </c>
      <c r="E5041" s="19" t="s">
        <v>87</v>
      </c>
      <c r="F5041" s="20">
        <v>2019</v>
      </c>
      <c r="G5041" s="19" t="s">
        <v>17</v>
      </c>
      <c r="H5041" s="19" t="s">
        <v>54</v>
      </c>
      <c r="I5041" s="19" t="s">
        <v>62</v>
      </c>
      <c r="J5041" s="21" t="s">
        <v>18</v>
      </c>
      <c r="K5041" s="22">
        <v>57250</v>
      </c>
      <c r="L5041" s="22"/>
      <c r="M5041" s="23"/>
    </row>
    <row r="5042" spans="1:13" x14ac:dyDescent="0.2">
      <c r="A5042" s="19" t="s">
        <v>8941</v>
      </c>
      <c r="B5042" s="19" t="s">
        <v>8942</v>
      </c>
      <c r="C5042" s="19" t="s">
        <v>148</v>
      </c>
      <c r="D5042" s="19" t="s">
        <v>373</v>
      </c>
      <c r="E5042" s="19" t="s">
        <v>373</v>
      </c>
      <c r="F5042" s="20">
        <v>2019</v>
      </c>
      <c r="G5042" s="19" t="s">
        <v>17</v>
      </c>
      <c r="H5042" s="19" t="s">
        <v>253</v>
      </c>
      <c r="I5042" s="19" t="s">
        <v>254</v>
      </c>
      <c r="J5042" s="21" t="s">
        <v>18</v>
      </c>
      <c r="K5042" s="22">
        <v>160974</v>
      </c>
      <c r="L5042" s="22"/>
      <c r="M5042" s="23"/>
    </row>
    <row r="5043" spans="1:13" x14ac:dyDescent="0.2">
      <c r="A5043" s="19" t="s">
        <v>8943</v>
      </c>
      <c r="B5043" s="19" t="s">
        <v>8944</v>
      </c>
      <c r="C5043" s="19" t="s">
        <v>52</v>
      </c>
      <c r="D5043" s="19" t="s">
        <v>139</v>
      </c>
      <c r="E5043" s="19" t="s">
        <v>139</v>
      </c>
      <c r="F5043" s="20">
        <v>2020</v>
      </c>
      <c r="G5043" s="19" t="s">
        <v>17</v>
      </c>
      <c r="H5043" s="19" t="s">
        <v>253</v>
      </c>
      <c r="I5043" s="19" t="s">
        <v>254</v>
      </c>
      <c r="J5043" s="21" t="s">
        <v>18</v>
      </c>
      <c r="K5043" s="22">
        <v>2892</v>
      </c>
      <c r="L5043" s="22"/>
      <c r="M5043" s="23"/>
    </row>
    <row r="5044" spans="1:13" x14ac:dyDescent="0.2">
      <c r="A5044" s="19" t="s">
        <v>8947</v>
      </c>
      <c r="B5044" s="19" t="s">
        <v>8948</v>
      </c>
      <c r="C5044" s="19" t="s">
        <v>27</v>
      </c>
      <c r="D5044" s="19" t="s">
        <v>28</v>
      </c>
      <c r="E5044" s="19" t="s">
        <v>29</v>
      </c>
      <c r="F5044" s="20">
        <v>2020</v>
      </c>
      <c r="G5044" s="19" t="s">
        <v>17</v>
      </c>
      <c r="H5044" s="19" t="s">
        <v>95</v>
      </c>
      <c r="I5044" s="19" t="s">
        <v>178</v>
      </c>
      <c r="J5044" s="21" t="s">
        <v>18</v>
      </c>
      <c r="K5044" s="22">
        <v>142137</v>
      </c>
      <c r="L5044" s="22"/>
      <c r="M5044" s="23"/>
    </row>
    <row r="5045" spans="1:13" x14ac:dyDescent="0.2">
      <c r="A5045" s="19" t="s">
        <v>8955</v>
      </c>
      <c r="B5045" s="19" t="s">
        <v>8956</v>
      </c>
      <c r="C5045" s="19" t="s">
        <v>92</v>
      </c>
      <c r="D5045" s="19" t="s">
        <v>112</v>
      </c>
      <c r="E5045" s="19" t="s">
        <v>4004</v>
      </c>
      <c r="F5045" s="20">
        <v>2020</v>
      </c>
      <c r="G5045" s="19" t="s">
        <v>279</v>
      </c>
      <c r="H5045" s="19" t="s">
        <v>63</v>
      </c>
      <c r="I5045" s="19" t="s">
        <v>174</v>
      </c>
      <c r="J5045" s="21" t="s">
        <v>84</v>
      </c>
      <c r="K5045" s="22">
        <v>30105</v>
      </c>
      <c r="L5045" s="22"/>
      <c r="M5045" s="23"/>
    </row>
    <row r="5046" spans="1:13" x14ac:dyDescent="0.2">
      <c r="A5046" s="19" t="s">
        <v>8965</v>
      </c>
      <c r="B5046" s="19" t="s">
        <v>8966</v>
      </c>
      <c r="C5046" s="19" t="s">
        <v>148</v>
      </c>
      <c r="D5046" s="19" t="s">
        <v>373</v>
      </c>
      <c r="E5046" s="19" t="s">
        <v>587</v>
      </c>
      <c r="F5046" s="20">
        <v>2020</v>
      </c>
      <c r="G5046" s="19" t="s">
        <v>17</v>
      </c>
      <c r="H5046" s="19" t="s">
        <v>95</v>
      </c>
      <c r="I5046" s="19" t="s">
        <v>356</v>
      </c>
      <c r="J5046" s="21" t="s">
        <v>84</v>
      </c>
      <c r="K5046" s="22">
        <v>166403</v>
      </c>
      <c r="L5046" s="22"/>
      <c r="M5046" s="23"/>
    </row>
    <row r="5047" spans="1:13" x14ac:dyDescent="0.2">
      <c r="A5047" s="19" t="s">
        <v>8971</v>
      </c>
      <c r="B5047" s="19" t="s">
        <v>8972</v>
      </c>
      <c r="C5047" s="19" t="s">
        <v>148</v>
      </c>
      <c r="D5047" s="19" t="s">
        <v>373</v>
      </c>
      <c r="E5047" s="19" t="s">
        <v>734</v>
      </c>
      <c r="F5047" s="20">
        <v>2020</v>
      </c>
      <c r="G5047" s="19" t="s">
        <v>17</v>
      </c>
      <c r="H5047" s="19" t="s">
        <v>63</v>
      </c>
      <c r="I5047" s="19" t="s">
        <v>174</v>
      </c>
      <c r="J5047" s="21" t="s">
        <v>84</v>
      </c>
      <c r="K5047" s="22">
        <v>4999061</v>
      </c>
      <c r="L5047" s="22"/>
      <c r="M5047" s="23"/>
    </row>
    <row r="5048" spans="1:13" x14ac:dyDescent="0.2">
      <c r="A5048" s="19" t="s">
        <v>8973</v>
      </c>
      <c r="B5048" s="19" t="s">
        <v>8974</v>
      </c>
      <c r="C5048" s="19" t="s">
        <v>167</v>
      </c>
      <c r="D5048" s="19" t="s">
        <v>168</v>
      </c>
      <c r="E5048" s="19" t="s">
        <v>246</v>
      </c>
      <c r="F5048" s="20">
        <v>2020</v>
      </c>
      <c r="G5048" s="19" t="s">
        <v>17</v>
      </c>
      <c r="H5048" s="19" t="s">
        <v>30</v>
      </c>
      <c r="I5048" s="19" t="s">
        <v>145</v>
      </c>
      <c r="J5048" s="21" t="s">
        <v>18</v>
      </c>
      <c r="K5048" s="22">
        <v>22767</v>
      </c>
      <c r="L5048" s="22"/>
      <c r="M5048" s="23"/>
    </row>
    <row r="5049" spans="1:13" x14ac:dyDescent="0.2">
      <c r="A5049" s="19" t="s">
        <v>8975</v>
      </c>
      <c r="B5049" s="19" t="s">
        <v>8976</v>
      </c>
      <c r="C5049" s="19" t="s">
        <v>167</v>
      </c>
      <c r="D5049" s="19" t="s">
        <v>168</v>
      </c>
      <c r="E5049" s="19" t="s">
        <v>168</v>
      </c>
      <c r="F5049" s="20">
        <v>2020</v>
      </c>
      <c r="G5049" s="19" t="s">
        <v>17</v>
      </c>
      <c r="H5049" s="19" t="s">
        <v>30</v>
      </c>
      <c r="I5049" s="19" t="s">
        <v>145</v>
      </c>
      <c r="J5049" s="21" t="s">
        <v>18</v>
      </c>
      <c r="K5049" s="22">
        <v>33610</v>
      </c>
      <c r="L5049" s="22"/>
      <c r="M5049" s="23"/>
    </row>
    <row r="5050" spans="1:13" x14ac:dyDescent="0.2">
      <c r="A5050" s="19" t="s">
        <v>8977</v>
      </c>
      <c r="B5050" s="19" t="s">
        <v>8978</v>
      </c>
      <c r="C5050" s="19" t="s">
        <v>167</v>
      </c>
      <c r="D5050" s="19" t="s">
        <v>310</v>
      </c>
      <c r="E5050" s="19" t="s">
        <v>1142</v>
      </c>
      <c r="F5050" s="20">
        <v>2020</v>
      </c>
      <c r="G5050" s="19" t="s">
        <v>17</v>
      </c>
      <c r="H5050" s="19" t="s">
        <v>30</v>
      </c>
      <c r="I5050" s="19" t="s">
        <v>145</v>
      </c>
      <c r="J5050" s="21" t="s">
        <v>18</v>
      </c>
      <c r="K5050" s="22">
        <v>22769</v>
      </c>
      <c r="L5050" s="22"/>
      <c r="M5050" s="23"/>
    </row>
    <row r="5051" spans="1:13" x14ac:dyDescent="0.2">
      <c r="A5051" s="19" t="s">
        <v>8979</v>
      </c>
      <c r="B5051" s="19" t="s">
        <v>8980</v>
      </c>
      <c r="C5051" s="19" t="s">
        <v>167</v>
      </c>
      <c r="D5051" s="19" t="s">
        <v>310</v>
      </c>
      <c r="E5051" s="19" t="s">
        <v>310</v>
      </c>
      <c r="F5051" s="20">
        <v>2020</v>
      </c>
      <c r="G5051" s="19" t="s">
        <v>17</v>
      </c>
      <c r="H5051" s="19" t="s">
        <v>30</v>
      </c>
      <c r="I5051" s="19" t="s">
        <v>145</v>
      </c>
      <c r="J5051" s="21" t="s">
        <v>18</v>
      </c>
      <c r="K5051" s="22">
        <v>22769</v>
      </c>
      <c r="L5051" s="22"/>
      <c r="M5051" s="23"/>
    </row>
    <row r="5052" spans="1:13" x14ac:dyDescent="0.2">
      <c r="A5052" s="19" t="s">
        <v>8981</v>
      </c>
      <c r="B5052" s="19" t="s">
        <v>8982</v>
      </c>
      <c r="C5052" s="19" t="s">
        <v>148</v>
      </c>
      <c r="D5052" s="19" t="s">
        <v>373</v>
      </c>
      <c r="E5052" s="19" t="s">
        <v>6356</v>
      </c>
      <c r="F5052" s="20">
        <v>2019</v>
      </c>
      <c r="G5052" s="19" t="s">
        <v>1012</v>
      </c>
      <c r="H5052" s="19" t="s">
        <v>693</v>
      </c>
      <c r="I5052" s="19" t="s">
        <v>762</v>
      </c>
      <c r="J5052" s="21" t="s">
        <v>18</v>
      </c>
      <c r="K5052" s="22">
        <v>53618</v>
      </c>
      <c r="L5052" s="22"/>
      <c r="M5052" s="23"/>
    </row>
    <row r="5053" spans="1:13" x14ac:dyDescent="0.2">
      <c r="A5053" s="19" t="s">
        <v>8987</v>
      </c>
      <c r="B5053" s="19" t="s">
        <v>8988</v>
      </c>
      <c r="C5053" s="19" t="s">
        <v>148</v>
      </c>
      <c r="D5053" s="19" t="s">
        <v>460</v>
      </c>
      <c r="E5053" s="19" t="s">
        <v>1168</v>
      </c>
      <c r="F5053" s="20">
        <v>2020</v>
      </c>
      <c r="G5053" s="19" t="s">
        <v>17</v>
      </c>
      <c r="H5053" s="19" t="s">
        <v>130</v>
      </c>
      <c r="I5053" s="19" t="s">
        <v>130</v>
      </c>
      <c r="J5053" s="21" t="s">
        <v>84</v>
      </c>
      <c r="K5053" s="22">
        <v>504050</v>
      </c>
      <c r="L5053" s="22"/>
      <c r="M5053" s="23"/>
    </row>
    <row r="5054" spans="1:13" x14ac:dyDescent="0.2">
      <c r="A5054" s="19" t="s">
        <v>8989</v>
      </c>
      <c r="B5054" s="19" t="s">
        <v>8990</v>
      </c>
      <c r="C5054" s="19" t="s">
        <v>22</v>
      </c>
      <c r="D5054" s="19" t="s">
        <v>46</v>
      </c>
      <c r="E5054" s="19" t="s">
        <v>153</v>
      </c>
      <c r="F5054" s="20">
        <v>2020</v>
      </c>
      <c r="G5054" s="19" t="s">
        <v>17</v>
      </c>
      <c r="H5054" s="19" t="s">
        <v>240</v>
      </c>
      <c r="I5054" s="19" t="s">
        <v>241</v>
      </c>
      <c r="J5054" s="21" t="s">
        <v>18</v>
      </c>
      <c r="K5054" s="22">
        <v>129847</v>
      </c>
      <c r="L5054" s="22"/>
      <c r="M5054" s="23"/>
    </row>
    <row r="5055" spans="1:13" x14ac:dyDescent="0.2">
      <c r="A5055" s="19" t="s">
        <v>8995</v>
      </c>
      <c r="B5055" s="19" t="s">
        <v>8996</v>
      </c>
      <c r="C5055" s="19" t="s">
        <v>359</v>
      </c>
      <c r="D5055" s="19" t="s">
        <v>360</v>
      </c>
      <c r="E5055" s="19" t="s">
        <v>361</v>
      </c>
      <c r="F5055" s="20">
        <v>2020</v>
      </c>
      <c r="G5055" s="19" t="s">
        <v>17</v>
      </c>
      <c r="H5055" s="19" t="s">
        <v>30</v>
      </c>
      <c r="I5055" s="19" t="s">
        <v>145</v>
      </c>
      <c r="J5055" s="21" t="s">
        <v>18</v>
      </c>
      <c r="K5055" s="22">
        <v>200442</v>
      </c>
      <c r="L5055" s="22"/>
      <c r="M5055" s="23"/>
    </row>
    <row r="5056" spans="1:13" x14ac:dyDescent="0.2">
      <c r="A5056" s="19" t="s">
        <v>8999</v>
      </c>
      <c r="B5056" s="19" t="s">
        <v>9000</v>
      </c>
      <c r="C5056" s="19" t="s">
        <v>92</v>
      </c>
      <c r="D5056" s="19"/>
      <c r="E5056" s="19"/>
      <c r="F5056" s="20">
        <v>2020</v>
      </c>
      <c r="G5056" s="19" t="s">
        <v>17</v>
      </c>
      <c r="H5056" s="19" t="s">
        <v>15</v>
      </c>
      <c r="I5056" s="19" t="s">
        <v>48</v>
      </c>
      <c r="J5056" s="21" t="s">
        <v>84</v>
      </c>
      <c r="K5056" s="22">
        <v>28006</v>
      </c>
      <c r="L5056" s="22"/>
      <c r="M5056" s="23"/>
    </row>
    <row r="5057" spans="1:13" x14ac:dyDescent="0.2">
      <c r="A5057" s="19" t="s">
        <v>9001</v>
      </c>
      <c r="B5057" s="19" t="s">
        <v>9002</v>
      </c>
      <c r="C5057" s="19" t="s">
        <v>22</v>
      </c>
      <c r="D5057" s="19" t="s">
        <v>23</v>
      </c>
      <c r="E5057" s="19" t="s">
        <v>552</v>
      </c>
      <c r="F5057" s="20">
        <v>2020</v>
      </c>
      <c r="G5057" s="19" t="s">
        <v>17</v>
      </c>
      <c r="H5057" s="19" t="s">
        <v>42</v>
      </c>
      <c r="I5057" s="19" t="s">
        <v>188</v>
      </c>
      <c r="J5057" s="21" t="s">
        <v>84</v>
      </c>
      <c r="K5057" s="22">
        <v>43000</v>
      </c>
      <c r="L5057" s="22"/>
      <c r="M5057" s="23"/>
    </row>
    <row r="5058" spans="1:13" x14ac:dyDescent="0.2">
      <c r="A5058" s="19" t="s">
        <v>9005</v>
      </c>
      <c r="B5058" s="19" t="s">
        <v>9006</v>
      </c>
      <c r="C5058" s="19" t="s">
        <v>359</v>
      </c>
      <c r="D5058" s="19"/>
      <c r="E5058" s="19"/>
      <c r="F5058" s="20">
        <v>2019</v>
      </c>
      <c r="G5058" s="19" t="s">
        <v>17</v>
      </c>
      <c r="H5058" s="19" t="s">
        <v>240</v>
      </c>
      <c r="I5058" s="19" t="s">
        <v>2623</v>
      </c>
      <c r="J5058" s="21" t="s">
        <v>18</v>
      </c>
      <c r="K5058" s="22">
        <v>414069</v>
      </c>
      <c r="L5058" s="22"/>
      <c r="M5058" s="23"/>
    </row>
    <row r="5059" spans="1:13" x14ac:dyDescent="0.2">
      <c r="A5059" s="19" t="s">
        <v>9007</v>
      </c>
      <c r="B5059" s="19" t="s">
        <v>9008</v>
      </c>
      <c r="C5059" s="19" t="s">
        <v>257</v>
      </c>
      <c r="D5059" s="19" t="s">
        <v>441</v>
      </c>
      <c r="E5059" s="19" t="s">
        <v>1558</v>
      </c>
      <c r="F5059" s="20">
        <v>2019</v>
      </c>
      <c r="G5059" s="19" t="s">
        <v>17</v>
      </c>
      <c r="H5059" s="19" t="s">
        <v>30</v>
      </c>
      <c r="I5059" s="19" t="s">
        <v>145</v>
      </c>
      <c r="J5059" s="21" t="s">
        <v>18</v>
      </c>
      <c r="K5059" s="22">
        <v>47600</v>
      </c>
      <c r="L5059" s="22"/>
      <c r="M5059" s="23"/>
    </row>
    <row r="5060" spans="1:13" x14ac:dyDescent="0.2">
      <c r="A5060" s="19" t="s">
        <v>9009</v>
      </c>
      <c r="B5060" s="19" t="s">
        <v>9010</v>
      </c>
      <c r="C5060" s="19" t="s">
        <v>103</v>
      </c>
      <c r="D5060" s="19"/>
      <c r="E5060" s="19"/>
      <c r="F5060" s="20">
        <v>2020</v>
      </c>
      <c r="G5060" s="19" t="s">
        <v>279</v>
      </c>
      <c r="H5060" s="19" t="s">
        <v>30</v>
      </c>
      <c r="I5060" s="19" t="s">
        <v>145</v>
      </c>
      <c r="J5060" s="21" t="s">
        <v>18</v>
      </c>
      <c r="K5060" s="22">
        <v>90000</v>
      </c>
      <c r="L5060" s="24">
        <v>90000</v>
      </c>
      <c r="M5060" s="23"/>
    </row>
    <row r="5061" spans="1:13" x14ac:dyDescent="0.2">
      <c r="A5061" s="19" t="s">
        <v>9013</v>
      </c>
      <c r="B5061" s="19" t="s">
        <v>9014</v>
      </c>
      <c r="C5061" s="19" t="s">
        <v>22</v>
      </c>
      <c r="D5061" s="19" t="s">
        <v>46</v>
      </c>
      <c r="E5061" s="19" t="s">
        <v>61</v>
      </c>
      <c r="F5061" s="20">
        <v>2020</v>
      </c>
      <c r="G5061" s="19" t="s">
        <v>17</v>
      </c>
      <c r="H5061" s="19" t="s">
        <v>54</v>
      </c>
      <c r="I5061" s="19" t="s">
        <v>62</v>
      </c>
      <c r="J5061" s="21" t="s">
        <v>84</v>
      </c>
      <c r="K5061" s="22">
        <v>783587</v>
      </c>
      <c r="L5061" s="22"/>
      <c r="M5061" s="23"/>
    </row>
    <row r="5062" spans="1:13" x14ac:dyDescent="0.2">
      <c r="A5062" s="19" t="s">
        <v>9015</v>
      </c>
      <c r="B5062" s="19" t="s">
        <v>9016</v>
      </c>
      <c r="C5062" s="19" t="s">
        <v>167</v>
      </c>
      <c r="D5062" s="19" t="s">
        <v>310</v>
      </c>
      <c r="E5062" s="19" t="s">
        <v>310</v>
      </c>
      <c r="F5062" s="20">
        <v>2020</v>
      </c>
      <c r="G5062" s="19" t="s">
        <v>17</v>
      </c>
      <c r="H5062" s="19" t="s">
        <v>63</v>
      </c>
      <c r="I5062" s="19" t="s">
        <v>174</v>
      </c>
      <c r="J5062" s="21" t="s">
        <v>18</v>
      </c>
      <c r="K5062" s="22">
        <v>29997</v>
      </c>
      <c r="L5062" s="22"/>
      <c r="M5062" s="23"/>
    </row>
    <row r="5063" spans="1:13" x14ac:dyDescent="0.2">
      <c r="A5063" s="19" t="s">
        <v>9019</v>
      </c>
      <c r="B5063" s="19" t="s">
        <v>9020</v>
      </c>
      <c r="C5063" s="19" t="s">
        <v>12</v>
      </c>
      <c r="D5063" s="19" t="s">
        <v>69</v>
      </c>
      <c r="E5063" s="19" t="s">
        <v>1518</v>
      </c>
      <c r="F5063" s="20">
        <v>2020</v>
      </c>
      <c r="G5063" s="19" t="s">
        <v>17</v>
      </c>
      <c r="H5063" s="19" t="s">
        <v>54</v>
      </c>
      <c r="I5063" s="19" t="s">
        <v>499</v>
      </c>
      <c r="J5063" s="21" t="s">
        <v>84</v>
      </c>
      <c r="K5063" s="22">
        <v>3186626</v>
      </c>
      <c r="L5063" s="22"/>
      <c r="M5063" s="23"/>
    </row>
    <row r="5064" spans="1:13" x14ac:dyDescent="0.2">
      <c r="A5064" s="19" t="s">
        <v>9021</v>
      </c>
      <c r="B5064" s="19" t="s">
        <v>9022</v>
      </c>
      <c r="C5064" s="19" t="s">
        <v>27</v>
      </c>
      <c r="D5064" s="19"/>
      <c r="E5064" s="19"/>
      <c r="F5064" s="20">
        <v>2019</v>
      </c>
      <c r="G5064" s="19" t="s">
        <v>17</v>
      </c>
      <c r="H5064" s="19" t="s">
        <v>15</v>
      </c>
      <c r="I5064" s="19" t="s">
        <v>70</v>
      </c>
      <c r="J5064" s="21" t="s">
        <v>18</v>
      </c>
      <c r="K5064" s="22">
        <v>2151294</v>
      </c>
      <c r="L5064" s="22"/>
      <c r="M5064" s="23"/>
    </row>
    <row r="5065" spans="1:13" x14ac:dyDescent="0.2">
      <c r="A5065" s="19" t="s">
        <v>9025</v>
      </c>
      <c r="B5065" s="19" t="s">
        <v>9026</v>
      </c>
      <c r="C5065" s="19" t="s">
        <v>257</v>
      </c>
      <c r="D5065" s="19" t="s">
        <v>258</v>
      </c>
      <c r="E5065" s="19" t="s">
        <v>259</v>
      </c>
      <c r="F5065" s="20">
        <v>2020</v>
      </c>
      <c r="G5065" s="19" t="s">
        <v>17</v>
      </c>
      <c r="H5065" s="19" t="s">
        <v>30</v>
      </c>
      <c r="I5065" s="19" t="s">
        <v>145</v>
      </c>
      <c r="J5065" s="21" t="s">
        <v>18</v>
      </c>
      <c r="K5065" s="22">
        <v>4928</v>
      </c>
      <c r="L5065" s="24">
        <v>1</v>
      </c>
      <c r="M5065" s="23"/>
    </row>
    <row r="5066" spans="1:13" x14ac:dyDescent="0.2">
      <c r="A5066" s="19" t="s">
        <v>9027</v>
      </c>
      <c r="B5066" s="19" t="s">
        <v>9028</v>
      </c>
      <c r="C5066" s="19" t="s">
        <v>148</v>
      </c>
      <c r="D5066" s="19" t="s">
        <v>373</v>
      </c>
      <c r="E5066" s="19" t="s">
        <v>6356</v>
      </c>
      <c r="F5066" s="20">
        <v>2019</v>
      </c>
      <c r="G5066" s="19" t="s">
        <v>17</v>
      </c>
      <c r="H5066" s="19" t="s">
        <v>42</v>
      </c>
      <c r="I5066" s="19" t="s">
        <v>1003</v>
      </c>
      <c r="J5066" s="21" t="s">
        <v>84</v>
      </c>
      <c r="K5066" s="22">
        <v>63499</v>
      </c>
      <c r="L5066" s="22"/>
      <c r="M5066" s="23"/>
    </row>
    <row r="5067" spans="1:13" x14ac:dyDescent="0.2">
      <c r="A5067" s="19" t="s">
        <v>9039</v>
      </c>
      <c r="B5067" s="19" t="s">
        <v>9040</v>
      </c>
      <c r="C5067" s="19" t="s">
        <v>103</v>
      </c>
      <c r="D5067" s="19" t="s">
        <v>194</v>
      </c>
      <c r="E5067" s="19" t="s">
        <v>195</v>
      </c>
      <c r="F5067" s="20">
        <v>2020</v>
      </c>
      <c r="G5067" s="19" t="s">
        <v>17</v>
      </c>
      <c r="H5067" s="19" t="s">
        <v>54</v>
      </c>
      <c r="I5067" s="19" t="s">
        <v>58</v>
      </c>
      <c r="J5067" s="21" t="s">
        <v>128</v>
      </c>
      <c r="K5067" s="22">
        <v>32127</v>
      </c>
      <c r="L5067" s="22"/>
      <c r="M5067" s="23"/>
    </row>
    <row r="5068" spans="1:13" x14ac:dyDescent="0.2">
      <c r="A5068" s="19" t="s">
        <v>9041</v>
      </c>
      <c r="B5068" s="19" t="s">
        <v>9042</v>
      </c>
      <c r="C5068" s="19" t="s">
        <v>27</v>
      </c>
      <c r="D5068" s="19" t="s">
        <v>1774</v>
      </c>
      <c r="E5068" s="19" t="s">
        <v>1775</v>
      </c>
      <c r="F5068" s="20">
        <v>2019</v>
      </c>
      <c r="G5068" s="19" t="s">
        <v>17</v>
      </c>
      <c r="H5068" s="19" t="s">
        <v>30</v>
      </c>
      <c r="I5068" s="19" t="s">
        <v>145</v>
      </c>
      <c r="J5068" s="21" t="s">
        <v>18</v>
      </c>
      <c r="K5068" s="22">
        <v>337975</v>
      </c>
      <c r="L5068" s="24">
        <v>11400</v>
      </c>
      <c r="M5068" s="23"/>
    </row>
    <row r="5069" spans="1:13" x14ac:dyDescent="0.2">
      <c r="A5069" s="19" t="s">
        <v>9043</v>
      </c>
      <c r="B5069" s="19" t="s">
        <v>9044</v>
      </c>
      <c r="C5069" s="19" t="s">
        <v>148</v>
      </c>
      <c r="D5069" s="19" t="s">
        <v>460</v>
      </c>
      <c r="E5069" s="19" t="s">
        <v>461</v>
      </c>
      <c r="F5069" s="20">
        <v>2020</v>
      </c>
      <c r="G5069" s="19" t="s">
        <v>17</v>
      </c>
      <c r="H5069" s="19" t="s">
        <v>352</v>
      </c>
      <c r="I5069" s="19" t="s">
        <v>1241</v>
      </c>
      <c r="J5069" s="21" t="s">
        <v>84</v>
      </c>
      <c r="K5069" s="22">
        <v>318106</v>
      </c>
      <c r="L5069" s="22"/>
      <c r="M5069" s="23"/>
    </row>
    <row r="5070" spans="1:13" x14ac:dyDescent="0.2">
      <c r="A5070" s="19" t="s">
        <v>9045</v>
      </c>
      <c r="B5070" s="19" t="s">
        <v>9046</v>
      </c>
      <c r="C5070" s="19" t="s">
        <v>148</v>
      </c>
      <c r="D5070" s="19" t="s">
        <v>373</v>
      </c>
      <c r="E5070" s="19" t="s">
        <v>1093</v>
      </c>
      <c r="F5070" s="20">
        <v>2019</v>
      </c>
      <c r="G5070" s="19" t="s">
        <v>17</v>
      </c>
      <c r="H5070" s="19" t="s">
        <v>54</v>
      </c>
      <c r="I5070" s="19" t="s">
        <v>62</v>
      </c>
      <c r="J5070" s="21" t="s">
        <v>18</v>
      </c>
      <c r="K5070" s="22">
        <v>1144</v>
      </c>
      <c r="L5070" s="24">
        <v>242993</v>
      </c>
      <c r="M5070" s="23"/>
    </row>
    <row r="5071" spans="1:13" x14ac:dyDescent="0.2">
      <c r="A5071" s="19" t="s">
        <v>9047</v>
      </c>
      <c r="B5071" s="19" t="s">
        <v>9048</v>
      </c>
      <c r="C5071" s="19" t="s">
        <v>81</v>
      </c>
      <c r="D5071" s="19"/>
      <c r="E5071" s="19"/>
      <c r="F5071" s="20">
        <v>2019</v>
      </c>
      <c r="G5071" s="19" t="s">
        <v>17</v>
      </c>
      <c r="H5071" s="19" t="s">
        <v>54</v>
      </c>
      <c r="I5071" s="19" t="s">
        <v>62</v>
      </c>
      <c r="J5071" s="21" t="s">
        <v>18</v>
      </c>
      <c r="K5071" s="22">
        <v>1</v>
      </c>
      <c r="L5071" s="22"/>
      <c r="M5071" s="23"/>
    </row>
    <row r="5072" spans="1:13" x14ac:dyDescent="0.2">
      <c r="A5072" s="19" t="s">
        <v>9049</v>
      </c>
      <c r="B5072" s="19" t="s">
        <v>9050</v>
      </c>
      <c r="C5072" s="19" t="s">
        <v>27</v>
      </c>
      <c r="D5072" s="19" t="s">
        <v>28</v>
      </c>
      <c r="E5072" s="19" t="s">
        <v>29</v>
      </c>
      <c r="F5072" s="20">
        <v>2020</v>
      </c>
      <c r="G5072" s="19" t="s">
        <v>17</v>
      </c>
      <c r="H5072" s="19" t="s">
        <v>63</v>
      </c>
      <c r="I5072" s="19" t="s">
        <v>619</v>
      </c>
      <c r="J5072" s="21" t="s">
        <v>18</v>
      </c>
      <c r="K5072" s="22">
        <v>1138335</v>
      </c>
      <c r="L5072" s="22"/>
      <c r="M5072" s="23"/>
    </row>
    <row r="5073" spans="1:13" x14ac:dyDescent="0.2">
      <c r="A5073" s="19" t="s">
        <v>9051</v>
      </c>
      <c r="B5073" s="19" t="s">
        <v>9052</v>
      </c>
      <c r="C5073" s="19" t="s">
        <v>27</v>
      </c>
      <c r="D5073" s="19" t="s">
        <v>28</v>
      </c>
      <c r="E5073" s="19" t="s">
        <v>29</v>
      </c>
      <c r="F5073" s="20">
        <v>2020</v>
      </c>
      <c r="G5073" s="19" t="s">
        <v>17</v>
      </c>
      <c r="H5073" s="19" t="s">
        <v>63</v>
      </c>
      <c r="I5073" s="19" t="s">
        <v>619</v>
      </c>
      <c r="J5073" s="21" t="s">
        <v>18</v>
      </c>
      <c r="K5073" s="22">
        <v>509557</v>
      </c>
      <c r="L5073" s="22"/>
      <c r="M5073" s="23"/>
    </row>
    <row r="5074" spans="1:13" x14ac:dyDescent="0.2">
      <c r="A5074" s="19" t="s">
        <v>9057</v>
      </c>
      <c r="B5074" s="19" t="s">
        <v>9058</v>
      </c>
      <c r="C5074" s="19" t="s">
        <v>12</v>
      </c>
      <c r="D5074" s="19" t="s">
        <v>69</v>
      </c>
      <c r="E5074" s="19" t="s">
        <v>1518</v>
      </c>
      <c r="F5074" s="20">
        <v>2020</v>
      </c>
      <c r="G5074" s="19" t="s">
        <v>17</v>
      </c>
      <c r="H5074" s="19" t="s">
        <v>352</v>
      </c>
      <c r="I5074" s="19" t="s">
        <v>1563</v>
      </c>
      <c r="J5074" s="21" t="s">
        <v>84</v>
      </c>
      <c r="K5074" s="22">
        <v>777238</v>
      </c>
      <c r="L5074" s="22"/>
      <c r="M5074" s="23"/>
    </row>
    <row r="5075" spans="1:13" x14ac:dyDescent="0.2">
      <c r="A5075" s="19" t="s">
        <v>9059</v>
      </c>
      <c r="B5075" s="19" t="s">
        <v>9060</v>
      </c>
      <c r="C5075" s="19" t="s">
        <v>257</v>
      </c>
      <c r="D5075" s="19" t="s">
        <v>258</v>
      </c>
      <c r="E5075" s="19" t="s">
        <v>2505</v>
      </c>
      <c r="F5075" s="20">
        <v>2020</v>
      </c>
      <c r="G5075" s="19" t="s">
        <v>17</v>
      </c>
      <c r="H5075" s="19" t="s">
        <v>15</v>
      </c>
      <c r="I5075" s="19" t="s">
        <v>1738</v>
      </c>
      <c r="J5075" s="21" t="s">
        <v>84</v>
      </c>
      <c r="K5075" s="22">
        <v>165383</v>
      </c>
      <c r="L5075" s="22"/>
      <c r="M5075" s="23"/>
    </row>
    <row r="5076" spans="1:13" x14ac:dyDescent="0.2">
      <c r="A5076" s="19" t="s">
        <v>9073</v>
      </c>
      <c r="B5076" s="19" t="s">
        <v>9074</v>
      </c>
      <c r="C5076" s="19" t="s">
        <v>12</v>
      </c>
      <c r="D5076" s="19" t="s">
        <v>13</v>
      </c>
      <c r="E5076" s="19" t="s">
        <v>14</v>
      </c>
      <c r="F5076" s="20">
        <v>2020</v>
      </c>
      <c r="G5076" s="19" t="s">
        <v>279</v>
      </c>
      <c r="H5076" s="19" t="s">
        <v>95</v>
      </c>
      <c r="I5076" s="19" t="s">
        <v>173</v>
      </c>
      <c r="J5076" s="21" t="s">
        <v>18</v>
      </c>
      <c r="K5076" s="22">
        <v>67925</v>
      </c>
      <c r="L5076" s="22"/>
      <c r="M5076" s="23"/>
    </row>
    <row r="5077" spans="1:13" x14ac:dyDescent="0.2">
      <c r="A5077" s="19" t="s">
        <v>9079</v>
      </c>
      <c r="B5077" s="19" t="s">
        <v>9080</v>
      </c>
      <c r="C5077" s="19" t="s">
        <v>148</v>
      </c>
      <c r="D5077" s="19" t="s">
        <v>373</v>
      </c>
      <c r="E5077" s="19" t="s">
        <v>9081</v>
      </c>
      <c r="F5077" s="20">
        <v>2019</v>
      </c>
      <c r="G5077" s="19" t="s">
        <v>17</v>
      </c>
      <c r="H5077" s="19" t="s">
        <v>42</v>
      </c>
      <c r="I5077" s="19" t="s">
        <v>1003</v>
      </c>
      <c r="J5077" s="21" t="s">
        <v>84</v>
      </c>
      <c r="K5077" s="22">
        <v>30230</v>
      </c>
      <c r="L5077" s="22"/>
      <c r="M5077" s="23"/>
    </row>
    <row r="5078" spans="1:13" x14ac:dyDescent="0.2">
      <c r="A5078" s="19" t="s">
        <v>9084</v>
      </c>
      <c r="B5078" s="19" t="s">
        <v>9085</v>
      </c>
      <c r="C5078" s="19" t="s">
        <v>22</v>
      </c>
      <c r="D5078" s="19" t="s">
        <v>46</v>
      </c>
      <c r="E5078" s="19" t="s">
        <v>210</v>
      </c>
      <c r="F5078" s="20">
        <v>2020</v>
      </c>
      <c r="G5078" s="19" t="s">
        <v>17</v>
      </c>
      <c r="H5078" s="19" t="s">
        <v>54</v>
      </c>
      <c r="I5078" s="19" t="s">
        <v>62</v>
      </c>
      <c r="J5078" s="21" t="s">
        <v>84</v>
      </c>
      <c r="K5078" s="22">
        <v>70972</v>
      </c>
      <c r="L5078" s="22"/>
      <c r="M5078" s="23"/>
    </row>
    <row r="5079" spans="1:13" x14ac:dyDescent="0.2">
      <c r="A5079" s="19" t="s">
        <v>9088</v>
      </c>
      <c r="B5079" s="19" t="s">
        <v>9089</v>
      </c>
      <c r="C5079" s="19" t="s">
        <v>27</v>
      </c>
      <c r="D5079" s="19" t="s">
        <v>28</v>
      </c>
      <c r="E5079" s="19" t="s">
        <v>29</v>
      </c>
      <c r="F5079" s="20">
        <v>2020</v>
      </c>
      <c r="G5079" s="19" t="s">
        <v>17</v>
      </c>
      <c r="H5079" s="19" t="s">
        <v>240</v>
      </c>
      <c r="I5079" s="19" t="s">
        <v>241</v>
      </c>
      <c r="J5079" s="21" t="s">
        <v>18</v>
      </c>
      <c r="K5079" s="22">
        <v>829354</v>
      </c>
      <c r="L5079" s="22"/>
      <c r="M5079" s="23"/>
    </row>
    <row r="5080" spans="1:13" x14ac:dyDescent="0.2">
      <c r="A5080" s="19" t="s">
        <v>9094</v>
      </c>
      <c r="B5080" s="19" t="s">
        <v>9095</v>
      </c>
      <c r="C5080" s="19" t="s">
        <v>133</v>
      </c>
      <c r="D5080" s="19" t="s">
        <v>206</v>
      </c>
      <c r="E5080" s="19" t="s">
        <v>1609</v>
      </c>
      <c r="F5080" s="20">
        <v>2020</v>
      </c>
      <c r="G5080" s="19" t="s">
        <v>17</v>
      </c>
      <c r="H5080" s="19" t="s">
        <v>42</v>
      </c>
      <c r="I5080" s="19" t="s">
        <v>188</v>
      </c>
      <c r="J5080" s="21" t="s">
        <v>18</v>
      </c>
      <c r="K5080" s="22">
        <v>145124</v>
      </c>
      <c r="L5080" s="22"/>
      <c r="M5080" s="23"/>
    </row>
    <row r="5081" spans="1:13" x14ac:dyDescent="0.2">
      <c r="A5081" s="19" t="s">
        <v>9100</v>
      </c>
      <c r="B5081" s="19" t="s">
        <v>9101</v>
      </c>
      <c r="C5081" s="19" t="s">
        <v>359</v>
      </c>
      <c r="D5081" s="19" t="s">
        <v>1466</v>
      </c>
      <c r="E5081" s="19" t="s">
        <v>1466</v>
      </c>
      <c r="F5081" s="20">
        <v>2020</v>
      </c>
      <c r="G5081" s="19" t="s">
        <v>17</v>
      </c>
      <c r="H5081" s="19" t="s">
        <v>54</v>
      </c>
      <c r="I5081" s="19" t="s">
        <v>62</v>
      </c>
      <c r="J5081" s="21" t="s">
        <v>18</v>
      </c>
      <c r="K5081" s="22">
        <v>11450</v>
      </c>
      <c r="L5081" s="22"/>
      <c r="M5081" s="23"/>
    </row>
    <row r="5082" spans="1:13" x14ac:dyDescent="0.2">
      <c r="A5082" s="19" t="s">
        <v>9102</v>
      </c>
      <c r="B5082" s="19" t="s">
        <v>9103</v>
      </c>
      <c r="C5082" s="19" t="s">
        <v>22</v>
      </c>
      <c r="D5082" s="19" t="s">
        <v>46</v>
      </c>
      <c r="E5082" s="19" t="s">
        <v>272</v>
      </c>
      <c r="F5082" s="20">
        <v>2020</v>
      </c>
      <c r="G5082" s="19" t="s">
        <v>17</v>
      </c>
      <c r="H5082" s="19" t="s">
        <v>130</v>
      </c>
      <c r="I5082" s="19" t="s">
        <v>130</v>
      </c>
      <c r="J5082" s="21" t="s">
        <v>18</v>
      </c>
      <c r="K5082" s="22">
        <v>53938</v>
      </c>
      <c r="L5082" s="22"/>
      <c r="M5082" s="23"/>
    </row>
    <row r="5083" spans="1:13" x14ac:dyDescent="0.2">
      <c r="A5083" s="19" t="s">
        <v>9104</v>
      </c>
      <c r="B5083" s="19" t="s">
        <v>9105</v>
      </c>
      <c r="C5083" s="19" t="s">
        <v>143</v>
      </c>
      <c r="D5083" s="19" t="s">
        <v>144</v>
      </c>
      <c r="E5083" s="19" t="s">
        <v>1397</v>
      </c>
      <c r="F5083" s="20">
        <v>2020</v>
      </c>
      <c r="G5083" s="19" t="s">
        <v>17</v>
      </c>
      <c r="H5083" s="19" t="s">
        <v>352</v>
      </c>
      <c r="I5083" s="19" t="s">
        <v>1725</v>
      </c>
      <c r="J5083" s="21" t="s">
        <v>18</v>
      </c>
      <c r="K5083" s="22">
        <v>248085</v>
      </c>
      <c r="L5083" s="22"/>
      <c r="M5083" s="23"/>
    </row>
    <row r="5084" spans="1:13" x14ac:dyDescent="0.2">
      <c r="A5084" s="19" t="s">
        <v>9110</v>
      </c>
      <c r="B5084" s="19" t="s">
        <v>9111</v>
      </c>
      <c r="C5084" s="19" t="s">
        <v>143</v>
      </c>
      <c r="D5084" s="19" t="s">
        <v>144</v>
      </c>
      <c r="E5084" s="19" t="s">
        <v>1397</v>
      </c>
      <c r="F5084" s="20">
        <v>2019</v>
      </c>
      <c r="G5084" s="19" t="s">
        <v>17</v>
      </c>
      <c r="H5084" s="19" t="s">
        <v>352</v>
      </c>
      <c r="I5084" s="19" t="s">
        <v>1725</v>
      </c>
      <c r="J5084" s="21" t="s">
        <v>18</v>
      </c>
      <c r="K5084" s="22">
        <v>452137</v>
      </c>
      <c r="L5084" s="22"/>
      <c r="M5084" s="23"/>
    </row>
    <row r="5085" spans="1:13" x14ac:dyDescent="0.2">
      <c r="A5085" s="19" t="s">
        <v>9124</v>
      </c>
      <c r="B5085" s="19" t="s">
        <v>9125</v>
      </c>
      <c r="C5085" s="19" t="s">
        <v>167</v>
      </c>
      <c r="D5085" s="19" t="s">
        <v>310</v>
      </c>
      <c r="E5085" s="19" t="s">
        <v>310</v>
      </c>
      <c r="F5085" s="20">
        <v>2020</v>
      </c>
      <c r="G5085" s="19" t="s">
        <v>17</v>
      </c>
      <c r="H5085" s="19" t="s">
        <v>693</v>
      </c>
      <c r="I5085" s="19" t="s">
        <v>1245</v>
      </c>
      <c r="J5085" s="21" t="s">
        <v>18</v>
      </c>
      <c r="K5085" s="22">
        <v>6897</v>
      </c>
      <c r="L5085" s="22"/>
      <c r="M5085" s="23"/>
    </row>
    <row r="5086" spans="1:13" x14ac:dyDescent="0.2">
      <c r="A5086" s="19" t="s">
        <v>9126</v>
      </c>
      <c r="B5086" s="19" t="s">
        <v>9127</v>
      </c>
      <c r="C5086" s="19" t="s">
        <v>27</v>
      </c>
      <c r="D5086" s="19" t="s">
        <v>28</v>
      </c>
      <c r="E5086" s="19" t="s">
        <v>4485</v>
      </c>
      <c r="F5086" s="20">
        <v>2019</v>
      </c>
      <c r="G5086" s="19" t="s">
        <v>17</v>
      </c>
      <c r="H5086" s="19" t="s">
        <v>54</v>
      </c>
      <c r="I5086" s="19" t="s">
        <v>58</v>
      </c>
      <c r="J5086" s="21" t="s">
        <v>18</v>
      </c>
      <c r="K5086" s="22">
        <v>1539148</v>
      </c>
      <c r="L5086" s="24">
        <v>1539148</v>
      </c>
      <c r="M5086" s="23"/>
    </row>
    <row r="5087" spans="1:13" x14ac:dyDescent="0.2">
      <c r="A5087" s="19" t="s">
        <v>9128</v>
      </c>
      <c r="B5087" s="19" t="s">
        <v>9129</v>
      </c>
      <c r="C5087" s="19" t="s">
        <v>359</v>
      </c>
      <c r="D5087" s="19" t="s">
        <v>774</v>
      </c>
      <c r="E5087" s="19" t="s">
        <v>2655</v>
      </c>
      <c r="F5087" s="20">
        <v>2020</v>
      </c>
      <c r="G5087" s="19" t="s">
        <v>17</v>
      </c>
      <c r="H5087" s="19" t="s">
        <v>240</v>
      </c>
      <c r="I5087" s="19" t="s">
        <v>241</v>
      </c>
      <c r="J5087" s="21" t="s">
        <v>18</v>
      </c>
      <c r="K5087" s="22">
        <v>183313</v>
      </c>
      <c r="L5087" s="22"/>
      <c r="M5087" s="23"/>
    </row>
    <row r="5088" spans="1:13" x14ac:dyDescent="0.2">
      <c r="A5088" s="19" t="s">
        <v>9130</v>
      </c>
      <c r="B5088" s="19" t="s">
        <v>9131</v>
      </c>
      <c r="C5088" s="19" t="s">
        <v>12</v>
      </c>
      <c r="D5088" s="19" t="s">
        <v>219</v>
      </c>
      <c r="E5088" s="19" t="s">
        <v>220</v>
      </c>
      <c r="F5088" s="20">
        <v>2020</v>
      </c>
      <c r="G5088" s="19" t="s">
        <v>17</v>
      </c>
      <c r="H5088" s="19" t="s">
        <v>240</v>
      </c>
      <c r="I5088" s="19" t="s">
        <v>2394</v>
      </c>
      <c r="J5088" s="21" t="s">
        <v>18</v>
      </c>
      <c r="K5088" s="22">
        <v>966625</v>
      </c>
      <c r="L5088" s="22"/>
      <c r="M5088" s="23"/>
    </row>
    <row r="5089" spans="1:13" x14ac:dyDescent="0.2">
      <c r="A5089" s="19" t="s">
        <v>9134</v>
      </c>
      <c r="B5089" s="19" t="s">
        <v>9135</v>
      </c>
      <c r="C5089" s="19" t="s">
        <v>81</v>
      </c>
      <c r="D5089" s="19" t="s">
        <v>116</v>
      </c>
      <c r="E5089" s="19" t="s">
        <v>1747</v>
      </c>
      <c r="F5089" s="20">
        <v>2020</v>
      </c>
      <c r="G5089" s="19" t="s">
        <v>17</v>
      </c>
      <c r="H5089" s="19" t="s">
        <v>63</v>
      </c>
      <c r="I5089" s="19" t="s">
        <v>619</v>
      </c>
      <c r="J5089" s="21" t="s">
        <v>128</v>
      </c>
      <c r="K5089" s="22">
        <v>700000</v>
      </c>
      <c r="L5089" s="22"/>
      <c r="M5089" s="23"/>
    </row>
    <row r="5090" spans="1:13" x14ac:dyDescent="0.2">
      <c r="A5090" s="19" t="s">
        <v>9136</v>
      </c>
      <c r="B5090" s="19" t="s">
        <v>9137</v>
      </c>
      <c r="C5090" s="19" t="s">
        <v>12</v>
      </c>
      <c r="D5090" s="19" t="s">
        <v>422</v>
      </c>
      <c r="E5090" s="19" t="s">
        <v>1786</v>
      </c>
      <c r="F5090" s="20">
        <v>2020</v>
      </c>
      <c r="G5090" s="19" t="s">
        <v>1012</v>
      </c>
      <c r="H5090" s="19" t="s">
        <v>352</v>
      </c>
      <c r="I5090" s="19" t="s">
        <v>353</v>
      </c>
      <c r="J5090" s="21" t="s">
        <v>18</v>
      </c>
      <c r="K5090" s="22">
        <v>151045</v>
      </c>
      <c r="L5090" s="22"/>
      <c r="M5090" s="23"/>
    </row>
    <row r="5091" spans="1:13" x14ac:dyDescent="0.2">
      <c r="A5091" s="19" t="s">
        <v>9138</v>
      </c>
      <c r="B5091" s="19" t="s">
        <v>9139</v>
      </c>
      <c r="C5091" s="19" t="s">
        <v>12</v>
      </c>
      <c r="D5091" s="19" t="s">
        <v>422</v>
      </c>
      <c r="E5091" s="19" t="s">
        <v>1786</v>
      </c>
      <c r="F5091" s="20">
        <v>2020</v>
      </c>
      <c r="G5091" s="19" t="s">
        <v>1012</v>
      </c>
      <c r="H5091" s="19" t="s">
        <v>42</v>
      </c>
      <c r="I5091" s="19" t="s">
        <v>1457</v>
      </c>
      <c r="J5091" s="21" t="s">
        <v>18</v>
      </c>
      <c r="K5091" s="22">
        <v>169479</v>
      </c>
      <c r="L5091" s="22"/>
      <c r="M5091" s="23"/>
    </row>
    <row r="5092" spans="1:13" x14ac:dyDescent="0.2">
      <c r="A5092" s="19" t="s">
        <v>9140</v>
      </c>
      <c r="B5092" s="19" t="s">
        <v>9141</v>
      </c>
      <c r="C5092" s="19" t="s">
        <v>167</v>
      </c>
      <c r="D5092" s="19" t="s">
        <v>310</v>
      </c>
      <c r="E5092" s="19" t="s">
        <v>1142</v>
      </c>
      <c r="F5092" s="20">
        <v>2019</v>
      </c>
      <c r="G5092" s="19" t="s">
        <v>17</v>
      </c>
      <c r="H5092" s="19" t="s">
        <v>352</v>
      </c>
      <c r="I5092" s="19" t="s">
        <v>1767</v>
      </c>
      <c r="J5092" s="21" t="s">
        <v>18</v>
      </c>
      <c r="K5092" s="22">
        <v>31805</v>
      </c>
      <c r="L5092" s="22"/>
      <c r="M5092" s="23"/>
    </row>
    <row r="5093" spans="1:13" x14ac:dyDescent="0.2">
      <c r="A5093" s="19" t="s">
        <v>9142</v>
      </c>
      <c r="B5093" s="19" t="s">
        <v>9143</v>
      </c>
      <c r="C5093" s="19" t="s">
        <v>167</v>
      </c>
      <c r="D5093" s="19" t="s">
        <v>310</v>
      </c>
      <c r="E5093" s="19" t="s">
        <v>1142</v>
      </c>
      <c r="F5093" s="20">
        <v>2019</v>
      </c>
      <c r="G5093" s="19" t="s">
        <v>17</v>
      </c>
      <c r="H5093" s="19" t="s">
        <v>352</v>
      </c>
      <c r="I5093" s="19" t="s">
        <v>1767</v>
      </c>
      <c r="J5093" s="21" t="s">
        <v>18</v>
      </c>
      <c r="K5093" s="22">
        <v>127081</v>
      </c>
      <c r="L5093" s="22"/>
      <c r="M5093" s="23"/>
    </row>
    <row r="5094" spans="1:13" x14ac:dyDescent="0.2">
      <c r="A5094" s="19" t="s">
        <v>9148</v>
      </c>
      <c r="B5094" s="19" t="s">
        <v>9149</v>
      </c>
      <c r="C5094" s="19" t="s">
        <v>167</v>
      </c>
      <c r="D5094" s="19" t="s">
        <v>310</v>
      </c>
      <c r="E5094" s="19" t="s">
        <v>1142</v>
      </c>
      <c r="F5094" s="20">
        <v>2019</v>
      </c>
      <c r="G5094" s="19" t="s">
        <v>17</v>
      </c>
      <c r="H5094" s="19" t="s">
        <v>95</v>
      </c>
      <c r="I5094" s="19" t="s">
        <v>173</v>
      </c>
      <c r="J5094" s="21" t="s">
        <v>18</v>
      </c>
      <c r="K5094" s="22">
        <v>98474</v>
      </c>
      <c r="L5094" s="22"/>
      <c r="M5094" s="23"/>
    </row>
    <row r="5095" spans="1:13" x14ac:dyDescent="0.2">
      <c r="A5095" s="19" t="s">
        <v>9152</v>
      </c>
      <c r="B5095" s="19" t="s">
        <v>9153</v>
      </c>
      <c r="C5095" s="19" t="s">
        <v>167</v>
      </c>
      <c r="D5095" s="19" t="s">
        <v>310</v>
      </c>
      <c r="E5095" s="19" t="s">
        <v>1142</v>
      </c>
      <c r="F5095" s="20">
        <v>2019</v>
      </c>
      <c r="G5095" s="19" t="s">
        <v>17</v>
      </c>
      <c r="H5095" s="19" t="s">
        <v>95</v>
      </c>
      <c r="I5095" s="19" t="s">
        <v>173</v>
      </c>
      <c r="J5095" s="21" t="s">
        <v>18</v>
      </c>
      <c r="K5095" s="22">
        <v>181429</v>
      </c>
      <c r="L5095" s="22"/>
      <c r="M5095" s="23"/>
    </row>
    <row r="5096" spans="1:13" x14ac:dyDescent="0.2">
      <c r="A5096" s="19" t="s">
        <v>9158</v>
      </c>
      <c r="B5096" s="19" t="s">
        <v>9159</v>
      </c>
      <c r="C5096" s="19" t="s">
        <v>148</v>
      </c>
      <c r="D5096" s="19" t="s">
        <v>460</v>
      </c>
      <c r="E5096" s="19" t="s">
        <v>461</v>
      </c>
      <c r="F5096" s="20">
        <v>2020</v>
      </c>
      <c r="G5096" s="19" t="s">
        <v>17</v>
      </c>
      <c r="H5096" s="19" t="s">
        <v>30</v>
      </c>
      <c r="I5096" s="19" t="s">
        <v>145</v>
      </c>
      <c r="J5096" s="21" t="s">
        <v>18</v>
      </c>
      <c r="K5096" s="22">
        <v>1099998</v>
      </c>
      <c r="L5096" s="22"/>
      <c r="M5096" s="23"/>
    </row>
    <row r="5097" spans="1:13" x14ac:dyDescent="0.2">
      <c r="A5097" s="19" t="s">
        <v>9160</v>
      </c>
      <c r="B5097" s="19" t="s">
        <v>9161</v>
      </c>
      <c r="C5097" s="19" t="s">
        <v>143</v>
      </c>
      <c r="D5097" s="19" t="s">
        <v>144</v>
      </c>
      <c r="E5097" s="19" t="s">
        <v>144</v>
      </c>
      <c r="F5097" s="20">
        <v>2020</v>
      </c>
      <c r="G5097" s="19" t="s">
        <v>17</v>
      </c>
      <c r="H5097" s="19" t="s">
        <v>42</v>
      </c>
      <c r="I5097" s="19" t="s">
        <v>278</v>
      </c>
      <c r="J5097" s="21" t="s">
        <v>84</v>
      </c>
      <c r="K5097" s="22">
        <v>8626</v>
      </c>
      <c r="L5097" s="22"/>
      <c r="M5097" s="23"/>
    </row>
    <row r="5098" spans="1:13" x14ac:dyDescent="0.2">
      <c r="A5098" s="19" t="s">
        <v>9164</v>
      </c>
      <c r="B5098" s="19" t="s">
        <v>9165</v>
      </c>
      <c r="C5098" s="19" t="s">
        <v>148</v>
      </c>
      <c r="D5098" s="19" t="s">
        <v>617</v>
      </c>
      <c r="E5098" s="19" t="s">
        <v>618</v>
      </c>
      <c r="F5098" s="20">
        <v>2020</v>
      </c>
      <c r="G5098" s="19" t="s">
        <v>17</v>
      </c>
      <c r="H5098" s="19" t="s">
        <v>30</v>
      </c>
      <c r="I5098" s="19" t="s">
        <v>145</v>
      </c>
      <c r="J5098" s="21" t="s">
        <v>84</v>
      </c>
      <c r="K5098" s="22">
        <v>39611</v>
      </c>
      <c r="L5098" s="22"/>
      <c r="M5098" s="23"/>
    </row>
    <row r="5099" spans="1:13" x14ac:dyDescent="0.2">
      <c r="A5099" s="19" t="s">
        <v>9166</v>
      </c>
      <c r="B5099" s="19" t="s">
        <v>9167</v>
      </c>
      <c r="C5099" s="19" t="s">
        <v>12</v>
      </c>
      <c r="D5099" s="19" t="s">
        <v>219</v>
      </c>
      <c r="E5099" s="19" t="s">
        <v>219</v>
      </c>
      <c r="F5099" s="20">
        <v>2020</v>
      </c>
      <c r="G5099" s="19" t="s">
        <v>17</v>
      </c>
      <c r="H5099" s="19" t="s">
        <v>352</v>
      </c>
      <c r="I5099" s="19" t="s">
        <v>353</v>
      </c>
      <c r="J5099" s="21" t="s">
        <v>84</v>
      </c>
      <c r="K5099" s="22">
        <v>404469</v>
      </c>
      <c r="L5099" s="22"/>
      <c r="M5099" s="23"/>
    </row>
    <row r="5100" spans="1:13" x14ac:dyDescent="0.2">
      <c r="A5100" s="19" t="s">
        <v>9168</v>
      </c>
      <c r="B5100" s="19" t="s">
        <v>9169</v>
      </c>
      <c r="C5100" s="19" t="s">
        <v>148</v>
      </c>
      <c r="D5100" s="19" t="s">
        <v>460</v>
      </c>
      <c r="E5100" s="19" t="s">
        <v>2734</v>
      </c>
      <c r="F5100" s="20">
        <v>2020</v>
      </c>
      <c r="G5100" s="19" t="s">
        <v>17</v>
      </c>
      <c r="H5100" s="19" t="s">
        <v>352</v>
      </c>
      <c r="I5100" s="19" t="s">
        <v>1767</v>
      </c>
      <c r="J5100" s="21" t="s">
        <v>84</v>
      </c>
      <c r="K5100" s="22">
        <v>3088765</v>
      </c>
      <c r="L5100" s="22"/>
      <c r="M5100" s="23"/>
    </row>
    <row r="5101" spans="1:13" x14ac:dyDescent="0.2">
      <c r="A5101" s="19" t="s">
        <v>9174</v>
      </c>
      <c r="B5101" s="19" t="s">
        <v>9175</v>
      </c>
      <c r="C5101" s="19" t="s">
        <v>148</v>
      </c>
      <c r="D5101" s="19" t="s">
        <v>149</v>
      </c>
      <c r="E5101" s="19" t="s">
        <v>466</v>
      </c>
      <c r="F5101" s="20">
        <v>2019</v>
      </c>
      <c r="G5101" s="19" t="s">
        <v>17</v>
      </c>
      <c r="H5101" s="19" t="s">
        <v>54</v>
      </c>
      <c r="I5101" s="19" t="s">
        <v>62</v>
      </c>
      <c r="J5101" s="21" t="s">
        <v>18</v>
      </c>
      <c r="K5101" s="22">
        <v>2448</v>
      </c>
      <c r="L5101" s="22"/>
      <c r="M5101" s="23"/>
    </row>
    <row r="5102" spans="1:13" x14ac:dyDescent="0.2">
      <c r="A5102" s="19" t="s">
        <v>9176</v>
      </c>
      <c r="B5102" s="19" t="s">
        <v>9177</v>
      </c>
      <c r="C5102" s="19" t="s">
        <v>148</v>
      </c>
      <c r="D5102" s="19" t="s">
        <v>373</v>
      </c>
      <c r="E5102" s="19" t="s">
        <v>1437</v>
      </c>
      <c r="F5102" s="20">
        <v>2020</v>
      </c>
      <c r="G5102" s="19" t="s">
        <v>17</v>
      </c>
      <c r="H5102" s="19" t="s">
        <v>95</v>
      </c>
      <c r="I5102" s="19" t="s">
        <v>356</v>
      </c>
      <c r="J5102" s="21" t="s">
        <v>84</v>
      </c>
      <c r="K5102" s="22">
        <v>779344</v>
      </c>
      <c r="L5102" s="22"/>
      <c r="M5102" s="23"/>
    </row>
    <row r="5103" spans="1:13" x14ac:dyDescent="0.2">
      <c r="A5103" s="19" t="s">
        <v>9178</v>
      </c>
      <c r="B5103" s="19" t="s">
        <v>9179</v>
      </c>
      <c r="C5103" s="19" t="s">
        <v>167</v>
      </c>
      <c r="D5103" s="19" t="s">
        <v>310</v>
      </c>
      <c r="E5103" s="19" t="s">
        <v>1142</v>
      </c>
      <c r="F5103" s="20">
        <v>2019</v>
      </c>
      <c r="G5103" s="19" t="s">
        <v>17</v>
      </c>
      <c r="H5103" s="19" t="s">
        <v>352</v>
      </c>
      <c r="I5103" s="19" t="s">
        <v>1767</v>
      </c>
      <c r="J5103" s="21" t="s">
        <v>18</v>
      </c>
      <c r="K5103" s="22">
        <v>1167534</v>
      </c>
      <c r="L5103" s="22"/>
      <c r="M5103" s="23"/>
    </row>
    <row r="5104" spans="1:13" x14ac:dyDescent="0.2">
      <c r="A5104" s="19" t="s">
        <v>9182</v>
      </c>
      <c r="B5104" s="19" t="s">
        <v>9183</v>
      </c>
      <c r="C5104" s="19" t="s">
        <v>359</v>
      </c>
      <c r="D5104" s="19"/>
      <c r="E5104" s="19"/>
      <c r="F5104" s="20">
        <v>2020</v>
      </c>
      <c r="G5104" s="19" t="s">
        <v>17</v>
      </c>
      <c r="H5104" s="19" t="s">
        <v>130</v>
      </c>
      <c r="I5104" s="19" t="s">
        <v>130</v>
      </c>
      <c r="J5104" s="21" t="s">
        <v>18</v>
      </c>
      <c r="K5104" s="22">
        <v>4548</v>
      </c>
      <c r="L5104" s="22"/>
      <c r="M5104" s="23"/>
    </row>
    <row r="5105" spans="1:13" x14ac:dyDescent="0.2">
      <c r="A5105" s="19" t="s">
        <v>9184</v>
      </c>
      <c r="B5105" s="19" t="s">
        <v>9185</v>
      </c>
      <c r="C5105" s="19" t="s">
        <v>148</v>
      </c>
      <c r="D5105" s="19" t="s">
        <v>373</v>
      </c>
      <c r="E5105" s="19" t="s">
        <v>838</v>
      </c>
      <c r="F5105" s="20">
        <v>2019</v>
      </c>
      <c r="G5105" s="19" t="s">
        <v>17</v>
      </c>
      <c r="H5105" s="19" t="s">
        <v>42</v>
      </c>
      <c r="I5105" s="19" t="s">
        <v>1003</v>
      </c>
      <c r="J5105" s="21" t="s">
        <v>84</v>
      </c>
      <c r="K5105" s="22">
        <v>59099</v>
      </c>
      <c r="L5105" s="22"/>
      <c r="M5105" s="23"/>
    </row>
    <row r="5106" spans="1:13" x14ac:dyDescent="0.2">
      <c r="A5106" s="19" t="s">
        <v>9186</v>
      </c>
      <c r="B5106" s="19" t="s">
        <v>9187</v>
      </c>
      <c r="C5106" s="19" t="s">
        <v>143</v>
      </c>
      <c r="D5106" s="19" t="s">
        <v>144</v>
      </c>
      <c r="E5106" s="19" t="s">
        <v>144</v>
      </c>
      <c r="F5106" s="20">
        <v>2019</v>
      </c>
      <c r="G5106" s="19" t="s">
        <v>17</v>
      </c>
      <c r="H5106" s="19" t="s">
        <v>15</v>
      </c>
      <c r="I5106" s="19" t="s">
        <v>16</v>
      </c>
      <c r="J5106" s="21" t="s">
        <v>18</v>
      </c>
      <c r="K5106" s="22">
        <v>258280</v>
      </c>
      <c r="L5106" s="22"/>
      <c r="M5106" s="23"/>
    </row>
    <row r="5107" spans="1:13" x14ac:dyDescent="0.2">
      <c r="A5107" s="19" t="s">
        <v>9188</v>
      </c>
      <c r="B5107" s="19" t="s">
        <v>9189</v>
      </c>
      <c r="C5107" s="19" t="s">
        <v>143</v>
      </c>
      <c r="D5107" s="19" t="s">
        <v>857</v>
      </c>
      <c r="E5107" s="19" t="s">
        <v>5770</v>
      </c>
      <c r="F5107" s="20">
        <v>2020</v>
      </c>
      <c r="G5107" s="19" t="s">
        <v>17</v>
      </c>
      <c r="H5107" s="19" t="s">
        <v>15</v>
      </c>
      <c r="I5107" s="19" t="s">
        <v>16</v>
      </c>
      <c r="J5107" s="21" t="s">
        <v>18</v>
      </c>
      <c r="K5107" s="22">
        <v>10500</v>
      </c>
      <c r="L5107" s="22"/>
      <c r="M5107" s="23"/>
    </row>
    <row r="5108" spans="1:13" x14ac:dyDescent="0.2">
      <c r="A5108" s="19" t="s">
        <v>9190</v>
      </c>
      <c r="B5108" s="19" t="s">
        <v>9191</v>
      </c>
      <c r="C5108" s="19" t="s">
        <v>34</v>
      </c>
      <c r="D5108" s="19" t="s">
        <v>51</v>
      </c>
      <c r="E5108" s="19" t="s">
        <v>2938</v>
      </c>
      <c r="F5108" s="20">
        <v>2020</v>
      </c>
      <c r="G5108" s="19" t="s">
        <v>17</v>
      </c>
      <c r="H5108" s="19" t="s">
        <v>95</v>
      </c>
      <c r="I5108" s="19" t="s">
        <v>356</v>
      </c>
      <c r="J5108" s="21" t="s">
        <v>18</v>
      </c>
      <c r="K5108" s="22">
        <v>627910</v>
      </c>
      <c r="L5108" s="22"/>
      <c r="M5108" s="23"/>
    </row>
    <row r="5109" spans="1:13" x14ac:dyDescent="0.2">
      <c r="A5109" s="19" t="s">
        <v>9194</v>
      </c>
      <c r="B5109" s="19" t="s">
        <v>9195</v>
      </c>
      <c r="C5109" s="19" t="s">
        <v>359</v>
      </c>
      <c r="D5109" s="19" t="s">
        <v>677</v>
      </c>
      <c r="E5109" s="19" t="s">
        <v>677</v>
      </c>
      <c r="F5109" s="20">
        <v>2020</v>
      </c>
      <c r="G5109" s="19" t="s">
        <v>17</v>
      </c>
      <c r="H5109" s="19" t="s">
        <v>130</v>
      </c>
      <c r="I5109" s="19" t="s">
        <v>130</v>
      </c>
      <c r="J5109" s="21" t="s">
        <v>18</v>
      </c>
      <c r="K5109" s="22">
        <v>5345</v>
      </c>
      <c r="L5109" s="22"/>
      <c r="M5109" s="23"/>
    </row>
    <row r="5110" spans="1:13" x14ac:dyDescent="0.2">
      <c r="A5110" s="19" t="s">
        <v>9196</v>
      </c>
      <c r="B5110" s="19" t="s">
        <v>9197</v>
      </c>
      <c r="C5110" s="19" t="s">
        <v>22</v>
      </c>
      <c r="D5110" s="19" t="s">
        <v>46</v>
      </c>
      <c r="E5110" s="19" t="s">
        <v>272</v>
      </c>
      <c r="F5110" s="20">
        <v>2019</v>
      </c>
      <c r="G5110" s="19" t="s">
        <v>17</v>
      </c>
      <c r="H5110" s="19" t="s">
        <v>54</v>
      </c>
      <c r="I5110" s="19" t="s">
        <v>62</v>
      </c>
      <c r="J5110" s="21" t="s">
        <v>18</v>
      </c>
      <c r="K5110" s="22">
        <v>57250</v>
      </c>
      <c r="L5110" s="22"/>
      <c r="M5110" s="23"/>
    </row>
    <row r="5111" spans="1:13" x14ac:dyDescent="0.2">
      <c r="A5111" s="19" t="s">
        <v>9198</v>
      </c>
      <c r="B5111" s="19" t="s">
        <v>9199</v>
      </c>
      <c r="C5111" s="19" t="s">
        <v>12</v>
      </c>
      <c r="D5111" s="19" t="s">
        <v>630</v>
      </c>
      <c r="E5111" s="19" t="s">
        <v>1227</v>
      </c>
      <c r="F5111" s="20">
        <v>2020</v>
      </c>
      <c r="G5111" s="19" t="s">
        <v>17</v>
      </c>
      <c r="H5111" s="19" t="s">
        <v>42</v>
      </c>
      <c r="I5111" s="19" t="s">
        <v>1457</v>
      </c>
      <c r="J5111" s="21" t="s">
        <v>18</v>
      </c>
      <c r="K5111" s="22">
        <v>5284</v>
      </c>
      <c r="L5111" s="22"/>
      <c r="M5111" s="23"/>
    </row>
    <row r="5112" spans="1:13" x14ac:dyDescent="0.2">
      <c r="A5112" s="19" t="s">
        <v>9202</v>
      </c>
      <c r="B5112" s="19" t="s">
        <v>9203</v>
      </c>
      <c r="C5112" s="19" t="s">
        <v>34</v>
      </c>
      <c r="D5112" s="19" t="s">
        <v>215</v>
      </c>
      <c r="E5112" s="19" t="s">
        <v>1853</v>
      </c>
      <c r="F5112" s="20">
        <v>2020</v>
      </c>
      <c r="G5112" s="19" t="s">
        <v>17</v>
      </c>
      <c r="H5112" s="19" t="s">
        <v>30</v>
      </c>
      <c r="I5112" s="19" t="s">
        <v>145</v>
      </c>
      <c r="J5112" s="21" t="s">
        <v>18</v>
      </c>
      <c r="K5112" s="22">
        <v>272472</v>
      </c>
      <c r="L5112" s="22"/>
      <c r="M5112" s="23"/>
    </row>
    <row r="5113" spans="1:13" x14ac:dyDescent="0.2">
      <c r="A5113" s="19" t="s">
        <v>9204</v>
      </c>
      <c r="B5113" s="19" t="s">
        <v>9205</v>
      </c>
      <c r="C5113" s="19" t="s">
        <v>27</v>
      </c>
      <c r="D5113" s="19" t="s">
        <v>1774</v>
      </c>
      <c r="E5113" s="19" t="s">
        <v>2859</v>
      </c>
      <c r="F5113" s="20">
        <v>2019</v>
      </c>
      <c r="G5113" s="19" t="s">
        <v>17</v>
      </c>
      <c r="H5113" s="19" t="s">
        <v>693</v>
      </c>
      <c r="I5113" s="19" t="s">
        <v>1245</v>
      </c>
      <c r="J5113" s="21" t="s">
        <v>18</v>
      </c>
      <c r="K5113" s="22">
        <v>538664</v>
      </c>
      <c r="L5113" s="22"/>
      <c r="M5113" s="23"/>
    </row>
    <row r="5114" spans="1:13" x14ac:dyDescent="0.2">
      <c r="A5114" s="19" t="s">
        <v>9206</v>
      </c>
      <c r="B5114" s="19" t="s">
        <v>9207</v>
      </c>
      <c r="C5114" s="19" t="s">
        <v>27</v>
      </c>
      <c r="D5114" s="19" t="s">
        <v>28</v>
      </c>
      <c r="E5114" s="19" t="s">
        <v>29</v>
      </c>
      <c r="F5114" s="20">
        <v>2019</v>
      </c>
      <c r="G5114" s="19" t="s">
        <v>17</v>
      </c>
      <c r="H5114" s="19" t="s">
        <v>30</v>
      </c>
      <c r="I5114" s="19" t="s">
        <v>145</v>
      </c>
      <c r="J5114" s="21" t="s">
        <v>128</v>
      </c>
      <c r="K5114" s="22">
        <v>845733</v>
      </c>
      <c r="L5114" s="22"/>
      <c r="M5114" s="23"/>
    </row>
    <row r="5115" spans="1:13" x14ac:dyDescent="0.2">
      <c r="A5115" s="19" t="s">
        <v>9208</v>
      </c>
      <c r="B5115" s="19" t="s">
        <v>9209</v>
      </c>
      <c r="C5115" s="19" t="s">
        <v>34</v>
      </c>
      <c r="D5115" s="19" t="s">
        <v>51</v>
      </c>
      <c r="E5115" s="19" t="s">
        <v>1642</v>
      </c>
      <c r="F5115" s="20">
        <v>2020</v>
      </c>
      <c r="G5115" s="19" t="s">
        <v>1012</v>
      </c>
      <c r="H5115" s="19" t="s">
        <v>54</v>
      </c>
      <c r="I5115" s="19" t="s">
        <v>199</v>
      </c>
      <c r="J5115" s="21" t="s">
        <v>18</v>
      </c>
      <c r="K5115" s="22">
        <v>12823</v>
      </c>
      <c r="L5115" s="22"/>
      <c r="M5115" s="23"/>
    </row>
    <row r="5116" spans="1:13" x14ac:dyDescent="0.2">
      <c r="A5116" s="19" t="s">
        <v>9220</v>
      </c>
      <c r="B5116" s="19" t="s">
        <v>9221</v>
      </c>
      <c r="C5116" s="19" t="s">
        <v>12</v>
      </c>
      <c r="D5116" s="19" t="s">
        <v>853</v>
      </c>
      <c r="E5116" s="19" t="s">
        <v>854</v>
      </c>
      <c r="F5116" s="20">
        <v>2019</v>
      </c>
      <c r="G5116" s="19" t="s">
        <v>17</v>
      </c>
      <c r="H5116" s="19" t="s">
        <v>42</v>
      </c>
      <c r="I5116" s="19" t="s">
        <v>188</v>
      </c>
      <c r="J5116" s="21" t="s">
        <v>18</v>
      </c>
      <c r="K5116" s="22">
        <v>51300</v>
      </c>
      <c r="L5116" s="22"/>
      <c r="M5116" s="23"/>
    </row>
    <row r="5117" spans="1:13" x14ac:dyDescent="0.2">
      <c r="A5117" s="19" t="s">
        <v>9224</v>
      </c>
      <c r="B5117" s="19" t="s">
        <v>9225</v>
      </c>
      <c r="C5117" s="19" t="s">
        <v>12</v>
      </c>
      <c r="D5117" s="19" t="s">
        <v>422</v>
      </c>
      <c r="E5117" s="19" t="s">
        <v>1699</v>
      </c>
      <c r="F5117" s="20">
        <v>2019</v>
      </c>
      <c r="G5117" s="19" t="s">
        <v>17</v>
      </c>
      <c r="H5117" s="19" t="s">
        <v>30</v>
      </c>
      <c r="I5117" s="19" t="s">
        <v>145</v>
      </c>
      <c r="J5117" s="21" t="s">
        <v>18</v>
      </c>
      <c r="K5117" s="22">
        <v>692225</v>
      </c>
      <c r="L5117" s="22"/>
      <c r="M5117" s="23"/>
    </row>
    <row r="5118" spans="1:13" x14ac:dyDescent="0.2">
      <c r="A5118" s="19" t="s">
        <v>9228</v>
      </c>
      <c r="B5118" s="19" t="s">
        <v>9229</v>
      </c>
      <c r="C5118" s="19" t="s">
        <v>148</v>
      </c>
      <c r="D5118" s="19" t="s">
        <v>149</v>
      </c>
      <c r="E5118" s="19" t="s">
        <v>466</v>
      </c>
      <c r="F5118" s="20">
        <v>2019</v>
      </c>
      <c r="G5118" s="19" t="s">
        <v>17</v>
      </c>
      <c r="H5118" s="19" t="s">
        <v>30</v>
      </c>
      <c r="I5118" s="19" t="s">
        <v>145</v>
      </c>
      <c r="J5118" s="21" t="s">
        <v>18</v>
      </c>
      <c r="K5118" s="22">
        <v>288623</v>
      </c>
      <c r="L5118" s="22"/>
      <c r="M5118" s="23"/>
    </row>
    <row r="5119" spans="1:13" x14ac:dyDescent="0.2">
      <c r="A5119" s="19" t="s">
        <v>9230</v>
      </c>
      <c r="B5119" s="19" t="s">
        <v>9231</v>
      </c>
      <c r="C5119" s="19" t="s">
        <v>148</v>
      </c>
      <c r="D5119" s="19" t="s">
        <v>149</v>
      </c>
      <c r="E5119" s="19" t="s">
        <v>466</v>
      </c>
      <c r="F5119" s="20">
        <v>2019</v>
      </c>
      <c r="G5119" s="19" t="s">
        <v>17</v>
      </c>
      <c r="H5119" s="19" t="s">
        <v>30</v>
      </c>
      <c r="I5119" s="19" t="s">
        <v>145</v>
      </c>
      <c r="J5119" s="21" t="s">
        <v>18</v>
      </c>
      <c r="K5119" s="22">
        <v>409485</v>
      </c>
      <c r="L5119" s="22"/>
      <c r="M5119" s="23"/>
    </row>
    <row r="5120" spans="1:13" x14ac:dyDescent="0.2">
      <c r="A5120" s="19" t="s">
        <v>9232</v>
      </c>
      <c r="B5120" s="19" t="s">
        <v>9233</v>
      </c>
      <c r="C5120" s="19" t="s">
        <v>34</v>
      </c>
      <c r="D5120" s="19" t="s">
        <v>215</v>
      </c>
      <c r="E5120" s="19" t="s">
        <v>2463</v>
      </c>
      <c r="F5120" s="20">
        <v>2020</v>
      </c>
      <c r="G5120" s="19" t="s">
        <v>17</v>
      </c>
      <c r="H5120" s="19" t="s">
        <v>95</v>
      </c>
      <c r="I5120" s="19" t="s">
        <v>178</v>
      </c>
      <c r="J5120" s="21" t="s">
        <v>18</v>
      </c>
      <c r="K5120" s="22">
        <v>365285</v>
      </c>
      <c r="L5120" s="22"/>
      <c r="M5120" s="23"/>
    </row>
    <row r="5121" spans="1:13" x14ac:dyDescent="0.2">
      <c r="A5121" s="19" t="s">
        <v>9236</v>
      </c>
      <c r="B5121" s="19" t="s">
        <v>9237</v>
      </c>
      <c r="C5121" s="19" t="s">
        <v>34</v>
      </c>
      <c r="D5121" s="19" t="s">
        <v>51</v>
      </c>
      <c r="E5121" s="19" t="s">
        <v>2938</v>
      </c>
      <c r="F5121" s="20">
        <v>2020</v>
      </c>
      <c r="G5121" s="19" t="s">
        <v>17</v>
      </c>
      <c r="H5121" s="19" t="s">
        <v>130</v>
      </c>
      <c r="I5121" s="19" t="s">
        <v>130</v>
      </c>
      <c r="J5121" s="21" t="s">
        <v>18</v>
      </c>
      <c r="K5121" s="22">
        <v>15390</v>
      </c>
      <c r="L5121" s="24">
        <v>1</v>
      </c>
      <c r="M5121" s="23"/>
    </row>
    <row r="5122" spans="1:13" x14ac:dyDescent="0.2">
      <c r="A5122" s="19" t="s">
        <v>9238</v>
      </c>
      <c r="B5122" s="19" t="s">
        <v>9239</v>
      </c>
      <c r="C5122" s="19" t="s">
        <v>34</v>
      </c>
      <c r="D5122" s="19" t="s">
        <v>51</v>
      </c>
      <c r="E5122" s="19" t="s">
        <v>2938</v>
      </c>
      <c r="F5122" s="20">
        <v>2020</v>
      </c>
      <c r="G5122" s="19" t="s">
        <v>17</v>
      </c>
      <c r="H5122" s="19" t="s">
        <v>95</v>
      </c>
      <c r="I5122" s="19" t="s">
        <v>173</v>
      </c>
      <c r="J5122" s="21" t="s">
        <v>18</v>
      </c>
      <c r="K5122" s="22">
        <v>249504</v>
      </c>
      <c r="L5122" s="22"/>
      <c r="M5122" s="23"/>
    </row>
    <row r="5123" spans="1:13" x14ac:dyDescent="0.2">
      <c r="A5123" s="19" t="s">
        <v>9240</v>
      </c>
      <c r="B5123" s="19" t="s">
        <v>9241</v>
      </c>
      <c r="C5123" s="19" t="s">
        <v>12</v>
      </c>
      <c r="D5123" s="19" t="s">
        <v>853</v>
      </c>
      <c r="E5123" s="19" t="s">
        <v>854</v>
      </c>
      <c r="F5123" s="20">
        <v>2020</v>
      </c>
      <c r="G5123" s="19" t="s">
        <v>17</v>
      </c>
      <c r="H5123" s="19" t="s">
        <v>42</v>
      </c>
      <c r="I5123" s="19" t="s">
        <v>188</v>
      </c>
      <c r="J5123" s="21" t="s">
        <v>18</v>
      </c>
      <c r="K5123" s="22">
        <v>46169</v>
      </c>
      <c r="L5123" s="22"/>
      <c r="M5123" s="23"/>
    </row>
    <row r="5124" spans="1:13" x14ac:dyDescent="0.2">
      <c r="A5124" s="19" t="s">
        <v>9242</v>
      </c>
      <c r="B5124" s="19" t="s">
        <v>9243</v>
      </c>
      <c r="C5124" s="19" t="s">
        <v>257</v>
      </c>
      <c r="D5124" s="19" t="s">
        <v>441</v>
      </c>
      <c r="E5124" s="19" t="s">
        <v>488</v>
      </c>
      <c r="F5124" s="20">
        <v>2020</v>
      </c>
      <c r="G5124" s="19" t="s">
        <v>17</v>
      </c>
      <c r="H5124" s="19" t="s">
        <v>15</v>
      </c>
      <c r="I5124" s="19" t="s">
        <v>16</v>
      </c>
      <c r="J5124" s="21" t="s">
        <v>18</v>
      </c>
      <c r="K5124" s="22">
        <v>349052</v>
      </c>
      <c r="L5124" s="24">
        <v>3</v>
      </c>
      <c r="M5124" s="23"/>
    </row>
    <row r="5125" spans="1:13" x14ac:dyDescent="0.2">
      <c r="A5125" s="19" t="s">
        <v>9244</v>
      </c>
      <c r="B5125" s="19" t="s">
        <v>9245</v>
      </c>
      <c r="C5125" s="19" t="s">
        <v>148</v>
      </c>
      <c r="D5125" s="19" t="s">
        <v>373</v>
      </c>
      <c r="E5125" s="19" t="s">
        <v>526</v>
      </c>
      <c r="F5125" s="20">
        <v>2020</v>
      </c>
      <c r="G5125" s="19" t="s">
        <v>17</v>
      </c>
      <c r="H5125" s="19" t="s">
        <v>352</v>
      </c>
      <c r="I5125" s="19" t="s">
        <v>1767</v>
      </c>
      <c r="J5125" s="21" t="s">
        <v>84</v>
      </c>
      <c r="K5125" s="22">
        <v>633420</v>
      </c>
      <c r="L5125" s="22"/>
      <c r="M5125" s="23"/>
    </row>
    <row r="5126" spans="1:13" x14ac:dyDescent="0.2">
      <c r="A5126" s="19" t="s">
        <v>9250</v>
      </c>
      <c r="B5126" s="19" t="s">
        <v>9251</v>
      </c>
      <c r="C5126" s="19" t="s">
        <v>34</v>
      </c>
      <c r="D5126" s="19" t="s">
        <v>51</v>
      </c>
      <c r="E5126" s="19" t="s">
        <v>2938</v>
      </c>
      <c r="F5126" s="20">
        <v>2020</v>
      </c>
      <c r="G5126" s="19" t="s">
        <v>17</v>
      </c>
      <c r="H5126" s="19" t="s">
        <v>63</v>
      </c>
      <c r="I5126" s="19" t="s">
        <v>174</v>
      </c>
      <c r="J5126" s="21" t="s">
        <v>18</v>
      </c>
      <c r="K5126" s="22">
        <v>308458</v>
      </c>
      <c r="L5126" s="24">
        <v>1100</v>
      </c>
      <c r="M5126" s="23"/>
    </row>
    <row r="5127" spans="1:13" x14ac:dyDescent="0.2">
      <c r="A5127" s="19" t="s">
        <v>9254</v>
      </c>
      <c r="B5127" s="19" t="s">
        <v>9255</v>
      </c>
      <c r="C5127" s="19" t="s">
        <v>34</v>
      </c>
      <c r="D5127" s="19" t="s">
        <v>51</v>
      </c>
      <c r="E5127" s="19" t="s">
        <v>2938</v>
      </c>
      <c r="F5127" s="20">
        <v>2020</v>
      </c>
      <c r="G5127" s="19" t="s">
        <v>17</v>
      </c>
      <c r="H5127" s="19" t="s">
        <v>352</v>
      </c>
      <c r="I5127" s="19" t="s">
        <v>353</v>
      </c>
      <c r="J5127" s="21" t="s">
        <v>18</v>
      </c>
      <c r="K5127" s="22">
        <v>584032</v>
      </c>
      <c r="L5127" s="22"/>
      <c r="M5127" s="23"/>
    </row>
    <row r="5128" spans="1:13" x14ac:dyDescent="0.2">
      <c r="A5128" s="19" t="s">
        <v>9258</v>
      </c>
      <c r="B5128" s="19" t="s">
        <v>9259</v>
      </c>
      <c r="C5128" s="19" t="s">
        <v>133</v>
      </c>
      <c r="D5128" s="19" t="s">
        <v>206</v>
      </c>
      <c r="E5128" s="19" t="s">
        <v>2806</v>
      </c>
      <c r="F5128" s="20">
        <v>2020</v>
      </c>
      <c r="G5128" s="19" t="s">
        <v>17</v>
      </c>
      <c r="H5128" s="19" t="s">
        <v>42</v>
      </c>
      <c r="I5128" s="19" t="s">
        <v>278</v>
      </c>
      <c r="J5128" s="21" t="s">
        <v>18</v>
      </c>
      <c r="K5128" s="22">
        <v>13086</v>
      </c>
      <c r="L5128" s="24">
        <v>1</v>
      </c>
      <c r="M5128" s="23"/>
    </row>
    <row r="5129" spans="1:13" x14ac:dyDescent="0.2">
      <c r="A5129" s="19" t="s">
        <v>9260</v>
      </c>
      <c r="B5129" s="19" t="s">
        <v>9261</v>
      </c>
      <c r="C5129" s="19" t="s">
        <v>34</v>
      </c>
      <c r="D5129" s="19" t="s">
        <v>134</v>
      </c>
      <c r="E5129" s="19" t="s">
        <v>135</v>
      </c>
      <c r="F5129" s="20">
        <v>2020</v>
      </c>
      <c r="G5129" s="19" t="s">
        <v>17</v>
      </c>
      <c r="H5129" s="19" t="s">
        <v>63</v>
      </c>
      <c r="I5129" s="19" t="s">
        <v>174</v>
      </c>
      <c r="J5129" s="21" t="s">
        <v>18</v>
      </c>
      <c r="K5129" s="22">
        <v>80000</v>
      </c>
      <c r="L5129" s="22"/>
      <c r="M5129" s="23"/>
    </row>
    <row r="5130" spans="1:13" x14ac:dyDescent="0.2">
      <c r="A5130" s="19" t="s">
        <v>9262</v>
      </c>
      <c r="B5130" s="19" t="s">
        <v>9263</v>
      </c>
      <c r="C5130" s="19" t="s">
        <v>37</v>
      </c>
      <c r="D5130" s="19" t="s">
        <v>123</v>
      </c>
      <c r="E5130" s="19" t="s">
        <v>1261</v>
      </c>
      <c r="F5130" s="20">
        <v>2019</v>
      </c>
      <c r="G5130" s="19" t="s">
        <v>17</v>
      </c>
      <c r="H5130" s="19" t="s">
        <v>42</v>
      </c>
      <c r="I5130" s="19" t="s">
        <v>1079</v>
      </c>
      <c r="J5130" s="21" t="s">
        <v>18</v>
      </c>
      <c r="K5130" s="22">
        <v>1027</v>
      </c>
      <c r="L5130" s="22"/>
      <c r="M5130" s="23"/>
    </row>
    <row r="5131" spans="1:13" x14ac:dyDescent="0.2">
      <c r="A5131" s="19" t="s">
        <v>9266</v>
      </c>
      <c r="B5131" s="19" t="s">
        <v>9267</v>
      </c>
      <c r="C5131" s="19" t="s">
        <v>34</v>
      </c>
      <c r="D5131" s="19" t="s">
        <v>215</v>
      </c>
      <c r="E5131" s="19" t="s">
        <v>1891</v>
      </c>
      <c r="F5131" s="20">
        <v>2020</v>
      </c>
      <c r="G5131" s="19" t="s">
        <v>17</v>
      </c>
      <c r="H5131" s="19" t="s">
        <v>63</v>
      </c>
      <c r="I5131" s="19" t="s">
        <v>619</v>
      </c>
      <c r="J5131" s="21" t="s">
        <v>84</v>
      </c>
      <c r="K5131" s="22">
        <v>144533</v>
      </c>
      <c r="L5131" s="22"/>
      <c r="M5131" s="23"/>
    </row>
    <row r="5132" spans="1:13" x14ac:dyDescent="0.2">
      <c r="A5132" s="19" t="s">
        <v>9272</v>
      </c>
      <c r="B5132" s="19" t="s">
        <v>9273</v>
      </c>
      <c r="C5132" s="19" t="s">
        <v>143</v>
      </c>
      <c r="D5132" s="19" t="s">
        <v>144</v>
      </c>
      <c r="E5132" s="19" t="s">
        <v>1397</v>
      </c>
      <c r="F5132" s="20">
        <v>2020</v>
      </c>
      <c r="G5132" s="19" t="s">
        <v>17</v>
      </c>
      <c r="H5132" s="19" t="s">
        <v>95</v>
      </c>
      <c r="I5132" s="19" t="s">
        <v>178</v>
      </c>
      <c r="J5132" s="21" t="s">
        <v>18</v>
      </c>
      <c r="K5132" s="22">
        <v>2000</v>
      </c>
      <c r="L5132" s="22"/>
      <c r="M5132" s="23"/>
    </row>
    <row r="5133" spans="1:13" x14ac:dyDescent="0.2">
      <c r="A5133" s="19" t="s">
        <v>9274</v>
      </c>
      <c r="B5133" s="19" t="s">
        <v>9275</v>
      </c>
      <c r="C5133" s="19" t="s">
        <v>148</v>
      </c>
      <c r="D5133" s="19" t="s">
        <v>373</v>
      </c>
      <c r="E5133" s="19" t="s">
        <v>435</v>
      </c>
      <c r="F5133" s="20">
        <v>2020</v>
      </c>
      <c r="G5133" s="19" t="s">
        <v>17</v>
      </c>
      <c r="H5133" s="19" t="s">
        <v>30</v>
      </c>
      <c r="I5133" s="19" t="s">
        <v>145</v>
      </c>
      <c r="J5133" s="21" t="s">
        <v>84</v>
      </c>
      <c r="K5133" s="22">
        <v>1942094</v>
      </c>
      <c r="L5133" s="22"/>
      <c r="M5133" s="23"/>
    </row>
    <row r="5134" spans="1:13" x14ac:dyDescent="0.2">
      <c r="A5134" s="19" t="s">
        <v>9278</v>
      </c>
      <c r="B5134" s="19" t="s">
        <v>9279</v>
      </c>
      <c r="C5134" s="19" t="s">
        <v>22</v>
      </c>
      <c r="D5134" s="19" t="s">
        <v>46</v>
      </c>
      <c r="E5134" s="19" t="s">
        <v>345</v>
      </c>
      <c r="F5134" s="20">
        <v>2020</v>
      </c>
      <c r="G5134" s="19" t="s">
        <v>17</v>
      </c>
      <c r="H5134" s="19" t="s">
        <v>42</v>
      </c>
      <c r="I5134" s="19" t="s">
        <v>43</v>
      </c>
      <c r="J5134" s="21" t="s">
        <v>18</v>
      </c>
      <c r="K5134" s="22">
        <v>158207</v>
      </c>
      <c r="L5134" s="22"/>
      <c r="M5134" s="23"/>
    </row>
    <row r="5135" spans="1:13" x14ac:dyDescent="0.2">
      <c r="A5135" s="19" t="s">
        <v>9282</v>
      </c>
      <c r="B5135" s="19" t="s">
        <v>9283</v>
      </c>
      <c r="C5135" s="19" t="s">
        <v>34</v>
      </c>
      <c r="D5135" s="19" t="s">
        <v>215</v>
      </c>
      <c r="E5135" s="19" t="s">
        <v>2463</v>
      </c>
      <c r="F5135" s="20">
        <v>2020</v>
      </c>
      <c r="G5135" s="19" t="s">
        <v>17</v>
      </c>
      <c r="H5135" s="19" t="s">
        <v>42</v>
      </c>
      <c r="I5135" s="19" t="s">
        <v>699</v>
      </c>
      <c r="J5135" s="21" t="s">
        <v>18</v>
      </c>
      <c r="K5135" s="22">
        <v>1099989</v>
      </c>
      <c r="L5135" s="22"/>
      <c r="M5135" s="23"/>
    </row>
    <row r="5136" spans="1:13" x14ac:dyDescent="0.2">
      <c r="A5136" s="19" t="s">
        <v>9284</v>
      </c>
      <c r="B5136" s="19" t="s">
        <v>9285</v>
      </c>
      <c r="C5136" s="19" t="s">
        <v>12</v>
      </c>
      <c r="D5136" s="19" t="s">
        <v>853</v>
      </c>
      <c r="E5136" s="19"/>
      <c r="F5136" s="20">
        <v>2020</v>
      </c>
      <c r="G5136" s="19" t="s">
        <v>17</v>
      </c>
      <c r="H5136" s="19" t="s">
        <v>15</v>
      </c>
      <c r="I5136" s="19" t="s">
        <v>48</v>
      </c>
      <c r="J5136" s="21" t="s">
        <v>18</v>
      </c>
      <c r="K5136" s="22">
        <v>2852</v>
      </c>
      <c r="L5136" s="24">
        <v>2850</v>
      </c>
      <c r="M5136" s="23"/>
    </row>
    <row r="5137" spans="1:13" x14ac:dyDescent="0.2">
      <c r="A5137" s="19" t="s">
        <v>9290</v>
      </c>
      <c r="B5137" s="19" t="s">
        <v>9291</v>
      </c>
      <c r="C5137" s="19" t="s">
        <v>34</v>
      </c>
      <c r="D5137" s="19" t="s">
        <v>51</v>
      </c>
      <c r="E5137" s="19" t="s">
        <v>384</v>
      </c>
      <c r="F5137" s="20">
        <v>2020</v>
      </c>
      <c r="G5137" s="19" t="s">
        <v>17</v>
      </c>
      <c r="H5137" s="19" t="s">
        <v>30</v>
      </c>
      <c r="I5137" s="19" t="s">
        <v>145</v>
      </c>
      <c r="J5137" s="21" t="s">
        <v>18</v>
      </c>
      <c r="K5137" s="22">
        <v>52838</v>
      </c>
      <c r="L5137" s="24">
        <v>1</v>
      </c>
      <c r="M5137" s="23"/>
    </row>
    <row r="5138" spans="1:13" x14ac:dyDescent="0.2">
      <c r="A5138" s="19" t="s">
        <v>9292</v>
      </c>
      <c r="B5138" s="19" t="s">
        <v>9293</v>
      </c>
      <c r="C5138" s="19" t="s">
        <v>27</v>
      </c>
      <c r="D5138" s="19" t="s">
        <v>28</v>
      </c>
      <c r="E5138" s="19" t="s">
        <v>29</v>
      </c>
      <c r="F5138" s="20">
        <v>2020</v>
      </c>
      <c r="G5138" s="19" t="s">
        <v>17</v>
      </c>
      <c r="H5138" s="19" t="s">
        <v>63</v>
      </c>
      <c r="I5138" s="19" t="s">
        <v>174</v>
      </c>
      <c r="J5138" s="21" t="s">
        <v>18</v>
      </c>
      <c r="K5138" s="22">
        <v>794232</v>
      </c>
      <c r="L5138" s="24">
        <v>1000</v>
      </c>
      <c r="M5138" s="23"/>
    </row>
    <row r="5139" spans="1:13" x14ac:dyDescent="0.2">
      <c r="A5139" s="19" t="s">
        <v>9298</v>
      </c>
      <c r="B5139" s="19" t="s">
        <v>9299</v>
      </c>
      <c r="C5139" s="19" t="s">
        <v>34</v>
      </c>
      <c r="D5139" s="19" t="s">
        <v>51</v>
      </c>
      <c r="E5139" s="19" t="s">
        <v>2938</v>
      </c>
      <c r="F5139" s="20">
        <v>2020</v>
      </c>
      <c r="G5139" s="19" t="s">
        <v>17</v>
      </c>
      <c r="H5139" s="19" t="s">
        <v>30</v>
      </c>
      <c r="I5139" s="19" t="s">
        <v>145</v>
      </c>
      <c r="J5139" s="21" t="s">
        <v>18</v>
      </c>
      <c r="K5139" s="22">
        <v>498358</v>
      </c>
      <c r="L5139" s="24">
        <v>1100</v>
      </c>
      <c r="M5139" s="23"/>
    </row>
    <row r="5140" spans="1:13" x14ac:dyDescent="0.2">
      <c r="A5140" s="19" t="s">
        <v>9300</v>
      </c>
      <c r="B5140" s="19" t="s">
        <v>9301</v>
      </c>
      <c r="C5140" s="19" t="s">
        <v>34</v>
      </c>
      <c r="D5140" s="19" t="s">
        <v>51</v>
      </c>
      <c r="E5140" s="19" t="s">
        <v>2938</v>
      </c>
      <c r="F5140" s="20">
        <v>2020</v>
      </c>
      <c r="G5140" s="19" t="s">
        <v>17</v>
      </c>
      <c r="H5140" s="19" t="s">
        <v>95</v>
      </c>
      <c r="I5140" s="19" t="s">
        <v>173</v>
      </c>
      <c r="J5140" s="21" t="s">
        <v>128</v>
      </c>
      <c r="K5140" s="22">
        <v>906704</v>
      </c>
      <c r="L5140" s="22"/>
      <c r="M5140" s="23"/>
    </row>
    <row r="5141" spans="1:13" x14ac:dyDescent="0.2">
      <c r="A5141" s="19" t="s">
        <v>9302</v>
      </c>
      <c r="B5141" s="19" t="s">
        <v>9303</v>
      </c>
      <c r="C5141" s="19" t="s">
        <v>22</v>
      </c>
      <c r="D5141" s="19" t="s">
        <v>46</v>
      </c>
      <c r="E5141" s="19" t="s">
        <v>61</v>
      </c>
      <c r="F5141" s="20">
        <v>2019</v>
      </c>
      <c r="G5141" s="19" t="s">
        <v>17</v>
      </c>
      <c r="H5141" s="19" t="s">
        <v>54</v>
      </c>
      <c r="I5141" s="19" t="s">
        <v>62</v>
      </c>
      <c r="J5141" s="21" t="s">
        <v>18</v>
      </c>
      <c r="K5141" s="22">
        <v>1</v>
      </c>
      <c r="L5141" s="24">
        <v>1</v>
      </c>
      <c r="M5141" s="23"/>
    </row>
    <row r="5142" spans="1:13" x14ac:dyDescent="0.2">
      <c r="A5142" s="19" t="s">
        <v>9304</v>
      </c>
      <c r="B5142" s="19" t="s">
        <v>9305</v>
      </c>
      <c r="C5142" s="19" t="s">
        <v>34</v>
      </c>
      <c r="D5142" s="19" t="s">
        <v>51</v>
      </c>
      <c r="E5142" s="19" t="s">
        <v>2018</v>
      </c>
      <c r="F5142" s="20">
        <v>2020</v>
      </c>
      <c r="G5142" s="19" t="s">
        <v>279</v>
      </c>
      <c r="H5142" s="19" t="s">
        <v>63</v>
      </c>
      <c r="I5142" s="19" t="s">
        <v>174</v>
      </c>
      <c r="J5142" s="21" t="s">
        <v>18</v>
      </c>
      <c r="K5142" s="22">
        <v>117442</v>
      </c>
      <c r="L5142" s="24">
        <v>1</v>
      </c>
      <c r="M5142" s="23"/>
    </row>
    <row r="5143" spans="1:13" x14ac:dyDescent="0.2">
      <c r="A5143" s="19" t="s">
        <v>9306</v>
      </c>
      <c r="B5143" s="19" t="s">
        <v>9307</v>
      </c>
      <c r="C5143" s="19" t="s">
        <v>143</v>
      </c>
      <c r="D5143" s="19" t="s">
        <v>144</v>
      </c>
      <c r="E5143" s="19" t="s">
        <v>1397</v>
      </c>
      <c r="F5143" s="20">
        <v>2020</v>
      </c>
      <c r="G5143" s="19" t="s">
        <v>17</v>
      </c>
      <c r="H5143" s="19" t="s">
        <v>95</v>
      </c>
      <c r="I5143" s="19" t="s">
        <v>178</v>
      </c>
      <c r="J5143" s="21" t="s">
        <v>18</v>
      </c>
      <c r="K5143" s="22">
        <v>114834</v>
      </c>
      <c r="L5143" s="22"/>
      <c r="M5143" s="23"/>
    </row>
    <row r="5144" spans="1:13" x14ac:dyDescent="0.2">
      <c r="A5144" s="19" t="s">
        <v>9308</v>
      </c>
      <c r="B5144" s="19" t="s">
        <v>9309</v>
      </c>
      <c r="C5144" s="19" t="s">
        <v>34</v>
      </c>
      <c r="D5144" s="19" t="s">
        <v>51</v>
      </c>
      <c r="E5144" s="19" t="s">
        <v>481</v>
      </c>
      <c r="F5144" s="20">
        <v>2020</v>
      </c>
      <c r="G5144" s="19" t="s">
        <v>1012</v>
      </c>
      <c r="H5144" s="19" t="s">
        <v>693</v>
      </c>
      <c r="I5144" s="19" t="s">
        <v>762</v>
      </c>
      <c r="J5144" s="21" t="s">
        <v>18</v>
      </c>
      <c r="K5144" s="22">
        <v>77264</v>
      </c>
      <c r="L5144" s="24">
        <v>2</v>
      </c>
      <c r="M5144" s="23"/>
    </row>
    <row r="5145" spans="1:13" x14ac:dyDescent="0.2">
      <c r="A5145" s="19" t="s">
        <v>9310</v>
      </c>
      <c r="B5145" s="19" t="s">
        <v>9311</v>
      </c>
      <c r="C5145" s="19" t="s">
        <v>148</v>
      </c>
      <c r="D5145" s="19" t="s">
        <v>329</v>
      </c>
      <c r="E5145" s="19" t="s">
        <v>2366</v>
      </c>
      <c r="F5145" s="20">
        <v>2020</v>
      </c>
      <c r="G5145" s="19" t="s">
        <v>17</v>
      </c>
      <c r="H5145" s="19" t="s">
        <v>30</v>
      </c>
      <c r="I5145" s="19" t="s">
        <v>31</v>
      </c>
      <c r="J5145" s="21" t="s">
        <v>18</v>
      </c>
      <c r="K5145" s="22">
        <v>692243</v>
      </c>
      <c r="L5145" s="22"/>
      <c r="M5145" s="23"/>
    </row>
    <row r="5146" spans="1:13" x14ac:dyDescent="0.2">
      <c r="A5146" s="19" t="s">
        <v>9312</v>
      </c>
      <c r="B5146" s="19" t="s">
        <v>9313</v>
      </c>
      <c r="C5146" s="19" t="s">
        <v>148</v>
      </c>
      <c r="D5146" s="19" t="s">
        <v>329</v>
      </c>
      <c r="E5146" s="19" t="s">
        <v>2366</v>
      </c>
      <c r="F5146" s="20">
        <v>2020</v>
      </c>
      <c r="G5146" s="19" t="s">
        <v>17</v>
      </c>
      <c r="H5146" s="19" t="s">
        <v>30</v>
      </c>
      <c r="I5146" s="19" t="s">
        <v>31</v>
      </c>
      <c r="J5146" s="21" t="s">
        <v>18</v>
      </c>
      <c r="K5146" s="22">
        <v>1509374</v>
      </c>
      <c r="L5146" s="22"/>
      <c r="M5146" s="23"/>
    </row>
    <row r="5147" spans="1:13" x14ac:dyDescent="0.2">
      <c r="A5147" s="19" t="s">
        <v>9316</v>
      </c>
      <c r="B5147" s="19" t="s">
        <v>9317</v>
      </c>
      <c r="C5147" s="19" t="s">
        <v>148</v>
      </c>
      <c r="D5147" s="19" t="s">
        <v>329</v>
      </c>
      <c r="E5147" s="19" t="s">
        <v>2366</v>
      </c>
      <c r="F5147" s="20">
        <v>2020</v>
      </c>
      <c r="G5147" s="19" t="s">
        <v>17</v>
      </c>
      <c r="H5147" s="19" t="s">
        <v>30</v>
      </c>
      <c r="I5147" s="19" t="s">
        <v>31</v>
      </c>
      <c r="J5147" s="21" t="s">
        <v>18</v>
      </c>
      <c r="K5147" s="22">
        <v>804402</v>
      </c>
      <c r="L5147" s="22"/>
      <c r="M5147" s="23"/>
    </row>
    <row r="5148" spans="1:13" x14ac:dyDescent="0.2">
      <c r="A5148" s="19" t="s">
        <v>9326</v>
      </c>
      <c r="B5148" s="19" t="s">
        <v>9327</v>
      </c>
      <c r="C5148" s="19" t="s">
        <v>34</v>
      </c>
      <c r="D5148" s="19" t="s">
        <v>215</v>
      </c>
      <c r="E5148" s="19" t="s">
        <v>1853</v>
      </c>
      <c r="F5148" s="20">
        <v>2020</v>
      </c>
      <c r="G5148" s="19" t="s">
        <v>17</v>
      </c>
      <c r="H5148" s="19" t="s">
        <v>95</v>
      </c>
      <c r="I5148" s="19" t="s">
        <v>178</v>
      </c>
      <c r="J5148" s="21" t="s">
        <v>84</v>
      </c>
      <c r="K5148" s="22">
        <v>254522</v>
      </c>
      <c r="L5148" s="22"/>
      <c r="M5148" s="23"/>
    </row>
    <row r="5149" spans="1:13" x14ac:dyDescent="0.2">
      <c r="A5149" s="19" t="s">
        <v>9328</v>
      </c>
      <c r="B5149" s="19" t="s">
        <v>9329</v>
      </c>
      <c r="C5149" s="19" t="s">
        <v>12</v>
      </c>
      <c r="D5149" s="19" t="s">
        <v>69</v>
      </c>
      <c r="E5149" s="19" t="s">
        <v>1781</v>
      </c>
      <c r="F5149" s="20">
        <v>2019</v>
      </c>
      <c r="G5149" s="19" t="s">
        <v>17</v>
      </c>
      <c r="H5149" s="19" t="s">
        <v>130</v>
      </c>
      <c r="I5149" s="19" t="s">
        <v>130</v>
      </c>
      <c r="J5149" s="21" t="s">
        <v>18</v>
      </c>
      <c r="K5149" s="22">
        <v>85996</v>
      </c>
      <c r="L5149" s="22"/>
      <c r="M5149" s="23"/>
    </row>
    <row r="5150" spans="1:13" x14ac:dyDescent="0.2">
      <c r="A5150" s="19" t="s">
        <v>9330</v>
      </c>
      <c r="B5150" s="19" t="s">
        <v>9331</v>
      </c>
      <c r="C5150" s="19" t="s">
        <v>12</v>
      </c>
      <c r="D5150" s="19"/>
      <c r="E5150" s="19"/>
      <c r="F5150" s="20">
        <v>2020</v>
      </c>
      <c r="G5150" s="19" t="s">
        <v>17</v>
      </c>
      <c r="H5150" s="19" t="s">
        <v>54</v>
      </c>
      <c r="I5150" s="19" t="s">
        <v>62</v>
      </c>
      <c r="J5150" s="21" t="s">
        <v>18</v>
      </c>
      <c r="K5150" s="22">
        <v>131736</v>
      </c>
      <c r="L5150" s="22"/>
      <c r="M5150" s="23"/>
    </row>
    <row r="5151" spans="1:13" x14ac:dyDescent="0.2">
      <c r="A5151" s="19" t="s">
        <v>9332</v>
      </c>
      <c r="B5151" s="19" t="s">
        <v>9333</v>
      </c>
      <c r="C5151" s="19" t="s">
        <v>92</v>
      </c>
      <c r="D5151" s="19" t="s">
        <v>93</v>
      </c>
      <c r="E5151" s="19" t="s">
        <v>1992</v>
      </c>
      <c r="F5151" s="20">
        <v>2020</v>
      </c>
      <c r="G5151" s="19" t="s">
        <v>17</v>
      </c>
      <c r="H5151" s="19" t="s">
        <v>240</v>
      </c>
      <c r="I5151" s="19" t="s">
        <v>241</v>
      </c>
      <c r="J5151" s="21" t="s">
        <v>18</v>
      </c>
      <c r="K5151" s="22">
        <v>50000</v>
      </c>
      <c r="L5151" s="22"/>
      <c r="M5151" s="23"/>
    </row>
    <row r="5152" spans="1:13" x14ac:dyDescent="0.2">
      <c r="A5152" s="19" t="s">
        <v>9334</v>
      </c>
      <c r="B5152" s="19" t="s">
        <v>9335</v>
      </c>
      <c r="C5152" s="19" t="s">
        <v>12</v>
      </c>
      <c r="D5152" s="19"/>
      <c r="E5152" s="19"/>
      <c r="F5152" s="20">
        <v>2020</v>
      </c>
      <c r="G5152" s="19" t="s">
        <v>17</v>
      </c>
      <c r="H5152" s="19" t="s">
        <v>54</v>
      </c>
      <c r="I5152" s="19" t="s">
        <v>62</v>
      </c>
      <c r="J5152" s="21" t="s">
        <v>18</v>
      </c>
      <c r="K5152" s="22">
        <v>110594</v>
      </c>
      <c r="L5152" s="22"/>
      <c r="M5152" s="23"/>
    </row>
    <row r="5153" spans="1:13" x14ac:dyDescent="0.2">
      <c r="A5153" s="19" t="s">
        <v>9336</v>
      </c>
      <c r="B5153" s="19" t="s">
        <v>9337</v>
      </c>
      <c r="C5153" s="19" t="s">
        <v>92</v>
      </c>
      <c r="D5153" s="19" t="s">
        <v>93</v>
      </c>
      <c r="E5153" s="19" t="s">
        <v>4394</v>
      </c>
      <c r="F5153" s="20">
        <v>2020</v>
      </c>
      <c r="G5153" s="19" t="s">
        <v>17</v>
      </c>
      <c r="H5153" s="19" t="s">
        <v>54</v>
      </c>
      <c r="I5153" s="19" t="s">
        <v>58</v>
      </c>
      <c r="J5153" s="21" t="s">
        <v>84</v>
      </c>
      <c r="K5153" s="22">
        <v>301979</v>
      </c>
      <c r="L5153" s="22"/>
      <c r="M5153" s="23"/>
    </row>
    <row r="5154" spans="1:13" x14ac:dyDescent="0.2">
      <c r="A5154" s="19" t="s">
        <v>9338</v>
      </c>
      <c r="B5154" s="19" t="s">
        <v>9339</v>
      </c>
      <c r="C5154" s="19" t="s">
        <v>34</v>
      </c>
      <c r="D5154" s="19" t="s">
        <v>215</v>
      </c>
      <c r="E5154" s="19" t="s">
        <v>215</v>
      </c>
      <c r="F5154" s="20">
        <v>2020</v>
      </c>
      <c r="G5154" s="19" t="s">
        <v>17</v>
      </c>
      <c r="H5154" s="19" t="s">
        <v>63</v>
      </c>
      <c r="I5154" s="19" t="s">
        <v>174</v>
      </c>
      <c r="J5154" s="21" t="s">
        <v>84</v>
      </c>
      <c r="K5154" s="22">
        <v>268593</v>
      </c>
      <c r="L5154" s="22"/>
      <c r="M5154" s="23"/>
    </row>
    <row r="5155" spans="1:13" x14ac:dyDescent="0.2">
      <c r="A5155" s="19" t="s">
        <v>9340</v>
      </c>
      <c r="B5155" s="19" t="s">
        <v>9341</v>
      </c>
      <c r="C5155" s="19" t="s">
        <v>34</v>
      </c>
      <c r="D5155" s="19" t="s">
        <v>215</v>
      </c>
      <c r="E5155" s="19" t="s">
        <v>216</v>
      </c>
      <c r="F5155" s="20">
        <v>2020</v>
      </c>
      <c r="G5155" s="19" t="s">
        <v>17</v>
      </c>
      <c r="H5155" s="19" t="s">
        <v>54</v>
      </c>
      <c r="I5155" s="19" t="s">
        <v>58</v>
      </c>
      <c r="J5155" s="21" t="s">
        <v>84</v>
      </c>
      <c r="K5155" s="22">
        <v>336525</v>
      </c>
      <c r="L5155" s="22"/>
      <c r="M5155" s="23"/>
    </row>
    <row r="5156" spans="1:13" x14ac:dyDescent="0.2">
      <c r="A5156" s="19" t="s">
        <v>9344</v>
      </c>
      <c r="B5156" s="19" t="s">
        <v>9345</v>
      </c>
      <c r="C5156" s="19" t="s">
        <v>143</v>
      </c>
      <c r="D5156" s="19" t="s">
        <v>144</v>
      </c>
      <c r="E5156" s="19" t="s">
        <v>1397</v>
      </c>
      <c r="F5156" s="20">
        <v>2020</v>
      </c>
      <c r="G5156" s="19" t="s">
        <v>17</v>
      </c>
      <c r="H5156" s="19" t="s">
        <v>95</v>
      </c>
      <c r="I5156" s="19" t="s">
        <v>178</v>
      </c>
      <c r="J5156" s="21" t="s">
        <v>18</v>
      </c>
      <c r="K5156" s="22">
        <v>1</v>
      </c>
      <c r="L5156" s="22"/>
      <c r="M5156" s="23"/>
    </row>
    <row r="5157" spans="1:13" x14ac:dyDescent="0.2">
      <c r="A5157" s="19" t="s">
        <v>9346</v>
      </c>
      <c r="B5157" s="19" t="s">
        <v>9347</v>
      </c>
      <c r="C5157" s="19" t="s">
        <v>34</v>
      </c>
      <c r="D5157" s="19" t="s">
        <v>215</v>
      </c>
      <c r="E5157" s="19" t="s">
        <v>2463</v>
      </c>
      <c r="F5157" s="20">
        <v>2020</v>
      </c>
      <c r="G5157" s="19" t="s">
        <v>17</v>
      </c>
      <c r="H5157" s="19" t="s">
        <v>130</v>
      </c>
      <c r="I5157" s="19" t="s">
        <v>130</v>
      </c>
      <c r="J5157" s="21" t="s">
        <v>18</v>
      </c>
      <c r="K5157" s="22">
        <v>11430</v>
      </c>
      <c r="L5157" s="22"/>
      <c r="M5157" s="23"/>
    </row>
    <row r="5158" spans="1:13" x14ac:dyDescent="0.2">
      <c r="A5158" s="19" t="s">
        <v>9348</v>
      </c>
      <c r="B5158" s="19" t="s">
        <v>9349</v>
      </c>
      <c r="C5158" s="19" t="s">
        <v>34</v>
      </c>
      <c r="D5158" s="19" t="s">
        <v>51</v>
      </c>
      <c r="E5158" s="19" t="s">
        <v>4315</v>
      </c>
      <c r="F5158" s="20">
        <v>2019</v>
      </c>
      <c r="G5158" s="19" t="s">
        <v>17</v>
      </c>
      <c r="H5158" s="19" t="s">
        <v>42</v>
      </c>
      <c r="I5158" s="19" t="s">
        <v>188</v>
      </c>
      <c r="J5158" s="21" t="s">
        <v>84</v>
      </c>
      <c r="K5158" s="22">
        <v>102895</v>
      </c>
      <c r="L5158" s="22"/>
      <c r="M5158" s="23"/>
    </row>
    <row r="5159" spans="1:13" x14ac:dyDescent="0.2">
      <c r="A5159" s="19" t="s">
        <v>9350</v>
      </c>
      <c r="B5159" s="19" t="s">
        <v>9351</v>
      </c>
      <c r="C5159" s="19" t="s">
        <v>148</v>
      </c>
      <c r="D5159" s="19" t="s">
        <v>617</v>
      </c>
      <c r="E5159" s="19" t="s">
        <v>863</v>
      </c>
      <c r="F5159" s="20">
        <v>2019</v>
      </c>
      <c r="G5159" s="19" t="s">
        <v>17</v>
      </c>
      <c r="H5159" s="19" t="s">
        <v>42</v>
      </c>
      <c r="I5159" s="19" t="s">
        <v>1003</v>
      </c>
      <c r="J5159" s="21" t="s">
        <v>84</v>
      </c>
      <c r="K5159" s="22">
        <v>44884</v>
      </c>
      <c r="L5159" s="22"/>
      <c r="M5159" s="23"/>
    </row>
    <row r="5160" spans="1:13" x14ac:dyDescent="0.2">
      <c r="A5160" s="19" t="s">
        <v>9352</v>
      </c>
      <c r="B5160" s="19" t="s">
        <v>9353</v>
      </c>
      <c r="C5160" s="19" t="s">
        <v>143</v>
      </c>
      <c r="D5160" s="19" t="s">
        <v>144</v>
      </c>
      <c r="E5160" s="19" t="s">
        <v>1397</v>
      </c>
      <c r="F5160" s="20">
        <v>2020</v>
      </c>
      <c r="G5160" s="19" t="s">
        <v>17</v>
      </c>
      <c r="H5160" s="19" t="s">
        <v>352</v>
      </c>
      <c r="I5160" s="19" t="s">
        <v>353</v>
      </c>
      <c r="J5160" s="21" t="s">
        <v>18</v>
      </c>
      <c r="K5160" s="22">
        <v>354277</v>
      </c>
      <c r="L5160" s="22"/>
      <c r="M5160" s="23"/>
    </row>
    <row r="5161" spans="1:13" x14ac:dyDescent="0.2">
      <c r="A5161" s="19" t="s">
        <v>9354</v>
      </c>
      <c r="B5161" s="19" t="s">
        <v>9355</v>
      </c>
      <c r="C5161" s="19" t="s">
        <v>34</v>
      </c>
      <c r="D5161" s="19" t="s">
        <v>215</v>
      </c>
      <c r="E5161" s="19" t="s">
        <v>1853</v>
      </c>
      <c r="F5161" s="20">
        <v>2020</v>
      </c>
      <c r="G5161" s="19" t="s">
        <v>17</v>
      </c>
      <c r="H5161" s="19" t="s">
        <v>95</v>
      </c>
      <c r="I5161" s="19" t="s">
        <v>178</v>
      </c>
      <c r="J5161" s="21" t="s">
        <v>18</v>
      </c>
      <c r="K5161" s="22">
        <v>46169</v>
      </c>
      <c r="L5161" s="24">
        <v>1</v>
      </c>
      <c r="M5161" s="23"/>
    </row>
    <row r="5162" spans="1:13" x14ac:dyDescent="0.2">
      <c r="A5162" s="19" t="s">
        <v>9356</v>
      </c>
      <c r="B5162" s="19" t="s">
        <v>9357</v>
      </c>
      <c r="C5162" s="19" t="s">
        <v>34</v>
      </c>
      <c r="D5162" s="19" t="s">
        <v>134</v>
      </c>
      <c r="E5162" s="19" t="s">
        <v>135</v>
      </c>
      <c r="F5162" s="20">
        <v>2020</v>
      </c>
      <c r="G5162" s="19" t="s">
        <v>17</v>
      </c>
      <c r="H5162" s="19" t="s">
        <v>42</v>
      </c>
      <c r="I5162" s="19" t="s">
        <v>188</v>
      </c>
      <c r="J5162" s="21" t="s">
        <v>84</v>
      </c>
      <c r="K5162" s="22">
        <v>123370</v>
      </c>
      <c r="L5162" s="22"/>
      <c r="M5162" s="23"/>
    </row>
    <row r="5163" spans="1:13" x14ac:dyDescent="0.2">
      <c r="A5163" s="19" t="s">
        <v>9358</v>
      </c>
      <c r="B5163" s="19" t="s">
        <v>9359</v>
      </c>
      <c r="C5163" s="19" t="s">
        <v>34</v>
      </c>
      <c r="D5163" s="19" t="s">
        <v>51</v>
      </c>
      <c r="E5163" s="19" t="s">
        <v>4315</v>
      </c>
      <c r="F5163" s="20">
        <v>2020</v>
      </c>
      <c r="G5163" s="19" t="s">
        <v>17</v>
      </c>
      <c r="H5163" s="19" t="s">
        <v>42</v>
      </c>
      <c r="I5163" s="19" t="s">
        <v>43</v>
      </c>
      <c r="J5163" s="21" t="s">
        <v>84</v>
      </c>
      <c r="K5163" s="22">
        <v>20520</v>
      </c>
      <c r="L5163" s="22"/>
      <c r="M5163" s="23"/>
    </row>
    <row r="5164" spans="1:13" x14ac:dyDescent="0.2">
      <c r="A5164" s="19" t="s">
        <v>9360</v>
      </c>
      <c r="B5164" s="19" t="s">
        <v>9361</v>
      </c>
      <c r="C5164" s="19" t="s">
        <v>22</v>
      </c>
      <c r="D5164" s="19" t="s">
        <v>46</v>
      </c>
      <c r="E5164" s="19" t="s">
        <v>345</v>
      </c>
      <c r="F5164" s="20">
        <v>2020</v>
      </c>
      <c r="G5164" s="19" t="s">
        <v>17</v>
      </c>
      <c r="H5164" s="19" t="s">
        <v>30</v>
      </c>
      <c r="I5164" s="19" t="s">
        <v>145</v>
      </c>
      <c r="J5164" s="21" t="s">
        <v>18</v>
      </c>
      <c r="K5164" s="22">
        <v>172575</v>
      </c>
      <c r="L5164" s="22"/>
      <c r="M5164" s="23"/>
    </row>
    <row r="5165" spans="1:13" x14ac:dyDescent="0.2">
      <c r="A5165" s="19" t="s">
        <v>9362</v>
      </c>
      <c r="B5165" s="19" t="s">
        <v>9363</v>
      </c>
      <c r="C5165" s="19" t="s">
        <v>34</v>
      </c>
      <c r="D5165" s="19" t="s">
        <v>215</v>
      </c>
      <c r="E5165" s="19" t="s">
        <v>851</v>
      </c>
      <c r="F5165" s="20">
        <v>2020</v>
      </c>
      <c r="G5165" s="19" t="s">
        <v>17</v>
      </c>
      <c r="H5165" s="19" t="s">
        <v>63</v>
      </c>
      <c r="I5165" s="19" t="s">
        <v>174</v>
      </c>
      <c r="J5165" s="21" t="s">
        <v>18</v>
      </c>
      <c r="K5165" s="22">
        <v>721275</v>
      </c>
      <c r="L5165" s="24">
        <v>2</v>
      </c>
      <c r="M5165" s="23"/>
    </row>
    <row r="5166" spans="1:13" x14ac:dyDescent="0.2">
      <c r="A5166" s="19" t="s">
        <v>9364</v>
      </c>
      <c r="B5166" s="19" t="s">
        <v>9365</v>
      </c>
      <c r="C5166" s="19" t="s">
        <v>34</v>
      </c>
      <c r="D5166" s="19" t="s">
        <v>215</v>
      </c>
      <c r="E5166" s="19" t="s">
        <v>3169</v>
      </c>
      <c r="F5166" s="20">
        <v>2020</v>
      </c>
      <c r="G5166" s="19" t="s">
        <v>17</v>
      </c>
      <c r="H5166" s="19" t="s">
        <v>30</v>
      </c>
      <c r="I5166" s="19" t="s">
        <v>145</v>
      </c>
      <c r="J5166" s="21" t="s">
        <v>18</v>
      </c>
      <c r="K5166" s="22">
        <v>1000</v>
      </c>
      <c r="L5166" s="22"/>
      <c r="M5166" s="23"/>
    </row>
    <row r="5167" spans="1:13" x14ac:dyDescent="0.2">
      <c r="A5167" s="19" t="s">
        <v>9366</v>
      </c>
      <c r="B5167" s="19" t="s">
        <v>9367</v>
      </c>
      <c r="C5167" s="19" t="s">
        <v>133</v>
      </c>
      <c r="D5167" s="19" t="s">
        <v>392</v>
      </c>
      <c r="E5167" s="19" t="s">
        <v>474</v>
      </c>
      <c r="F5167" s="20">
        <v>2019</v>
      </c>
      <c r="G5167" s="19" t="s">
        <v>17</v>
      </c>
      <c r="H5167" s="19" t="s">
        <v>54</v>
      </c>
      <c r="I5167" s="19" t="s">
        <v>62</v>
      </c>
      <c r="J5167" s="21" t="s">
        <v>18</v>
      </c>
      <c r="K5167" s="22">
        <v>10001</v>
      </c>
      <c r="L5167" s="22"/>
      <c r="M5167" s="23"/>
    </row>
    <row r="5168" spans="1:13" x14ac:dyDescent="0.2">
      <c r="A5168" s="19" t="s">
        <v>9368</v>
      </c>
      <c r="B5168" s="19" t="s">
        <v>9369</v>
      </c>
      <c r="C5168" s="19" t="s">
        <v>92</v>
      </c>
      <c r="D5168" s="19" t="s">
        <v>93</v>
      </c>
      <c r="E5168" s="19" t="s">
        <v>2664</v>
      </c>
      <c r="F5168" s="20">
        <v>2020</v>
      </c>
      <c r="G5168" s="19" t="s">
        <v>17</v>
      </c>
      <c r="H5168" s="19" t="s">
        <v>54</v>
      </c>
      <c r="I5168" s="19" t="s">
        <v>58</v>
      </c>
      <c r="J5168" s="21" t="s">
        <v>84</v>
      </c>
      <c r="K5168" s="22">
        <v>112859</v>
      </c>
      <c r="L5168" s="22"/>
      <c r="M5168" s="23"/>
    </row>
    <row r="5169" spans="1:13" x14ac:dyDescent="0.2">
      <c r="A5169" s="19" t="s">
        <v>9370</v>
      </c>
      <c r="B5169" s="19" t="s">
        <v>9371</v>
      </c>
      <c r="C5169" s="19" t="s">
        <v>92</v>
      </c>
      <c r="D5169" s="19" t="s">
        <v>93</v>
      </c>
      <c r="E5169" s="19" t="s">
        <v>2664</v>
      </c>
      <c r="F5169" s="20">
        <v>2019</v>
      </c>
      <c r="G5169" s="19" t="s">
        <v>279</v>
      </c>
      <c r="H5169" s="19" t="s">
        <v>63</v>
      </c>
      <c r="I5169" s="19" t="s">
        <v>174</v>
      </c>
      <c r="J5169" s="21" t="s">
        <v>18</v>
      </c>
      <c r="K5169" s="22">
        <v>37911</v>
      </c>
      <c r="L5169" s="24">
        <v>1</v>
      </c>
      <c r="M5169" s="23"/>
    </row>
    <row r="5170" spans="1:13" x14ac:dyDescent="0.2">
      <c r="A5170" s="19" t="s">
        <v>9372</v>
      </c>
      <c r="B5170" s="19" t="s">
        <v>9373</v>
      </c>
      <c r="C5170" s="19" t="s">
        <v>92</v>
      </c>
      <c r="D5170" s="19" t="s">
        <v>93</v>
      </c>
      <c r="E5170" s="19" t="s">
        <v>2664</v>
      </c>
      <c r="F5170" s="20">
        <v>2020</v>
      </c>
      <c r="G5170" s="19" t="s">
        <v>17</v>
      </c>
      <c r="H5170" s="19" t="s">
        <v>30</v>
      </c>
      <c r="I5170" s="19" t="s">
        <v>145</v>
      </c>
      <c r="J5170" s="21" t="s">
        <v>84</v>
      </c>
      <c r="K5170" s="22">
        <v>563780</v>
      </c>
      <c r="L5170" s="22"/>
      <c r="M5170" s="23"/>
    </row>
    <row r="5171" spans="1:13" x14ac:dyDescent="0.2">
      <c r="A5171" s="19" t="s">
        <v>9378</v>
      </c>
      <c r="B5171" s="19" t="s">
        <v>9379</v>
      </c>
      <c r="C5171" s="19" t="s">
        <v>27</v>
      </c>
      <c r="D5171" s="19" t="s">
        <v>1774</v>
      </c>
      <c r="E5171" s="19" t="s">
        <v>1775</v>
      </c>
      <c r="F5171" s="20">
        <v>2020</v>
      </c>
      <c r="G5171" s="19" t="s">
        <v>17</v>
      </c>
      <c r="H5171" s="19" t="s">
        <v>15</v>
      </c>
      <c r="I5171" s="19" t="s">
        <v>16</v>
      </c>
      <c r="J5171" s="21" t="s">
        <v>18</v>
      </c>
      <c r="K5171" s="22">
        <v>69148</v>
      </c>
      <c r="L5171" s="22"/>
      <c r="M5171" s="23"/>
    </row>
    <row r="5172" spans="1:13" x14ac:dyDescent="0.2">
      <c r="A5172" s="19" t="s">
        <v>9380</v>
      </c>
      <c r="B5172" s="19" t="s">
        <v>9381</v>
      </c>
      <c r="C5172" s="19" t="s">
        <v>22</v>
      </c>
      <c r="D5172" s="19" t="s">
        <v>46</v>
      </c>
      <c r="E5172" s="19" t="s">
        <v>272</v>
      </c>
      <c r="F5172" s="20">
        <v>2020</v>
      </c>
      <c r="G5172" s="19" t="s">
        <v>17</v>
      </c>
      <c r="H5172" s="19" t="s">
        <v>54</v>
      </c>
      <c r="I5172" s="19" t="s">
        <v>62</v>
      </c>
      <c r="J5172" s="21" t="s">
        <v>84</v>
      </c>
      <c r="K5172" s="22">
        <v>589671</v>
      </c>
      <c r="L5172" s="22"/>
      <c r="M5172" s="23"/>
    </row>
    <row r="5173" spans="1:13" x14ac:dyDescent="0.2">
      <c r="A5173" s="19" t="s">
        <v>9382</v>
      </c>
      <c r="B5173" s="19" t="s">
        <v>9383</v>
      </c>
      <c r="C5173" s="19" t="s">
        <v>37</v>
      </c>
      <c r="D5173" s="19" t="s">
        <v>123</v>
      </c>
      <c r="E5173" s="19" t="s">
        <v>948</v>
      </c>
      <c r="F5173" s="20">
        <v>2020</v>
      </c>
      <c r="G5173" s="19" t="s">
        <v>17</v>
      </c>
      <c r="H5173" s="19" t="s">
        <v>352</v>
      </c>
      <c r="I5173" s="19" t="s">
        <v>1563</v>
      </c>
      <c r="J5173" s="21" t="s">
        <v>18</v>
      </c>
      <c r="K5173" s="22">
        <v>210000</v>
      </c>
      <c r="L5173" s="22"/>
      <c r="M5173" s="23"/>
    </row>
    <row r="5174" spans="1:13" x14ac:dyDescent="0.2">
      <c r="A5174" s="19" t="s">
        <v>9394</v>
      </c>
      <c r="B5174" s="19" t="s">
        <v>9395</v>
      </c>
      <c r="C5174" s="19" t="s">
        <v>34</v>
      </c>
      <c r="D5174" s="19" t="s">
        <v>215</v>
      </c>
      <c r="E5174" s="19" t="s">
        <v>216</v>
      </c>
      <c r="F5174" s="20">
        <v>2020</v>
      </c>
      <c r="G5174" s="19" t="s">
        <v>279</v>
      </c>
      <c r="H5174" s="19" t="s">
        <v>63</v>
      </c>
      <c r="I5174" s="19" t="s">
        <v>174</v>
      </c>
      <c r="J5174" s="21" t="s">
        <v>18</v>
      </c>
      <c r="K5174" s="22">
        <v>25368</v>
      </c>
      <c r="L5174" s="24">
        <v>1</v>
      </c>
      <c r="M5174" s="23"/>
    </row>
    <row r="5175" spans="1:13" x14ac:dyDescent="0.2">
      <c r="A5175" s="19" t="s">
        <v>9402</v>
      </c>
      <c r="B5175" s="19" t="s">
        <v>9403</v>
      </c>
      <c r="C5175" s="19" t="s">
        <v>359</v>
      </c>
      <c r="D5175" s="19" t="s">
        <v>360</v>
      </c>
      <c r="E5175" s="19" t="s">
        <v>519</v>
      </c>
      <c r="F5175" s="20">
        <v>2020</v>
      </c>
      <c r="G5175" s="19" t="s">
        <v>17</v>
      </c>
      <c r="H5175" s="19" t="s">
        <v>54</v>
      </c>
      <c r="I5175" s="19" t="s">
        <v>62</v>
      </c>
      <c r="J5175" s="21" t="s">
        <v>84</v>
      </c>
      <c r="K5175" s="22">
        <v>751584</v>
      </c>
      <c r="L5175" s="22"/>
      <c r="M5175" s="23"/>
    </row>
    <row r="5176" spans="1:13" x14ac:dyDescent="0.2">
      <c r="A5176" s="19" t="s">
        <v>9408</v>
      </c>
      <c r="B5176" s="19" t="s">
        <v>9409</v>
      </c>
      <c r="C5176" s="19" t="s">
        <v>12</v>
      </c>
      <c r="D5176" s="19" t="s">
        <v>163</v>
      </c>
      <c r="E5176" s="19" t="s">
        <v>318</v>
      </c>
      <c r="F5176" s="20">
        <v>2019</v>
      </c>
      <c r="G5176" s="19" t="s">
        <v>17</v>
      </c>
      <c r="H5176" s="19" t="s">
        <v>30</v>
      </c>
      <c r="I5176" s="19" t="s">
        <v>145</v>
      </c>
      <c r="J5176" s="21" t="s">
        <v>18</v>
      </c>
      <c r="K5176" s="22">
        <v>61662</v>
      </c>
      <c r="L5176" s="22"/>
      <c r="M5176" s="23"/>
    </row>
    <row r="5177" spans="1:13" x14ac:dyDescent="0.2">
      <c r="A5177" s="19" t="s">
        <v>9414</v>
      </c>
      <c r="B5177" s="19" t="s">
        <v>9415</v>
      </c>
      <c r="C5177" s="19" t="s">
        <v>27</v>
      </c>
      <c r="D5177" s="19" t="s">
        <v>28</v>
      </c>
      <c r="E5177" s="19" t="s">
        <v>29</v>
      </c>
      <c r="F5177" s="20">
        <v>2019</v>
      </c>
      <c r="G5177" s="19" t="s">
        <v>279</v>
      </c>
      <c r="H5177" s="19" t="s">
        <v>54</v>
      </c>
      <c r="I5177" s="19" t="s">
        <v>83</v>
      </c>
      <c r="J5177" s="21" t="s">
        <v>18</v>
      </c>
      <c r="K5177" s="22">
        <v>59600</v>
      </c>
      <c r="L5177" s="22"/>
      <c r="M5177" s="23"/>
    </row>
    <row r="5178" spans="1:13" x14ac:dyDescent="0.2">
      <c r="A5178" s="19" t="s">
        <v>9422</v>
      </c>
      <c r="B5178" s="19" t="s">
        <v>9423</v>
      </c>
      <c r="C5178" s="19" t="s">
        <v>257</v>
      </c>
      <c r="D5178" s="19"/>
      <c r="E5178" s="19"/>
      <c r="F5178" s="20">
        <v>2019</v>
      </c>
      <c r="G5178" s="19" t="s">
        <v>17</v>
      </c>
      <c r="H5178" s="19" t="s">
        <v>30</v>
      </c>
      <c r="I5178" s="19" t="s">
        <v>145</v>
      </c>
      <c r="J5178" s="21" t="s">
        <v>128</v>
      </c>
      <c r="K5178" s="22">
        <v>52326</v>
      </c>
      <c r="L5178" s="22"/>
      <c r="M5178" s="23"/>
    </row>
    <row r="5179" spans="1:13" x14ac:dyDescent="0.2">
      <c r="A5179" s="19" t="s">
        <v>9434</v>
      </c>
      <c r="B5179" s="19" t="s">
        <v>9435</v>
      </c>
      <c r="C5179" s="19" t="s">
        <v>133</v>
      </c>
      <c r="D5179" s="19" t="s">
        <v>206</v>
      </c>
      <c r="E5179" s="19" t="s">
        <v>2051</v>
      </c>
      <c r="F5179" s="20">
        <v>2019</v>
      </c>
      <c r="G5179" s="19" t="s">
        <v>17</v>
      </c>
      <c r="H5179" s="19" t="s">
        <v>30</v>
      </c>
      <c r="I5179" s="19" t="s">
        <v>145</v>
      </c>
      <c r="J5179" s="21" t="s">
        <v>84</v>
      </c>
      <c r="K5179" s="22">
        <v>212321</v>
      </c>
      <c r="L5179" s="22"/>
      <c r="M5179" s="23"/>
    </row>
    <row r="5180" spans="1:13" x14ac:dyDescent="0.2">
      <c r="A5180" s="19" t="s">
        <v>9436</v>
      </c>
      <c r="B5180" s="19" t="s">
        <v>9437</v>
      </c>
      <c r="C5180" s="19" t="s">
        <v>133</v>
      </c>
      <c r="D5180" s="19" t="s">
        <v>206</v>
      </c>
      <c r="E5180" s="19" t="s">
        <v>1630</v>
      </c>
      <c r="F5180" s="20">
        <v>2019</v>
      </c>
      <c r="G5180" s="19" t="s">
        <v>17</v>
      </c>
      <c r="H5180" s="19" t="s">
        <v>54</v>
      </c>
      <c r="I5180" s="19" t="s">
        <v>62</v>
      </c>
      <c r="J5180" s="21" t="s">
        <v>18</v>
      </c>
      <c r="K5180" s="22">
        <v>10001</v>
      </c>
      <c r="L5180" s="22"/>
      <c r="M5180" s="23"/>
    </row>
    <row r="5181" spans="1:13" x14ac:dyDescent="0.2">
      <c r="A5181" s="19" t="s">
        <v>9438</v>
      </c>
      <c r="B5181" s="19" t="s">
        <v>9439</v>
      </c>
      <c r="C5181" s="19" t="s">
        <v>148</v>
      </c>
      <c r="D5181" s="19" t="s">
        <v>373</v>
      </c>
      <c r="E5181" s="19" t="s">
        <v>1383</v>
      </c>
      <c r="F5181" s="20">
        <v>2019</v>
      </c>
      <c r="G5181" s="19" t="s">
        <v>17</v>
      </c>
      <c r="H5181" s="19" t="s">
        <v>42</v>
      </c>
      <c r="I5181" s="19" t="s">
        <v>1003</v>
      </c>
      <c r="J5181" s="21" t="s">
        <v>84</v>
      </c>
      <c r="K5181" s="22">
        <v>82344</v>
      </c>
      <c r="L5181" s="22"/>
      <c r="M5181" s="23"/>
    </row>
    <row r="5182" spans="1:13" x14ac:dyDescent="0.2">
      <c r="A5182" s="19" t="s">
        <v>9440</v>
      </c>
      <c r="B5182" s="19" t="s">
        <v>9441</v>
      </c>
      <c r="C5182" s="19" t="s">
        <v>92</v>
      </c>
      <c r="D5182" s="19" t="s">
        <v>93</v>
      </c>
      <c r="E5182" s="19" t="s">
        <v>1076</v>
      </c>
      <c r="F5182" s="20">
        <v>2019</v>
      </c>
      <c r="G5182" s="19" t="s">
        <v>279</v>
      </c>
      <c r="H5182" s="19" t="s">
        <v>710</v>
      </c>
      <c r="I5182" s="19" t="s">
        <v>1125</v>
      </c>
      <c r="J5182" s="21" t="s">
        <v>18</v>
      </c>
      <c r="K5182" s="22">
        <v>20520</v>
      </c>
      <c r="L5182" s="24">
        <v>1</v>
      </c>
      <c r="M5182" s="23"/>
    </row>
    <row r="5183" spans="1:13" x14ac:dyDescent="0.2">
      <c r="A5183" s="19" t="s">
        <v>9446</v>
      </c>
      <c r="B5183" s="19" t="s">
        <v>9447</v>
      </c>
      <c r="C5183" s="19" t="s">
        <v>133</v>
      </c>
      <c r="D5183" s="19" t="s">
        <v>392</v>
      </c>
      <c r="E5183" s="19" t="s">
        <v>474</v>
      </c>
      <c r="F5183" s="20">
        <v>2019</v>
      </c>
      <c r="G5183" s="19" t="s">
        <v>17</v>
      </c>
      <c r="H5183" s="19" t="s">
        <v>54</v>
      </c>
      <c r="I5183" s="19" t="s">
        <v>62</v>
      </c>
      <c r="J5183" s="21" t="s">
        <v>18</v>
      </c>
      <c r="K5183" s="22">
        <v>57250</v>
      </c>
      <c r="L5183" s="22"/>
      <c r="M5183" s="23"/>
    </row>
    <row r="5184" spans="1:13" x14ac:dyDescent="0.2">
      <c r="A5184" s="19" t="s">
        <v>9448</v>
      </c>
      <c r="B5184" s="19" t="s">
        <v>9449</v>
      </c>
      <c r="C5184" s="19" t="s">
        <v>148</v>
      </c>
      <c r="D5184" s="19" t="s">
        <v>373</v>
      </c>
      <c r="E5184" s="19"/>
      <c r="F5184" s="20">
        <v>2019</v>
      </c>
      <c r="G5184" s="19" t="s">
        <v>17</v>
      </c>
      <c r="H5184" s="19" t="s">
        <v>30</v>
      </c>
      <c r="I5184" s="19" t="s">
        <v>145</v>
      </c>
      <c r="J5184" s="21" t="s">
        <v>18</v>
      </c>
      <c r="K5184" s="22">
        <v>52795</v>
      </c>
      <c r="L5184" s="22"/>
      <c r="M5184" s="23"/>
    </row>
    <row r="5185" spans="1:13" x14ac:dyDescent="0.2">
      <c r="A5185" s="19" t="s">
        <v>9452</v>
      </c>
      <c r="B5185" s="19" t="s">
        <v>9453</v>
      </c>
      <c r="C5185" s="19" t="s">
        <v>148</v>
      </c>
      <c r="D5185" s="19" t="s">
        <v>329</v>
      </c>
      <c r="E5185" s="19" t="s">
        <v>2687</v>
      </c>
      <c r="F5185" s="20">
        <v>2020</v>
      </c>
      <c r="G5185" s="19" t="s">
        <v>17</v>
      </c>
      <c r="H5185" s="19" t="s">
        <v>352</v>
      </c>
      <c r="I5185" s="19" t="s">
        <v>353</v>
      </c>
      <c r="J5185" s="21" t="s">
        <v>18</v>
      </c>
      <c r="K5185" s="22">
        <v>1797132</v>
      </c>
      <c r="L5185" s="22"/>
      <c r="M5185" s="23"/>
    </row>
    <row r="5186" spans="1:13" x14ac:dyDescent="0.2">
      <c r="A5186" s="19" t="s">
        <v>9456</v>
      </c>
      <c r="B5186" s="19" t="s">
        <v>9457</v>
      </c>
      <c r="C5186" s="19" t="s">
        <v>133</v>
      </c>
      <c r="D5186" s="19" t="s">
        <v>392</v>
      </c>
      <c r="E5186" s="19" t="s">
        <v>1096</v>
      </c>
      <c r="F5186" s="20">
        <v>2020</v>
      </c>
      <c r="G5186" s="19" t="s">
        <v>17</v>
      </c>
      <c r="H5186" s="19" t="s">
        <v>54</v>
      </c>
      <c r="I5186" s="19" t="s">
        <v>62</v>
      </c>
      <c r="J5186" s="21" t="s">
        <v>18</v>
      </c>
      <c r="K5186" s="22">
        <v>1123151</v>
      </c>
      <c r="L5186" s="22"/>
      <c r="M5186" s="23"/>
    </row>
    <row r="5187" spans="1:13" x14ac:dyDescent="0.2">
      <c r="A5187" s="19" t="s">
        <v>9458</v>
      </c>
      <c r="B5187" s="19" t="s">
        <v>9459</v>
      </c>
      <c r="C5187" s="19" t="s">
        <v>12</v>
      </c>
      <c r="D5187" s="19" t="s">
        <v>630</v>
      </c>
      <c r="E5187" s="19" t="s">
        <v>908</v>
      </c>
      <c r="F5187" s="20">
        <v>2020</v>
      </c>
      <c r="G5187" s="19" t="s">
        <v>17</v>
      </c>
      <c r="H5187" s="19" t="s">
        <v>240</v>
      </c>
      <c r="I5187" s="19" t="s">
        <v>2394</v>
      </c>
      <c r="J5187" s="21" t="s">
        <v>18</v>
      </c>
      <c r="K5187" s="22">
        <v>463563</v>
      </c>
      <c r="L5187" s="22"/>
      <c r="M5187" s="23"/>
    </row>
    <row r="5188" spans="1:13" x14ac:dyDescent="0.2">
      <c r="A5188" s="19" t="s">
        <v>9460</v>
      </c>
      <c r="B5188" s="19" t="s">
        <v>9461</v>
      </c>
      <c r="C5188" s="19" t="s">
        <v>257</v>
      </c>
      <c r="D5188" s="19"/>
      <c r="E5188" s="19"/>
      <c r="F5188" s="20">
        <v>2019</v>
      </c>
      <c r="G5188" s="19" t="s">
        <v>17</v>
      </c>
      <c r="H5188" s="19" t="s">
        <v>30</v>
      </c>
      <c r="I5188" s="19" t="s">
        <v>145</v>
      </c>
      <c r="J5188" s="21" t="s">
        <v>128</v>
      </c>
      <c r="K5188" s="22">
        <v>52326</v>
      </c>
      <c r="L5188" s="22"/>
      <c r="M5188" s="23"/>
    </row>
    <row r="5189" spans="1:13" x14ac:dyDescent="0.2">
      <c r="A5189" s="19" t="s">
        <v>9464</v>
      </c>
      <c r="B5189" s="19" t="s">
        <v>9465</v>
      </c>
      <c r="C5189" s="19" t="s">
        <v>22</v>
      </c>
      <c r="D5189" s="19" t="s">
        <v>46</v>
      </c>
      <c r="E5189" s="19" t="s">
        <v>227</v>
      </c>
      <c r="F5189" s="20">
        <v>2020</v>
      </c>
      <c r="G5189" s="19" t="s">
        <v>17</v>
      </c>
      <c r="H5189" s="19" t="s">
        <v>352</v>
      </c>
      <c r="I5189" s="19" t="s">
        <v>1767</v>
      </c>
      <c r="J5189" s="21" t="s">
        <v>84</v>
      </c>
      <c r="K5189" s="22">
        <v>3100</v>
      </c>
      <c r="L5189" s="22"/>
      <c r="M5189" s="23"/>
    </row>
    <row r="5190" spans="1:13" x14ac:dyDescent="0.2">
      <c r="A5190" s="19" t="s">
        <v>9466</v>
      </c>
      <c r="B5190" s="19" t="s">
        <v>9467</v>
      </c>
      <c r="C5190" s="19" t="s">
        <v>12</v>
      </c>
      <c r="D5190" s="19" t="s">
        <v>219</v>
      </c>
      <c r="E5190" s="19" t="s">
        <v>2273</v>
      </c>
      <c r="F5190" s="20">
        <v>2020</v>
      </c>
      <c r="G5190" s="19" t="s">
        <v>17</v>
      </c>
      <c r="H5190" s="19" t="s">
        <v>30</v>
      </c>
      <c r="I5190" s="19" t="s">
        <v>145</v>
      </c>
      <c r="J5190" s="21" t="s">
        <v>18</v>
      </c>
      <c r="K5190" s="22">
        <v>586167</v>
      </c>
      <c r="L5190" s="22"/>
      <c r="M5190" s="23"/>
    </row>
    <row r="5191" spans="1:13" x14ac:dyDescent="0.2">
      <c r="A5191" s="19" t="s">
        <v>9474</v>
      </c>
      <c r="B5191" s="19" t="s">
        <v>9475</v>
      </c>
      <c r="C5191" s="19" t="s">
        <v>27</v>
      </c>
      <c r="D5191" s="19" t="s">
        <v>73</v>
      </c>
      <c r="E5191" s="19" t="s">
        <v>968</v>
      </c>
      <c r="F5191" s="20">
        <v>2020</v>
      </c>
      <c r="G5191" s="19" t="s">
        <v>17</v>
      </c>
      <c r="H5191" s="19" t="s">
        <v>95</v>
      </c>
      <c r="I5191" s="19" t="s">
        <v>173</v>
      </c>
      <c r="J5191" s="21" t="s">
        <v>18</v>
      </c>
      <c r="K5191" s="22">
        <v>1009217</v>
      </c>
      <c r="L5191" s="22"/>
      <c r="M5191" s="23"/>
    </row>
    <row r="5192" spans="1:13" x14ac:dyDescent="0.2">
      <c r="A5192" s="19" t="s">
        <v>9476</v>
      </c>
      <c r="B5192" s="19" t="s">
        <v>9477</v>
      </c>
      <c r="C5192" s="19" t="s">
        <v>148</v>
      </c>
      <c r="D5192" s="19" t="s">
        <v>373</v>
      </c>
      <c r="E5192" s="19" t="s">
        <v>587</v>
      </c>
      <c r="F5192" s="20">
        <v>2020</v>
      </c>
      <c r="G5192" s="19" t="s">
        <v>17</v>
      </c>
      <c r="H5192" s="19" t="s">
        <v>30</v>
      </c>
      <c r="I5192" s="19" t="s">
        <v>145</v>
      </c>
      <c r="J5192" s="21" t="s">
        <v>84</v>
      </c>
      <c r="K5192" s="22">
        <v>125068</v>
      </c>
      <c r="L5192" s="22"/>
      <c r="M5192" s="23"/>
    </row>
    <row r="5193" spans="1:13" x14ac:dyDescent="0.2">
      <c r="A5193" s="19" t="s">
        <v>9482</v>
      </c>
      <c r="B5193" s="19" t="s">
        <v>9483</v>
      </c>
      <c r="C5193" s="19" t="s">
        <v>12</v>
      </c>
      <c r="D5193" s="19" t="s">
        <v>422</v>
      </c>
      <c r="E5193" s="19" t="s">
        <v>1786</v>
      </c>
      <c r="F5193" s="20">
        <v>2020</v>
      </c>
      <c r="G5193" s="19" t="s">
        <v>17</v>
      </c>
      <c r="H5193" s="19" t="s">
        <v>95</v>
      </c>
      <c r="I5193" s="19" t="s">
        <v>178</v>
      </c>
      <c r="J5193" s="21" t="s">
        <v>18</v>
      </c>
      <c r="K5193" s="22">
        <v>405398</v>
      </c>
      <c r="L5193" s="22"/>
      <c r="M5193" s="23"/>
    </row>
    <row r="5194" spans="1:13" x14ac:dyDescent="0.2">
      <c r="A5194" s="19" t="s">
        <v>9484</v>
      </c>
      <c r="B5194" s="19" t="s">
        <v>9485</v>
      </c>
      <c r="C5194" s="19" t="s">
        <v>27</v>
      </c>
      <c r="D5194" s="19" t="s">
        <v>73</v>
      </c>
      <c r="E5194" s="19" t="s">
        <v>968</v>
      </c>
      <c r="F5194" s="20">
        <v>2020</v>
      </c>
      <c r="G5194" s="19" t="s">
        <v>17</v>
      </c>
      <c r="H5194" s="19" t="s">
        <v>54</v>
      </c>
      <c r="I5194" s="19" t="s">
        <v>62</v>
      </c>
      <c r="J5194" s="21" t="s">
        <v>18</v>
      </c>
      <c r="K5194" s="22">
        <v>1496985</v>
      </c>
      <c r="L5194" s="22"/>
      <c r="M5194" s="23"/>
    </row>
    <row r="5195" spans="1:13" x14ac:dyDescent="0.2">
      <c r="A5195" s="19" t="s">
        <v>9494</v>
      </c>
      <c r="B5195" s="19" t="s">
        <v>9495</v>
      </c>
      <c r="C5195" s="19" t="s">
        <v>12</v>
      </c>
      <c r="D5195" s="19" t="s">
        <v>163</v>
      </c>
      <c r="E5195" s="19" t="s">
        <v>163</v>
      </c>
      <c r="F5195" s="20">
        <v>2020</v>
      </c>
      <c r="G5195" s="19" t="s">
        <v>17</v>
      </c>
      <c r="H5195" s="19" t="s">
        <v>95</v>
      </c>
      <c r="I5195" s="19" t="s">
        <v>356</v>
      </c>
      <c r="J5195" s="21" t="s">
        <v>18</v>
      </c>
      <c r="K5195" s="22">
        <v>21327</v>
      </c>
      <c r="L5195" s="22"/>
      <c r="M5195" s="23"/>
    </row>
    <row r="5196" spans="1:13" x14ac:dyDescent="0.2">
      <c r="A5196" s="19" t="s">
        <v>9496</v>
      </c>
      <c r="B5196" s="19" t="s">
        <v>9497</v>
      </c>
      <c r="C5196" s="19" t="s">
        <v>34</v>
      </c>
      <c r="D5196" s="19" t="s">
        <v>215</v>
      </c>
      <c r="E5196" s="19" t="s">
        <v>1853</v>
      </c>
      <c r="F5196" s="20">
        <v>2020</v>
      </c>
      <c r="G5196" s="19" t="s">
        <v>17</v>
      </c>
      <c r="H5196" s="19" t="s">
        <v>130</v>
      </c>
      <c r="I5196" s="19" t="s">
        <v>130</v>
      </c>
      <c r="J5196" s="21" t="s">
        <v>128</v>
      </c>
      <c r="K5196" s="22">
        <v>835000</v>
      </c>
      <c r="L5196" s="22"/>
      <c r="M5196" s="23"/>
    </row>
    <row r="5197" spans="1:13" x14ac:dyDescent="0.2">
      <c r="A5197" s="19" t="s">
        <v>9502</v>
      </c>
      <c r="B5197" s="19" t="s">
        <v>9503</v>
      </c>
      <c r="C5197" s="19" t="s">
        <v>27</v>
      </c>
      <c r="D5197" s="19" t="s">
        <v>28</v>
      </c>
      <c r="E5197" s="19" t="s">
        <v>29</v>
      </c>
      <c r="F5197" s="20">
        <v>2020</v>
      </c>
      <c r="G5197" s="19" t="s">
        <v>279</v>
      </c>
      <c r="H5197" s="19" t="s">
        <v>63</v>
      </c>
      <c r="I5197" s="19" t="s">
        <v>174</v>
      </c>
      <c r="J5197" s="21" t="s">
        <v>18</v>
      </c>
      <c r="K5197" s="22">
        <v>48612</v>
      </c>
      <c r="L5197" s="22"/>
      <c r="M5197" s="23"/>
    </row>
    <row r="5198" spans="1:13" x14ac:dyDescent="0.2">
      <c r="A5198" s="19" t="s">
        <v>9504</v>
      </c>
      <c r="B5198" s="19" t="s">
        <v>9505</v>
      </c>
      <c r="C5198" s="19" t="s">
        <v>257</v>
      </c>
      <c r="D5198" s="19" t="s">
        <v>441</v>
      </c>
      <c r="E5198" s="19" t="s">
        <v>488</v>
      </c>
      <c r="F5198" s="20">
        <v>2019</v>
      </c>
      <c r="G5198" s="19" t="s">
        <v>17</v>
      </c>
      <c r="H5198" s="19" t="s">
        <v>54</v>
      </c>
      <c r="I5198" s="19" t="s">
        <v>288</v>
      </c>
      <c r="J5198" s="21" t="s">
        <v>18</v>
      </c>
      <c r="K5198" s="22">
        <v>2213</v>
      </c>
      <c r="L5198" s="24">
        <v>2001</v>
      </c>
      <c r="M5198" s="23"/>
    </row>
    <row r="5199" spans="1:13" x14ac:dyDescent="0.2">
      <c r="A5199" s="19" t="s">
        <v>9506</v>
      </c>
      <c r="B5199" s="19" t="s">
        <v>9507</v>
      </c>
      <c r="C5199" s="19" t="s">
        <v>27</v>
      </c>
      <c r="D5199" s="19" t="s">
        <v>28</v>
      </c>
      <c r="E5199" s="19" t="s">
        <v>29</v>
      </c>
      <c r="F5199" s="20">
        <v>2020</v>
      </c>
      <c r="G5199" s="19" t="s">
        <v>17</v>
      </c>
      <c r="H5199" s="19" t="s">
        <v>30</v>
      </c>
      <c r="I5199" s="19" t="s">
        <v>145</v>
      </c>
      <c r="J5199" s="21" t="s">
        <v>18</v>
      </c>
      <c r="K5199" s="22">
        <v>60980</v>
      </c>
      <c r="L5199" s="22"/>
      <c r="M5199" s="23"/>
    </row>
    <row r="5200" spans="1:13" x14ac:dyDescent="0.2">
      <c r="A5200" s="19" t="s">
        <v>9508</v>
      </c>
      <c r="B5200" s="19" t="s">
        <v>9509</v>
      </c>
      <c r="C5200" s="19" t="s">
        <v>257</v>
      </c>
      <c r="D5200" s="19" t="s">
        <v>441</v>
      </c>
      <c r="E5200" s="19" t="s">
        <v>488</v>
      </c>
      <c r="F5200" s="20">
        <v>2020</v>
      </c>
      <c r="G5200" s="19" t="s">
        <v>17</v>
      </c>
      <c r="H5200" s="19" t="s">
        <v>54</v>
      </c>
      <c r="I5200" s="19" t="s">
        <v>58</v>
      </c>
      <c r="J5200" s="21" t="s">
        <v>18</v>
      </c>
      <c r="K5200" s="22">
        <v>155952</v>
      </c>
      <c r="L5200" s="24">
        <v>2</v>
      </c>
      <c r="M5200" s="23"/>
    </row>
    <row r="5201" spans="1:13" x14ac:dyDescent="0.2">
      <c r="A5201" s="19" t="s">
        <v>9510</v>
      </c>
      <c r="B5201" s="19" t="s">
        <v>9511</v>
      </c>
      <c r="C5201" s="19" t="s">
        <v>12</v>
      </c>
      <c r="D5201" s="19" t="s">
        <v>630</v>
      </c>
      <c r="E5201" s="19" t="s">
        <v>1227</v>
      </c>
      <c r="F5201" s="20">
        <v>2020</v>
      </c>
      <c r="G5201" s="19" t="s">
        <v>17</v>
      </c>
      <c r="H5201" s="19" t="s">
        <v>30</v>
      </c>
      <c r="I5201" s="19" t="s">
        <v>145</v>
      </c>
      <c r="J5201" s="21" t="s">
        <v>18</v>
      </c>
      <c r="K5201" s="22">
        <v>84664</v>
      </c>
      <c r="L5201" s="22"/>
      <c r="M5201" s="23"/>
    </row>
    <row r="5202" spans="1:13" x14ac:dyDescent="0.2">
      <c r="A5202" s="19" t="s">
        <v>9512</v>
      </c>
      <c r="B5202" s="19" t="s">
        <v>9513</v>
      </c>
      <c r="C5202" s="19" t="s">
        <v>12</v>
      </c>
      <c r="D5202" s="19" t="s">
        <v>69</v>
      </c>
      <c r="E5202" s="19" t="s">
        <v>1273</v>
      </c>
      <c r="F5202" s="20">
        <v>2020</v>
      </c>
      <c r="G5202" s="19" t="s">
        <v>17</v>
      </c>
      <c r="H5202" s="19" t="s">
        <v>130</v>
      </c>
      <c r="I5202" s="19" t="s">
        <v>130</v>
      </c>
      <c r="J5202" s="21" t="s">
        <v>128</v>
      </c>
      <c r="K5202" s="22">
        <v>254061</v>
      </c>
      <c r="L5202" s="22"/>
      <c r="M5202" s="23"/>
    </row>
    <row r="5203" spans="1:13" x14ac:dyDescent="0.2">
      <c r="A5203" s="19" t="s">
        <v>9520</v>
      </c>
      <c r="B5203" s="19" t="s">
        <v>9521</v>
      </c>
      <c r="C5203" s="19" t="s">
        <v>148</v>
      </c>
      <c r="D5203" s="19" t="s">
        <v>373</v>
      </c>
      <c r="E5203" s="19" t="s">
        <v>6356</v>
      </c>
      <c r="F5203" s="20">
        <v>2020</v>
      </c>
      <c r="G5203" s="19" t="s">
        <v>17</v>
      </c>
      <c r="H5203" s="19" t="s">
        <v>63</v>
      </c>
      <c r="I5203" s="19" t="s">
        <v>174</v>
      </c>
      <c r="J5203" s="21" t="s">
        <v>18</v>
      </c>
      <c r="K5203" s="22">
        <v>921355</v>
      </c>
      <c r="L5203" s="22"/>
      <c r="M5203" s="23"/>
    </row>
    <row r="5204" spans="1:13" x14ac:dyDescent="0.2">
      <c r="A5204" s="19" t="s">
        <v>9522</v>
      </c>
      <c r="B5204" s="19" t="s">
        <v>9523</v>
      </c>
      <c r="C5204" s="19" t="s">
        <v>12</v>
      </c>
      <c r="D5204" s="19" t="s">
        <v>422</v>
      </c>
      <c r="E5204" s="19" t="s">
        <v>1786</v>
      </c>
      <c r="F5204" s="20">
        <v>2020</v>
      </c>
      <c r="G5204" s="19" t="s">
        <v>17</v>
      </c>
      <c r="H5204" s="19" t="s">
        <v>95</v>
      </c>
      <c r="I5204" s="19" t="s">
        <v>178</v>
      </c>
      <c r="J5204" s="21" t="s">
        <v>84</v>
      </c>
      <c r="K5204" s="22">
        <v>77698</v>
      </c>
      <c r="L5204" s="22"/>
      <c r="M5204" s="23"/>
    </row>
    <row r="5205" spans="1:13" x14ac:dyDescent="0.2">
      <c r="A5205" s="19" t="s">
        <v>9524</v>
      </c>
      <c r="B5205" s="19" t="s">
        <v>9525</v>
      </c>
      <c r="C5205" s="19" t="s">
        <v>257</v>
      </c>
      <c r="D5205" s="19" t="s">
        <v>441</v>
      </c>
      <c r="E5205" s="19" t="s">
        <v>989</v>
      </c>
      <c r="F5205" s="20">
        <v>2020</v>
      </c>
      <c r="G5205" s="19" t="s">
        <v>17</v>
      </c>
      <c r="H5205" s="19" t="s">
        <v>95</v>
      </c>
      <c r="I5205" s="19" t="s">
        <v>173</v>
      </c>
      <c r="J5205" s="21" t="s">
        <v>84</v>
      </c>
      <c r="K5205" s="22">
        <v>160152</v>
      </c>
      <c r="L5205" s="22"/>
      <c r="M5205" s="23"/>
    </row>
    <row r="5206" spans="1:13" x14ac:dyDescent="0.2">
      <c r="A5206" s="19" t="s">
        <v>9526</v>
      </c>
      <c r="B5206" s="19" t="s">
        <v>9527</v>
      </c>
      <c r="C5206" s="19" t="s">
        <v>133</v>
      </c>
      <c r="D5206" s="19" t="s">
        <v>534</v>
      </c>
      <c r="E5206" s="19" t="s">
        <v>2234</v>
      </c>
      <c r="F5206" s="20">
        <v>2020</v>
      </c>
      <c r="G5206" s="19" t="s">
        <v>17</v>
      </c>
      <c r="H5206" s="19" t="s">
        <v>130</v>
      </c>
      <c r="I5206" s="19" t="s">
        <v>130</v>
      </c>
      <c r="J5206" s="21" t="s">
        <v>18</v>
      </c>
      <c r="K5206" s="22">
        <v>110173</v>
      </c>
      <c r="L5206" s="24">
        <v>7268</v>
      </c>
      <c r="M5206" s="23"/>
    </row>
    <row r="5207" spans="1:13" x14ac:dyDescent="0.2">
      <c r="A5207" s="19" t="s">
        <v>9528</v>
      </c>
      <c r="B5207" s="19" t="s">
        <v>9529</v>
      </c>
      <c r="C5207" s="19" t="s">
        <v>52</v>
      </c>
      <c r="D5207" s="19" t="s">
        <v>77</v>
      </c>
      <c r="E5207" s="19" t="s">
        <v>1718</v>
      </c>
      <c r="F5207" s="20">
        <v>2020</v>
      </c>
      <c r="G5207" s="19" t="s">
        <v>17</v>
      </c>
      <c r="H5207" s="19" t="s">
        <v>30</v>
      </c>
      <c r="I5207" s="19" t="s">
        <v>145</v>
      </c>
      <c r="J5207" s="21" t="s">
        <v>18</v>
      </c>
      <c r="K5207" s="22">
        <v>2</v>
      </c>
      <c r="L5207" s="24">
        <v>2</v>
      </c>
      <c r="M5207" s="23"/>
    </row>
    <row r="5208" spans="1:13" x14ac:dyDescent="0.2">
      <c r="A5208" s="19" t="s">
        <v>9530</v>
      </c>
      <c r="B5208" s="19" t="s">
        <v>9531</v>
      </c>
      <c r="C5208" s="19" t="s">
        <v>103</v>
      </c>
      <c r="D5208" s="19" t="s">
        <v>194</v>
      </c>
      <c r="E5208" s="19" t="s">
        <v>1575</v>
      </c>
      <c r="F5208" s="20">
        <v>2020</v>
      </c>
      <c r="G5208" s="19" t="s">
        <v>17</v>
      </c>
      <c r="H5208" s="19" t="s">
        <v>352</v>
      </c>
      <c r="I5208" s="19" t="s">
        <v>1241</v>
      </c>
      <c r="J5208" s="21" t="s">
        <v>18</v>
      </c>
      <c r="K5208" s="22">
        <v>30028</v>
      </c>
      <c r="L5208" s="22"/>
      <c r="M5208" s="23"/>
    </row>
    <row r="5209" spans="1:13" x14ac:dyDescent="0.2">
      <c r="A5209" s="19" t="s">
        <v>9536</v>
      </c>
      <c r="B5209" s="19" t="s">
        <v>9537</v>
      </c>
      <c r="C5209" s="19" t="s">
        <v>22</v>
      </c>
      <c r="D5209" s="19" t="s">
        <v>46</v>
      </c>
      <c r="E5209" s="19" t="s">
        <v>275</v>
      </c>
      <c r="F5209" s="20">
        <v>2020</v>
      </c>
      <c r="G5209" s="19" t="s">
        <v>17</v>
      </c>
      <c r="H5209" s="19" t="s">
        <v>42</v>
      </c>
      <c r="I5209" s="19" t="s">
        <v>188</v>
      </c>
      <c r="J5209" s="21" t="s">
        <v>18</v>
      </c>
      <c r="K5209" s="22">
        <v>1</v>
      </c>
      <c r="L5209" s="24">
        <v>1</v>
      </c>
      <c r="M5209" s="23"/>
    </row>
    <row r="5210" spans="1:13" x14ac:dyDescent="0.2">
      <c r="A5210" s="19" t="s">
        <v>9538</v>
      </c>
      <c r="B5210" s="19" t="s">
        <v>9539</v>
      </c>
      <c r="C5210" s="19" t="s">
        <v>103</v>
      </c>
      <c r="D5210" s="19" t="s">
        <v>194</v>
      </c>
      <c r="E5210" s="19" t="s">
        <v>195</v>
      </c>
      <c r="F5210" s="20">
        <v>2020</v>
      </c>
      <c r="G5210" s="19" t="s">
        <v>17</v>
      </c>
      <c r="H5210" s="19" t="s">
        <v>710</v>
      </c>
      <c r="I5210" s="19" t="s">
        <v>711</v>
      </c>
      <c r="J5210" s="21" t="s">
        <v>18</v>
      </c>
      <c r="K5210" s="22">
        <v>95109</v>
      </c>
      <c r="L5210" s="24">
        <v>6200</v>
      </c>
      <c r="M5210" s="23"/>
    </row>
    <row r="5211" spans="1:13" x14ac:dyDescent="0.2">
      <c r="A5211" s="19" t="s">
        <v>9546</v>
      </c>
      <c r="B5211" s="19" t="s">
        <v>9547</v>
      </c>
      <c r="C5211" s="19" t="s">
        <v>12</v>
      </c>
      <c r="D5211" s="19" t="s">
        <v>422</v>
      </c>
      <c r="E5211" s="19" t="s">
        <v>1699</v>
      </c>
      <c r="F5211" s="20">
        <v>2019</v>
      </c>
      <c r="G5211" s="19" t="s">
        <v>17</v>
      </c>
      <c r="H5211" s="19" t="s">
        <v>30</v>
      </c>
      <c r="I5211" s="19" t="s">
        <v>145</v>
      </c>
      <c r="J5211" s="21" t="s">
        <v>18</v>
      </c>
      <c r="K5211" s="22">
        <v>229030</v>
      </c>
      <c r="L5211" s="22"/>
      <c r="M5211" s="23"/>
    </row>
    <row r="5212" spans="1:13" x14ac:dyDescent="0.2">
      <c r="A5212" s="19" t="s">
        <v>9548</v>
      </c>
      <c r="B5212" s="19" t="s">
        <v>9549</v>
      </c>
      <c r="C5212" s="19" t="s">
        <v>103</v>
      </c>
      <c r="D5212" s="19" t="s">
        <v>238</v>
      </c>
      <c r="E5212" s="19" t="s">
        <v>379</v>
      </c>
      <c r="F5212" s="20">
        <v>2020</v>
      </c>
      <c r="G5212" s="19" t="s">
        <v>17</v>
      </c>
      <c r="H5212" s="19" t="s">
        <v>30</v>
      </c>
      <c r="I5212" s="19" t="s">
        <v>145</v>
      </c>
      <c r="J5212" s="21" t="s">
        <v>18</v>
      </c>
      <c r="K5212" s="22">
        <v>102601</v>
      </c>
      <c r="L5212" s="24">
        <v>1</v>
      </c>
      <c r="M5212" s="23"/>
    </row>
    <row r="5213" spans="1:13" x14ac:dyDescent="0.2">
      <c r="A5213" s="19" t="s">
        <v>9550</v>
      </c>
      <c r="B5213" s="19" t="s">
        <v>9551</v>
      </c>
      <c r="C5213" s="19" t="s">
        <v>148</v>
      </c>
      <c r="D5213" s="19"/>
      <c r="E5213" s="19"/>
      <c r="F5213" s="20">
        <v>2019</v>
      </c>
      <c r="G5213" s="19" t="s">
        <v>17</v>
      </c>
      <c r="H5213" s="19" t="s">
        <v>42</v>
      </c>
      <c r="I5213" s="19" t="s">
        <v>278</v>
      </c>
      <c r="J5213" s="21" t="s">
        <v>84</v>
      </c>
      <c r="K5213" s="22">
        <v>395701</v>
      </c>
      <c r="L5213" s="22"/>
      <c r="M5213" s="23"/>
    </row>
    <row r="5214" spans="1:13" x14ac:dyDescent="0.2">
      <c r="A5214" s="19" t="s">
        <v>9552</v>
      </c>
      <c r="B5214" s="19" t="s">
        <v>9553</v>
      </c>
      <c r="C5214" s="19" t="s">
        <v>52</v>
      </c>
      <c r="D5214" s="19" t="s">
        <v>77</v>
      </c>
      <c r="E5214" s="19" t="s">
        <v>77</v>
      </c>
      <c r="F5214" s="20">
        <v>2020</v>
      </c>
      <c r="G5214" s="19" t="s">
        <v>17</v>
      </c>
      <c r="H5214" s="19" t="s">
        <v>63</v>
      </c>
      <c r="I5214" s="19" t="s">
        <v>174</v>
      </c>
      <c r="J5214" s="21" t="s">
        <v>18</v>
      </c>
      <c r="K5214" s="22">
        <v>75955</v>
      </c>
      <c r="L5214" s="24">
        <v>2</v>
      </c>
      <c r="M5214" s="23"/>
    </row>
    <row r="5215" spans="1:13" x14ac:dyDescent="0.2">
      <c r="A5215" s="19" t="s">
        <v>9562</v>
      </c>
      <c r="B5215" s="19" t="s">
        <v>9563</v>
      </c>
      <c r="C5215" s="19" t="s">
        <v>92</v>
      </c>
      <c r="D5215" s="19" t="s">
        <v>112</v>
      </c>
      <c r="E5215" s="19" t="s">
        <v>1858</v>
      </c>
      <c r="F5215" s="20">
        <v>2020</v>
      </c>
      <c r="G5215" s="19" t="s">
        <v>17</v>
      </c>
      <c r="H5215" s="19" t="s">
        <v>54</v>
      </c>
      <c r="I5215" s="19" t="s">
        <v>62</v>
      </c>
      <c r="J5215" s="21" t="s">
        <v>84</v>
      </c>
      <c r="K5215" s="22">
        <v>115403</v>
      </c>
      <c r="L5215" s="22"/>
      <c r="M5215" s="23"/>
    </row>
    <row r="5216" spans="1:13" x14ac:dyDescent="0.2">
      <c r="A5216" s="19" t="s">
        <v>9572</v>
      </c>
      <c r="B5216" s="19" t="s">
        <v>9573</v>
      </c>
      <c r="C5216" s="19" t="s">
        <v>37</v>
      </c>
      <c r="D5216" s="19" t="s">
        <v>601</v>
      </c>
      <c r="E5216" s="19" t="s">
        <v>601</v>
      </c>
      <c r="F5216" s="20">
        <v>2020</v>
      </c>
      <c r="G5216" s="19" t="s">
        <v>17</v>
      </c>
      <c r="H5216" s="19" t="s">
        <v>30</v>
      </c>
      <c r="I5216" s="19" t="s">
        <v>31</v>
      </c>
      <c r="J5216" s="21" t="s">
        <v>18</v>
      </c>
      <c r="K5216" s="22">
        <v>117188</v>
      </c>
      <c r="L5216" s="22"/>
      <c r="M5216" s="23"/>
    </row>
    <row r="5217" spans="1:13" x14ac:dyDescent="0.2">
      <c r="A5217" s="19" t="s">
        <v>9574</v>
      </c>
      <c r="B5217" s="19" t="s">
        <v>9575</v>
      </c>
      <c r="C5217" s="19" t="s">
        <v>148</v>
      </c>
      <c r="D5217" s="19" t="s">
        <v>373</v>
      </c>
      <c r="E5217" s="19" t="s">
        <v>522</v>
      </c>
      <c r="F5217" s="20">
        <v>2020</v>
      </c>
      <c r="G5217" s="19" t="s">
        <v>17</v>
      </c>
      <c r="H5217" s="19" t="s">
        <v>15</v>
      </c>
      <c r="I5217" s="19" t="s">
        <v>16</v>
      </c>
      <c r="J5217" s="21" t="s">
        <v>18</v>
      </c>
      <c r="K5217" s="22">
        <v>7987</v>
      </c>
      <c r="L5217" s="22"/>
      <c r="M5217" s="23"/>
    </row>
    <row r="5218" spans="1:13" x14ac:dyDescent="0.2">
      <c r="A5218" s="19" t="s">
        <v>9576</v>
      </c>
      <c r="B5218" s="19" t="s">
        <v>9577</v>
      </c>
      <c r="C5218" s="19" t="s">
        <v>34</v>
      </c>
      <c r="D5218" s="19"/>
      <c r="E5218" s="19"/>
      <c r="F5218" s="20">
        <v>2020</v>
      </c>
      <c r="G5218" s="19" t="s">
        <v>17</v>
      </c>
      <c r="H5218" s="19" t="s">
        <v>30</v>
      </c>
      <c r="I5218" s="19" t="s">
        <v>31</v>
      </c>
      <c r="J5218" s="21" t="s">
        <v>18</v>
      </c>
      <c r="K5218" s="22">
        <v>74502</v>
      </c>
      <c r="L5218" s="22"/>
      <c r="M5218" s="23"/>
    </row>
    <row r="5219" spans="1:13" x14ac:dyDescent="0.2">
      <c r="A5219" s="19" t="s">
        <v>9580</v>
      </c>
      <c r="B5219" s="19" t="s">
        <v>9581</v>
      </c>
      <c r="C5219" s="19" t="s">
        <v>37</v>
      </c>
      <c r="D5219" s="19" t="s">
        <v>123</v>
      </c>
      <c r="E5219" s="19" t="s">
        <v>187</v>
      </c>
      <c r="F5219" s="20">
        <v>2020</v>
      </c>
      <c r="G5219" s="19" t="s">
        <v>17</v>
      </c>
      <c r="H5219" s="19" t="s">
        <v>30</v>
      </c>
      <c r="I5219" s="19" t="s">
        <v>31</v>
      </c>
      <c r="J5219" s="21" t="s">
        <v>18</v>
      </c>
      <c r="K5219" s="22">
        <v>113895</v>
      </c>
      <c r="L5219" s="22"/>
      <c r="M5219" s="23"/>
    </row>
    <row r="5220" spans="1:13" x14ac:dyDescent="0.2">
      <c r="A5220" s="19" t="s">
        <v>9584</v>
      </c>
      <c r="B5220" s="19" t="s">
        <v>9585</v>
      </c>
      <c r="C5220" s="19" t="s">
        <v>12</v>
      </c>
      <c r="D5220" s="19" t="s">
        <v>630</v>
      </c>
      <c r="E5220" s="19" t="s">
        <v>908</v>
      </c>
      <c r="F5220" s="20">
        <v>2020</v>
      </c>
      <c r="G5220" s="19" t="s">
        <v>17</v>
      </c>
      <c r="H5220" s="19" t="s">
        <v>42</v>
      </c>
      <c r="I5220" s="19" t="s">
        <v>228</v>
      </c>
      <c r="J5220" s="21" t="s">
        <v>18</v>
      </c>
      <c r="K5220" s="22">
        <v>609500</v>
      </c>
      <c r="L5220" s="22"/>
      <c r="M5220" s="23"/>
    </row>
    <row r="5221" spans="1:13" x14ac:dyDescent="0.2">
      <c r="A5221" s="19" t="s">
        <v>9586</v>
      </c>
      <c r="B5221" s="19" t="s">
        <v>9587</v>
      </c>
      <c r="C5221" s="19" t="s">
        <v>359</v>
      </c>
      <c r="D5221" s="19" t="s">
        <v>677</v>
      </c>
      <c r="E5221" s="19" t="s">
        <v>677</v>
      </c>
      <c r="F5221" s="20">
        <v>2020</v>
      </c>
      <c r="G5221" s="19" t="s">
        <v>17</v>
      </c>
      <c r="H5221" s="19" t="s">
        <v>54</v>
      </c>
      <c r="I5221" s="19" t="s">
        <v>62</v>
      </c>
      <c r="J5221" s="21" t="s">
        <v>128</v>
      </c>
      <c r="K5221" s="22">
        <v>649714</v>
      </c>
      <c r="L5221" s="22"/>
      <c r="M5221" s="23"/>
    </row>
    <row r="5222" spans="1:13" x14ac:dyDescent="0.2">
      <c r="A5222" s="19" t="s">
        <v>9588</v>
      </c>
      <c r="B5222" s="19" t="s">
        <v>9589</v>
      </c>
      <c r="C5222" s="19" t="s">
        <v>359</v>
      </c>
      <c r="D5222" s="19" t="s">
        <v>677</v>
      </c>
      <c r="E5222" s="19" t="s">
        <v>677</v>
      </c>
      <c r="F5222" s="20">
        <v>2019</v>
      </c>
      <c r="G5222" s="19" t="s">
        <v>17</v>
      </c>
      <c r="H5222" s="19" t="s">
        <v>54</v>
      </c>
      <c r="I5222" s="19" t="s">
        <v>62</v>
      </c>
      <c r="J5222" s="21" t="s">
        <v>18</v>
      </c>
      <c r="K5222" s="22">
        <v>11450</v>
      </c>
      <c r="L5222" s="22"/>
      <c r="M5222" s="23"/>
    </row>
    <row r="5223" spans="1:13" x14ac:dyDescent="0.2">
      <c r="A5223" s="19" t="s">
        <v>9590</v>
      </c>
      <c r="B5223" s="19" t="s">
        <v>9591</v>
      </c>
      <c r="C5223" s="19" t="s">
        <v>81</v>
      </c>
      <c r="D5223" s="19"/>
      <c r="E5223" s="19"/>
      <c r="F5223" s="20">
        <v>2019</v>
      </c>
      <c r="G5223" s="19" t="s">
        <v>17</v>
      </c>
      <c r="H5223" s="19" t="s">
        <v>30</v>
      </c>
      <c r="I5223" s="19" t="s">
        <v>31</v>
      </c>
      <c r="J5223" s="21" t="s">
        <v>18</v>
      </c>
      <c r="K5223" s="22">
        <v>116773</v>
      </c>
      <c r="L5223" s="22"/>
      <c r="M5223" s="23"/>
    </row>
    <row r="5224" spans="1:13" x14ac:dyDescent="0.2">
      <c r="A5224" s="19" t="s">
        <v>9594</v>
      </c>
      <c r="B5224" s="19" t="s">
        <v>9595</v>
      </c>
      <c r="C5224" s="19" t="s">
        <v>359</v>
      </c>
      <c r="D5224" s="19" t="s">
        <v>360</v>
      </c>
      <c r="E5224" s="19" t="s">
        <v>361</v>
      </c>
      <c r="F5224" s="20">
        <v>2019</v>
      </c>
      <c r="G5224" s="19" t="s">
        <v>17</v>
      </c>
      <c r="H5224" s="19" t="s">
        <v>130</v>
      </c>
      <c r="I5224" s="19" t="s">
        <v>130</v>
      </c>
      <c r="J5224" s="21" t="s">
        <v>18</v>
      </c>
      <c r="K5224" s="22">
        <v>87590</v>
      </c>
      <c r="L5224" s="22"/>
      <c r="M5224" s="23"/>
    </row>
    <row r="5225" spans="1:13" x14ac:dyDescent="0.2">
      <c r="A5225" s="19" t="s">
        <v>9596</v>
      </c>
      <c r="B5225" s="19" t="s">
        <v>9597</v>
      </c>
      <c r="C5225" s="19" t="s">
        <v>81</v>
      </c>
      <c r="D5225" s="19" t="s">
        <v>116</v>
      </c>
      <c r="E5225" s="19" t="s">
        <v>3881</v>
      </c>
      <c r="F5225" s="20">
        <v>2020</v>
      </c>
      <c r="G5225" s="19" t="s">
        <v>17</v>
      </c>
      <c r="H5225" s="19" t="s">
        <v>95</v>
      </c>
      <c r="I5225" s="19" t="s">
        <v>96</v>
      </c>
      <c r="J5225" s="21" t="s">
        <v>84</v>
      </c>
      <c r="K5225" s="22">
        <v>1626625</v>
      </c>
      <c r="L5225" s="22"/>
      <c r="M5225" s="23"/>
    </row>
    <row r="5226" spans="1:13" x14ac:dyDescent="0.2">
      <c r="A5226" s="19" t="s">
        <v>9598</v>
      </c>
      <c r="B5226" s="19" t="s">
        <v>9599</v>
      </c>
      <c r="C5226" s="19" t="s">
        <v>81</v>
      </c>
      <c r="D5226" s="19" t="s">
        <v>116</v>
      </c>
      <c r="E5226" s="19" t="s">
        <v>3881</v>
      </c>
      <c r="F5226" s="20">
        <v>2020</v>
      </c>
      <c r="G5226" s="19" t="s">
        <v>17</v>
      </c>
      <c r="H5226" s="19" t="s">
        <v>63</v>
      </c>
      <c r="I5226" s="19" t="s">
        <v>174</v>
      </c>
      <c r="J5226" s="21" t="s">
        <v>84</v>
      </c>
      <c r="K5226" s="22">
        <v>1175943</v>
      </c>
      <c r="L5226" s="22"/>
      <c r="M5226" s="23"/>
    </row>
    <row r="5227" spans="1:13" x14ac:dyDescent="0.2">
      <c r="A5227" s="19" t="s">
        <v>9604</v>
      </c>
      <c r="B5227" s="19" t="s">
        <v>9605</v>
      </c>
      <c r="C5227" s="19" t="s">
        <v>37</v>
      </c>
      <c r="D5227" s="19" t="s">
        <v>38</v>
      </c>
      <c r="E5227" s="19" t="s">
        <v>1508</v>
      </c>
      <c r="F5227" s="20">
        <v>2020</v>
      </c>
      <c r="G5227" s="19" t="s">
        <v>17</v>
      </c>
      <c r="H5227" s="19" t="s">
        <v>352</v>
      </c>
      <c r="I5227" s="19" t="s">
        <v>353</v>
      </c>
      <c r="J5227" s="21" t="s">
        <v>128</v>
      </c>
      <c r="K5227" s="22">
        <v>36885</v>
      </c>
      <c r="L5227" s="22"/>
      <c r="M5227" s="23"/>
    </row>
    <row r="5228" spans="1:13" x14ac:dyDescent="0.2">
      <c r="A5228" s="19" t="s">
        <v>9608</v>
      </c>
      <c r="B5228" s="19" t="s">
        <v>9609</v>
      </c>
      <c r="C5228" s="19" t="s">
        <v>167</v>
      </c>
      <c r="D5228" s="19" t="s">
        <v>310</v>
      </c>
      <c r="E5228" s="19" t="s">
        <v>1390</v>
      </c>
      <c r="F5228" s="20">
        <v>2020</v>
      </c>
      <c r="G5228" s="19" t="s">
        <v>17</v>
      </c>
      <c r="H5228" s="19" t="s">
        <v>130</v>
      </c>
      <c r="I5228" s="19" t="s">
        <v>130</v>
      </c>
      <c r="J5228" s="21" t="s">
        <v>84</v>
      </c>
      <c r="K5228" s="22">
        <v>1016323</v>
      </c>
      <c r="L5228" s="22"/>
      <c r="M5228" s="23"/>
    </row>
    <row r="5229" spans="1:13" x14ac:dyDescent="0.2">
      <c r="A5229" s="19" t="s">
        <v>9614</v>
      </c>
      <c r="B5229" s="19" t="s">
        <v>9615</v>
      </c>
      <c r="C5229" s="19" t="s">
        <v>22</v>
      </c>
      <c r="D5229" s="19" t="s">
        <v>46</v>
      </c>
      <c r="E5229" s="19" t="s">
        <v>847</v>
      </c>
      <c r="F5229" s="20">
        <v>2020</v>
      </c>
      <c r="G5229" s="19" t="s">
        <v>17</v>
      </c>
      <c r="H5229" s="19" t="s">
        <v>15</v>
      </c>
      <c r="I5229" s="19" t="s">
        <v>16</v>
      </c>
      <c r="J5229" s="21" t="s">
        <v>84</v>
      </c>
      <c r="K5229" s="22">
        <v>319335</v>
      </c>
      <c r="L5229" s="22"/>
      <c r="M5229" s="23"/>
    </row>
    <row r="5230" spans="1:13" x14ac:dyDescent="0.2">
      <c r="A5230" s="19" t="s">
        <v>9616</v>
      </c>
      <c r="B5230" s="19" t="s">
        <v>9617</v>
      </c>
      <c r="C5230" s="19" t="s">
        <v>27</v>
      </c>
      <c r="D5230" s="19" t="s">
        <v>1774</v>
      </c>
      <c r="E5230" s="19" t="s">
        <v>1775</v>
      </c>
      <c r="F5230" s="20">
        <v>2020</v>
      </c>
      <c r="G5230" s="19" t="s">
        <v>17</v>
      </c>
      <c r="H5230" s="19" t="s">
        <v>42</v>
      </c>
      <c r="I5230" s="19" t="s">
        <v>188</v>
      </c>
      <c r="J5230" s="21" t="s">
        <v>84</v>
      </c>
      <c r="K5230" s="22">
        <v>487268</v>
      </c>
      <c r="L5230" s="22"/>
      <c r="M5230" s="23"/>
    </row>
    <row r="5231" spans="1:13" x14ac:dyDescent="0.2">
      <c r="A5231" s="19" t="s">
        <v>9626</v>
      </c>
      <c r="B5231" s="19" t="s">
        <v>9627</v>
      </c>
      <c r="C5231" s="19" t="s">
        <v>12</v>
      </c>
      <c r="D5231" s="19" t="s">
        <v>219</v>
      </c>
      <c r="E5231" s="19" t="s">
        <v>2247</v>
      </c>
      <c r="F5231" s="20">
        <v>2019</v>
      </c>
      <c r="G5231" s="19" t="s">
        <v>17</v>
      </c>
      <c r="H5231" s="19" t="s">
        <v>30</v>
      </c>
      <c r="I5231" s="19" t="s">
        <v>145</v>
      </c>
      <c r="J5231" s="21" t="s">
        <v>18</v>
      </c>
      <c r="K5231" s="22">
        <v>542830</v>
      </c>
      <c r="L5231" s="22"/>
      <c r="M5231" s="23"/>
    </row>
    <row r="5232" spans="1:13" x14ac:dyDescent="0.2">
      <c r="A5232" s="19" t="s">
        <v>9628</v>
      </c>
      <c r="B5232" s="19" t="s">
        <v>9629</v>
      </c>
      <c r="C5232" s="19" t="s">
        <v>103</v>
      </c>
      <c r="D5232" s="19" t="s">
        <v>105</v>
      </c>
      <c r="E5232" s="19" t="s">
        <v>106</v>
      </c>
      <c r="F5232" s="20">
        <v>2019</v>
      </c>
      <c r="G5232" s="19" t="s">
        <v>17</v>
      </c>
      <c r="H5232" s="19" t="s">
        <v>253</v>
      </c>
      <c r="I5232" s="19" t="s">
        <v>254</v>
      </c>
      <c r="J5232" s="21" t="s">
        <v>18</v>
      </c>
      <c r="K5232" s="22">
        <v>34031</v>
      </c>
      <c r="L5232" s="22"/>
      <c r="M5232" s="23"/>
    </row>
    <row r="5233" spans="1:13" x14ac:dyDescent="0.2">
      <c r="A5233" s="19" t="s">
        <v>9630</v>
      </c>
      <c r="B5233" s="19" t="s">
        <v>9631</v>
      </c>
      <c r="C5233" s="19" t="s">
        <v>359</v>
      </c>
      <c r="D5233" s="19" t="s">
        <v>677</v>
      </c>
      <c r="E5233" s="19" t="s">
        <v>1760</v>
      </c>
      <c r="F5233" s="20">
        <v>2019</v>
      </c>
      <c r="G5233" s="19" t="s">
        <v>17</v>
      </c>
      <c r="H5233" s="19" t="s">
        <v>42</v>
      </c>
      <c r="I5233" s="19" t="s">
        <v>278</v>
      </c>
      <c r="J5233" s="21" t="s">
        <v>18</v>
      </c>
      <c r="K5233" s="22">
        <v>1026</v>
      </c>
      <c r="L5233" s="22"/>
      <c r="M5233" s="23"/>
    </row>
    <row r="5234" spans="1:13" x14ac:dyDescent="0.2">
      <c r="A5234" s="19" t="s">
        <v>9632</v>
      </c>
      <c r="B5234" s="19" t="s">
        <v>9633</v>
      </c>
      <c r="C5234" s="19" t="s">
        <v>148</v>
      </c>
      <c r="D5234" s="19" t="s">
        <v>373</v>
      </c>
      <c r="E5234" s="19" t="s">
        <v>668</v>
      </c>
      <c r="F5234" s="20">
        <v>2019</v>
      </c>
      <c r="G5234" s="19" t="s">
        <v>17</v>
      </c>
      <c r="H5234" s="19" t="s">
        <v>42</v>
      </c>
      <c r="I5234" s="19" t="s">
        <v>1003</v>
      </c>
      <c r="J5234" s="21" t="s">
        <v>84</v>
      </c>
      <c r="K5234" s="22">
        <v>70103</v>
      </c>
      <c r="L5234" s="22"/>
      <c r="M5234" s="23"/>
    </row>
    <row r="5235" spans="1:13" x14ac:dyDescent="0.2">
      <c r="A5235" s="19" t="s">
        <v>9638</v>
      </c>
      <c r="B5235" s="19" t="s">
        <v>9639</v>
      </c>
      <c r="C5235" s="19" t="s">
        <v>22</v>
      </c>
      <c r="D5235" s="19" t="s">
        <v>46</v>
      </c>
      <c r="E5235" s="19"/>
      <c r="F5235" s="20">
        <v>2019</v>
      </c>
      <c r="G5235" s="19" t="s">
        <v>17</v>
      </c>
      <c r="H5235" s="19" t="s">
        <v>30</v>
      </c>
      <c r="I5235" s="19" t="s">
        <v>31</v>
      </c>
      <c r="J5235" s="21" t="s">
        <v>18</v>
      </c>
      <c r="K5235" s="22">
        <v>106206</v>
      </c>
      <c r="L5235" s="22"/>
      <c r="M5235" s="23"/>
    </row>
    <row r="5236" spans="1:13" x14ac:dyDescent="0.2">
      <c r="A5236" s="19" t="s">
        <v>9640</v>
      </c>
      <c r="B5236" s="19" t="s">
        <v>9641</v>
      </c>
      <c r="C5236" s="19" t="s">
        <v>12</v>
      </c>
      <c r="D5236" s="19" t="s">
        <v>69</v>
      </c>
      <c r="E5236" s="19" t="s">
        <v>1781</v>
      </c>
      <c r="F5236" s="20">
        <v>2020</v>
      </c>
      <c r="G5236" s="19" t="s">
        <v>279</v>
      </c>
      <c r="H5236" s="19" t="s">
        <v>30</v>
      </c>
      <c r="I5236" s="19" t="s">
        <v>145</v>
      </c>
      <c r="J5236" s="21" t="s">
        <v>18</v>
      </c>
      <c r="K5236" s="22">
        <v>106259</v>
      </c>
      <c r="L5236" s="22"/>
      <c r="M5236" s="23"/>
    </row>
    <row r="5237" spans="1:13" x14ac:dyDescent="0.2">
      <c r="A5237" s="19" t="s">
        <v>9652</v>
      </c>
      <c r="B5237" s="19" t="s">
        <v>9653</v>
      </c>
      <c r="C5237" s="19" t="s">
        <v>148</v>
      </c>
      <c r="D5237" s="19" t="s">
        <v>460</v>
      </c>
      <c r="E5237" s="19" t="s">
        <v>460</v>
      </c>
      <c r="F5237" s="20">
        <v>2020</v>
      </c>
      <c r="G5237" s="19" t="s">
        <v>17</v>
      </c>
      <c r="H5237" s="19" t="s">
        <v>54</v>
      </c>
      <c r="I5237" s="19" t="s">
        <v>184</v>
      </c>
      <c r="J5237" s="21" t="s">
        <v>18</v>
      </c>
      <c r="K5237" s="22">
        <v>15900</v>
      </c>
      <c r="L5237" s="22"/>
      <c r="M5237" s="23"/>
    </row>
    <row r="5238" spans="1:13" x14ac:dyDescent="0.2">
      <c r="A5238" s="19" t="s">
        <v>9660</v>
      </c>
      <c r="B5238" s="19" t="s">
        <v>9661</v>
      </c>
      <c r="C5238" s="19" t="s">
        <v>148</v>
      </c>
      <c r="D5238" s="19" t="s">
        <v>617</v>
      </c>
      <c r="E5238" s="19" t="s">
        <v>625</v>
      </c>
      <c r="F5238" s="20">
        <v>2020</v>
      </c>
      <c r="G5238" s="19" t="s">
        <v>17</v>
      </c>
      <c r="H5238" s="19" t="s">
        <v>63</v>
      </c>
      <c r="I5238" s="19" t="s">
        <v>174</v>
      </c>
      <c r="J5238" s="21" t="s">
        <v>18</v>
      </c>
      <c r="K5238" s="22">
        <v>48808</v>
      </c>
      <c r="L5238" s="22"/>
      <c r="M5238" s="23"/>
    </row>
    <row r="5239" spans="1:13" x14ac:dyDescent="0.2">
      <c r="A5239" s="19" t="s">
        <v>9664</v>
      </c>
      <c r="B5239" s="19" t="s">
        <v>9665</v>
      </c>
      <c r="C5239" s="19" t="s">
        <v>81</v>
      </c>
      <c r="D5239" s="19" t="s">
        <v>1350</v>
      </c>
      <c r="E5239" s="19" t="s">
        <v>1350</v>
      </c>
      <c r="F5239" s="20">
        <v>2020</v>
      </c>
      <c r="G5239" s="19" t="s">
        <v>17</v>
      </c>
      <c r="H5239" s="19" t="s">
        <v>130</v>
      </c>
      <c r="I5239" s="19" t="s">
        <v>130</v>
      </c>
      <c r="J5239" s="21" t="s">
        <v>84</v>
      </c>
      <c r="K5239" s="22">
        <v>1550448</v>
      </c>
      <c r="L5239" s="22"/>
      <c r="M5239" s="23"/>
    </row>
    <row r="5240" spans="1:13" x14ac:dyDescent="0.2">
      <c r="A5240" s="19" t="s">
        <v>9666</v>
      </c>
      <c r="B5240" s="19" t="s">
        <v>9667</v>
      </c>
      <c r="C5240" s="19" t="s">
        <v>257</v>
      </c>
      <c r="D5240" s="19" t="s">
        <v>258</v>
      </c>
      <c r="E5240" s="19" t="s">
        <v>2440</v>
      </c>
      <c r="F5240" s="20">
        <v>2020</v>
      </c>
      <c r="G5240" s="19" t="s">
        <v>17</v>
      </c>
      <c r="H5240" s="19" t="s">
        <v>30</v>
      </c>
      <c r="I5240" s="19" t="s">
        <v>145</v>
      </c>
      <c r="J5240" s="21" t="s">
        <v>18</v>
      </c>
      <c r="K5240" s="22">
        <v>53896</v>
      </c>
      <c r="L5240" s="22"/>
      <c r="M5240" s="23"/>
    </row>
    <row r="5241" spans="1:13" x14ac:dyDescent="0.2">
      <c r="A5241" s="19" t="s">
        <v>9676</v>
      </c>
      <c r="B5241" s="19" t="s">
        <v>9677</v>
      </c>
      <c r="C5241" s="19" t="s">
        <v>148</v>
      </c>
      <c r="D5241" s="19" t="s">
        <v>373</v>
      </c>
      <c r="E5241" s="19" t="s">
        <v>526</v>
      </c>
      <c r="F5241" s="20">
        <v>2020</v>
      </c>
      <c r="G5241" s="19" t="s">
        <v>17</v>
      </c>
      <c r="H5241" s="19" t="s">
        <v>63</v>
      </c>
      <c r="I5241" s="19" t="s">
        <v>174</v>
      </c>
      <c r="J5241" s="21" t="s">
        <v>84</v>
      </c>
      <c r="K5241" s="22">
        <v>1050764</v>
      </c>
      <c r="L5241" s="22"/>
      <c r="M5241" s="23"/>
    </row>
    <row r="5242" spans="1:13" x14ac:dyDescent="0.2">
      <c r="A5242" s="19" t="s">
        <v>9678</v>
      </c>
      <c r="B5242" s="19" t="s">
        <v>9679</v>
      </c>
      <c r="C5242" s="19" t="s">
        <v>148</v>
      </c>
      <c r="D5242" s="19" t="s">
        <v>373</v>
      </c>
      <c r="E5242" s="19" t="s">
        <v>526</v>
      </c>
      <c r="F5242" s="20">
        <v>2019</v>
      </c>
      <c r="G5242" s="19" t="s">
        <v>17</v>
      </c>
      <c r="H5242" s="19" t="s">
        <v>42</v>
      </c>
      <c r="I5242" s="19" t="s">
        <v>1003</v>
      </c>
      <c r="J5242" s="21" t="s">
        <v>84</v>
      </c>
      <c r="K5242" s="22">
        <v>71025</v>
      </c>
      <c r="L5242" s="22"/>
      <c r="M5242" s="23"/>
    </row>
    <row r="5243" spans="1:13" x14ac:dyDescent="0.2">
      <c r="A5243" s="19" t="s">
        <v>9680</v>
      </c>
      <c r="B5243" s="19" t="s">
        <v>9681</v>
      </c>
      <c r="C5243" s="19" t="s">
        <v>167</v>
      </c>
      <c r="D5243" s="19" t="s">
        <v>310</v>
      </c>
      <c r="E5243" s="19" t="s">
        <v>310</v>
      </c>
      <c r="F5243" s="20">
        <v>2020</v>
      </c>
      <c r="G5243" s="19" t="s">
        <v>17</v>
      </c>
      <c r="H5243" s="19" t="s">
        <v>30</v>
      </c>
      <c r="I5243" s="19" t="s">
        <v>145</v>
      </c>
      <c r="J5243" s="21" t="s">
        <v>18</v>
      </c>
      <c r="K5243" s="22">
        <v>53896</v>
      </c>
      <c r="L5243" s="22"/>
      <c r="M5243" s="23"/>
    </row>
    <row r="5244" spans="1:13" x14ac:dyDescent="0.2">
      <c r="A5244" s="19" t="s">
        <v>9684</v>
      </c>
      <c r="B5244" s="19" t="s">
        <v>9685</v>
      </c>
      <c r="C5244" s="19" t="s">
        <v>143</v>
      </c>
      <c r="D5244" s="19"/>
      <c r="E5244" s="19"/>
      <c r="F5244" s="20">
        <v>2019</v>
      </c>
      <c r="G5244" s="19" t="s">
        <v>17</v>
      </c>
      <c r="H5244" s="19" t="s">
        <v>30</v>
      </c>
      <c r="I5244" s="19" t="s">
        <v>31</v>
      </c>
      <c r="J5244" s="21" t="s">
        <v>18</v>
      </c>
      <c r="K5244" s="22">
        <v>53367</v>
      </c>
      <c r="L5244" s="22"/>
      <c r="M5244" s="23"/>
    </row>
    <row r="5245" spans="1:13" x14ac:dyDescent="0.2">
      <c r="A5245" s="19" t="s">
        <v>9686</v>
      </c>
      <c r="B5245" s="19" t="s">
        <v>9687</v>
      </c>
      <c r="C5245" s="19" t="s">
        <v>133</v>
      </c>
      <c r="D5245" s="19" t="s">
        <v>392</v>
      </c>
      <c r="E5245" s="19" t="s">
        <v>1096</v>
      </c>
      <c r="F5245" s="20">
        <v>2020</v>
      </c>
      <c r="G5245" s="19" t="s">
        <v>17</v>
      </c>
      <c r="H5245" s="19" t="s">
        <v>63</v>
      </c>
      <c r="I5245" s="19" t="s">
        <v>174</v>
      </c>
      <c r="J5245" s="21" t="s">
        <v>18</v>
      </c>
      <c r="K5245" s="22">
        <v>63225</v>
      </c>
      <c r="L5245" s="22"/>
      <c r="M5245" s="23"/>
    </row>
    <row r="5246" spans="1:13" x14ac:dyDescent="0.2">
      <c r="A5246" s="19" t="s">
        <v>9688</v>
      </c>
      <c r="B5246" s="19" t="s">
        <v>9689</v>
      </c>
      <c r="C5246" s="19" t="s">
        <v>37</v>
      </c>
      <c r="D5246" s="19" t="s">
        <v>601</v>
      </c>
      <c r="E5246" s="19" t="s">
        <v>721</v>
      </c>
      <c r="F5246" s="20">
        <v>2019</v>
      </c>
      <c r="G5246" s="19" t="s">
        <v>17</v>
      </c>
      <c r="H5246" s="19" t="s">
        <v>240</v>
      </c>
      <c r="I5246" s="19" t="s">
        <v>2623</v>
      </c>
      <c r="J5246" s="21" t="s">
        <v>18</v>
      </c>
      <c r="K5246" s="22">
        <v>474773</v>
      </c>
      <c r="L5246" s="22"/>
      <c r="M5246" s="23"/>
    </row>
    <row r="5247" spans="1:13" x14ac:dyDescent="0.2">
      <c r="A5247" s="19" t="s">
        <v>9692</v>
      </c>
      <c r="B5247" s="19" t="s">
        <v>9693</v>
      </c>
      <c r="C5247" s="19" t="s">
        <v>265</v>
      </c>
      <c r="D5247" s="19"/>
      <c r="E5247" s="19"/>
      <c r="F5247" s="20">
        <v>2019</v>
      </c>
      <c r="G5247" s="19" t="s">
        <v>17</v>
      </c>
      <c r="H5247" s="19" t="s">
        <v>30</v>
      </c>
      <c r="I5247" s="19" t="s">
        <v>145</v>
      </c>
      <c r="J5247" s="21" t="s">
        <v>18</v>
      </c>
      <c r="K5247" s="22">
        <v>34525</v>
      </c>
      <c r="L5247" s="22"/>
      <c r="M5247" s="23"/>
    </row>
    <row r="5248" spans="1:13" x14ac:dyDescent="0.2">
      <c r="A5248" s="19" t="s">
        <v>9694</v>
      </c>
      <c r="B5248" s="19" t="s">
        <v>9695</v>
      </c>
      <c r="C5248" s="19" t="s">
        <v>22</v>
      </c>
      <c r="D5248" s="19"/>
      <c r="E5248" s="19"/>
      <c r="F5248" s="20">
        <v>2019</v>
      </c>
      <c r="G5248" s="19" t="s">
        <v>17</v>
      </c>
      <c r="H5248" s="19" t="s">
        <v>253</v>
      </c>
      <c r="I5248" s="19" t="s">
        <v>254</v>
      </c>
      <c r="J5248" s="21" t="s">
        <v>18</v>
      </c>
      <c r="K5248" s="22">
        <v>586405</v>
      </c>
      <c r="L5248" s="22"/>
      <c r="M5248" s="23"/>
    </row>
    <row r="5249" spans="1:13" x14ac:dyDescent="0.2">
      <c r="A5249" s="19" t="s">
        <v>9696</v>
      </c>
      <c r="B5249" s="19" t="s">
        <v>9697</v>
      </c>
      <c r="C5249" s="19" t="s">
        <v>52</v>
      </c>
      <c r="D5249" s="19" t="s">
        <v>139</v>
      </c>
      <c r="E5249" s="19" t="s">
        <v>139</v>
      </c>
      <c r="F5249" s="20">
        <v>2019</v>
      </c>
      <c r="G5249" s="19" t="s">
        <v>17</v>
      </c>
      <c r="H5249" s="19" t="s">
        <v>42</v>
      </c>
      <c r="I5249" s="19" t="s">
        <v>1003</v>
      </c>
      <c r="J5249" s="21" t="s">
        <v>18</v>
      </c>
      <c r="K5249" s="22">
        <v>4</v>
      </c>
      <c r="L5249" s="24">
        <v>4</v>
      </c>
      <c r="M5249" s="23"/>
    </row>
    <row r="5250" spans="1:13" x14ac:dyDescent="0.2">
      <c r="A5250" s="19" t="s">
        <v>9698</v>
      </c>
      <c r="B5250" s="19" t="s">
        <v>9699</v>
      </c>
      <c r="C5250" s="19" t="s">
        <v>257</v>
      </c>
      <c r="D5250" s="19" t="s">
        <v>258</v>
      </c>
      <c r="E5250" s="19" t="s">
        <v>259</v>
      </c>
      <c r="F5250" s="20">
        <v>2020</v>
      </c>
      <c r="G5250" s="19" t="s">
        <v>17</v>
      </c>
      <c r="H5250" s="19" t="s">
        <v>352</v>
      </c>
      <c r="I5250" s="19" t="s">
        <v>1241</v>
      </c>
      <c r="J5250" s="21" t="s">
        <v>18</v>
      </c>
      <c r="K5250" s="22">
        <v>101606</v>
      </c>
      <c r="L5250" s="22"/>
      <c r="M5250" s="23"/>
    </row>
    <row r="5251" spans="1:13" x14ac:dyDescent="0.2">
      <c r="A5251" s="19" t="s">
        <v>9700</v>
      </c>
      <c r="B5251" s="19" t="s">
        <v>9701</v>
      </c>
      <c r="C5251" s="19" t="s">
        <v>52</v>
      </c>
      <c r="D5251" s="19"/>
      <c r="E5251" s="19"/>
      <c r="F5251" s="20">
        <v>2020</v>
      </c>
      <c r="G5251" s="19" t="s">
        <v>1012</v>
      </c>
      <c r="H5251" s="19" t="s">
        <v>54</v>
      </c>
      <c r="I5251" s="19" t="s">
        <v>199</v>
      </c>
      <c r="J5251" s="21" t="s">
        <v>18</v>
      </c>
      <c r="K5251" s="22">
        <v>84541</v>
      </c>
      <c r="L5251" s="22"/>
      <c r="M5251" s="23"/>
    </row>
    <row r="5252" spans="1:13" x14ac:dyDescent="0.2">
      <c r="A5252" s="19" t="s">
        <v>9714</v>
      </c>
      <c r="B5252" s="19" t="s">
        <v>9715</v>
      </c>
      <c r="C5252" s="19" t="s">
        <v>81</v>
      </c>
      <c r="D5252" s="19" t="s">
        <v>82</v>
      </c>
      <c r="E5252" s="19" t="s">
        <v>509</v>
      </c>
      <c r="F5252" s="20">
        <v>2019</v>
      </c>
      <c r="G5252" s="19" t="s">
        <v>17</v>
      </c>
      <c r="H5252" s="19" t="s">
        <v>30</v>
      </c>
      <c r="I5252" s="19" t="s">
        <v>31</v>
      </c>
      <c r="J5252" s="21" t="s">
        <v>18</v>
      </c>
      <c r="K5252" s="22">
        <v>53367</v>
      </c>
      <c r="L5252" s="22"/>
      <c r="M5252" s="23"/>
    </row>
    <row r="5253" spans="1:13" x14ac:dyDescent="0.2">
      <c r="A5253" s="19" t="s">
        <v>9720</v>
      </c>
      <c r="B5253" s="19" t="s">
        <v>9721</v>
      </c>
      <c r="C5253" s="19" t="s">
        <v>148</v>
      </c>
      <c r="D5253" s="19" t="s">
        <v>460</v>
      </c>
      <c r="E5253" s="19" t="s">
        <v>2734</v>
      </c>
      <c r="F5253" s="20">
        <v>2020</v>
      </c>
      <c r="G5253" s="19" t="s">
        <v>17</v>
      </c>
      <c r="H5253" s="19" t="s">
        <v>54</v>
      </c>
      <c r="I5253" s="19" t="s">
        <v>62</v>
      </c>
      <c r="J5253" s="21" t="s">
        <v>18</v>
      </c>
      <c r="K5253" s="22">
        <v>1</v>
      </c>
      <c r="L5253" s="22"/>
      <c r="M5253" s="23"/>
    </row>
    <row r="5254" spans="1:13" x14ac:dyDescent="0.2">
      <c r="A5254" s="19" t="s">
        <v>9724</v>
      </c>
      <c r="B5254" s="19" t="s">
        <v>9725</v>
      </c>
      <c r="C5254" s="19" t="s">
        <v>12</v>
      </c>
      <c r="D5254" s="19" t="s">
        <v>853</v>
      </c>
      <c r="E5254" s="19" t="s">
        <v>854</v>
      </c>
      <c r="F5254" s="20">
        <v>2020</v>
      </c>
      <c r="G5254" s="19" t="s">
        <v>17</v>
      </c>
      <c r="H5254" s="19" t="s">
        <v>63</v>
      </c>
      <c r="I5254" s="19" t="s">
        <v>174</v>
      </c>
      <c r="J5254" s="21" t="s">
        <v>18</v>
      </c>
      <c r="K5254" s="22">
        <v>63742</v>
      </c>
      <c r="L5254" s="22"/>
      <c r="M5254" s="23"/>
    </row>
    <row r="5255" spans="1:13" x14ac:dyDescent="0.2">
      <c r="A5255" s="19" t="s">
        <v>9730</v>
      </c>
      <c r="B5255" s="19" t="s">
        <v>9731</v>
      </c>
      <c r="C5255" s="19" t="s">
        <v>34</v>
      </c>
      <c r="D5255" s="19" t="s">
        <v>215</v>
      </c>
      <c r="E5255" s="19" t="s">
        <v>1853</v>
      </c>
      <c r="F5255" s="20">
        <v>2019</v>
      </c>
      <c r="G5255" s="19" t="s">
        <v>17</v>
      </c>
      <c r="H5255" s="19" t="s">
        <v>30</v>
      </c>
      <c r="I5255" s="19" t="s">
        <v>145</v>
      </c>
      <c r="J5255" s="21" t="s">
        <v>18</v>
      </c>
      <c r="K5255" s="22">
        <v>61560</v>
      </c>
      <c r="L5255" s="22"/>
      <c r="M5255" s="23"/>
    </row>
    <row r="5256" spans="1:13" x14ac:dyDescent="0.2">
      <c r="A5256" s="19" t="s">
        <v>9732</v>
      </c>
      <c r="B5256" s="19" t="s">
        <v>9733</v>
      </c>
      <c r="C5256" s="19" t="s">
        <v>167</v>
      </c>
      <c r="D5256" s="19" t="s">
        <v>431</v>
      </c>
      <c r="E5256" s="19" t="s">
        <v>431</v>
      </c>
      <c r="F5256" s="20">
        <v>2019</v>
      </c>
      <c r="G5256" s="19" t="s">
        <v>17</v>
      </c>
      <c r="H5256" s="19" t="s">
        <v>95</v>
      </c>
      <c r="I5256" s="19" t="s">
        <v>356</v>
      </c>
      <c r="J5256" s="21" t="s">
        <v>84</v>
      </c>
      <c r="K5256" s="22">
        <v>3066693</v>
      </c>
      <c r="L5256" s="22"/>
      <c r="M5256" s="23"/>
    </row>
    <row r="5257" spans="1:13" x14ac:dyDescent="0.2">
      <c r="A5257" s="19" t="s">
        <v>9744</v>
      </c>
      <c r="B5257" s="19" t="s">
        <v>9745</v>
      </c>
      <c r="C5257" s="19" t="s">
        <v>12</v>
      </c>
      <c r="D5257" s="19" t="s">
        <v>69</v>
      </c>
      <c r="E5257" s="19" t="s">
        <v>1781</v>
      </c>
      <c r="F5257" s="20">
        <v>2020</v>
      </c>
      <c r="G5257" s="19" t="s">
        <v>17</v>
      </c>
      <c r="H5257" s="19" t="s">
        <v>30</v>
      </c>
      <c r="I5257" s="19" t="s">
        <v>145</v>
      </c>
      <c r="J5257" s="21" t="s">
        <v>84</v>
      </c>
      <c r="K5257" s="22">
        <v>1461377</v>
      </c>
      <c r="L5257" s="22"/>
      <c r="M5257" s="23"/>
    </row>
    <row r="5258" spans="1:13" x14ac:dyDescent="0.2">
      <c r="A5258" s="19" t="s">
        <v>9754</v>
      </c>
      <c r="B5258" s="19" t="s">
        <v>9755</v>
      </c>
      <c r="C5258" s="19" t="s">
        <v>265</v>
      </c>
      <c r="D5258" s="19" t="s">
        <v>266</v>
      </c>
      <c r="E5258" s="19" t="s">
        <v>267</v>
      </c>
      <c r="F5258" s="20">
        <v>2020</v>
      </c>
      <c r="G5258" s="19" t="s">
        <v>279</v>
      </c>
      <c r="H5258" s="19" t="s">
        <v>54</v>
      </c>
      <c r="I5258" s="19" t="s">
        <v>83</v>
      </c>
      <c r="J5258" s="21" t="s">
        <v>18</v>
      </c>
      <c r="K5258" s="22">
        <v>1001</v>
      </c>
      <c r="L5258" s="22"/>
      <c r="M5258" s="23"/>
    </row>
    <row r="5259" spans="1:13" x14ac:dyDescent="0.2">
      <c r="A5259" s="19" t="s">
        <v>9756</v>
      </c>
      <c r="B5259" s="19" t="s">
        <v>9757</v>
      </c>
      <c r="C5259" s="19" t="s">
        <v>103</v>
      </c>
      <c r="D5259" s="19" t="s">
        <v>105</v>
      </c>
      <c r="E5259" s="19" t="s">
        <v>106</v>
      </c>
      <c r="F5259" s="20">
        <v>2020</v>
      </c>
      <c r="G5259" s="19" t="s">
        <v>17</v>
      </c>
      <c r="H5259" s="19" t="s">
        <v>42</v>
      </c>
      <c r="I5259" s="19" t="s">
        <v>188</v>
      </c>
      <c r="J5259" s="21" t="s">
        <v>18</v>
      </c>
      <c r="K5259" s="22">
        <v>29333</v>
      </c>
      <c r="L5259" s="24">
        <v>1</v>
      </c>
      <c r="M5259" s="23"/>
    </row>
    <row r="5260" spans="1:13" x14ac:dyDescent="0.2">
      <c r="A5260" s="19" t="s">
        <v>9760</v>
      </c>
      <c r="B5260" s="19" t="s">
        <v>9761</v>
      </c>
      <c r="C5260" s="19" t="s">
        <v>12</v>
      </c>
      <c r="D5260" s="19" t="s">
        <v>422</v>
      </c>
      <c r="E5260" s="19" t="s">
        <v>1699</v>
      </c>
      <c r="F5260" s="20">
        <v>2019</v>
      </c>
      <c r="G5260" s="19" t="s">
        <v>17</v>
      </c>
      <c r="H5260" s="19" t="s">
        <v>30</v>
      </c>
      <c r="I5260" s="19" t="s">
        <v>145</v>
      </c>
      <c r="J5260" s="21" t="s">
        <v>18</v>
      </c>
      <c r="K5260" s="22">
        <v>287095</v>
      </c>
      <c r="L5260" s="22"/>
      <c r="M5260" s="23"/>
    </row>
    <row r="5261" spans="1:13" x14ac:dyDescent="0.2">
      <c r="A5261" s="19" t="s">
        <v>9762</v>
      </c>
      <c r="B5261" s="19" t="s">
        <v>9763</v>
      </c>
      <c r="C5261" s="19" t="s">
        <v>27</v>
      </c>
      <c r="D5261" s="19" t="s">
        <v>1774</v>
      </c>
      <c r="E5261" s="19" t="s">
        <v>1775</v>
      </c>
      <c r="F5261" s="20">
        <v>2020</v>
      </c>
      <c r="G5261" s="19" t="s">
        <v>17</v>
      </c>
      <c r="H5261" s="19" t="s">
        <v>95</v>
      </c>
      <c r="I5261" s="19" t="s">
        <v>356</v>
      </c>
      <c r="J5261" s="21" t="s">
        <v>18</v>
      </c>
      <c r="K5261" s="22">
        <v>252572</v>
      </c>
      <c r="L5261" s="22"/>
      <c r="M5261" s="23"/>
    </row>
    <row r="5262" spans="1:13" x14ac:dyDescent="0.2">
      <c r="A5262" s="19" t="s">
        <v>9764</v>
      </c>
      <c r="B5262" s="19" t="s">
        <v>9765</v>
      </c>
      <c r="C5262" s="19" t="s">
        <v>148</v>
      </c>
      <c r="D5262" s="19" t="s">
        <v>373</v>
      </c>
      <c r="E5262" s="19" t="s">
        <v>894</v>
      </c>
      <c r="F5262" s="20">
        <v>2020</v>
      </c>
      <c r="G5262" s="19" t="s">
        <v>17</v>
      </c>
      <c r="H5262" s="19" t="s">
        <v>352</v>
      </c>
      <c r="I5262" s="19" t="s">
        <v>353</v>
      </c>
      <c r="J5262" s="21" t="s">
        <v>18</v>
      </c>
      <c r="K5262" s="22">
        <v>7489</v>
      </c>
      <c r="L5262" s="22"/>
      <c r="M5262" s="23"/>
    </row>
    <row r="5263" spans="1:13" x14ac:dyDescent="0.2">
      <c r="A5263" s="19" t="s">
        <v>9766</v>
      </c>
      <c r="B5263" s="19" t="s">
        <v>9767</v>
      </c>
      <c r="C5263" s="19" t="s">
        <v>148</v>
      </c>
      <c r="D5263" s="19" t="s">
        <v>617</v>
      </c>
      <c r="E5263" s="19" t="s">
        <v>625</v>
      </c>
      <c r="F5263" s="20">
        <v>2020</v>
      </c>
      <c r="G5263" s="19" t="s">
        <v>17</v>
      </c>
      <c r="H5263" s="19" t="s">
        <v>54</v>
      </c>
      <c r="I5263" s="19" t="s">
        <v>62</v>
      </c>
      <c r="J5263" s="21" t="s">
        <v>84</v>
      </c>
      <c r="K5263" s="22">
        <v>757843</v>
      </c>
      <c r="L5263" s="22"/>
      <c r="M5263" s="23"/>
    </row>
    <row r="5264" spans="1:13" x14ac:dyDescent="0.2">
      <c r="A5264" s="19" t="s">
        <v>9770</v>
      </c>
      <c r="B5264" s="19" t="s">
        <v>9771</v>
      </c>
      <c r="C5264" s="19" t="s">
        <v>22</v>
      </c>
      <c r="D5264" s="19" t="s">
        <v>46</v>
      </c>
      <c r="E5264" s="19" t="s">
        <v>275</v>
      </c>
      <c r="F5264" s="20">
        <v>2020</v>
      </c>
      <c r="G5264" s="19" t="s">
        <v>17</v>
      </c>
      <c r="H5264" s="19" t="s">
        <v>63</v>
      </c>
      <c r="I5264" s="19" t="s">
        <v>174</v>
      </c>
      <c r="J5264" s="21" t="s">
        <v>84</v>
      </c>
      <c r="K5264" s="22">
        <v>228150</v>
      </c>
      <c r="L5264" s="22"/>
      <c r="M5264" s="23"/>
    </row>
    <row r="5265" spans="1:13" x14ac:dyDescent="0.2">
      <c r="A5265" s="19" t="s">
        <v>9774</v>
      </c>
      <c r="B5265" s="19" t="s">
        <v>9775</v>
      </c>
      <c r="C5265" s="19" t="s">
        <v>12</v>
      </c>
      <c r="D5265" s="19" t="s">
        <v>630</v>
      </c>
      <c r="E5265" s="19" t="s">
        <v>1196</v>
      </c>
      <c r="F5265" s="20">
        <v>2020</v>
      </c>
      <c r="G5265" s="19" t="s">
        <v>17</v>
      </c>
      <c r="H5265" s="19" t="s">
        <v>54</v>
      </c>
      <c r="I5265" s="19" t="s">
        <v>62</v>
      </c>
      <c r="J5265" s="21" t="s">
        <v>18</v>
      </c>
      <c r="K5265" s="22">
        <v>14533</v>
      </c>
      <c r="L5265" s="22"/>
      <c r="M5265" s="23"/>
    </row>
    <row r="5266" spans="1:13" x14ac:dyDescent="0.2">
      <c r="A5266" s="19" t="s">
        <v>9778</v>
      </c>
      <c r="B5266" s="19" t="s">
        <v>9779</v>
      </c>
      <c r="C5266" s="19" t="s">
        <v>143</v>
      </c>
      <c r="D5266" s="19" t="s">
        <v>857</v>
      </c>
      <c r="E5266" s="19" t="s">
        <v>2387</v>
      </c>
      <c r="F5266" s="20">
        <v>2020</v>
      </c>
      <c r="G5266" s="19" t="s">
        <v>17</v>
      </c>
      <c r="H5266" s="19" t="s">
        <v>130</v>
      </c>
      <c r="I5266" s="19" t="s">
        <v>130</v>
      </c>
      <c r="J5266" s="21" t="s">
        <v>84</v>
      </c>
      <c r="K5266" s="22">
        <v>183563</v>
      </c>
      <c r="L5266" s="22"/>
      <c r="M5266" s="23"/>
    </row>
    <row r="5267" spans="1:13" x14ac:dyDescent="0.2">
      <c r="A5267" s="19" t="s">
        <v>9782</v>
      </c>
      <c r="B5267" s="19" t="s">
        <v>9783</v>
      </c>
      <c r="C5267" s="19" t="s">
        <v>103</v>
      </c>
      <c r="D5267" s="19" t="s">
        <v>194</v>
      </c>
      <c r="E5267" s="19" t="s">
        <v>1575</v>
      </c>
      <c r="F5267" s="20">
        <v>2020</v>
      </c>
      <c r="G5267" s="19" t="s">
        <v>17</v>
      </c>
      <c r="H5267" s="19" t="s">
        <v>30</v>
      </c>
      <c r="I5267" s="19" t="s">
        <v>31</v>
      </c>
      <c r="J5267" s="21" t="s">
        <v>18</v>
      </c>
      <c r="K5267" s="22">
        <v>51813</v>
      </c>
      <c r="L5267" s="22"/>
      <c r="M5267" s="23"/>
    </row>
    <row r="5268" spans="1:13" x14ac:dyDescent="0.2">
      <c r="A5268" s="19" t="s">
        <v>9784</v>
      </c>
      <c r="B5268" s="19" t="s">
        <v>9785</v>
      </c>
      <c r="C5268" s="19" t="s">
        <v>167</v>
      </c>
      <c r="D5268" s="19" t="s">
        <v>431</v>
      </c>
      <c r="E5268" s="19" t="s">
        <v>431</v>
      </c>
      <c r="F5268" s="20">
        <v>2019</v>
      </c>
      <c r="G5268" s="19" t="s">
        <v>17</v>
      </c>
      <c r="H5268" s="19" t="s">
        <v>15</v>
      </c>
      <c r="I5268" s="19" t="s">
        <v>16</v>
      </c>
      <c r="J5268" s="21" t="s">
        <v>84</v>
      </c>
      <c r="K5268" s="22">
        <v>1900</v>
      </c>
      <c r="L5268" s="22"/>
      <c r="M5268" s="23"/>
    </row>
    <row r="5269" spans="1:13" x14ac:dyDescent="0.2">
      <c r="A5269" s="19" t="s">
        <v>9804</v>
      </c>
      <c r="B5269" s="19" t="s">
        <v>9805</v>
      </c>
      <c r="C5269" s="19" t="s">
        <v>103</v>
      </c>
      <c r="D5269" s="19" t="s">
        <v>105</v>
      </c>
      <c r="E5269" s="19" t="s">
        <v>106</v>
      </c>
      <c r="F5269" s="20">
        <v>2020</v>
      </c>
      <c r="G5269" s="19" t="s">
        <v>17</v>
      </c>
      <c r="H5269" s="19" t="s">
        <v>42</v>
      </c>
      <c r="I5269" s="19" t="s">
        <v>188</v>
      </c>
      <c r="J5269" s="21" t="s">
        <v>18</v>
      </c>
      <c r="K5269" s="22">
        <v>33941</v>
      </c>
      <c r="L5269" s="24">
        <v>1</v>
      </c>
      <c r="M5269" s="23"/>
    </row>
    <row r="5270" spans="1:13" x14ac:dyDescent="0.2">
      <c r="A5270" s="19" t="s">
        <v>9806</v>
      </c>
      <c r="B5270" s="19" t="s">
        <v>9807</v>
      </c>
      <c r="C5270" s="19" t="s">
        <v>148</v>
      </c>
      <c r="D5270" s="19" t="s">
        <v>373</v>
      </c>
      <c r="E5270" s="19" t="s">
        <v>897</v>
      </c>
      <c r="F5270" s="20">
        <v>2019</v>
      </c>
      <c r="G5270" s="19" t="s">
        <v>17</v>
      </c>
      <c r="H5270" s="19" t="s">
        <v>240</v>
      </c>
      <c r="I5270" s="19" t="s">
        <v>2394</v>
      </c>
      <c r="J5270" s="21" t="s">
        <v>18</v>
      </c>
      <c r="K5270" s="22">
        <v>2259122</v>
      </c>
      <c r="L5270" s="22"/>
      <c r="M5270" s="23"/>
    </row>
    <row r="5271" spans="1:13" x14ac:dyDescent="0.2">
      <c r="A5271" s="19" t="s">
        <v>9808</v>
      </c>
      <c r="B5271" s="19" t="s">
        <v>9809</v>
      </c>
      <c r="C5271" s="19" t="s">
        <v>133</v>
      </c>
      <c r="D5271" s="19" t="s">
        <v>392</v>
      </c>
      <c r="E5271" s="19" t="s">
        <v>1330</v>
      </c>
      <c r="F5271" s="20">
        <v>2019</v>
      </c>
      <c r="G5271" s="19" t="s">
        <v>17</v>
      </c>
      <c r="H5271" s="19" t="s">
        <v>95</v>
      </c>
      <c r="I5271" s="19" t="s">
        <v>356</v>
      </c>
      <c r="J5271" s="21" t="s">
        <v>84</v>
      </c>
      <c r="K5271" s="22">
        <v>95109</v>
      </c>
      <c r="L5271" s="22"/>
      <c r="M5271" s="23"/>
    </row>
    <row r="5272" spans="1:13" x14ac:dyDescent="0.2">
      <c r="A5272" s="19" t="s">
        <v>9810</v>
      </c>
      <c r="B5272" s="19" t="s">
        <v>9811</v>
      </c>
      <c r="C5272" s="19" t="s">
        <v>2594</v>
      </c>
      <c r="D5272" s="19"/>
      <c r="E5272" s="19"/>
      <c r="F5272" s="20">
        <v>2020</v>
      </c>
      <c r="G5272" s="19" t="s">
        <v>17</v>
      </c>
      <c r="H5272" s="19" t="s">
        <v>30</v>
      </c>
      <c r="I5272" s="19" t="s">
        <v>31</v>
      </c>
      <c r="J5272" s="21" t="s">
        <v>18</v>
      </c>
      <c r="K5272" s="22">
        <v>51800</v>
      </c>
      <c r="L5272" s="22"/>
      <c r="M5272" s="23"/>
    </row>
    <row r="5273" spans="1:13" x14ac:dyDescent="0.2">
      <c r="A5273" s="19" t="s">
        <v>9812</v>
      </c>
      <c r="B5273" s="19" t="s">
        <v>9813</v>
      </c>
      <c r="C5273" s="19" t="s">
        <v>133</v>
      </c>
      <c r="D5273" s="19" t="s">
        <v>392</v>
      </c>
      <c r="E5273" s="19" t="s">
        <v>474</v>
      </c>
      <c r="F5273" s="20">
        <v>2019</v>
      </c>
      <c r="G5273" s="19" t="s">
        <v>17</v>
      </c>
      <c r="H5273" s="19" t="s">
        <v>54</v>
      </c>
      <c r="I5273" s="19" t="s">
        <v>58</v>
      </c>
      <c r="J5273" s="21" t="s">
        <v>128</v>
      </c>
      <c r="K5273" s="22">
        <v>4372378</v>
      </c>
      <c r="L5273" s="22"/>
      <c r="M5273" s="23"/>
    </row>
    <row r="5274" spans="1:13" x14ac:dyDescent="0.2">
      <c r="A5274" s="19" t="s">
        <v>9818</v>
      </c>
      <c r="B5274" s="19" t="s">
        <v>9819</v>
      </c>
      <c r="C5274" s="19" t="s">
        <v>133</v>
      </c>
      <c r="D5274" s="19" t="s">
        <v>206</v>
      </c>
      <c r="E5274" s="19" t="s">
        <v>1609</v>
      </c>
      <c r="F5274" s="20">
        <v>2019</v>
      </c>
      <c r="G5274" s="19" t="s">
        <v>17</v>
      </c>
      <c r="H5274" s="19" t="s">
        <v>30</v>
      </c>
      <c r="I5274" s="19" t="s">
        <v>145</v>
      </c>
      <c r="J5274" s="21" t="s">
        <v>128</v>
      </c>
      <c r="K5274" s="22">
        <v>99219</v>
      </c>
      <c r="L5274" s="22"/>
      <c r="M5274" s="23"/>
    </row>
    <row r="5275" spans="1:13" x14ac:dyDescent="0.2">
      <c r="A5275" s="19" t="s">
        <v>9822</v>
      </c>
      <c r="B5275" s="19" t="s">
        <v>9823</v>
      </c>
      <c r="C5275" s="19" t="s">
        <v>167</v>
      </c>
      <c r="D5275" s="19" t="s">
        <v>431</v>
      </c>
      <c r="E5275" s="19" t="s">
        <v>661</v>
      </c>
      <c r="F5275" s="20">
        <v>2019</v>
      </c>
      <c r="G5275" s="19" t="s">
        <v>17</v>
      </c>
      <c r="H5275" s="19" t="s">
        <v>30</v>
      </c>
      <c r="I5275" s="19" t="s">
        <v>31</v>
      </c>
      <c r="J5275" s="21" t="s">
        <v>18</v>
      </c>
      <c r="K5275" s="22">
        <v>90820</v>
      </c>
      <c r="L5275" s="22">
        <v>189000</v>
      </c>
      <c r="M5275" s="23"/>
    </row>
    <row r="5276" spans="1:13" x14ac:dyDescent="0.2">
      <c r="A5276" s="19" t="s">
        <v>9838</v>
      </c>
      <c r="B5276" s="19" t="s">
        <v>9839</v>
      </c>
      <c r="C5276" s="19" t="s">
        <v>148</v>
      </c>
      <c r="D5276" s="19" t="s">
        <v>329</v>
      </c>
      <c r="E5276" s="19" t="s">
        <v>329</v>
      </c>
      <c r="F5276" s="20">
        <v>2020</v>
      </c>
      <c r="G5276" s="19" t="s">
        <v>17</v>
      </c>
      <c r="H5276" s="19" t="s">
        <v>130</v>
      </c>
      <c r="I5276" s="19" t="s">
        <v>130</v>
      </c>
      <c r="J5276" s="21" t="s">
        <v>18</v>
      </c>
      <c r="K5276" s="22">
        <v>741757</v>
      </c>
      <c r="L5276" s="22"/>
      <c r="M5276" s="23"/>
    </row>
    <row r="5277" spans="1:13" x14ac:dyDescent="0.2">
      <c r="A5277" s="19" t="s">
        <v>9840</v>
      </c>
      <c r="B5277" s="19" t="s">
        <v>9841</v>
      </c>
      <c r="C5277" s="19" t="s">
        <v>167</v>
      </c>
      <c r="D5277" s="19" t="s">
        <v>310</v>
      </c>
      <c r="E5277" s="19" t="s">
        <v>1142</v>
      </c>
      <c r="F5277" s="20">
        <v>2019</v>
      </c>
      <c r="G5277" s="19" t="s">
        <v>17</v>
      </c>
      <c r="H5277" s="19" t="s">
        <v>63</v>
      </c>
      <c r="I5277" s="19" t="s">
        <v>174</v>
      </c>
      <c r="J5277" s="21" t="s">
        <v>84</v>
      </c>
      <c r="K5277" s="22">
        <v>2030000</v>
      </c>
      <c r="L5277" s="22"/>
      <c r="M5277" s="23"/>
    </row>
    <row r="5278" spans="1:13" x14ac:dyDescent="0.2">
      <c r="A5278" s="19" t="s">
        <v>9842</v>
      </c>
      <c r="B5278" s="19" t="s">
        <v>9843</v>
      </c>
      <c r="C5278" s="19" t="s">
        <v>167</v>
      </c>
      <c r="D5278" s="19" t="s">
        <v>168</v>
      </c>
      <c r="E5278" s="19" t="s">
        <v>168</v>
      </c>
      <c r="F5278" s="20">
        <v>2020</v>
      </c>
      <c r="G5278" s="19" t="s">
        <v>17</v>
      </c>
      <c r="H5278" s="19" t="s">
        <v>42</v>
      </c>
      <c r="I5278" s="19" t="s">
        <v>188</v>
      </c>
      <c r="J5278" s="21" t="s">
        <v>18</v>
      </c>
      <c r="K5278" s="22">
        <v>31535</v>
      </c>
      <c r="L5278" s="22"/>
      <c r="M5278" s="23"/>
    </row>
    <row r="5279" spans="1:13" x14ac:dyDescent="0.2">
      <c r="A5279" s="19" t="s">
        <v>9844</v>
      </c>
      <c r="B5279" s="19" t="s">
        <v>9845</v>
      </c>
      <c r="C5279" s="19" t="s">
        <v>167</v>
      </c>
      <c r="D5279" s="19" t="s">
        <v>168</v>
      </c>
      <c r="E5279" s="19" t="s">
        <v>168</v>
      </c>
      <c r="F5279" s="20">
        <v>2019</v>
      </c>
      <c r="G5279" s="19" t="s">
        <v>17</v>
      </c>
      <c r="H5279" s="19" t="s">
        <v>30</v>
      </c>
      <c r="I5279" s="19" t="s">
        <v>145</v>
      </c>
      <c r="J5279" s="21" t="s">
        <v>18</v>
      </c>
      <c r="K5279" s="22">
        <v>61330</v>
      </c>
      <c r="L5279" s="22"/>
      <c r="M5279" s="23"/>
    </row>
    <row r="5280" spans="1:13" x14ac:dyDescent="0.2">
      <c r="A5280" s="19" t="s">
        <v>9848</v>
      </c>
      <c r="B5280" s="19" t="s">
        <v>9849</v>
      </c>
      <c r="C5280" s="19" t="s">
        <v>359</v>
      </c>
      <c r="D5280" s="19" t="s">
        <v>1466</v>
      </c>
      <c r="E5280" s="19" t="s">
        <v>1466</v>
      </c>
      <c r="F5280" s="20">
        <v>2020</v>
      </c>
      <c r="G5280" s="19" t="s">
        <v>279</v>
      </c>
      <c r="H5280" s="19" t="s">
        <v>30</v>
      </c>
      <c r="I5280" s="19" t="s">
        <v>145</v>
      </c>
      <c r="J5280" s="21" t="s">
        <v>18</v>
      </c>
      <c r="K5280" s="22">
        <v>50369</v>
      </c>
      <c r="L5280" s="24">
        <v>1000</v>
      </c>
      <c r="M5280" s="23"/>
    </row>
    <row r="5281" spans="1:13" x14ac:dyDescent="0.2">
      <c r="A5281" s="19" t="s">
        <v>9852</v>
      </c>
      <c r="B5281" s="19" t="s">
        <v>9853</v>
      </c>
      <c r="C5281" s="19" t="s">
        <v>133</v>
      </c>
      <c r="D5281" s="19" t="s">
        <v>392</v>
      </c>
      <c r="E5281" s="19" t="s">
        <v>474</v>
      </c>
      <c r="F5281" s="20">
        <v>2019</v>
      </c>
      <c r="G5281" s="19" t="s">
        <v>17</v>
      </c>
      <c r="H5281" s="19" t="s">
        <v>54</v>
      </c>
      <c r="I5281" s="19" t="s">
        <v>58</v>
      </c>
      <c r="J5281" s="21" t="s">
        <v>128</v>
      </c>
      <c r="K5281" s="22">
        <v>1063113</v>
      </c>
      <c r="L5281" s="22"/>
      <c r="M5281" s="23"/>
    </row>
    <row r="5282" spans="1:13" x14ac:dyDescent="0.2">
      <c r="A5282" s="19" t="s">
        <v>9858</v>
      </c>
      <c r="B5282" s="19" t="s">
        <v>9859</v>
      </c>
      <c r="C5282" s="19" t="s">
        <v>92</v>
      </c>
      <c r="D5282" s="19"/>
      <c r="E5282" s="19"/>
      <c r="F5282" s="20">
        <v>2019</v>
      </c>
      <c r="G5282" s="19" t="s">
        <v>17</v>
      </c>
      <c r="H5282" s="19" t="s">
        <v>63</v>
      </c>
      <c r="I5282" s="19" t="s">
        <v>174</v>
      </c>
      <c r="J5282" s="21" t="s">
        <v>84</v>
      </c>
      <c r="K5282" s="22">
        <v>17099</v>
      </c>
      <c r="L5282" s="22"/>
      <c r="M5282" s="23"/>
    </row>
    <row r="5283" spans="1:13" x14ac:dyDescent="0.2">
      <c r="A5283" s="19" t="s">
        <v>9860</v>
      </c>
      <c r="B5283" s="19" t="s">
        <v>9861</v>
      </c>
      <c r="C5283" s="19" t="s">
        <v>133</v>
      </c>
      <c r="D5283" s="19" t="s">
        <v>392</v>
      </c>
      <c r="E5283" s="19" t="s">
        <v>474</v>
      </c>
      <c r="F5283" s="20">
        <v>2019</v>
      </c>
      <c r="G5283" s="19" t="s">
        <v>17</v>
      </c>
      <c r="H5283" s="19" t="s">
        <v>352</v>
      </c>
      <c r="I5283" s="19" t="s">
        <v>1725</v>
      </c>
      <c r="J5283" s="21" t="s">
        <v>84</v>
      </c>
      <c r="K5283" s="22">
        <v>846444</v>
      </c>
      <c r="L5283" s="22"/>
      <c r="M5283" s="23"/>
    </row>
    <row r="5284" spans="1:13" x14ac:dyDescent="0.2">
      <c r="A5284" s="19" t="s">
        <v>9862</v>
      </c>
      <c r="B5284" s="19" t="s">
        <v>9863</v>
      </c>
      <c r="C5284" s="19" t="s">
        <v>12</v>
      </c>
      <c r="D5284" s="19" t="s">
        <v>69</v>
      </c>
      <c r="E5284" s="19" t="s">
        <v>69</v>
      </c>
      <c r="F5284" s="20">
        <v>2020</v>
      </c>
      <c r="G5284" s="19" t="s">
        <v>17</v>
      </c>
      <c r="H5284" s="19" t="s">
        <v>63</v>
      </c>
      <c r="I5284" s="19" t="s">
        <v>174</v>
      </c>
      <c r="J5284" s="21" t="s">
        <v>18</v>
      </c>
      <c r="K5284" s="22">
        <v>32547</v>
      </c>
      <c r="L5284" s="22"/>
      <c r="M5284" s="23"/>
    </row>
    <row r="5285" spans="1:13" x14ac:dyDescent="0.2">
      <c r="A5285" s="19" t="s">
        <v>9866</v>
      </c>
      <c r="B5285" s="19" t="s">
        <v>9867</v>
      </c>
      <c r="C5285" s="19" t="s">
        <v>81</v>
      </c>
      <c r="D5285" s="19" t="s">
        <v>82</v>
      </c>
      <c r="E5285" s="19" t="s">
        <v>82</v>
      </c>
      <c r="F5285" s="20">
        <v>2020</v>
      </c>
      <c r="G5285" s="19" t="s">
        <v>17</v>
      </c>
      <c r="H5285" s="19" t="s">
        <v>63</v>
      </c>
      <c r="I5285" s="19" t="s">
        <v>174</v>
      </c>
      <c r="J5285" s="21" t="s">
        <v>84</v>
      </c>
      <c r="K5285" s="22">
        <v>179226</v>
      </c>
      <c r="L5285" s="22"/>
      <c r="M5285" s="23"/>
    </row>
    <row r="5286" spans="1:13" x14ac:dyDescent="0.2">
      <c r="A5286" s="19" t="s">
        <v>9870</v>
      </c>
      <c r="B5286" s="19" t="s">
        <v>9871</v>
      </c>
      <c r="C5286" s="19" t="s">
        <v>81</v>
      </c>
      <c r="D5286" s="19" t="s">
        <v>82</v>
      </c>
      <c r="E5286" s="19" t="s">
        <v>82</v>
      </c>
      <c r="F5286" s="20">
        <v>2020</v>
      </c>
      <c r="G5286" s="19" t="s">
        <v>17</v>
      </c>
      <c r="H5286" s="19" t="s">
        <v>95</v>
      </c>
      <c r="I5286" s="19" t="s">
        <v>356</v>
      </c>
      <c r="J5286" s="21" t="s">
        <v>84</v>
      </c>
      <c r="K5286" s="22">
        <v>626198</v>
      </c>
      <c r="L5286" s="22"/>
      <c r="M5286" s="23"/>
    </row>
    <row r="5287" spans="1:13" x14ac:dyDescent="0.2">
      <c r="A5287" s="19" t="s">
        <v>9874</v>
      </c>
      <c r="B5287" s="19" t="s">
        <v>9875</v>
      </c>
      <c r="C5287" s="19" t="s">
        <v>167</v>
      </c>
      <c r="D5287" s="19" t="s">
        <v>431</v>
      </c>
      <c r="E5287" s="19" t="s">
        <v>661</v>
      </c>
      <c r="F5287" s="20">
        <v>2019</v>
      </c>
      <c r="G5287" s="19" t="s">
        <v>17</v>
      </c>
      <c r="H5287" s="19" t="s">
        <v>63</v>
      </c>
      <c r="I5287" s="19" t="s">
        <v>174</v>
      </c>
      <c r="J5287" s="21" t="s">
        <v>18</v>
      </c>
      <c r="K5287" s="22">
        <v>720924</v>
      </c>
      <c r="L5287" s="22"/>
      <c r="M5287" s="23"/>
    </row>
    <row r="5288" spans="1:13" x14ac:dyDescent="0.2">
      <c r="A5288" s="19" t="s">
        <v>9882</v>
      </c>
      <c r="B5288" s="19" t="s">
        <v>9883</v>
      </c>
      <c r="C5288" s="19" t="s">
        <v>27</v>
      </c>
      <c r="D5288" s="19" t="s">
        <v>1774</v>
      </c>
      <c r="E5288" s="19" t="s">
        <v>1775</v>
      </c>
      <c r="F5288" s="20">
        <v>2020</v>
      </c>
      <c r="G5288" s="19" t="s">
        <v>17</v>
      </c>
      <c r="H5288" s="19" t="s">
        <v>63</v>
      </c>
      <c r="I5288" s="19" t="s">
        <v>619</v>
      </c>
      <c r="J5288" s="21" t="s">
        <v>18</v>
      </c>
      <c r="K5288" s="22">
        <v>6434</v>
      </c>
      <c r="L5288" s="22"/>
      <c r="M5288" s="23"/>
    </row>
    <row r="5289" spans="1:13" x14ac:dyDescent="0.2">
      <c r="A5289" s="19" t="s">
        <v>9884</v>
      </c>
      <c r="B5289" s="19" t="s">
        <v>9885</v>
      </c>
      <c r="C5289" s="19" t="s">
        <v>12</v>
      </c>
      <c r="D5289" s="19"/>
      <c r="E5289" s="19"/>
      <c r="F5289" s="20">
        <v>2019</v>
      </c>
      <c r="G5289" s="19" t="s">
        <v>17</v>
      </c>
      <c r="H5289" s="19" t="s">
        <v>253</v>
      </c>
      <c r="I5289" s="19" t="s">
        <v>254</v>
      </c>
      <c r="J5289" s="21" t="s">
        <v>18</v>
      </c>
      <c r="K5289" s="22">
        <v>770325</v>
      </c>
      <c r="L5289" s="22"/>
      <c r="M5289" s="23"/>
    </row>
    <row r="5290" spans="1:13" x14ac:dyDescent="0.2">
      <c r="A5290" s="19" t="s">
        <v>9892</v>
      </c>
      <c r="B5290" s="19" t="s">
        <v>9893</v>
      </c>
      <c r="C5290" s="19" t="s">
        <v>103</v>
      </c>
      <c r="D5290" s="19" t="s">
        <v>194</v>
      </c>
      <c r="E5290" s="19" t="s">
        <v>1575</v>
      </c>
      <c r="F5290" s="20">
        <v>2020</v>
      </c>
      <c r="G5290" s="19" t="s">
        <v>17</v>
      </c>
      <c r="H5290" s="19" t="s">
        <v>63</v>
      </c>
      <c r="I5290" s="19" t="s">
        <v>174</v>
      </c>
      <c r="J5290" s="21" t="s">
        <v>128</v>
      </c>
      <c r="K5290" s="22">
        <v>40548</v>
      </c>
      <c r="L5290" s="22"/>
      <c r="M5290" s="23"/>
    </row>
    <row r="5291" spans="1:13" x14ac:dyDescent="0.2">
      <c r="A5291" s="19" t="s">
        <v>9894</v>
      </c>
      <c r="B5291" s="19" t="s">
        <v>9895</v>
      </c>
      <c r="C5291" s="19" t="s">
        <v>27</v>
      </c>
      <c r="D5291" s="19" t="s">
        <v>73</v>
      </c>
      <c r="E5291" s="19" t="s">
        <v>968</v>
      </c>
      <c r="F5291" s="20">
        <v>2020</v>
      </c>
      <c r="G5291" s="19" t="s">
        <v>279</v>
      </c>
      <c r="H5291" s="19" t="s">
        <v>63</v>
      </c>
      <c r="I5291" s="19" t="s">
        <v>174</v>
      </c>
      <c r="J5291" s="21" t="s">
        <v>18</v>
      </c>
      <c r="K5291" s="22">
        <v>11882</v>
      </c>
      <c r="L5291" s="24">
        <v>174900</v>
      </c>
      <c r="M5291" s="23"/>
    </row>
    <row r="5292" spans="1:13" x14ac:dyDescent="0.2">
      <c r="A5292" s="19" t="s">
        <v>9896</v>
      </c>
      <c r="B5292" s="19" t="s">
        <v>9897</v>
      </c>
      <c r="C5292" s="19" t="s">
        <v>12</v>
      </c>
      <c r="D5292" s="19" t="s">
        <v>69</v>
      </c>
      <c r="E5292" s="19" t="s">
        <v>426</v>
      </c>
      <c r="F5292" s="20">
        <v>2019</v>
      </c>
      <c r="G5292" s="19" t="s">
        <v>17</v>
      </c>
      <c r="H5292" s="19" t="s">
        <v>30</v>
      </c>
      <c r="I5292" s="19" t="s">
        <v>145</v>
      </c>
      <c r="J5292" s="21" t="s">
        <v>18</v>
      </c>
      <c r="K5292" s="22">
        <v>19379</v>
      </c>
      <c r="L5292" s="22"/>
      <c r="M5292" s="23"/>
    </row>
    <row r="5293" spans="1:13" x14ac:dyDescent="0.2">
      <c r="A5293" s="19" t="s">
        <v>9898</v>
      </c>
      <c r="B5293" s="19" t="s">
        <v>9899</v>
      </c>
      <c r="C5293" s="19" t="s">
        <v>92</v>
      </c>
      <c r="D5293" s="19" t="s">
        <v>93</v>
      </c>
      <c r="E5293" s="19" t="s">
        <v>315</v>
      </c>
      <c r="F5293" s="20">
        <v>2019</v>
      </c>
      <c r="G5293" s="19" t="s">
        <v>279</v>
      </c>
      <c r="H5293" s="19" t="s">
        <v>30</v>
      </c>
      <c r="I5293" s="19" t="s">
        <v>145</v>
      </c>
      <c r="J5293" s="21" t="s">
        <v>18</v>
      </c>
      <c r="K5293" s="22">
        <v>52839</v>
      </c>
      <c r="L5293" s="24">
        <v>1</v>
      </c>
      <c r="M5293" s="23"/>
    </row>
    <row r="5294" spans="1:13" x14ac:dyDescent="0.2">
      <c r="A5294" s="19" t="s">
        <v>9900</v>
      </c>
      <c r="B5294" s="19" t="s">
        <v>9901</v>
      </c>
      <c r="C5294" s="19" t="s">
        <v>12</v>
      </c>
      <c r="D5294" s="19" t="s">
        <v>630</v>
      </c>
      <c r="E5294" s="19" t="s">
        <v>1196</v>
      </c>
      <c r="F5294" s="20">
        <v>2020</v>
      </c>
      <c r="G5294" s="19" t="s">
        <v>17</v>
      </c>
      <c r="H5294" s="19" t="s">
        <v>63</v>
      </c>
      <c r="I5294" s="19" t="s">
        <v>174</v>
      </c>
      <c r="J5294" s="21" t="s">
        <v>18</v>
      </c>
      <c r="K5294" s="22">
        <v>7764</v>
      </c>
      <c r="L5294" s="22"/>
      <c r="M5294" s="23"/>
    </row>
    <row r="5295" spans="1:13" x14ac:dyDescent="0.2">
      <c r="A5295" s="19" t="s">
        <v>9902</v>
      </c>
      <c r="B5295" s="19" t="s">
        <v>9903</v>
      </c>
      <c r="C5295" s="19" t="s">
        <v>27</v>
      </c>
      <c r="D5295" s="19" t="s">
        <v>28</v>
      </c>
      <c r="E5295" s="19" t="s">
        <v>29</v>
      </c>
      <c r="F5295" s="20">
        <v>2020</v>
      </c>
      <c r="G5295" s="19" t="s">
        <v>17</v>
      </c>
      <c r="H5295" s="19" t="s">
        <v>95</v>
      </c>
      <c r="I5295" s="19" t="s">
        <v>96</v>
      </c>
      <c r="J5295" s="21" t="s">
        <v>18</v>
      </c>
      <c r="K5295" s="22">
        <v>18845</v>
      </c>
      <c r="L5295" s="22"/>
      <c r="M5295" s="23"/>
    </row>
    <row r="5296" spans="1:13" x14ac:dyDescent="0.2">
      <c r="A5296" s="19" t="s">
        <v>9904</v>
      </c>
      <c r="B5296" s="19" t="s">
        <v>9905</v>
      </c>
      <c r="C5296" s="19" t="s">
        <v>167</v>
      </c>
      <c r="D5296" s="19" t="s">
        <v>310</v>
      </c>
      <c r="E5296" s="19" t="s">
        <v>310</v>
      </c>
      <c r="F5296" s="20">
        <v>2019</v>
      </c>
      <c r="G5296" s="19" t="s">
        <v>17</v>
      </c>
      <c r="H5296" s="19" t="s">
        <v>352</v>
      </c>
      <c r="I5296" s="19" t="s">
        <v>353</v>
      </c>
      <c r="J5296" s="21" t="s">
        <v>18</v>
      </c>
      <c r="K5296" s="22">
        <v>61558</v>
      </c>
      <c r="L5296" s="22"/>
      <c r="M5296" s="23"/>
    </row>
    <row r="5297" spans="1:13" x14ac:dyDescent="0.2">
      <c r="A5297" s="19" t="s">
        <v>9906</v>
      </c>
      <c r="B5297" s="19" t="s">
        <v>9907</v>
      </c>
      <c r="C5297" s="19" t="s">
        <v>167</v>
      </c>
      <c r="D5297" s="19" t="s">
        <v>310</v>
      </c>
      <c r="E5297" s="19" t="s">
        <v>310</v>
      </c>
      <c r="F5297" s="20">
        <v>2019</v>
      </c>
      <c r="G5297" s="19" t="s">
        <v>17</v>
      </c>
      <c r="H5297" s="19" t="s">
        <v>352</v>
      </c>
      <c r="I5297" s="19" t="s">
        <v>353</v>
      </c>
      <c r="J5297" s="21" t="s">
        <v>128</v>
      </c>
      <c r="K5297" s="22">
        <v>1254794</v>
      </c>
      <c r="L5297" s="22"/>
      <c r="M5297" s="23"/>
    </row>
    <row r="5298" spans="1:13" x14ac:dyDescent="0.2">
      <c r="A5298" s="19" t="s">
        <v>9910</v>
      </c>
      <c r="B5298" s="19" t="s">
        <v>9911</v>
      </c>
      <c r="C5298" s="19" t="s">
        <v>167</v>
      </c>
      <c r="D5298" s="19" t="s">
        <v>310</v>
      </c>
      <c r="E5298" s="19" t="s">
        <v>310</v>
      </c>
      <c r="F5298" s="20">
        <v>2019</v>
      </c>
      <c r="G5298" s="19" t="s">
        <v>17</v>
      </c>
      <c r="H5298" s="19" t="s">
        <v>95</v>
      </c>
      <c r="I5298" s="19" t="s">
        <v>178</v>
      </c>
      <c r="J5298" s="21" t="s">
        <v>84</v>
      </c>
      <c r="K5298" s="22">
        <v>2592078</v>
      </c>
      <c r="L5298" s="22"/>
      <c r="M5298" s="23"/>
    </row>
    <row r="5299" spans="1:13" x14ac:dyDescent="0.2">
      <c r="A5299" s="19" t="s">
        <v>9918</v>
      </c>
      <c r="B5299" s="19" t="s">
        <v>9919</v>
      </c>
      <c r="C5299" s="19" t="s">
        <v>167</v>
      </c>
      <c r="D5299" s="19" t="s">
        <v>168</v>
      </c>
      <c r="E5299" s="19" t="s">
        <v>246</v>
      </c>
      <c r="F5299" s="20">
        <v>2019</v>
      </c>
      <c r="G5299" s="19" t="s">
        <v>17</v>
      </c>
      <c r="H5299" s="19" t="s">
        <v>95</v>
      </c>
      <c r="I5299" s="19" t="s">
        <v>178</v>
      </c>
      <c r="J5299" s="21" t="s">
        <v>18</v>
      </c>
      <c r="K5299" s="22">
        <v>256141</v>
      </c>
      <c r="L5299" s="22"/>
      <c r="M5299" s="23"/>
    </row>
    <row r="5300" spans="1:13" x14ac:dyDescent="0.2">
      <c r="A5300" s="19" t="s">
        <v>9922</v>
      </c>
      <c r="B5300" s="19" t="s">
        <v>9923</v>
      </c>
      <c r="C5300" s="19" t="s">
        <v>22</v>
      </c>
      <c r="D5300" s="19" t="s">
        <v>23</v>
      </c>
      <c r="E5300" s="19" t="s">
        <v>502</v>
      </c>
      <c r="F5300" s="20">
        <v>2020</v>
      </c>
      <c r="G5300" s="19" t="s">
        <v>17</v>
      </c>
      <c r="H5300" s="19" t="s">
        <v>42</v>
      </c>
      <c r="I5300" s="19" t="s">
        <v>188</v>
      </c>
      <c r="J5300" s="21" t="s">
        <v>84</v>
      </c>
      <c r="K5300" s="22">
        <v>115000</v>
      </c>
      <c r="L5300" s="22"/>
      <c r="M5300" s="23"/>
    </row>
    <row r="5301" spans="1:13" x14ac:dyDescent="0.2">
      <c r="A5301" s="19" t="s">
        <v>9924</v>
      </c>
      <c r="B5301" s="19" t="s">
        <v>9925</v>
      </c>
      <c r="C5301" s="19" t="s">
        <v>167</v>
      </c>
      <c r="D5301" s="19" t="s">
        <v>168</v>
      </c>
      <c r="E5301" s="19" t="s">
        <v>246</v>
      </c>
      <c r="F5301" s="20">
        <v>2019</v>
      </c>
      <c r="G5301" s="19" t="s">
        <v>17</v>
      </c>
      <c r="H5301" s="19" t="s">
        <v>95</v>
      </c>
      <c r="I5301" s="19" t="s">
        <v>178</v>
      </c>
      <c r="J5301" s="21" t="s">
        <v>18</v>
      </c>
      <c r="K5301" s="22">
        <v>166630</v>
      </c>
      <c r="L5301" s="22"/>
      <c r="M5301" s="23"/>
    </row>
    <row r="5302" spans="1:13" x14ac:dyDescent="0.2">
      <c r="A5302" s="19" t="s">
        <v>9926</v>
      </c>
      <c r="B5302" s="19" t="s">
        <v>9927</v>
      </c>
      <c r="C5302" s="19" t="s">
        <v>22</v>
      </c>
      <c r="D5302" s="19" t="s">
        <v>23</v>
      </c>
      <c r="E5302" s="19" t="s">
        <v>868</v>
      </c>
      <c r="F5302" s="20">
        <v>2020</v>
      </c>
      <c r="G5302" s="19" t="s">
        <v>17</v>
      </c>
      <c r="H5302" s="19" t="s">
        <v>30</v>
      </c>
      <c r="I5302" s="19" t="s">
        <v>145</v>
      </c>
      <c r="J5302" s="21" t="s">
        <v>18</v>
      </c>
      <c r="K5302" s="22">
        <v>1302527</v>
      </c>
      <c r="L5302" s="22"/>
      <c r="M5302" s="23"/>
    </row>
    <row r="5303" spans="1:13" x14ac:dyDescent="0.2">
      <c r="A5303" s="19" t="s">
        <v>9928</v>
      </c>
      <c r="B5303" s="19" t="s">
        <v>9929</v>
      </c>
      <c r="C5303" s="19" t="s">
        <v>167</v>
      </c>
      <c r="D5303" s="19" t="s">
        <v>431</v>
      </c>
      <c r="E5303" s="19" t="s">
        <v>431</v>
      </c>
      <c r="F5303" s="20">
        <v>2019</v>
      </c>
      <c r="G5303" s="19" t="s">
        <v>17</v>
      </c>
      <c r="H5303" s="19" t="s">
        <v>54</v>
      </c>
      <c r="I5303" s="19" t="s">
        <v>62</v>
      </c>
      <c r="J5303" s="21" t="s">
        <v>18</v>
      </c>
      <c r="K5303" s="22">
        <v>1389873</v>
      </c>
      <c r="L5303" s="22"/>
      <c r="M5303" s="23"/>
    </row>
    <row r="5304" spans="1:13" x14ac:dyDescent="0.2">
      <c r="A5304" s="19" t="s">
        <v>9932</v>
      </c>
      <c r="B5304" s="19" t="s">
        <v>9933</v>
      </c>
      <c r="C5304" s="19" t="s">
        <v>167</v>
      </c>
      <c r="D5304" s="19" t="s">
        <v>431</v>
      </c>
      <c r="E5304" s="19" t="s">
        <v>661</v>
      </c>
      <c r="F5304" s="20">
        <v>2019</v>
      </c>
      <c r="G5304" s="19" t="s">
        <v>17</v>
      </c>
      <c r="H5304" s="19" t="s">
        <v>95</v>
      </c>
      <c r="I5304" s="19" t="s">
        <v>178</v>
      </c>
      <c r="J5304" s="21" t="s">
        <v>18</v>
      </c>
      <c r="K5304" s="22">
        <v>142403</v>
      </c>
      <c r="L5304" s="22"/>
      <c r="M5304" s="23"/>
    </row>
    <row r="5305" spans="1:13" x14ac:dyDescent="0.2">
      <c r="A5305" s="19" t="s">
        <v>9936</v>
      </c>
      <c r="B5305" s="19" t="s">
        <v>9937</v>
      </c>
      <c r="C5305" s="19" t="s">
        <v>167</v>
      </c>
      <c r="D5305" s="19" t="s">
        <v>431</v>
      </c>
      <c r="E5305" s="19" t="s">
        <v>431</v>
      </c>
      <c r="F5305" s="20">
        <v>2019</v>
      </c>
      <c r="G5305" s="19" t="s">
        <v>17</v>
      </c>
      <c r="H5305" s="19" t="s">
        <v>352</v>
      </c>
      <c r="I5305" s="19" t="s">
        <v>353</v>
      </c>
      <c r="J5305" s="21" t="s">
        <v>18</v>
      </c>
      <c r="K5305" s="22">
        <v>47785</v>
      </c>
      <c r="L5305" s="22"/>
      <c r="M5305" s="23"/>
    </row>
    <row r="5306" spans="1:13" x14ac:dyDescent="0.2">
      <c r="A5306" s="19" t="s">
        <v>9940</v>
      </c>
      <c r="B5306" s="19" t="s">
        <v>9941</v>
      </c>
      <c r="C5306" s="19" t="s">
        <v>167</v>
      </c>
      <c r="D5306" s="19" t="s">
        <v>168</v>
      </c>
      <c r="E5306" s="19" t="s">
        <v>246</v>
      </c>
      <c r="F5306" s="20">
        <v>2020</v>
      </c>
      <c r="G5306" s="19" t="s">
        <v>17</v>
      </c>
      <c r="H5306" s="19" t="s">
        <v>30</v>
      </c>
      <c r="I5306" s="19" t="s">
        <v>145</v>
      </c>
      <c r="J5306" s="21" t="s">
        <v>18</v>
      </c>
      <c r="K5306" s="22">
        <v>280315</v>
      </c>
      <c r="L5306" s="22"/>
      <c r="M5306" s="23"/>
    </row>
    <row r="5307" spans="1:13" x14ac:dyDescent="0.2">
      <c r="A5307" s="19" t="s">
        <v>9946</v>
      </c>
      <c r="B5307" s="19" t="s">
        <v>9947</v>
      </c>
      <c r="C5307" s="19" t="s">
        <v>167</v>
      </c>
      <c r="D5307" s="19" t="s">
        <v>431</v>
      </c>
      <c r="E5307" s="19" t="s">
        <v>661</v>
      </c>
      <c r="F5307" s="20">
        <v>2019</v>
      </c>
      <c r="G5307" s="19" t="s">
        <v>17</v>
      </c>
      <c r="H5307" s="19" t="s">
        <v>352</v>
      </c>
      <c r="I5307" s="19" t="s">
        <v>353</v>
      </c>
      <c r="J5307" s="21" t="s">
        <v>18</v>
      </c>
      <c r="K5307" s="22">
        <v>395086</v>
      </c>
      <c r="L5307" s="22"/>
      <c r="M5307" s="23"/>
    </row>
    <row r="5308" spans="1:13" x14ac:dyDescent="0.2">
      <c r="A5308" s="19" t="s">
        <v>9954</v>
      </c>
      <c r="B5308" s="19" t="s">
        <v>9955</v>
      </c>
      <c r="C5308" s="19" t="s">
        <v>92</v>
      </c>
      <c r="D5308" s="19"/>
      <c r="E5308" s="19"/>
      <c r="F5308" s="20">
        <v>2020</v>
      </c>
      <c r="G5308" s="19" t="s">
        <v>17</v>
      </c>
      <c r="H5308" s="19" t="s">
        <v>15</v>
      </c>
      <c r="I5308" s="19" t="s">
        <v>16</v>
      </c>
      <c r="J5308" s="21" t="s">
        <v>84</v>
      </c>
      <c r="K5308" s="22">
        <v>24119</v>
      </c>
      <c r="L5308" s="22"/>
      <c r="M5308" s="23"/>
    </row>
    <row r="5309" spans="1:13" x14ac:dyDescent="0.2">
      <c r="A5309" s="19" t="s">
        <v>9956</v>
      </c>
      <c r="B5309" s="19" t="s">
        <v>9957</v>
      </c>
      <c r="C5309" s="19" t="s">
        <v>133</v>
      </c>
      <c r="D5309" s="19" t="s">
        <v>392</v>
      </c>
      <c r="E5309" s="19" t="s">
        <v>752</v>
      </c>
      <c r="F5309" s="20">
        <v>2020</v>
      </c>
      <c r="G5309" s="19" t="s">
        <v>17</v>
      </c>
      <c r="H5309" s="19" t="s">
        <v>42</v>
      </c>
      <c r="I5309" s="19" t="s">
        <v>278</v>
      </c>
      <c r="J5309" s="21" t="s">
        <v>84</v>
      </c>
      <c r="K5309" s="22">
        <v>201000</v>
      </c>
      <c r="L5309" s="22"/>
      <c r="M5309" s="23"/>
    </row>
    <row r="5310" spans="1:13" x14ac:dyDescent="0.2">
      <c r="A5310" s="19" t="s">
        <v>9958</v>
      </c>
      <c r="B5310" s="19" t="s">
        <v>9959</v>
      </c>
      <c r="C5310" s="19" t="s">
        <v>34</v>
      </c>
      <c r="D5310" s="19" t="s">
        <v>215</v>
      </c>
      <c r="E5310" s="19" t="s">
        <v>2463</v>
      </c>
      <c r="F5310" s="20">
        <v>2019</v>
      </c>
      <c r="G5310" s="19" t="s">
        <v>17</v>
      </c>
      <c r="H5310" s="19" t="s">
        <v>30</v>
      </c>
      <c r="I5310" s="19" t="s">
        <v>1491</v>
      </c>
      <c r="J5310" s="21" t="s">
        <v>18</v>
      </c>
      <c r="K5310" s="22">
        <v>1282651</v>
      </c>
      <c r="L5310" s="22"/>
      <c r="M5310" s="23"/>
    </row>
    <row r="5311" spans="1:13" x14ac:dyDescent="0.2">
      <c r="A5311" s="19" t="s">
        <v>9960</v>
      </c>
      <c r="B5311" s="19" t="s">
        <v>9961</v>
      </c>
      <c r="C5311" s="19" t="s">
        <v>148</v>
      </c>
      <c r="D5311" s="19" t="s">
        <v>373</v>
      </c>
      <c r="E5311" s="19" t="s">
        <v>1112</v>
      </c>
      <c r="F5311" s="20">
        <v>2019</v>
      </c>
      <c r="G5311" s="19" t="s">
        <v>17</v>
      </c>
      <c r="H5311" s="19" t="s">
        <v>42</v>
      </c>
      <c r="I5311" s="19" t="s">
        <v>1003</v>
      </c>
      <c r="J5311" s="21" t="s">
        <v>84</v>
      </c>
      <c r="K5311" s="22">
        <v>52745</v>
      </c>
      <c r="L5311" s="22"/>
      <c r="M5311" s="23"/>
    </row>
    <row r="5312" spans="1:13" x14ac:dyDescent="0.2">
      <c r="A5312" s="19" t="s">
        <v>9962</v>
      </c>
      <c r="B5312" s="19" t="s">
        <v>9963</v>
      </c>
      <c r="C5312" s="19" t="s">
        <v>27</v>
      </c>
      <c r="D5312" s="19" t="s">
        <v>387</v>
      </c>
      <c r="E5312" s="19" t="s">
        <v>388</v>
      </c>
      <c r="F5312" s="20">
        <v>2019</v>
      </c>
      <c r="G5312" s="19" t="s">
        <v>17</v>
      </c>
      <c r="H5312" s="19" t="s">
        <v>63</v>
      </c>
      <c r="I5312" s="19" t="s">
        <v>3901</v>
      </c>
      <c r="J5312" s="21" t="s">
        <v>18</v>
      </c>
      <c r="K5312" s="22">
        <v>168410</v>
      </c>
      <c r="L5312" s="22"/>
      <c r="M5312" s="23"/>
    </row>
    <row r="5313" spans="1:13" x14ac:dyDescent="0.2">
      <c r="A5313" s="19" t="s">
        <v>9966</v>
      </c>
      <c r="B5313" s="19" t="s">
        <v>9967</v>
      </c>
      <c r="C5313" s="19" t="s">
        <v>27</v>
      </c>
      <c r="D5313" s="19" t="s">
        <v>28</v>
      </c>
      <c r="E5313" s="19" t="s">
        <v>29</v>
      </c>
      <c r="F5313" s="20">
        <v>2020</v>
      </c>
      <c r="G5313" s="19" t="s">
        <v>17</v>
      </c>
      <c r="H5313" s="19" t="s">
        <v>30</v>
      </c>
      <c r="I5313" s="19" t="s">
        <v>31</v>
      </c>
      <c r="J5313" s="21" t="s">
        <v>18</v>
      </c>
      <c r="K5313" s="22">
        <v>27477</v>
      </c>
      <c r="L5313" s="22"/>
      <c r="M5313" s="23"/>
    </row>
    <row r="5314" spans="1:13" x14ac:dyDescent="0.2">
      <c r="A5314" s="19" t="s">
        <v>9988</v>
      </c>
      <c r="B5314" s="19" t="s">
        <v>9989</v>
      </c>
      <c r="C5314" s="19" t="s">
        <v>92</v>
      </c>
      <c r="D5314" s="19"/>
      <c r="E5314" s="19"/>
      <c r="F5314" s="20">
        <v>2020</v>
      </c>
      <c r="G5314" s="19" t="s">
        <v>17</v>
      </c>
      <c r="H5314" s="19" t="s">
        <v>15</v>
      </c>
      <c r="I5314" s="19" t="s">
        <v>16</v>
      </c>
      <c r="J5314" s="21" t="s">
        <v>84</v>
      </c>
      <c r="K5314" s="22">
        <v>24119</v>
      </c>
      <c r="L5314" s="22"/>
      <c r="M5314" s="23"/>
    </row>
    <row r="5315" spans="1:13" x14ac:dyDescent="0.2">
      <c r="A5315" s="19" t="s">
        <v>9992</v>
      </c>
      <c r="B5315" s="19" t="s">
        <v>9993</v>
      </c>
      <c r="C5315" s="19" t="s">
        <v>37</v>
      </c>
      <c r="D5315" s="19" t="s">
        <v>38</v>
      </c>
      <c r="E5315" s="19" t="s">
        <v>1186</v>
      </c>
      <c r="F5315" s="20">
        <v>2020</v>
      </c>
      <c r="G5315" s="19" t="s">
        <v>17</v>
      </c>
      <c r="H5315" s="19" t="s">
        <v>63</v>
      </c>
      <c r="I5315" s="19" t="s">
        <v>174</v>
      </c>
      <c r="J5315" s="21" t="s">
        <v>18</v>
      </c>
      <c r="K5315" s="22">
        <v>7114</v>
      </c>
      <c r="L5315" s="22"/>
      <c r="M5315" s="23"/>
    </row>
    <row r="5316" spans="1:13" x14ac:dyDescent="0.2">
      <c r="A5316" s="19" t="s">
        <v>9994</v>
      </c>
      <c r="B5316" s="19" t="s">
        <v>9995</v>
      </c>
      <c r="C5316" s="19" t="s">
        <v>37</v>
      </c>
      <c r="D5316" s="19" t="s">
        <v>38</v>
      </c>
      <c r="E5316" s="19" t="s">
        <v>38</v>
      </c>
      <c r="F5316" s="20">
        <v>2020</v>
      </c>
      <c r="G5316" s="19" t="s">
        <v>17</v>
      </c>
      <c r="H5316" s="19" t="s">
        <v>63</v>
      </c>
      <c r="I5316" s="19" t="s">
        <v>174</v>
      </c>
      <c r="J5316" s="21" t="s">
        <v>18</v>
      </c>
      <c r="K5316" s="22">
        <v>84542</v>
      </c>
      <c r="L5316" s="24">
        <v>2</v>
      </c>
      <c r="M5316" s="23"/>
    </row>
    <row r="5317" spans="1:13" x14ac:dyDescent="0.2">
      <c r="A5317" s="19" t="s">
        <v>9996</v>
      </c>
      <c r="B5317" s="19" t="s">
        <v>9997</v>
      </c>
      <c r="C5317" s="19" t="s">
        <v>103</v>
      </c>
      <c r="D5317" s="19" t="s">
        <v>194</v>
      </c>
      <c r="E5317" s="19" t="s">
        <v>953</v>
      </c>
      <c r="F5317" s="20">
        <v>2020</v>
      </c>
      <c r="G5317" s="19" t="s">
        <v>17</v>
      </c>
      <c r="H5317" s="19" t="s">
        <v>42</v>
      </c>
      <c r="I5317" s="19" t="s">
        <v>1457</v>
      </c>
      <c r="J5317" s="21" t="s">
        <v>18</v>
      </c>
      <c r="K5317" s="22">
        <v>21585</v>
      </c>
      <c r="L5317" s="24">
        <v>1585</v>
      </c>
      <c r="M5317" s="23"/>
    </row>
    <row r="5318" spans="1:13" x14ac:dyDescent="0.2">
      <c r="A5318" s="19" t="s">
        <v>9998</v>
      </c>
      <c r="B5318" s="19" t="s">
        <v>9999</v>
      </c>
      <c r="C5318" s="19" t="s">
        <v>103</v>
      </c>
      <c r="D5318" s="19" t="s">
        <v>194</v>
      </c>
      <c r="E5318" s="19" t="s">
        <v>953</v>
      </c>
      <c r="F5318" s="20">
        <v>2020</v>
      </c>
      <c r="G5318" s="19" t="s">
        <v>17</v>
      </c>
      <c r="H5318" s="19" t="s">
        <v>63</v>
      </c>
      <c r="I5318" s="19" t="s">
        <v>174</v>
      </c>
      <c r="J5318" s="21" t="s">
        <v>128</v>
      </c>
      <c r="K5318" s="22">
        <v>868600</v>
      </c>
      <c r="L5318" s="22"/>
      <c r="M5318" s="23"/>
    </row>
    <row r="5319" spans="1:13" x14ac:dyDescent="0.2">
      <c r="A5319" s="19" t="s">
        <v>10000</v>
      </c>
      <c r="B5319" s="19" t="s">
        <v>10001</v>
      </c>
      <c r="C5319" s="19" t="s">
        <v>133</v>
      </c>
      <c r="D5319" s="19" t="s">
        <v>392</v>
      </c>
      <c r="E5319" s="19" t="s">
        <v>752</v>
      </c>
      <c r="F5319" s="20">
        <v>2019</v>
      </c>
      <c r="G5319" s="19" t="s">
        <v>17</v>
      </c>
      <c r="H5319" s="19" t="s">
        <v>42</v>
      </c>
      <c r="I5319" s="19" t="s">
        <v>228</v>
      </c>
      <c r="J5319" s="21" t="s">
        <v>128</v>
      </c>
      <c r="K5319" s="22">
        <v>63098</v>
      </c>
      <c r="L5319" s="22"/>
      <c r="M5319" s="23"/>
    </row>
    <row r="5320" spans="1:13" x14ac:dyDescent="0.2">
      <c r="A5320" s="19" t="s">
        <v>10006</v>
      </c>
      <c r="B5320" s="19" t="s">
        <v>10007</v>
      </c>
      <c r="C5320" s="19" t="s">
        <v>27</v>
      </c>
      <c r="D5320" s="19" t="s">
        <v>28</v>
      </c>
      <c r="E5320" s="19" t="s">
        <v>29</v>
      </c>
      <c r="F5320" s="20">
        <v>2019</v>
      </c>
      <c r="G5320" s="19" t="s">
        <v>17</v>
      </c>
      <c r="H5320" s="19" t="s">
        <v>63</v>
      </c>
      <c r="I5320" s="19" t="s">
        <v>174</v>
      </c>
      <c r="J5320" s="21" t="s">
        <v>18</v>
      </c>
      <c r="K5320" s="22">
        <v>32758</v>
      </c>
      <c r="L5320" s="22"/>
      <c r="M5320" s="23"/>
    </row>
    <row r="5321" spans="1:13" x14ac:dyDescent="0.2">
      <c r="A5321" s="19" t="s">
        <v>10008</v>
      </c>
      <c r="B5321" s="19" t="s">
        <v>10009</v>
      </c>
      <c r="C5321" s="19" t="s">
        <v>22</v>
      </c>
      <c r="D5321" s="19" t="s">
        <v>46</v>
      </c>
      <c r="E5321" s="19"/>
      <c r="F5321" s="20">
        <v>2020</v>
      </c>
      <c r="G5321" s="19" t="s">
        <v>17</v>
      </c>
      <c r="H5321" s="19" t="s">
        <v>15</v>
      </c>
      <c r="I5321" s="19" t="s">
        <v>16</v>
      </c>
      <c r="J5321" s="21" t="s">
        <v>84</v>
      </c>
      <c r="K5321" s="22">
        <v>2</v>
      </c>
      <c r="L5321" s="22"/>
      <c r="M5321" s="23"/>
    </row>
    <row r="5322" spans="1:13" x14ac:dyDescent="0.2">
      <c r="A5322" s="19" t="s">
        <v>10010</v>
      </c>
      <c r="B5322" s="19" t="s">
        <v>10011</v>
      </c>
      <c r="C5322" s="19" t="s">
        <v>37</v>
      </c>
      <c r="D5322" s="19" t="s">
        <v>38</v>
      </c>
      <c r="E5322" s="19" t="s">
        <v>120</v>
      </c>
      <c r="F5322" s="20">
        <v>2020</v>
      </c>
      <c r="G5322" s="19" t="s">
        <v>17</v>
      </c>
      <c r="H5322" s="19" t="s">
        <v>15</v>
      </c>
      <c r="I5322" s="19" t="s">
        <v>16</v>
      </c>
      <c r="J5322" s="21" t="s">
        <v>18</v>
      </c>
      <c r="K5322" s="22">
        <v>50748</v>
      </c>
      <c r="L5322" s="22"/>
      <c r="M5322" s="23"/>
    </row>
    <row r="5323" spans="1:13" x14ac:dyDescent="0.2">
      <c r="A5323" s="19" t="s">
        <v>10012</v>
      </c>
      <c r="B5323" s="19" t="s">
        <v>10013</v>
      </c>
      <c r="C5323" s="19" t="s">
        <v>148</v>
      </c>
      <c r="D5323" s="19"/>
      <c r="E5323" s="19"/>
      <c r="F5323" s="20">
        <v>2020</v>
      </c>
      <c r="G5323" s="19" t="s">
        <v>17</v>
      </c>
      <c r="H5323" s="19" t="s">
        <v>95</v>
      </c>
      <c r="I5323" s="19" t="s">
        <v>173</v>
      </c>
      <c r="J5323" s="21" t="s">
        <v>84</v>
      </c>
      <c r="K5323" s="22">
        <v>343732</v>
      </c>
      <c r="L5323" s="22"/>
      <c r="M5323" s="23"/>
    </row>
    <row r="5324" spans="1:13" x14ac:dyDescent="0.2">
      <c r="A5324" s="19" t="s">
        <v>10014</v>
      </c>
      <c r="B5324" s="19" t="s">
        <v>10015</v>
      </c>
      <c r="C5324" s="19" t="s">
        <v>103</v>
      </c>
      <c r="D5324" s="19" t="s">
        <v>105</v>
      </c>
      <c r="E5324" s="19" t="s">
        <v>106</v>
      </c>
      <c r="F5324" s="20">
        <v>2020</v>
      </c>
      <c r="G5324" s="19" t="s">
        <v>279</v>
      </c>
      <c r="H5324" s="19" t="s">
        <v>30</v>
      </c>
      <c r="I5324" s="19" t="s">
        <v>145</v>
      </c>
      <c r="J5324" s="21" t="s">
        <v>18</v>
      </c>
      <c r="K5324" s="22">
        <v>27552</v>
      </c>
      <c r="L5324" s="24">
        <v>1</v>
      </c>
      <c r="M5324" s="23"/>
    </row>
    <row r="5325" spans="1:13" x14ac:dyDescent="0.2">
      <c r="A5325" s="19" t="s">
        <v>10016</v>
      </c>
      <c r="B5325" s="19" t="s">
        <v>10017</v>
      </c>
      <c r="C5325" s="19" t="s">
        <v>37</v>
      </c>
      <c r="D5325" s="19" t="s">
        <v>123</v>
      </c>
      <c r="E5325" s="19" t="s">
        <v>3291</v>
      </c>
      <c r="F5325" s="20">
        <v>2020</v>
      </c>
      <c r="G5325" s="19" t="s">
        <v>17</v>
      </c>
      <c r="H5325" s="19" t="s">
        <v>15</v>
      </c>
      <c r="I5325" s="19" t="s">
        <v>1738</v>
      </c>
      <c r="J5325" s="21" t="s">
        <v>18</v>
      </c>
      <c r="K5325" s="22">
        <v>3026</v>
      </c>
      <c r="L5325" s="22"/>
      <c r="M5325" s="23"/>
    </row>
    <row r="5326" spans="1:13" x14ac:dyDescent="0.2">
      <c r="A5326" s="19" t="s">
        <v>10024</v>
      </c>
      <c r="B5326" s="19" t="s">
        <v>10025</v>
      </c>
      <c r="C5326" s="19" t="s">
        <v>52</v>
      </c>
      <c r="D5326" s="19" t="s">
        <v>139</v>
      </c>
      <c r="E5326" s="19" t="s">
        <v>1444</v>
      </c>
      <c r="F5326" s="20">
        <v>2020</v>
      </c>
      <c r="G5326" s="19" t="s">
        <v>17</v>
      </c>
      <c r="H5326" s="19" t="s">
        <v>54</v>
      </c>
      <c r="I5326" s="19" t="s">
        <v>58</v>
      </c>
      <c r="J5326" s="21" t="s">
        <v>84</v>
      </c>
      <c r="K5326" s="22">
        <v>3</v>
      </c>
      <c r="L5326" s="22"/>
      <c r="M5326" s="23"/>
    </row>
    <row r="5327" spans="1:13" x14ac:dyDescent="0.2">
      <c r="A5327" s="19" t="s">
        <v>10026</v>
      </c>
      <c r="B5327" s="19" t="s">
        <v>10027</v>
      </c>
      <c r="C5327" s="19" t="s">
        <v>133</v>
      </c>
      <c r="D5327" s="19" t="s">
        <v>534</v>
      </c>
      <c r="E5327" s="19" t="s">
        <v>925</v>
      </c>
      <c r="F5327" s="20">
        <v>2019</v>
      </c>
      <c r="G5327" s="19" t="s">
        <v>17</v>
      </c>
      <c r="H5327" s="19" t="s">
        <v>95</v>
      </c>
      <c r="I5327" s="19" t="s">
        <v>178</v>
      </c>
      <c r="J5327" s="21" t="s">
        <v>128</v>
      </c>
      <c r="K5327" s="22">
        <v>512999</v>
      </c>
      <c r="L5327" s="22"/>
      <c r="M5327" s="23"/>
    </row>
    <row r="5328" spans="1:13" x14ac:dyDescent="0.2">
      <c r="A5328" s="19" t="s">
        <v>10028</v>
      </c>
      <c r="B5328" s="19" t="s">
        <v>10029</v>
      </c>
      <c r="C5328" s="19" t="s">
        <v>133</v>
      </c>
      <c r="D5328" s="19" t="s">
        <v>534</v>
      </c>
      <c r="E5328" s="19" t="s">
        <v>925</v>
      </c>
      <c r="F5328" s="20">
        <v>2019</v>
      </c>
      <c r="G5328" s="19" t="s">
        <v>17</v>
      </c>
      <c r="H5328" s="19" t="s">
        <v>63</v>
      </c>
      <c r="I5328" s="19" t="s">
        <v>174</v>
      </c>
      <c r="J5328" s="21" t="s">
        <v>128</v>
      </c>
      <c r="K5328" s="22">
        <v>461698</v>
      </c>
      <c r="L5328" s="22"/>
      <c r="M5328" s="23"/>
    </row>
    <row r="5329" spans="1:13" x14ac:dyDescent="0.2">
      <c r="A5329" s="19" t="s">
        <v>10030</v>
      </c>
      <c r="B5329" s="19" t="s">
        <v>10031</v>
      </c>
      <c r="C5329" s="19" t="s">
        <v>34</v>
      </c>
      <c r="D5329" s="19" t="s">
        <v>134</v>
      </c>
      <c r="E5329" s="19" t="s">
        <v>1564</v>
      </c>
      <c r="F5329" s="20">
        <v>2020</v>
      </c>
      <c r="G5329" s="19" t="s">
        <v>17</v>
      </c>
      <c r="H5329" s="19" t="s">
        <v>30</v>
      </c>
      <c r="I5329" s="19" t="s">
        <v>145</v>
      </c>
      <c r="J5329" s="21" t="s">
        <v>18</v>
      </c>
      <c r="K5329" s="22">
        <v>48780</v>
      </c>
      <c r="L5329" s="22"/>
      <c r="M5329" s="23"/>
    </row>
    <row r="5330" spans="1:13" x14ac:dyDescent="0.2">
      <c r="A5330" s="19" t="s">
        <v>10038</v>
      </c>
      <c r="B5330" s="19" t="s">
        <v>10039</v>
      </c>
      <c r="C5330" s="19" t="s">
        <v>148</v>
      </c>
      <c r="D5330" s="19" t="s">
        <v>149</v>
      </c>
      <c r="E5330" s="19" t="s">
        <v>150</v>
      </c>
      <c r="F5330" s="20">
        <v>2020</v>
      </c>
      <c r="G5330" s="19" t="s">
        <v>17</v>
      </c>
      <c r="H5330" s="19" t="s">
        <v>30</v>
      </c>
      <c r="I5330" s="19" t="s">
        <v>145</v>
      </c>
      <c r="J5330" s="21" t="s">
        <v>18</v>
      </c>
      <c r="K5330" s="22">
        <v>1041086</v>
      </c>
      <c r="L5330" s="24">
        <v>1996</v>
      </c>
      <c r="M5330" s="23"/>
    </row>
    <row r="5331" spans="1:13" x14ac:dyDescent="0.2">
      <c r="A5331" s="19" t="s">
        <v>10056</v>
      </c>
      <c r="B5331" s="19" t="s">
        <v>10057</v>
      </c>
      <c r="C5331" s="19" t="s">
        <v>133</v>
      </c>
      <c r="D5331" s="19" t="s">
        <v>206</v>
      </c>
      <c r="E5331" s="19" t="s">
        <v>1635</v>
      </c>
      <c r="F5331" s="20">
        <v>2020</v>
      </c>
      <c r="G5331" s="19" t="s">
        <v>17</v>
      </c>
      <c r="H5331" s="19" t="s">
        <v>63</v>
      </c>
      <c r="I5331" s="19" t="s">
        <v>174</v>
      </c>
      <c r="J5331" s="21" t="s">
        <v>18</v>
      </c>
      <c r="K5331" s="22">
        <v>28958</v>
      </c>
      <c r="L5331" s="22"/>
      <c r="M5331" s="23"/>
    </row>
    <row r="5332" spans="1:13" x14ac:dyDescent="0.2">
      <c r="A5332" s="19" t="s">
        <v>10060</v>
      </c>
      <c r="B5332" s="19" t="s">
        <v>10061</v>
      </c>
      <c r="C5332" s="19" t="s">
        <v>148</v>
      </c>
      <c r="D5332" s="19" t="s">
        <v>617</v>
      </c>
      <c r="E5332" s="19" t="s">
        <v>863</v>
      </c>
      <c r="F5332" s="20">
        <v>2020</v>
      </c>
      <c r="G5332" s="19" t="s">
        <v>17</v>
      </c>
      <c r="H5332" s="19" t="s">
        <v>63</v>
      </c>
      <c r="I5332" s="19" t="s">
        <v>174</v>
      </c>
      <c r="J5332" s="21" t="s">
        <v>84</v>
      </c>
      <c r="K5332" s="22">
        <v>120242</v>
      </c>
      <c r="L5332" s="22"/>
      <c r="M5332" s="23"/>
    </row>
    <row r="5333" spans="1:13" x14ac:dyDescent="0.2">
      <c r="A5333" s="19" t="s">
        <v>10068</v>
      </c>
      <c r="B5333" s="19" t="s">
        <v>10069</v>
      </c>
      <c r="C5333" s="19" t="s">
        <v>133</v>
      </c>
      <c r="D5333" s="19" t="s">
        <v>392</v>
      </c>
      <c r="E5333" s="19" t="s">
        <v>1330</v>
      </c>
      <c r="F5333" s="20">
        <v>2019</v>
      </c>
      <c r="G5333" s="19" t="s">
        <v>17</v>
      </c>
      <c r="H5333" s="19" t="s">
        <v>30</v>
      </c>
      <c r="I5333" s="19" t="s">
        <v>145</v>
      </c>
      <c r="J5333" s="21" t="s">
        <v>128</v>
      </c>
      <c r="K5333" s="22">
        <v>491000</v>
      </c>
      <c r="L5333" s="22"/>
      <c r="M5333" s="23"/>
    </row>
    <row r="5334" spans="1:13" x14ac:dyDescent="0.2">
      <c r="A5334" s="19" t="s">
        <v>10072</v>
      </c>
      <c r="B5334" s="19" t="s">
        <v>10073</v>
      </c>
      <c r="C5334" s="19" t="s">
        <v>81</v>
      </c>
      <c r="D5334" s="19" t="s">
        <v>82</v>
      </c>
      <c r="E5334" s="19" t="s">
        <v>82</v>
      </c>
      <c r="F5334" s="20">
        <v>2019</v>
      </c>
      <c r="G5334" s="19" t="s">
        <v>17</v>
      </c>
      <c r="H5334" s="19" t="s">
        <v>63</v>
      </c>
      <c r="I5334" s="19" t="s">
        <v>174</v>
      </c>
      <c r="J5334" s="21" t="s">
        <v>84</v>
      </c>
      <c r="K5334" s="22">
        <v>1862852</v>
      </c>
      <c r="L5334" s="22"/>
      <c r="M5334" s="23"/>
    </row>
    <row r="5335" spans="1:13" x14ac:dyDescent="0.2">
      <c r="A5335" s="19" t="s">
        <v>10074</v>
      </c>
      <c r="B5335" s="19" t="s">
        <v>10075</v>
      </c>
      <c r="C5335" s="19" t="s">
        <v>133</v>
      </c>
      <c r="D5335" s="19" t="s">
        <v>392</v>
      </c>
      <c r="E5335" s="19" t="s">
        <v>1066</v>
      </c>
      <c r="F5335" s="20">
        <v>2019</v>
      </c>
      <c r="G5335" s="19" t="s">
        <v>17</v>
      </c>
      <c r="H5335" s="19" t="s">
        <v>240</v>
      </c>
      <c r="I5335" s="19" t="s">
        <v>2394</v>
      </c>
      <c r="J5335" s="21" t="s">
        <v>84</v>
      </c>
      <c r="K5335" s="22">
        <v>248485</v>
      </c>
      <c r="L5335" s="22"/>
      <c r="M5335" s="23"/>
    </row>
    <row r="5336" spans="1:13" x14ac:dyDescent="0.2">
      <c r="A5336" s="19" t="s">
        <v>10076</v>
      </c>
      <c r="B5336" s="19" t="s">
        <v>10077</v>
      </c>
      <c r="C5336" s="19" t="s">
        <v>12</v>
      </c>
      <c r="D5336" s="19" t="s">
        <v>630</v>
      </c>
      <c r="E5336" s="19" t="s">
        <v>908</v>
      </c>
      <c r="F5336" s="20">
        <v>2019</v>
      </c>
      <c r="G5336" s="19" t="s">
        <v>17</v>
      </c>
      <c r="H5336" s="19" t="s">
        <v>95</v>
      </c>
      <c r="I5336" s="19" t="s">
        <v>178</v>
      </c>
      <c r="J5336" s="21" t="s">
        <v>18</v>
      </c>
      <c r="K5336" s="22">
        <v>102839</v>
      </c>
      <c r="L5336" s="22"/>
      <c r="M5336" s="23"/>
    </row>
    <row r="5337" spans="1:13" x14ac:dyDescent="0.2">
      <c r="A5337" s="19" t="s">
        <v>10080</v>
      </c>
      <c r="B5337" s="19" t="s">
        <v>10081</v>
      </c>
      <c r="C5337" s="19" t="s">
        <v>148</v>
      </c>
      <c r="D5337" s="19" t="s">
        <v>617</v>
      </c>
      <c r="E5337" s="19" t="s">
        <v>863</v>
      </c>
      <c r="F5337" s="20">
        <v>2019</v>
      </c>
      <c r="G5337" s="19" t="s">
        <v>17</v>
      </c>
      <c r="H5337" s="19" t="s">
        <v>42</v>
      </c>
      <c r="I5337" s="19" t="s">
        <v>1003</v>
      </c>
      <c r="J5337" s="21" t="s">
        <v>84</v>
      </c>
      <c r="K5337" s="22">
        <v>41238</v>
      </c>
      <c r="L5337" s="22"/>
      <c r="M5337" s="23"/>
    </row>
    <row r="5338" spans="1:13" x14ac:dyDescent="0.2">
      <c r="A5338" s="19" t="s">
        <v>10086</v>
      </c>
      <c r="B5338" s="19" t="s">
        <v>10087</v>
      </c>
      <c r="C5338" s="19" t="s">
        <v>22</v>
      </c>
      <c r="D5338" s="19" t="s">
        <v>46</v>
      </c>
      <c r="E5338" s="19" t="s">
        <v>210</v>
      </c>
      <c r="F5338" s="20">
        <v>2020</v>
      </c>
      <c r="G5338" s="19" t="s">
        <v>17</v>
      </c>
      <c r="H5338" s="19" t="s">
        <v>352</v>
      </c>
      <c r="I5338" s="19" t="s">
        <v>353</v>
      </c>
      <c r="J5338" s="21" t="s">
        <v>84</v>
      </c>
      <c r="K5338" s="22">
        <v>487581</v>
      </c>
      <c r="L5338" s="22"/>
      <c r="M5338" s="23"/>
    </row>
    <row r="5339" spans="1:13" x14ac:dyDescent="0.2">
      <c r="A5339" s="19" t="s">
        <v>10088</v>
      </c>
      <c r="B5339" s="19" t="s">
        <v>10089</v>
      </c>
      <c r="C5339" s="19" t="s">
        <v>148</v>
      </c>
      <c r="D5339" s="19" t="s">
        <v>373</v>
      </c>
      <c r="E5339" s="19" t="s">
        <v>894</v>
      </c>
      <c r="F5339" s="20">
        <v>2020</v>
      </c>
      <c r="G5339" s="19" t="s">
        <v>17</v>
      </c>
      <c r="H5339" s="19" t="s">
        <v>95</v>
      </c>
      <c r="I5339" s="19" t="s">
        <v>173</v>
      </c>
      <c r="J5339" s="21" t="s">
        <v>18</v>
      </c>
      <c r="K5339" s="22">
        <v>242060</v>
      </c>
      <c r="L5339" s="22"/>
      <c r="M5339" s="23"/>
    </row>
    <row r="5340" spans="1:13" x14ac:dyDescent="0.2">
      <c r="A5340" s="19" t="s">
        <v>10090</v>
      </c>
      <c r="B5340" s="19" t="s">
        <v>10091</v>
      </c>
      <c r="C5340" s="19" t="s">
        <v>133</v>
      </c>
      <c r="D5340" s="19" t="s">
        <v>392</v>
      </c>
      <c r="E5340" s="19" t="s">
        <v>752</v>
      </c>
      <c r="F5340" s="20">
        <v>2019</v>
      </c>
      <c r="G5340" s="19" t="s">
        <v>17</v>
      </c>
      <c r="H5340" s="19" t="s">
        <v>352</v>
      </c>
      <c r="I5340" s="19" t="s">
        <v>353</v>
      </c>
      <c r="J5340" s="21" t="s">
        <v>18</v>
      </c>
      <c r="K5340" s="22">
        <v>41000</v>
      </c>
      <c r="L5340" s="22"/>
      <c r="M5340" s="23"/>
    </row>
    <row r="5341" spans="1:13" x14ac:dyDescent="0.2">
      <c r="A5341" s="19" t="s">
        <v>10094</v>
      </c>
      <c r="B5341" s="19" t="s">
        <v>10095</v>
      </c>
      <c r="C5341" s="19" t="s">
        <v>148</v>
      </c>
      <c r="D5341" s="19" t="s">
        <v>373</v>
      </c>
      <c r="E5341" s="19" t="s">
        <v>435</v>
      </c>
      <c r="F5341" s="20">
        <v>2019</v>
      </c>
      <c r="G5341" s="19" t="s">
        <v>17</v>
      </c>
      <c r="H5341" s="19" t="s">
        <v>63</v>
      </c>
      <c r="I5341" s="19" t="s">
        <v>174</v>
      </c>
      <c r="J5341" s="21" t="s">
        <v>18</v>
      </c>
      <c r="K5341" s="22">
        <v>252195</v>
      </c>
      <c r="L5341" s="22"/>
      <c r="M5341" s="23"/>
    </row>
    <row r="5342" spans="1:13" x14ac:dyDescent="0.2">
      <c r="A5342" s="19" t="s">
        <v>10096</v>
      </c>
      <c r="B5342" s="19" t="s">
        <v>10097</v>
      </c>
      <c r="C5342" s="19" t="s">
        <v>133</v>
      </c>
      <c r="D5342" s="19" t="s">
        <v>206</v>
      </c>
      <c r="E5342" s="19" t="s">
        <v>1635</v>
      </c>
      <c r="F5342" s="20">
        <v>2019</v>
      </c>
      <c r="G5342" s="19" t="s">
        <v>17</v>
      </c>
      <c r="H5342" s="19" t="s">
        <v>352</v>
      </c>
      <c r="I5342" s="19" t="s">
        <v>353</v>
      </c>
      <c r="J5342" s="21" t="s">
        <v>84</v>
      </c>
      <c r="K5342" s="22">
        <v>259403</v>
      </c>
      <c r="L5342" s="22"/>
      <c r="M5342" s="23"/>
    </row>
    <row r="5343" spans="1:13" x14ac:dyDescent="0.2">
      <c r="A5343" s="19" t="s">
        <v>10098</v>
      </c>
      <c r="B5343" s="19" t="s">
        <v>10099</v>
      </c>
      <c r="C5343" s="19" t="s">
        <v>148</v>
      </c>
      <c r="D5343" s="19"/>
      <c r="E5343" s="19"/>
      <c r="F5343" s="20">
        <v>2019</v>
      </c>
      <c r="G5343" s="19" t="s">
        <v>1012</v>
      </c>
      <c r="H5343" s="19" t="s">
        <v>63</v>
      </c>
      <c r="I5343" s="19" t="s">
        <v>174</v>
      </c>
      <c r="J5343" s="21" t="s">
        <v>18</v>
      </c>
      <c r="K5343" s="22">
        <v>2000</v>
      </c>
      <c r="L5343" s="24">
        <v>2000</v>
      </c>
      <c r="M5343" s="23"/>
    </row>
    <row r="5344" spans="1:13" x14ac:dyDescent="0.2">
      <c r="A5344" s="19" t="s">
        <v>10100</v>
      </c>
      <c r="B5344" s="19" t="s">
        <v>10101</v>
      </c>
      <c r="C5344" s="19" t="s">
        <v>22</v>
      </c>
      <c r="D5344" s="19" t="s">
        <v>46</v>
      </c>
      <c r="E5344" s="19" t="s">
        <v>345</v>
      </c>
      <c r="F5344" s="20">
        <v>2020</v>
      </c>
      <c r="G5344" s="19" t="s">
        <v>17</v>
      </c>
      <c r="H5344" s="19" t="s">
        <v>30</v>
      </c>
      <c r="I5344" s="19" t="s">
        <v>145</v>
      </c>
      <c r="J5344" s="21" t="s">
        <v>18</v>
      </c>
      <c r="K5344" s="22">
        <v>294118</v>
      </c>
      <c r="L5344" s="22"/>
      <c r="M5344" s="23"/>
    </row>
    <row r="5345" spans="1:13" x14ac:dyDescent="0.2">
      <c r="A5345" s="19" t="s">
        <v>10102</v>
      </c>
      <c r="B5345" s="19" t="s">
        <v>10103</v>
      </c>
      <c r="C5345" s="19" t="s">
        <v>133</v>
      </c>
      <c r="D5345" s="19" t="s">
        <v>206</v>
      </c>
      <c r="E5345" s="19" t="s">
        <v>491</v>
      </c>
      <c r="F5345" s="20">
        <v>2019</v>
      </c>
      <c r="G5345" s="19" t="s">
        <v>17</v>
      </c>
      <c r="H5345" s="19" t="s">
        <v>63</v>
      </c>
      <c r="I5345" s="19" t="s">
        <v>174</v>
      </c>
      <c r="J5345" s="21" t="s">
        <v>84</v>
      </c>
      <c r="K5345" s="22">
        <v>522905</v>
      </c>
      <c r="L5345" s="22"/>
      <c r="M5345" s="23"/>
    </row>
    <row r="5346" spans="1:13" x14ac:dyDescent="0.2">
      <c r="A5346" s="19" t="s">
        <v>10108</v>
      </c>
      <c r="B5346" s="19" t="s">
        <v>10109</v>
      </c>
      <c r="C5346" s="19" t="s">
        <v>133</v>
      </c>
      <c r="D5346" s="19" t="s">
        <v>206</v>
      </c>
      <c r="E5346" s="19" t="s">
        <v>2051</v>
      </c>
      <c r="F5346" s="20">
        <v>2020</v>
      </c>
      <c r="G5346" s="19" t="s">
        <v>17</v>
      </c>
      <c r="H5346" s="19" t="s">
        <v>95</v>
      </c>
      <c r="I5346" s="19" t="s">
        <v>173</v>
      </c>
      <c r="J5346" s="21" t="s">
        <v>128</v>
      </c>
      <c r="K5346" s="22">
        <v>68689</v>
      </c>
      <c r="L5346" s="22"/>
      <c r="M5346" s="23"/>
    </row>
    <row r="5347" spans="1:13" x14ac:dyDescent="0.2">
      <c r="A5347" s="19" t="s">
        <v>10110</v>
      </c>
      <c r="B5347" s="19" t="s">
        <v>10111</v>
      </c>
      <c r="C5347" s="19" t="s">
        <v>133</v>
      </c>
      <c r="D5347" s="19" t="s">
        <v>206</v>
      </c>
      <c r="E5347" s="19" t="s">
        <v>1711</v>
      </c>
      <c r="F5347" s="20">
        <v>2019</v>
      </c>
      <c r="G5347" s="19" t="s">
        <v>17</v>
      </c>
      <c r="H5347" s="19" t="s">
        <v>352</v>
      </c>
      <c r="I5347" s="19" t="s">
        <v>1767</v>
      </c>
      <c r="J5347" s="21" t="s">
        <v>84</v>
      </c>
      <c r="K5347" s="22">
        <v>1155194</v>
      </c>
      <c r="L5347" s="22"/>
      <c r="M5347" s="23"/>
    </row>
    <row r="5348" spans="1:13" x14ac:dyDescent="0.2">
      <c r="A5348" s="19" t="s">
        <v>10116</v>
      </c>
      <c r="B5348" s="19" t="s">
        <v>10117</v>
      </c>
      <c r="C5348" s="19" t="s">
        <v>22</v>
      </c>
      <c r="D5348" s="19" t="s">
        <v>46</v>
      </c>
      <c r="E5348" s="19" t="s">
        <v>881</v>
      </c>
      <c r="F5348" s="20">
        <v>2020</v>
      </c>
      <c r="G5348" s="19" t="s">
        <v>17</v>
      </c>
      <c r="H5348" s="19" t="s">
        <v>63</v>
      </c>
      <c r="I5348" s="19" t="s">
        <v>174</v>
      </c>
      <c r="J5348" s="21" t="s">
        <v>18</v>
      </c>
      <c r="K5348" s="22">
        <v>22191</v>
      </c>
      <c r="L5348" s="22"/>
      <c r="M5348" s="23"/>
    </row>
    <row r="5349" spans="1:13" x14ac:dyDescent="0.2">
      <c r="A5349" s="19" t="s">
        <v>10118</v>
      </c>
      <c r="B5349" s="19" t="s">
        <v>10119</v>
      </c>
      <c r="C5349" s="19" t="s">
        <v>133</v>
      </c>
      <c r="D5349" s="19" t="s">
        <v>206</v>
      </c>
      <c r="E5349" s="19" t="s">
        <v>1711</v>
      </c>
      <c r="F5349" s="20">
        <v>2019</v>
      </c>
      <c r="G5349" s="19" t="s">
        <v>17</v>
      </c>
      <c r="H5349" s="19" t="s">
        <v>15</v>
      </c>
      <c r="I5349" s="19" t="s">
        <v>16</v>
      </c>
      <c r="J5349" s="21" t="s">
        <v>128</v>
      </c>
      <c r="K5349" s="22">
        <v>1570599</v>
      </c>
      <c r="L5349" s="22"/>
      <c r="M5349" s="23"/>
    </row>
    <row r="5350" spans="1:13" x14ac:dyDescent="0.2">
      <c r="A5350" s="19" t="s">
        <v>10122</v>
      </c>
      <c r="B5350" s="19" t="s">
        <v>10123</v>
      </c>
      <c r="C5350" s="19" t="s">
        <v>22</v>
      </c>
      <c r="D5350" s="19" t="s">
        <v>23</v>
      </c>
      <c r="E5350" s="19" t="s">
        <v>889</v>
      </c>
      <c r="F5350" s="20">
        <v>2020</v>
      </c>
      <c r="G5350" s="19" t="s">
        <v>17</v>
      </c>
      <c r="H5350" s="19" t="s">
        <v>42</v>
      </c>
      <c r="I5350" s="19" t="s">
        <v>188</v>
      </c>
      <c r="J5350" s="21" t="s">
        <v>18</v>
      </c>
      <c r="K5350" s="22">
        <v>4886</v>
      </c>
      <c r="L5350" s="24">
        <v>2</v>
      </c>
      <c r="M5350" s="23"/>
    </row>
    <row r="5351" spans="1:13" x14ac:dyDescent="0.2">
      <c r="A5351" s="19" t="s">
        <v>10126</v>
      </c>
      <c r="B5351" s="19" t="s">
        <v>10127</v>
      </c>
      <c r="C5351" s="19" t="s">
        <v>22</v>
      </c>
      <c r="D5351" s="19" t="s">
        <v>23</v>
      </c>
      <c r="E5351" s="19" t="s">
        <v>287</v>
      </c>
      <c r="F5351" s="20">
        <v>2020</v>
      </c>
      <c r="G5351" s="19" t="s">
        <v>17</v>
      </c>
      <c r="H5351" s="19" t="s">
        <v>30</v>
      </c>
      <c r="I5351" s="19" t="s">
        <v>145</v>
      </c>
      <c r="J5351" s="21" t="s">
        <v>18</v>
      </c>
      <c r="K5351" s="22">
        <v>95622</v>
      </c>
      <c r="L5351" s="22"/>
      <c r="M5351" s="23"/>
    </row>
    <row r="5352" spans="1:13" x14ac:dyDescent="0.2">
      <c r="A5352" s="19" t="s">
        <v>10128</v>
      </c>
      <c r="B5352" s="19" t="s">
        <v>10129</v>
      </c>
      <c r="C5352" s="19" t="s">
        <v>22</v>
      </c>
      <c r="D5352" s="19" t="s">
        <v>23</v>
      </c>
      <c r="E5352" s="19" t="s">
        <v>287</v>
      </c>
      <c r="F5352" s="20">
        <v>2020</v>
      </c>
      <c r="G5352" s="19" t="s">
        <v>17</v>
      </c>
      <c r="H5352" s="19" t="s">
        <v>30</v>
      </c>
      <c r="I5352" s="19" t="s">
        <v>145</v>
      </c>
      <c r="J5352" s="21" t="s">
        <v>18</v>
      </c>
      <c r="K5352" s="22">
        <v>192335</v>
      </c>
      <c r="L5352" s="22"/>
      <c r="M5352" s="23"/>
    </row>
    <row r="5353" spans="1:13" x14ac:dyDescent="0.2">
      <c r="A5353" s="19" t="s">
        <v>10130</v>
      </c>
      <c r="B5353" s="19" t="s">
        <v>10131</v>
      </c>
      <c r="C5353" s="19" t="s">
        <v>143</v>
      </c>
      <c r="D5353" s="19" t="s">
        <v>857</v>
      </c>
      <c r="E5353" s="19" t="s">
        <v>4079</v>
      </c>
      <c r="F5353" s="20">
        <v>2020</v>
      </c>
      <c r="G5353" s="19" t="s">
        <v>17</v>
      </c>
      <c r="H5353" s="19" t="s">
        <v>63</v>
      </c>
      <c r="I5353" s="19" t="s">
        <v>174</v>
      </c>
      <c r="J5353" s="21" t="s">
        <v>18</v>
      </c>
      <c r="K5353" s="22">
        <v>591547</v>
      </c>
      <c r="L5353" s="22"/>
      <c r="M5353" s="23"/>
    </row>
    <row r="5354" spans="1:13" x14ac:dyDescent="0.2">
      <c r="A5354" s="19" t="s">
        <v>10138</v>
      </c>
      <c r="B5354" s="19" t="s">
        <v>10139</v>
      </c>
      <c r="C5354" s="19" t="s">
        <v>133</v>
      </c>
      <c r="D5354" s="19" t="s">
        <v>206</v>
      </c>
      <c r="E5354" s="19" t="s">
        <v>540</v>
      </c>
      <c r="F5354" s="20">
        <v>2019</v>
      </c>
      <c r="G5354" s="19" t="s">
        <v>17</v>
      </c>
      <c r="H5354" s="19" t="s">
        <v>63</v>
      </c>
      <c r="I5354" s="19" t="s">
        <v>64</v>
      </c>
      <c r="J5354" s="21" t="s">
        <v>128</v>
      </c>
      <c r="K5354" s="22">
        <v>11195461</v>
      </c>
      <c r="L5354" s="22"/>
      <c r="M5354" s="23"/>
    </row>
    <row r="5355" spans="1:13" x14ac:dyDescent="0.2">
      <c r="A5355" s="19" t="s">
        <v>10144</v>
      </c>
      <c r="B5355" s="19" t="s">
        <v>10145</v>
      </c>
      <c r="C5355" s="19" t="s">
        <v>103</v>
      </c>
      <c r="D5355" s="19" t="s">
        <v>194</v>
      </c>
      <c r="E5355" s="19" t="s">
        <v>203</v>
      </c>
      <c r="F5355" s="20">
        <v>2020</v>
      </c>
      <c r="G5355" s="19" t="s">
        <v>17</v>
      </c>
      <c r="H5355" s="19" t="s">
        <v>30</v>
      </c>
      <c r="I5355" s="19" t="s">
        <v>145</v>
      </c>
      <c r="J5355" s="21" t="s">
        <v>18</v>
      </c>
      <c r="K5355" s="22">
        <v>57417</v>
      </c>
      <c r="L5355" s="22"/>
      <c r="M5355" s="23"/>
    </row>
    <row r="5356" spans="1:13" x14ac:dyDescent="0.2">
      <c r="A5356" s="19" t="s">
        <v>10152</v>
      </c>
      <c r="B5356" s="19" t="s">
        <v>10153</v>
      </c>
      <c r="C5356" s="19" t="s">
        <v>12</v>
      </c>
      <c r="D5356" s="19" t="s">
        <v>69</v>
      </c>
      <c r="E5356" s="19" t="s">
        <v>1781</v>
      </c>
      <c r="F5356" s="20">
        <v>2020</v>
      </c>
      <c r="G5356" s="19" t="s">
        <v>17</v>
      </c>
      <c r="H5356" s="19" t="s">
        <v>30</v>
      </c>
      <c r="I5356" s="19" t="s">
        <v>145</v>
      </c>
      <c r="J5356" s="21" t="s">
        <v>18</v>
      </c>
      <c r="K5356" s="22">
        <v>98295</v>
      </c>
      <c r="L5356" s="22"/>
      <c r="M5356" s="23"/>
    </row>
    <row r="5357" spans="1:13" x14ac:dyDescent="0.2">
      <c r="A5357" s="19" t="s">
        <v>10156</v>
      </c>
      <c r="B5357" s="19" t="s">
        <v>10157</v>
      </c>
      <c r="C5357" s="19" t="s">
        <v>37</v>
      </c>
      <c r="D5357" s="19" t="s">
        <v>38</v>
      </c>
      <c r="E5357" s="19" t="s">
        <v>120</v>
      </c>
      <c r="F5357" s="20">
        <v>2020</v>
      </c>
      <c r="G5357" s="19" t="s">
        <v>17</v>
      </c>
      <c r="H5357" s="19" t="s">
        <v>63</v>
      </c>
      <c r="I5357" s="19" t="s">
        <v>619</v>
      </c>
      <c r="J5357" s="21" t="s">
        <v>18</v>
      </c>
      <c r="K5357" s="22">
        <v>13450</v>
      </c>
      <c r="L5357" s="22"/>
      <c r="M5357" s="23"/>
    </row>
    <row r="5358" spans="1:13" x14ac:dyDescent="0.2">
      <c r="A5358" s="19" t="s">
        <v>10160</v>
      </c>
      <c r="B5358" s="19" t="s">
        <v>10161</v>
      </c>
      <c r="C5358" s="19" t="s">
        <v>27</v>
      </c>
      <c r="D5358" s="19" t="s">
        <v>28</v>
      </c>
      <c r="E5358" s="19" t="s">
        <v>29</v>
      </c>
      <c r="F5358" s="20">
        <v>2020</v>
      </c>
      <c r="G5358" s="19" t="s">
        <v>17</v>
      </c>
      <c r="H5358" s="19" t="s">
        <v>30</v>
      </c>
      <c r="I5358" s="19" t="s">
        <v>145</v>
      </c>
      <c r="J5358" s="21" t="s">
        <v>18</v>
      </c>
      <c r="K5358" s="22">
        <v>6794</v>
      </c>
      <c r="L5358" s="22"/>
      <c r="M5358" s="23"/>
    </row>
    <row r="5359" spans="1:13" x14ac:dyDescent="0.2">
      <c r="A5359" s="19" t="s">
        <v>10162</v>
      </c>
      <c r="B5359" s="19" t="s">
        <v>10163</v>
      </c>
      <c r="C5359" s="19" t="s">
        <v>27</v>
      </c>
      <c r="D5359" s="19" t="s">
        <v>28</v>
      </c>
      <c r="E5359" s="19" t="s">
        <v>29</v>
      </c>
      <c r="F5359" s="20">
        <v>2019</v>
      </c>
      <c r="G5359" s="19" t="s">
        <v>17</v>
      </c>
      <c r="H5359" s="19" t="s">
        <v>30</v>
      </c>
      <c r="I5359" s="19" t="s">
        <v>145</v>
      </c>
      <c r="J5359" s="21" t="s">
        <v>18</v>
      </c>
      <c r="K5359" s="22">
        <v>21546</v>
      </c>
      <c r="L5359" s="24">
        <v>4200</v>
      </c>
      <c r="M5359" s="23"/>
    </row>
    <row r="5360" spans="1:13" x14ac:dyDescent="0.2">
      <c r="A5360" s="19" t="s">
        <v>10164</v>
      </c>
      <c r="B5360" s="19" t="s">
        <v>10165</v>
      </c>
      <c r="C5360" s="19" t="s">
        <v>133</v>
      </c>
      <c r="D5360" s="19" t="s">
        <v>206</v>
      </c>
      <c r="E5360" s="19" t="s">
        <v>370</v>
      </c>
      <c r="F5360" s="20">
        <v>2019</v>
      </c>
      <c r="G5360" s="19" t="s">
        <v>17</v>
      </c>
      <c r="H5360" s="19" t="s">
        <v>54</v>
      </c>
      <c r="I5360" s="19" t="s">
        <v>62</v>
      </c>
      <c r="J5360" s="21" t="s">
        <v>18</v>
      </c>
      <c r="K5360" s="22">
        <v>11450</v>
      </c>
      <c r="L5360" s="22"/>
      <c r="M5360" s="23"/>
    </row>
    <row r="5361" spans="1:13" x14ac:dyDescent="0.2">
      <c r="A5361" s="19" t="s">
        <v>10172</v>
      </c>
      <c r="B5361" s="19" t="s">
        <v>10173</v>
      </c>
      <c r="C5361" s="19" t="s">
        <v>37</v>
      </c>
      <c r="D5361" s="19" t="s">
        <v>123</v>
      </c>
      <c r="E5361" s="19" t="s">
        <v>124</v>
      </c>
      <c r="F5361" s="20">
        <v>2020</v>
      </c>
      <c r="G5361" s="19" t="s">
        <v>17</v>
      </c>
      <c r="H5361" s="19" t="s">
        <v>42</v>
      </c>
      <c r="I5361" s="19" t="s">
        <v>228</v>
      </c>
      <c r="J5361" s="21" t="s">
        <v>18</v>
      </c>
      <c r="K5361" s="22">
        <v>29</v>
      </c>
      <c r="L5361" s="22"/>
      <c r="M5361" s="23"/>
    </row>
    <row r="5362" spans="1:13" x14ac:dyDescent="0.2">
      <c r="A5362" s="19" t="s">
        <v>10174</v>
      </c>
      <c r="B5362" s="19" t="s">
        <v>10175</v>
      </c>
      <c r="C5362" s="19" t="s">
        <v>12</v>
      </c>
      <c r="D5362" s="19" t="s">
        <v>219</v>
      </c>
      <c r="E5362" s="19" t="s">
        <v>2273</v>
      </c>
      <c r="F5362" s="20">
        <v>2020</v>
      </c>
      <c r="G5362" s="19" t="s">
        <v>17</v>
      </c>
      <c r="H5362" s="19" t="s">
        <v>30</v>
      </c>
      <c r="I5362" s="19" t="s">
        <v>145</v>
      </c>
      <c r="J5362" s="21" t="s">
        <v>18</v>
      </c>
      <c r="K5362" s="22">
        <v>520637</v>
      </c>
      <c r="L5362" s="22"/>
      <c r="M5362" s="23"/>
    </row>
    <row r="5363" spans="1:13" x14ac:dyDescent="0.2">
      <c r="A5363" s="19" t="s">
        <v>10176</v>
      </c>
      <c r="B5363" s="19" t="s">
        <v>10177</v>
      </c>
      <c r="C5363" s="19" t="s">
        <v>81</v>
      </c>
      <c r="D5363" s="19" t="s">
        <v>82</v>
      </c>
      <c r="E5363" s="19" t="s">
        <v>82</v>
      </c>
      <c r="F5363" s="20">
        <v>2020</v>
      </c>
      <c r="G5363" s="19" t="s">
        <v>17</v>
      </c>
      <c r="H5363" s="19" t="s">
        <v>42</v>
      </c>
      <c r="I5363" s="19" t="s">
        <v>228</v>
      </c>
      <c r="J5363" s="21" t="s">
        <v>84</v>
      </c>
      <c r="K5363" s="22">
        <v>140160</v>
      </c>
      <c r="L5363" s="22"/>
      <c r="M5363" s="23"/>
    </row>
    <row r="5364" spans="1:13" x14ac:dyDescent="0.2">
      <c r="A5364" s="19" t="s">
        <v>10180</v>
      </c>
      <c r="B5364" s="19" t="s">
        <v>10181</v>
      </c>
      <c r="C5364" s="19" t="s">
        <v>143</v>
      </c>
      <c r="D5364" s="19" t="s">
        <v>857</v>
      </c>
      <c r="E5364" s="19" t="s">
        <v>2387</v>
      </c>
      <c r="F5364" s="20">
        <v>2020</v>
      </c>
      <c r="G5364" s="19" t="s">
        <v>17</v>
      </c>
      <c r="H5364" s="19" t="s">
        <v>42</v>
      </c>
      <c r="I5364" s="19" t="s">
        <v>188</v>
      </c>
      <c r="J5364" s="21" t="s">
        <v>84</v>
      </c>
      <c r="K5364" s="22">
        <v>10259</v>
      </c>
      <c r="L5364" s="22"/>
      <c r="M5364" s="23"/>
    </row>
    <row r="5365" spans="1:13" x14ac:dyDescent="0.2">
      <c r="A5365" s="19" t="s">
        <v>10182</v>
      </c>
      <c r="B5365" s="19" t="s">
        <v>10183</v>
      </c>
      <c r="C5365" s="19" t="s">
        <v>12</v>
      </c>
      <c r="D5365" s="19" t="s">
        <v>219</v>
      </c>
      <c r="E5365" s="19" t="s">
        <v>220</v>
      </c>
      <c r="F5365" s="20">
        <v>2019</v>
      </c>
      <c r="G5365" s="19" t="s">
        <v>17</v>
      </c>
      <c r="H5365" s="19" t="s">
        <v>30</v>
      </c>
      <c r="I5365" s="19" t="s">
        <v>145</v>
      </c>
      <c r="J5365" s="21" t="s">
        <v>18</v>
      </c>
      <c r="K5365" s="22">
        <v>594758</v>
      </c>
      <c r="L5365" s="22"/>
      <c r="M5365" s="23"/>
    </row>
    <row r="5366" spans="1:13" x14ac:dyDescent="0.2">
      <c r="A5366" s="19" t="s">
        <v>10186</v>
      </c>
      <c r="B5366" s="19" t="s">
        <v>10187</v>
      </c>
      <c r="C5366" s="19" t="s">
        <v>12</v>
      </c>
      <c r="D5366" s="19" t="s">
        <v>69</v>
      </c>
      <c r="E5366" s="19" t="s">
        <v>1273</v>
      </c>
      <c r="F5366" s="20">
        <v>2019</v>
      </c>
      <c r="G5366" s="19" t="s">
        <v>17</v>
      </c>
      <c r="H5366" s="19" t="s">
        <v>30</v>
      </c>
      <c r="I5366" s="19" t="s">
        <v>145</v>
      </c>
      <c r="J5366" s="21" t="s">
        <v>18</v>
      </c>
      <c r="K5366" s="22">
        <v>307213</v>
      </c>
      <c r="L5366" s="22"/>
      <c r="M5366" s="23"/>
    </row>
    <row r="5367" spans="1:13" x14ac:dyDescent="0.2">
      <c r="A5367" s="19" t="s">
        <v>10194</v>
      </c>
      <c r="B5367" s="19" t="s">
        <v>10195</v>
      </c>
      <c r="C5367" s="19" t="s">
        <v>148</v>
      </c>
      <c r="D5367" s="19"/>
      <c r="E5367" s="19"/>
      <c r="F5367" s="20">
        <v>2020</v>
      </c>
      <c r="G5367" s="19" t="s">
        <v>17</v>
      </c>
      <c r="H5367" s="19" t="s">
        <v>130</v>
      </c>
      <c r="I5367" s="19" t="s">
        <v>130</v>
      </c>
      <c r="J5367" s="21" t="s">
        <v>84</v>
      </c>
      <c r="K5367" s="22">
        <v>359177</v>
      </c>
      <c r="L5367" s="22"/>
      <c r="M5367" s="23"/>
    </row>
    <row r="5368" spans="1:13" x14ac:dyDescent="0.2">
      <c r="A5368" s="19" t="s">
        <v>10196</v>
      </c>
      <c r="B5368" s="19" t="s">
        <v>10197</v>
      </c>
      <c r="C5368" s="19" t="s">
        <v>22</v>
      </c>
      <c r="D5368" s="19"/>
      <c r="E5368" s="19"/>
      <c r="F5368" s="20">
        <v>2020</v>
      </c>
      <c r="G5368" s="19" t="s">
        <v>279</v>
      </c>
      <c r="H5368" s="19" t="s">
        <v>15</v>
      </c>
      <c r="I5368" s="19" t="s">
        <v>70</v>
      </c>
      <c r="J5368" s="21" t="s">
        <v>18</v>
      </c>
      <c r="K5368" s="22">
        <v>66250</v>
      </c>
      <c r="L5368" s="22"/>
      <c r="M5368" s="23"/>
    </row>
    <row r="5369" spans="1:13" x14ac:dyDescent="0.2">
      <c r="A5369" s="19" t="s">
        <v>10198</v>
      </c>
      <c r="B5369" s="19" t="s">
        <v>10199</v>
      </c>
      <c r="C5369" s="19" t="s">
        <v>143</v>
      </c>
      <c r="D5369" s="19" t="s">
        <v>857</v>
      </c>
      <c r="E5369" s="19" t="s">
        <v>858</v>
      </c>
      <c r="F5369" s="20">
        <v>2019</v>
      </c>
      <c r="G5369" s="19" t="s">
        <v>17</v>
      </c>
      <c r="H5369" s="19" t="s">
        <v>63</v>
      </c>
      <c r="I5369" s="19" t="s">
        <v>174</v>
      </c>
      <c r="J5369" s="21" t="s">
        <v>18</v>
      </c>
      <c r="K5369" s="22">
        <v>1</v>
      </c>
      <c r="L5369" s="22"/>
      <c r="M5369" s="23"/>
    </row>
    <row r="5370" spans="1:13" x14ac:dyDescent="0.2">
      <c r="A5370" s="19" t="s">
        <v>10200</v>
      </c>
      <c r="B5370" s="19" t="s">
        <v>10201</v>
      </c>
      <c r="C5370" s="19" t="s">
        <v>12</v>
      </c>
      <c r="D5370" s="19" t="s">
        <v>219</v>
      </c>
      <c r="E5370" s="19" t="s">
        <v>219</v>
      </c>
      <c r="F5370" s="20">
        <v>2020</v>
      </c>
      <c r="G5370" s="19" t="s">
        <v>17</v>
      </c>
      <c r="H5370" s="19" t="s">
        <v>95</v>
      </c>
      <c r="I5370" s="19" t="s">
        <v>178</v>
      </c>
      <c r="J5370" s="21" t="s">
        <v>84</v>
      </c>
      <c r="K5370" s="22">
        <v>157224</v>
      </c>
      <c r="L5370" s="22"/>
      <c r="M5370" s="23"/>
    </row>
    <row r="5371" spans="1:13" x14ac:dyDescent="0.2">
      <c r="A5371" s="19" t="s">
        <v>10206</v>
      </c>
      <c r="B5371" s="19" t="s">
        <v>10207</v>
      </c>
      <c r="C5371" s="19" t="s">
        <v>359</v>
      </c>
      <c r="D5371" s="19" t="s">
        <v>677</v>
      </c>
      <c r="E5371" s="19" t="s">
        <v>677</v>
      </c>
      <c r="F5371" s="20">
        <v>2020</v>
      </c>
      <c r="G5371" s="19" t="s">
        <v>17</v>
      </c>
      <c r="H5371" s="19" t="s">
        <v>352</v>
      </c>
      <c r="I5371" s="19" t="s">
        <v>1563</v>
      </c>
      <c r="J5371" s="21" t="s">
        <v>18</v>
      </c>
      <c r="K5371" s="22">
        <v>1000</v>
      </c>
      <c r="L5371" s="22"/>
      <c r="M5371" s="23"/>
    </row>
    <row r="5372" spans="1:13" x14ac:dyDescent="0.2">
      <c r="A5372" s="19" t="s">
        <v>10208</v>
      </c>
      <c r="B5372" s="19" t="s">
        <v>10209</v>
      </c>
      <c r="C5372" s="19" t="s">
        <v>92</v>
      </c>
      <c r="D5372" s="19" t="s">
        <v>93</v>
      </c>
      <c r="E5372" s="19" t="s">
        <v>4099</v>
      </c>
      <c r="F5372" s="20">
        <v>2019</v>
      </c>
      <c r="G5372" s="19" t="s">
        <v>17</v>
      </c>
      <c r="H5372" s="19" t="s">
        <v>30</v>
      </c>
      <c r="I5372" s="19" t="s">
        <v>31</v>
      </c>
      <c r="J5372" s="21" t="s">
        <v>18</v>
      </c>
      <c r="K5372" s="22">
        <v>109113</v>
      </c>
      <c r="L5372" s="22">
        <v>107000</v>
      </c>
      <c r="M5372" s="23"/>
    </row>
    <row r="5373" spans="1:13" x14ac:dyDescent="0.2">
      <c r="A5373" s="19" t="s">
        <v>10212</v>
      </c>
      <c r="B5373" s="19" t="s">
        <v>10213</v>
      </c>
      <c r="C5373" s="19" t="s">
        <v>143</v>
      </c>
      <c r="D5373" s="19"/>
      <c r="E5373" s="19"/>
      <c r="F5373" s="20">
        <v>2020</v>
      </c>
      <c r="G5373" s="19" t="s">
        <v>279</v>
      </c>
      <c r="H5373" s="19" t="s">
        <v>95</v>
      </c>
      <c r="I5373" s="19" t="s">
        <v>173</v>
      </c>
      <c r="J5373" s="21" t="s">
        <v>84</v>
      </c>
      <c r="K5373" s="22">
        <v>300453</v>
      </c>
      <c r="L5373" s="22"/>
      <c r="M5373" s="23"/>
    </row>
    <row r="5374" spans="1:13" x14ac:dyDescent="0.2">
      <c r="A5374" s="19" t="s">
        <v>10214</v>
      </c>
      <c r="B5374" s="19" t="s">
        <v>10215</v>
      </c>
      <c r="C5374" s="19" t="s">
        <v>12</v>
      </c>
      <c r="D5374" s="19" t="s">
        <v>422</v>
      </c>
      <c r="E5374" s="19" t="s">
        <v>1786</v>
      </c>
      <c r="F5374" s="20">
        <v>2020</v>
      </c>
      <c r="G5374" s="19" t="s">
        <v>17</v>
      </c>
      <c r="H5374" s="19" t="s">
        <v>54</v>
      </c>
      <c r="I5374" s="19" t="s">
        <v>184</v>
      </c>
      <c r="J5374" s="21" t="s">
        <v>18</v>
      </c>
      <c r="K5374" s="22">
        <v>1056</v>
      </c>
      <c r="L5374" s="22"/>
      <c r="M5374" s="23"/>
    </row>
    <row r="5375" spans="1:13" x14ac:dyDescent="0.2">
      <c r="A5375" s="19" t="s">
        <v>10216</v>
      </c>
      <c r="B5375" s="19" t="s">
        <v>10217</v>
      </c>
      <c r="C5375" s="19" t="s">
        <v>37</v>
      </c>
      <c r="D5375" s="19" t="s">
        <v>38</v>
      </c>
      <c r="E5375" s="19" t="s">
        <v>1622</v>
      </c>
      <c r="F5375" s="20">
        <v>2020</v>
      </c>
      <c r="G5375" s="19" t="s">
        <v>17</v>
      </c>
      <c r="H5375" s="19" t="s">
        <v>30</v>
      </c>
      <c r="I5375" s="19" t="s">
        <v>145</v>
      </c>
      <c r="J5375" s="21" t="s">
        <v>18</v>
      </c>
      <c r="K5375" s="22">
        <v>317648</v>
      </c>
      <c r="L5375" s="24">
        <v>2</v>
      </c>
      <c r="M5375" s="23"/>
    </row>
    <row r="5376" spans="1:13" x14ac:dyDescent="0.2">
      <c r="A5376" s="19" t="s">
        <v>10220</v>
      </c>
      <c r="B5376" s="19" t="s">
        <v>10221</v>
      </c>
      <c r="C5376" s="19" t="s">
        <v>133</v>
      </c>
      <c r="D5376" s="19" t="s">
        <v>534</v>
      </c>
      <c r="E5376" s="19" t="s">
        <v>535</v>
      </c>
      <c r="F5376" s="20">
        <v>2019</v>
      </c>
      <c r="G5376" s="19" t="s">
        <v>17</v>
      </c>
      <c r="H5376" s="19" t="s">
        <v>54</v>
      </c>
      <c r="I5376" s="19" t="s">
        <v>62</v>
      </c>
      <c r="J5376" s="21" t="s">
        <v>128</v>
      </c>
      <c r="K5376" s="22">
        <v>483150</v>
      </c>
      <c r="L5376" s="22"/>
      <c r="M5376" s="23"/>
    </row>
    <row r="5377" spans="1:13" x14ac:dyDescent="0.2">
      <c r="A5377" s="19" t="s">
        <v>10222</v>
      </c>
      <c r="B5377" s="19" t="s">
        <v>10223</v>
      </c>
      <c r="C5377" s="19" t="s">
        <v>12</v>
      </c>
      <c r="D5377" s="19" t="s">
        <v>630</v>
      </c>
      <c r="E5377" s="19" t="s">
        <v>908</v>
      </c>
      <c r="F5377" s="20">
        <v>2020</v>
      </c>
      <c r="G5377" s="19" t="s">
        <v>17</v>
      </c>
      <c r="H5377" s="19" t="s">
        <v>30</v>
      </c>
      <c r="I5377" s="19" t="s">
        <v>145</v>
      </c>
      <c r="J5377" s="21" t="s">
        <v>84</v>
      </c>
      <c r="K5377" s="22">
        <v>46350</v>
      </c>
      <c r="L5377" s="22"/>
      <c r="M5377" s="23"/>
    </row>
    <row r="5378" spans="1:13" x14ac:dyDescent="0.2">
      <c r="A5378" s="19" t="s">
        <v>10224</v>
      </c>
      <c r="B5378" s="19" t="s">
        <v>10225</v>
      </c>
      <c r="C5378" s="19" t="s">
        <v>27</v>
      </c>
      <c r="D5378" s="19" t="s">
        <v>28</v>
      </c>
      <c r="E5378" s="19" t="s">
        <v>29</v>
      </c>
      <c r="F5378" s="20">
        <v>2020</v>
      </c>
      <c r="G5378" s="19" t="s">
        <v>17</v>
      </c>
      <c r="H5378" s="19" t="s">
        <v>30</v>
      </c>
      <c r="I5378" s="19" t="s">
        <v>145</v>
      </c>
      <c r="J5378" s="21" t="s">
        <v>18</v>
      </c>
      <c r="K5378" s="22">
        <v>457320</v>
      </c>
      <c r="L5378" s="22"/>
      <c r="M5378" s="23"/>
    </row>
    <row r="5379" spans="1:13" x14ac:dyDescent="0.2">
      <c r="A5379" s="19" t="s">
        <v>10226</v>
      </c>
      <c r="B5379" s="19" t="s">
        <v>10227</v>
      </c>
      <c r="C5379" s="19" t="s">
        <v>27</v>
      </c>
      <c r="D5379" s="19" t="s">
        <v>28</v>
      </c>
      <c r="E5379" s="19" t="s">
        <v>29</v>
      </c>
      <c r="F5379" s="20">
        <v>2020</v>
      </c>
      <c r="G5379" s="19" t="s">
        <v>17</v>
      </c>
      <c r="H5379" s="19" t="s">
        <v>30</v>
      </c>
      <c r="I5379" s="19" t="s">
        <v>145</v>
      </c>
      <c r="J5379" s="21" t="s">
        <v>18</v>
      </c>
      <c r="K5379" s="22">
        <v>102</v>
      </c>
      <c r="L5379" s="22"/>
      <c r="M5379" s="23"/>
    </row>
    <row r="5380" spans="1:13" x14ac:dyDescent="0.2">
      <c r="A5380" s="19" t="s">
        <v>10228</v>
      </c>
      <c r="B5380" s="19" t="s">
        <v>10229</v>
      </c>
      <c r="C5380" s="19" t="s">
        <v>27</v>
      </c>
      <c r="D5380" s="19" t="s">
        <v>28</v>
      </c>
      <c r="E5380" s="19" t="s">
        <v>29</v>
      </c>
      <c r="F5380" s="20">
        <v>2020</v>
      </c>
      <c r="G5380" s="19" t="s">
        <v>17</v>
      </c>
      <c r="H5380" s="19" t="s">
        <v>710</v>
      </c>
      <c r="I5380" s="19" t="s">
        <v>1125</v>
      </c>
      <c r="J5380" s="21" t="s">
        <v>18</v>
      </c>
      <c r="K5380" s="22">
        <v>84132</v>
      </c>
      <c r="L5380" s="22"/>
      <c r="M5380" s="23"/>
    </row>
    <row r="5381" spans="1:13" x14ac:dyDescent="0.2">
      <c r="A5381" s="19" t="s">
        <v>10230</v>
      </c>
      <c r="B5381" s="19" t="s">
        <v>10231</v>
      </c>
      <c r="C5381" s="19" t="s">
        <v>27</v>
      </c>
      <c r="D5381" s="19" t="s">
        <v>28</v>
      </c>
      <c r="E5381" s="19" t="s">
        <v>29</v>
      </c>
      <c r="F5381" s="20">
        <v>2020</v>
      </c>
      <c r="G5381" s="19" t="s">
        <v>17</v>
      </c>
      <c r="H5381" s="19" t="s">
        <v>63</v>
      </c>
      <c r="I5381" s="19" t="s">
        <v>174</v>
      </c>
      <c r="J5381" s="21" t="s">
        <v>18</v>
      </c>
      <c r="K5381" s="22">
        <v>779164</v>
      </c>
      <c r="L5381" s="22"/>
      <c r="M5381" s="23"/>
    </row>
    <row r="5382" spans="1:13" x14ac:dyDescent="0.2">
      <c r="A5382" s="19" t="s">
        <v>10234</v>
      </c>
      <c r="B5382" s="19" t="s">
        <v>10235</v>
      </c>
      <c r="C5382" s="19" t="s">
        <v>22</v>
      </c>
      <c r="D5382" s="19" t="s">
        <v>46</v>
      </c>
      <c r="E5382" s="19" t="s">
        <v>47</v>
      </c>
      <c r="F5382" s="20">
        <v>2020</v>
      </c>
      <c r="G5382" s="19" t="s">
        <v>17</v>
      </c>
      <c r="H5382" s="19" t="s">
        <v>54</v>
      </c>
      <c r="I5382" s="19" t="s">
        <v>62</v>
      </c>
      <c r="J5382" s="21" t="s">
        <v>84</v>
      </c>
      <c r="K5382" s="22">
        <v>832457</v>
      </c>
      <c r="L5382" s="22"/>
      <c r="M5382" s="23"/>
    </row>
    <row r="5383" spans="1:13" x14ac:dyDescent="0.2">
      <c r="A5383" s="19" t="s">
        <v>10242</v>
      </c>
      <c r="B5383" s="19" t="s">
        <v>10243</v>
      </c>
      <c r="C5383" s="19" t="s">
        <v>12</v>
      </c>
      <c r="D5383" s="19" t="s">
        <v>422</v>
      </c>
      <c r="E5383" s="19" t="s">
        <v>1699</v>
      </c>
      <c r="F5383" s="20">
        <v>2019</v>
      </c>
      <c r="G5383" s="19" t="s">
        <v>17</v>
      </c>
      <c r="H5383" s="19" t="s">
        <v>63</v>
      </c>
      <c r="I5383" s="19" t="s">
        <v>174</v>
      </c>
      <c r="J5383" s="21" t="s">
        <v>84</v>
      </c>
      <c r="K5383" s="22">
        <v>52839</v>
      </c>
      <c r="L5383" s="22"/>
      <c r="M5383" s="23"/>
    </row>
    <row r="5384" spans="1:13" x14ac:dyDescent="0.2">
      <c r="A5384" s="19" t="s">
        <v>10244</v>
      </c>
      <c r="B5384" s="19" t="s">
        <v>10245</v>
      </c>
      <c r="C5384" s="19" t="s">
        <v>81</v>
      </c>
      <c r="D5384" s="19" t="s">
        <v>116</v>
      </c>
      <c r="E5384" s="19" t="s">
        <v>117</v>
      </c>
      <c r="F5384" s="20">
        <v>2020</v>
      </c>
      <c r="G5384" s="19" t="s">
        <v>17</v>
      </c>
      <c r="H5384" s="19" t="s">
        <v>42</v>
      </c>
      <c r="I5384" s="19" t="s">
        <v>188</v>
      </c>
      <c r="J5384" s="21" t="s">
        <v>84</v>
      </c>
      <c r="K5384" s="22">
        <v>447454</v>
      </c>
      <c r="L5384" s="22"/>
      <c r="M5384" s="23"/>
    </row>
    <row r="5385" spans="1:13" x14ac:dyDescent="0.2">
      <c r="A5385" s="19" t="s">
        <v>10246</v>
      </c>
      <c r="B5385" s="19" t="s">
        <v>10247</v>
      </c>
      <c r="C5385" s="19" t="s">
        <v>297</v>
      </c>
      <c r="D5385" s="19"/>
      <c r="E5385" s="19"/>
      <c r="F5385" s="20">
        <v>2019</v>
      </c>
      <c r="G5385" s="19" t="s">
        <v>279</v>
      </c>
      <c r="H5385" s="19" t="s">
        <v>30</v>
      </c>
      <c r="I5385" s="19" t="s">
        <v>31</v>
      </c>
      <c r="J5385" s="21" t="s">
        <v>18</v>
      </c>
      <c r="K5385" s="22">
        <v>538</v>
      </c>
      <c r="L5385" s="24">
        <v>252000</v>
      </c>
      <c r="M5385" s="23"/>
    </row>
    <row r="5386" spans="1:13" x14ac:dyDescent="0.2">
      <c r="A5386" s="19" t="s">
        <v>10250</v>
      </c>
      <c r="B5386" s="19" t="s">
        <v>10251</v>
      </c>
      <c r="C5386" s="19" t="s">
        <v>297</v>
      </c>
      <c r="D5386" s="19"/>
      <c r="E5386" s="19"/>
      <c r="F5386" s="20">
        <v>2019</v>
      </c>
      <c r="G5386" s="19" t="s">
        <v>279</v>
      </c>
      <c r="H5386" s="19" t="s">
        <v>30</v>
      </c>
      <c r="I5386" s="19" t="s">
        <v>31</v>
      </c>
      <c r="J5386" s="21" t="s">
        <v>18</v>
      </c>
      <c r="K5386" s="22">
        <v>5528</v>
      </c>
      <c r="L5386" s="24">
        <v>200000</v>
      </c>
      <c r="M5386" s="23"/>
    </row>
    <row r="5387" spans="1:13" x14ac:dyDescent="0.2">
      <c r="A5387" s="19" t="s">
        <v>10254</v>
      </c>
      <c r="B5387" s="19" t="s">
        <v>10255</v>
      </c>
      <c r="C5387" s="19" t="s">
        <v>148</v>
      </c>
      <c r="D5387" s="19" t="s">
        <v>617</v>
      </c>
      <c r="E5387" s="19" t="s">
        <v>625</v>
      </c>
      <c r="F5387" s="20">
        <v>2020</v>
      </c>
      <c r="G5387" s="19" t="s">
        <v>17</v>
      </c>
      <c r="H5387" s="19" t="s">
        <v>30</v>
      </c>
      <c r="I5387" s="19" t="s">
        <v>145</v>
      </c>
      <c r="J5387" s="21" t="s">
        <v>18</v>
      </c>
      <c r="K5387" s="22">
        <v>1697480</v>
      </c>
      <c r="L5387" s="22"/>
      <c r="M5387" s="23"/>
    </row>
    <row r="5388" spans="1:13" x14ac:dyDescent="0.2">
      <c r="A5388" s="19" t="s">
        <v>10256</v>
      </c>
      <c r="B5388" s="19" t="s">
        <v>10257</v>
      </c>
      <c r="C5388" s="19" t="s">
        <v>148</v>
      </c>
      <c r="D5388" s="19" t="s">
        <v>617</v>
      </c>
      <c r="E5388" s="19" t="s">
        <v>625</v>
      </c>
      <c r="F5388" s="20">
        <v>2020</v>
      </c>
      <c r="G5388" s="19" t="s">
        <v>17</v>
      </c>
      <c r="H5388" s="19" t="s">
        <v>30</v>
      </c>
      <c r="I5388" s="19" t="s">
        <v>145</v>
      </c>
      <c r="J5388" s="21" t="s">
        <v>18</v>
      </c>
      <c r="K5388" s="22">
        <v>599671</v>
      </c>
      <c r="L5388" s="22"/>
      <c r="M5388" s="23"/>
    </row>
    <row r="5389" spans="1:13" x14ac:dyDescent="0.2">
      <c r="A5389" s="19" t="s">
        <v>10260</v>
      </c>
      <c r="B5389" s="19" t="s">
        <v>10261</v>
      </c>
      <c r="C5389" s="19" t="s">
        <v>143</v>
      </c>
      <c r="D5389" s="19" t="s">
        <v>857</v>
      </c>
      <c r="E5389" s="19" t="s">
        <v>5770</v>
      </c>
      <c r="F5389" s="20">
        <v>2020</v>
      </c>
      <c r="G5389" s="19" t="s">
        <v>17</v>
      </c>
      <c r="H5389" s="19" t="s">
        <v>95</v>
      </c>
      <c r="I5389" s="19" t="s">
        <v>356</v>
      </c>
      <c r="J5389" s="21" t="s">
        <v>18</v>
      </c>
      <c r="K5389" s="22">
        <v>137719</v>
      </c>
      <c r="L5389" s="22"/>
      <c r="M5389" s="23"/>
    </row>
    <row r="5390" spans="1:13" x14ac:dyDescent="0.2">
      <c r="A5390" s="19" t="s">
        <v>10272</v>
      </c>
      <c r="B5390" s="19" t="s">
        <v>10273</v>
      </c>
      <c r="C5390" s="19" t="s">
        <v>12</v>
      </c>
      <c r="D5390" s="19" t="s">
        <v>422</v>
      </c>
      <c r="E5390" s="19" t="s">
        <v>1699</v>
      </c>
      <c r="F5390" s="20">
        <v>2019</v>
      </c>
      <c r="G5390" s="19" t="s">
        <v>279</v>
      </c>
      <c r="H5390" s="19" t="s">
        <v>63</v>
      </c>
      <c r="I5390" s="19" t="s">
        <v>174</v>
      </c>
      <c r="J5390" s="21" t="s">
        <v>18</v>
      </c>
      <c r="K5390" s="22">
        <v>54392</v>
      </c>
      <c r="L5390" s="22"/>
      <c r="M5390" s="23"/>
    </row>
    <row r="5391" spans="1:13" x14ac:dyDescent="0.2">
      <c r="A5391" s="19" t="s">
        <v>10274</v>
      </c>
      <c r="B5391" s="19" t="s">
        <v>10275</v>
      </c>
      <c r="C5391" s="19" t="s">
        <v>12</v>
      </c>
      <c r="D5391" s="19" t="s">
        <v>219</v>
      </c>
      <c r="E5391" s="19"/>
      <c r="F5391" s="20">
        <v>2019</v>
      </c>
      <c r="G5391" s="19" t="s">
        <v>17</v>
      </c>
      <c r="H5391" s="19" t="s">
        <v>253</v>
      </c>
      <c r="I5391" s="19" t="s">
        <v>254</v>
      </c>
      <c r="J5391" s="21" t="s">
        <v>18</v>
      </c>
      <c r="K5391" s="22">
        <v>4815249</v>
      </c>
      <c r="L5391" s="22"/>
      <c r="M5391" s="23"/>
    </row>
    <row r="5392" spans="1:13" x14ac:dyDescent="0.2">
      <c r="A5392" s="19" t="s">
        <v>10284</v>
      </c>
      <c r="B5392" s="19" t="s">
        <v>10285</v>
      </c>
      <c r="C5392" s="19" t="s">
        <v>52</v>
      </c>
      <c r="D5392" s="19" t="s">
        <v>139</v>
      </c>
      <c r="E5392" s="19" t="s">
        <v>1099</v>
      </c>
      <c r="F5392" s="20">
        <v>2020</v>
      </c>
      <c r="G5392" s="19" t="s">
        <v>17</v>
      </c>
      <c r="H5392" s="19" t="s">
        <v>54</v>
      </c>
      <c r="I5392" s="19" t="s">
        <v>62</v>
      </c>
      <c r="J5392" s="21" t="s">
        <v>84</v>
      </c>
      <c r="K5392" s="22">
        <v>7969</v>
      </c>
      <c r="L5392" s="22"/>
      <c r="M5392" s="23"/>
    </row>
    <row r="5393" spans="1:13" x14ac:dyDescent="0.2">
      <c r="A5393" s="19" t="s">
        <v>10296</v>
      </c>
      <c r="B5393" s="19" t="s">
        <v>10297</v>
      </c>
      <c r="C5393" s="19" t="s">
        <v>148</v>
      </c>
      <c r="D5393" s="19" t="s">
        <v>373</v>
      </c>
      <c r="E5393" s="19" t="s">
        <v>838</v>
      </c>
      <c r="F5393" s="20">
        <v>2020</v>
      </c>
      <c r="G5393" s="19" t="s">
        <v>17</v>
      </c>
      <c r="H5393" s="19" t="s">
        <v>352</v>
      </c>
      <c r="I5393" s="19" t="s">
        <v>353</v>
      </c>
      <c r="J5393" s="21" t="s">
        <v>84</v>
      </c>
      <c r="K5393" s="22">
        <v>1208509</v>
      </c>
      <c r="L5393" s="22"/>
      <c r="M5393" s="23"/>
    </row>
    <row r="5394" spans="1:13" x14ac:dyDescent="0.2">
      <c r="A5394" s="19" t="s">
        <v>10306</v>
      </c>
      <c r="B5394" s="19" t="s">
        <v>10307</v>
      </c>
      <c r="C5394" s="19" t="s">
        <v>148</v>
      </c>
      <c r="D5394" s="19" t="s">
        <v>149</v>
      </c>
      <c r="E5394" s="19" t="s">
        <v>592</v>
      </c>
      <c r="F5394" s="20">
        <v>2020</v>
      </c>
      <c r="G5394" s="19" t="s">
        <v>17</v>
      </c>
      <c r="H5394" s="19" t="s">
        <v>54</v>
      </c>
      <c r="I5394" s="19" t="s">
        <v>62</v>
      </c>
      <c r="J5394" s="21" t="s">
        <v>18</v>
      </c>
      <c r="K5394" s="22">
        <v>206545</v>
      </c>
      <c r="L5394" s="22"/>
      <c r="M5394" s="23"/>
    </row>
    <row r="5395" spans="1:13" x14ac:dyDescent="0.2">
      <c r="A5395" s="19" t="s">
        <v>10324</v>
      </c>
      <c r="B5395" s="19" t="s">
        <v>10325</v>
      </c>
      <c r="C5395" s="19" t="s">
        <v>143</v>
      </c>
      <c r="D5395" s="19" t="s">
        <v>144</v>
      </c>
      <c r="E5395" s="19" t="s">
        <v>1397</v>
      </c>
      <c r="F5395" s="20">
        <v>2020</v>
      </c>
      <c r="G5395" s="19" t="s">
        <v>17</v>
      </c>
      <c r="H5395" s="19" t="s">
        <v>95</v>
      </c>
      <c r="I5395" s="19" t="s">
        <v>178</v>
      </c>
      <c r="J5395" s="21" t="s">
        <v>18</v>
      </c>
      <c r="K5395" s="22">
        <v>3</v>
      </c>
      <c r="L5395" s="22"/>
      <c r="M5395" s="23"/>
    </row>
    <row r="5396" spans="1:13" x14ac:dyDescent="0.2">
      <c r="A5396" s="19" t="s">
        <v>10338</v>
      </c>
      <c r="B5396" s="19" t="s">
        <v>10339</v>
      </c>
      <c r="C5396" s="19" t="s">
        <v>143</v>
      </c>
      <c r="D5396" s="19" t="s">
        <v>857</v>
      </c>
      <c r="E5396" s="19" t="s">
        <v>2387</v>
      </c>
      <c r="F5396" s="20">
        <v>2019</v>
      </c>
      <c r="G5396" s="19" t="s">
        <v>279</v>
      </c>
      <c r="H5396" s="19" t="s">
        <v>63</v>
      </c>
      <c r="I5396" s="19" t="s">
        <v>174</v>
      </c>
      <c r="J5396" s="21" t="s">
        <v>18</v>
      </c>
      <c r="K5396" s="22">
        <v>22960</v>
      </c>
      <c r="L5396" s="24">
        <v>22960</v>
      </c>
      <c r="M5396" s="23"/>
    </row>
    <row r="5397" spans="1:13" x14ac:dyDescent="0.2">
      <c r="A5397" s="19" t="s">
        <v>10344</v>
      </c>
      <c r="B5397" s="19" t="s">
        <v>10345</v>
      </c>
      <c r="C5397" s="19" t="s">
        <v>12</v>
      </c>
      <c r="D5397" s="19" t="s">
        <v>630</v>
      </c>
      <c r="E5397" s="19" t="s">
        <v>1798</v>
      </c>
      <c r="F5397" s="20">
        <v>2020</v>
      </c>
      <c r="G5397" s="19" t="s">
        <v>17</v>
      </c>
      <c r="H5397" s="19" t="s">
        <v>42</v>
      </c>
      <c r="I5397" s="19" t="s">
        <v>188</v>
      </c>
      <c r="J5397" s="21" t="s">
        <v>84</v>
      </c>
      <c r="K5397" s="22">
        <v>74306</v>
      </c>
      <c r="L5397" s="22"/>
      <c r="M5397" s="23"/>
    </row>
    <row r="5398" spans="1:13" x14ac:dyDescent="0.2">
      <c r="A5398" s="19" t="s">
        <v>10348</v>
      </c>
      <c r="B5398" s="19" t="s">
        <v>10349</v>
      </c>
      <c r="C5398" s="19" t="s">
        <v>12</v>
      </c>
      <c r="D5398" s="19" t="s">
        <v>69</v>
      </c>
      <c r="E5398" s="19" t="s">
        <v>1781</v>
      </c>
      <c r="F5398" s="20">
        <v>2020</v>
      </c>
      <c r="G5398" s="19" t="s">
        <v>279</v>
      </c>
      <c r="H5398" s="19" t="s">
        <v>710</v>
      </c>
      <c r="I5398" s="19" t="s">
        <v>1125</v>
      </c>
      <c r="J5398" s="21" t="s">
        <v>18</v>
      </c>
      <c r="K5398" s="22">
        <v>100</v>
      </c>
      <c r="L5398" s="22"/>
      <c r="M5398" s="23"/>
    </row>
    <row r="5399" spans="1:13" x14ac:dyDescent="0.2">
      <c r="A5399" s="19" t="s">
        <v>10354</v>
      </c>
      <c r="B5399" s="19" t="s">
        <v>10355</v>
      </c>
      <c r="C5399" s="19" t="s">
        <v>133</v>
      </c>
      <c r="D5399" s="19" t="s">
        <v>392</v>
      </c>
      <c r="E5399" s="19" t="s">
        <v>474</v>
      </c>
      <c r="F5399" s="20">
        <v>2019</v>
      </c>
      <c r="G5399" s="19" t="s">
        <v>17</v>
      </c>
      <c r="H5399" s="19" t="s">
        <v>30</v>
      </c>
      <c r="I5399" s="19" t="s">
        <v>145</v>
      </c>
      <c r="J5399" s="21" t="s">
        <v>18</v>
      </c>
      <c r="K5399" s="22">
        <v>136412</v>
      </c>
      <c r="L5399" s="22"/>
      <c r="M5399" s="23"/>
    </row>
    <row r="5400" spans="1:13" x14ac:dyDescent="0.2">
      <c r="A5400" s="19" t="s">
        <v>10366</v>
      </c>
      <c r="B5400" s="19" t="s">
        <v>10367</v>
      </c>
      <c r="C5400" s="19" t="s">
        <v>103</v>
      </c>
      <c r="D5400" s="19" t="s">
        <v>194</v>
      </c>
      <c r="E5400" s="19" t="s">
        <v>203</v>
      </c>
      <c r="F5400" s="20">
        <v>2020</v>
      </c>
      <c r="G5400" s="19" t="s">
        <v>17</v>
      </c>
      <c r="H5400" s="19" t="s">
        <v>352</v>
      </c>
      <c r="I5400" s="19" t="s">
        <v>353</v>
      </c>
      <c r="J5400" s="21" t="s">
        <v>18</v>
      </c>
      <c r="K5400" s="22">
        <v>278155</v>
      </c>
      <c r="L5400" s="22"/>
      <c r="M5400" s="23"/>
    </row>
    <row r="5401" spans="1:13" x14ac:dyDescent="0.2">
      <c r="A5401" s="19" t="s">
        <v>10368</v>
      </c>
      <c r="B5401" s="19" t="s">
        <v>10369</v>
      </c>
      <c r="C5401" s="19" t="s">
        <v>12</v>
      </c>
      <c r="D5401" s="19" t="s">
        <v>163</v>
      </c>
      <c r="E5401" s="19" t="s">
        <v>163</v>
      </c>
      <c r="F5401" s="20">
        <v>2020</v>
      </c>
      <c r="G5401" s="19" t="s">
        <v>17</v>
      </c>
      <c r="H5401" s="19" t="s">
        <v>95</v>
      </c>
      <c r="I5401" s="19" t="s">
        <v>356</v>
      </c>
      <c r="J5401" s="21" t="s">
        <v>84</v>
      </c>
      <c r="K5401" s="22">
        <v>21158</v>
      </c>
      <c r="L5401" s="22"/>
      <c r="M5401" s="23"/>
    </row>
    <row r="5402" spans="1:13" x14ac:dyDescent="0.2">
      <c r="A5402" s="19" t="s">
        <v>10370</v>
      </c>
      <c r="B5402" s="19" t="s">
        <v>10371</v>
      </c>
      <c r="C5402" s="19" t="s">
        <v>22</v>
      </c>
      <c r="D5402" s="19" t="s">
        <v>23</v>
      </c>
      <c r="E5402" s="19" t="s">
        <v>552</v>
      </c>
      <c r="F5402" s="20">
        <v>2020</v>
      </c>
      <c r="G5402" s="19" t="s">
        <v>17</v>
      </c>
      <c r="H5402" s="19" t="s">
        <v>352</v>
      </c>
      <c r="I5402" s="19" t="s">
        <v>353</v>
      </c>
      <c r="J5402" s="21" t="s">
        <v>84</v>
      </c>
      <c r="K5402" s="22">
        <v>29061</v>
      </c>
      <c r="L5402" s="22"/>
      <c r="M5402" s="23"/>
    </row>
    <row r="5403" spans="1:13" x14ac:dyDescent="0.2">
      <c r="A5403" s="19" t="s">
        <v>10374</v>
      </c>
      <c r="B5403" s="19" t="s">
        <v>10375</v>
      </c>
      <c r="C5403" s="19" t="s">
        <v>148</v>
      </c>
      <c r="D5403" s="19" t="s">
        <v>373</v>
      </c>
      <c r="E5403" s="19" t="s">
        <v>373</v>
      </c>
      <c r="F5403" s="20">
        <v>2020</v>
      </c>
      <c r="G5403" s="19" t="s">
        <v>17</v>
      </c>
      <c r="H5403" s="19" t="s">
        <v>42</v>
      </c>
      <c r="I5403" s="19" t="s">
        <v>278</v>
      </c>
      <c r="J5403" s="21" t="s">
        <v>18</v>
      </c>
      <c r="K5403" s="22">
        <v>129095</v>
      </c>
      <c r="L5403" s="22"/>
      <c r="M5403" s="23"/>
    </row>
    <row r="5404" spans="1:13" x14ac:dyDescent="0.2">
      <c r="A5404" s="19" t="s">
        <v>10380</v>
      </c>
      <c r="B5404" s="19" t="s">
        <v>10381</v>
      </c>
      <c r="C5404" s="19" t="s">
        <v>103</v>
      </c>
      <c r="D5404" s="19" t="s">
        <v>105</v>
      </c>
      <c r="E5404" s="19" t="s">
        <v>494</v>
      </c>
      <c r="F5404" s="20">
        <v>2020</v>
      </c>
      <c r="G5404" s="19" t="s">
        <v>17</v>
      </c>
      <c r="H5404" s="19" t="s">
        <v>63</v>
      </c>
      <c r="I5404" s="19" t="s">
        <v>174</v>
      </c>
      <c r="J5404" s="21" t="s">
        <v>18</v>
      </c>
      <c r="K5404" s="22">
        <v>20745</v>
      </c>
      <c r="L5404" s="22"/>
      <c r="M5404" s="23"/>
    </row>
    <row r="5405" spans="1:13" x14ac:dyDescent="0.2">
      <c r="A5405" s="19" t="s">
        <v>10382</v>
      </c>
      <c r="B5405" s="19" t="s">
        <v>10383</v>
      </c>
      <c r="C5405" s="19" t="s">
        <v>103</v>
      </c>
      <c r="D5405" s="19" t="s">
        <v>105</v>
      </c>
      <c r="E5405" s="19" t="s">
        <v>494</v>
      </c>
      <c r="F5405" s="20">
        <v>2020</v>
      </c>
      <c r="G5405" s="19" t="s">
        <v>17</v>
      </c>
      <c r="H5405" s="19" t="s">
        <v>95</v>
      </c>
      <c r="I5405" s="19" t="s">
        <v>173</v>
      </c>
      <c r="J5405" s="21" t="s">
        <v>18</v>
      </c>
      <c r="K5405" s="22">
        <v>15768</v>
      </c>
      <c r="L5405" s="22"/>
      <c r="M5405" s="23"/>
    </row>
    <row r="5406" spans="1:13" x14ac:dyDescent="0.2">
      <c r="A5406" s="19" t="s">
        <v>10384</v>
      </c>
      <c r="B5406" s="19" t="s">
        <v>10385</v>
      </c>
      <c r="C5406" s="19" t="s">
        <v>22</v>
      </c>
      <c r="D5406" s="19" t="s">
        <v>23</v>
      </c>
      <c r="E5406" s="19" t="s">
        <v>889</v>
      </c>
      <c r="F5406" s="20">
        <v>2020</v>
      </c>
      <c r="G5406" s="19" t="s">
        <v>17</v>
      </c>
      <c r="H5406" s="19" t="s">
        <v>42</v>
      </c>
      <c r="I5406" s="19" t="s">
        <v>1079</v>
      </c>
      <c r="J5406" s="21" t="s">
        <v>18</v>
      </c>
      <c r="K5406" s="22">
        <v>4791</v>
      </c>
      <c r="L5406" s="24">
        <v>2</v>
      </c>
      <c r="M5406" s="23"/>
    </row>
    <row r="5407" spans="1:13" x14ac:dyDescent="0.2">
      <c r="A5407" s="19" t="s">
        <v>10386</v>
      </c>
      <c r="B5407" s="19" t="s">
        <v>10387</v>
      </c>
      <c r="C5407" s="19" t="s">
        <v>12</v>
      </c>
      <c r="D5407" s="19" t="s">
        <v>69</v>
      </c>
      <c r="E5407" s="19" t="s">
        <v>1518</v>
      </c>
      <c r="F5407" s="20">
        <v>2020</v>
      </c>
      <c r="G5407" s="19" t="s">
        <v>17</v>
      </c>
      <c r="H5407" s="19" t="s">
        <v>63</v>
      </c>
      <c r="I5407" s="19" t="s">
        <v>705</v>
      </c>
      <c r="J5407" s="21" t="s">
        <v>84</v>
      </c>
      <c r="K5407" s="22">
        <v>211010</v>
      </c>
      <c r="L5407" s="22"/>
      <c r="M5407" s="23"/>
    </row>
    <row r="5408" spans="1:13" x14ac:dyDescent="0.2">
      <c r="A5408" s="19" t="s">
        <v>10388</v>
      </c>
      <c r="B5408" s="19" t="s">
        <v>10389</v>
      </c>
      <c r="C5408" s="19" t="s">
        <v>148</v>
      </c>
      <c r="D5408" s="19" t="s">
        <v>373</v>
      </c>
      <c r="E5408" s="19" t="s">
        <v>1000</v>
      </c>
      <c r="F5408" s="20">
        <v>2020</v>
      </c>
      <c r="G5408" s="19" t="s">
        <v>17</v>
      </c>
      <c r="H5408" s="19" t="s">
        <v>42</v>
      </c>
      <c r="I5408" s="19" t="s">
        <v>188</v>
      </c>
      <c r="J5408" s="21" t="s">
        <v>84</v>
      </c>
      <c r="K5408" s="22">
        <v>63412</v>
      </c>
      <c r="L5408" s="22"/>
      <c r="M5408" s="23"/>
    </row>
    <row r="5409" spans="1:13" x14ac:dyDescent="0.2">
      <c r="A5409" s="19" t="s">
        <v>10398</v>
      </c>
      <c r="B5409" s="19" t="s">
        <v>10399</v>
      </c>
      <c r="C5409" s="19" t="s">
        <v>148</v>
      </c>
      <c r="D5409" s="19" t="s">
        <v>329</v>
      </c>
      <c r="E5409" s="19" t="s">
        <v>2366</v>
      </c>
      <c r="F5409" s="20">
        <v>2020</v>
      </c>
      <c r="G5409" s="19" t="s">
        <v>17</v>
      </c>
      <c r="H5409" s="19" t="s">
        <v>95</v>
      </c>
      <c r="I5409" s="19" t="s">
        <v>178</v>
      </c>
      <c r="J5409" s="21" t="s">
        <v>18</v>
      </c>
      <c r="K5409" s="22">
        <v>25043</v>
      </c>
      <c r="L5409" s="22"/>
      <c r="M5409" s="23"/>
    </row>
    <row r="5410" spans="1:13" x14ac:dyDescent="0.2">
      <c r="A5410" s="19" t="s">
        <v>10408</v>
      </c>
      <c r="B5410" s="19" t="s">
        <v>10409</v>
      </c>
      <c r="C5410" s="19" t="s">
        <v>143</v>
      </c>
      <c r="D5410" s="19" t="s">
        <v>144</v>
      </c>
      <c r="E5410" s="19" t="s">
        <v>1397</v>
      </c>
      <c r="F5410" s="20">
        <v>2020</v>
      </c>
      <c r="G5410" s="19" t="s">
        <v>17</v>
      </c>
      <c r="H5410" s="19" t="s">
        <v>54</v>
      </c>
      <c r="I5410" s="19" t="s">
        <v>184</v>
      </c>
      <c r="J5410" s="21" t="s">
        <v>128</v>
      </c>
      <c r="K5410" s="22">
        <v>508510</v>
      </c>
      <c r="L5410" s="22"/>
      <c r="M5410" s="23"/>
    </row>
    <row r="5411" spans="1:13" x14ac:dyDescent="0.2">
      <c r="A5411" s="19" t="s">
        <v>10414</v>
      </c>
      <c r="B5411" s="19" t="s">
        <v>10415</v>
      </c>
      <c r="C5411" s="19" t="s">
        <v>34</v>
      </c>
      <c r="D5411" s="19"/>
      <c r="E5411" s="19"/>
      <c r="F5411" s="20">
        <v>2019</v>
      </c>
      <c r="G5411" s="19" t="s">
        <v>279</v>
      </c>
      <c r="H5411" s="19" t="s">
        <v>54</v>
      </c>
      <c r="I5411" s="19" t="s">
        <v>199</v>
      </c>
      <c r="J5411" s="21" t="s">
        <v>18</v>
      </c>
      <c r="K5411" s="22">
        <v>31831</v>
      </c>
      <c r="L5411" s="24">
        <v>31024</v>
      </c>
      <c r="M5411" s="23"/>
    </row>
    <row r="5412" spans="1:13" x14ac:dyDescent="0.2">
      <c r="A5412" s="19" t="s">
        <v>10430</v>
      </c>
      <c r="B5412" s="19" t="s">
        <v>10431</v>
      </c>
      <c r="C5412" s="19" t="s">
        <v>12</v>
      </c>
      <c r="D5412" s="19" t="s">
        <v>13</v>
      </c>
      <c r="E5412" s="19" t="s">
        <v>5635</v>
      </c>
      <c r="F5412" s="20">
        <v>2020</v>
      </c>
      <c r="G5412" s="19" t="s">
        <v>17</v>
      </c>
      <c r="H5412" s="19" t="s">
        <v>54</v>
      </c>
      <c r="I5412" s="19" t="s">
        <v>184</v>
      </c>
      <c r="J5412" s="21" t="s">
        <v>84</v>
      </c>
      <c r="K5412" s="22">
        <v>2397000</v>
      </c>
      <c r="L5412" s="22"/>
      <c r="M5412" s="23"/>
    </row>
    <row r="5413" spans="1:13" x14ac:dyDescent="0.2">
      <c r="A5413" s="19" t="s">
        <v>10432</v>
      </c>
      <c r="B5413" s="19" t="s">
        <v>10433</v>
      </c>
      <c r="C5413" s="19" t="s">
        <v>12</v>
      </c>
      <c r="D5413" s="19"/>
      <c r="E5413" s="19"/>
      <c r="F5413" s="20">
        <v>2020</v>
      </c>
      <c r="G5413" s="19" t="s">
        <v>17</v>
      </c>
      <c r="H5413" s="19" t="s">
        <v>30</v>
      </c>
      <c r="I5413" s="19" t="s">
        <v>1454</v>
      </c>
      <c r="J5413" s="21" t="s">
        <v>18</v>
      </c>
      <c r="K5413" s="22">
        <v>510</v>
      </c>
      <c r="L5413" s="24">
        <v>510</v>
      </c>
      <c r="M5413" s="23"/>
    </row>
    <row r="5414" spans="1:13" x14ac:dyDescent="0.2">
      <c r="A5414" s="19" t="s">
        <v>10434</v>
      </c>
      <c r="B5414" s="19" t="s">
        <v>10435</v>
      </c>
      <c r="C5414" s="19" t="s">
        <v>359</v>
      </c>
      <c r="D5414" s="19" t="s">
        <v>1466</v>
      </c>
      <c r="E5414" s="19" t="s">
        <v>1466</v>
      </c>
      <c r="F5414" s="20">
        <v>2020</v>
      </c>
      <c r="G5414" s="19" t="s">
        <v>17</v>
      </c>
      <c r="H5414" s="19" t="s">
        <v>54</v>
      </c>
      <c r="I5414" s="19" t="s">
        <v>83</v>
      </c>
      <c r="J5414" s="21" t="s">
        <v>84</v>
      </c>
      <c r="K5414" s="22">
        <v>831</v>
      </c>
      <c r="L5414" s="22"/>
      <c r="M5414" s="23"/>
    </row>
    <row r="5415" spans="1:13" x14ac:dyDescent="0.2">
      <c r="A5415" s="19" t="s">
        <v>10440</v>
      </c>
      <c r="B5415" s="19" t="s">
        <v>10441</v>
      </c>
      <c r="C5415" s="19" t="s">
        <v>12</v>
      </c>
      <c r="D5415" s="19" t="s">
        <v>219</v>
      </c>
      <c r="E5415" s="19"/>
      <c r="F5415" s="20">
        <v>2020</v>
      </c>
      <c r="G5415" s="19" t="s">
        <v>17</v>
      </c>
      <c r="H5415" s="19" t="s">
        <v>30</v>
      </c>
      <c r="I5415" s="19" t="s">
        <v>145</v>
      </c>
      <c r="J5415" s="21" t="s">
        <v>18</v>
      </c>
      <c r="K5415" s="22">
        <v>786513</v>
      </c>
      <c r="L5415" s="22"/>
      <c r="M5415" s="23"/>
    </row>
    <row r="5416" spans="1:13" x14ac:dyDescent="0.2">
      <c r="A5416" s="19" t="s">
        <v>10448</v>
      </c>
      <c r="B5416" s="19" t="s">
        <v>10449</v>
      </c>
      <c r="C5416" s="19" t="s">
        <v>27</v>
      </c>
      <c r="D5416" s="19" t="s">
        <v>73</v>
      </c>
      <c r="E5416" s="19" t="s">
        <v>968</v>
      </c>
      <c r="F5416" s="20">
        <v>2020</v>
      </c>
      <c r="G5416" s="19" t="s">
        <v>17</v>
      </c>
      <c r="H5416" s="19" t="s">
        <v>63</v>
      </c>
      <c r="I5416" s="19" t="s">
        <v>174</v>
      </c>
      <c r="J5416" s="21" t="s">
        <v>18</v>
      </c>
      <c r="K5416" s="22">
        <v>21844</v>
      </c>
      <c r="L5416" s="22"/>
      <c r="M5416" s="23"/>
    </row>
    <row r="5417" spans="1:13" x14ac:dyDescent="0.2">
      <c r="A5417" s="19" t="s">
        <v>10450</v>
      </c>
      <c r="B5417" s="19" t="s">
        <v>10451</v>
      </c>
      <c r="C5417" s="19" t="s">
        <v>12</v>
      </c>
      <c r="D5417" s="19" t="s">
        <v>422</v>
      </c>
      <c r="E5417" s="19" t="s">
        <v>1699</v>
      </c>
      <c r="F5417" s="20">
        <v>2019</v>
      </c>
      <c r="G5417" s="19" t="s">
        <v>17</v>
      </c>
      <c r="H5417" s="19" t="s">
        <v>30</v>
      </c>
      <c r="I5417" s="19" t="s">
        <v>145</v>
      </c>
      <c r="J5417" s="21" t="s">
        <v>18</v>
      </c>
      <c r="K5417" s="22">
        <v>219728</v>
      </c>
      <c r="L5417" s="22"/>
      <c r="M5417" s="23"/>
    </row>
    <row r="5418" spans="1:13" x14ac:dyDescent="0.2">
      <c r="A5418" s="19" t="s">
        <v>10452</v>
      </c>
      <c r="B5418" s="19" t="s">
        <v>10453</v>
      </c>
      <c r="C5418" s="19" t="s">
        <v>37</v>
      </c>
      <c r="D5418" s="19" t="s">
        <v>38</v>
      </c>
      <c r="E5418" s="19" t="s">
        <v>1165</v>
      </c>
      <c r="F5418" s="20">
        <v>2020</v>
      </c>
      <c r="G5418" s="19" t="s">
        <v>17</v>
      </c>
      <c r="H5418" s="19" t="s">
        <v>42</v>
      </c>
      <c r="I5418" s="19" t="s">
        <v>188</v>
      </c>
      <c r="J5418" s="21" t="s">
        <v>18</v>
      </c>
      <c r="K5418" s="22">
        <v>42999</v>
      </c>
      <c r="L5418" s="22"/>
      <c r="M5418" s="23"/>
    </row>
    <row r="5419" spans="1:13" x14ac:dyDescent="0.2">
      <c r="A5419" s="19" t="s">
        <v>10454</v>
      </c>
      <c r="B5419" s="19" t="s">
        <v>10455</v>
      </c>
      <c r="C5419" s="19" t="s">
        <v>148</v>
      </c>
      <c r="D5419" s="19" t="s">
        <v>373</v>
      </c>
      <c r="E5419" s="19" t="s">
        <v>668</v>
      </c>
      <c r="F5419" s="20">
        <v>2020</v>
      </c>
      <c r="G5419" s="19" t="s">
        <v>17</v>
      </c>
      <c r="H5419" s="19" t="s">
        <v>95</v>
      </c>
      <c r="I5419" s="19" t="s">
        <v>173</v>
      </c>
      <c r="J5419" s="21" t="s">
        <v>128</v>
      </c>
      <c r="K5419" s="22">
        <v>1</v>
      </c>
      <c r="L5419" s="22"/>
      <c r="M5419" s="23"/>
    </row>
    <row r="5420" spans="1:13" x14ac:dyDescent="0.2">
      <c r="A5420" s="19" t="s">
        <v>10456</v>
      </c>
      <c r="B5420" s="19" t="s">
        <v>10457</v>
      </c>
      <c r="C5420" s="19" t="s">
        <v>22</v>
      </c>
      <c r="D5420" s="19" t="s">
        <v>46</v>
      </c>
      <c r="E5420" s="19" t="s">
        <v>227</v>
      </c>
      <c r="F5420" s="20">
        <v>2020</v>
      </c>
      <c r="G5420" s="19" t="s">
        <v>17</v>
      </c>
      <c r="H5420" s="19" t="s">
        <v>95</v>
      </c>
      <c r="I5420" s="19" t="s">
        <v>178</v>
      </c>
      <c r="J5420" s="21" t="s">
        <v>84</v>
      </c>
      <c r="K5420" s="22">
        <v>410</v>
      </c>
      <c r="L5420" s="22"/>
      <c r="M5420" s="23"/>
    </row>
    <row r="5421" spans="1:13" x14ac:dyDescent="0.2">
      <c r="A5421" s="19" t="s">
        <v>10462</v>
      </c>
      <c r="B5421" s="19" t="s">
        <v>10463</v>
      </c>
      <c r="C5421" s="19" t="s">
        <v>148</v>
      </c>
      <c r="D5421" s="19" t="s">
        <v>373</v>
      </c>
      <c r="E5421" s="19" t="s">
        <v>2401</v>
      </c>
      <c r="F5421" s="20">
        <v>2020</v>
      </c>
      <c r="G5421" s="19" t="s">
        <v>17</v>
      </c>
      <c r="H5421" s="19" t="s">
        <v>42</v>
      </c>
      <c r="I5421" s="19" t="s">
        <v>188</v>
      </c>
      <c r="J5421" s="21" t="s">
        <v>18</v>
      </c>
      <c r="K5421" s="22">
        <v>6069</v>
      </c>
      <c r="L5421" s="22"/>
      <c r="M5421" s="23"/>
    </row>
    <row r="5422" spans="1:13" x14ac:dyDescent="0.2">
      <c r="A5422" s="19" t="s">
        <v>10464</v>
      </c>
      <c r="B5422" s="19" t="s">
        <v>10465</v>
      </c>
      <c r="C5422" s="19" t="s">
        <v>148</v>
      </c>
      <c r="D5422" s="19" t="s">
        <v>373</v>
      </c>
      <c r="E5422" s="19" t="s">
        <v>522</v>
      </c>
      <c r="F5422" s="20">
        <v>2020</v>
      </c>
      <c r="G5422" s="19" t="s">
        <v>17</v>
      </c>
      <c r="H5422" s="19" t="s">
        <v>352</v>
      </c>
      <c r="I5422" s="19" t="s">
        <v>353</v>
      </c>
      <c r="J5422" s="21" t="s">
        <v>84</v>
      </c>
      <c r="K5422" s="22">
        <v>352255</v>
      </c>
      <c r="L5422" s="22"/>
      <c r="M5422" s="23"/>
    </row>
    <row r="5423" spans="1:13" x14ac:dyDescent="0.2">
      <c r="A5423" s="19" t="s">
        <v>10468</v>
      </c>
      <c r="B5423" s="19" t="s">
        <v>10469</v>
      </c>
      <c r="C5423" s="19" t="s">
        <v>27</v>
      </c>
      <c r="D5423" s="19"/>
      <c r="E5423" s="19"/>
      <c r="F5423" s="20">
        <v>2020</v>
      </c>
      <c r="G5423" s="19" t="s">
        <v>17</v>
      </c>
      <c r="H5423" s="19" t="s">
        <v>352</v>
      </c>
      <c r="I5423" s="19" t="s">
        <v>353</v>
      </c>
      <c r="J5423" s="21" t="s">
        <v>18</v>
      </c>
      <c r="K5423" s="22">
        <v>31869</v>
      </c>
      <c r="L5423" s="22"/>
      <c r="M5423" s="23"/>
    </row>
    <row r="5424" spans="1:13" x14ac:dyDescent="0.2">
      <c r="A5424" s="19" t="s">
        <v>10470</v>
      </c>
      <c r="B5424" s="19" t="s">
        <v>10471</v>
      </c>
      <c r="C5424" s="19" t="s">
        <v>52</v>
      </c>
      <c r="D5424" s="19" t="s">
        <v>139</v>
      </c>
      <c r="E5424" s="19" t="s">
        <v>1444</v>
      </c>
      <c r="F5424" s="20">
        <v>2020</v>
      </c>
      <c r="G5424" s="19" t="s">
        <v>17</v>
      </c>
      <c r="H5424" s="19" t="s">
        <v>240</v>
      </c>
      <c r="I5424" s="19" t="s">
        <v>2394</v>
      </c>
      <c r="J5424" s="21" t="s">
        <v>18</v>
      </c>
      <c r="K5424" s="22">
        <v>2</v>
      </c>
      <c r="L5424" s="24">
        <v>2</v>
      </c>
      <c r="M5424" s="23"/>
    </row>
    <row r="5425" spans="1:13" x14ac:dyDescent="0.2">
      <c r="A5425" s="19" t="s">
        <v>10472</v>
      </c>
      <c r="B5425" s="19" t="s">
        <v>10473</v>
      </c>
      <c r="C5425" s="19" t="s">
        <v>133</v>
      </c>
      <c r="D5425" s="19"/>
      <c r="E5425" s="19"/>
      <c r="F5425" s="20">
        <v>2020</v>
      </c>
      <c r="G5425" s="19" t="s">
        <v>17</v>
      </c>
      <c r="H5425" s="19" t="s">
        <v>253</v>
      </c>
      <c r="I5425" s="19" t="s">
        <v>254</v>
      </c>
      <c r="J5425" s="21" t="s">
        <v>18</v>
      </c>
      <c r="K5425" s="22">
        <v>83707</v>
      </c>
      <c r="L5425" s="22"/>
      <c r="M5425" s="23"/>
    </row>
    <row r="5426" spans="1:13" x14ac:dyDescent="0.2">
      <c r="A5426" s="19" t="s">
        <v>10482</v>
      </c>
      <c r="B5426" s="19" t="s">
        <v>10483</v>
      </c>
      <c r="C5426" s="19" t="s">
        <v>27</v>
      </c>
      <c r="D5426" s="19" t="s">
        <v>1774</v>
      </c>
      <c r="E5426" s="19" t="s">
        <v>2859</v>
      </c>
      <c r="F5426" s="20">
        <v>2020</v>
      </c>
      <c r="G5426" s="19" t="s">
        <v>17</v>
      </c>
      <c r="H5426" s="19" t="s">
        <v>693</v>
      </c>
      <c r="I5426" s="19" t="s">
        <v>1245</v>
      </c>
      <c r="J5426" s="21" t="s">
        <v>18</v>
      </c>
      <c r="K5426" s="22">
        <v>802279</v>
      </c>
      <c r="L5426" s="22"/>
      <c r="M5426" s="23"/>
    </row>
    <row r="5427" spans="1:13" x14ac:dyDescent="0.2">
      <c r="A5427" s="19" t="s">
        <v>10488</v>
      </c>
      <c r="B5427" s="19" t="s">
        <v>10489</v>
      </c>
      <c r="C5427" s="19" t="s">
        <v>143</v>
      </c>
      <c r="D5427" s="19" t="s">
        <v>144</v>
      </c>
      <c r="E5427" s="19"/>
      <c r="F5427" s="20">
        <v>2020</v>
      </c>
      <c r="G5427" s="19" t="s">
        <v>17</v>
      </c>
      <c r="H5427" s="19" t="s">
        <v>30</v>
      </c>
      <c r="I5427" s="19" t="s">
        <v>145</v>
      </c>
      <c r="J5427" s="21" t="s">
        <v>18</v>
      </c>
      <c r="K5427" s="22">
        <v>813229</v>
      </c>
      <c r="L5427" s="22"/>
      <c r="M5427" s="23"/>
    </row>
    <row r="5428" spans="1:13" x14ac:dyDescent="0.2">
      <c r="A5428" s="19" t="s">
        <v>10490</v>
      </c>
      <c r="B5428" s="19" t="s">
        <v>10491</v>
      </c>
      <c r="C5428" s="19" t="s">
        <v>12</v>
      </c>
      <c r="D5428" s="19" t="s">
        <v>13</v>
      </c>
      <c r="E5428" s="19" t="s">
        <v>1795</v>
      </c>
      <c r="F5428" s="20">
        <v>2020</v>
      </c>
      <c r="G5428" s="19" t="s">
        <v>17</v>
      </c>
      <c r="H5428" s="19" t="s">
        <v>352</v>
      </c>
      <c r="I5428" s="19" t="s">
        <v>1241</v>
      </c>
      <c r="J5428" s="21" t="s">
        <v>18</v>
      </c>
      <c r="K5428" s="22">
        <v>94392</v>
      </c>
      <c r="L5428" s="22"/>
      <c r="M5428" s="23"/>
    </row>
    <row r="5429" spans="1:13" x14ac:dyDescent="0.2">
      <c r="A5429" s="19" t="s">
        <v>10492</v>
      </c>
      <c r="B5429" s="19" t="s">
        <v>10493</v>
      </c>
      <c r="C5429" s="19" t="s">
        <v>81</v>
      </c>
      <c r="D5429" s="19" t="s">
        <v>116</v>
      </c>
      <c r="E5429" s="19" t="s">
        <v>117</v>
      </c>
      <c r="F5429" s="20">
        <v>2020</v>
      </c>
      <c r="G5429" s="19" t="s">
        <v>17</v>
      </c>
      <c r="H5429" s="19" t="s">
        <v>130</v>
      </c>
      <c r="I5429" s="19" t="s">
        <v>130</v>
      </c>
      <c r="J5429" s="21" t="s">
        <v>84</v>
      </c>
      <c r="K5429" s="22">
        <v>1</v>
      </c>
      <c r="L5429" s="22"/>
      <c r="M5429" s="23"/>
    </row>
    <row r="5430" spans="1:13" x14ac:dyDescent="0.2">
      <c r="A5430" s="19" t="s">
        <v>10494</v>
      </c>
      <c r="B5430" s="19" t="s">
        <v>10495</v>
      </c>
      <c r="C5430" s="19" t="s">
        <v>12</v>
      </c>
      <c r="D5430" s="19" t="s">
        <v>853</v>
      </c>
      <c r="E5430" s="19" t="s">
        <v>2496</v>
      </c>
      <c r="F5430" s="20">
        <v>2020</v>
      </c>
      <c r="G5430" s="19" t="s">
        <v>17</v>
      </c>
      <c r="H5430" s="19" t="s">
        <v>30</v>
      </c>
      <c r="I5430" s="19" t="s">
        <v>145</v>
      </c>
      <c r="J5430" s="21" t="s">
        <v>18</v>
      </c>
      <c r="K5430" s="22">
        <v>92248</v>
      </c>
      <c r="L5430" s="22"/>
      <c r="M5430" s="23"/>
    </row>
    <row r="5431" spans="1:13" x14ac:dyDescent="0.2">
      <c r="A5431" s="19" t="s">
        <v>10502</v>
      </c>
      <c r="B5431" s="19" t="s">
        <v>10503</v>
      </c>
      <c r="C5431" s="19" t="s">
        <v>12</v>
      </c>
      <c r="D5431" s="19" t="s">
        <v>13</v>
      </c>
      <c r="E5431" s="19" t="s">
        <v>13</v>
      </c>
      <c r="F5431" s="20">
        <v>2020</v>
      </c>
      <c r="G5431" s="19" t="s">
        <v>279</v>
      </c>
      <c r="H5431" s="19" t="s">
        <v>95</v>
      </c>
      <c r="I5431" s="19" t="s">
        <v>356</v>
      </c>
      <c r="J5431" s="21" t="s">
        <v>18</v>
      </c>
      <c r="K5431" s="22">
        <v>69444</v>
      </c>
      <c r="L5431" s="22"/>
      <c r="M5431" s="23"/>
    </row>
    <row r="5432" spans="1:13" x14ac:dyDescent="0.2">
      <c r="A5432" s="19" t="s">
        <v>10506</v>
      </c>
      <c r="B5432" s="19" t="s">
        <v>10507</v>
      </c>
      <c r="C5432" s="19" t="s">
        <v>103</v>
      </c>
      <c r="D5432" s="19" t="s">
        <v>194</v>
      </c>
      <c r="E5432" s="19" t="s">
        <v>1216</v>
      </c>
      <c r="F5432" s="20">
        <v>2020</v>
      </c>
      <c r="G5432" s="19" t="s">
        <v>17</v>
      </c>
      <c r="H5432" s="19" t="s">
        <v>63</v>
      </c>
      <c r="I5432" s="19" t="s">
        <v>174</v>
      </c>
      <c r="J5432" s="21" t="s">
        <v>84</v>
      </c>
      <c r="K5432" s="22">
        <v>13182</v>
      </c>
      <c r="L5432" s="22"/>
      <c r="M5432" s="23"/>
    </row>
    <row r="5433" spans="1:13" x14ac:dyDescent="0.2">
      <c r="A5433" s="19" t="s">
        <v>10508</v>
      </c>
      <c r="B5433" s="19" t="s">
        <v>10509</v>
      </c>
      <c r="C5433" s="19" t="s">
        <v>12</v>
      </c>
      <c r="D5433" s="19" t="s">
        <v>163</v>
      </c>
      <c r="E5433" s="19" t="s">
        <v>163</v>
      </c>
      <c r="F5433" s="20">
        <v>2020</v>
      </c>
      <c r="G5433" s="19" t="s">
        <v>17</v>
      </c>
      <c r="H5433" s="19" t="s">
        <v>42</v>
      </c>
      <c r="I5433" s="19" t="s">
        <v>278</v>
      </c>
      <c r="J5433" s="21" t="s">
        <v>18</v>
      </c>
      <c r="K5433" s="22">
        <v>257018</v>
      </c>
      <c r="L5433" s="22"/>
      <c r="M5433" s="23"/>
    </row>
    <row r="5434" spans="1:13" x14ac:dyDescent="0.2">
      <c r="A5434" s="19" t="s">
        <v>10510</v>
      </c>
      <c r="B5434" s="19" t="s">
        <v>10511</v>
      </c>
      <c r="C5434" s="19" t="s">
        <v>103</v>
      </c>
      <c r="D5434" s="19" t="s">
        <v>194</v>
      </c>
      <c r="E5434" s="19" t="s">
        <v>1216</v>
      </c>
      <c r="F5434" s="20">
        <v>2020</v>
      </c>
      <c r="G5434" s="19" t="s">
        <v>17</v>
      </c>
      <c r="H5434" s="19" t="s">
        <v>240</v>
      </c>
      <c r="I5434" s="19" t="s">
        <v>2394</v>
      </c>
      <c r="J5434" s="21" t="s">
        <v>128</v>
      </c>
      <c r="K5434" s="22">
        <v>55632</v>
      </c>
      <c r="L5434" s="22"/>
      <c r="M5434" s="23"/>
    </row>
    <row r="5435" spans="1:13" x14ac:dyDescent="0.2">
      <c r="A5435" s="19" t="s">
        <v>10514</v>
      </c>
      <c r="B5435" s="19" t="s">
        <v>10515</v>
      </c>
      <c r="C5435" s="19" t="s">
        <v>34</v>
      </c>
      <c r="D5435" s="19" t="s">
        <v>215</v>
      </c>
      <c r="E5435" s="19" t="s">
        <v>1420</v>
      </c>
      <c r="F5435" s="20">
        <v>2019</v>
      </c>
      <c r="G5435" s="19" t="s">
        <v>17</v>
      </c>
      <c r="H5435" s="19" t="s">
        <v>253</v>
      </c>
      <c r="I5435" s="19" t="s">
        <v>254</v>
      </c>
      <c r="J5435" s="21" t="s">
        <v>18</v>
      </c>
      <c r="K5435" s="22">
        <v>12010</v>
      </c>
      <c r="L5435" s="22"/>
      <c r="M5435" s="23"/>
    </row>
    <row r="5436" spans="1:13" x14ac:dyDescent="0.2">
      <c r="A5436" s="19" t="s">
        <v>10516</v>
      </c>
      <c r="B5436" s="19" t="s">
        <v>10517</v>
      </c>
      <c r="C5436" s="19" t="s">
        <v>148</v>
      </c>
      <c r="D5436" s="19" t="s">
        <v>373</v>
      </c>
      <c r="E5436" s="19" t="s">
        <v>526</v>
      </c>
      <c r="F5436" s="20">
        <v>2020</v>
      </c>
      <c r="G5436" s="19" t="s">
        <v>17</v>
      </c>
      <c r="H5436" s="19" t="s">
        <v>63</v>
      </c>
      <c r="I5436" s="19" t="s">
        <v>174</v>
      </c>
      <c r="J5436" s="21" t="s">
        <v>84</v>
      </c>
      <c r="K5436" s="22">
        <v>358232</v>
      </c>
      <c r="L5436" s="22"/>
      <c r="M5436" s="23"/>
    </row>
    <row r="5437" spans="1:13" x14ac:dyDescent="0.2">
      <c r="A5437" s="19" t="s">
        <v>10518</v>
      </c>
      <c r="B5437" s="19" t="s">
        <v>10519</v>
      </c>
      <c r="C5437" s="19" t="s">
        <v>52</v>
      </c>
      <c r="D5437" s="19" t="s">
        <v>77</v>
      </c>
      <c r="E5437" s="19" t="s">
        <v>516</v>
      </c>
      <c r="F5437" s="20">
        <v>2020</v>
      </c>
      <c r="G5437" s="19" t="s">
        <v>17</v>
      </c>
      <c r="H5437" s="19" t="s">
        <v>352</v>
      </c>
      <c r="I5437" s="19" t="s">
        <v>353</v>
      </c>
      <c r="J5437" s="21" t="s">
        <v>84</v>
      </c>
      <c r="K5437" s="22">
        <v>3</v>
      </c>
      <c r="L5437" s="22"/>
      <c r="M5437" s="23"/>
    </row>
    <row r="5438" spans="1:13" x14ac:dyDescent="0.2">
      <c r="A5438" s="19" t="s">
        <v>10520</v>
      </c>
      <c r="B5438" s="19" t="s">
        <v>10521</v>
      </c>
      <c r="C5438" s="19" t="s">
        <v>27</v>
      </c>
      <c r="D5438" s="19" t="s">
        <v>1774</v>
      </c>
      <c r="E5438" s="19"/>
      <c r="F5438" s="20">
        <v>2020</v>
      </c>
      <c r="G5438" s="19" t="s">
        <v>17</v>
      </c>
      <c r="H5438" s="19" t="s">
        <v>30</v>
      </c>
      <c r="I5438" s="19" t="s">
        <v>1454</v>
      </c>
      <c r="J5438" s="21" t="s">
        <v>18</v>
      </c>
      <c r="K5438" s="22">
        <v>403093</v>
      </c>
      <c r="L5438" s="22"/>
      <c r="M5438" s="23"/>
    </row>
    <row r="5439" spans="1:13" x14ac:dyDescent="0.2">
      <c r="A5439" s="19" t="s">
        <v>10522</v>
      </c>
      <c r="B5439" s="19" t="s">
        <v>10523</v>
      </c>
      <c r="C5439" s="19" t="s">
        <v>27</v>
      </c>
      <c r="D5439" s="19" t="s">
        <v>28</v>
      </c>
      <c r="E5439" s="19" t="s">
        <v>29</v>
      </c>
      <c r="F5439" s="20">
        <v>2020</v>
      </c>
      <c r="G5439" s="19" t="s">
        <v>17</v>
      </c>
      <c r="H5439" s="19" t="s">
        <v>95</v>
      </c>
      <c r="I5439" s="19" t="s">
        <v>178</v>
      </c>
      <c r="J5439" s="21" t="s">
        <v>18</v>
      </c>
      <c r="K5439" s="22">
        <v>21500</v>
      </c>
      <c r="L5439" s="22"/>
      <c r="M5439" s="23"/>
    </row>
    <row r="5440" spans="1:13" x14ac:dyDescent="0.2">
      <c r="A5440" s="19" t="s">
        <v>10524</v>
      </c>
      <c r="B5440" s="19" t="s">
        <v>10525</v>
      </c>
      <c r="C5440" s="19" t="s">
        <v>12</v>
      </c>
      <c r="D5440" s="19" t="s">
        <v>853</v>
      </c>
      <c r="E5440" s="19" t="s">
        <v>853</v>
      </c>
      <c r="F5440" s="20">
        <v>2020</v>
      </c>
      <c r="G5440" s="19" t="s">
        <v>17</v>
      </c>
      <c r="H5440" s="19" t="s">
        <v>54</v>
      </c>
      <c r="I5440" s="19" t="s">
        <v>58</v>
      </c>
      <c r="J5440" s="21" t="s">
        <v>18</v>
      </c>
      <c r="K5440" s="22">
        <v>184368</v>
      </c>
      <c r="L5440" s="22"/>
      <c r="M5440" s="23"/>
    </row>
    <row r="5441" spans="1:13" x14ac:dyDescent="0.2">
      <c r="A5441" s="19" t="s">
        <v>10534</v>
      </c>
      <c r="B5441" s="19" t="s">
        <v>10535</v>
      </c>
      <c r="C5441" s="19" t="s">
        <v>148</v>
      </c>
      <c r="D5441" s="19" t="s">
        <v>149</v>
      </c>
      <c r="E5441" s="19" t="s">
        <v>592</v>
      </c>
      <c r="F5441" s="20">
        <v>2020</v>
      </c>
      <c r="G5441" s="19" t="s">
        <v>17</v>
      </c>
      <c r="H5441" s="19" t="s">
        <v>253</v>
      </c>
      <c r="I5441" s="19" t="s">
        <v>254</v>
      </c>
      <c r="J5441" s="21" t="s">
        <v>18</v>
      </c>
      <c r="K5441" s="22">
        <v>79658</v>
      </c>
      <c r="L5441" s="22"/>
      <c r="M5441" s="23"/>
    </row>
    <row r="5442" spans="1:13" x14ac:dyDescent="0.2">
      <c r="A5442" s="19" t="s">
        <v>10546</v>
      </c>
      <c r="B5442" s="19" t="s">
        <v>10547</v>
      </c>
      <c r="C5442" s="19" t="s">
        <v>22</v>
      </c>
      <c r="D5442" s="19" t="s">
        <v>46</v>
      </c>
      <c r="E5442" s="19" t="s">
        <v>57</v>
      </c>
      <c r="F5442" s="20">
        <v>2020</v>
      </c>
      <c r="G5442" s="19" t="s">
        <v>17</v>
      </c>
      <c r="H5442" s="19" t="s">
        <v>42</v>
      </c>
      <c r="I5442" s="19" t="s">
        <v>188</v>
      </c>
      <c r="J5442" s="21" t="s">
        <v>18</v>
      </c>
      <c r="K5442" s="22">
        <v>9520</v>
      </c>
      <c r="L5442" s="22"/>
      <c r="M5442" s="23"/>
    </row>
    <row r="5443" spans="1:13" x14ac:dyDescent="0.2">
      <c r="A5443" s="19" t="s">
        <v>10550</v>
      </c>
      <c r="B5443" s="19" t="s">
        <v>10551</v>
      </c>
      <c r="C5443" s="19" t="s">
        <v>133</v>
      </c>
      <c r="D5443" s="19" t="s">
        <v>392</v>
      </c>
      <c r="E5443" s="19" t="s">
        <v>1330</v>
      </c>
      <c r="F5443" s="20">
        <v>2019</v>
      </c>
      <c r="G5443" s="19" t="s">
        <v>17</v>
      </c>
      <c r="H5443" s="19" t="s">
        <v>54</v>
      </c>
      <c r="I5443" s="19" t="s">
        <v>499</v>
      </c>
      <c r="J5443" s="21" t="s">
        <v>18</v>
      </c>
      <c r="K5443" s="22">
        <v>53894</v>
      </c>
      <c r="L5443" s="22"/>
      <c r="M5443" s="23"/>
    </row>
    <row r="5444" spans="1:13" x14ac:dyDescent="0.2">
      <c r="A5444" s="19" t="s">
        <v>10552</v>
      </c>
      <c r="B5444" s="19" t="s">
        <v>10553</v>
      </c>
      <c r="C5444" s="19" t="s">
        <v>37</v>
      </c>
      <c r="D5444" s="19" t="s">
        <v>38</v>
      </c>
      <c r="E5444" s="19" t="s">
        <v>1186</v>
      </c>
      <c r="F5444" s="20">
        <v>2020</v>
      </c>
      <c r="G5444" s="19" t="s">
        <v>17</v>
      </c>
      <c r="H5444" s="19" t="s">
        <v>130</v>
      </c>
      <c r="I5444" s="19" t="s">
        <v>130</v>
      </c>
      <c r="J5444" s="21" t="s">
        <v>128</v>
      </c>
      <c r="K5444" s="22">
        <v>36000</v>
      </c>
      <c r="L5444" s="22"/>
      <c r="M5444" s="23"/>
    </row>
    <row r="5445" spans="1:13" x14ac:dyDescent="0.2">
      <c r="A5445" s="19" t="s">
        <v>10558</v>
      </c>
      <c r="B5445" s="19" t="s">
        <v>10559</v>
      </c>
      <c r="C5445" s="19" t="s">
        <v>12</v>
      </c>
      <c r="D5445" s="19" t="s">
        <v>69</v>
      </c>
      <c r="E5445" s="19" t="s">
        <v>426</v>
      </c>
      <c r="F5445" s="20">
        <v>2019</v>
      </c>
      <c r="G5445" s="19" t="s">
        <v>17</v>
      </c>
      <c r="H5445" s="19" t="s">
        <v>30</v>
      </c>
      <c r="I5445" s="19" t="s">
        <v>145</v>
      </c>
      <c r="J5445" s="21" t="s">
        <v>18</v>
      </c>
      <c r="K5445" s="22">
        <v>152880</v>
      </c>
      <c r="L5445" s="22"/>
      <c r="M5445" s="23"/>
    </row>
    <row r="5446" spans="1:13" x14ac:dyDescent="0.2">
      <c r="A5446" s="19" t="s">
        <v>10562</v>
      </c>
      <c r="B5446" s="19" t="s">
        <v>10563</v>
      </c>
      <c r="C5446" s="19" t="s">
        <v>148</v>
      </c>
      <c r="D5446" s="19" t="s">
        <v>373</v>
      </c>
      <c r="E5446" s="19" t="s">
        <v>7398</v>
      </c>
      <c r="F5446" s="20">
        <v>2020</v>
      </c>
      <c r="G5446" s="19" t="s">
        <v>17</v>
      </c>
      <c r="H5446" s="19" t="s">
        <v>130</v>
      </c>
      <c r="I5446" s="19" t="s">
        <v>130</v>
      </c>
      <c r="J5446" s="21" t="s">
        <v>84</v>
      </c>
      <c r="K5446" s="22">
        <v>248957</v>
      </c>
      <c r="L5446" s="22"/>
      <c r="M5446" s="23"/>
    </row>
    <row r="5447" spans="1:13" x14ac:dyDescent="0.2">
      <c r="A5447" s="19" t="s">
        <v>10564</v>
      </c>
      <c r="B5447" s="19" t="s">
        <v>10565</v>
      </c>
      <c r="C5447" s="19" t="s">
        <v>257</v>
      </c>
      <c r="D5447" s="19" t="s">
        <v>258</v>
      </c>
      <c r="E5447" s="19" t="s">
        <v>2440</v>
      </c>
      <c r="F5447" s="20">
        <v>2020</v>
      </c>
      <c r="G5447" s="19" t="s">
        <v>279</v>
      </c>
      <c r="H5447" s="19" t="s">
        <v>54</v>
      </c>
      <c r="I5447" s="19" t="s">
        <v>83</v>
      </c>
      <c r="J5447" s="21" t="s">
        <v>84</v>
      </c>
      <c r="K5447" s="22">
        <v>1</v>
      </c>
      <c r="L5447" s="22"/>
      <c r="M5447" s="23"/>
    </row>
    <row r="5448" spans="1:13" x14ac:dyDescent="0.2">
      <c r="A5448" s="19" t="s">
        <v>10566</v>
      </c>
      <c r="B5448" s="19" t="s">
        <v>10567</v>
      </c>
      <c r="C5448" s="19" t="s">
        <v>27</v>
      </c>
      <c r="D5448" s="19" t="s">
        <v>28</v>
      </c>
      <c r="E5448" s="19" t="s">
        <v>29</v>
      </c>
      <c r="F5448" s="20">
        <v>2019</v>
      </c>
      <c r="G5448" s="19" t="s">
        <v>17</v>
      </c>
      <c r="H5448" s="19" t="s">
        <v>63</v>
      </c>
      <c r="I5448" s="19" t="s">
        <v>619</v>
      </c>
      <c r="J5448" s="21" t="s">
        <v>18</v>
      </c>
      <c r="K5448" s="22">
        <v>3</v>
      </c>
      <c r="L5448" s="24">
        <v>1</v>
      </c>
      <c r="M5448" s="23"/>
    </row>
    <row r="5449" spans="1:13" x14ac:dyDescent="0.2">
      <c r="A5449" s="19" t="s">
        <v>10576</v>
      </c>
      <c r="B5449" s="19" t="s">
        <v>10577</v>
      </c>
      <c r="C5449" s="19" t="s">
        <v>148</v>
      </c>
      <c r="D5449" s="19" t="s">
        <v>373</v>
      </c>
      <c r="E5449" s="19" t="s">
        <v>838</v>
      </c>
      <c r="F5449" s="20">
        <v>2020</v>
      </c>
      <c r="G5449" s="19" t="s">
        <v>17</v>
      </c>
      <c r="H5449" s="19" t="s">
        <v>352</v>
      </c>
      <c r="I5449" s="19" t="s">
        <v>353</v>
      </c>
      <c r="J5449" s="21" t="s">
        <v>84</v>
      </c>
      <c r="K5449" s="22">
        <v>125342</v>
      </c>
      <c r="L5449" s="22"/>
      <c r="M5449" s="23"/>
    </row>
    <row r="5450" spans="1:13" x14ac:dyDescent="0.2">
      <c r="A5450" s="19" t="s">
        <v>10578</v>
      </c>
      <c r="B5450" s="19" t="s">
        <v>10579</v>
      </c>
      <c r="C5450" s="19" t="s">
        <v>27</v>
      </c>
      <c r="D5450" s="19" t="s">
        <v>28</v>
      </c>
      <c r="E5450" s="19" t="s">
        <v>29</v>
      </c>
      <c r="F5450" s="20">
        <v>2019</v>
      </c>
      <c r="G5450" s="19" t="s">
        <v>17</v>
      </c>
      <c r="H5450" s="19" t="s">
        <v>63</v>
      </c>
      <c r="I5450" s="19" t="s">
        <v>174</v>
      </c>
      <c r="J5450" s="21" t="s">
        <v>18</v>
      </c>
      <c r="K5450" s="22">
        <v>183462</v>
      </c>
      <c r="L5450" s="22"/>
      <c r="M5450" s="23"/>
    </row>
    <row r="5451" spans="1:13" x14ac:dyDescent="0.2">
      <c r="A5451" s="19" t="s">
        <v>10582</v>
      </c>
      <c r="B5451" s="19" t="s">
        <v>10583</v>
      </c>
      <c r="C5451" s="19" t="s">
        <v>148</v>
      </c>
      <c r="D5451" s="19" t="s">
        <v>373</v>
      </c>
      <c r="E5451" s="19" t="s">
        <v>838</v>
      </c>
      <c r="F5451" s="20">
        <v>2020</v>
      </c>
      <c r="G5451" s="19" t="s">
        <v>17</v>
      </c>
      <c r="H5451" s="19" t="s">
        <v>352</v>
      </c>
      <c r="I5451" s="19" t="s">
        <v>353</v>
      </c>
      <c r="J5451" s="21" t="s">
        <v>84</v>
      </c>
      <c r="K5451" s="22">
        <v>638693</v>
      </c>
      <c r="L5451" s="22"/>
      <c r="M5451" s="23"/>
    </row>
    <row r="5452" spans="1:13" x14ac:dyDescent="0.2">
      <c r="A5452" s="19" t="s">
        <v>10588</v>
      </c>
      <c r="B5452" s="19" t="s">
        <v>10589</v>
      </c>
      <c r="C5452" s="19" t="s">
        <v>148</v>
      </c>
      <c r="D5452" s="19"/>
      <c r="E5452" s="19"/>
      <c r="F5452" s="20">
        <v>2020</v>
      </c>
      <c r="G5452" s="19" t="s">
        <v>17</v>
      </c>
      <c r="H5452" s="19" t="s">
        <v>352</v>
      </c>
      <c r="I5452" s="19" t="s">
        <v>353</v>
      </c>
      <c r="J5452" s="21" t="s">
        <v>84</v>
      </c>
      <c r="K5452" s="22">
        <v>254089</v>
      </c>
      <c r="L5452" s="22"/>
      <c r="M5452" s="23"/>
    </row>
    <row r="5453" spans="1:13" x14ac:dyDescent="0.2">
      <c r="A5453" s="19" t="s">
        <v>10590</v>
      </c>
      <c r="B5453" s="19" t="s">
        <v>10591</v>
      </c>
      <c r="C5453" s="19" t="s">
        <v>148</v>
      </c>
      <c r="D5453" s="19"/>
      <c r="E5453" s="19"/>
      <c r="F5453" s="20">
        <v>2019</v>
      </c>
      <c r="G5453" s="19" t="s">
        <v>17</v>
      </c>
      <c r="H5453" s="19" t="s">
        <v>30</v>
      </c>
      <c r="I5453" s="19" t="s">
        <v>145</v>
      </c>
      <c r="J5453" s="21" t="s">
        <v>18</v>
      </c>
      <c r="K5453" s="22">
        <v>3445804</v>
      </c>
      <c r="L5453" s="22"/>
      <c r="M5453" s="23"/>
    </row>
    <row r="5454" spans="1:13" x14ac:dyDescent="0.2">
      <c r="A5454" s="19" t="s">
        <v>10594</v>
      </c>
      <c r="B5454" s="19" t="s">
        <v>10595</v>
      </c>
      <c r="C5454" s="19" t="s">
        <v>92</v>
      </c>
      <c r="D5454" s="19"/>
      <c r="E5454" s="19"/>
      <c r="F5454" s="20">
        <v>2020</v>
      </c>
      <c r="G5454" s="19" t="s">
        <v>279</v>
      </c>
      <c r="H5454" s="19" t="s">
        <v>30</v>
      </c>
      <c r="I5454" s="19" t="s">
        <v>145</v>
      </c>
      <c r="J5454" s="21" t="s">
        <v>18</v>
      </c>
      <c r="K5454" s="22">
        <v>1500</v>
      </c>
      <c r="L5454" s="22"/>
      <c r="M5454" s="23"/>
    </row>
    <row r="5455" spans="1:13" x14ac:dyDescent="0.2">
      <c r="A5455" s="19" t="s">
        <v>10598</v>
      </c>
      <c r="B5455" s="19" t="s">
        <v>10599</v>
      </c>
      <c r="C5455" s="19" t="s">
        <v>37</v>
      </c>
      <c r="D5455" s="19"/>
      <c r="E5455" s="19"/>
      <c r="F5455" s="20">
        <v>2019</v>
      </c>
      <c r="G5455" s="19" t="s">
        <v>17</v>
      </c>
      <c r="H5455" s="19" t="s">
        <v>253</v>
      </c>
      <c r="I5455" s="19" t="s">
        <v>254</v>
      </c>
      <c r="J5455" s="21" t="s">
        <v>18</v>
      </c>
      <c r="K5455" s="22">
        <v>2</v>
      </c>
      <c r="L5455" s="22"/>
      <c r="M5455" s="23"/>
    </row>
    <row r="5456" spans="1:13" x14ac:dyDescent="0.2">
      <c r="A5456" s="19" t="s">
        <v>10600</v>
      </c>
      <c r="B5456" s="19" t="s">
        <v>10601</v>
      </c>
      <c r="C5456" s="19" t="s">
        <v>37</v>
      </c>
      <c r="D5456" s="19" t="s">
        <v>545</v>
      </c>
      <c r="E5456" s="19" t="s">
        <v>545</v>
      </c>
      <c r="F5456" s="20">
        <v>2020</v>
      </c>
      <c r="G5456" s="19" t="s">
        <v>17</v>
      </c>
      <c r="H5456" s="19" t="s">
        <v>130</v>
      </c>
      <c r="I5456" s="19" t="s">
        <v>130</v>
      </c>
      <c r="J5456" s="21" t="s">
        <v>18</v>
      </c>
      <c r="K5456" s="22">
        <v>988704</v>
      </c>
      <c r="L5456" s="22"/>
      <c r="M5456" s="23"/>
    </row>
    <row r="5457" spans="1:13" x14ac:dyDescent="0.2">
      <c r="A5457" s="19" t="s">
        <v>10602</v>
      </c>
      <c r="B5457" s="19" t="s">
        <v>10603</v>
      </c>
      <c r="C5457" s="19" t="s">
        <v>12</v>
      </c>
      <c r="D5457" s="19" t="s">
        <v>422</v>
      </c>
      <c r="E5457" s="19" t="s">
        <v>3592</v>
      </c>
      <c r="F5457" s="20">
        <v>2020</v>
      </c>
      <c r="G5457" s="19" t="s">
        <v>17</v>
      </c>
      <c r="H5457" s="19" t="s">
        <v>15</v>
      </c>
      <c r="I5457" s="19" t="s">
        <v>16</v>
      </c>
      <c r="J5457" s="21" t="s">
        <v>18</v>
      </c>
      <c r="K5457" s="22">
        <v>60225</v>
      </c>
      <c r="L5457" s="22"/>
      <c r="M5457" s="23"/>
    </row>
    <row r="5458" spans="1:13" x14ac:dyDescent="0.2">
      <c r="A5458" s="19" t="s">
        <v>10604</v>
      </c>
      <c r="B5458" s="19" t="s">
        <v>10605</v>
      </c>
      <c r="C5458" s="19" t="s">
        <v>34</v>
      </c>
      <c r="D5458" s="19" t="s">
        <v>51</v>
      </c>
      <c r="E5458" s="19" t="s">
        <v>384</v>
      </c>
      <c r="F5458" s="20">
        <v>2020</v>
      </c>
      <c r="G5458" s="19" t="s">
        <v>17</v>
      </c>
      <c r="H5458" s="19" t="s">
        <v>95</v>
      </c>
      <c r="I5458" s="19" t="s">
        <v>178</v>
      </c>
      <c r="J5458" s="21" t="s">
        <v>84</v>
      </c>
      <c r="K5458" s="22">
        <v>140000</v>
      </c>
      <c r="L5458" s="22"/>
      <c r="M5458" s="23"/>
    </row>
    <row r="5459" spans="1:13" x14ac:dyDescent="0.2">
      <c r="A5459" s="19" t="s">
        <v>10606</v>
      </c>
      <c r="B5459" s="19" t="s">
        <v>10607</v>
      </c>
      <c r="C5459" s="19" t="s">
        <v>37</v>
      </c>
      <c r="D5459" s="19" t="s">
        <v>123</v>
      </c>
      <c r="E5459" s="19" t="s">
        <v>1261</v>
      </c>
      <c r="F5459" s="20">
        <v>2020</v>
      </c>
      <c r="G5459" s="19" t="s">
        <v>17</v>
      </c>
      <c r="H5459" s="19" t="s">
        <v>130</v>
      </c>
      <c r="I5459" s="19" t="s">
        <v>130</v>
      </c>
      <c r="J5459" s="21" t="s">
        <v>84</v>
      </c>
      <c r="K5459" s="22">
        <v>92699</v>
      </c>
      <c r="L5459" s="22"/>
      <c r="M5459" s="23"/>
    </row>
    <row r="5460" spans="1:13" x14ac:dyDescent="0.2">
      <c r="A5460" s="19" t="s">
        <v>10614</v>
      </c>
      <c r="B5460" s="19" t="s">
        <v>10615</v>
      </c>
      <c r="C5460" s="19" t="s">
        <v>148</v>
      </c>
      <c r="D5460" s="19" t="s">
        <v>373</v>
      </c>
      <c r="E5460" s="19" t="s">
        <v>373</v>
      </c>
      <c r="F5460" s="20">
        <v>2020</v>
      </c>
      <c r="G5460" s="19" t="s">
        <v>17</v>
      </c>
      <c r="H5460" s="19" t="s">
        <v>42</v>
      </c>
      <c r="I5460" s="19" t="s">
        <v>278</v>
      </c>
      <c r="J5460" s="21" t="s">
        <v>18</v>
      </c>
      <c r="K5460" s="22">
        <v>620857</v>
      </c>
      <c r="L5460" s="22"/>
      <c r="M5460" s="23"/>
    </row>
    <row r="5461" spans="1:13" x14ac:dyDescent="0.2">
      <c r="A5461" s="19" t="s">
        <v>10616</v>
      </c>
      <c r="B5461" s="19" t="s">
        <v>10617</v>
      </c>
      <c r="C5461" s="19" t="s">
        <v>148</v>
      </c>
      <c r="D5461" s="19" t="s">
        <v>373</v>
      </c>
      <c r="E5461" s="19" t="s">
        <v>838</v>
      </c>
      <c r="F5461" s="20">
        <v>2020</v>
      </c>
      <c r="G5461" s="19" t="s">
        <v>17</v>
      </c>
      <c r="H5461" s="19" t="s">
        <v>63</v>
      </c>
      <c r="I5461" s="19" t="s">
        <v>174</v>
      </c>
      <c r="J5461" s="21" t="s">
        <v>84</v>
      </c>
      <c r="K5461" s="22">
        <v>138331</v>
      </c>
      <c r="L5461" s="22"/>
      <c r="M5461" s="23"/>
    </row>
    <row r="5462" spans="1:13" x14ac:dyDescent="0.2">
      <c r="A5462" s="19" t="s">
        <v>10618</v>
      </c>
      <c r="B5462" s="19" t="s">
        <v>10619</v>
      </c>
      <c r="C5462" s="19" t="s">
        <v>148</v>
      </c>
      <c r="D5462" s="19" t="s">
        <v>373</v>
      </c>
      <c r="E5462" s="19" t="s">
        <v>838</v>
      </c>
      <c r="F5462" s="20">
        <v>2020</v>
      </c>
      <c r="G5462" s="19" t="s">
        <v>17</v>
      </c>
      <c r="H5462" s="19" t="s">
        <v>30</v>
      </c>
      <c r="I5462" s="19" t="s">
        <v>145</v>
      </c>
      <c r="J5462" s="21" t="s">
        <v>18</v>
      </c>
      <c r="K5462" s="22">
        <v>51617</v>
      </c>
      <c r="L5462" s="22"/>
      <c r="M5462" s="23"/>
    </row>
    <row r="5463" spans="1:13" x14ac:dyDescent="0.2">
      <c r="A5463" s="19" t="s">
        <v>10620</v>
      </c>
      <c r="B5463" s="19" t="s">
        <v>10621</v>
      </c>
      <c r="C5463" s="19" t="s">
        <v>148</v>
      </c>
      <c r="D5463" s="19" t="s">
        <v>617</v>
      </c>
      <c r="E5463" s="19" t="s">
        <v>863</v>
      </c>
      <c r="F5463" s="20">
        <v>2020</v>
      </c>
      <c r="G5463" s="19" t="s">
        <v>17</v>
      </c>
      <c r="H5463" s="19" t="s">
        <v>63</v>
      </c>
      <c r="I5463" s="19" t="s">
        <v>174</v>
      </c>
      <c r="J5463" s="21" t="s">
        <v>18</v>
      </c>
      <c r="K5463" s="22">
        <v>1</v>
      </c>
      <c r="L5463" s="22"/>
      <c r="M5463" s="23"/>
    </row>
    <row r="5464" spans="1:13" x14ac:dyDescent="0.2">
      <c r="A5464" s="19" t="s">
        <v>10622</v>
      </c>
      <c r="B5464" s="19" t="s">
        <v>10623</v>
      </c>
      <c r="C5464" s="19" t="s">
        <v>81</v>
      </c>
      <c r="D5464" s="19"/>
      <c r="E5464" s="19"/>
      <c r="F5464" s="20">
        <v>2020</v>
      </c>
      <c r="G5464" s="19" t="s">
        <v>17</v>
      </c>
      <c r="H5464" s="19" t="s">
        <v>95</v>
      </c>
      <c r="I5464" s="19" t="s">
        <v>96</v>
      </c>
      <c r="J5464" s="21" t="s">
        <v>128</v>
      </c>
      <c r="K5464" s="22">
        <v>91663</v>
      </c>
      <c r="L5464" s="22"/>
      <c r="M5464" s="23"/>
    </row>
    <row r="5465" spans="1:13" x14ac:dyDescent="0.2">
      <c r="A5465" s="19" t="s">
        <v>10624</v>
      </c>
      <c r="B5465" s="19" t="s">
        <v>10625</v>
      </c>
      <c r="C5465" s="19" t="s">
        <v>22</v>
      </c>
      <c r="D5465" s="19" t="s">
        <v>23</v>
      </c>
      <c r="E5465" s="19" t="s">
        <v>502</v>
      </c>
      <c r="F5465" s="20">
        <v>2020</v>
      </c>
      <c r="G5465" s="19" t="s">
        <v>17</v>
      </c>
      <c r="H5465" s="19" t="s">
        <v>42</v>
      </c>
      <c r="I5465" s="19" t="s">
        <v>188</v>
      </c>
      <c r="J5465" s="21" t="s">
        <v>18</v>
      </c>
      <c r="K5465" s="22">
        <v>11000</v>
      </c>
      <c r="L5465" s="22"/>
      <c r="M5465" s="23"/>
    </row>
    <row r="5466" spans="1:13" x14ac:dyDescent="0.2">
      <c r="A5466" s="19" t="s">
        <v>10626</v>
      </c>
      <c r="B5466" s="19" t="s">
        <v>10627</v>
      </c>
      <c r="C5466" s="19" t="s">
        <v>37</v>
      </c>
      <c r="D5466" s="19" t="s">
        <v>123</v>
      </c>
      <c r="E5466" s="19" t="s">
        <v>124</v>
      </c>
      <c r="F5466" s="20">
        <v>2020</v>
      </c>
      <c r="G5466" s="19" t="s">
        <v>17</v>
      </c>
      <c r="H5466" s="19" t="s">
        <v>54</v>
      </c>
      <c r="I5466" s="19" t="s">
        <v>62</v>
      </c>
      <c r="J5466" s="21" t="s">
        <v>84</v>
      </c>
      <c r="K5466" s="22">
        <v>117830</v>
      </c>
      <c r="L5466" s="22"/>
      <c r="M5466" s="23"/>
    </row>
    <row r="5467" spans="1:13" x14ac:dyDescent="0.2">
      <c r="A5467" s="19" t="s">
        <v>10628</v>
      </c>
      <c r="B5467" s="19" t="s">
        <v>10629</v>
      </c>
      <c r="C5467" s="19" t="s">
        <v>27</v>
      </c>
      <c r="D5467" s="19" t="s">
        <v>28</v>
      </c>
      <c r="E5467" s="19" t="s">
        <v>29</v>
      </c>
      <c r="F5467" s="20">
        <v>2019</v>
      </c>
      <c r="G5467" s="19" t="s">
        <v>17</v>
      </c>
      <c r="H5467" s="19" t="s">
        <v>95</v>
      </c>
      <c r="I5467" s="19" t="s">
        <v>178</v>
      </c>
      <c r="J5467" s="21" t="s">
        <v>18</v>
      </c>
      <c r="K5467" s="22">
        <v>173307</v>
      </c>
      <c r="L5467" s="22"/>
      <c r="M5467" s="23"/>
    </row>
    <row r="5468" spans="1:13" x14ac:dyDescent="0.2">
      <c r="A5468" s="19" t="s">
        <v>10630</v>
      </c>
      <c r="B5468" s="19" t="s">
        <v>10631</v>
      </c>
      <c r="C5468" s="19" t="s">
        <v>92</v>
      </c>
      <c r="D5468" s="19"/>
      <c r="E5468" s="19"/>
      <c r="F5468" s="20">
        <v>2020</v>
      </c>
      <c r="G5468" s="19" t="s">
        <v>279</v>
      </c>
      <c r="H5468" s="19" t="s">
        <v>30</v>
      </c>
      <c r="I5468" s="19" t="s">
        <v>145</v>
      </c>
      <c r="J5468" s="21" t="s">
        <v>18</v>
      </c>
      <c r="K5468" s="22">
        <v>1500</v>
      </c>
      <c r="L5468" s="22"/>
      <c r="M5468" s="23"/>
    </row>
    <row r="5469" spans="1:13" x14ac:dyDescent="0.2">
      <c r="A5469" s="19" t="s">
        <v>10632</v>
      </c>
      <c r="B5469" s="19" t="s">
        <v>10633</v>
      </c>
      <c r="C5469" s="19" t="s">
        <v>34</v>
      </c>
      <c r="D5469" s="19" t="s">
        <v>215</v>
      </c>
      <c r="E5469" s="19" t="s">
        <v>641</v>
      </c>
      <c r="F5469" s="20">
        <v>2020</v>
      </c>
      <c r="G5469" s="19" t="s">
        <v>17</v>
      </c>
      <c r="H5469" s="19" t="s">
        <v>352</v>
      </c>
      <c r="I5469" s="19" t="s">
        <v>1725</v>
      </c>
      <c r="J5469" s="21" t="s">
        <v>84</v>
      </c>
      <c r="K5469" s="22">
        <v>11596</v>
      </c>
      <c r="L5469" s="22"/>
      <c r="M5469" s="23"/>
    </row>
    <row r="5470" spans="1:13" x14ac:dyDescent="0.2">
      <c r="A5470" s="19" t="s">
        <v>10634</v>
      </c>
      <c r="B5470" s="19" t="s">
        <v>10635</v>
      </c>
      <c r="C5470" s="19" t="s">
        <v>148</v>
      </c>
      <c r="D5470" s="19" t="s">
        <v>149</v>
      </c>
      <c r="E5470" s="19" t="s">
        <v>150</v>
      </c>
      <c r="F5470" s="20">
        <v>2020</v>
      </c>
      <c r="G5470" s="19" t="s">
        <v>17</v>
      </c>
      <c r="H5470" s="19" t="s">
        <v>352</v>
      </c>
      <c r="I5470" s="19" t="s">
        <v>1241</v>
      </c>
      <c r="J5470" s="21" t="s">
        <v>84</v>
      </c>
      <c r="K5470" s="22">
        <v>72903</v>
      </c>
      <c r="L5470" s="22"/>
      <c r="M5470" s="23"/>
    </row>
    <row r="5471" spans="1:13" x14ac:dyDescent="0.2">
      <c r="A5471" s="19" t="s">
        <v>10636</v>
      </c>
      <c r="B5471" s="19" t="s">
        <v>10637</v>
      </c>
      <c r="C5471" s="19" t="s">
        <v>22</v>
      </c>
      <c r="D5471" s="19" t="s">
        <v>23</v>
      </c>
      <c r="E5471" s="19" t="s">
        <v>502</v>
      </c>
      <c r="F5471" s="20">
        <v>2020</v>
      </c>
      <c r="G5471" s="19" t="s">
        <v>17</v>
      </c>
      <c r="H5471" s="19" t="s">
        <v>54</v>
      </c>
      <c r="I5471" s="19" t="s">
        <v>62</v>
      </c>
      <c r="J5471" s="21" t="s">
        <v>84</v>
      </c>
      <c r="K5471" s="22">
        <v>85952</v>
      </c>
      <c r="L5471" s="22"/>
      <c r="M5471" s="23"/>
    </row>
    <row r="5472" spans="1:13" x14ac:dyDescent="0.2">
      <c r="A5472" s="19" t="s">
        <v>10638</v>
      </c>
      <c r="B5472" s="19" t="s">
        <v>10639</v>
      </c>
      <c r="C5472" s="19" t="s">
        <v>12</v>
      </c>
      <c r="D5472" s="19" t="s">
        <v>853</v>
      </c>
      <c r="E5472" s="19" t="s">
        <v>1290</v>
      </c>
      <c r="F5472" s="20">
        <v>2020</v>
      </c>
      <c r="G5472" s="19" t="s">
        <v>17</v>
      </c>
      <c r="H5472" s="19" t="s">
        <v>240</v>
      </c>
      <c r="I5472" s="19" t="s">
        <v>2394</v>
      </c>
      <c r="J5472" s="21" t="s">
        <v>18</v>
      </c>
      <c r="K5472" s="22">
        <v>359474</v>
      </c>
      <c r="L5472" s="22"/>
      <c r="M5472" s="23"/>
    </row>
    <row r="5473" spans="1:13" x14ac:dyDescent="0.2">
      <c r="A5473" s="19" t="s">
        <v>10640</v>
      </c>
      <c r="B5473" s="19" t="s">
        <v>10641</v>
      </c>
      <c r="C5473" s="19" t="s">
        <v>34</v>
      </c>
      <c r="D5473" s="19" t="s">
        <v>215</v>
      </c>
      <c r="E5473" s="19" t="s">
        <v>641</v>
      </c>
      <c r="F5473" s="20">
        <v>2020</v>
      </c>
      <c r="G5473" s="19" t="s">
        <v>17</v>
      </c>
      <c r="H5473" s="19" t="s">
        <v>352</v>
      </c>
      <c r="I5473" s="19" t="s">
        <v>1725</v>
      </c>
      <c r="J5473" s="21" t="s">
        <v>128</v>
      </c>
      <c r="K5473" s="22">
        <v>653657</v>
      </c>
      <c r="L5473" s="22"/>
      <c r="M5473" s="23"/>
    </row>
    <row r="5474" spans="1:13" x14ac:dyDescent="0.2">
      <c r="A5474" s="19" t="s">
        <v>10642</v>
      </c>
      <c r="B5474" s="19" t="s">
        <v>10643</v>
      </c>
      <c r="C5474" s="19" t="s">
        <v>143</v>
      </c>
      <c r="D5474" s="19"/>
      <c r="E5474" s="19"/>
      <c r="F5474" s="20">
        <v>2020</v>
      </c>
      <c r="G5474" s="19" t="s">
        <v>279</v>
      </c>
      <c r="H5474" s="19" t="s">
        <v>693</v>
      </c>
      <c r="I5474" s="19" t="s">
        <v>762</v>
      </c>
      <c r="J5474" s="21" t="s">
        <v>18</v>
      </c>
      <c r="K5474" s="22">
        <v>424914</v>
      </c>
      <c r="L5474" s="22"/>
      <c r="M5474" s="23"/>
    </row>
    <row r="5475" spans="1:13" x14ac:dyDescent="0.2">
      <c r="A5475" s="19" t="s">
        <v>10652</v>
      </c>
      <c r="B5475" s="19" t="s">
        <v>10653</v>
      </c>
      <c r="C5475" s="19" t="s">
        <v>12</v>
      </c>
      <c r="D5475" s="19" t="s">
        <v>853</v>
      </c>
      <c r="E5475" s="19" t="s">
        <v>1290</v>
      </c>
      <c r="F5475" s="20">
        <v>2019</v>
      </c>
      <c r="G5475" s="19" t="s">
        <v>17</v>
      </c>
      <c r="H5475" s="19" t="s">
        <v>240</v>
      </c>
      <c r="I5475" s="19" t="s">
        <v>2394</v>
      </c>
      <c r="J5475" s="21" t="s">
        <v>18</v>
      </c>
      <c r="K5475" s="22">
        <v>612705</v>
      </c>
      <c r="L5475" s="22"/>
      <c r="M5475" s="23"/>
    </row>
    <row r="5476" spans="1:13" x14ac:dyDescent="0.2">
      <c r="A5476" s="19" t="s">
        <v>10654</v>
      </c>
      <c r="B5476" s="19" t="s">
        <v>10655</v>
      </c>
      <c r="C5476" s="19" t="s">
        <v>34</v>
      </c>
      <c r="D5476" s="19" t="s">
        <v>51</v>
      </c>
      <c r="E5476" s="19" t="s">
        <v>1059</v>
      </c>
      <c r="F5476" s="20">
        <v>2020</v>
      </c>
      <c r="G5476" s="19" t="s">
        <v>17</v>
      </c>
      <c r="H5476" s="19" t="s">
        <v>240</v>
      </c>
      <c r="I5476" s="19" t="s">
        <v>2394</v>
      </c>
      <c r="J5476" s="21" t="s">
        <v>18</v>
      </c>
      <c r="K5476" s="22">
        <v>869729</v>
      </c>
      <c r="L5476" s="24">
        <v>1000</v>
      </c>
      <c r="M5476" s="23"/>
    </row>
    <row r="5477" spans="1:13" x14ac:dyDescent="0.2">
      <c r="A5477" s="19" t="s">
        <v>10662</v>
      </c>
      <c r="B5477" s="19" t="s">
        <v>10663</v>
      </c>
      <c r="C5477" s="19" t="s">
        <v>34</v>
      </c>
      <c r="D5477" s="19" t="s">
        <v>215</v>
      </c>
      <c r="E5477" s="19"/>
      <c r="F5477" s="20">
        <v>2020</v>
      </c>
      <c r="G5477" s="19" t="s">
        <v>17</v>
      </c>
      <c r="H5477" s="19" t="s">
        <v>63</v>
      </c>
      <c r="I5477" s="19" t="s">
        <v>174</v>
      </c>
      <c r="J5477" s="21" t="s">
        <v>18</v>
      </c>
      <c r="K5477" s="22">
        <v>8000</v>
      </c>
      <c r="L5477" s="22"/>
      <c r="M5477" s="23"/>
    </row>
    <row r="5478" spans="1:13" x14ac:dyDescent="0.2">
      <c r="A5478" s="19" t="s">
        <v>10664</v>
      </c>
      <c r="B5478" s="19" t="s">
        <v>10665</v>
      </c>
      <c r="C5478" s="19" t="s">
        <v>12</v>
      </c>
      <c r="D5478" s="19" t="s">
        <v>3917</v>
      </c>
      <c r="E5478" s="19" t="s">
        <v>3917</v>
      </c>
      <c r="F5478" s="20">
        <v>2020</v>
      </c>
      <c r="G5478" s="19" t="s">
        <v>1012</v>
      </c>
      <c r="H5478" s="19" t="s">
        <v>42</v>
      </c>
      <c r="I5478" s="19" t="s">
        <v>1457</v>
      </c>
      <c r="J5478" s="21" t="s">
        <v>128</v>
      </c>
      <c r="K5478" s="22">
        <v>379157</v>
      </c>
      <c r="L5478" s="22"/>
      <c r="M5478" s="23"/>
    </row>
    <row r="5479" spans="1:13" x14ac:dyDescent="0.2">
      <c r="A5479" s="19" t="s">
        <v>10666</v>
      </c>
      <c r="B5479" s="19" t="s">
        <v>10667</v>
      </c>
      <c r="C5479" s="19" t="s">
        <v>148</v>
      </c>
      <c r="D5479" s="19" t="s">
        <v>149</v>
      </c>
      <c r="E5479" s="19" t="s">
        <v>466</v>
      </c>
      <c r="F5479" s="20">
        <v>2020</v>
      </c>
      <c r="G5479" s="19" t="s">
        <v>17</v>
      </c>
      <c r="H5479" s="19" t="s">
        <v>54</v>
      </c>
      <c r="I5479" s="19" t="s">
        <v>58</v>
      </c>
      <c r="J5479" s="21" t="s">
        <v>18</v>
      </c>
      <c r="K5479" s="22">
        <v>56560</v>
      </c>
      <c r="L5479" s="22"/>
      <c r="M5479" s="23"/>
    </row>
    <row r="5480" spans="1:13" x14ac:dyDescent="0.2">
      <c r="A5480" s="19" t="s">
        <v>10668</v>
      </c>
      <c r="B5480" s="19" t="s">
        <v>10669</v>
      </c>
      <c r="C5480" s="19" t="s">
        <v>148</v>
      </c>
      <c r="D5480" s="19" t="s">
        <v>149</v>
      </c>
      <c r="E5480" s="19" t="s">
        <v>466</v>
      </c>
      <c r="F5480" s="20">
        <v>2019</v>
      </c>
      <c r="G5480" s="19" t="s">
        <v>17</v>
      </c>
      <c r="H5480" s="19" t="s">
        <v>54</v>
      </c>
      <c r="I5480" s="19" t="s">
        <v>58</v>
      </c>
      <c r="J5480" s="21" t="s">
        <v>18</v>
      </c>
      <c r="K5480" s="22">
        <v>21119</v>
      </c>
      <c r="L5480" s="22"/>
      <c r="M5480" s="23"/>
    </row>
    <row r="5481" spans="1:13" x14ac:dyDescent="0.2">
      <c r="A5481" s="19" t="s">
        <v>10670</v>
      </c>
      <c r="B5481" s="19" t="s">
        <v>10671</v>
      </c>
      <c r="C5481" s="19" t="s">
        <v>148</v>
      </c>
      <c r="D5481" s="19" t="s">
        <v>149</v>
      </c>
      <c r="E5481" s="19" t="s">
        <v>466</v>
      </c>
      <c r="F5481" s="20">
        <v>2020</v>
      </c>
      <c r="G5481" s="19" t="s">
        <v>17</v>
      </c>
      <c r="H5481" s="19" t="s">
        <v>54</v>
      </c>
      <c r="I5481" s="19" t="s">
        <v>58</v>
      </c>
      <c r="J5481" s="21" t="s">
        <v>18</v>
      </c>
      <c r="K5481" s="22">
        <v>128477</v>
      </c>
      <c r="L5481" s="22"/>
      <c r="M5481" s="23"/>
    </row>
    <row r="5482" spans="1:13" x14ac:dyDescent="0.2">
      <c r="A5482" s="19" t="s">
        <v>10672</v>
      </c>
      <c r="B5482" s="19" t="s">
        <v>10673</v>
      </c>
      <c r="C5482" s="19" t="s">
        <v>148</v>
      </c>
      <c r="D5482" s="19" t="s">
        <v>149</v>
      </c>
      <c r="E5482" s="19" t="s">
        <v>466</v>
      </c>
      <c r="F5482" s="20">
        <v>2019</v>
      </c>
      <c r="G5482" s="19" t="s">
        <v>17</v>
      </c>
      <c r="H5482" s="19" t="s">
        <v>54</v>
      </c>
      <c r="I5482" s="19" t="s">
        <v>58</v>
      </c>
      <c r="J5482" s="21" t="s">
        <v>18</v>
      </c>
      <c r="K5482" s="22">
        <v>19893</v>
      </c>
      <c r="L5482" s="22"/>
      <c r="M5482" s="23"/>
    </row>
    <row r="5483" spans="1:13" x14ac:dyDescent="0.2">
      <c r="A5483" s="19" t="s">
        <v>10674</v>
      </c>
      <c r="B5483" s="19" t="s">
        <v>10675</v>
      </c>
      <c r="C5483" s="19" t="s">
        <v>12</v>
      </c>
      <c r="D5483" s="19" t="s">
        <v>69</v>
      </c>
      <c r="E5483" s="19" t="s">
        <v>1273</v>
      </c>
      <c r="F5483" s="20">
        <v>2020</v>
      </c>
      <c r="G5483" s="19" t="s">
        <v>17</v>
      </c>
      <c r="H5483" s="19" t="s">
        <v>15</v>
      </c>
      <c r="I5483" s="19" t="s">
        <v>16</v>
      </c>
      <c r="J5483" s="21" t="s">
        <v>18</v>
      </c>
      <c r="K5483" s="22">
        <v>24422</v>
      </c>
      <c r="L5483" s="24">
        <v>24422</v>
      </c>
      <c r="M5483" s="23"/>
    </row>
    <row r="5484" spans="1:13" x14ac:dyDescent="0.2">
      <c r="A5484" s="19" t="s">
        <v>10676</v>
      </c>
      <c r="B5484" s="19" t="s">
        <v>10677</v>
      </c>
      <c r="C5484" s="19" t="s">
        <v>12</v>
      </c>
      <c r="D5484" s="19" t="s">
        <v>422</v>
      </c>
      <c r="E5484" s="19" t="s">
        <v>1786</v>
      </c>
      <c r="F5484" s="20">
        <v>2020</v>
      </c>
      <c r="G5484" s="19" t="s">
        <v>17</v>
      </c>
      <c r="H5484" s="19" t="s">
        <v>54</v>
      </c>
      <c r="I5484" s="19" t="s">
        <v>184</v>
      </c>
      <c r="J5484" s="21" t="s">
        <v>18</v>
      </c>
      <c r="K5484" s="22">
        <v>182005</v>
      </c>
      <c r="L5484" s="22"/>
      <c r="M5484" s="23"/>
    </row>
    <row r="5485" spans="1:13" x14ac:dyDescent="0.2">
      <c r="A5485" s="19" t="s">
        <v>10678</v>
      </c>
      <c r="B5485" s="19" t="s">
        <v>10679</v>
      </c>
      <c r="C5485" s="19" t="s">
        <v>92</v>
      </c>
      <c r="D5485" s="19" t="s">
        <v>93</v>
      </c>
      <c r="E5485" s="19"/>
      <c r="F5485" s="20">
        <v>2020</v>
      </c>
      <c r="G5485" s="19" t="s">
        <v>17</v>
      </c>
      <c r="H5485" s="19" t="s">
        <v>15</v>
      </c>
      <c r="I5485" s="19" t="s">
        <v>16</v>
      </c>
      <c r="J5485" s="21" t="s">
        <v>84</v>
      </c>
      <c r="K5485" s="22">
        <v>41553</v>
      </c>
      <c r="L5485" s="22"/>
      <c r="M5485" s="23"/>
    </row>
    <row r="5486" spans="1:13" x14ac:dyDescent="0.2">
      <c r="A5486" s="19" t="s">
        <v>10680</v>
      </c>
      <c r="B5486" s="19" t="s">
        <v>10681</v>
      </c>
      <c r="C5486" s="19" t="s">
        <v>148</v>
      </c>
      <c r="D5486" s="19" t="s">
        <v>373</v>
      </c>
      <c r="E5486" s="19" t="s">
        <v>894</v>
      </c>
      <c r="F5486" s="20">
        <v>2020</v>
      </c>
      <c r="G5486" s="19" t="s">
        <v>17</v>
      </c>
      <c r="H5486" s="19" t="s">
        <v>15</v>
      </c>
      <c r="I5486" s="19" t="s">
        <v>16</v>
      </c>
      <c r="J5486" s="21" t="s">
        <v>18</v>
      </c>
      <c r="K5486" s="22">
        <v>1</v>
      </c>
      <c r="L5486" s="22"/>
      <c r="M5486" s="23"/>
    </row>
    <row r="5487" spans="1:13" x14ac:dyDescent="0.2">
      <c r="A5487" s="19" t="s">
        <v>10682</v>
      </c>
      <c r="B5487" s="19" t="s">
        <v>10683</v>
      </c>
      <c r="C5487" s="19" t="s">
        <v>148</v>
      </c>
      <c r="D5487" s="19"/>
      <c r="E5487" s="19"/>
      <c r="F5487" s="20">
        <v>2020</v>
      </c>
      <c r="G5487" s="19" t="s">
        <v>17</v>
      </c>
      <c r="H5487" s="19" t="s">
        <v>710</v>
      </c>
      <c r="I5487" s="19" t="s">
        <v>711</v>
      </c>
      <c r="J5487" s="21" t="s">
        <v>18</v>
      </c>
      <c r="K5487" s="22">
        <v>215143</v>
      </c>
      <c r="L5487" s="22"/>
      <c r="M5487" s="23"/>
    </row>
    <row r="5488" spans="1:13" x14ac:dyDescent="0.2">
      <c r="A5488" s="19" t="s">
        <v>10684</v>
      </c>
      <c r="B5488" s="19" t="s">
        <v>10685</v>
      </c>
      <c r="C5488" s="19" t="s">
        <v>37</v>
      </c>
      <c r="D5488" s="19"/>
      <c r="E5488" s="19"/>
      <c r="F5488" s="20">
        <v>2019</v>
      </c>
      <c r="G5488" s="19" t="s">
        <v>17</v>
      </c>
      <c r="H5488" s="19" t="s">
        <v>30</v>
      </c>
      <c r="I5488" s="19" t="s">
        <v>31</v>
      </c>
      <c r="J5488" s="21" t="s">
        <v>18</v>
      </c>
      <c r="K5488" s="22">
        <v>45452</v>
      </c>
      <c r="L5488" s="24">
        <v>10</v>
      </c>
      <c r="M5488" s="23"/>
    </row>
    <row r="5489" spans="1:13" x14ac:dyDescent="0.2">
      <c r="A5489" s="19" t="s">
        <v>10690</v>
      </c>
      <c r="B5489" s="19" t="s">
        <v>10691</v>
      </c>
      <c r="C5489" s="19" t="s">
        <v>133</v>
      </c>
      <c r="D5489" s="19" t="s">
        <v>534</v>
      </c>
      <c r="E5489" s="19" t="s">
        <v>925</v>
      </c>
      <c r="F5489" s="20">
        <v>2019</v>
      </c>
      <c r="G5489" s="19" t="s">
        <v>17</v>
      </c>
      <c r="H5489" s="19" t="s">
        <v>30</v>
      </c>
      <c r="I5489" s="19" t="s">
        <v>31</v>
      </c>
      <c r="J5489" s="21" t="s">
        <v>18</v>
      </c>
      <c r="K5489" s="22">
        <v>20520</v>
      </c>
      <c r="L5489" s="24">
        <v>10</v>
      </c>
      <c r="M5489" s="23"/>
    </row>
    <row r="5490" spans="1:13" x14ac:dyDescent="0.2">
      <c r="A5490" s="19" t="s">
        <v>10692</v>
      </c>
      <c r="B5490" s="19" t="s">
        <v>10693</v>
      </c>
      <c r="C5490" s="19" t="s">
        <v>27</v>
      </c>
      <c r="D5490" s="19" t="s">
        <v>1774</v>
      </c>
      <c r="E5490" s="19" t="s">
        <v>1775</v>
      </c>
      <c r="F5490" s="20">
        <v>2020</v>
      </c>
      <c r="G5490" s="19" t="s">
        <v>17</v>
      </c>
      <c r="H5490" s="19" t="s">
        <v>63</v>
      </c>
      <c r="I5490" s="19" t="s">
        <v>174</v>
      </c>
      <c r="J5490" s="21" t="s">
        <v>84</v>
      </c>
      <c r="K5490" s="22">
        <v>682638</v>
      </c>
      <c r="L5490" s="22"/>
      <c r="M5490" s="23"/>
    </row>
    <row r="5491" spans="1:13" x14ac:dyDescent="0.2">
      <c r="A5491" s="19" t="s">
        <v>10694</v>
      </c>
      <c r="B5491" s="19" t="s">
        <v>10695</v>
      </c>
      <c r="C5491" s="19" t="s">
        <v>103</v>
      </c>
      <c r="D5491" s="19" t="s">
        <v>194</v>
      </c>
      <c r="E5491" s="19" t="s">
        <v>195</v>
      </c>
      <c r="F5491" s="20">
        <v>2019</v>
      </c>
      <c r="G5491" s="19" t="s">
        <v>17</v>
      </c>
      <c r="H5491" s="19" t="s">
        <v>54</v>
      </c>
      <c r="I5491" s="19" t="s">
        <v>58</v>
      </c>
      <c r="J5491" s="21" t="s">
        <v>128</v>
      </c>
      <c r="K5491" s="22">
        <v>29004</v>
      </c>
      <c r="L5491" s="22"/>
      <c r="M5491" s="23"/>
    </row>
    <row r="5492" spans="1:13" x14ac:dyDescent="0.2">
      <c r="A5492" s="19" t="s">
        <v>10696</v>
      </c>
      <c r="B5492" s="19" t="s">
        <v>10697</v>
      </c>
      <c r="C5492" s="19" t="s">
        <v>12</v>
      </c>
      <c r="D5492" s="19" t="s">
        <v>853</v>
      </c>
      <c r="E5492" s="19" t="s">
        <v>854</v>
      </c>
      <c r="F5492" s="20">
        <v>2020</v>
      </c>
      <c r="G5492" s="19" t="s">
        <v>17</v>
      </c>
      <c r="H5492" s="19" t="s">
        <v>30</v>
      </c>
      <c r="I5492" s="19" t="s">
        <v>31</v>
      </c>
      <c r="J5492" s="21" t="s">
        <v>18</v>
      </c>
      <c r="K5492" s="22">
        <v>512964</v>
      </c>
      <c r="L5492" s="22"/>
      <c r="M5492" s="23"/>
    </row>
    <row r="5493" spans="1:13" x14ac:dyDescent="0.2">
      <c r="A5493" s="19" t="s">
        <v>10698</v>
      </c>
      <c r="B5493" s="19" t="s">
        <v>10699</v>
      </c>
      <c r="C5493" s="19" t="s">
        <v>12</v>
      </c>
      <c r="D5493" s="19" t="s">
        <v>422</v>
      </c>
      <c r="E5493" s="19" t="s">
        <v>1786</v>
      </c>
      <c r="F5493" s="20">
        <v>2020</v>
      </c>
      <c r="G5493" s="19" t="s">
        <v>17</v>
      </c>
      <c r="H5493" s="19" t="s">
        <v>130</v>
      </c>
      <c r="I5493" s="19" t="s">
        <v>130</v>
      </c>
      <c r="J5493" s="21" t="s">
        <v>18</v>
      </c>
      <c r="K5493" s="22">
        <v>319597</v>
      </c>
      <c r="L5493" s="22"/>
      <c r="M5493" s="23"/>
    </row>
    <row r="5494" spans="1:13" x14ac:dyDescent="0.2">
      <c r="A5494" s="19" t="s">
        <v>10702</v>
      </c>
      <c r="B5494" s="19" t="s">
        <v>10703</v>
      </c>
      <c r="C5494" s="19" t="s">
        <v>148</v>
      </c>
      <c r="D5494" s="19" t="s">
        <v>373</v>
      </c>
      <c r="E5494" s="19" t="s">
        <v>2401</v>
      </c>
      <c r="F5494" s="20">
        <v>2020</v>
      </c>
      <c r="G5494" s="19" t="s">
        <v>17</v>
      </c>
      <c r="H5494" s="19" t="s">
        <v>352</v>
      </c>
      <c r="I5494" s="19" t="s">
        <v>353</v>
      </c>
      <c r="J5494" s="21" t="s">
        <v>84</v>
      </c>
      <c r="K5494" s="22">
        <v>67663</v>
      </c>
      <c r="L5494" s="22"/>
      <c r="M5494" s="23"/>
    </row>
    <row r="5495" spans="1:13" x14ac:dyDescent="0.2">
      <c r="A5495" s="19" t="s">
        <v>10706</v>
      </c>
      <c r="B5495" s="19" t="s">
        <v>10707</v>
      </c>
      <c r="C5495" s="19" t="s">
        <v>257</v>
      </c>
      <c r="D5495" s="19"/>
      <c r="E5495" s="19"/>
      <c r="F5495" s="20">
        <v>2019</v>
      </c>
      <c r="G5495" s="19" t="s">
        <v>17</v>
      </c>
      <c r="H5495" s="19" t="s">
        <v>54</v>
      </c>
      <c r="I5495" s="19" t="s">
        <v>62</v>
      </c>
      <c r="J5495" s="21" t="s">
        <v>18</v>
      </c>
      <c r="K5495" s="22">
        <v>111826</v>
      </c>
      <c r="L5495" s="24">
        <v>186379</v>
      </c>
      <c r="M5495" s="23"/>
    </row>
    <row r="5496" spans="1:13" x14ac:dyDescent="0.2">
      <c r="A5496" s="19" t="s">
        <v>10710</v>
      </c>
      <c r="B5496" s="19" t="s">
        <v>10711</v>
      </c>
      <c r="C5496" s="19" t="s">
        <v>92</v>
      </c>
      <c r="D5496" s="19" t="s">
        <v>191</v>
      </c>
      <c r="E5496" s="19" t="s">
        <v>1533</v>
      </c>
      <c r="F5496" s="20">
        <v>2020</v>
      </c>
      <c r="G5496" s="19" t="s">
        <v>17</v>
      </c>
      <c r="H5496" s="19" t="s">
        <v>240</v>
      </c>
      <c r="I5496" s="19" t="s">
        <v>2394</v>
      </c>
      <c r="J5496" s="21" t="s">
        <v>84</v>
      </c>
      <c r="K5496" s="22">
        <v>306820</v>
      </c>
      <c r="L5496" s="22"/>
      <c r="M5496" s="23"/>
    </row>
    <row r="5497" spans="1:13" x14ac:dyDescent="0.2">
      <c r="A5497" s="19" t="s">
        <v>10712</v>
      </c>
      <c r="B5497" s="19" t="s">
        <v>10713</v>
      </c>
      <c r="C5497" s="19" t="s">
        <v>22</v>
      </c>
      <c r="D5497" s="19" t="s">
        <v>46</v>
      </c>
      <c r="E5497" s="19" t="s">
        <v>847</v>
      </c>
      <c r="F5497" s="20">
        <v>2020</v>
      </c>
      <c r="G5497" s="19" t="s">
        <v>17</v>
      </c>
      <c r="H5497" s="19" t="s">
        <v>42</v>
      </c>
      <c r="I5497" s="19" t="s">
        <v>188</v>
      </c>
      <c r="J5497" s="21" t="s">
        <v>18</v>
      </c>
      <c r="K5497" s="22">
        <v>104000</v>
      </c>
      <c r="L5497" s="22"/>
      <c r="M5497" s="23"/>
    </row>
    <row r="5498" spans="1:13" x14ac:dyDescent="0.2">
      <c r="A5498" s="19" t="s">
        <v>10714</v>
      </c>
      <c r="B5498" s="19" t="s">
        <v>10715</v>
      </c>
      <c r="C5498" s="19" t="s">
        <v>52</v>
      </c>
      <c r="D5498" s="19" t="s">
        <v>99</v>
      </c>
      <c r="E5498" s="19" t="s">
        <v>1920</v>
      </c>
      <c r="F5498" s="20">
        <v>2020</v>
      </c>
      <c r="G5498" s="19" t="s">
        <v>17</v>
      </c>
      <c r="H5498" s="19" t="s">
        <v>30</v>
      </c>
      <c r="I5498" s="19" t="s">
        <v>145</v>
      </c>
      <c r="J5498" s="21" t="s">
        <v>84</v>
      </c>
      <c r="K5498" s="22">
        <v>2</v>
      </c>
      <c r="L5498" s="22"/>
      <c r="M5498" s="23"/>
    </row>
    <row r="5499" spans="1:13" x14ac:dyDescent="0.2">
      <c r="A5499" s="19" t="s">
        <v>10730</v>
      </c>
      <c r="B5499" s="19" t="s">
        <v>10731</v>
      </c>
      <c r="C5499" s="19" t="s">
        <v>103</v>
      </c>
      <c r="D5499" s="19" t="s">
        <v>105</v>
      </c>
      <c r="E5499" s="19" t="s">
        <v>1035</v>
      </c>
      <c r="F5499" s="20">
        <v>2020</v>
      </c>
      <c r="G5499" s="19" t="s">
        <v>17</v>
      </c>
      <c r="H5499" s="19" t="s">
        <v>95</v>
      </c>
      <c r="I5499" s="19" t="s">
        <v>173</v>
      </c>
      <c r="J5499" s="21" t="s">
        <v>18</v>
      </c>
      <c r="K5499" s="22">
        <v>431631</v>
      </c>
      <c r="L5499" s="22"/>
      <c r="M5499" s="23"/>
    </row>
    <row r="5500" spans="1:13" x14ac:dyDescent="0.2">
      <c r="A5500" s="19" t="s">
        <v>10732</v>
      </c>
      <c r="B5500" s="19" t="s">
        <v>10733</v>
      </c>
      <c r="C5500" s="19" t="s">
        <v>27</v>
      </c>
      <c r="D5500" s="19" t="s">
        <v>28</v>
      </c>
      <c r="E5500" s="19" t="s">
        <v>4488</v>
      </c>
      <c r="F5500" s="20">
        <v>2020</v>
      </c>
      <c r="G5500" s="19" t="s">
        <v>17</v>
      </c>
      <c r="H5500" s="19" t="s">
        <v>30</v>
      </c>
      <c r="I5500" s="19" t="s">
        <v>389</v>
      </c>
      <c r="J5500" s="21" t="s">
        <v>18</v>
      </c>
      <c r="K5500" s="22">
        <v>91517</v>
      </c>
      <c r="L5500" s="22"/>
      <c r="M5500" s="23"/>
    </row>
    <row r="5501" spans="1:13" x14ac:dyDescent="0.2">
      <c r="A5501" s="19" t="s">
        <v>10736</v>
      </c>
      <c r="B5501" s="19" t="s">
        <v>10737</v>
      </c>
      <c r="C5501" s="19" t="s">
        <v>12</v>
      </c>
      <c r="D5501" s="19" t="s">
        <v>422</v>
      </c>
      <c r="E5501" s="19" t="s">
        <v>1786</v>
      </c>
      <c r="F5501" s="20">
        <v>2020</v>
      </c>
      <c r="G5501" s="19" t="s">
        <v>17</v>
      </c>
      <c r="H5501" s="19" t="s">
        <v>30</v>
      </c>
      <c r="I5501" s="19" t="s">
        <v>145</v>
      </c>
      <c r="J5501" s="21" t="s">
        <v>18</v>
      </c>
      <c r="K5501" s="22">
        <v>68952</v>
      </c>
      <c r="L5501" s="22"/>
      <c r="M5501" s="23"/>
    </row>
    <row r="5502" spans="1:13" x14ac:dyDescent="0.2">
      <c r="A5502" s="19" t="s">
        <v>10738</v>
      </c>
      <c r="B5502" s="19" t="s">
        <v>10739</v>
      </c>
      <c r="C5502" s="19" t="s">
        <v>92</v>
      </c>
      <c r="D5502" s="19" t="s">
        <v>191</v>
      </c>
      <c r="E5502" s="19" t="s">
        <v>6611</v>
      </c>
      <c r="F5502" s="20">
        <v>2020</v>
      </c>
      <c r="G5502" s="19" t="s">
        <v>17</v>
      </c>
      <c r="H5502" s="19" t="s">
        <v>352</v>
      </c>
      <c r="I5502" s="19" t="s">
        <v>1241</v>
      </c>
      <c r="J5502" s="21" t="s">
        <v>84</v>
      </c>
      <c r="K5502" s="22">
        <v>786818</v>
      </c>
      <c r="L5502" s="22"/>
      <c r="M5502" s="23"/>
    </row>
    <row r="5503" spans="1:13" x14ac:dyDescent="0.2">
      <c r="A5503" s="19" t="s">
        <v>10740</v>
      </c>
      <c r="B5503" s="19" t="s">
        <v>10741</v>
      </c>
      <c r="C5503" s="19" t="s">
        <v>12</v>
      </c>
      <c r="D5503" s="19" t="s">
        <v>3917</v>
      </c>
      <c r="E5503" s="19" t="s">
        <v>3917</v>
      </c>
      <c r="F5503" s="20">
        <v>2019</v>
      </c>
      <c r="G5503" s="19" t="s">
        <v>17</v>
      </c>
      <c r="H5503" s="19" t="s">
        <v>240</v>
      </c>
      <c r="I5503" s="19" t="s">
        <v>2623</v>
      </c>
      <c r="J5503" s="21" t="s">
        <v>18</v>
      </c>
      <c r="K5503" s="22">
        <v>967591</v>
      </c>
      <c r="L5503" s="22"/>
      <c r="M5503" s="23"/>
    </row>
    <row r="5504" spans="1:13" x14ac:dyDescent="0.2">
      <c r="A5504" s="19" t="s">
        <v>10742</v>
      </c>
      <c r="B5504" s="19" t="s">
        <v>10743</v>
      </c>
      <c r="C5504" s="19" t="s">
        <v>103</v>
      </c>
      <c r="D5504" s="19" t="s">
        <v>194</v>
      </c>
      <c r="E5504" s="19" t="s">
        <v>203</v>
      </c>
      <c r="F5504" s="20">
        <v>2020</v>
      </c>
      <c r="G5504" s="19" t="s">
        <v>17</v>
      </c>
      <c r="H5504" s="19" t="s">
        <v>15</v>
      </c>
      <c r="I5504" s="19" t="s">
        <v>70</v>
      </c>
      <c r="J5504" s="21" t="s">
        <v>18</v>
      </c>
      <c r="K5504" s="22">
        <v>80000</v>
      </c>
      <c r="L5504" s="22"/>
      <c r="M5504" s="23"/>
    </row>
    <row r="5505" spans="1:13" x14ac:dyDescent="0.2">
      <c r="A5505" s="19" t="s">
        <v>10744</v>
      </c>
      <c r="B5505" s="19" t="s">
        <v>10745</v>
      </c>
      <c r="C5505" s="19" t="s">
        <v>34</v>
      </c>
      <c r="D5505" s="19" t="s">
        <v>134</v>
      </c>
      <c r="E5505" s="19" t="s">
        <v>135</v>
      </c>
      <c r="F5505" s="20">
        <v>2020</v>
      </c>
      <c r="G5505" s="19" t="s">
        <v>17</v>
      </c>
      <c r="H5505" s="19" t="s">
        <v>54</v>
      </c>
      <c r="I5505" s="19" t="s">
        <v>58</v>
      </c>
      <c r="J5505" s="21" t="s">
        <v>128</v>
      </c>
      <c r="K5505" s="22">
        <v>34650</v>
      </c>
      <c r="L5505" s="22"/>
      <c r="M5505" s="23"/>
    </row>
    <row r="5506" spans="1:13" x14ac:dyDescent="0.2">
      <c r="A5506" s="19" t="s">
        <v>10746</v>
      </c>
      <c r="B5506" s="19" t="s">
        <v>10747</v>
      </c>
      <c r="C5506" s="19" t="s">
        <v>34</v>
      </c>
      <c r="D5506" s="19" t="s">
        <v>51</v>
      </c>
      <c r="E5506" s="19"/>
      <c r="F5506" s="20">
        <v>2020</v>
      </c>
      <c r="G5506" s="19" t="s">
        <v>279</v>
      </c>
      <c r="H5506" s="19" t="s">
        <v>54</v>
      </c>
      <c r="I5506" s="19" t="s">
        <v>499</v>
      </c>
      <c r="J5506" s="21" t="s">
        <v>18</v>
      </c>
      <c r="K5506" s="22">
        <v>692309</v>
      </c>
      <c r="L5506" s="22"/>
      <c r="M5506" s="23"/>
    </row>
    <row r="5507" spans="1:13" x14ac:dyDescent="0.2">
      <c r="A5507" s="19" t="s">
        <v>10748</v>
      </c>
      <c r="B5507" s="19" t="s">
        <v>10749</v>
      </c>
      <c r="C5507" s="19" t="s">
        <v>265</v>
      </c>
      <c r="D5507" s="19" t="s">
        <v>266</v>
      </c>
      <c r="E5507" s="19" t="s">
        <v>267</v>
      </c>
      <c r="F5507" s="20">
        <v>2019</v>
      </c>
      <c r="G5507" s="19" t="s">
        <v>17</v>
      </c>
      <c r="H5507" s="19" t="s">
        <v>63</v>
      </c>
      <c r="I5507" s="19" t="s">
        <v>174</v>
      </c>
      <c r="J5507" s="21" t="s">
        <v>18</v>
      </c>
      <c r="K5507" s="22">
        <v>41757</v>
      </c>
      <c r="L5507" s="22"/>
      <c r="M5507" s="23"/>
    </row>
    <row r="5508" spans="1:13" x14ac:dyDescent="0.2">
      <c r="A5508" s="19" t="s">
        <v>10752</v>
      </c>
      <c r="B5508" s="19" t="s">
        <v>10753</v>
      </c>
      <c r="C5508" s="19" t="s">
        <v>27</v>
      </c>
      <c r="D5508" s="19" t="s">
        <v>28</v>
      </c>
      <c r="E5508" s="19" t="s">
        <v>29</v>
      </c>
      <c r="F5508" s="20">
        <v>2020</v>
      </c>
      <c r="G5508" s="19" t="s">
        <v>17</v>
      </c>
      <c r="H5508" s="19" t="s">
        <v>95</v>
      </c>
      <c r="I5508" s="19" t="s">
        <v>178</v>
      </c>
      <c r="J5508" s="21" t="s">
        <v>18</v>
      </c>
      <c r="K5508" s="22">
        <v>105700</v>
      </c>
      <c r="L5508" s="22"/>
      <c r="M5508" s="23"/>
    </row>
    <row r="5509" spans="1:13" x14ac:dyDescent="0.2">
      <c r="A5509" s="19" t="s">
        <v>10756</v>
      </c>
      <c r="B5509" s="19" t="s">
        <v>10757</v>
      </c>
      <c r="C5509" s="19" t="s">
        <v>12</v>
      </c>
      <c r="D5509" s="19" t="s">
        <v>69</v>
      </c>
      <c r="E5509" s="19" t="s">
        <v>69</v>
      </c>
      <c r="F5509" s="20">
        <v>2020</v>
      </c>
      <c r="G5509" s="19" t="s">
        <v>17</v>
      </c>
      <c r="H5509" s="19" t="s">
        <v>30</v>
      </c>
      <c r="I5509" s="19" t="s">
        <v>145</v>
      </c>
      <c r="J5509" s="21" t="s">
        <v>18</v>
      </c>
      <c r="K5509" s="22">
        <v>164469</v>
      </c>
      <c r="L5509" s="22"/>
      <c r="M5509" s="23"/>
    </row>
    <row r="5510" spans="1:13" x14ac:dyDescent="0.2">
      <c r="A5510" s="19" t="s">
        <v>10758</v>
      </c>
      <c r="B5510" s="19" t="s">
        <v>10759</v>
      </c>
      <c r="C5510" s="19" t="s">
        <v>37</v>
      </c>
      <c r="D5510" s="19" t="s">
        <v>545</v>
      </c>
      <c r="E5510" s="19" t="s">
        <v>2005</v>
      </c>
      <c r="F5510" s="20">
        <v>2020</v>
      </c>
      <c r="G5510" s="19" t="s">
        <v>17</v>
      </c>
      <c r="H5510" s="19" t="s">
        <v>352</v>
      </c>
      <c r="I5510" s="19" t="s">
        <v>353</v>
      </c>
      <c r="J5510" s="21" t="s">
        <v>128</v>
      </c>
      <c r="K5510" s="22">
        <v>33801</v>
      </c>
      <c r="L5510" s="22"/>
      <c r="M5510" s="23"/>
    </row>
    <row r="5511" spans="1:13" x14ac:dyDescent="0.2">
      <c r="A5511" s="19" t="s">
        <v>10760</v>
      </c>
      <c r="B5511" s="19" t="s">
        <v>10761</v>
      </c>
      <c r="C5511" s="19" t="s">
        <v>148</v>
      </c>
      <c r="D5511" s="19"/>
      <c r="E5511" s="19"/>
      <c r="F5511" s="20">
        <v>2019</v>
      </c>
      <c r="G5511" s="19" t="s">
        <v>17</v>
      </c>
      <c r="H5511" s="19" t="s">
        <v>352</v>
      </c>
      <c r="I5511" s="19" t="s">
        <v>4212</v>
      </c>
      <c r="J5511" s="21" t="s">
        <v>18</v>
      </c>
      <c r="K5511" s="22">
        <v>1000</v>
      </c>
      <c r="L5511" s="22"/>
      <c r="M5511" s="23"/>
    </row>
    <row r="5512" spans="1:13" x14ac:dyDescent="0.2">
      <c r="A5512" s="19" t="s">
        <v>10766</v>
      </c>
      <c r="B5512" s="19" t="s">
        <v>10767</v>
      </c>
      <c r="C5512" s="19" t="s">
        <v>22</v>
      </c>
      <c r="D5512" s="19" t="s">
        <v>46</v>
      </c>
      <c r="E5512" s="19" t="s">
        <v>227</v>
      </c>
      <c r="F5512" s="20">
        <v>2020</v>
      </c>
      <c r="G5512" s="19" t="s">
        <v>17</v>
      </c>
      <c r="H5512" s="19" t="s">
        <v>95</v>
      </c>
      <c r="I5512" s="19" t="s">
        <v>178</v>
      </c>
      <c r="J5512" s="21" t="s">
        <v>84</v>
      </c>
      <c r="K5512" s="22">
        <v>1282</v>
      </c>
      <c r="L5512" s="22"/>
      <c r="M5512" s="23"/>
    </row>
    <row r="5513" spans="1:13" x14ac:dyDescent="0.2">
      <c r="A5513" s="19" t="s">
        <v>10768</v>
      </c>
      <c r="B5513" s="19" t="s">
        <v>10769</v>
      </c>
      <c r="C5513" s="19" t="s">
        <v>52</v>
      </c>
      <c r="D5513" s="19" t="s">
        <v>139</v>
      </c>
      <c r="E5513" s="19" t="s">
        <v>139</v>
      </c>
      <c r="F5513" s="20">
        <v>2020</v>
      </c>
      <c r="G5513" s="19" t="s">
        <v>17</v>
      </c>
      <c r="H5513" s="19" t="s">
        <v>253</v>
      </c>
      <c r="I5513" s="19" t="s">
        <v>1254</v>
      </c>
      <c r="J5513" s="21" t="s">
        <v>18</v>
      </c>
      <c r="K5513" s="22">
        <v>2</v>
      </c>
      <c r="L5513" s="24">
        <v>2</v>
      </c>
      <c r="M5513" s="23"/>
    </row>
    <row r="5514" spans="1:13" x14ac:dyDescent="0.2">
      <c r="A5514" s="19" t="s">
        <v>10770</v>
      </c>
      <c r="B5514" s="19" t="s">
        <v>10771</v>
      </c>
      <c r="C5514" s="19" t="s">
        <v>12</v>
      </c>
      <c r="D5514" s="19" t="s">
        <v>422</v>
      </c>
      <c r="E5514" s="19" t="s">
        <v>1699</v>
      </c>
      <c r="F5514" s="20">
        <v>2020</v>
      </c>
      <c r="G5514" s="19" t="s">
        <v>17</v>
      </c>
      <c r="H5514" s="19" t="s">
        <v>30</v>
      </c>
      <c r="I5514" s="19" t="s">
        <v>145</v>
      </c>
      <c r="J5514" s="21" t="s">
        <v>18</v>
      </c>
      <c r="K5514" s="22">
        <v>85004</v>
      </c>
      <c r="L5514" s="22"/>
      <c r="M5514" s="23"/>
    </row>
    <row r="5515" spans="1:13" x14ac:dyDescent="0.2">
      <c r="A5515" s="19" t="s">
        <v>10778</v>
      </c>
      <c r="B5515" s="19" t="s">
        <v>10779</v>
      </c>
      <c r="C5515" s="19" t="s">
        <v>92</v>
      </c>
      <c r="D5515" s="19" t="s">
        <v>93</v>
      </c>
      <c r="E5515" s="19" t="s">
        <v>1992</v>
      </c>
      <c r="F5515" s="20">
        <v>2020</v>
      </c>
      <c r="G5515" s="19" t="s">
        <v>17</v>
      </c>
      <c r="H5515" s="19" t="s">
        <v>42</v>
      </c>
      <c r="I5515" s="19" t="s">
        <v>188</v>
      </c>
      <c r="J5515" s="21" t="s">
        <v>84</v>
      </c>
      <c r="K5515" s="22">
        <v>87984</v>
      </c>
      <c r="L5515" s="22"/>
      <c r="M5515" s="23"/>
    </row>
    <row r="5516" spans="1:13" x14ac:dyDescent="0.2">
      <c r="A5516" s="19" t="s">
        <v>10780</v>
      </c>
      <c r="B5516" s="19" t="s">
        <v>10781</v>
      </c>
      <c r="C5516" s="19" t="s">
        <v>12</v>
      </c>
      <c r="D5516" s="19" t="s">
        <v>69</v>
      </c>
      <c r="E5516" s="19" t="s">
        <v>1781</v>
      </c>
      <c r="F5516" s="20">
        <v>2019</v>
      </c>
      <c r="G5516" s="19" t="s">
        <v>17</v>
      </c>
      <c r="H5516" s="19" t="s">
        <v>30</v>
      </c>
      <c r="I5516" s="19" t="s">
        <v>145</v>
      </c>
      <c r="J5516" s="21" t="s">
        <v>18</v>
      </c>
      <c r="K5516" s="22">
        <v>717896</v>
      </c>
      <c r="L5516" s="22"/>
      <c r="M5516" s="23"/>
    </row>
    <row r="5517" spans="1:13" x14ac:dyDescent="0.2">
      <c r="A5517" s="19" t="s">
        <v>10786</v>
      </c>
      <c r="B5517" s="19" t="s">
        <v>10787</v>
      </c>
      <c r="C5517" s="19" t="s">
        <v>148</v>
      </c>
      <c r="D5517" s="19" t="s">
        <v>373</v>
      </c>
      <c r="E5517" s="19" t="s">
        <v>1702</v>
      </c>
      <c r="F5517" s="20">
        <v>2020</v>
      </c>
      <c r="G5517" s="19" t="s">
        <v>17</v>
      </c>
      <c r="H5517" s="19" t="s">
        <v>54</v>
      </c>
      <c r="I5517" s="19" t="s">
        <v>83</v>
      </c>
      <c r="J5517" s="21" t="s">
        <v>128</v>
      </c>
      <c r="K5517" s="22">
        <v>583399</v>
      </c>
      <c r="L5517" s="22"/>
      <c r="M5517" s="23"/>
    </row>
    <row r="5518" spans="1:13" x14ac:dyDescent="0.2">
      <c r="A5518" s="19" t="s">
        <v>10788</v>
      </c>
      <c r="B5518" s="19" t="s">
        <v>10789</v>
      </c>
      <c r="C5518" s="19" t="s">
        <v>103</v>
      </c>
      <c r="D5518" s="19" t="s">
        <v>105</v>
      </c>
      <c r="E5518" s="19" t="s">
        <v>1035</v>
      </c>
      <c r="F5518" s="20">
        <v>2020</v>
      </c>
      <c r="G5518" s="19" t="s">
        <v>17</v>
      </c>
      <c r="H5518" s="19" t="s">
        <v>240</v>
      </c>
      <c r="I5518" s="19" t="s">
        <v>241</v>
      </c>
      <c r="J5518" s="21" t="s">
        <v>128</v>
      </c>
      <c r="K5518" s="22">
        <v>364043</v>
      </c>
      <c r="L5518" s="22"/>
      <c r="M5518" s="23"/>
    </row>
    <row r="5519" spans="1:13" x14ac:dyDescent="0.2">
      <c r="A5519" s="19" t="s">
        <v>10790</v>
      </c>
      <c r="B5519" s="19" t="s">
        <v>10791</v>
      </c>
      <c r="C5519" s="19" t="s">
        <v>12</v>
      </c>
      <c r="D5519" s="19" t="s">
        <v>69</v>
      </c>
      <c r="E5519" s="19" t="s">
        <v>426</v>
      </c>
      <c r="F5519" s="20">
        <v>2020</v>
      </c>
      <c r="G5519" s="19" t="s">
        <v>17</v>
      </c>
      <c r="H5519" s="19" t="s">
        <v>352</v>
      </c>
      <c r="I5519" s="19" t="s">
        <v>1725</v>
      </c>
      <c r="J5519" s="21" t="s">
        <v>18</v>
      </c>
      <c r="K5519" s="22">
        <v>201800</v>
      </c>
      <c r="L5519" s="22"/>
      <c r="M5519" s="23"/>
    </row>
    <row r="5520" spans="1:13" x14ac:dyDescent="0.2">
      <c r="A5520" s="19" t="s">
        <v>10792</v>
      </c>
      <c r="B5520" s="19" t="s">
        <v>10793</v>
      </c>
      <c r="C5520" s="19" t="s">
        <v>22</v>
      </c>
      <c r="D5520" s="19" t="s">
        <v>23</v>
      </c>
      <c r="E5520" s="19" t="s">
        <v>889</v>
      </c>
      <c r="F5520" s="20">
        <v>2020</v>
      </c>
      <c r="G5520" s="19" t="s">
        <v>17</v>
      </c>
      <c r="H5520" s="19" t="s">
        <v>253</v>
      </c>
      <c r="I5520" s="19" t="s">
        <v>254</v>
      </c>
      <c r="J5520" s="21" t="s">
        <v>84</v>
      </c>
      <c r="K5520" s="22">
        <v>2000</v>
      </c>
      <c r="L5520" s="22"/>
      <c r="M5520" s="23"/>
    </row>
    <row r="5521" spans="1:13" x14ac:dyDescent="0.2">
      <c r="A5521" s="19" t="s">
        <v>10794</v>
      </c>
      <c r="B5521" s="19" t="s">
        <v>10795</v>
      </c>
      <c r="C5521" s="19" t="s">
        <v>27</v>
      </c>
      <c r="D5521" s="19" t="s">
        <v>28</v>
      </c>
      <c r="E5521" s="19" t="s">
        <v>4485</v>
      </c>
      <c r="F5521" s="20">
        <v>2020</v>
      </c>
      <c r="G5521" s="19" t="s">
        <v>17</v>
      </c>
      <c r="H5521" s="19" t="s">
        <v>30</v>
      </c>
      <c r="I5521" s="19" t="s">
        <v>145</v>
      </c>
      <c r="J5521" s="21" t="s">
        <v>18</v>
      </c>
      <c r="K5521" s="22">
        <v>82306</v>
      </c>
      <c r="L5521" s="22"/>
      <c r="M5521" s="23"/>
    </row>
    <row r="5522" spans="1:13" x14ac:dyDescent="0.2">
      <c r="A5522" s="19" t="s">
        <v>10796</v>
      </c>
      <c r="B5522" s="19" t="s">
        <v>10797</v>
      </c>
      <c r="C5522" s="19" t="s">
        <v>143</v>
      </c>
      <c r="D5522" s="19" t="s">
        <v>857</v>
      </c>
      <c r="E5522" s="19" t="s">
        <v>2387</v>
      </c>
      <c r="F5522" s="20">
        <v>2020</v>
      </c>
      <c r="G5522" s="19" t="s">
        <v>17</v>
      </c>
      <c r="H5522" s="19" t="s">
        <v>42</v>
      </c>
      <c r="I5522" s="19" t="s">
        <v>699</v>
      </c>
      <c r="J5522" s="21" t="s">
        <v>84</v>
      </c>
      <c r="K5522" s="22">
        <v>6567372</v>
      </c>
      <c r="L5522" s="22"/>
      <c r="M5522" s="23"/>
    </row>
    <row r="5523" spans="1:13" x14ac:dyDescent="0.2">
      <c r="A5523" s="19" t="s">
        <v>10798</v>
      </c>
      <c r="B5523" s="19" t="s">
        <v>10799</v>
      </c>
      <c r="C5523" s="19" t="s">
        <v>167</v>
      </c>
      <c r="D5523" s="19" t="s">
        <v>168</v>
      </c>
      <c r="E5523" s="19" t="s">
        <v>246</v>
      </c>
      <c r="F5523" s="20">
        <v>2020</v>
      </c>
      <c r="G5523" s="19" t="s">
        <v>17</v>
      </c>
      <c r="H5523" s="19" t="s">
        <v>253</v>
      </c>
      <c r="I5523" s="19" t="s">
        <v>254</v>
      </c>
      <c r="J5523" s="21" t="s">
        <v>84</v>
      </c>
      <c r="K5523" s="22">
        <v>5500</v>
      </c>
      <c r="L5523" s="22"/>
      <c r="M5523" s="23"/>
    </row>
    <row r="5524" spans="1:13" x14ac:dyDescent="0.2">
      <c r="A5524" s="19" t="s">
        <v>10802</v>
      </c>
      <c r="B5524" s="19" t="s">
        <v>10803</v>
      </c>
      <c r="C5524" s="19" t="s">
        <v>37</v>
      </c>
      <c r="D5524" s="19" t="s">
        <v>38</v>
      </c>
      <c r="E5524" s="19" t="s">
        <v>1165</v>
      </c>
      <c r="F5524" s="20">
        <v>2020</v>
      </c>
      <c r="G5524" s="19" t="s">
        <v>17</v>
      </c>
      <c r="H5524" s="19" t="s">
        <v>240</v>
      </c>
      <c r="I5524" s="19" t="s">
        <v>241</v>
      </c>
      <c r="J5524" s="21" t="s">
        <v>128</v>
      </c>
      <c r="K5524" s="22">
        <v>372250</v>
      </c>
      <c r="L5524" s="22"/>
      <c r="M5524" s="23"/>
    </row>
    <row r="5525" spans="1:13" x14ac:dyDescent="0.2">
      <c r="A5525" s="19" t="s">
        <v>10804</v>
      </c>
      <c r="B5525" s="19" t="s">
        <v>10805</v>
      </c>
      <c r="C5525" s="19" t="s">
        <v>103</v>
      </c>
      <c r="D5525" s="19" t="s">
        <v>194</v>
      </c>
      <c r="E5525" s="19" t="s">
        <v>1575</v>
      </c>
      <c r="F5525" s="20">
        <v>2020</v>
      </c>
      <c r="G5525" s="19" t="s">
        <v>17</v>
      </c>
      <c r="H5525" s="19" t="s">
        <v>42</v>
      </c>
      <c r="I5525" s="19" t="s">
        <v>278</v>
      </c>
      <c r="J5525" s="21" t="s">
        <v>18</v>
      </c>
      <c r="K5525" s="22">
        <v>20000</v>
      </c>
      <c r="L5525" s="22"/>
      <c r="M5525" s="23"/>
    </row>
    <row r="5526" spans="1:13" x14ac:dyDescent="0.2">
      <c r="A5526" s="19" t="s">
        <v>10806</v>
      </c>
      <c r="B5526" s="19" t="s">
        <v>10807</v>
      </c>
      <c r="C5526" s="19" t="s">
        <v>359</v>
      </c>
      <c r="D5526" s="19" t="s">
        <v>774</v>
      </c>
      <c r="E5526" s="19" t="s">
        <v>4179</v>
      </c>
      <c r="F5526" s="20">
        <v>2020</v>
      </c>
      <c r="G5526" s="19" t="s">
        <v>17</v>
      </c>
      <c r="H5526" s="19" t="s">
        <v>95</v>
      </c>
      <c r="I5526" s="19" t="s">
        <v>356</v>
      </c>
      <c r="J5526" s="21" t="s">
        <v>18</v>
      </c>
      <c r="K5526" s="22">
        <v>2</v>
      </c>
      <c r="L5526" s="22"/>
      <c r="M5526" s="23"/>
    </row>
    <row r="5527" spans="1:13" x14ac:dyDescent="0.2">
      <c r="A5527" s="19" t="s">
        <v>10808</v>
      </c>
      <c r="B5527" s="19" t="s">
        <v>10809</v>
      </c>
      <c r="C5527" s="19" t="s">
        <v>12</v>
      </c>
      <c r="D5527" s="19" t="s">
        <v>69</v>
      </c>
      <c r="E5527" s="19" t="s">
        <v>69</v>
      </c>
      <c r="F5527" s="20">
        <v>2020</v>
      </c>
      <c r="G5527" s="19" t="s">
        <v>17</v>
      </c>
      <c r="H5527" s="19" t="s">
        <v>95</v>
      </c>
      <c r="I5527" s="19" t="s">
        <v>173</v>
      </c>
      <c r="J5527" s="21" t="s">
        <v>128</v>
      </c>
      <c r="K5527" s="22">
        <v>81677</v>
      </c>
      <c r="L5527" s="22"/>
      <c r="M5527" s="23"/>
    </row>
    <row r="5528" spans="1:13" x14ac:dyDescent="0.2">
      <c r="A5528" s="19" t="s">
        <v>10810</v>
      </c>
      <c r="B5528" s="19" t="s">
        <v>10811</v>
      </c>
      <c r="C5528" s="19" t="s">
        <v>92</v>
      </c>
      <c r="D5528" s="19" t="s">
        <v>112</v>
      </c>
      <c r="E5528" s="19" t="s">
        <v>1858</v>
      </c>
      <c r="F5528" s="20">
        <v>2020</v>
      </c>
      <c r="G5528" s="19" t="s">
        <v>17</v>
      </c>
      <c r="H5528" s="19" t="s">
        <v>240</v>
      </c>
      <c r="I5528" s="19" t="s">
        <v>2394</v>
      </c>
      <c r="J5528" s="21" t="s">
        <v>84</v>
      </c>
      <c r="K5528" s="22">
        <v>433693</v>
      </c>
      <c r="L5528" s="22"/>
      <c r="M5528" s="23"/>
    </row>
    <row r="5529" spans="1:13" x14ac:dyDescent="0.2">
      <c r="A5529" s="19" t="s">
        <v>10812</v>
      </c>
      <c r="B5529" s="19" t="s">
        <v>10813</v>
      </c>
      <c r="C5529" s="19" t="s">
        <v>103</v>
      </c>
      <c r="D5529" s="19" t="s">
        <v>105</v>
      </c>
      <c r="E5529" s="19" t="s">
        <v>494</v>
      </c>
      <c r="F5529" s="20">
        <v>2020</v>
      </c>
      <c r="G5529" s="19" t="s">
        <v>17</v>
      </c>
      <c r="H5529" s="19" t="s">
        <v>15</v>
      </c>
      <c r="I5529" s="19" t="s">
        <v>16</v>
      </c>
      <c r="J5529" s="21" t="s">
        <v>18</v>
      </c>
      <c r="K5529" s="22">
        <v>13836</v>
      </c>
      <c r="L5529" s="24">
        <v>12000</v>
      </c>
      <c r="M5529" s="23"/>
    </row>
    <row r="5530" spans="1:13" x14ac:dyDescent="0.2">
      <c r="A5530" s="19" t="s">
        <v>10814</v>
      </c>
      <c r="B5530" s="19" t="s">
        <v>10815</v>
      </c>
      <c r="C5530" s="19" t="s">
        <v>148</v>
      </c>
      <c r="D5530" s="19" t="s">
        <v>373</v>
      </c>
      <c r="E5530" s="19" t="s">
        <v>1112</v>
      </c>
      <c r="F5530" s="20">
        <v>2020</v>
      </c>
      <c r="G5530" s="19" t="s">
        <v>17</v>
      </c>
      <c r="H5530" s="19" t="s">
        <v>30</v>
      </c>
      <c r="I5530" s="19" t="s">
        <v>145</v>
      </c>
      <c r="J5530" s="21" t="s">
        <v>18</v>
      </c>
      <c r="K5530" s="22">
        <v>1074864</v>
      </c>
      <c r="L5530" s="22"/>
      <c r="M5530" s="23"/>
    </row>
    <row r="5531" spans="1:13" x14ac:dyDescent="0.2">
      <c r="A5531" s="19" t="s">
        <v>10816</v>
      </c>
      <c r="B5531" s="19" t="s">
        <v>10817</v>
      </c>
      <c r="C5531" s="19" t="s">
        <v>257</v>
      </c>
      <c r="D5531" s="19"/>
      <c r="E5531" s="19"/>
      <c r="F5531" s="20">
        <v>2020</v>
      </c>
      <c r="G5531" s="19" t="s">
        <v>17</v>
      </c>
      <c r="H5531" s="19" t="s">
        <v>42</v>
      </c>
      <c r="I5531" s="19" t="s">
        <v>699</v>
      </c>
      <c r="J5531" s="21" t="s">
        <v>18</v>
      </c>
      <c r="K5531" s="22">
        <v>58266</v>
      </c>
      <c r="L5531" s="22"/>
      <c r="M5531" s="23"/>
    </row>
    <row r="5532" spans="1:13" x14ac:dyDescent="0.2">
      <c r="A5532" s="19" t="s">
        <v>10818</v>
      </c>
      <c r="B5532" s="19" t="s">
        <v>10819</v>
      </c>
      <c r="C5532" s="19" t="s">
        <v>133</v>
      </c>
      <c r="D5532" s="19" t="s">
        <v>206</v>
      </c>
      <c r="E5532" s="19" t="s">
        <v>1630</v>
      </c>
      <c r="F5532" s="20">
        <v>2019</v>
      </c>
      <c r="G5532" s="19" t="s">
        <v>17</v>
      </c>
      <c r="H5532" s="19" t="s">
        <v>54</v>
      </c>
      <c r="I5532" s="19" t="s">
        <v>62</v>
      </c>
      <c r="J5532" s="21" t="s">
        <v>18</v>
      </c>
      <c r="K5532" s="22">
        <v>57250</v>
      </c>
      <c r="L5532" s="22"/>
      <c r="M5532" s="23"/>
    </row>
    <row r="5533" spans="1:13" x14ac:dyDescent="0.2">
      <c r="A5533" s="19" t="s">
        <v>10824</v>
      </c>
      <c r="B5533" s="19" t="s">
        <v>10825</v>
      </c>
      <c r="C5533" s="19" t="s">
        <v>52</v>
      </c>
      <c r="D5533" s="19" t="s">
        <v>99</v>
      </c>
      <c r="E5533" s="19" t="s">
        <v>100</v>
      </c>
      <c r="F5533" s="20">
        <v>2020</v>
      </c>
      <c r="G5533" s="19" t="s">
        <v>17</v>
      </c>
      <c r="H5533" s="19" t="s">
        <v>63</v>
      </c>
      <c r="I5533" s="19" t="s">
        <v>174</v>
      </c>
      <c r="J5533" s="21" t="s">
        <v>84</v>
      </c>
      <c r="K5533" s="22">
        <v>1001</v>
      </c>
      <c r="L5533" s="22"/>
      <c r="M5533" s="23"/>
    </row>
    <row r="5534" spans="1:13" x14ac:dyDescent="0.2">
      <c r="A5534" s="19" t="s">
        <v>10826</v>
      </c>
      <c r="B5534" s="19" t="s">
        <v>10827</v>
      </c>
      <c r="C5534" s="19" t="s">
        <v>359</v>
      </c>
      <c r="D5534" s="19"/>
      <c r="E5534" s="19"/>
      <c r="F5534" s="20">
        <v>2019</v>
      </c>
      <c r="G5534" s="19" t="s">
        <v>279</v>
      </c>
      <c r="H5534" s="19" t="s">
        <v>30</v>
      </c>
      <c r="I5534" s="19" t="s">
        <v>145</v>
      </c>
      <c r="J5534" s="21" t="s">
        <v>18</v>
      </c>
      <c r="K5534" s="22">
        <v>10</v>
      </c>
      <c r="L5534" s="24">
        <v>97000</v>
      </c>
      <c r="M5534" s="23"/>
    </row>
    <row r="5535" spans="1:13" x14ac:dyDescent="0.2">
      <c r="A5535" s="19" t="s">
        <v>10828</v>
      </c>
      <c r="B5535" s="19" t="s">
        <v>10829</v>
      </c>
      <c r="C5535" s="19" t="s">
        <v>103</v>
      </c>
      <c r="D5535" s="19" t="s">
        <v>238</v>
      </c>
      <c r="E5535" s="19" t="s">
        <v>239</v>
      </c>
      <c r="F5535" s="20">
        <v>2020</v>
      </c>
      <c r="G5535" s="19" t="s">
        <v>17</v>
      </c>
      <c r="H5535" s="19" t="s">
        <v>693</v>
      </c>
      <c r="I5535" s="19" t="s">
        <v>762</v>
      </c>
      <c r="J5535" s="21" t="s">
        <v>128</v>
      </c>
      <c r="K5535" s="22">
        <v>100000</v>
      </c>
      <c r="L5535" s="22"/>
      <c r="M5535" s="23"/>
    </row>
    <row r="5536" spans="1:13" x14ac:dyDescent="0.2">
      <c r="A5536" s="19" t="s">
        <v>10830</v>
      </c>
      <c r="B5536" s="19" t="s">
        <v>10831</v>
      </c>
      <c r="C5536" s="19" t="s">
        <v>37</v>
      </c>
      <c r="D5536" s="19" t="s">
        <v>123</v>
      </c>
      <c r="E5536" s="19" t="s">
        <v>850</v>
      </c>
      <c r="F5536" s="20">
        <v>2020</v>
      </c>
      <c r="G5536" s="19" t="s">
        <v>17</v>
      </c>
      <c r="H5536" s="19" t="s">
        <v>54</v>
      </c>
      <c r="I5536" s="19" t="s">
        <v>184</v>
      </c>
      <c r="J5536" s="21" t="s">
        <v>84</v>
      </c>
      <c r="K5536" s="22">
        <v>264684</v>
      </c>
      <c r="L5536" s="22"/>
      <c r="M5536" s="23"/>
    </row>
    <row r="5537" spans="1:13" x14ac:dyDescent="0.2">
      <c r="A5537" s="19" t="s">
        <v>10832</v>
      </c>
      <c r="B5537" s="19" t="s">
        <v>10833</v>
      </c>
      <c r="C5537" s="19" t="s">
        <v>37</v>
      </c>
      <c r="D5537" s="19" t="s">
        <v>123</v>
      </c>
      <c r="E5537" s="19" t="s">
        <v>850</v>
      </c>
      <c r="F5537" s="20">
        <v>2020</v>
      </c>
      <c r="G5537" s="19" t="s">
        <v>17</v>
      </c>
      <c r="H5537" s="19" t="s">
        <v>54</v>
      </c>
      <c r="I5537" s="19" t="s">
        <v>184</v>
      </c>
      <c r="J5537" s="21" t="s">
        <v>18</v>
      </c>
      <c r="K5537" s="22">
        <v>230500</v>
      </c>
      <c r="L5537" s="24">
        <v>3</v>
      </c>
      <c r="M5537" s="23"/>
    </row>
    <row r="5538" spans="1:13" x14ac:dyDescent="0.2">
      <c r="A5538" s="19" t="s">
        <v>10836</v>
      </c>
      <c r="B5538" s="19" t="s">
        <v>10837</v>
      </c>
      <c r="C5538" s="19" t="s">
        <v>12</v>
      </c>
      <c r="D5538" s="19" t="s">
        <v>422</v>
      </c>
      <c r="E5538" s="19" t="s">
        <v>1786</v>
      </c>
      <c r="F5538" s="20">
        <v>2020</v>
      </c>
      <c r="G5538" s="19" t="s">
        <v>17</v>
      </c>
      <c r="H5538" s="19" t="s">
        <v>54</v>
      </c>
      <c r="I5538" s="19" t="s">
        <v>184</v>
      </c>
      <c r="J5538" s="21" t="s">
        <v>18</v>
      </c>
      <c r="K5538" s="22">
        <v>10568</v>
      </c>
      <c r="L5538" s="22"/>
      <c r="M5538" s="23"/>
    </row>
    <row r="5539" spans="1:13" x14ac:dyDescent="0.2">
      <c r="A5539" s="19" t="s">
        <v>10848</v>
      </c>
      <c r="B5539" s="19" t="s">
        <v>10849</v>
      </c>
      <c r="C5539" s="19" t="s">
        <v>92</v>
      </c>
      <c r="D5539" s="19" t="s">
        <v>112</v>
      </c>
      <c r="E5539" s="19" t="s">
        <v>1539</v>
      </c>
      <c r="F5539" s="20">
        <v>2020</v>
      </c>
      <c r="G5539" s="19" t="s">
        <v>17</v>
      </c>
      <c r="H5539" s="19" t="s">
        <v>54</v>
      </c>
      <c r="I5539" s="19" t="s">
        <v>58</v>
      </c>
      <c r="J5539" s="21" t="s">
        <v>84</v>
      </c>
      <c r="K5539" s="22">
        <v>1596047</v>
      </c>
      <c r="L5539" s="22"/>
      <c r="M5539" s="23"/>
    </row>
    <row r="5540" spans="1:13" x14ac:dyDescent="0.2">
      <c r="A5540" s="19" t="s">
        <v>10850</v>
      </c>
      <c r="B5540" s="19" t="s">
        <v>10851</v>
      </c>
      <c r="C5540" s="19" t="s">
        <v>52</v>
      </c>
      <c r="D5540" s="19" t="s">
        <v>53</v>
      </c>
      <c r="E5540" s="19" t="s">
        <v>233</v>
      </c>
      <c r="F5540" s="20">
        <v>2020</v>
      </c>
      <c r="G5540" s="19" t="s">
        <v>17</v>
      </c>
      <c r="H5540" s="19" t="s">
        <v>662</v>
      </c>
      <c r="I5540" s="19" t="s">
        <v>663</v>
      </c>
      <c r="J5540" s="21" t="s">
        <v>18</v>
      </c>
      <c r="K5540" s="22">
        <v>1001</v>
      </c>
      <c r="L5540" s="22"/>
      <c r="M5540" s="23"/>
    </row>
    <row r="5541" spans="1:13" x14ac:dyDescent="0.2">
      <c r="A5541" s="19" t="s">
        <v>10852</v>
      </c>
      <c r="B5541" s="19" t="s">
        <v>10853</v>
      </c>
      <c r="C5541" s="19" t="s">
        <v>359</v>
      </c>
      <c r="D5541" s="19"/>
      <c r="E5541" s="19"/>
      <c r="F5541" s="20">
        <v>2019</v>
      </c>
      <c r="G5541" s="19" t="s">
        <v>17</v>
      </c>
      <c r="H5541" s="19" t="s">
        <v>693</v>
      </c>
      <c r="I5541" s="19" t="s">
        <v>762</v>
      </c>
      <c r="J5541" s="21" t="s">
        <v>18</v>
      </c>
      <c r="K5541" s="22">
        <v>701000</v>
      </c>
      <c r="L5541" s="22"/>
      <c r="M5541" s="23"/>
    </row>
    <row r="5542" spans="1:13" x14ac:dyDescent="0.2">
      <c r="A5542" s="19" t="s">
        <v>10854</v>
      </c>
      <c r="B5542" s="19" t="s">
        <v>10855</v>
      </c>
      <c r="C5542" s="19" t="s">
        <v>92</v>
      </c>
      <c r="D5542" s="19" t="s">
        <v>112</v>
      </c>
      <c r="E5542" s="19" t="s">
        <v>113</v>
      </c>
      <c r="F5542" s="20">
        <v>2020</v>
      </c>
      <c r="G5542" s="19" t="s">
        <v>17</v>
      </c>
      <c r="H5542" s="19" t="s">
        <v>54</v>
      </c>
      <c r="I5542" s="19" t="s">
        <v>62</v>
      </c>
      <c r="J5542" s="21" t="s">
        <v>84</v>
      </c>
      <c r="K5542" s="22">
        <v>1</v>
      </c>
      <c r="L5542" s="22"/>
      <c r="M5542" s="23"/>
    </row>
    <row r="5543" spans="1:13" x14ac:dyDescent="0.2">
      <c r="A5543" s="19" t="s">
        <v>10856</v>
      </c>
      <c r="B5543" s="19" t="s">
        <v>10857</v>
      </c>
      <c r="C5543" s="19" t="s">
        <v>34</v>
      </c>
      <c r="D5543" s="19" t="s">
        <v>215</v>
      </c>
      <c r="E5543" s="19" t="s">
        <v>3169</v>
      </c>
      <c r="F5543" s="20">
        <v>2020</v>
      </c>
      <c r="G5543" s="19" t="s">
        <v>17</v>
      </c>
      <c r="H5543" s="19" t="s">
        <v>42</v>
      </c>
      <c r="I5543" s="19" t="s">
        <v>1079</v>
      </c>
      <c r="J5543" s="21" t="s">
        <v>18</v>
      </c>
      <c r="K5543" s="22">
        <v>60000</v>
      </c>
      <c r="L5543" s="22"/>
      <c r="M5543" s="23"/>
    </row>
    <row r="5544" spans="1:13" x14ac:dyDescent="0.2">
      <c r="A5544" s="19" t="s">
        <v>10860</v>
      </c>
      <c r="B5544" s="19" t="s">
        <v>10861</v>
      </c>
      <c r="C5544" s="19" t="s">
        <v>12</v>
      </c>
      <c r="D5544" s="19" t="s">
        <v>13</v>
      </c>
      <c r="E5544" s="19" t="s">
        <v>13</v>
      </c>
      <c r="F5544" s="20">
        <v>2019</v>
      </c>
      <c r="G5544" s="19" t="s">
        <v>17</v>
      </c>
      <c r="H5544" s="19" t="s">
        <v>240</v>
      </c>
      <c r="I5544" s="19" t="s">
        <v>2394</v>
      </c>
      <c r="J5544" s="21" t="s">
        <v>18</v>
      </c>
      <c r="K5544" s="22">
        <v>1971507</v>
      </c>
      <c r="L5544" s="22"/>
      <c r="M5544" s="23"/>
    </row>
    <row r="5545" spans="1:13" x14ac:dyDescent="0.2">
      <c r="A5545" s="19" t="s">
        <v>10862</v>
      </c>
      <c r="B5545" s="19" t="s">
        <v>10863</v>
      </c>
      <c r="C5545" s="19" t="s">
        <v>12</v>
      </c>
      <c r="D5545" s="19" t="s">
        <v>219</v>
      </c>
      <c r="E5545" s="19" t="s">
        <v>636</v>
      </c>
      <c r="F5545" s="20">
        <v>2020</v>
      </c>
      <c r="G5545" s="19" t="s">
        <v>1012</v>
      </c>
      <c r="H5545" s="19" t="s">
        <v>95</v>
      </c>
      <c r="I5545" s="19" t="s">
        <v>96</v>
      </c>
      <c r="J5545" s="21" t="s">
        <v>84</v>
      </c>
      <c r="K5545" s="22">
        <v>84483</v>
      </c>
      <c r="L5545" s="22"/>
      <c r="M5545" s="23"/>
    </row>
    <row r="5546" spans="1:13" x14ac:dyDescent="0.2">
      <c r="A5546" s="19" t="s">
        <v>10864</v>
      </c>
      <c r="B5546" s="19" t="s">
        <v>10865</v>
      </c>
      <c r="C5546" s="19" t="s">
        <v>37</v>
      </c>
      <c r="D5546" s="19" t="s">
        <v>38</v>
      </c>
      <c r="E5546" s="19" t="s">
        <v>120</v>
      </c>
      <c r="F5546" s="20">
        <v>2019</v>
      </c>
      <c r="G5546" s="19" t="s">
        <v>17</v>
      </c>
      <c r="H5546" s="19" t="s">
        <v>42</v>
      </c>
      <c r="I5546" s="19" t="s">
        <v>1003</v>
      </c>
      <c r="J5546" s="21" t="s">
        <v>84</v>
      </c>
      <c r="K5546" s="22">
        <v>321083</v>
      </c>
      <c r="L5546" s="22"/>
      <c r="M5546" s="23"/>
    </row>
    <row r="5547" spans="1:13" x14ac:dyDescent="0.2">
      <c r="A5547" s="19" t="s">
        <v>10866</v>
      </c>
      <c r="B5547" s="19" t="s">
        <v>10867</v>
      </c>
      <c r="C5547" s="19" t="s">
        <v>12</v>
      </c>
      <c r="D5547" s="19" t="s">
        <v>219</v>
      </c>
      <c r="E5547" s="19" t="s">
        <v>219</v>
      </c>
      <c r="F5547" s="20">
        <v>2019</v>
      </c>
      <c r="G5547" s="19" t="s">
        <v>1012</v>
      </c>
      <c r="H5547" s="19" t="s">
        <v>95</v>
      </c>
      <c r="I5547" s="19" t="s">
        <v>96</v>
      </c>
      <c r="J5547" s="21" t="s">
        <v>18</v>
      </c>
      <c r="K5547" s="22">
        <v>52928</v>
      </c>
      <c r="L5547" s="22"/>
      <c r="M5547" s="23"/>
    </row>
    <row r="5548" spans="1:13" x14ac:dyDescent="0.2">
      <c r="A5548" s="19" t="s">
        <v>10870</v>
      </c>
      <c r="B5548" s="19" t="s">
        <v>10871</v>
      </c>
      <c r="C5548" s="19" t="s">
        <v>12</v>
      </c>
      <c r="D5548" s="19" t="s">
        <v>13</v>
      </c>
      <c r="E5548" s="19" t="s">
        <v>1008</v>
      </c>
      <c r="F5548" s="20">
        <v>2019</v>
      </c>
      <c r="G5548" s="19" t="s">
        <v>17</v>
      </c>
      <c r="H5548" s="19" t="s">
        <v>352</v>
      </c>
      <c r="I5548" s="19" t="s">
        <v>1725</v>
      </c>
      <c r="J5548" s="21" t="s">
        <v>18</v>
      </c>
      <c r="K5548" s="22">
        <v>141882</v>
      </c>
      <c r="L5548" s="22"/>
      <c r="M5548" s="23"/>
    </row>
    <row r="5549" spans="1:13" x14ac:dyDescent="0.2">
      <c r="A5549" s="19" t="s">
        <v>10878</v>
      </c>
      <c r="B5549" s="19" t="s">
        <v>10879</v>
      </c>
      <c r="C5549" s="19" t="s">
        <v>34</v>
      </c>
      <c r="D5549" s="19" t="s">
        <v>215</v>
      </c>
      <c r="E5549" s="19" t="s">
        <v>1853</v>
      </c>
      <c r="F5549" s="20">
        <v>2020</v>
      </c>
      <c r="G5549" s="19" t="s">
        <v>17</v>
      </c>
      <c r="H5549" s="19" t="s">
        <v>42</v>
      </c>
      <c r="I5549" s="19" t="s">
        <v>188</v>
      </c>
      <c r="J5549" s="21" t="s">
        <v>18</v>
      </c>
      <c r="K5549" s="22">
        <v>18875</v>
      </c>
      <c r="L5549" s="22"/>
      <c r="M5549" s="23"/>
    </row>
    <row r="5550" spans="1:13" x14ac:dyDescent="0.2">
      <c r="A5550" s="19" t="s">
        <v>10880</v>
      </c>
      <c r="B5550" s="19" t="s">
        <v>10881</v>
      </c>
      <c r="C5550" s="19" t="s">
        <v>52</v>
      </c>
      <c r="D5550" s="19" t="s">
        <v>99</v>
      </c>
      <c r="E5550" s="19" t="s">
        <v>99</v>
      </c>
      <c r="F5550" s="20">
        <v>2020</v>
      </c>
      <c r="G5550" s="19" t="s">
        <v>17</v>
      </c>
      <c r="H5550" s="19" t="s">
        <v>30</v>
      </c>
      <c r="I5550" s="19" t="s">
        <v>145</v>
      </c>
      <c r="J5550" s="21" t="s">
        <v>18</v>
      </c>
      <c r="K5550" s="22">
        <v>13907</v>
      </c>
      <c r="L5550" s="22"/>
      <c r="M5550" s="23"/>
    </row>
    <row r="5551" spans="1:13" x14ac:dyDescent="0.2">
      <c r="A5551" s="19" t="s">
        <v>10884</v>
      </c>
      <c r="B5551" s="19" t="s">
        <v>10885</v>
      </c>
      <c r="C5551" s="19" t="s">
        <v>34</v>
      </c>
      <c r="D5551" s="19" t="s">
        <v>134</v>
      </c>
      <c r="E5551" s="19" t="s">
        <v>2743</v>
      </c>
      <c r="F5551" s="20">
        <v>2020</v>
      </c>
      <c r="G5551" s="19" t="s">
        <v>17</v>
      </c>
      <c r="H5551" s="19" t="s">
        <v>240</v>
      </c>
      <c r="I5551" s="19" t="s">
        <v>241</v>
      </c>
      <c r="J5551" s="21" t="s">
        <v>84</v>
      </c>
      <c r="K5551" s="22">
        <v>158516</v>
      </c>
      <c r="L5551" s="22"/>
      <c r="M5551" s="23"/>
    </row>
    <row r="5552" spans="1:13" x14ac:dyDescent="0.2">
      <c r="A5552" s="19" t="s">
        <v>10886</v>
      </c>
      <c r="B5552" s="19" t="s">
        <v>10887</v>
      </c>
      <c r="C5552" s="19" t="s">
        <v>34</v>
      </c>
      <c r="D5552" s="19" t="s">
        <v>134</v>
      </c>
      <c r="E5552" s="19" t="s">
        <v>2743</v>
      </c>
      <c r="F5552" s="20">
        <v>2020</v>
      </c>
      <c r="G5552" s="19" t="s">
        <v>17</v>
      </c>
      <c r="H5552" s="19" t="s">
        <v>240</v>
      </c>
      <c r="I5552" s="19" t="s">
        <v>241</v>
      </c>
      <c r="J5552" s="21" t="s">
        <v>18</v>
      </c>
      <c r="K5552" s="22">
        <v>51300</v>
      </c>
      <c r="L5552" s="22"/>
      <c r="M5552" s="23"/>
    </row>
    <row r="5553" spans="1:13" x14ac:dyDescent="0.2">
      <c r="A5553" s="19" t="s">
        <v>10888</v>
      </c>
      <c r="B5553" s="19" t="s">
        <v>10889</v>
      </c>
      <c r="C5553" s="19" t="s">
        <v>34</v>
      </c>
      <c r="D5553" s="19" t="s">
        <v>134</v>
      </c>
      <c r="E5553" s="19" t="s">
        <v>2743</v>
      </c>
      <c r="F5553" s="20">
        <v>2020</v>
      </c>
      <c r="G5553" s="19" t="s">
        <v>17</v>
      </c>
      <c r="H5553" s="19" t="s">
        <v>240</v>
      </c>
      <c r="I5553" s="19" t="s">
        <v>241</v>
      </c>
      <c r="J5553" s="21" t="s">
        <v>84</v>
      </c>
      <c r="K5553" s="22">
        <v>20520</v>
      </c>
      <c r="L5553" s="22"/>
      <c r="M5553" s="23"/>
    </row>
    <row r="5554" spans="1:13" x14ac:dyDescent="0.2">
      <c r="A5554" s="19" t="s">
        <v>10890</v>
      </c>
      <c r="B5554" s="19" t="s">
        <v>10891</v>
      </c>
      <c r="C5554" s="19" t="s">
        <v>148</v>
      </c>
      <c r="D5554" s="19" t="s">
        <v>329</v>
      </c>
      <c r="E5554" s="19" t="s">
        <v>1177</v>
      </c>
      <c r="F5554" s="20">
        <v>2020</v>
      </c>
      <c r="G5554" s="19" t="s">
        <v>17</v>
      </c>
      <c r="H5554" s="19" t="s">
        <v>352</v>
      </c>
      <c r="I5554" s="19" t="s">
        <v>353</v>
      </c>
      <c r="J5554" s="21" t="s">
        <v>18</v>
      </c>
      <c r="K5554" s="22">
        <v>872248</v>
      </c>
      <c r="L5554" s="22"/>
      <c r="M5554" s="23"/>
    </row>
    <row r="5555" spans="1:13" x14ac:dyDescent="0.2">
      <c r="A5555" s="19" t="s">
        <v>10894</v>
      </c>
      <c r="B5555" s="19" t="s">
        <v>10895</v>
      </c>
      <c r="C5555" s="19" t="s">
        <v>148</v>
      </c>
      <c r="D5555" s="19" t="s">
        <v>373</v>
      </c>
      <c r="E5555" s="19" t="s">
        <v>587</v>
      </c>
      <c r="F5555" s="20">
        <v>2020</v>
      </c>
      <c r="G5555" s="19" t="s">
        <v>17</v>
      </c>
      <c r="H5555" s="19" t="s">
        <v>42</v>
      </c>
      <c r="I5555" s="19" t="s">
        <v>188</v>
      </c>
      <c r="J5555" s="21" t="s">
        <v>84</v>
      </c>
      <c r="K5555" s="22">
        <v>77264</v>
      </c>
      <c r="L5555" s="22"/>
      <c r="M5555" s="23"/>
    </row>
    <row r="5556" spans="1:13" x14ac:dyDescent="0.2">
      <c r="A5556" s="19" t="s">
        <v>10898</v>
      </c>
      <c r="B5556" s="19" t="s">
        <v>10899</v>
      </c>
      <c r="C5556" s="19" t="s">
        <v>148</v>
      </c>
      <c r="D5556" s="19" t="s">
        <v>373</v>
      </c>
      <c r="E5556" s="19" t="s">
        <v>587</v>
      </c>
      <c r="F5556" s="20">
        <v>2020</v>
      </c>
      <c r="G5556" s="19" t="s">
        <v>17</v>
      </c>
      <c r="H5556" s="19" t="s">
        <v>63</v>
      </c>
      <c r="I5556" s="19" t="s">
        <v>174</v>
      </c>
      <c r="J5556" s="21" t="s">
        <v>18</v>
      </c>
      <c r="K5556" s="22">
        <v>70000</v>
      </c>
      <c r="L5556" s="22"/>
      <c r="M5556" s="23"/>
    </row>
    <row r="5557" spans="1:13" x14ac:dyDescent="0.2">
      <c r="A5557" s="19" t="s">
        <v>10900</v>
      </c>
      <c r="B5557" s="19" t="s">
        <v>10901</v>
      </c>
      <c r="C5557" s="19" t="s">
        <v>148</v>
      </c>
      <c r="D5557" s="19" t="s">
        <v>373</v>
      </c>
      <c r="E5557" s="19" t="s">
        <v>587</v>
      </c>
      <c r="F5557" s="20">
        <v>2020</v>
      </c>
      <c r="G5557" s="19" t="s">
        <v>17</v>
      </c>
      <c r="H5557" s="19" t="s">
        <v>42</v>
      </c>
      <c r="I5557" s="19" t="s">
        <v>188</v>
      </c>
      <c r="J5557" s="21" t="s">
        <v>84</v>
      </c>
      <c r="K5557" s="22">
        <v>65255</v>
      </c>
      <c r="L5557" s="22"/>
      <c r="M5557" s="23"/>
    </row>
    <row r="5558" spans="1:13" x14ac:dyDescent="0.2">
      <c r="A5558" s="19" t="s">
        <v>10902</v>
      </c>
      <c r="B5558" s="19" t="s">
        <v>10903</v>
      </c>
      <c r="C5558" s="19" t="s">
        <v>92</v>
      </c>
      <c r="D5558" s="19" t="s">
        <v>93</v>
      </c>
      <c r="E5558" s="19" t="s">
        <v>1076</v>
      </c>
      <c r="F5558" s="20">
        <v>2020</v>
      </c>
      <c r="G5558" s="19" t="s">
        <v>17</v>
      </c>
      <c r="H5558" s="19" t="s">
        <v>130</v>
      </c>
      <c r="I5558" s="19" t="s">
        <v>130</v>
      </c>
      <c r="J5558" s="21" t="s">
        <v>18</v>
      </c>
      <c r="K5558" s="22">
        <v>391853</v>
      </c>
      <c r="L5558" s="24">
        <v>1</v>
      </c>
      <c r="M5558" s="23"/>
    </row>
    <row r="5559" spans="1:13" x14ac:dyDescent="0.2">
      <c r="A5559" s="19" t="s">
        <v>10904</v>
      </c>
      <c r="B5559" s="19" t="s">
        <v>10905</v>
      </c>
      <c r="C5559" s="19" t="s">
        <v>103</v>
      </c>
      <c r="D5559" s="19" t="s">
        <v>194</v>
      </c>
      <c r="E5559" s="19" t="s">
        <v>195</v>
      </c>
      <c r="F5559" s="20">
        <v>2019</v>
      </c>
      <c r="G5559" s="19" t="s">
        <v>17</v>
      </c>
      <c r="H5559" s="19" t="s">
        <v>54</v>
      </c>
      <c r="I5559" s="19" t="s">
        <v>62</v>
      </c>
      <c r="J5559" s="21" t="s">
        <v>128</v>
      </c>
      <c r="K5559" s="22">
        <v>4103</v>
      </c>
      <c r="L5559" s="22"/>
      <c r="M5559" s="23"/>
    </row>
    <row r="5560" spans="1:13" x14ac:dyDescent="0.2">
      <c r="A5560" s="19" t="s">
        <v>10906</v>
      </c>
      <c r="B5560" s="19" t="s">
        <v>10907</v>
      </c>
      <c r="C5560" s="19" t="s">
        <v>12</v>
      </c>
      <c r="D5560" s="19" t="s">
        <v>69</v>
      </c>
      <c r="E5560" s="19" t="s">
        <v>1985</v>
      </c>
      <c r="F5560" s="20">
        <v>2019</v>
      </c>
      <c r="G5560" s="19" t="s">
        <v>279</v>
      </c>
      <c r="H5560" s="19" t="s">
        <v>95</v>
      </c>
      <c r="I5560" s="19" t="s">
        <v>173</v>
      </c>
      <c r="J5560" s="21" t="s">
        <v>18</v>
      </c>
      <c r="K5560" s="22">
        <v>70448</v>
      </c>
      <c r="L5560" s="22"/>
      <c r="M5560" s="23"/>
    </row>
    <row r="5561" spans="1:13" x14ac:dyDescent="0.2">
      <c r="A5561" s="19" t="s">
        <v>10908</v>
      </c>
      <c r="B5561" s="19" t="s">
        <v>10909</v>
      </c>
      <c r="C5561" s="19" t="s">
        <v>34</v>
      </c>
      <c r="D5561" s="19" t="s">
        <v>51</v>
      </c>
      <c r="E5561" s="19" t="s">
        <v>384</v>
      </c>
      <c r="F5561" s="20">
        <v>2020</v>
      </c>
      <c r="G5561" s="19" t="s">
        <v>17</v>
      </c>
      <c r="H5561" s="19" t="s">
        <v>30</v>
      </c>
      <c r="I5561" s="19" t="s">
        <v>145</v>
      </c>
      <c r="J5561" s="21" t="s">
        <v>84</v>
      </c>
      <c r="K5561" s="22">
        <v>158516</v>
      </c>
      <c r="L5561" s="22"/>
      <c r="M5561" s="23"/>
    </row>
    <row r="5562" spans="1:13" x14ac:dyDescent="0.2">
      <c r="A5562" s="19" t="s">
        <v>10910</v>
      </c>
      <c r="B5562" s="19" t="s">
        <v>10911</v>
      </c>
      <c r="C5562" s="19" t="s">
        <v>103</v>
      </c>
      <c r="D5562" s="19" t="s">
        <v>194</v>
      </c>
      <c r="E5562" s="19" t="s">
        <v>195</v>
      </c>
      <c r="F5562" s="20">
        <v>2019</v>
      </c>
      <c r="G5562" s="19" t="s">
        <v>17</v>
      </c>
      <c r="H5562" s="19" t="s">
        <v>54</v>
      </c>
      <c r="I5562" s="19" t="s">
        <v>62</v>
      </c>
      <c r="J5562" s="21" t="s">
        <v>128</v>
      </c>
      <c r="K5562" s="22">
        <v>7062</v>
      </c>
      <c r="L5562" s="22"/>
      <c r="M5562" s="23"/>
    </row>
    <row r="5563" spans="1:13" x14ac:dyDescent="0.2">
      <c r="A5563" s="19" t="s">
        <v>10914</v>
      </c>
      <c r="B5563" s="19" t="s">
        <v>10915</v>
      </c>
      <c r="C5563" s="19" t="s">
        <v>37</v>
      </c>
      <c r="D5563" s="19" t="s">
        <v>545</v>
      </c>
      <c r="E5563" s="19" t="s">
        <v>945</v>
      </c>
      <c r="F5563" s="20">
        <v>2020</v>
      </c>
      <c r="G5563" s="19" t="s">
        <v>17</v>
      </c>
      <c r="H5563" s="19" t="s">
        <v>95</v>
      </c>
      <c r="I5563" s="19" t="s">
        <v>178</v>
      </c>
      <c r="J5563" s="21" t="s">
        <v>18</v>
      </c>
      <c r="K5563" s="22">
        <v>26400</v>
      </c>
      <c r="L5563" s="22"/>
      <c r="M5563" s="23"/>
    </row>
    <row r="5564" spans="1:13" x14ac:dyDescent="0.2">
      <c r="A5564" s="19" t="s">
        <v>10916</v>
      </c>
      <c r="B5564" s="19" t="s">
        <v>10917</v>
      </c>
      <c r="C5564" s="19" t="s">
        <v>34</v>
      </c>
      <c r="D5564" s="19" t="s">
        <v>51</v>
      </c>
      <c r="E5564" s="19" t="s">
        <v>384</v>
      </c>
      <c r="F5564" s="20">
        <v>2020</v>
      </c>
      <c r="G5564" s="19" t="s">
        <v>17</v>
      </c>
      <c r="H5564" s="19" t="s">
        <v>30</v>
      </c>
      <c r="I5564" s="19" t="s">
        <v>145</v>
      </c>
      <c r="J5564" s="21" t="s">
        <v>84</v>
      </c>
      <c r="K5564" s="22">
        <v>20000</v>
      </c>
      <c r="L5564" s="22"/>
      <c r="M5564" s="23"/>
    </row>
    <row r="5565" spans="1:13" x14ac:dyDescent="0.2">
      <c r="A5565" s="19" t="s">
        <v>10918</v>
      </c>
      <c r="B5565" s="19" t="s">
        <v>10919</v>
      </c>
      <c r="C5565" s="19" t="s">
        <v>27</v>
      </c>
      <c r="D5565" s="19" t="s">
        <v>28</v>
      </c>
      <c r="E5565" s="19" t="s">
        <v>29</v>
      </c>
      <c r="F5565" s="20">
        <v>2019</v>
      </c>
      <c r="G5565" s="19" t="s">
        <v>17</v>
      </c>
      <c r="H5565" s="19" t="s">
        <v>30</v>
      </c>
      <c r="I5565" s="19" t="s">
        <v>145</v>
      </c>
      <c r="J5565" s="21" t="s">
        <v>18</v>
      </c>
      <c r="K5565" s="22">
        <v>84192</v>
      </c>
      <c r="L5565" s="22"/>
      <c r="M5565" s="23"/>
    </row>
    <row r="5566" spans="1:13" x14ac:dyDescent="0.2">
      <c r="A5566" s="19" t="s">
        <v>10932</v>
      </c>
      <c r="B5566" s="19" t="s">
        <v>10933</v>
      </c>
      <c r="C5566" s="19" t="s">
        <v>103</v>
      </c>
      <c r="D5566" s="19" t="s">
        <v>194</v>
      </c>
      <c r="E5566" s="19" t="s">
        <v>1216</v>
      </c>
      <c r="F5566" s="20">
        <v>2019</v>
      </c>
      <c r="G5566" s="19" t="s">
        <v>17</v>
      </c>
      <c r="H5566" s="19" t="s">
        <v>63</v>
      </c>
      <c r="I5566" s="19" t="s">
        <v>174</v>
      </c>
      <c r="J5566" s="21" t="s">
        <v>84</v>
      </c>
      <c r="K5566" s="22">
        <v>217793</v>
      </c>
      <c r="L5566" s="22"/>
      <c r="M5566" s="23"/>
    </row>
    <row r="5567" spans="1:13" x14ac:dyDescent="0.2">
      <c r="A5567" s="19" t="s">
        <v>10934</v>
      </c>
      <c r="B5567" s="19" t="s">
        <v>10935</v>
      </c>
      <c r="C5567" s="19" t="s">
        <v>92</v>
      </c>
      <c r="D5567" s="19" t="s">
        <v>191</v>
      </c>
      <c r="E5567" s="19" t="s">
        <v>6611</v>
      </c>
      <c r="F5567" s="20">
        <v>2019</v>
      </c>
      <c r="G5567" s="19" t="s">
        <v>279</v>
      </c>
      <c r="H5567" s="19" t="s">
        <v>710</v>
      </c>
      <c r="I5567" s="19" t="s">
        <v>1125</v>
      </c>
      <c r="J5567" s="21" t="s">
        <v>18</v>
      </c>
      <c r="K5567" s="22">
        <v>22206</v>
      </c>
      <c r="L5567" s="24">
        <v>1</v>
      </c>
      <c r="M5567" s="23"/>
    </row>
    <row r="5568" spans="1:13" x14ac:dyDescent="0.2">
      <c r="A5568" s="19" t="s">
        <v>10936</v>
      </c>
      <c r="B5568" s="19" t="s">
        <v>10937</v>
      </c>
      <c r="C5568" s="19" t="s">
        <v>92</v>
      </c>
      <c r="D5568" s="19" t="s">
        <v>191</v>
      </c>
      <c r="E5568" s="19" t="s">
        <v>1533</v>
      </c>
      <c r="F5568" s="20">
        <v>2020</v>
      </c>
      <c r="G5568" s="19" t="s">
        <v>17</v>
      </c>
      <c r="H5568" s="19" t="s">
        <v>54</v>
      </c>
      <c r="I5568" s="19" t="s">
        <v>184</v>
      </c>
      <c r="J5568" s="21" t="s">
        <v>84</v>
      </c>
      <c r="K5568" s="22">
        <v>425800</v>
      </c>
      <c r="L5568" s="22"/>
      <c r="M5568" s="23"/>
    </row>
    <row r="5569" spans="1:13" x14ac:dyDescent="0.2">
      <c r="A5569" s="19" t="s">
        <v>10938</v>
      </c>
      <c r="B5569" s="19" t="s">
        <v>10939</v>
      </c>
      <c r="C5569" s="19" t="s">
        <v>92</v>
      </c>
      <c r="D5569" s="19" t="s">
        <v>93</v>
      </c>
      <c r="E5569" s="19" t="s">
        <v>1992</v>
      </c>
      <c r="F5569" s="20">
        <v>2020</v>
      </c>
      <c r="G5569" s="19" t="s">
        <v>17</v>
      </c>
      <c r="H5569" s="19" t="s">
        <v>352</v>
      </c>
      <c r="I5569" s="19" t="s">
        <v>353</v>
      </c>
      <c r="J5569" s="21" t="s">
        <v>18</v>
      </c>
      <c r="K5569" s="22">
        <v>254000</v>
      </c>
      <c r="L5569" s="24">
        <v>1</v>
      </c>
      <c r="M5569" s="23"/>
    </row>
    <row r="5570" spans="1:13" x14ac:dyDescent="0.2">
      <c r="A5570" s="19" t="s">
        <v>10942</v>
      </c>
      <c r="B5570" s="19" t="s">
        <v>10943</v>
      </c>
      <c r="C5570" s="19" t="s">
        <v>92</v>
      </c>
      <c r="D5570" s="19" t="s">
        <v>93</v>
      </c>
      <c r="E5570" s="19" t="s">
        <v>1992</v>
      </c>
      <c r="F5570" s="20">
        <v>2020</v>
      </c>
      <c r="G5570" s="19" t="s">
        <v>17</v>
      </c>
      <c r="H5570" s="19" t="s">
        <v>352</v>
      </c>
      <c r="I5570" s="19" t="s">
        <v>1725</v>
      </c>
      <c r="J5570" s="21" t="s">
        <v>84</v>
      </c>
      <c r="K5570" s="22">
        <v>70570</v>
      </c>
      <c r="L5570" s="22"/>
      <c r="M5570" s="23"/>
    </row>
    <row r="5571" spans="1:13" x14ac:dyDescent="0.2">
      <c r="A5571" s="19" t="s">
        <v>10944</v>
      </c>
      <c r="B5571" s="19" t="s">
        <v>10945</v>
      </c>
      <c r="C5571" s="19" t="s">
        <v>22</v>
      </c>
      <c r="D5571" s="19" t="s">
        <v>46</v>
      </c>
      <c r="E5571" s="19" t="s">
        <v>847</v>
      </c>
      <c r="F5571" s="20">
        <v>2020</v>
      </c>
      <c r="G5571" s="19" t="s">
        <v>17</v>
      </c>
      <c r="H5571" s="19" t="s">
        <v>240</v>
      </c>
      <c r="I5571" s="19" t="s">
        <v>241</v>
      </c>
      <c r="J5571" s="21" t="s">
        <v>18</v>
      </c>
      <c r="K5571" s="22">
        <v>1</v>
      </c>
      <c r="L5571" s="24">
        <v>1</v>
      </c>
      <c r="M5571" s="23"/>
    </row>
    <row r="5572" spans="1:13" x14ac:dyDescent="0.2">
      <c r="A5572" s="19" t="s">
        <v>10946</v>
      </c>
      <c r="B5572" s="19" t="s">
        <v>10947</v>
      </c>
      <c r="C5572" s="19" t="s">
        <v>22</v>
      </c>
      <c r="D5572" s="19" t="s">
        <v>46</v>
      </c>
      <c r="E5572" s="19" t="s">
        <v>847</v>
      </c>
      <c r="F5572" s="20">
        <v>2020</v>
      </c>
      <c r="G5572" s="19" t="s">
        <v>17</v>
      </c>
      <c r="H5572" s="19" t="s">
        <v>240</v>
      </c>
      <c r="I5572" s="19" t="s">
        <v>241</v>
      </c>
      <c r="J5572" s="21" t="s">
        <v>18</v>
      </c>
      <c r="K5572" s="22">
        <v>1</v>
      </c>
      <c r="L5572" s="24">
        <v>1</v>
      </c>
      <c r="M5572" s="23"/>
    </row>
    <row r="5573" spans="1:13" x14ac:dyDescent="0.2">
      <c r="A5573" s="19" t="s">
        <v>10948</v>
      </c>
      <c r="B5573" s="19" t="s">
        <v>10949</v>
      </c>
      <c r="C5573" s="19" t="s">
        <v>22</v>
      </c>
      <c r="D5573" s="19" t="s">
        <v>46</v>
      </c>
      <c r="E5573" s="19" t="s">
        <v>777</v>
      </c>
      <c r="F5573" s="20">
        <v>2020</v>
      </c>
      <c r="G5573" s="19" t="s">
        <v>17</v>
      </c>
      <c r="H5573" s="19" t="s">
        <v>240</v>
      </c>
      <c r="I5573" s="19" t="s">
        <v>241</v>
      </c>
      <c r="J5573" s="21" t="s">
        <v>18</v>
      </c>
      <c r="K5573" s="22">
        <v>1</v>
      </c>
      <c r="L5573" s="24">
        <v>1</v>
      </c>
      <c r="M5573" s="23"/>
    </row>
    <row r="5574" spans="1:13" x14ac:dyDescent="0.2">
      <c r="A5574" s="19" t="s">
        <v>10950</v>
      </c>
      <c r="B5574" s="19" t="s">
        <v>10951</v>
      </c>
      <c r="C5574" s="19" t="s">
        <v>37</v>
      </c>
      <c r="D5574" s="19" t="s">
        <v>123</v>
      </c>
      <c r="E5574" s="19" t="s">
        <v>936</v>
      </c>
      <c r="F5574" s="20">
        <v>2020</v>
      </c>
      <c r="G5574" s="19" t="s">
        <v>17</v>
      </c>
      <c r="H5574" s="19" t="s">
        <v>15</v>
      </c>
      <c r="I5574" s="19" t="s">
        <v>16</v>
      </c>
      <c r="J5574" s="21" t="s">
        <v>18</v>
      </c>
      <c r="K5574" s="22">
        <v>2</v>
      </c>
      <c r="L5574" s="22"/>
      <c r="M5574" s="23"/>
    </row>
    <row r="5575" spans="1:13" x14ac:dyDescent="0.2">
      <c r="A5575" s="19" t="s">
        <v>10952</v>
      </c>
      <c r="B5575" s="19" t="s">
        <v>10953</v>
      </c>
      <c r="C5575" s="19" t="s">
        <v>92</v>
      </c>
      <c r="D5575" s="19"/>
      <c r="E5575" s="19"/>
      <c r="F5575" s="20">
        <v>2019</v>
      </c>
      <c r="G5575" s="19" t="s">
        <v>17</v>
      </c>
      <c r="H5575" s="19" t="s">
        <v>54</v>
      </c>
      <c r="I5575" s="19" t="s">
        <v>62</v>
      </c>
      <c r="J5575" s="21" t="s">
        <v>18</v>
      </c>
      <c r="K5575" s="22">
        <v>2</v>
      </c>
      <c r="L5575" s="22"/>
      <c r="M5575" s="23"/>
    </row>
    <row r="5576" spans="1:13" x14ac:dyDescent="0.2">
      <c r="A5576" s="19" t="s">
        <v>10954</v>
      </c>
      <c r="B5576" s="19" t="s">
        <v>10955</v>
      </c>
      <c r="C5576" s="19" t="s">
        <v>92</v>
      </c>
      <c r="D5576" s="19"/>
      <c r="E5576" s="19"/>
      <c r="F5576" s="20">
        <v>2020</v>
      </c>
      <c r="G5576" s="19" t="s">
        <v>17</v>
      </c>
      <c r="H5576" s="19" t="s">
        <v>54</v>
      </c>
      <c r="I5576" s="19" t="s">
        <v>62</v>
      </c>
      <c r="J5576" s="21" t="s">
        <v>18</v>
      </c>
      <c r="K5576" s="22">
        <v>2</v>
      </c>
      <c r="L5576" s="24">
        <v>57250</v>
      </c>
      <c r="M5576" s="23"/>
    </row>
    <row r="5577" spans="1:13" x14ac:dyDescent="0.2">
      <c r="A5577" s="19" t="s">
        <v>10956</v>
      </c>
      <c r="B5577" s="19" t="s">
        <v>10957</v>
      </c>
      <c r="C5577" s="19" t="s">
        <v>22</v>
      </c>
      <c r="D5577" s="19" t="s">
        <v>46</v>
      </c>
      <c r="E5577" s="19" t="s">
        <v>777</v>
      </c>
      <c r="F5577" s="20">
        <v>2020</v>
      </c>
      <c r="G5577" s="19" t="s">
        <v>17</v>
      </c>
      <c r="H5577" s="19" t="s">
        <v>240</v>
      </c>
      <c r="I5577" s="19" t="s">
        <v>241</v>
      </c>
      <c r="J5577" s="21" t="s">
        <v>18</v>
      </c>
      <c r="K5577" s="22">
        <v>1</v>
      </c>
      <c r="L5577" s="24">
        <v>1</v>
      </c>
      <c r="M5577" s="23"/>
    </row>
    <row r="5578" spans="1:13" x14ac:dyDescent="0.2">
      <c r="A5578" s="19" t="s">
        <v>10958</v>
      </c>
      <c r="B5578" s="19" t="s">
        <v>10959</v>
      </c>
      <c r="C5578" s="19" t="s">
        <v>34</v>
      </c>
      <c r="D5578" s="19" t="s">
        <v>51</v>
      </c>
      <c r="E5578" s="19" t="s">
        <v>2018</v>
      </c>
      <c r="F5578" s="20">
        <v>2020</v>
      </c>
      <c r="G5578" s="19" t="s">
        <v>17</v>
      </c>
      <c r="H5578" s="19" t="s">
        <v>54</v>
      </c>
      <c r="I5578" s="19" t="s">
        <v>62</v>
      </c>
      <c r="J5578" s="21" t="s">
        <v>84</v>
      </c>
      <c r="K5578" s="22">
        <v>493313</v>
      </c>
      <c r="L5578" s="22"/>
      <c r="M5578" s="23"/>
    </row>
    <row r="5579" spans="1:13" x14ac:dyDescent="0.2">
      <c r="A5579" s="19" t="s">
        <v>10960</v>
      </c>
      <c r="B5579" s="19" t="s">
        <v>10961</v>
      </c>
      <c r="C5579" s="19" t="s">
        <v>37</v>
      </c>
      <c r="D5579" s="19" t="s">
        <v>545</v>
      </c>
      <c r="E5579" s="19" t="s">
        <v>1627</v>
      </c>
      <c r="F5579" s="20">
        <v>2020</v>
      </c>
      <c r="G5579" s="19" t="s">
        <v>17</v>
      </c>
      <c r="H5579" s="19" t="s">
        <v>15</v>
      </c>
      <c r="I5579" s="19" t="s">
        <v>16</v>
      </c>
      <c r="J5579" s="21" t="s">
        <v>18</v>
      </c>
      <c r="K5579" s="22">
        <v>6057</v>
      </c>
      <c r="L5579" s="24">
        <v>4775</v>
      </c>
      <c r="M5579" s="23"/>
    </row>
    <row r="5580" spans="1:13" x14ac:dyDescent="0.2">
      <c r="A5580" s="19" t="s">
        <v>10962</v>
      </c>
      <c r="B5580" s="19" t="s">
        <v>10963</v>
      </c>
      <c r="C5580" s="19" t="s">
        <v>81</v>
      </c>
      <c r="D5580" s="19" t="s">
        <v>116</v>
      </c>
      <c r="E5580" s="19" t="s">
        <v>3881</v>
      </c>
      <c r="F5580" s="20">
        <v>2020</v>
      </c>
      <c r="G5580" s="19" t="s">
        <v>17</v>
      </c>
      <c r="H5580" s="19" t="s">
        <v>63</v>
      </c>
      <c r="I5580" s="19" t="s">
        <v>174</v>
      </c>
      <c r="J5580" s="21" t="s">
        <v>200</v>
      </c>
      <c r="K5580" s="22">
        <v>84372</v>
      </c>
      <c r="L5580" s="22"/>
      <c r="M5580" s="23"/>
    </row>
    <row r="5581" spans="1:13" x14ac:dyDescent="0.2">
      <c r="A5581" s="19" t="s">
        <v>10966</v>
      </c>
      <c r="B5581" s="19" t="s">
        <v>10967</v>
      </c>
      <c r="C5581" s="19" t="s">
        <v>148</v>
      </c>
      <c r="D5581" s="19" t="s">
        <v>149</v>
      </c>
      <c r="E5581" s="19" t="s">
        <v>466</v>
      </c>
      <c r="F5581" s="20">
        <v>2020</v>
      </c>
      <c r="G5581" s="19" t="s">
        <v>17</v>
      </c>
      <c r="H5581" s="19" t="s">
        <v>63</v>
      </c>
      <c r="I5581" s="19" t="s">
        <v>174</v>
      </c>
      <c r="J5581" s="21" t="s">
        <v>84</v>
      </c>
      <c r="K5581" s="22">
        <v>236969</v>
      </c>
      <c r="L5581" s="22"/>
      <c r="M5581" s="23"/>
    </row>
    <row r="5582" spans="1:13" x14ac:dyDescent="0.2">
      <c r="A5582" s="19" t="s">
        <v>10968</v>
      </c>
      <c r="B5582" s="19" t="s">
        <v>10969</v>
      </c>
      <c r="C5582" s="19" t="s">
        <v>34</v>
      </c>
      <c r="D5582" s="19" t="s">
        <v>215</v>
      </c>
      <c r="E5582" s="19" t="s">
        <v>641</v>
      </c>
      <c r="F5582" s="20">
        <v>2020</v>
      </c>
      <c r="G5582" s="19" t="s">
        <v>17</v>
      </c>
      <c r="H5582" s="19" t="s">
        <v>42</v>
      </c>
      <c r="I5582" s="19" t="s">
        <v>188</v>
      </c>
      <c r="J5582" s="21" t="s">
        <v>84</v>
      </c>
      <c r="K5582" s="22">
        <v>73814</v>
      </c>
      <c r="L5582" s="22"/>
      <c r="M5582" s="23"/>
    </row>
    <row r="5583" spans="1:13" x14ac:dyDescent="0.2">
      <c r="A5583" s="19" t="s">
        <v>10970</v>
      </c>
      <c r="B5583" s="19" t="s">
        <v>10971</v>
      </c>
      <c r="C5583" s="19" t="s">
        <v>81</v>
      </c>
      <c r="D5583" s="19" t="s">
        <v>82</v>
      </c>
      <c r="E5583" s="19" t="s">
        <v>82</v>
      </c>
      <c r="F5583" s="20">
        <v>2020</v>
      </c>
      <c r="G5583" s="19" t="s">
        <v>17</v>
      </c>
      <c r="H5583" s="19" t="s">
        <v>30</v>
      </c>
      <c r="I5583" s="19" t="s">
        <v>145</v>
      </c>
      <c r="J5583" s="21" t="s">
        <v>18</v>
      </c>
      <c r="K5583" s="22">
        <v>2</v>
      </c>
      <c r="L5583" s="24">
        <v>2</v>
      </c>
      <c r="M5583" s="23"/>
    </row>
    <row r="5584" spans="1:13" x14ac:dyDescent="0.2">
      <c r="A5584" s="19" t="s">
        <v>10974</v>
      </c>
      <c r="B5584" s="19" t="s">
        <v>10975</v>
      </c>
      <c r="C5584" s="19" t="s">
        <v>265</v>
      </c>
      <c r="D5584" s="19" t="s">
        <v>457</v>
      </c>
      <c r="E5584" s="19" t="s">
        <v>3633</v>
      </c>
      <c r="F5584" s="20">
        <v>2019</v>
      </c>
      <c r="G5584" s="19" t="s">
        <v>17</v>
      </c>
      <c r="H5584" s="19" t="s">
        <v>63</v>
      </c>
      <c r="I5584" s="19" t="s">
        <v>174</v>
      </c>
      <c r="J5584" s="21" t="s">
        <v>18</v>
      </c>
      <c r="K5584" s="22">
        <v>319979</v>
      </c>
      <c r="L5584" s="24">
        <v>1</v>
      </c>
      <c r="M5584" s="23"/>
    </row>
    <row r="5585" spans="1:13" x14ac:dyDescent="0.2">
      <c r="A5585" s="19" t="s">
        <v>10976</v>
      </c>
      <c r="B5585" s="19" t="s">
        <v>10977</v>
      </c>
      <c r="C5585" s="19" t="s">
        <v>133</v>
      </c>
      <c r="D5585" s="19" t="s">
        <v>206</v>
      </c>
      <c r="E5585" s="19" t="s">
        <v>1711</v>
      </c>
      <c r="F5585" s="20">
        <v>2020</v>
      </c>
      <c r="G5585" s="19" t="s">
        <v>279</v>
      </c>
      <c r="H5585" s="19" t="s">
        <v>95</v>
      </c>
      <c r="I5585" s="19" t="s">
        <v>173</v>
      </c>
      <c r="J5585" s="21" t="s">
        <v>18</v>
      </c>
      <c r="K5585" s="22">
        <v>16681</v>
      </c>
      <c r="L5585" s="22"/>
      <c r="M5585" s="23"/>
    </row>
    <row r="5586" spans="1:13" x14ac:dyDescent="0.2">
      <c r="A5586" s="19" t="s">
        <v>10978</v>
      </c>
      <c r="B5586" s="19" t="s">
        <v>10979</v>
      </c>
      <c r="C5586" s="19" t="s">
        <v>22</v>
      </c>
      <c r="D5586" s="19" t="s">
        <v>46</v>
      </c>
      <c r="E5586" s="19" t="s">
        <v>227</v>
      </c>
      <c r="F5586" s="20">
        <v>2020</v>
      </c>
      <c r="G5586" s="19" t="s">
        <v>17</v>
      </c>
      <c r="H5586" s="19" t="s">
        <v>95</v>
      </c>
      <c r="I5586" s="19" t="s">
        <v>178</v>
      </c>
      <c r="J5586" s="21" t="s">
        <v>84</v>
      </c>
      <c r="K5586" s="22">
        <v>1282</v>
      </c>
      <c r="L5586" s="22"/>
      <c r="M5586" s="23"/>
    </row>
    <row r="5587" spans="1:13" x14ac:dyDescent="0.2">
      <c r="A5587" s="19" t="s">
        <v>10980</v>
      </c>
      <c r="B5587" s="19" t="s">
        <v>10981</v>
      </c>
      <c r="C5587" s="19" t="s">
        <v>34</v>
      </c>
      <c r="D5587" s="19" t="s">
        <v>51</v>
      </c>
      <c r="E5587" s="19" t="s">
        <v>1642</v>
      </c>
      <c r="F5587" s="20">
        <v>2020</v>
      </c>
      <c r="G5587" s="19" t="s">
        <v>279</v>
      </c>
      <c r="H5587" s="19" t="s">
        <v>95</v>
      </c>
      <c r="I5587" s="19" t="s">
        <v>173</v>
      </c>
      <c r="J5587" s="21" t="s">
        <v>18</v>
      </c>
      <c r="K5587" s="22">
        <v>28729</v>
      </c>
      <c r="L5587" s="24">
        <v>1</v>
      </c>
      <c r="M5587" s="23"/>
    </row>
    <row r="5588" spans="1:13" x14ac:dyDescent="0.2">
      <c r="A5588" s="19" t="s">
        <v>10982</v>
      </c>
      <c r="B5588" s="19" t="s">
        <v>10983</v>
      </c>
      <c r="C5588" s="19" t="s">
        <v>92</v>
      </c>
      <c r="D5588" s="19"/>
      <c r="E5588" s="19"/>
      <c r="F5588" s="20">
        <v>2020</v>
      </c>
      <c r="G5588" s="19" t="s">
        <v>17</v>
      </c>
      <c r="H5588" s="19" t="s">
        <v>54</v>
      </c>
      <c r="I5588" s="19" t="s">
        <v>62</v>
      </c>
      <c r="J5588" s="21" t="s">
        <v>18</v>
      </c>
      <c r="K5588" s="22">
        <v>525840</v>
      </c>
      <c r="L5588" s="22"/>
      <c r="M5588" s="23"/>
    </row>
    <row r="5589" spans="1:13" x14ac:dyDescent="0.2">
      <c r="A5589" s="19" t="s">
        <v>10988</v>
      </c>
      <c r="B5589" s="19" t="s">
        <v>10989</v>
      </c>
      <c r="C5589" s="19" t="s">
        <v>34</v>
      </c>
      <c r="D5589" s="19" t="s">
        <v>215</v>
      </c>
      <c r="E5589" s="19" t="s">
        <v>2463</v>
      </c>
      <c r="F5589" s="20">
        <v>2020</v>
      </c>
      <c r="G5589" s="19" t="s">
        <v>17</v>
      </c>
      <c r="H5589" s="19" t="s">
        <v>30</v>
      </c>
      <c r="I5589" s="19" t="s">
        <v>145</v>
      </c>
      <c r="J5589" s="21" t="s">
        <v>84</v>
      </c>
      <c r="K5589" s="22">
        <v>558250</v>
      </c>
      <c r="L5589" s="22"/>
      <c r="M5589" s="23"/>
    </row>
    <row r="5590" spans="1:13" x14ac:dyDescent="0.2">
      <c r="A5590" s="19" t="s">
        <v>10990</v>
      </c>
      <c r="B5590" s="19" t="s">
        <v>10991</v>
      </c>
      <c r="C5590" s="19" t="s">
        <v>34</v>
      </c>
      <c r="D5590" s="19" t="s">
        <v>215</v>
      </c>
      <c r="E5590" s="19" t="s">
        <v>2463</v>
      </c>
      <c r="F5590" s="20">
        <v>2020</v>
      </c>
      <c r="G5590" s="19" t="s">
        <v>17</v>
      </c>
      <c r="H5590" s="19" t="s">
        <v>30</v>
      </c>
      <c r="I5590" s="19" t="s">
        <v>145</v>
      </c>
      <c r="J5590" s="21" t="s">
        <v>84</v>
      </c>
      <c r="K5590" s="22">
        <v>986255</v>
      </c>
      <c r="L5590" s="22"/>
      <c r="M5590" s="23"/>
    </row>
    <row r="5591" spans="1:13" x14ac:dyDescent="0.2">
      <c r="A5591" s="19" t="s">
        <v>10998</v>
      </c>
      <c r="B5591" s="19" t="s">
        <v>10999</v>
      </c>
      <c r="C5591" s="19" t="s">
        <v>34</v>
      </c>
      <c r="D5591" s="19" t="s">
        <v>134</v>
      </c>
      <c r="E5591" s="19" t="s">
        <v>135</v>
      </c>
      <c r="F5591" s="20">
        <v>2020</v>
      </c>
      <c r="G5591" s="19" t="s">
        <v>17</v>
      </c>
      <c r="H5591" s="19" t="s">
        <v>42</v>
      </c>
      <c r="I5591" s="19" t="s">
        <v>228</v>
      </c>
      <c r="J5591" s="21" t="s">
        <v>128</v>
      </c>
      <c r="K5591" s="22">
        <v>80000</v>
      </c>
      <c r="L5591" s="22"/>
      <c r="M5591" s="23"/>
    </row>
    <row r="5592" spans="1:13" x14ac:dyDescent="0.2">
      <c r="A5592" s="19" t="s">
        <v>11001</v>
      </c>
      <c r="B5592" s="19" t="s">
        <v>11002</v>
      </c>
      <c r="C5592" s="19" t="s">
        <v>81</v>
      </c>
      <c r="D5592" s="19"/>
      <c r="E5592" s="19"/>
      <c r="F5592" s="20">
        <v>2020</v>
      </c>
      <c r="G5592" s="19" t="s">
        <v>17</v>
      </c>
      <c r="H5592" s="19" t="s">
        <v>352</v>
      </c>
      <c r="I5592" s="19" t="s">
        <v>353</v>
      </c>
      <c r="J5592" s="21" t="s">
        <v>18</v>
      </c>
      <c r="K5592" s="22">
        <v>20579</v>
      </c>
      <c r="L5592" s="22"/>
      <c r="M5592" s="23"/>
    </row>
    <row r="5593" spans="1:13" x14ac:dyDescent="0.2">
      <c r="A5593" s="19" t="s">
        <v>11005</v>
      </c>
      <c r="B5593" s="19" t="s">
        <v>11006</v>
      </c>
      <c r="C5593" s="19" t="s">
        <v>27</v>
      </c>
      <c r="D5593" s="19" t="s">
        <v>28</v>
      </c>
      <c r="E5593" s="19" t="s">
        <v>29</v>
      </c>
      <c r="F5593" s="20">
        <v>2019</v>
      </c>
      <c r="G5593" s="19" t="s">
        <v>17</v>
      </c>
      <c r="H5593" s="19" t="s">
        <v>253</v>
      </c>
      <c r="I5593" s="19" t="s">
        <v>254</v>
      </c>
      <c r="J5593" s="21" t="s">
        <v>18</v>
      </c>
      <c r="K5593" s="22">
        <v>8826</v>
      </c>
      <c r="L5593" s="22"/>
      <c r="M5593" s="23"/>
    </row>
    <row r="5594" spans="1:13" x14ac:dyDescent="0.2">
      <c r="A5594" s="19" t="s">
        <v>11007</v>
      </c>
      <c r="B5594" s="19" t="s">
        <v>11008</v>
      </c>
      <c r="C5594" s="19" t="s">
        <v>12</v>
      </c>
      <c r="D5594" s="19" t="s">
        <v>163</v>
      </c>
      <c r="E5594" s="19" t="s">
        <v>318</v>
      </c>
      <c r="F5594" s="20">
        <v>2019</v>
      </c>
      <c r="G5594" s="19" t="s">
        <v>17</v>
      </c>
      <c r="H5594" s="19" t="s">
        <v>54</v>
      </c>
      <c r="I5594" s="19" t="s">
        <v>58</v>
      </c>
      <c r="J5594" s="21" t="s">
        <v>18</v>
      </c>
      <c r="K5594" s="22">
        <v>120197</v>
      </c>
      <c r="L5594" s="22"/>
      <c r="M5594" s="23"/>
    </row>
    <row r="5595" spans="1:13" x14ac:dyDescent="0.2">
      <c r="A5595" s="19" t="s">
        <v>11011</v>
      </c>
      <c r="B5595" s="19" t="s">
        <v>11012</v>
      </c>
      <c r="C5595" s="19" t="s">
        <v>92</v>
      </c>
      <c r="D5595" s="19"/>
      <c r="E5595" s="19"/>
      <c r="F5595" s="20">
        <v>2020</v>
      </c>
      <c r="G5595" s="19" t="s">
        <v>17</v>
      </c>
      <c r="H5595" s="19" t="s">
        <v>95</v>
      </c>
      <c r="I5595" s="19" t="s">
        <v>173</v>
      </c>
      <c r="J5595" s="21" t="s">
        <v>18</v>
      </c>
      <c r="K5595" s="22">
        <v>76999</v>
      </c>
      <c r="L5595" s="24">
        <v>1</v>
      </c>
      <c r="M5595" s="23"/>
    </row>
    <row r="5596" spans="1:13" x14ac:dyDescent="0.2">
      <c r="A5596" s="19" t="s">
        <v>11013</v>
      </c>
      <c r="B5596" s="19" t="s">
        <v>11014</v>
      </c>
      <c r="C5596" s="19" t="s">
        <v>265</v>
      </c>
      <c r="D5596" s="19" t="s">
        <v>266</v>
      </c>
      <c r="E5596" s="19" t="s">
        <v>267</v>
      </c>
      <c r="F5596" s="20">
        <v>2020</v>
      </c>
      <c r="G5596" s="19" t="s">
        <v>17</v>
      </c>
      <c r="H5596" s="19" t="s">
        <v>42</v>
      </c>
      <c r="I5596" s="19" t="s">
        <v>188</v>
      </c>
      <c r="J5596" s="21" t="s">
        <v>18</v>
      </c>
      <c r="K5596" s="22">
        <v>1</v>
      </c>
      <c r="L5596" s="22"/>
      <c r="M5596" s="23"/>
    </row>
    <row r="5597" spans="1:13" x14ac:dyDescent="0.2">
      <c r="A5597" s="19" t="s">
        <v>11015</v>
      </c>
      <c r="B5597" s="19" t="s">
        <v>11016</v>
      </c>
      <c r="C5597" s="19" t="s">
        <v>167</v>
      </c>
      <c r="D5597" s="19" t="s">
        <v>310</v>
      </c>
      <c r="E5597" s="19" t="s">
        <v>310</v>
      </c>
      <c r="F5597" s="20">
        <v>2019</v>
      </c>
      <c r="G5597" s="19" t="s">
        <v>17</v>
      </c>
      <c r="H5597" s="19" t="s">
        <v>95</v>
      </c>
      <c r="I5597" s="19" t="s">
        <v>173</v>
      </c>
      <c r="J5597" s="21" t="s">
        <v>18</v>
      </c>
      <c r="K5597" s="22">
        <v>31265</v>
      </c>
      <c r="L5597" s="22"/>
      <c r="M5597" s="23"/>
    </row>
    <row r="5598" spans="1:13" x14ac:dyDescent="0.2">
      <c r="A5598" s="19" t="s">
        <v>11019</v>
      </c>
      <c r="B5598" s="19" t="s">
        <v>11020</v>
      </c>
      <c r="C5598" s="19" t="s">
        <v>133</v>
      </c>
      <c r="D5598" s="19" t="s">
        <v>534</v>
      </c>
      <c r="E5598" s="19" t="s">
        <v>535</v>
      </c>
      <c r="F5598" s="20">
        <v>2020</v>
      </c>
      <c r="G5598" s="19" t="s">
        <v>17</v>
      </c>
      <c r="H5598" s="19" t="s">
        <v>240</v>
      </c>
      <c r="I5598" s="19" t="s">
        <v>2394</v>
      </c>
      <c r="J5598" s="21" t="s">
        <v>18</v>
      </c>
      <c r="K5598" s="22">
        <v>1193144</v>
      </c>
      <c r="L5598" s="22"/>
      <c r="M5598" s="23"/>
    </row>
    <row r="5599" spans="1:13" x14ac:dyDescent="0.2">
      <c r="A5599" s="19" t="s">
        <v>11021</v>
      </c>
      <c r="B5599" s="19" t="s">
        <v>11022</v>
      </c>
      <c r="C5599" s="19" t="s">
        <v>133</v>
      </c>
      <c r="D5599" s="19" t="s">
        <v>534</v>
      </c>
      <c r="E5599" s="19" t="s">
        <v>535</v>
      </c>
      <c r="F5599" s="20">
        <v>2020</v>
      </c>
      <c r="G5599" s="19" t="s">
        <v>17</v>
      </c>
      <c r="H5599" s="19" t="s">
        <v>240</v>
      </c>
      <c r="I5599" s="19" t="s">
        <v>2394</v>
      </c>
      <c r="J5599" s="21" t="s">
        <v>18</v>
      </c>
      <c r="K5599" s="22">
        <v>1132127</v>
      </c>
      <c r="L5599" s="22"/>
      <c r="M5599" s="23"/>
    </row>
    <row r="5600" spans="1:13" x14ac:dyDescent="0.2">
      <c r="A5600" s="19" t="s">
        <v>11023</v>
      </c>
      <c r="B5600" s="19" t="s">
        <v>11024</v>
      </c>
      <c r="C5600" s="19" t="s">
        <v>92</v>
      </c>
      <c r="D5600" s="19" t="s">
        <v>112</v>
      </c>
      <c r="E5600" s="19" t="s">
        <v>4004</v>
      </c>
      <c r="F5600" s="20">
        <v>2020</v>
      </c>
      <c r="G5600" s="19" t="s">
        <v>17</v>
      </c>
      <c r="H5600" s="19" t="s">
        <v>352</v>
      </c>
      <c r="I5600" s="19" t="s">
        <v>1725</v>
      </c>
      <c r="J5600" s="21" t="s">
        <v>128</v>
      </c>
      <c r="K5600" s="22">
        <v>174366</v>
      </c>
      <c r="L5600" s="22"/>
      <c r="M5600" s="23"/>
    </row>
    <row r="5601" spans="1:13" x14ac:dyDescent="0.2">
      <c r="A5601" s="19" t="s">
        <v>11027</v>
      </c>
      <c r="B5601" s="19" t="s">
        <v>11028</v>
      </c>
      <c r="C5601" s="19" t="s">
        <v>34</v>
      </c>
      <c r="D5601" s="19" t="s">
        <v>215</v>
      </c>
      <c r="E5601" s="19" t="s">
        <v>1853</v>
      </c>
      <c r="F5601" s="20">
        <v>2020</v>
      </c>
      <c r="G5601" s="19" t="s">
        <v>17</v>
      </c>
      <c r="H5601" s="19" t="s">
        <v>352</v>
      </c>
      <c r="I5601" s="19" t="s">
        <v>353</v>
      </c>
      <c r="J5601" s="21" t="s">
        <v>84</v>
      </c>
      <c r="K5601" s="22">
        <v>1191780</v>
      </c>
      <c r="L5601" s="22"/>
      <c r="M5601" s="23"/>
    </row>
    <row r="5602" spans="1:13" x14ac:dyDescent="0.2">
      <c r="A5602" s="19" t="s">
        <v>11031</v>
      </c>
      <c r="B5602" s="19" t="s">
        <v>11032</v>
      </c>
      <c r="C5602" s="19" t="s">
        <v>133</v>
      </c>
      <c r="D5602" s="19" t="s">
        <v>534</v>
      </c>
      <c r="E5602" s="19" t="s">
        <v>925</v>
      </c>
      <c r="F5602" s="20">
        <v>2020</v>
      </c>
      <c r="G5602" s="19" t="s">
        <v>17</v>
      </c>
      <c r="H5602" s="19" t="s">
        <v>54</v>
      </c>
      <c r="I5602" s="19" t="s">
        <v>499</v>
      </c>
      <c r="J5602" s="21" t="s">
        <v>18</v>
      </c>
      <c r="K5602" s="22">
        <v>15136</v>
      </c>
      <c r="L5602" s="22"/>
      <c r="M5602" s="23"/>
    </row>
    <row r="5603" spans="1:13" x14ac:dyDescent="0.2">
      <c r="A5603" s="19" t="s">
        <v>11033</v>
      </c>
      <c r="B5603" s="19" t="s">
        <v>11034</v>
      </c>
      <c r="C5603" s="19" t="s">
        <v>34</v>
      </c>
      <c r="D5603" s="19" t="s">
        <v>134</v>
      </c>
      <c r="E5603" s="19" t="s">
        <v>2743</v>
      </c>
      <c r="F5603" s="20">
        <v>2020</v>
      </c>
      <c r="G5603" s="19" t="s">
        <v>17</v>
      </c>
      <c r="H5603" s="19" t="s">
        <v>42</v>
      </c>
      <c r="I5603" s="19" t="s">
        <v>1457</v>
      </c>
      <c r="J5603" s="21" t="s">
        <v>18</v>
      </c>
      <c r="K5603" s="22">
        <v>1287224</v>
      </c>
      <c r="L5603" s="24">
        <v>4</v>
      </c>
      <c r="M5603" s="23"/>
    </row>
    <row r="5604" spans="1:13" x14ac:dyDescent="0.2">
      <c r="A5604" s="19" t="s">
        <v>11035</v>
      </c>
      <c r="B5604" s="19" t="s">
        <v>11036</v>
      </c>
      <c r="C5604" s="19" t="s">
        <v>52</v>
      </c>
      <c r="D5604" s="19" t="s">
        <v>77</v>
      </c>
      <c r="E5604" s="19" t="s">
        <v>831</v>
      </c>
      <c r="F5604" s="20">
        <v>2020</v>
      </c>
      <c r="G5604" s="19" t="s">
        <v>17</v>
      </c>
      <c r="H5604" s="19" t="s">
        <v>54</v>
      </c>
      <c r="I5604" s="19" t="s">
        <v>62</v>
      </c>
      <c r="J5604" s="21" t="s">
        <v>18</v>
      </c>
      <c r="K5604" s="22">
        <v>57250</v>
      </c>
      <c r="L5604" s="22"/>
      <c r="M5604" s="23"/>
    </row>
    <row r="5605" spans="1:13" x14ac:dyDescent="0.2">
      <c r="A5605" s="19" t="s">
        <v>11037</v>
      </c>
      <c r="B5605" s="19" t="s">
        <v>11038</v>
      </c>
      <c r="C5605" s="19" t="s">
        <v>12</v>
      </c>
      <c r="D5605" s="19" t="s">
        <v>219</v>
      </c>
      <c r="E5605" s="19" t="s">
        <v>220</v>
      </c>
      <c r="F5605" s="20">
        <v>2020</v>
      </c>
      <c r="G5605" s="19" t="s">
        <v>17</v>
      </c>
      <c r="H5605" s="19" t="s">
        <v>63</v>
      </c>
      <c r="I5605" s="19" t="s">
        <v>174</v>
      </c>
      <c r="J5605" s="21" t="s">
        <v>18</v>
      </c>
      <c r="K5605" s="22">
        <v>1809521</v>
      </c>
      <c r="L5605" s="22"/>
      <c r="M5605" s="23"/>
    </row>
    <row r="5606" spans="1:13" x14ac:dyDescent="0.2">
      <c r="A5606" s="19" t="s">
        <v>11039</v>
      </c>
      <c r="B5606" s="19" t="s">
        <v>11040</v>
      </c>
      <c r="C5606" s="19" t="s">
        <v>34</v>
      </c>
      <c r="D5606" s="19" t="s">
        <v>215</v>
      </c>
      <c r="E5606" s="19" t="s">
        <v>3169</v>
      </c>
      <c r="F5606" s="20">
        <v>2020</v>
      </c>
      <c r="G5606" s="19" t="s">
        <v>17</v>
      </c>
      <c r="H5606" s="19" t="s">
        <v>130</v>
      </c>
      <c r="I5606" s="19" t="s">
        <v>130</v>
      </c>
      <c r="J5606" s="21" t="s">
        <v>84</v>
      </c>
      <c r="K5606" s="22">
        <v>86440</v>
      </c>
      <c r="L5606" s="22"/>
      <c r="M5606" s="23"/>
    </row>
    <row r="5607" spans="1:13" x14ac:dyDescent="0.2">
      <c r="A5607" s="19" t="s">
        <v>11043</v>
      </c>
      <c r="B5607" s="19" t="s">
        <v>11044</v>
      </c>
      <c r="C5607" s="19" t="s">
        <v>22</v>
      </c>
      <c r="D5607" s="19" t="s">
        <v>46</v>
      </c>
      <c r="E5607" s="19" t="s">
        <v>345</v>
      </c>
      <c r="F5607" s="20">
        <v>2020</v>
      </c>
      <c r="G5607" s="19" t="s">
        <v>17</v>
      </c>
      <c r="H5607" s="19" t="s">
        <v>30</v>
      </c>
      <c r="I5607" s="19" t="s">
        <v>145</v>
      </c>
      <c r="J5607" s="21" t="s">
        <v>84</v>
      </c>
      <c r="K5607" s="22">
        <v>114382</v>
      </c>
      <c r="L5607" s="22"/>
      <c r="M5607" s="23"/>
    </row>
    <row r="5608" spans="1:13" x14ac:dyDescent="0.2">
      <c r="A5608" s="19" t="s">
        <v>11045</v>
      </c>
      <c r="B5608" s="19" t="s">
        <v>11046</v>
      </c>
      <c r="C5608" s="19" t="s">
        <v>143</v>
      </c>
      <c r="D5608" s="19"/>
      <c r="E5608" s="19"/>
      <c r="F5608" s="20">
        <v>2020</v>
      </c>
      <c r="G5608" s="19" t="s">
        <v>17</v>
      </c>
      <c r="H5608" s="19" t="s">
        <v>693</v>
      </c>
      <c r="I5608" s="19" t="s">
        <v>762</v>
      </c>
      <c r="J5608" s="21" t="s">
        <v>18</v>
      </c>
      <c r="K5608" s="22">
        <v>102000</v>
      </c>
      <c r="L5608" s="22"/>
      <c r="M5608" s="23"/>
    </row>
    <row r="5609" spans="1:13" x14ac:dyDescent="0.2">
      <c r="A5609" s="19" t="s">
        <v>11059</v>
      </c>
      <c r="B5609" s="19" t="s">
        <v>11060</v>
      </c>
      <c r="C5609" s="19" t="s">
        <v>52</v>
      </c>
      <c r="D5609" s="19" t="s">
        <v>139</v>
      </c>
      <c r="E5609" s="19" t="s">
        <v>1444</v>
      </c>
      <c r="F5609" s="20">
        <v>2020</v>
      </c>
      <c r="G5609" s="19" t="s">
        <v>17</v>
      </c>
      <c r="H5609" s="19" t="s">
        <v>30</v>
      </c>
      <c r="I5609" s="19" t="s">
        <v>145</v>
      </c>
      <c r="J5609" s="21" t="s">
        <v>18</v>
      </c>
      <c r="K5609" s="22">
        <v>2</v>
      </c>
      <c r="L5609" s="24">
        <v>2</v>
      </c>
      <c r="M5609" s="23"/>
    </row>
    <row r="5610" spans="1:13" x14ac:dyDescent="0.2">
      <c r="A5610" s="19" t="s">
        <v>11061</v>
      </c>
      <c r="B5610" s="19" t="s">
        <v>11062</v>
      </c>
      <c r="C5610" s="19" t="s">
        <v>81</v>
      </c>
      <c r="D5610" s="19" t="s">
        <v>116</v>
      </c>
      <c r="E5610" s="19" t="s">
        <v>117</v>
      </c>
      <c r="F5610" s="20">
        <v>2020</v>
      </c>
      <c r="G5610" s="19" t="s">
        <v>17</v>
      </c>
      <c r="H5610" s="19" t="s">
        <v>352</v>
      </c>
      <c r="I5610" s="19" t="s">
        <v>1563</v>
      </c>
      <c r="J5610" s="21" t="s">
        <v>84</v>
      </c>
      <c r="K5610" s="22">
        <v>650</v>
      </c>
      <c r="L5610" s="22"/>
      <c r="M5610" s="23"/>
    </row>
    <row r="5611" spans="1:13" x14ac:dyDescent="0.2">
      <c r="A5611" s="19" t="s">
        <v>11063</v>
      </c>
      <c r="B5611" s="19" t="s">
        <v>11064</v>
      </c>
      <c r="C5611" s="19" t="s">
        <v>27</v>
      </c>
      <c r="D5611" s="19" t="s">
        <v>28</v>
      </c>
      <c r="E5611" s="19" t="s">
        <v>29</v>
      </c>
      <c r="F5611" s="20">
        <v>2020</v>
      </c>
      <c r="G5611" s="19" t="s">
        <v>17</v>
      </c>
      <c r="H5611" s="19" t="s">
        <v>63</v>
      </c>
      <c r="I5611" s="19" t="s">
        <v>174</v>
      </c>
      <c r="J5611" s="21" t="s">
        <v>18</v>
      </c>
      <c r="K5611" s="22">
        <v>108207</v>
      </c>
      <c r="L5611" s="22"/>
      <c r="M5611" s="23"/>
    </row>
    <row r="5612" spans="1:13" x14ac:dyDescent="0.2">
      <c r="A5612" s="19" t="s">
        <v>11065</v>
      </c>
      <c r="B5612" s="19" t="s">
        <v>11066</v>
      </c>
      <c r="C5612" s="19" t="s">
        <v>12</v>
      </c>
      <c r="D5612" s="19" t="s">
        <v>630</v>
      </c>
      <c r="E5612" s="19" t="s">
        <v>1798</v>
      </c>
      <c r="F5612" s="20">
        <v>2020</v>
      </c>
      <c r="G5612" s="19" t="s">
        <v>17</v>
      </c>
      <c r="H5612" s="19" t="s">
        <v>95</v>
      </c>
      <c r="I5612" s="19" t="s">
        <v>178</v>
      </c>
      <c r="J5612" s="21" t="s">
        <v>18</v>
      </c>
      <c r="K5612" s="22">
        <v>91310</v>
      </c>
      <c r="L5612" s="22"/>
      <c r="M5612" s="23"/>
    </row>
    <row r="5613" spans="1:13" x14ac:dyDescent="0.2">
      <c r="A5613" s="19" t="s">
        <v>11067</v>
      </c>
      <c r="B5613" s="19" t="s">
        <v>11068</v>
      </c>
      <c r="C5613" s="19" t="s">
        <v>22</v>
      </c>
      <c r="D5613" s="19" t="s">
        <v>23</v>
      </c>
      <c r="E5613" s="19" t="s">
        <v>1910</v>
      </c>
      <c r="F5613" s="20">
        <v>2020</v>
      </c>
      <c r="G5613" s="19" t="s">
        <v>17</v>
      </c>
      <c r="H5613" s="19" t="s">
        <v>63</v>
      </c>
      <c r="I5613" s="19" t="s">
        <v>174</v>
      </c>
      <c r="J5613" s="21" t="s">
        <v>18</v>
      </c>
      <c r="K5613" s="22">
        <v>869277</v>
      </c>
      <c r="L5613" s="22"/>
      <c r="M5613" s="23"/>
    </row>
    <row r="5614" spans="1:13" x14ac:dyDescent="0.2">
      <c r="A5614" s="19" t="s">
        <v>11069</v>
      </c>
      <c r="B5614" s="19" t="s">
        <v>11070</v>
      </c>
      <c r="C5614" s="19" t="s">
        <v>148</v>
      </c>
      <c r="D5614" s="19"/>
      <c r="E5614" s="19"/>
      <c r="F5614" s="20">
        <v>2019</v>
      </c>
      <c r="G5614" s="19" t="s">
        <v>17</v>
      </c>
      <c r="H5614" s="19" t="s">
        <v>253</v>
      </c>
      <c r="I5614" s="19" t="s">
        <v>1254</v>
      </c>
      <c r="J5614" s="21" t="s">
        <v>18</v>
      </c>
      <c r="K5614" s="22">
        <v>122749</v>
      </c>
      <c r="L5614" s="22"/>
      <c r="M5614" s="23"/>
    </row>
    <row r="5615" spans="1:13" x14ac:dyDescent="0.2">
      <c r="A5615" s="19" t="s">
        <v>11073</v>
      </c>
      <c r="B5615" s="19" t="s">
        <v>11074</v>
      </c>
      <c r="C5615" s="19" t="s">
        <v>22</v>
      </c>
      <c r="D5615" s="19" t="s">
        <v>46</v>
      </c>
      <c r="E5615" s="19" t="s">
        <v>227</v>
      </c>
      <c r="F5615" s="20">
        <v>2020</v>
      </c>
      <c r="G5615" s="19" t="s">
        <v>17</v>
      </c>
      <c r="H5615" s="19" t="s">
        <v>95</v>
      </c>
      <c r="I5615" s="19" t="s">
        <v>178</v>
      </c>
      <c r="J5615" s="21" t="s">
        <v>84</v>
      </c>
      <c r="K5615" s="22">
        <v>1281</v>
      </c>
      <c r="L5615" s="22"/>
      <c r="M5615" s="23"/>
    </row>
    <row r="5616" spans="1:13" x14ac:dyDescent="0.2">
      <c r="A5616" s="19" t="s">
        <v>11075</v>
      </c>
      <c r="B5616" s="19" t="s">
        <v>11076</v>
      </c>
      <c r="C5616" s="19" t="s">
        <v>34</v>
      </c>
      <c r="D5616" s="19" t="s">
        <v>51</v>
      </c>
      <c r="E5616" s="19"/>
      <c r="F5616" s="20">
        <v>2020</v>
      </c>
      <c r="G5616" s="19" t="s">
        <v>17</v>
      </c>
      <c r="H5616" s="19" t="s">
        <v>15</v>
      </c>
      <c r="I5616" s="19" t="s">
        <v>16</v>
      </c>
      <c r="J5616" s="21" t="s">
        <v>84</v>
      </c>
      <c r="K5616" s="22">
        <v>60675</v>
      </c>
      <c r="L5616" s="22"/>
      <c r="M5616" s="23"/>
    </row>
    <row r="5617" spans="1:13" x14ac:dyDescent="0.2">
      <c r="A5617" s="19" t="s">
        <v>11085</v>
      </c>
      <c r="B5617" s="19" t="s">
        <v>11086</v>
      </c>
      <c r="C5617" s="19" t="s">
        <v>34</v>
      </c>
      <c r="D5617" s="19" t="s">
        <v>51</v>
      </c>
      <c r="E5617" s="19"/>
      <c r="F5617" s="20">
        <v>2020</v>
      </c>
      <c r="G5617" s="19" t="s">
        <v>17</v>
      </c>
      <c r="H5617" s="19" t="s">
        <v>15</v>
      </c>
      <c r="I5617" s="19" t="s">
        <v>70</v>
      </c>
      <c r="J5617" s="21" t="s">
        <v>84</v>
      </c>
      <c r="K5617" s="22">
        <v>1010604</v>
      </c>
      <c r="L5617" s="22"/>
      <c r="M5617" s="23"/>
    </row>
    <row r="5618" spans="1:13" x14ac:dyDescent="0.2">
      <c r="A5618" s="19" t="s">
        <v>11087</v>
      </c>
      <c r="B5618" s="19" t="s">
        <v>11088</v>
      </c>
      <c r="C5618" s="19" t="s">
        <v>133</v>
      </c>
      <c r="D5618" s="19"/>
      <c r="E5618" s="19"/>
      <c r="F5618" s="20">
        <v>2019</v>
      </c>
      <c r="G5618" s="19" t="s">
        <v>279</v>
      </c>
      <c r="H5618" s="19" t="s">
        <v>54</v>
      </c>
      <c r="I5618" s="19" t="s">
        <v>54</v>
      </c>
      <c r="J5618" s="21" t="s">
        <v>18</v>
      </c>
      <c r="K5618" s="22">
        <v>6130</v>
      </c>
      <c r="L5618" s="22"/>
      <c r="M5618" s="23"/>
    </row>
    <row r="5619" spans="1:13" x14ac:dyDescent="0.2">
      <c r="A5619" s="19" t="s">
        <v>11089</v>
      </c>
      <c r="B5619" s="19" t="s">
        <v>11090</v>
      </c>
      <c r="C5619" s="19" t="s">
        <v>167</v>
      </c>
      <c r="D5619" s="19" t="s">
        <v>431</v>
      </c>
      <c r="E5619" s="19" t="s">
        <v>432</v>
      </c>
      <c r="F5619" s="20">
        <v>2019</v>
      </c>
      <c r="G5619" s="19" t="s">
        <v>17</v>
      </c>
      <c r="H5619" s="19" t="s">
        <v>54</v>
      </c>
      <c r="I5619" s="19" t="s">
        <v>62</v>
      </c>
      <c r="J5619" s="21" t="s">
        <v>18</v>
      </c>
      <c r="K5619" s="22">
        <v>10244</v>
      </c>
      <c r="L5619" s="22"/>
      <c r="M5619" s="23"/>
    </row>
    <row r="5620" spans="1:13" x14ac:dyDescent="0.2">
      <c r="A5620" s="19" t="s">
        <v>11091</v>
      </c>
      <c r="B5620" s="19" t="s">
        <v>11092</v>
      </c>
      <c r="C5620" s="19" t="s">
        <v>148</v>
      </c>
      <c r="D5620" s="19" t="s">
        <v>373</v>
      </c>
      <c r="E5620" s="19" t="s">
        <v>435</v>
      </c>
      <c r="F5620" s="20">
        <v>2019</v>
      </c>
      <c r="G5620" s="19" t="s">
        <v>17</v>
      </c>
      <c r="H5620" s="19" t="s">
        <v>240</v>
      </c>
      <c r="I5620" s="19" t="s">
        <v>2394</v>
      </c>
      <c r="J5620" s="21" t="s">
        <v>18</v>
      </c>
      <c r="K5620" s="22">
        <v>330762</v>
      </c>
      <c r="L5620" s="22"/>
      <c r="M5620" s="23"/>
    </row>
    <row r="5621" spans="1:13" x14ac:dyDescent="0.2">
      <c r="A5621" s="19" t="s">
        <v>11093</v>
      </c>
      <c r="B5621" s="19" t="s">
        <v>11094</v>
      </c>
      <c r="C5621" s="19" t="s">
        <v>92</v>
      </c>
      <c r="D5621" s="19" t="s">
        <v>112</v>
      </c>
      <c r="E5621" s="19" t="s">
        <v>113</v>
      </c>
      <c r="F5621" s="20">
        <v>2020</v>
      </c>
      <c r="G5621" s="19" t="s">
        <v>17</v>
      </c>
      <c r="H5621" s="19" t="s">
        <v>54</v>
      </c>
      <c r="I5621" s="19" t="s">
        <v>62</v>
      </c>
      <c r="J5621" s="21" t="s">
        <v>18</v>
      </c>
      <c r="K5621" s="22">
        <v>76200</v>
      </c>
      <c r="L5621" s="22"/>
      <c r="M5621" s="23"/>
    </row>
    <row r="5622" spans="1:13" x14ac:dyDescent="0.2">
      <c r="A5622" s="19" t="s">
        <v>11095</v>
      </c>
      <c r="B5622" s="19" t="s">
        <v>11096</v>
      </c>
      <c r="C5622" s="19" t="s">
        <v>27</v>
      </c>
      <c r="D5622" s="19" t="s">
        <v>1774</v>
      </c>
      <c r="E5622" s="19" t="s">
        <v>2859</v>
      </c>
      <c r="F5622" s="20">
        <v>2020</v>
      </c>
      <c r="G5622" s="19" t="s">
        <v>279</v>
      </c>
      <c r="H5622" s="19" t="s">
        <v>240</v>
      </c>
      <c r="I5622" s="19" t="s">
        <v>3563</v>
      </c>
      <c r="J5622" s="21" t="s">
        <v>18</v>
      </c>
      <c r="K5622" s="22">
        <v>17976</v>
      </c>
      <c r="L5622" s="22"/>
      <c r="M5622" s="23"/>
    </row>
    <row r="5623" spans="1:13" x14ac:dyDescent="0.2">
      <c r="A5623" s="19" t="s">
        <v>11097</v>
      </c>
      <c r="B5623" s="19" t="s">
        <v>11098</v>
      </c>
      <c r="C5623" s="19" t="s">
        <v>27</v>
      </c>
      <c r="D5623" s="19" t="s">
        <v>1774</v>
      </c>
      <c r="E5623" s="19" t="s">
        <v>1775</v>
      </c>
      <c r="F5623" s="20">
        <v>2020</v>
      </c>
      <c r="G5623" s="19" t="s">
        <v>17</v>
      </c>
      <c r="H5623" s="19" t="s">
        <v>63</v>
      </c>
      <c r="I5623" s="19" t="s">
        <v>174</v>
      </c>
      <c r="J5623" s="21" t="s">
        <v>84</v>
      </c>
      <c r="K5623" s="22">
        <v>413544</v>
      </c>
      <c r="L5623" s="22"/>
      <c r="M5623" s="23"/>
    </row>
    <row r="5624" spans="1:13" x14ac:dyDescent="0.2">
      <c r="A5624" s="19" t="s">
        <v>11099</v>
      </c>
      <c r="B5624" s="19" t="s">
        <v>11100</v>
      </c>
      <c r="C5624" s="19" t="s">
        <v>34</v>
      </c>
      <c r="D5624" s="19" t="s">
        <v>51</v>
      </c>
      <c r="E5624" s="19" t="s">
        <v>2938</v>
      </c>
      <c r="F5624" s="20">
        <v>2020</v>
      </c>
      <c r="G5624" s="19" t="s">
        <v>17</v>
      </c>
      <c r="H5624" s="19" t="s">
        <v>63</v>
      </c>
      <c r="I5624" s="19" t="s">
        <v>174</v>
      </c>
      <c r="J5624" s="21" t="s">
        <v>18</v>
      </c>
      <c r="K5624" s="22">
        <v>515000</v>
      </c>
      <c r="L5624" s="22"/>
      <c r="M5624" s="23"/>
    </row>
    <row r="5625" spans="1:13" x14ac:dyDescent="0.2">
      <c r="A5625" s="19" t="s">
        <v>11101</v>
      </c>
      <c r="B5625" s="19" t="s">
        <v>11102</v>
      </c>
      <c r="C5625" s="19" t="s">
        <v>92</v>
      </c>
      <c r="D5625" s="19"/>
      <c r="E5625" s="19"/>
      <c r="F5625" s="20">
        <v>2020</v>
      </c>
      <c r="G5625" s="19" t="s">
        <v>279</v>
      </c>
      <c r="H5625" s="19" t="s">
        <v>693</v>
      </c>
      <c r="I5625" s="19" t="s">
        <v>762</v>
      </c>
      <c r="J5625" s="21" t="s">
        <v>18</v>
      </c>
      <c r="K5625" s="22">
        <v>42218</v>
      </c>
      <c r="L5625" s="22"/>
      <c r="M5625" s="23"/>
    </row>
    <row r="5626" spans="1:13" x14ac:dyDescent="0.2">
      <c r="A5626" s="19" t="s">
        <v>11103</v>
      </c>
      <c r="B5626" s="19" t="s">
        <v>11104</v>
      </c>
      <c r="C5626" s="19" t="s">
        <v>37</v>
      </c>
      <c r="D5626" s="19"/>
      <c r="E5626" s="19"/>
      <c r="F5626" s="20">
        <v>2019</v>
      </c>
      <c r="G5626" s="19" t="s">
        <v>279</v>
      </c>
      <c r="H5626" s="19" t="s">
        <v>95</v>
      </c>
      <c r="I5626" s="19" t="s">
        <v>173</v>
      </c>
      <c r="J5626" s="21" t="s">
        <v>84</v>
      </c>
      <c r="K5626" s="22">
        <v>105165</v>
      </c>
      <c r="L5626" s="22"/>
      <c r="M5626" s="23"/>
    </row>
    <row r="5627" spans="1:13" x14ac:dyDescent="0.2">
      <c r="A5627" s="19" t="s">
        <v>11109</v>
      </c>
      <c r="B5627" s="19" t="s">
        <v>11110</v>
      </c>
      <c r="C5627" s="19" t="s">
        <v>27</v>
      </c>
      <c r="D5627" s="19" t="s">
        <v>1774</v>
      </c>
      <c r="E5627" s="19" t="s">
        <v>1775</v>
      </c>
      <c r="F5627" s="20">
        <v>2019</v>
      </c>
      <c r="G5627" s="19" t="s">
        <v>279</v>
      </c>
      <c r="H5627" s="19" t="s">
        <v>54</v>
      </c>
      <c r="I5627" s="19" t="s">
        <v>83</v>
      </c>
      <c r="J5627" s="21" t="s">
        <v>18</v>
      </c>
      <c r="K5627" s="22">
        <v>98151</v>
      </c>
      <c r="L5627" s="22"/>
      <c r="M5627" s="23"/>
    </row>
    <row r="5628" spans="1:13" x14ac:dyDescent="0.2">
      <c r="A5628" s="19" t="s">
        <v>11113</v>
      </c>
      <c r="B5628" s="19" t="s">
        <v>11114</v>
      </c>
      <c r="C5628" s="19" t="s">
        <v>34</v>
      </c>
      <c r="D5628" s="19" t="s">
        <v>215</v>
      </c>
      <c r="E5628" s="19" t="s">
        <v>215</v>
      </c>
      <c r="F5628" s="20">
        <v>2020</v>
      </c>
      <c r="G5628" s="19" t="s">
        <v>1012</v>
      </c>
      <c r="H5628" s="19" t="s">
        <v>693</v>
      </c>
      <c r="I5628" s="19" t="s">
        <v>762</v>
      </c>
      <c r="J5628" s="21" t="s">
        <v>18</v>
      </c>
      <c r="K5628" s="22">
        <v>304007</v>
      </c>
      <c r="L5628" s="22"/>
      <c r="M5628" s="23"/>
    </row>
    <row r="5629" spans="1:13" x14ac:dyDescent="0.2">
      <c r="A5629" s="19" t="s">
        <v>11115</v>
      </c>
      <c r="B5629" s="19" t="s">
        <v>11116</v>
      </c>
      <c r="C5629" s="19" t="s">
        <v>34</v>
      </c>
      <c r="D5629" s="19" t="s">
        <v>51</v>
      </c>
      <c r="E5629" s="19" t="s">
        <v>2938</v>
      </c>
      <c r="F5629" s="20">
        <v>2020</v>
      </c>
      <c r="G5629" s="19" t="s">
        <v>17</v>
      </c>
      <c r="H5629" s="19" t="s">
        <v>95</v>
      </c>
      <c r="I5629" s="19" t="s">
        <v>173</v>
      </c>
      <c r="J5629" s="21" t="s">
        <v>18</v>
      </c>
      <c r="K5629" s="22">
        <v>1035847</v>
      </c>
      <c r="L5629" s="22"/>
      <c r="M5629" s="23"/>
    </row>
    <row r="5630" spans="1:13" x14ac:dyDescent="0.2">
      <c r="A5630" s="19" t="s">
        <v>11117</v>
      </c>
      <c r="B5630" s="19" t="s">
        <v>11118</v>
      </c>
      <c r="C5630" s="19" t="s">
        <v>27</v>
      </c>
      <c r="D5630" s="19" t="s">
        <v>28</v>
      </c>
      <c r="E5630" s="19" t="s">
        <v>29</v>
      </c>
      <c r="F5630" s="20">
        <v>2019</v>
      </c>
      <c r="G5630" s="19" t="s">
        <v>279</v>
      </c>
      <c r="H5630" s="19" t="s">
        <v>54</v>
      </c>
      <c r="I5630" s="19" t="s">
        <v>288</v>
      </c>
      <c r="J5630" s="21" t="s">
        <v>18</v>
      </c>
      <c r="K5630" s="22">
        <v>20807</v>
      </c>
      <c r="L5630" s="22"/>
      <c r="M5630" s="23"/>
    </row>
    <row r="5631" spans="1:13" x14ac:dyDescent="0.2">
      <c r="A5631" s="19" t="s">
        <v>11121</v>
      </c>
      <c r="B5631" s="19" t="s">
        <v>11122</v>
      </c>
      <c r="C5631" s="19" t="s">
        <v>359</v>
      </c>
      <c r="D5631" s="19" t="s">
        <v>1466</v>
      </c>
      <c r="E5631" s="19" t="s">
        <v>1823</v>
      </c>
      <c r="F5631" s="20">
        <v>2019</v>
      </c>
      <c r="G5631" s="19" t="s">
        <v>17</v>
      </c>
      <c r="H5631" s="19" t="s">
        <v>352</v>
      </c>
      <c r="I5631" s="19" t="s">
        <v>1241</v>
      </c>
      <c r="J5631" s="21" t="s">
        <v>84</v>
      </c>
      <c r="K5631" s="22">
        <v>1324390</v>
      </c>
      <c r="L5631" s="22"/>
      <c r="M5631" s="23"/>
    </row>
    <row r="5632" spans="1:13" x14ac:dyDescent="0.2">
      <c r="A5632" s="19" t="s">
        <v>11127</v>
      </c>
      <c r="B5632" s="19" t="s">
        <v>11128</v>
      </c>
      <c r="C5632" s="19" t="s">
        <v>34</v>
      </c>
      <c r="D5632" s="19" t="s">
        <v>51</v>
      </c>
      <c r="E5632" s="19" t="s">
        <v>2938</v>
      </c>
      <c r="F5632" s="20">
        <v>2020</v>
      </c>
      <c r="G5632" s="19" t="s">
        <v>17</v>
      </c>
      <c r="H5632" s="19" t="s">
        <v>63</v>
      </c>
      <c r="I5632" s="19" t="s">
        <v>174</v>
      </c>
      <c r="J5632" s="21" t="s">
        <v>18</v>
      </c>
      <c r="K5632" s="22">
        <v>317033</v>
      </c>
      <c r="L5632" s="24">
        <v>1100</v>
      </c>
      <c r="M5632" s="23"/>
    </row>
    <row r="5633" spans="1:13" x14ac:dyDescent="0.2">
      <c r="A5633" s="19" t="s">
        <v>11129</v>
      </c>
      <c r="B5633" s="19" t="s">
        <v>11130</v>
      </c>
      <c r="C5633" s="19" t="s">
        <v>12</v>
      </c>
      <c r="D5633" s="19" t="s">
        <v>69</v>
      </c>
      <c r="E5633" s="19" t="s">
        <v>1202</v>
      </c>
      <c r="F5633" s="20">
        <v>2019</v>
      </c>
      <c r="G5633" s="19" t="s">
        <v>17</v>
      </c>
      <c r="H5633" s="19" t="s">
        <v>352</v>
      </c>
      <c r="I5633" s="19" t="s">
        <v>353</v>
      </c>
      <c r="J5633" s="21" t="s">
        <v>18</v>
      </c>
      <c r="K5633" s="22">
        <v>2628246</v>
      </c>
      <c r="L5633" s="22"/>
      <c r="M5633" s="23"/>
    </row>
    <row r="5634" spans="1:13" x14ac:dyDescent="0.2">
      <c r="A5634" s="19" t="s">
        <v>11131</v>
      </c>
      <c r="B5634" s="19" t="s">
        <v>11132</v>
      </c>
      <c r="C5634" s="19" t="s">
        <v>143</v>
      </c>
      <c r="D5634" s="19"/>
      <c r="E5634" s="19"/>
      <c r="F5634" s="20">
        <v>2019</v>
      </c>
      <c r="G5634" s="19" t="s">
        <v>279</v>
      </c>
      <c r="H5634" s="19" t="s">
        <v>95</v>
      </c>
      <c r="I5634" s="19" t="s">
        <v>178</v>
      </c>
      <c r="J5634" s="21" t="s">
        <v>18</v>
      </c>
      <c r="K5634" s="22">
        <v>16523</v>
      </c>
      <c r="L5634" s="22"/>
      <c r="M5634" s="23"/>
    </row>
    <row r="5635" spans="1:13" x14ac:dyDescent="0.2">
      <c r="A5635" s="19" t="s">
        <v>11133</v>
      </c>
      <c r="B5635" s="19" t="s">
        <v>11134</v>
      </c>
      <c r="C5635" s="19" t="s">
        <v>52</v>
      </c>
      <c r="D5635" s="19" t="s">
        <v>53</v>
      </c>
      <c r="E5635" s="19" t="s">
        <v>700</v>
      </c>
      <c r="F5635" s="20">
        <v>2019</v>
      </c>
      <c r="G5635" s="19" t="s">
        <v>279</v>
      </c>
      <c r="H5635" s="19" t="s">
        <v>63</v>
      </c>
      <c r="I5635" s="19" t="s">
        <v>705</v>
      </c>
      <c r="J5635" s="21" t="s">
        <v>84</v>
      </c>
      <c r="K5635" s="22">
        <v>151206</v>
      </c>
      <c r="L5635" s="22"/>
      <c r="M5635" s="23"/>
    </row>
    <row r="5636" spans="1:13" x14ac:dyDescent="0.2">
      <c r="A5636" s="19" t="s">
        <v>11135</v>
      </c>
      <c r="B5636" s="19" t="s">
        <v>11136</v>
      </c>
      <c r="C5636" s="19" t="s">
        <v>103</v>
      </c>
      <c r="D5636" s="19" t="s">
        <v>105</v>
      </c>
      <c r="E5636" s="19" t="s">
        <v>106</v>
      </c>
      <c r="F5636" s="20">
        <v>2020</v>
      </c>
      <c r="G5636" s="19" t="s">
        <v>17</v>
      </c>
      <c r="H5636" s="19" t="s">
        <v>30</v>
      </c>
      <c r="I5636" s="19" t="s">
        <v>145</v>
      </c>
      <c r="J5636" s="21" t="s">
        <v>128</v>
      </c>
      <c r="K5636" s="22">
        <v>1000</v>
      </c>
      <c r="L5636" s="22"/>
      <c r="M5636" s="23"/>
    </row>
    <row r="5637" spans="1:13" x14ac:dyDescent="0.2">
      <c r="A5637" s="19" t="s">
        <v>11137</v>
      </c>
      <c r="B5637" s="19" t="s">
        <v>11138</v>
      </c>
      <c r="C5637" s="19" t="s">
        <v>92</v>
      </c>
      <c r="D5637" s="19" t="s">
        <v>191</v>
      </c>
      <c r="E5637" s="19"/>
      <c r="F5637" s="20">
        <v>2019</v>
      </c>
      <c r="G5637" s="19" t="s">
        <v>279</v>
      </c>
      <c r="H5637" s="19" t="s">
        <v>63</v>
      </c>
      <c r="I5637" s="19" t="s">
        <v>705</v>
      </c>
      <c r="J5637" s="21" t="s">
        <v>18</v>
      </c>
      <c r="K5637" s="22">
        <v>111</v>
      </c>
      <c r="L5637" s="22"/>
      <c r="M5637" s="23"/>
    </row>
    <row r="5638" spans="1:13" x14ac:dyDescent="0.2">
      <c r="A5638" s="19" t="s">
        <v>11139</v>
      </c>
      <c r="B5638" s="19" t="s">
        <v>11140</v>
      </c>
      <c r="C5638" s="19" t="s">
        <v>52</v>
      </c>
      <c r="D5638" s="19"/>
      <c r="E5638" s="19"/>
      <c r="F5638" s="20">
        <v>2020</v>
      </c>
      <c r="G5638" s="19" t="s">
        <v>279</v>
      </c>
      <c r="H5638" s="19" t="s">
        <v>30</v>
      </c>
      <c r="I5638" s="19" t="s">
        <v>145</v>
      </c>
      <c r="J5638" s="21" t="s">
        <v>18</v>
      </c>
      <c r="K5638" s="22">
        <v>41040</v>
      </c>
      <c r="L5638" s="22"/>
      <c r="M5638" s="23"/>
    </row>
    <row r="5639" spans="1:13" x14ac:dyDescent="0.2">
      <c r="A5639" s="19" t="s">
        <v>11141</v>
      </c>
      <c r="B5639" s="19" t="s">
        <v>11142</v>
      </c>
      <c r="C5639" s="19" t="s">
        <v>148</v>
      </c>
      <c r="D5639" s="19" t="s">
        <v>373</v>
      </c>
      <c r="E5639" s="19" t="s">
        <v>1536</v>
      </c>
      <c r="F5639" s="20">
        <v>2020</v>
      </c>
      <c r="G5639" s="19" t="s">
        <v>17</v>
      </c>
      <c r="H5639" s="19" t="s">
        <v>63</v>
      </c>
      <c r="I5639" s="19" t="s">
        <v>174</v>
      </c>
      <c r="J5639" s="21" t="s">
        <v>18</v>
      </c>
      <c r="K5639" s="22">
        <v>1961971</v>
      </c>
      <c r="L5639" s="22"/>
      <c r="M5639" s="23"/>
    </row>
    <row r="5640" spans="1:13" x14ac:dyDescent="0.2">
      <c r="A5640" s="19" t="s">
        <v>11145</v>
      </c>
      <c r="B5640" s="19" t="s">
        <v>11146</v>
      </c>
      <c r="C5640" s="19" t="s">
        <v>297</v>
      </c>
      <c r="D5640" s="19"/>
      <c r="E5640" s="19"/>
      <c r="F5640" s="20">
        <v>2020</v>
      </c>
      <c r="G5640" s="19" t="s">
        <v>1012</v>
      </c>
      <c r="H5640" s="19" t="s">
        <v>54</v>
      </c>
      <c r="I5640" s="19" t="s">
        <v>199</v>
      </c>
      <c r="J5640" s="21" t="s">
        <v>18</v>
      </c>
      <c r="K5640" s="22">
        <v>60799</v>
      </c>
      <c r="L5640" s="22"/>
      <c r="M5640" s="23"/>
    </row>
    <row r="5641" spans="1:13" x14ac:dyDescent="0.2">
      <c r="A5641" s="19" t="s">
        <v>11147</v>
      </c>
      <c r="B5641" s="19" t="s">
        <v>11148</v>
      </c>
      <c r="C5641" s="19" t="s">
        <v>148</v>
      </c>
      <c r="D5641" s="19" t="s">
        <v>460</v>
      </c>
      <c r="E5641" s="19" t="s">
        <v>1415</v>
      </c>
      <c r="F5641" s="20">
        <v>2020</v>
      </c>
      <c r="G5641" s="19" t="s">
        <v>17</v>
      </c>
      <c r="H5641" s="19" t="s">
        <v>352</v>
      </c>
      <c r="I5641" s="19" t="s">
        <v>353</v>
      </c>
      <c r="J5641" s="21" t="s">
        <v>84</v>
      </c>
      <c r="K5641" s="22">
        <v>747627</v>
      </c>
      <c r="L5641" s="22"/>
      <c r="M5641" s="23"/>
    </row>
    <row r="5642" spans="1:13" x14ac:dyDescent="0.2">
      <c r="A5642" s="19" t="s">
        <v>11149</v>
      </c>
      <c r="B5642" s="19" t="s">
        <v>11150</v>
      </c>
      <c r="C5642" s="19" t="s">
        <v>133</v>
      </c>
      <c r="D5642" s="19" t="s">
        <v>206</v>
      </c>
      <c r="E5642" s="19"/>
      <c r="F5642" s="20">
        <v>2019</v>
      </c>
      <c r="G5642" s="19" t="s">
        <v>279</v>
      </c>
      <c r="H5642" s="19" t="s">
        <v>54</v>
      </c>
      <c r="I5642" s="19" t="s">
        <v>288</v>
      </c>
      <c r="J5642" s="21" t="s">
        <v>18</v>
      </c>
      <c r="K5642" s="22">
        <v>154926</v>
      </c>
      <c r="L5642" s="22"/>
      <c r="M5642" s="23"/>
    </row>
    <row r="5643" spans="1:13" x14ac:dyDescent="0.2">
      <c r="A5643" s="19" t="s">
        <v>11151</v>
      </c>
      <c r="B5643" s="19" t="s">
        <v>11152</v>
      </c>
      <c r="C5643" s="19" t="s">
        <v>81</v>
      </c>
      <c r="D5643" s="19"/>
      <c r="E5643" s="19"/>
      <c r="F5643" s="20">
        <v>2019</v>
      </c>
      <c r="G5643" s="19" t="s">
        <v>279</v>
      </c>
      <c r="H5643" s="19" t="s">
        <v>95</v>
      </c>
      <c r="I5643" s="19" t="s">
        <v>356</v>
      </c>
      <c r="J5643" s="21" t="s">
        <v>18</v>
      </c>
      <c r="K5643" s="22">
        <v>93366</v>
      </c>
      <c r="L5643" s="22"/>
      <c r="M5643" s="23"/>
    </row>
    <row r="5644" spans="1:13" x14ac:dyDescent="0.2">
      <c r="A5644" s="19" t="s">
        <v>11153</v>
      </c>
      <c r="B5644" s="19" t="s">
        <v>11154</v>
      </c>
      <c r="C5644" s="19" t="s">
        <v>265</v>
      </c>
      <c r="D5644" s="19"/>
      <c r="E5644" s="19"/>
      <c r="F5644" s="20">
        <v>2019</v>
      </c>
      <c r="G5644" s="19" t="s">
        <v>279</v>
      </c>
      <c r="H5644" s="19" t="s">
        <v>63</v>
      </c>
      <c r="I5644" s="19" t="s">
        <v>174</v>
      </c>
      <c r="J5644" s="21" t="s">
        <v>18</v>
      </c>
      <c r="K5644" s="22">
        <v>936246</v>
      </c>
      <c r="L5644" s="22"/>
      <c r="M5644" s="23"/>
    </row>
    <row r="5645" spans="1:13" x14ac:dyDescent="0.2">
      <c r="A5645" s="19" t="s">
        <v>11159</v>
      </c>
      <c r="B5645" s="19" t="s">
        <v>11160</v>
      </c>
      <c r="C5645" s="19" t="s">
        <v>92</v>
      </c>
      <c r="D5645" s="19"/>
      <c r="E5645" s="19"/>
      <c r="F5645" s="20">
        <v>2019</v>
      </c>
      <c r="G5645" s="19" t="s">
        <v>17</v>
      </c>
      <c r="H5645" s="19" t="s">
        <v>30</v>
      </c>
      <c r="I5645" s="19" t="s">
        <v>31</v>
      </c>
      <c r="J5645" s="21" t="s">
        <v>18</v>
      </c>
      <c r="K5645" s="22">
        <v>523</v>
      </c>
      <c r="L5645" s="24">
        <v>21020</v>
      </c>
      <c r="M5645" s="23"/>
    </row>
    <row r="5646" spans="1:13" x14ac:dyDescent="0.2">
      <c r="A5646" s="19" t="s">
        <v>11165</v>
      </c>
      <c r="B5646" s="19" t="s">
        <v>11166</v>
      </c>
      <c r="C5646" s="19" t="s">
        <v>92</v>
      </c>
      <c r="D5646" s="19"/>
      <c r="E5646" s="19"/>
      <c r="F5646" s="20">
        <v>2019</v>
      </c>
      <c r="G5646" s="19" t="s">
        <v>279</v>
      </c>
      <c r="H5646" s="19" t="s">
        <v>54</v>
      </c>
      <c r="I5646" s="19" t="s">
        <v>499</v>
      </c>
      <c r="J5646" s="21" t="s">
        <v>18</v>
      </c>
      <c r="K5646" s="22">
        <v>11286</v>
      </c>
      <c r="L5646" s="24">
        <v>1026</v>
      </c>
      <c r="M5646" s="23"/>
    </row>
    <row r="5647" spans="1:13" x14ac:dyDescent="0.2">
      <c r="A5647" s="19" t="s">
        <v>11167</v>
      </c>
      <c r="B5647" s="19" t="s">
        <v>11168</v>
      </c>
      <c r="C5647" s="19" t="s">
        <v>52</v>
      </c>
      <c r="D5647" s="19" t="s">
        <v>139</v>
      </c>
      <c r="E5647" s="19" t="s">
        <v>1444</v>
      </c>
      <c r="F5647" s="20">
        <v>2019</v>
      </c>
      <c r="G5647" s="19" t="s">
        <v>17</v>
      </c>
      <c r="H5647" s="19" t="s">
        <v>54</v>
      </c>
      <c r="I5647" s="19" t="s">
        <v>62</v>
      </c>
      <c r="J5647" s="21" t="s">
        <v>18</v>
      </c>
      <c r="K5647" s="22">
        <v>57250</v>
      </c>
      <c r="L5647" s="22"/>
      <c r="M5647" s="23"/>
    </row>
    <row r="5648" spans="1:13" x14ac:dyDescent="0.2">
      <c r="A5648" s="19" t="s">
        <v>11171</v>
      </c>
      <c r="B5648" s="19" t="s">
        <v>11172</v>
      </c>
      <c r="C5648" s="19" t="s">
        <v>34</v>
      </c>
      <c r="D5648" s="19" t="s">
        <v>215</v>
      </c>
      <c r="E5648" s="19" t="s">
        <v>1853</v>
      </c>
      <c r="F5648" s="20">
        <v>2020</v>
      </c>
      <c r="G5648" s="19" t="s">
        <v>17</v>
      </c>
      <c r="H5648" s="19" t="s">
        <v>352</v>
      </c>
      <c r="I5648" s="19" t="s">
        <v>1725</v>
      </c>
      <c r="J5648" s="21" t="s">
        <v>84</v>
      </c>
      <c r="K5648" s="22">
        <v>78900</v>
      </c>
      <c r="L5648" s="22"/>
      <c r="M5648" s="23"/>
    </row>
    <row r="5649" spans="1:13" x14ac:dyDescent="0.2">
      <c r="A5649" s="19" t="s">
        <v>11173</v>
      </c>
      <c r="B5649" s="19" t="s">
        <v>11174</v>
      </c>
      <c r="C5649" s="19" t="s">
        <v>34</v>
      </c>
      <c r="D5649" s="19" t="s">
        <v>215</v>
      </c>
      <c r="E5649" s="19" t="s">
        <v>1063</v>
      </c>
      <c r="F5649" s="20">
        <v>2020</v>
      </c>
      <c r="G5649" s="19" t="s">
        <v>17</v>
      </c>
      <c r="H5649" s="19" t="s">
        <v>63</v>
      </c>
      <c r="I5649" s="19" t="s">
        <v>174</v>
      </c>
      <c r="J5649" s="21" t="s">
        <v>18</v>
      </c>
      <c r="K5649" s="22">
        <v>2047</v>
      </c>
      <c r="L5649" s="22"/>
      <c r="M5649" s="23"/>
    </row>
    <row r="5650" spans="1:13" x14ac:dyDescent="0.2">
      <c r="A5650" s="19" t="s">
        <v>11175</v>
      </c>
      <c r="B5650" s="19" t="s">
        <v>11176</v>
      </c>
      <c r="C5650" s="19" t="s">
        <v>103</v>
      </c>
      <c r="D5650" s="19" t="s">
        <v>194</v>
      </c>
      <c r="E5650" s="19" t="s">
        <v>203</v>
      </c>
      <c r="F5650" s="20">
        <v>2020</v>
      </c>
      <c r="G5650" s="19" t="s">
        <v>17</v>
      </c>
      <c r="H5650" s="19" t="s">
        <v>95</v>
      </c>
      <c r="I5650" s="19" t="s">
        <v>178</v>
      </c>
      <c r="J5650" s="21" t="s">
        <v>18</v>
      </c>
      <c r="K5650" s="22">
        <v>1000</v>
      </c>
      <c r="L5650" s="22"/>
      <c r="M5650" s="23"/>
    </row>
    <row r="5651" spans="1:13" x14ac:dyDescent="0.2">
      <c r="A5651" s="19" t="s">
        <v>11179</v>
      </c>
      <c r="B5651" s="19" t="s">
        <v>11180</v>
      </c>
      <c r="C5651" s="19" t="s">
        <v>12</v>
      </c>
      <c r="D5651" s="19"/>
      <c r="E5651" s="19"/>
      <c r="F5651" s="20">
        <v>2020</v>
      </c>
      <c r="G5651" s="19" t="s">
        <v>17</v>
      </c>
      <c r="H5651" s="19" t="s">
        <v>30</v>
      </c>
      <c r="I5651" s="19" t="s">
        <v>31</v>
      </c>
      <c r="J5651" s="21" t="s">
        <v>84</v>
      </c>
      <c r="K5651" s="22">
        <v>52326</v>
      </c>
      <c r="L5651" s="22"/>
      <c r="M5651" s="23"/>
    </row>
    <row r="5652" spans="1:13" x14ac:dyDescent="0.2">
      <c r="A5652" s="19" t="s">
        <v>11183</v>
      </c>
      <c r="B5652" s="19" t="s">
        <v>11184</v>
      </c>
      <c r="C5652" s="19" t="s">
        <v>359</v>
      </c>
      <c r="D5652" s="19"/>
      <c r="E5652" s="19"/>
      <c r="F5652" s="20">
        <v>2019</v>
      </c>
      <c r="G5652" s="19" t="s">
        <v>17</v>
      </c>
      <c r="H5652" s="19" t="s">
        <v>30</v>
      </c>
      <c r="I5652" s="19" t="s">
        <v>31</v>
      </c>
      <c r="J5652" s="21" t="s">
        <v>128</v>
      </c>
      <c r="K5652" s="22">
        <v>5823829</v>
      </c>
      <c r="L5652" s="22"/>
      <c r="M5652" s="23"/>
    </row>
    <row r="5653" spans="1:13" x14ac:dyDescent="0.2">
      <c r="A5653" s="19" t="s">
        <v>11185</v>
      </c>
      <c r="B5653" s="19" t="s">
        <v>11186</v>
      </c>
      <c r="C5653" s="19" t="s">
        <v>92</v>
      </c>
      <c r="D5653" s="19" t="s">
        <v>93</v>
      </c>
      <c r="E5653" s="19" t="s">
        <v>315</v>
      </c>
      <c r="F5653" s="20">
        <v>2020</v>
      </c>
      <c r="G5653" s="19" t="s">
        <v>17</v>
      </c>
      <c r="H5653" s="19" t="s">
        <v>95</v>
      </c>
      <c r="I5653" s="19" t="s">
        <v>178</v>
      </c>
      <c r="J5653" s="21" t="s">
        <v>18</v>
      </c>
      <c r="K5653" s="22">
        <v>25000</v>
      </c>
      <c r="L5653" s="24">
        <v>1</v>
      </c>
      <c r="M5653" s="23"/>
    </row>
    <row r="5654" spans="1:13" x14ac:dyDescent="0.2">
      <c r="A5654" s="19" t="s">
        <v>11187</v>
      </c>
      <c r="B5654" s="19" t="s">
        <v>11188</v>
      </c>
      <c r="C5654" s="19" t="s">
        <v>34</v>
      </c>
      <c r="D5654" s="19" t="s">
        <v>215</v>
      </c>
      <c r="E5654" s="19" t="s">
        <v>215</v>
      </c>
      <c r="F5654" s="20">
        <v>2020</v>
      </c>
      <c r="G5654" s="19" t="s">
        <v>17</v>
      </c>
      <c r="H5654" s="19" t="s">
        <v>42</v>
      </c>
      <c r="I5654" s="19" t="s">
        <v>228</v>
      </c>
      <c r="J5654" s="21" t="s">
        <v>84</v>
      </c>
      <c r="K5654" s="22">
        <v>359024</v>
      </c>
      <c r="L5654" s="22"/>
      <c r="M5654" s="23"/>
    </row>
    <row r="5655" spans="1:13" x14ac:dyDescent="0.2">
      <c r="A5655" s="19" t="s">
        <v>11191</v>
      </c>
      <c r="B5655" s="19" t="s">
        <v>11192</v>
      </c>
      <c r="C5655" s="19" t="s">
        <v>297</v>
      </c>
      <c r="D5655" s="19"/>
      <c r="E5655" s="19"/>
      <c r="F5655" s="20">
        <v>2019</v>
      </c>
      <c r="G5655" s="19" t="s">
        <v>279</v>
      </c>
      <c r="H5655" s="19" t="s">
        <v>30</v>
      </c>
      <c r="I5655" s="19" t="s">
        <v>31</v>
      </c>
      <c r="J5655" s="21" t="s">
        <v>18</v>
      </c>
      <c r="K5655" s="22">
        <v>545112</v>
      </c>
      <c r="L5655" s="24">
        <v>21020</v>
      </c>
      <c r="M5655" s="23"/>
    </row>
    <row r="5656" spans="1:13" x14ac:dyDescent="0.2">
      <c r="A5656" s="19" t="s">
        <v>11195</v>
      </c>
      <c r="B5656" s="19" t="s">
        <v>11196</v>
      </c>
      <c r="C5656" s="19" t="s">
        <v>34</v>
      </c>
      <c r="D5656" s="19"/>
      <c r="E5656" s="19"/>
      <c r="F5656" s="20">
        <v>2019</v>
      </c>
      <c r="G5656" s="19" t="s">
        <v>17</v>
      </c>
      <c r="H5656" s="19" t="s">
        <v>30</v>
      </c>
      <c r="I5656" s="19" t="s">
        <v>31</v>
      </c>
      <c r="J5656" s="21" t="s">
        <v>84</v>
      </c>
      <c r="K5656" s="22">
        <v>51813</v>
      </c>
      <c r="L5656" s="22"/>
      <c r="M5656" s="23"/>
    </row>
    <row r="5657" spans="1:13" x14ac:dyDescent="0.2">
      <c r="A5657" s="19" t="s">
        <v>11197</v>
      </c>
      <c r="B5657" s="19" t="s">
        <v>11198</v>
      </c>
      <c r="C5657" s="19" t="s">
        <v>34</v>
      </c>
      <c r="D5657" s="19" t="s">
        <v>51</v>
      </c>
      <c r="E5657" s="19" t="s">
        <v>384</v>
      </c>
      <c r="F5657" s="20">
        <v>2019</v>
      </c>
      <c r="G5657" s="19" t="s">
        <v>17</v>
      </c>
      <c r="H5657" s="19" t="s">
        <v>30</v>
      </c>
      <c r="I5657" s="19" t="s">
        <v>31</v>
      </c>
      <c r="J5657" s="21" t="s">
        <v>18</v>
      </c>
      <c r="K5657" s="22">
        <v>51813</v>
      </c>
      <c r="L5657" s="22"/>
      <c r="M5657" s="23"/>
    </row>
    <row r="5658" spans="1:13" x14ac:dyDescent="0.2">
      <c r="A5658" s="19" t="s">
        <v>11199</v>
      </c>
      <c r="B5658" s="19" t="s">
        <v>11200</v>
      </c>
      <c r="C5658" s="19" t="s">
        <v>92</v>
      </c>
      <c r="D5658" s="19" t="s">
        <v>93</v>
      </c>
      <c r="E5658" s="19" t="s">
        <v>315</v>
      </c>
      <c r="F5658" s="20">
        <v>2020</v>
      </c>
      <c r="G5658" s="19" t="s">
        <v>17</v>
      </c>
      <c r="H5658" s="19" t="s">
        <v>30</v>
      </c>
      <c r="I5658" s="19" t="s">
        <v>145</v>
      </c>
      <c r="J5658" s="21" t="s">
        <v>84</v>
      </c>
      <c r="K5658" s="22">
        <v>1287394</v>
      </c>
      <c r="L5658" s="22"/>
      <c r="M5658" s="23"/>
    </row>
    <row r="5659" spans="1:13" x14ac:dyDescent="0.2">
      <c r="A5659" s="19" t="s">
        <v>11201</v>
      </c>
      <c r="B5659" s="19" t="s">
        <v>11202</v>
      </c>
      <c r="C5659" s="19" t="s">
        <v>133</v>
      </c>
      <c r="D5659" s="19" t="s">
        <v>534</v>
      </c>
      <c r="E5659" s="19" t="s">
        <v>925</v>
      </c>
      <c r="F5659" s="20">
        <v>2020</v>
      </c>
      <c r="G5659" s="19" t="s">
        <v>17</v>
      </c>
      <c r="H5659" s="19" t="s">
        <v>662</v>
      </c>
      <c r="I5659" s="19" t="s">
        <v>663</v>
      </c>
      <c r="J5659" s="21" t="s">
        <v>128</v>
      </c>
      <c r="K5659" s="22">
        <v>21067</v>
      </c>
      <c r="L5659" s="22"/>
      <c r="M5659" s="23"/>
    </row>
    <row r="5660" spans="1:13" x14ac:dyDescent="0.2">
      <c r="A5660" s="19" t="s">
        <v>11203</v>
      </c>
      <c r="B5660" s="19" t="s">
        <v>11204</v>
      </c>
      <c r="C5660" s="19" t="s">
        <v>133</v>
      </c>
      <c r="D5660" s="19" t="s">
        <v>206</v>
      </c>
      <c r="E5660" s="19" t="s">
        <v>1913</v>
      </c>
      <c r="F5660" s="20">
        <v>2020</v>
      </c>
      <c r="G5660" s="19" t="s">
        <v>17</v>
      </c>
      <c r="H5660" s="19" t="s">
        <v>240</v>
      </c>
      <c r="I5660" s="19" t="s">
        <v>2394</v>
      </c>
      <c r="J5660" s="21" t="s">
        <v>18</v>
      </c>
      <c r="K5660" s="22">
        <v>100416</v>
      </c>
      <c r="L5660" s="22"/>
      <c r="M5660" s="23"/>
    </row>
    <row r="5661" spans="1:13" x14ac:dyDescent="0.2">
      <c r="A5661" s="19" t="s">
        <v>11205</v>
      </c>
      <c r="B5661" s="19" t="s">
        <v>11206</v>
      </c>
      <c r="C5661" s="19" t="s">
        <v>92</v>
      </c>
      <c r="D5661" s="19" t="s">
        <v>112</v>
      </c>
      <c r="E5661" s="19" t="s">
        <v>4004</v>
      </c>
      <c r="F5661" s="20">
        <v>2020</v>
      </c>
      <c r="G5661" s="19" t="s">
        <v>279</v>
      </c>
      <c r="H5661" s="19" t="s">
        <v>54</v>
      </c>
      <c r="I5661" s="19" t="s">
        <v>199</v>
      </c>
      <c r="J5661" s="21" t="s">
        <v>18</v>
      </c>
      <c r="K5661" s="22">
        <v>50750</v>
      </c>
      <c r="L5661" s="22"/>
      <c r="M5661" s="23"/>
    </row>
    <row r="5662" spans="1:13" x14ac:dyDescent="0.2">
      <c r="A5662" s="19" t="s">
        <v>11209</v>
      </c>
      <c r="B5662" s="19" t="s">
        <v>11210</v>
      </c>
      <c r="C5662" s="19" t="s">
        <v>92</v>
      </c>
      <c r="D5662" s="19" t="s">
        <v>93</v>
      </c>
      <c r="E5662" s="19" t="s">
        <v>315</v>
      </c>
      <c r="F5662" s="20">
        <v>2020</v>
      </c>
      <c r="G5662" s="19" t="s">
        <v>17</v>
      </c>
      <c r="H5662" s="19" t="s">
        <v>30</v>
      </c>
      <c r="I5662" s="19" t="s">
        <v>145</v>
      </c>
      <c r="J5662" s="21" t="s">
        <v>18</v>
      </c>
      <c r="K5662" s="22">
        <v>46346</v>
      </c>
      <c r="L5662" s="22"/>
      <c r="M5662" s="23"/>
    </row>
    <row r="5663" spans="1:13" x14ac:dyDescent="0.2">
      <c r="A5663" s="19" t="s">
        <v>11211</v>
      </c>
      <c r="B5663" s="19" t="s">
        <v>11212</v>
      </c>
      <c r="C5663" s="19" t="s">
        <v>37</v>
      </c>
      <c r="D5663" s="19" t="s">
        <v>38</v>
      </c>
      <c r="E5663" s="19" t="s">
        <v>684</v>
      </c>
      <c r="F5663" s="20">
        <v>2020</v>
      </c>
      <c r="G5663" s="19" t="s">
        <v>17</v>
      </c>
      <c r="H5663" s="19" t="s">
        <v>240</v>
      </c>
      <c r="I5663" s="19" t="s">
        <v>241</v>
      </c>
      <c r="J5663" s="21" t="s">
        <v>128</v>
      </c>
      <c r="K5663" s="22">
        <v>30734</v>
      </c>
      <c r="L5663" s="22"/>
      <c r="M5663" s="23"/>
    </row>
    <row r="5664" spans="1:13" x14ac:dyDescent="0.2">
      <c r="A5664" s="19" t="s">
        <v>11213</v>
      </c>
      <c r="B5664" s="19" t="s">
        <v>11214</v>
      </c>
      <c r="C5664" s="19" t="s">
        <v>148</v>
      </c>
      <c r="D5664" s="19" t="s">
        <v>646</v>
      </c>
      <c r="E5664" s="19" t="s">
        <v>647</v>
      </c>
      <c r="F5664" s="20">
        <v>2020</v>
      </c>
      <c r="G5664" s="19" t="s">
        <v>17</v>
      </c>
      <c r="H5664" s="19" t="s">
        <v>54</v>
      </c>
      <c r="I5664" s="19" t="s">
        <v>58</v>
      </c>
      <c r="J5664" s="21" t="s">
        <v>18</v>
      </c>
      <c r="K5664" s="22">
        <v>597740</v>
      </c>
      <c r="L5664" s="22"/>
      <c r="M5664" s="23"/>
    </row>
    <row r="5665" spans="1:13" x14ac:dyDescent="0.2">
      <c r="A5665" s="19" t="s">
        <v>11215</v>
      </c>
      <c r="B5665" s="19" t="s">
        <v>11216</v>
      </c>
      <c r="C5665" s="19" t="s">
        <v>103</v>
      </c>
      <c r="D5665" s="19" t="s">
        <v>194</v>
      </c>
      <c r="E5665" s="19" t="s">
        <v>1575</v>
      </c>
      <c r="F5665" s="20">
        <v>2020</v>
      </c>
      <c r="G5665" s="19" t="s">
        <v>17</v>
      </c>
      <c r="H5665" s="19" t="s">
        <v>253</v>
      </c>
      <c r="I5665" s="19" t="s">
        <v>254</v>
      </c>
      <c r="J5665" s="21" t="s">
        <v>18</v>
      </c>
      <c r="K5665" s="22">
        <v>188397</v>
      </c>
      <c r="L5665" s="22"/>
      <c r="M5665" s="23"/>
    </row>
    <row r="5666" spans="1:13" x14ac:dyDescent="0.2">
      <c r="A5666" s="19" t="s">
        <v>11217</v>
      </c>
      <c r="B5666" s="19" t="s">
        <v>11218</v>
      </c>
      <c r="C5666" s="19" t="s">
        <v>148</v>
      </c>
      <c r="D5666" s="19"/>
      <c r="E5666" s="19"/>
      <c r="F5666" s="20">
        <v>2019</v>
      </c>
      <c r="G5666" s="19" t="s">
        <v>17</v>
      </c>
      <c r="H5666" s="19" t="s">
        <v>30</v>
      </c>
      <c r="I5666" s="19" t="s">
        <v>31</v>
      </c>
      <c r="J5666" s="21" t="s">
        <v>128</v>
      </c>
      <c r="K5666" s="22">
        <v>52326</v>
      </c>
      <c r="L5666" s="22"/>
      <c r="M5666" s="23"/>
    </row>
    <row r="5667" spans="1:13" x14ac:dyDescent="0.2">
      <c r="A5667" s="19" t="s">
        <v>11219</v>
      </c>
      <c r="B5667" s="19" t="s">
        <v>11220</v>
      </c>
      <c r="C5667" s="19" t="s">
        <v>133</v>
      </c>
      <c r="D5667" s="19"/>
      <c r="E5667" s="19"/>
      <c r="F5667" s="20">
        <v>2019</v>
      </c>
      <c r="G5667" s="19" t="s">
        <v>279</v>
      </c>
      <c r="H5667" s="19" t="s">
        <v>693</v>
      </c>
      <c r="I5667" s="19" t="s">
        <v>4172</v>
      </c>
      <c r="J5667" s="21" t="s">
        <v>128</v>
      </c>
      <c r="K5667" s="22">
        <v>128251</v>
      </c>
      <c r="L5667" s="22"/>
      <c r="M5667" s="23"/>
    </row>
    <row r="5668" spans="1:13" x14ac:dyDescent="0.2">
      <c r="A5668" s="19" t="s">
        <v>11221</v>
      </c>
      <c r="B5668" s="19" t="s">
        <v>11222</v>
      </c>
      <c r="C5668" s="19" t="s">
        <v>148</v>
      </c>
      <c r="D5668" s="19" t="s">
        <v>329</v>
      </c>
      <c r="E5668" s="19" t="s">
        <v>2366</v>
      </c>
      <c r="F5668" s="20">
        <v>2019</v>
      </c>
      <c r="G5668" s="19" t="s">
        <v>17</v>
      </c>
      <c r="H5668" s="19" t="s">
        <v>30</v>
      </c>
      <c r="I5668" s="19" t="s">
        <v>1674</v>
      </c>
      <c r="J5668" s="21" t="s">
        <v>84</v>
      </c>
      <c r="K5668" s="22">
        <v>21546</v>
      </c>
      <c r="L5668" s="22"/>
      <c r="M5668" s="23"/>
    </row>
    <row r="5669" spans="1:13" x14ac:dyDescent="0.2">
      <c r="A5669" s="19" t="s">
        <v>11225</v>
      </c>
      <c r="B5669" s="19" t="s">
        <v>11226</v>
      </c>
      <c r="C5669" s="19" t="s">
        <v>133</v>
      </c>
      <c r="D5669" s="19"/>
      <c r="E5669" s="19"/>
      <c r="F5669" s="20">
        <v>2019</v>
      </c>
      <c r="G5669" s="19" t="s">
        <v>279</v>
      </c>
      <c r="H5669" s="19" t="s">
        <v>693</v>
      </c>
      <c r="I5669" s="19" t="s">
        <v>4172</v>
      </c>
      <c r="J5669" s="21" t="s">
        <v>128</v>
      </c>
      <c r="K5669" s="22">
        <v>123120</v>
      </c>
      <c r="L5669" s="22"/>
      <c r="M5669" s="23"/>
    </row>
    <row r="5670" spans="1:13" x14ac:dyDescent="0.2">
      <c r="A5670" s="19" t="s">
        <v>11227</v>
      </c>
      <c r="B5670" s="19" t="s">
        <v>11228</v>
      </c>
      <c r="C5670" s="19" t="s">
        <v>167</v>
      </c>
      <c r="D5670" s="19" t="s">
        <v>431</v>
      </c>
      <c r="E5670" s="19"/>
      <c r="F5670" s="20">
        <v>2019</v>
      </c>
      <c r="G5670" s="19" t="s">
        <v>17</v>
      </c>
      <c r="H5670" s="19" t="s">
        <v>54</v>
      </c>
      <c r="I5670" s="19" t="s">
        <v>54</v>
      </c>
      <c r="J5670" s="21" t="s">
        <v>128</v>
      </c>
      <c r="K5670" s="22">
        <v>226524</v>
      </c>
      <c r="L5670" s="22"/>
      <c r="M5670" s="23"/>
    </row>
    <row r="5671" spans="1:13" x14ac:dyDescent="0.2">
      <c r="A5671" s="19" t="s">
        <v>11229</v>
      </c>
      <c r="B5671" s="19" t="s">
        <v>11230</v>
      </c>
      <c r="C5671" s="19" t="s">
        <v>103</v>
      </c>
      <c r="D5671" s="19" t="s">
        <v>194</v>
      </c>
      <c r="E5671" s="19" t="s">
        <v>598</v>
      </c>
      <c r="F5671" s="20">
        <v>2020</v>
      </c>
      <c r="G5671" s="19" t="s">
        <v>17</v>
      </c>
      <c r="H5671" s="19" t="s">
        <v>42</v>
      </c>
      <c r="I5671" s="19" t="s">
        <v>3246</v>
      </c>
      <c r="J5671" s="21" t="s">
        <v>128</v>
      </c>
      <c r="K5671" s="22">
        <v>48387</v>
      </c>
      <c r="L5671" s="22"/>
      <c r="M5671" s="23"/>
    </row>
    <row r="5672" spans="1:13" x14ac:dyDescent="0.2">
      <c r="A5672" s="19" t="s">
        <v>11231</v>
      </c>
      <c r="B5672" s="19" t="s">
        <v>11232</v>
      </c>
      <c r="C5672" s="19" t="s">
        <v>52</v>
      </c>
      <c r="D5672" s="19" t="s">
        <v>99</v>
      </c>
      <c r="E5672" s="19" t="s">
        <v>2650</v>
      </c>
      <c r="F5672" s="20">
        <v>2019</v>
      </c>
      <c r="G5672" s="19" t="s">
        <v>17</v>
      </c>
      <c r="H5672" s="19" t="s">
        <v>54</v>
      </c>
      <c r="I5672" s="19" t="s">
        <v>62</v>
      </c>
      <c r="J5672" s="21" t="s">
        <v>84</v>
      </c>
      <c r="K5672" s="22">
        <v>1399</v>
      </c>
      <c r="L5672" s="22"/>
      <c r="M5672" s="23"/>
    </row>
    <row r="5673" spans="1:13" x14ac:dyDescent="0.2">
      <c r="A5673" s="19" t="s">
        <v>11235</v>
      </c>
      <c r="B5673" s="19" t="s">
        <v>11236</v>
      </c>
      <c r="C5673" s="19" t="s">
        <v>81</v>
      </c>
      <c r="D5673" s="19"/>
      <c r="E5673" s="19"/>
      <c r="F5673" s="20">
        <v>2020</v>
      </c>
      <c r="G5673" s="19" t="s">
        <v>17</v>
      </c>
      <c r="H5673" s="19" t="s">
        <v>253</v>
      </c>
      <c r="I5673" s="19" t="s">
        <v>254</v>
      </c>
      <c r="J5673" s="21" t="s">
        <v>18</v>
      </c>
      <c r="K5673" s="22">
        <v>1658</v>
      </c>
      <c r="L5673" s="22"/>
      <c r="M5673" s="23"/>
    </row>
    <row r="5674" spans="1:13" x14ac:dyDescent="0.2">
      <c r="A5674" s="19" t="s">
        <v>11239</v>
      </c>
      <c r="B5674" s="19" t="s">
        <v>11240</v>
      </c>
      <c r="C5674" s="19" t="s">
        <v>148</v>
      </c>
      <c r="D5674" s="19" t="s">
        <v>617</v>
      </c>
      <c r="E5674" s="19" t="s">
        <v>863</v>
      </c>
      <c r="F5674" s="20">
        <v>2019</v>
      </c>
      <c r="G5674" s="19" t="s">
        <v>17</v>
      </c>
      <c r="H5674" s="19" t="s">
        <v>30</v>
      </c>
      <c r="I5674" s="19" t="s">
        <v>31</v>
      </c>
      <c r="J5674" s="21" t="s">
        <v>84</v>
      </c>
      <c r="K5674" s="22">
        <v>10</v>
      </c>
      <c r="L5674" s="22"/>
      <c r="M5674" s="23"/>
    </row>
    <row r="5675" spans="1:13" x14ac:dyDescent="0.2">
      <c r="A5675" s="19" t="s">
        <v>11241</v>
      </c>
      <c r="B5675" s="19" t="s">
        <v>11242</v>
      </c>
      <c r="C5675" s="19" t="s">
        <v>12</v>
      </c>
      <c r="D5675" s="19" t="s">
        <v>219</v>
      </c>
      <c r="E5675" s="19" t="s">
        <v>2247</v>
      </c>
      <c r="F5675" s="20">
        <v>2020</v>
      </c>
      <c r="G5675" s="19" t="s">
        <v>279</v>
      </c>
      <c r="H5675" s="19" t="s">
        <v>95</v>
      </c>
      <c r="I5675" s="19" t="s">
        <v>173</v>
      </c>
      <c r="J5675" s="21" t="s">
        <v>18</v>
      </c>
      <c r="K5675" s="22">
        <v>100763</v>
      </c>
      <c r="L5675" s="22"/>
      <c r="M5675" s="23"/>
    </row>
    <row r="5676" spans="1:13" x14ac:dyDescent="0.2">
      <c r="A5676" s="19" t="s">
        <v>11245</v>
      </c>
      <c r="B5676" s="19" t="s">
        <v>11246</v>
      </c>
      <c r="C5676" s="19" t="s">
        <v>148</v>
      </c>
      <c r="D5676" s="19" t="s">
        <v>460</v>
      </c>
      <c r="E5676" s="19" t="s">
        <v>460</v>
      </c>
      <c r="F5676" s="20">
        <v>2020</v>
      </c>
      <c r="G5676" s="19" t="s">
        <v>17</v>
      </c>
      <c r="H5676" s="19" t="s">
        <v>240</v>
      </c>
      <c r="I5676" s="19" t="s">
        <v>2394</v>
      </c>
      <c r="J5676" s="21" t="s">
        <v>18</v>
      </c>
      <c r="K5676" s="22">
        <v>2300316</v>
      </c>
      <c r="L5676" s="22"/>
      <c r="M5676" s="23"/>
    </row>
    <row r="5677" spans="1:13" x14ac:dyDescent="0.2">
      <c r="A5677" s="19" t="s">
        <v>11247</v>
      </c>
      <c r="B5677" s="19" t="s">
        <v>11248</v>
      </c>
      <c r="C5677" s="19" t="s">
        <v>22</v>
      </c>
      <c r="D5677" s="19" t="s">
        <v>23</v>
      </c>
      <c r="E5677" s="19" t="s">
        <v>552</v>
      </c>
      <c r="F5677" s="20">
        <v>2019</v>
      </c>
      <c r="G5677" s="19" t="s">
        <v>17</v>
      </c>
      <c r="H5677" s="19" t="s">
        <v>710</v>
      </c>
      <c r="I5677" s="19" t="s">
        <v>852</v>
      </c>
      <c r="J5677" s="21" t="s">
        <v>84</v>
      </c>
      <c r="K5677" s="22">
        <v>348633</v>
      </c>
      <c r="L5677" s="22"/>
      <c r="M5677" s="23"/>
    </row>
    <row r="5678" spans="1:13" x14ac:dyDescent="0.2">
      <c r="A5678" s="19" t="s">
        <v>11249</v>
      </c>
      <c r="B5678" s="19" t="s">
        <v>11250</v>
      </c>
      <c r="C5678" s="19" t="s">
        <v>34</v>
      </c>
      <c r="D5678" s="19"/>
      <c r="E5678" s="19"/>
      <c r="F5678" s="20">
        <v>2019</v>
      </c>
      <c r="G5678" s="19" t="s">
        <v>17</v>
      </c>
      <c r="H5678" s="19" t="s">
        <v>95</v>
      </c>
      <c r="I5678" s="19" t="s">
        <v>173</v>
      </c>
      <c r="J5678" s="21" t="s">
        <v>18</v>
      </c>
      <c r="K5678" s="22">
        <v>44631</v>
      </c>
      <c r="L5678" s="22"/>
      <c r="M5678" s="23"/>
    </row>
    <row r="5679" spans="1:13" x14ac:dyDescent="0.2">
      <c r="A5679" s="19" t="s">
        <v>11251</v>
      </c>
      <c r="B5679" s="19" t="s">
        <v>11252</v>
      </c>
      <c r="C5679" s="19" t="s">
        <v>257</v>
      </c>
      <c r="D5679" s="19" t="s">
        <v>441</v>
      </c>
      <c r="E5679" s="19" t="s">
        <v>488</v>
      </c>
      <c r="F5679" s="20">
        <v>2019</v>
      </c>
      <c r="G5679" s="19" t="s">
        <v>279</v>
      </c>
      <c r="H5679" s="19" t="s">
        <v>95</v>
      </c>
      <c r="I5679" s="19" t="s">
        <v>356</v>
      </c>
      <c r="J5679" s="21" t="s">
        <v>128</v>
      </c>
      <c r="K5679" s="22">
        <v>42271</v>
      </c>
      <c r="L5679" s="22"/>
      <c r="M5679" s="23"/>
    </row>
    <row r="5680" spans="1:13" x14ac:dyDescent="0.2">
      <c r="A5680" s="19" t="s">
        <v>11253</v>
      </c>
      <c r="B5680" s="19" t="s">
        <v>11254</v>
      </c>
      <c r="C5680" s="19" t="s">
        <v>52</v>
      </c>
      <c r="D5680" s="19" t="s">
        <v>77</v>
      </c>
      <c r="E5680" s="19" t="s">
        <v>77</v>
      </c>
      <c r="F5680" s="20">
        <v>2019</v>
      </c>
      <c r="G5680" s="19" t="s">
        <v>17</v>
      </c>
      <c r="H5680" s="19" t="s">
        <v>54</v>
      </c>
      <c r="I5680" s="19" t="s">
        <v>62</v>
      </c>
      <c r="J5680" s="21" t="s">
        <v>18</v>
      </c>
      <c r="K5680" s="22">
        <v>12544</v>
      </c>
      <c r="L5680" s="24">
        <v>791379</v>
      </c>
      <c r="M5680" s="23"/>
    </row>
    <row r="5681" spans="1:13" x14ac:dyDescent="0.2">
      <c r="A5681" s="19" t="s">
        <v>11257</v>
      </c>
      <c r="B5681" s="19" t="s">
        <v>11258</v>
      </c>
      <c r="C5681" s="19" t="s">
        <v>297</v>
      </c>
      <c r="D5681" s="19"/>
      <c r="E5681" s="19"/>
      <c r="F5681" s="20">
        <v>2019</v>
      </c>
      <c r="G5681" s="19" t="s">
        <v>279</v>
      </c>
      <c r="H5681" s="19" t="s">
        <v>30</v>
      </c>
      <c r="I5681" s="19" t="s">
        <v>31</v>
      </c>
      <c r="J5681" s="21" t="s">
        <v>18</v>
      </c>
      <c r="K5681" s="22">
        <v>523</v>
      </c>
      <c r="L5681" s="22"/>
      <c r="M5681" s="23"/>
    </row>
    <row r="5682" spans="1:13" x14ac:dyDescent="0.2">
      <c r="A5682" s="19" t="s">
        <v>11259</v>
      </c>
      <c r="B5682" s="19" t="s">
        <v>11260</v>
      </c>
      <c r="C5682" s="19" t="s">
        <v>148</v>
      </c>
      <c r="D5682" s="19" t="s">
        <v>373</v>
      </c>
      <c r="E5682" s="19"/>
      <c r="F5682" s="20">
        <v>2020</v>
      </c>
      <c r="G5682" s="19" t="s">
        <v>17</v>
      </c>
      <c r="H5682" s="19" t="s">
        <v>63</v>
      </c>
      <c r="I5682" s="19" t="s">
        <v>174</v>
      </c>
      <c r="J5682" s="21" t="s">
        <v>18</v>
      </c>
      <c r="K5682" s="22">
        <v>8103</v>
      </c>
      <c r="L5682" s="24">
        <v>8103</v>
      </c>
      <c r="M5682" s="23"/>
    </row>
    <row r="5683" spans="1:13" x14ac:dyDescent="0.2">
      <c r="A5683" s="19" t="s">
        <v>11261</v>
      </c>
      <c r="B5683" s="19" t="s">
        <v>11262</v>
      </c>
      <c r="C5683" s="19" t="s">
        <v>12</v>
      </c>
      <c r="D5683" s="19" t="s">
        <v>853</v>
      </c>
      <c r="E5683" s="19" t="s">
        <v>1290</v>
      </c>
      <c r="F5683" s="20">
        <v>2020</v>
      </c>
      <c r="G5683" s="19" t="s">
        <v>17</v>
      </c>
      <c r="H5683" s="19" t="s">
        <v>54</v>
      </c>
      <c r="I5683" s="19" t="s">
        <v>184</v>
      </c>
      <c r="J5683" s="21" t="s">
        <v>18</v>
      </c>
      <c r="K5683" s="22">
        <v>84223</v>
      </c>
      <c r="L5683" s="22"/>
      <c r="M5683" s="23"/>
    </row>
    <row r="5684" spans="1:13" x14ac:dyDescent="0.2">
      <c r="A5684" s="19" t="s">
        <v>11265</v>
      </c>
      <c r="B5684" s="19" t="s">
        <v>11266</v>
      </c>
      <c r="C5684" s="19" t="s">
        <v>92</v>
      </c>
      <c r="D5684" s="19" t="s">
        <v>93</v>
      </c>
      <c r="E5684" s="19" t="s">
        <v>1992</v>
      </c>
      <c r="F5684" s="20">
        <v>2020</v>
      </c>
      <c r="G5684" s="19" t="s">
        <v>279</v>
      </c>
      <c r="H5684" s="19" t="s">
        <v>63</v>
      </c>
      <c r="I5684" s="19" t="s">
        <v>174</v>
      </c>
      <c r="J5684" s="21" t="s">
        <v>18</v>
      </c>
      <c r="K5684" s="22">
        <v>94200</v>
      </c>
      <c r="L5684" s="22"/>
      <c r="M5684" s="23"/>
    </row>
    <row r="5685" spans="1:13" x14ac:dyDescent="0.2">
      <c r="A5685" s="19" t="s">
        <v>11267</v>
      </c>
      <c r="B5685" s="19" t="s">
        <v>11268</v>
      </c>
      <c r="C5685" s="19" t="s">
        <v>22</v>
      </c>
      <c r="D5685" s="19" t="s">
        <v>46</v>
      </c>
      <c r="E5685" s="19" t="s">
        <v>275</v>
      </c>
      <c r="F5685" s="20">
        <v>2020</v>
      </c>
      <c r="G5685" s="19" t="s">
        <v>17</v>
      </c>
      <c r="H5685" s="19" t="s">
        <v>30</v>
      </c>
      <c r="I5685" s="19" t="s">
        <v>1266</v>
      </c>
      <c r="J5685" s="21" t="s">
        <v>18</v>
      </c>
      <c r="K5685" s="22">
        <v>11000</v>
      </c>
      <c r="L5685" s="22"/>
      <c r="M5685" s="23"/>
    </row>
    <row r="5686" spans="1:13" x14ac:dyDescent="0.2">
      <c r="A5686" s="19" t="s">
        <v>11285</v>
      </c>
      <c r="B5686" s="19" t="s">
        <v>11286</v>
      </c>
      <c r="C5686" s="19" t="s">
        <v>297</v>
      </c>
      <c r="D5686" s="19"/>
      <c r="E5686" s="19"/>
      <c r="F5686" s="20">
        <v>2020</v>
      </c>
      <c r="G5686" s="19" t="s">
        <v>279</v>
      </c>
      <c r="H5686" s="19" t="s">
        <v>30</v>
      </c>
      <c r="I5686" s="19" t="s">
        <v>31</v>
      </c>
      <c r="J5686" s="21" t="s">
        <v>84</v>
      </c>
      <c r="K5686" s="22">
        <v>1050</v>
      </c>
      <c r="L5686" s="22"/>
      <c r="M5686" s="23"/>
    </row>
    <row r="5687" spans="1:13" x14ac:dyDescent="0.2">
      <c r="A5687" s="19" t="s">
        <v>11303</v>
      </c>
      <c r="B5687" s="19" t="s">
        <v>11304</v>
      </c>
      <c r="C5687" s="19" t="s">
        <v>52</v>
      </c>
      <c r="D5687" s="19" t="s">
        <v>139</v>
      </c>
      <c r="E5687" s="19" t="s">
        <v>1444</v>
      </c>
      <c r="F5687" s="20">
        <v>2020</v>
      </c>
      <c r="G5687" s="19" t="s">
        <v>17</v>
      </c>
      <c r="H5687" s="19" t="s">
        <v>54</v>
      </c>
      <c r="I5687" s="19" t="s">
        <v>62</v>
      </c>
      <c r="J5687" s="21" t="s">
        <v>84</v>
      </c>
      <c r="K5687" s="22">
        <v>11953</v>
      </c>
      <c r="L5687" s="22"/>
      <c r="M5687" s="23"/>
    </row>
    <row r="5688" spans="1:13" x14ac:dyDescent="0.2">
      <c r="A5688" s="19" t="s">
        <v>11305</v>
      </c>
      <c r="B5688" s="19" t="s">
        <v>11306</v>
      </c>
      <c r="C5688" s="19" t="s">
        <v>37</v>
      </c>
      <c r="D5688" s="19" t="s">
        <v>38</v>
      </c>
      <c r="E5688" s="19" t="s">
        <v>2199</v>
      </c>
      <c r="F5688" s="20">
        <v>2020</v>
      </c>
      <c r="G5688" s="19" t="s">
        <v>17</v>
      </c>
      <c r="H5688" s="19" t="s">
        <v>240</v>
      </c>
      <c r="I5688" s="19" t="s">
        <v>241</v>
      </c>
      <c r="J5688" s="21" t="s">
        <v>18</v>
      </c>
      <c r="K5688" s="22">
        <v>115072</v>
      </c>
      <c r="L5688" s="22"/>
      <c r="M5688" s="23"/>
    </row>
    <row r="5689" spans="1:13" x14ac:dyDescent="0.2">
      <c r="A5689" s="19" t="s">
        <v>11309</v>
      </c>
      <c r="B5689" s="19" t="s">
        <v>11310</v>
      </c>
      <c r="C5689" s="19" t="s">
        <v>92</v>
      </c>
      <c r="D5689" s="19" t="s">
        <v>191</v>
      </c>
      <c r="E5689" s="19" t="s">
        <v>1533</v>
      </c>
      <c r="F5689" s="20">
        <v>2020</v>
      </c>
      <c r="G5689" s="19" t="s">
        <v>279</v>
      </c>
      <c r="H5689" s="19" t="s">
        <v>710</v>
      </c>
      <c r="I5689" s="19" t="s">
        <v>852</v>
      </c>
      <c r="J5689" s="21" t="s">
        <v>84</v>
      </c>
      <c r="K5689" s="22">
        <v>38988</v>
      </c>
      <c r="L5689" s="22"/>
      <c r="M5689" s="23"/>
    </row>
    <row r="5690" spans="1:13" x14ac:dyDescent="0.2">
      <c r="A5690" s="19" t="s">
        <v>11321</v>
      </c>
      <c r="B5690" s="19" t="s">
        <v>11322</v>
      </c>
      <c r="C5690" s="19" t="s">
        <v>133</v>
      </c>
      <c r="D5690" s="19" t="s">
        <v>392</v>
      </c>
      <c r="E5690" s="19" t="s">
        <v>474</v>
      </c>
      <c r="F5690" s="20">
        <v>2019</v>
      </c>
      <c r="G5690" s="19" t="s">
        <v>17</v>
      </c>
      <c r="H5690" s="19" t="s">
        <v>253</v>
      </c>
      <c r="I5690" s="19" t="s">
        <v>1254</v>
      </c>
      <c r="J5690" s="21" t="s">
        <v>128</v>
      </c>
      <c r="K5690" s="22">
        <v>309276</v>
      </c>
      <c r="L5690" s="22"/>
      <c r="M5690" s="23"/>
    </row>
    <row r="5691" spans="1:13" x14ac:dyDescent="0.2">
      <c r="A5691" s="19" t="s">
        <v>11323</v>
      </c>
      <c r="B5691" s="19" t="s">
        <v>11324</v>
      </c>
      <c r="C5691" s="19" t="s">
        <v>52</v>
      </c>
      <c r="D5691" s="19" t="s">
        <v>77</v>
      </c>
      <c r="E5691" s="19" t="s">
        <v>1718</v>
      </c>
      <c r="F5691" s="20">
        <v>2020</v>
      </c>
      <c r="G5691" s="19" t="s">
        <v>17</v>
      </c>
      <c r="H5691" s="19" t="s">
        <v>30</v>
      </c>
      <c r="I5691" s="19" t="s">
        <v>145</v>
      </c>
      <c r="J5691" s="21" t="s">
        <v>18</v>
      </c>
      <c r="K5691" s="22">
        <v>2</v>
      </c>
      <c r="L5691" s="24">
        <v>1</v>
      </c>
      <c r="M5691" s="23"/>
    </row>
    <row r="5692" spans="1:13" x14ac:dyDescent="0.2">
      <c r="A5692" s="19" t="s">
        <v>11327</v>
      </c>
      <c r="B5692" s="19" t="s">
        <v>11328</v>
      </c>
      <c r="C5692" s="19" t="s">
        <v>143</v>
      </c>
      <c r="D5692" s="19" t="s">
        <v>857</v>
      </c>
      <c r="E5692" s="19" t="s">
        <v>858</v>
      </c>
      <c r="F5692" s="20">
        <v>2019</v>
      </c>
      <c r="G5692" s="19" t="s">
        <v>17</v>
      </c>
      <c r="H5692" s="19" t="s">
        <v>30</v>
      </c>
      <c r="I5692" s="19" t="s">
        <v>31</v>
      </c>
      <c r="J5692" s="21" t="s">
        <v>128</v>
      </c>
      <c r="K5692" s="22">
        <v>82593</v>
      </c>
      <c r="L5692" s="22"/>
      <c r="M5692" s="23"/>
    </row>
    <row r="5693" spans="1:13" x14ac:dyDescent="0.2">
      <c r="A5693" s="19" t="s">
        <v>11329</v>
      </c>
      <c r="B5693" s="19" t="s">
        <v>11330</v>
      </c>
      <c r="C5693" s="19" t="s">
        <v>133</v>
      </c>
      <c r="D5693" s="19"/>
      <c r="E5693" s="19"/>
      <c r="F5693" s="20">
        <v>2019</v>
      </c>
      <c r="G5693" s="19" t="s">
        <v>279</v>
      </c>
      <c r="H5693" s="19" t="s">
        <v>693</v>
      </c>
      <c r="I5693" s="19" t="s">
        <v>4172</v>
      </c>
      <c r="J5693" s="21" t="s">
        <v>128</v>
      </c>
      <c r="K5693" s="22">
        <v>41040</v>
      </c>
      <c r="L5693" s="22"/>
      <c r="M5693" s="23"/>
    </row>
    <row r="5694" spans="1:13" x14ac:dyDescent="0.2">
      <c r="A5694" s="19" t="s">
        <v>11331</v>
      </c>
      <c r="B5694" s="19" t="s">
        <v>11332</v>
      </c>
      <c r="C5694" s="19" t="s">
        <v>81</v>
      </c>
      <c r="D5694" s="19" t="s">
        <v>82</v>
      </c>
      <c r="E5694" s="19" t="s">
        <v>509</v>
      </c>
      <c r="F5694" s="20">
        <v>2019</v>
      </c>
      <c r="G5694" s="19" t="s">
        <v>17</v>
      </c>
      <c r="H5694" s="19" t="s">
        <v>30</v>
      </c>
      <c r="I5694" s="19" t="s">
        <v>31</v>
      </c>
      <c r="J5694" s="21" t="s">
        <v>18</v>
      </c>
      <c r="K5694" s="22">
        <v>50500</v>
      </c>
      <c r="L5694" s="22"/>
      <c r="M5694" s="23"/>
    </row>
    <row r="5695" spans="1:13" x14ac:dyDescent="0.2">
      <c r="A5695" s="19" t="s">
        <v>11341</v>
      </c>
      <c r="B5695" s="19" t="s">
        <v>11342</v>
      </c>
      <c r="C5695" s="19" t="s">
        <v>103</v>
      </c>
      <c r="D5695" s="19" t="s">
        <v>194</v>
      </c>
      <c r="E5695" s="19" t="s">
        <v>195</v>
      </c>
      <c r="F5695" s="20">
        <v>2019</v>
      </c>
      <c r="G5695" s="19" t="s">
        <v>17</v>
      </c>
      <c r="H5695" s="19" t="s">
        <v>30</v>
      </c>
      <c r="I5695" s="19" t="s">
        <v>31</v>
      </c>
      <c r="J5695" s="21" t="s">
        <v>84</v>
      </c>
      <c r="K5695" s="22">
        <v>10773</v>
      </c>
      <c r="L5695" s="22"/>
      <c r="M5695" s="23"/>
    </row>
    <row r="5696" spans="1:13" x14ac:dyDescent="0.2">
      <c r="A5696" s="19" t="s">
        <v>11347</v>
      </c>
      <c r="B5696" s="19" t="s">
        <v>11348</v>
      </c>
      <c r="C5696" s="19" t="s">
        <v>103</v>
      </c>
      <c r="D5696" s="19" t="s">
        <v>238</v>
      </c>
      <c r="E5696" s="19" t="s">
        <v>379</v>
      </c>
      <c r="F5696" s="20">
        <v>2019</v>
      </c>
      <c r="G5696" s="19" t="s">
        <v>17</v>
      </c>
      <c r="H5696" s="19" t="s">
        <v>30</v>
      </c>
      <c r="I5696" s="19" t="s">
        <v>31</v>
      </c>
      <c r="J5696" s="21" t="s">
        <v>84</v>
      </c>
      <c r="K5696" s="22">
        <v>10773</v>
      </c>
      <c r="L5696" s="22"/>
      <c r="M5696" s="23"/>
    </row>
    <row r="5697" spans="1:13" x14ac:dyDescent="0.2">
      <c r="A5697" s="19" t="s">
        <v>11349</v>
      </c>
      <c r="B5697" s="19" t="s">
        <v>11350</v>
      </c>
      <c r="C5697" s="19" t="s">
        <v>103</v>
      </c>
      <c r="D5697" s="19" t="s">
        <v>105</v>
      </c>
      <c r="E5697" s="19" t="s">
        <v>557</v>
      </c>
      <c r="F5697" s="20">
        <v>2019</v>
      </c>
      <c r="G5697" s="19" t="s">
        <v>17</v>
      </c>
      <c r="H5697" s="19" t="s">
        <v>30</v>
      </c>
      <c r="I5697" s="19" t="s">
        <v>31</v>
      </c>
      <c r="J5697" s="21" t="s">
        <v>128</v>
      </c>
      <c r="K5697" s="22">
        <v>10773</v>
      </c>
      <c r="L5697" s="22"/>
      <c r="M5697" s="23"/>
    </row>
    <row r="5698" spans="1:13" x14ac:dyDescent="0.2">
      <c r="A5698" s="19" t="s">
        <v>11351</v>
      </c>
      <c r="B5698" s="19" t="s">
        <v>11352</v>
      </c>
      <c r="C5698" s="19" t="s">
        <v>92</v>
      </c>
      <c r="D5698" s="19" t="s">
        <v>93</v>
      </c>
      <c r="E5698" s="19" t="s">
        <v>315</v>
      </c>
      <c r="F5698" s="20">
        <v>2020</v>
      </c>
      <c r="G5698" s="19" t="s">
        <v>17</v>
      </c>
      <c r="H5698" s="19" t="s">
        <v>42</v>
      </c>
      <c r="I5698" s="19" t="s">
        <v>228</v>
      </c>
      <c r="J5698" s="21" t="s">
        <v>84</v>
      </c>
      <c r="K5698" s="22">
        <v>32717</v>
      </c>
      <c r="L5698" s="22"/>
      <c r="M5698" s="23"/>
    </row>
    <row r="5699" spans="1:13" x14ac:dyDescent="0.2">
      <c r="A5699" s="19" t="s">
        <v>11355</v>
      </c>
      <c r="B5699" s="19" t="s">
        <v>11356</v>
      </c>
      <c r="C5699" s="19" t="s">
        <v>92</v>
      </c>
      <c r="D5699" s="19" t="s">
        <v>93</v>
      </c>
      <c r="E5699" s="19" t="s">
        <v>315</v>
      </c>
      <c r="F5699" s="20">
        <v>2020</v>
      </c>
      <c r="G5699" s="19" t="s">
        <v>17</v>
      </c>
      <c r="H5699" s="19" t="s">
        <v>352</v>
      </c>
      <c r="I5699" s="19" t="s">
        <v>1563</v>
      </c>
      <c r="J5699" s="21" t="s">
        <v>18</v>
      </c>
      <c r="K5699" s="22">
        <v>131545</v>
      </c>
      <c r="L5699" s="22"/>
      <c r="M5699" s="23"/>
    </row>
    <row r="5700" spans="1:13" x14ac:dyDescent="0.2">
      <c r="A5700" s="19" t="s">
        <v>11359</v>
      </c>
      <c r="B5700" s="19" t="s">
        <v>11360</v>
      </c>
      <c r="C5700" s="19" t="s">
        <v>143</v>
      </c>
      <c r="D5700" s="19" t="s">
        <v>857</v>
      </c>
      <c r="E5700" s="19" t="s">
        <v>858</v>
      </c>
      <c r="F5700" s="20">
        <v>2020</v>
      </c>
      <c r="G5700" s="19" t="s">
        <v>17</v>
      </c>
      <c r="H5700" s="19" t="s">
        <v>63</v>
      </c>
      <c r="I5700" s="19" t="s">
        <v>174</v>
      </c>
      <c r="J5700" s="21" t="s">
        <v>18</v>
      </c>
      <c r="K5700" s="22">
        <v>140165</v>
      </c>
      <c r="L5700" s="22"/>
      <c r="M5700" s="23"/>
    </row>
    <row r="5701" spans="1:13" x14ac:dyDescent="0.2">
      <c r="A5701" s="19" t="s">
        <v>11361</v>
      </c>
      <c r="B5701" s="19" t="s">
        <v>11362</v>
      </c>
      <c r="C5701" s="19" t="s">
        <v>257</v>
      </c>
      <c r="D5701" s="19" t="s">
        <v>441</v>
      </c>
      <c r="E5701" s="19" t="s">
        <v>442</v>
      </c>
      <c r="F5701" s="20">
        <v>2019</v>
      </c>
      <c r="G5701" s="19" t="s">
        <v>17</v>
      </c>
      <c r="H5701" s="19" t="s">
        <v>30</v>
      </c>
      <c r="I5701" s="19" t="s">
        <v>31</v>
      </c>
      <c r="J5701" s="21" t="s">
        <v>18</v>
      </c>
      <c r="K5701" s="22">
        <v>10500</v>
      </c>
      <c r="L5701" s="22"/>
      <c r="M5701" s="23"/>
    </row>
    <row r="5702" spans="1:13" x14ac:dyDescent="0.2">
      <c r="A5702" s="19" t="s">
        <v>11363</v>
      </c>
      <c r="B5702" s="19" t="s">
        <v>11364</v>
      </c>
      <c r="C5702" s="19" t="s">
        <v>12</v>
      </c>
      <c r="D5702" s="19" t="s">
        <v>3917</v>
      </c>
      <c r="E5702" s="19"/>
      <c r="F5702" s="20">
        <v>2020</v>
      </c>
      <c r="G5702" s="19" t="s">
        <v>17</v>
      </c>
      <c r="H5702" s="19" t="s">
        <v>253</v>
      </c>
      <c r="I5702" s="19" t="s">
        <v>254</v>
      </c>
      <c r="J5702" s="21" t="s">
        <v>18</v>
      </c>
      <c r="K5702" s="22">
        <v>2827</v>
      </c>
      <c r="L5702" s="22"/>
      <c r="M5702" s="23"/>
    </row>
    <row r="5703" spans="1:13" x14ac:dyDescent="0.2">
      <c r="A5703" s="19" t="s">
        <v>11369</v>
      </c>
      <c r="B5703" s="19" t="s">
        <v>11370</v>
      </c>
      <c r="C5703" s="19" t="s">
        <v>92</v>
      </c>
      <c r="D5703" s="19"/>
      <c r="E5703" s="19"/>
      <c r="F5703" s="20">
        <v>2019</v>
      </c>
      <c r="G5703" s="19" t="s">
        <v>17</v>
      </c>
      <c r="H5703" s="19" t="s">
        <v>95</v>
      </c>
      <c r="I5703" s="19" t="s">
        <v>173</v>
      </c>
      <c r="J5703" s="21" t="s">
        <v>128</v>
      </c>
      <c r="K5703" s="22">
        <v>1652</v>
      </c>
      <c r="L5703" s="22">
        <v>591935</v>
      </c>
      <c r="M5703" s="23"/>
    </row>
    <row r="5704" spans="1:13" x14ac:dyDescent="0.2">
      <c r="A5704" s="19" t="s">
        <v>11371</v>
      </c>
      <c r="B5704" s="19" t="s">
        <v>11372</v>
      </c>
      <c r="C5704" s="19" t="s">
        <v>103</v>
      </c>
      <c r="D5704" s="19" t="s">
        <v>194</v>
      </c>
      <c r="E5704" s="19" t="s">
        <v>203</v>
      </c>
      <c r="F5704" s="20">
        <v>2020</v>
      </c>
      <c r="G5704" s="19" t="s">
        <v>17</v>
      </c>
      <c r="H5704" s="19" t="s">
        <v>54</v>
      </c>
      <c r="I5704" s="19" t="s">
        <v>58</v>
      </c>
      <c r="J5704" s="21" t="s">
        <v>128</v>
      </c>
      <c r="K5704" s="22">
        <v>11110</v>
      </c>
      <c r="L5704" s="22"/>
      <c r="M5704" s="23"/>
    </row>
    <row r="5705" spans="1:13" x14ac:dyDescent="0.2">
      <c r="A5705" s="19" t="s">
        <v>11375</v>
      </c>
      <c r="B5705" s="19" t="s">
        <v>11376</v>
      </c>
      <c r="C5705" s="19" t="s">
        <v>27</v>
      </c>
      <c r="D5705" s="19" t="s">
        <v>1774</v>
      </c>
      <c r="E5705" s="19" t="s">
        <v>1775</v>
      </c>
      <c r="F5705" s="20">
        <v>2020</v>
      </c>
      <c r="G5705" s="19" t="s">
        <v>279</v>
      </c>
      <c r="H5705" s="19" t="s">
        <v>30</v>
      </c>
      <c r="I5705" s="19" t="s">
        <v>145</v>
      </c>
      <c r="J5705" s="21" t="s">
        <v>18</v>
      </c>
      <c r="K5705" s="22">
        <v>28728</v>
      </c>
      <c r="L5705" s="22"/>
      <c r="M5705" s="23"/>
    </row>
    <row r="5706" spans="1:13" x14ac:dyDescent="0.2">
      <c r="A5706" s="19" t="s">
        <v>11377</v>
      </c>
      <c r="B5706" s="19" t="s">
        <v>11378</v>
      </c>
      <c r="C5706" s="19" t="s">
        <v>103</v>
      </c>
      <c r="D5706" s="19" t="s">
        <v>194</v>
      </c>
      <c r="E5706" s="19" t="s">
        <v>953</v>
      </c>
      <c r="F5706" s="20">
        <v>2020</v>
      </c>
      <c r="G5706" s="19" t="s">
        <v>17</v>
      </c>
      <c r="H5706" s="19" t="s">
        <v>240</v>
      </c>
      <c r="I5706" s="19" t="s">
        <v>2394</v>
      </c>
      <c r="J5706" s="21" t="s">
        <v>128</v>
      </c>
      <c r="K5706" s="22">
        <v>315733</v>
      </c>
      <c r="L5706" s="22"/>
      <c r="M5706" s="23"/>
    </row>
    <row r="5707" spans="1:13" x14ac:dyDescent="0.2">
      <c r="A5707" s="19" t="s">
        <v>11379</v>
      </c>
      <c r="B5707" s="19" t="s">
        <v>11380</v>
      </c>
      <c r="C5707" s="19" t="s">
        <v>143</v>
      </c>
      <c r="D5707" s="19" t="s">
        <v>857</v>
      </c>
      <c r="E5707" s="19" t="s">
        <v>858</v>
      </c>
      <c r="F5707" s="20">
        <v>2020</v>
      </c>
      <c r="G5707" s="19" t="s">
        <v>17</v>
      </c>
      <c r="H5707" s="19" t="s">
        <v>95</v>
      </c>
      <c r="I5707" s="19" t="s">
        <v>178</v>
      </c>
      <c r="J5707" s="21" t="s">
        <v>18</v>
      </c>
      <c r="K5707" s="22">
        <v>395676</v>
      </c>
      <c r="L5707" s="22"/>
      <c r="M5707" s="23"/>
    </row>
    <row r="5708" spans="1:13" x14ac:dyDescent="0.2">
      <c r="A5708" s="19" t="s">
        <v>11381</v>
      </c>
      <c r="B5708" s="19" t="s">
        <v>11382</v>
      </c>
      <c r="C5708" s="19" t="s">
        <v>103</v>
      </c>
      <c r="D5708" s="19" t="s">
        <v>105</v>
      </c>
      <c r="E5708" s="19" t="s">
        <v>106</v>
      </c>
      <c r="F5708" s="20">
        <v>2020</v>
      </c>
      <c r="G5708" s="19" t="s">
        <v>17</v>
      </c>
      <c r="H5708" s="19" t="s">
        <v>30</v>
      </c>
      <c r="I5708" s="19" t="s">
        <v>145</v>
      </c>
      <c r="J5708" s="21" t="s">
        <v>128</v>
      </c>
      <c r="K5708" s="22">
        <v>45306</v>
      </c>
      <c r="L5708" s="22"/>
      <c r="M5708" s="23"/>
    </row>
    <row r="5709" spans="1:13" x14ac:dyDescent="0.2">
      <c r="A5709" s="19" t="s">
        <v>11387</v>
      </c>
      <c r="B5709" s="19" t="s">
        <v>11388</v>
      </c>
      <c r="C5709" s="19" t="s">
        <v>103</v>
      </c>
      <c r="D5709" s="19" t="s">
        <v>194</v>
      </c>
      <c r="E5709" s="19" t="s">
        <v>1575</v>
      </c>
      <c r="F5709" s="20">
        <v>2020</v>
      </c>
      <c r="G5709" s="19" t="s">
        <v>17</v>
      </c>
      <c r="H5709" s="19" t="s">
        <v>63</v>
      </c>
      <c r="I5709" s="19" t="s">
        <v>705</v>
      </c>
      <c r="J5709" s="21" t="s">
        <v>128</v>
      </c>
      <c r="K5709" s="22">
        <v>205199</v>
      </c>
      <c r="L5709" s="22"/>
      <c r="M5709" s="23"/>
    </row>
    <row r="5710" spans="1:13" x14ac:dyDescent="0.2">
      <c r="A5710" s="19" t="s">
        <v>11389</v>
      </c>
      <c r="B5710" s="19" t="s">
        <v>11390</v>
      </c>
      <c r="C5710" s="19" t="s">
        <v>103</v>
      </c>
      <c r="D5710" s="19" t="s">
        <v>238</v>
      </c>
      <c r="E5710" s="19" t="s">
        <v>795</v>
      </c>
      <c r="F5710" s="20">
        <v>2020</v>
      </c>
      <c r="G5710" s="19" t="s">
        <v>17</v>
      </c>
      <c r="H5710" s="19" t="s">
        <v>352</v>
      </c>
      <c r="I5710" s="19" t="s">
        <v>353</v>
      </c>
      <c r="J5710" s="21" t="s">
        <v>18</v>
      </c>
      <c r="K5710" s="22">
        <v>70672</v>
      </c>
      <c r="L5710" s="22"/>
      <c r="M5710" s="23"/>
    </row>
    <row r="5711" spans="1:13" x14ac:dyDescent="0.2">
      <c r="A5711" s="19" t="s">
        <v>11391</v>
      </c>
      <c r="B5711" s="19" t="s">
        <v>11392</v>
      </c>
      <c r="C5711" s="19" t="s">
        <v>103</v>
      </c>
      <c r="D5711" s="19" t="s">
        <v>238</v>
      </c>
      <c r="E5711" s="19" t="s">
        <v>795</v>
      </c>
      <c r="F5711" s="20">
        <v>2020</v>
      </c>
      <c r="G5711" s="19" t="s">
        <v>17</v>
      </c>
      <c r="H5711" s="19" t="s">
        <v>352</v>
      </c>
      <c r="I5711" s="19" t="s">
        <v>353</v>
      </c>
      <c r="J5711" s="21" t="s">
        <v>18</v>
      </c>
      <c r="K5711" s="22">
        <v>105272</v>
      </c>
      <c r="L5711" s="22"/>
      <c r="M5711" s="23"/>
    </row>
    <row r="5712" spans="1:13" x14ac:dyDescent="0.2">
      <c r="A5712" s="19" t="s">
        <v>11393</v>
      </c>
      <c r="B5712" s="19" t="s">
        <v>11394</v>
      </c>
      <c r="C5712" s="19" t="s">
        <v>103</v>
      </c>
      <c r="D5712" s="19" t="s">
        <v>194</v>
      </c>
      <c r="E5712" s="19" t="s">
        <v>1575</v>
      </c>
      <c r="F5712" s="20">
        <v>2020</v>
      </c>
      <c r="G5712" s="19" t="s">
        <v>17</v>
      </c>
      <c r="H5712" s="19" t="s">
        <v>42</v>
      </c>
      <c r="I5712" s="19" t="s">
        <v>228</v>
      </c>
      <c r="J5712" s="21" t="s">
        <v>18</v>
      </c>
      <c r="K5712" s="22">
        <v>16172</v>
      </c>
      <c r="L5712" s="22"/>
      <c r="M5712" s="23"/>
    </row>
    <row r="5713" spans="1:13" x14ac:dyDescent="0.2">
      <c r="A5713" s="19" t="s">
        <v>11397</v>
      </c>
      <c r="B5713" s="19" t="s">
        <v>11398</v>
      </c>
      <c r="C5713" s="19" t="s">
        <v>167</v>
      </c>
      <c r="D5713" s="19" t="s">
        <v>431</v>
      </c>
      <c r="E5713" s="19" t="s">
        <v>771</v>
      </c>
      <c r="F5713" s="20">
        <v>2019</v>
      </c>
      <c r="G5713" s="19" t="s">
        <v>17</v>
      </c>
      <c r="H5713" s="19" t="s">
        <v>352</v>
      </c>
      <c r="I5713" s="19" t="s">
        <v>353</v>
      </c>
      <c r="J5713" s="21" t="s">
        <v>128</v>
      </c>
      <c r="K5713" s="22">
        <v>1252951</v>
      </c>
      <c r="L5713" s="22"/>
      <c r="M5713" s="23"/>
    </row>
    <row r="5714" spans="1:13" x14ac:dyDescent="0.2">
      <c r="A5714" s="19" t="s">
        <v>11399</v>
      </c>
      <c r="B5714" s="19" t="s">
        <v>11400</v>
      </c>
      <c r="C5714" s="19" t="s">
        <v>297</v>
      </c>
      <c r="D5714" s="19"/>
      <c r="E5714" s="19"/>
      <c r="F5714" s="20">
        <v>2019</v>
      </c>
      <c r="G5714" s="19" t="s">
        <v>17</v>
      </c>
      <c r="H5714" s="19" t="s">
        <v>30</v>
      </c>
      <c r="I5714" s="19" t="s">
        <v>31</v>
      </c>
      <c r="J5714" s="21" t="s">
        <v>18</v>
      </c>
      <c r="K5714" s="22">
        <v>51869</v>
      </c>
      <c r="L5714" s="22"/>
      <c r="M5714" s="23"/>
    </row>
    <row r="5715" spans="1:13" x14ac:dyDescent="0.2">
      <c r="A5715" s="19" t="s">
        <v>11403</v>
      </c>
      <c r="B5715" s="19" t="s">
        <v>11404</v>
      </c>
      <c r="C5715" s="19" t="s">
        <v>148</v>
      </c>
      <c r="D5715" s="19" t="s">
        <v>617</v>
      </c>
      <c r="E5715" s="19" t="s">
        <v>618</v>
      </c>
      <c r="F5715" s="20">
        <v>2020</v>
      </c>
      <c r="G5715" s="19" t="s">
        <v>17</v>
      </c>
      <c r="H5715" s="19" t="s">
        <v>95</v>
      </c>
      <c r="I5715" s="19" t="s">
        <v>173</v>
      </c>
      <c r="J5715" s="21" t="s">
        <v>84</v>
      </c>
      <c r="K5715" s="22">
        <v>30000</v>
      </c>
      <c r="L5715" s="22"/>
      <c r="M5715" s="23"/>
    </row>
    <row r="5716" spans="1:13" x14ac:dyDescent="0.2">
      <c r="A5716" s="19" t="s">
        <v>11405</v>
      </c>
      <c r="B5716" s="19" t="s">
        <v>11406</v>
      </c>
      <c r="C5716" s="19" t="s">
        <v>12</v>
      </c>
      <c r="D5716" s="19" t="s">
        <v>219</v>
      </c>
      <c r="E5716" s="19" t="s">
        <v>636</v>
      </c>
      <c r="F5716" s="20">
        <v>2020</v>
      </c>
      <c r="G5716" s="19" t="s">
        <v>17</v>
      </c>
      <c r="H5716" s="19" t="s">
        <v>63</v>
      </c>
      <c r="I5716" s="19" t="s">
        <v>174</v>
      </c>
      <c r="J5716" s="21" t="s">
        <v>84</v>
      </c>
      <c r="K5716" s="22">
        <v>156081</v>
      </c>
      <c r="L5716" s="22"/>
      <c r="M5716" s="23"/>
    </row>
    <row r="5717" spans="1:13" x14ac:dyDescent="0.2">
      <c r="A5717" s="19" t="s">
        <v>11407</v>
      </c>
      <c r="B5717" s="19" t="s">
        <v>11408</v>
      </c>
      <c r="C5717" s="19" t="s">
        <v>37</v>
      </c>
      <c r="D5717" s="19" t="s">
        <v>38</v>
      </c>
      <c r="E5717" s="19" t="s">
        <v>684</v>
      </c>
      <c r="F5717" s="20">
        <v>2020</v>
      </c>
      <c r="G5717" s="19" t="s">
        <v>17</v>
      </c>
      <c r="H5717" s="19" t="s">
        <v>15</v>
      </c>
      <c r="I5717" s="19" t="s">
        <v>1738</v>
      </c>
      <c r="J5717" s="21" t="s">
        <v>18</v>
      </c>
      <c r="K5717" s="22">
        <v>7200</v>
      </c>
      <c r="L5717" s="22"/>
      <c r="M5717" s="23"/>
    </row>
    <row r="5718" spans="1:13" x14ac:dyDescent="0.2">
      <c r="A5718" s="19" t="s">
        <v>11409</v>
      </c>
      <c r="B5718" s="19" t="s">
        <v>11410</v>
      </c>
      <c r="C5718" s="19" t="s">
        <v>148</v>
      </c>
      <c r="D5718" s="19" t="s">
        <v>373</v>
      </c>
      <c r="E5718" s="19" t="s">
        <v>624</v>
      </c>
      <c r="F5718" s="20">
        <v>2020</v>
      </c>
      <c r="G5718" s="19" t="s">
        <v>17</v>
      </c>
      <c r="H5718" s="19" t="s">
        <v>352</v>
      </c>
      <c r="I5718" s="19" t="s">
        <v>353</v>
      </c>
      <c r="J5718" s="21" t="s">
        <v>84</v>
      </c>
      <c r="K5718" s="22">
        <v>42844</v>
      </c>
      <c r="L5718" s="22"/>
      <c r="M5718" s="23"/>
    </row>
    <row r="5719" spans="1:13" x14ac:dyDescent="0.2">
      <c r="A5719" s="19" t="s">
        <v>11411</v>
      </c>
      <c r="B5719" s="19" t="s">
        <v>11412</v>
      </c>
      <c r="C5719" s="19" t="s">
        <v>143</v>
      </c>
      <c r="D5719" s="19" t="s">
        <v>857</v>
      </c>
      <c r="E5719" s="19" t="s">
        <v>2387</v>
      </c>
      <c r="F5719" s="20">
        <v>2019</v>
      </c>
      <c r="G5719" s="19" t="s">
        <v>279</v>
      </c>
      <c r="H5719" s="19" t="s">
        <v>63</v>
      </c>
      <c r="I5719" s="19" t="s">
        <v>174</v>
      </c>
      <c r="J5719" s="21" t="s">
        <v>18</v>
      </c>
      <c r="K5719" s="22">
        <v>73327</v>
      </c>
      <c r="L5719" s="22"/>
      <c r="M5719" s="23"/>
    </row>
    <row r="5720" spans="1:13" x14ac:dyDescent="0.2">
      <c r="A5720" s="19" t="s">
        <v>11413</v>
      </c>
      <c r="B5720" s="19" t="s">
        <v>11414</v>
      </c>
      <c r="C5720" s="19" t="s">
        <v>37</v>
      </c>
      <c r="D5720" s="19"/>
      <c r="E5720" s="19"/>
      <c r="F5720" s="20">
        <v>2019</v>
      </c>
      <c r="G5720" s="19" t="s">
        <v>17</v>
      </c>
      <c r="H5720" s="19" t="s">
        <v>30</v>
      </c>
      <c r="I5720" s="19" t="s">
        <v>31</v>
      </c>
      <c r="J5720" s="21" t="s">
        <v>18</v>
      </c>
      <c r="K5720" s="22">
        <v>39686</v>
      </c>
      <c r="L5720" s="22"/>
      <c r="M5720" s="23"/>
    </row>
    <row r="5721" spans="1:13" x14ac:dyDescent="0.2">
      <c r="A5721" s="19" t="s">
        <v>11415</v>
      </c>
      <c r="B5721" s="19" t="s">
        <v>11416</v>
      </c>
      <c r="C5721" s="19" t="s">
        <v>148</v>
      </c>
      <c r="D5721" s="19" t="s">
        <v>373</v>
      </c>
      <c r="E5721" s="19" t="s">
        <v>1112</v>
      </c>
      <c r="F5721" s="20">
        <v>2020</v>
      </c>
      <c r="G5721" s="19" t="s">
        <v>17</v>
      </c>
      <c r="H5721" s="19" t="s">
        <v>30</v>
      </c>
      <c r="I5721" s="19" t="s">
        <v>145</v>
      </c>
      <c r="J5721" s="21" t="s">
        <v>18</v>
      </c>
      <c r="K5721" s="22">
        <v>383984</v>
      </c>
      <c r="L5721" s="22"/>
      <c r="M5721" s="23"/>
    </row>
    <row r="5722" spans="1:13" x14ac:dyDescent="0.2">
      <c r="A5722" s="19" t="s">
        <v>11417</v>
      </c>
      <c r="B5722" s="19" t="s">
        <v>11418</v>
      </c>
      <c r="C5722" s="19" t="s">
        <v>143</v>
      </c>
      <c r="D5722" s="19" t="s">
        <v>857</v>
      </c>
      <c r="E5722" s="19" t="s">
        <v>858</v>
      </c>
      <c r="F5722" s="20">
        <v>2020</v>
      </c>
      <c r="G5722" s="19" t="s">
        <v>17</v>
      </c>
      <c r="H5722" s="19" t="s">
        <v>63</v>
      </c>
      <c r="I5722" s="19" t="s">
        <v>174</v>
      </c>
      <c r="J5722" s="21" t="s">
        <v>18</v>
      </c>
      <c r="K5722" s="22">
        <v>141322</v>
      </c>
      <c r="L5722" s="22"/>
      <c r="M5722" s="23"/>
    </row>
    <row r="5723" spans="1:13" x14ac:dyDescent="0.2">
      <c r="A5723" s="19" t="s">
        <v>11425</v>
      </c>
      <c r="B5723" s="19" t="s">
        <v>11426</v>
      </c>
      <c r="C5723" s="19" t="s">
        <v>27</v>
      </c>
      <c r="D5723" s="19" t="s">
        <v>28</v>
      </c>
      <c r="E5723" s="19" t="s">
        <v>29</v>
      </c>
      <c r="F5723" s="20">
        <v>2020</v>
      </c>
      <c r="G5723" s="19" t="s">
        <v>17</v>
      </c>
      <c r="H5723" s="19" t="s">
        <v>95</v>
      </c>
      <c r="I5723" s="19" t="s">
        <v>178</v>
      </c>
      <c r="J5723" s="21" t="s">
        <v>18</v>
      </c>
      <c r="K5723" s="22">
        <v>1138036</v>
      </c>
      <c r="L5723" s="22"/>
      <c r="M5723" s="23"/>
    </row>
    <row r="5724" spans="1:13" x14ac:dyDescent="0.2">
      <c r="A5724" s="19" t="s">
        <v>11427</v>
      </c>
      <c r="B5724" s="19" t="s">
        <v>11428</v>
      </c>
      <c r="C5724" s="19" t="s">
        <v>37</v>
      </c>
      <c r="D5724" s="19" t="s">
        <v>123</v>
      </c>
      <c r="E5724" s="19" t="s">
        <v>1261</v>
      </c>
      <c r="F5724" s="20">
        <v>2020</v>
      </c>
      <c r="G5724" s="19" t="s">
        <v>17</v>
      </c>
      <c r="H5724" s="19" t="s">
        <v>240</v>
      </c>
      <c r="I5724" s="19" t="s">
        <v>241</v>
      </c>
      <c r="J5724" s="21" t="s">
        <v>18</v>
      </c>
      <c r="K5724" s="22">
        <v>189406</v>
      </c>
      <c r="L5724" s="22"/>
      <c r="M5724" s="23"/>
    </row>
    <row r="5725" spans="1:13" x14ac:dyDescent="0.2">
      <c r="A5725" s="19" t="s">
        <v>11431</v>
      </c>
      <c r="B5725" s="19" t="s">
        <v>11432</v>
      </c>
      <c r="C5725" s="19" t="s">
        <v>12</v>
      </c>
      <c r="D5725" s="19" t="s">
        <v>219</v>
      </c>
      <c r="E5725" s="19" t="s">
        <v>1380</v>
      </c>
      <c r="F5725" s="20">
        <v>2019</v>
      </c>
      <c r="G5725" s="19" t="s">
        <v>17</v>
      </c>
      <c r="H5725" s="19" t="s">
        <v>30</v>
      </c>
      <c r="I5725" s="19" t="s">
        <v>145</v>
      </c>
      <c r="J5725" s="21" t="s">
        <v>18</v>
      </c>
      <c r="K5725" s="22">
        <v>160384</v>
      </c>
      <c r="L5725" s="22"/>
      <c r="M5725" s="23"/>
    </row>
    <row r="5726" spans="1:13" x14ac:dyDescent="0.2">
      <c r="A5726" s="19" t="s">
        <v>11437</v>
      </c>
      <c r="B5726" s="19" t="s">
        <v>11438</v>
      </c>
      <c r="C5726" s="19" t="s">
        <v>12</v>
      </c>
      <c r="D5726" s="19" t="s">
        <v>853</v>
      </c>
      <c r="E5726" s="19" t="s">
        <v>854</v>
      </c>
      <c r="F5726" s="20">
        <v>2020</v>
      </c>
      <c r="G5726" s="19" t="s">
        <v>17</v>
      </c>
      <c r="H5726" s="19" t="s">
        <v>352</v>
      </c>
      <c r="I5726" s="19" t="s">
        <v>1767</v>
      </c>
      <c r="J5726" s="21" t="s">
        <v>84</v>
      </c>
      <c r="K5726" s="22">
        <v>1054831</v>
      </c>
      <c r="L5726" s="22"/>
      <c r="M5726" s="23"/>
    </row>
    <row r="5727" spans="1:13" x14ac:dyDescent="0.2">
      <c r="A5727" s="19" t="s">
        <v>11443</v>
      </c>
      <c r="B5727" s="19" t="s">
        <v>11444</v>
      </c>
      <c r="C5727" s="19" t="s">
        <v>34</v>
      </c>
      <c r="D5727" s="19" t="s">
        <v>215</v>
      </c>
      <c r="E5727" s="19" t="s">
        <v>216</v>
      </c>
      <c r="F5727" s="20">
        <v>2020</v>
      </c>
      <c r="G5727" s="19" t="s">
        <v>17</v>
      </c>
      <c r="H5727" s="19" t="s">
        <v>54</v>
      </c>
      <c r="I5727" s="19" t="s">
        <v>58</v>
      </c>
      <c r="J5727" s="21" t="s">
        <v>84</v>
      </c>
      <c r="K5727" s="22">
        <v>200000</v>
      </c>
      <c r="L5727" s="22"/>
      <c r="M5727" s="23"/>
    </row>
    <row r="5728" spans="1:13" x14ac:dyDescent="0.2">
      <c r="A5728" s="19" t="s">
        <v>11447</v>
      </c>
      <c r="B5728" s="19" t="s">
        <v>11448</v>
      </c>
      <c r="C5728" s="19" t="s">
        <v>148</v>
      </c>
      <c r="D5728" s="19" t="s">
        <v>460</v>
      </c>
      <c r="E5728" s="19" t="s">
        <v>2734</v>
      </c>
      <c r="F5728" s="20">
        <v>2019</v>
      </c>
      <c r="G5728" s="19" t="s">
        <v>17</v>
      </c>
      <c r="H5728" s="19" t="s">
        <v>240</v>
      </c>
      <c r="I5728" s="19" t="s">
        <v>2394</v>
      </c>
      <c r="J5728" s="21" t="s">
        <v>18</v>
      </c>
      <c r="K5728" s="22">
        <v>76154</v>
      </c>
      <c r="L5728" s="22"/>
      <c r="M5728" s="23"/>
    </row>
    <row r="5729" spans="1:13" x14ac:dyDescent="0.2">
      <c r="A5729" s="19" t="s">
        <v>11451</v>
      </c>
      <c r="B5729" s="19" t="s">
        <v>11452</v>
      </c>
      <c r="C5729" s="19" t="s">
        <v>265</v>
      </c>
      <c r="D5729" s="19"/>
      <c r="E5729" s="19"/>
      <c r="F5729" s="20">
        <v>2020</v>
      </c>
      <c r="G5729" s="19" t="s">
        <v>17</v>
      </c>
      <c r="H5729" s="19" t="s">
        <v>54</v>
      </c>
      <c r="I5729" s="19" t="s">
        <v>199</v>
      </c>
      <c r="J5729" s="21" t="s">
        <v>84</v>
      </c>
      <c r="K5729" s="22">
        <v>182000</v>
      </c>
      <c r="L5729" s="22"/>
      <c r="M5729" s="23"/>
    </row>
    <row r="5730" spans="1:13" x14ac:dyDescent="0.2">
      <c r="A5730" s="19" t="s">
        <v>11453</v>
      </c>
      <c r="B5730" s="19" t="s">
        <v>11454</v>
      </c>
      <c r="C5730" s="19" t="s">
        <v>167</v>
      </c>
      <c r="D5730" s="19" t="s">
        <v>310</v>
      </c>
      <c r="E5730" s="19" t="s">
        <v>310</v>
      </c>
      <c r="F5730" s="20">
        <v>2020</v>
      </c>
      <c r="G5730" s="19" t="s">
        <v>17</v>
      </c>
      <c r="H5730" s="19" t="s">
        <v>63</v>
      </c>
      <c r="I5730" s="19" t="s">
        <v>174</v>
      </c>
      <c r="J5730" s="21" t="s">
        <v>84</v>
      </c>
      <c r="K5730" s="22">
        <v>2648262</v>
      </c>
      <c r="L5730" s="22"/>
      <c r="M5730" s="23"/>
    </row>
    <row r="5731" spans="1:13" x14ac:dyDescent="0.2">
      <c r="A5731" s="19" t="s">
        <v>11455</v>
      </c>
      <c r="B5731" s="19" t="s">
        <v>11456</v>
      </c>
      <c r="C5731" s="19" t="s">
        <v>148</v>
      </c>
      <c r="D5731" s="19" t="s">
        <v>373</v>
      </c>
      <c r="E5731" s="19" t="s">
        <v>668</v>
      </c>
      <c r="F5731" s="20">
        <v>2020</v>
      </c>
      <c r="G5731" s="19" t="s">
        <v>17</v>
      </c>
      <c r="H5731" s="19" t="s">
        <v>42</v>
      </c>
      <c r="I5731" s="19" t="s">
        <v>228</v>
      </c>
      <c r="J5731" s="21" t="s">
        <v>84</v>
      </c>
      <c r="K5731" s="22">
        <v>124730</v>
      </c>
      <c r="L5731" s="22"/>
      <c r="M5731" s="23"/>
    </row>
    <row r="5732" spans="1:13" x14ac:dyDescent="0.2">
      <c r="A5732" s="19" t="s">
        <v>11457</v>
      </c>
      <c r="B5732" s="19" t="s">
        <v>11458</v>
      </c>
      <c r="C5732" s="19" t="s">
        <v>12</v>
      </c>
      <c r="D5732" s="19"/>
      <c r="E5732" s="19"/>
      <c r="F5732" s="20">
        <v>2020</v>
      </c>
      <c r="G5732" s="19" t="s">
        <v>17</v>
      </c>
      <c r="H5732" s="19" t="s">
        <v>42</v>
      </c>
      <c r="I5732" s="19" t="s">
        <v>3246</v>
      </c>
      <c r="J5732" s="21" t="s">
        <v>18</v>
      </c>
      <c r="K5732" s="22">
        <v>609543</v>
      </c>
      <c r="L5732" s="22"/>
      <c r="M5732" s="23"/>
    </row>
    <row r="5733" spans="1:13" x14ac:dyDescent="0.2">
      <c r="A5733" s="19" t="s">
        <v>11459</v>
      </c>
      <c r="B5733" s="19" t="s">
        <v>11460</v>
      </c>
      <c r="C5733" s="19" t="s">
        <v>12</v>
      </c>
      <c r="D5733" s="19" t="s">
        <v>69</v>
      </c>
      <c r="E5733" s="19" t="s">
        <v>1781</v>
      </c>
      <c r="F5733" s="20">
        <v>2020</v>
      </c>
      <c r="G5733" s="19" t="s">
        <v>17</v>
      </c>
      <c r="H5733" s="19" t="s">
        <v>30</v>
      </c>
      <c r="I5733" s="19" t="s">
        <v>145</v>
      </c>
      <c r="J5733" s="21" t="s">
        <v>18</v>
      </c>
      <c r="K5733" s="22">
        <v>182999</v>
      </c>
      <c r="L5733" s="22"/>
      <c r="M5733" s="23"/>
    </row>
    <row r="5734" spans="1:13" x14ac:dyDescent="0.2">
      <c r="A5734" s="19" t="s">
        <v>11469</v>
      </c>
      <c r="B5734" s="19" t="s">
        <v>11470</v>
      </c>
      <c r="C5734" s="19" t="s">
        <v>143</v>
      </c>
      <c r="D5734" s="19" t="s">
        <v>144</v>
      </c>
      <c r="E5734" s="19" t="s">
        <v>144</v>
      </c>
      <c r="F5734" s="20">
        <v>2020</v>
      </c>
      <c r="G5734" s="19" t="s">
        <v>17</v>
      </c>
      <c r="H5734" s="19" t="s">
        <v>63</v>
      </c>
      <c r="I5734" s="19" t="s">
        <v>64</v>
      </c>
      <c r="J5734" s="21" t="s">
        <v>18</v>
      </c>
      <c r="K5734" s="22">
        <v>113797</v>
      </c>
      <c r="L5734" s="22"/>
      <c r="M5734" s="23"/>
    </row>
    <row r="5735" spans="1:13" x14ac:dyDescent="0.2">
      <c r="A5735" s="19" t="s">
        <v>11471</v>
      </c>
      <c r="B5735" s="19" t="s">
        <v>11472</v>
      </c>
      <c r="C5735" s="19" t="s">
        <v>143</v>
      </c>
      <c r="D5735" s="19" t="s">
        <v>857</v>
      </c>
      <c r="E5735" s="19" t="s">
        <v>858</v>
      </c>
      <c r="F5735" s="20">
        <v>2020</v>
      </c>
      <c r="G5735" s="19" t="s">
        <v>17</v>
      </c>
      <c r="H5735" s="19" t="s">
        <v>54</v>
      </c>
      <c r="I5735" s="19" t="s">
        <v>58</v>
      </c>
      <c r="J5735" s="21" t="s">
        <v>84</v>
      </c>
      <c r="K5735" s="22">
        <v>167704</v>
      </c>
      <c r="L5735" s="22"/>
      <c r="M5735" s="23"/>
    </row>
    <row r="5736" spans="1:13" x14ac:dyDescent="0.2">
      <c r="A5736" s="19" t="s">
        <v>11473</v>
      </c>
      <c r="B5736" s="19" t="s">
        <v>11474</v>
      </c>
      <c r="C5736" s="19" t="s">
        <v>148</v>
      </c>
      <c r="D5736" s="19" t="s">
        <v>329</v>
      </c>
      <c r="E5736" s="19" t="s">
        <v>1177</v>
      </c>
      <c r="F5736" s="20">
        <v>2020</v>
      </c>
      <c r="G5736" s="19" t="s">
        <v>17</v>
      </c>
      <c r="H5736" s="19" t="s">
        <v>30</v>
      </c>
      <c r="I5736" s="19" t="s">
        <v>145</v>
      </c>
      <c r="J5736" s="21" t="s">
        <v>18</v>
      </c>
      <c r="K5736" s="22">
        <v>102</v>
      </c>
      <c r="L5736" s="22"/>
      <c r="M5736" s="23"/>
    </row>
    <row r="5737" spans="1:13" x14ac:dyDescent="0.2">
      <c r="A5737" s="19" t="s">
        <v>11485</v>
      </c>
      <c r="B5737" s="19" t="s">
        <v>11486</v>
      </c>
      <c r="C5737" s="19" t="s">
        <v>52</v>
      </c>
      <c r="D5737" s="19" t="s">
        <v>99</v>
      </c>
      <c r="E5737" s="19" t="s">
        <v>99</v>
      </c>
      <c r="F5737" s="20">
        <v>2019</v>
      </c>
      <c r="G5737" s="19" t="s">
        <v>17</v>
      </c>
      <c r="H5737" s="19" t="s">
        <v>30</v>
      </c>
      <c r="I5737" s="19" t="s">
        <v>145</v>
      </c>
      <c r="J5737" s="21" t="s">
        <v>128</v>
      </c>
      <c r="K5737" s="22">
        <v>10773</v>
      </c>
      <c r="L5737" s="22"/>
      <c r="M5737" s="23"/>
    </row>
    <row r="5738" spans="1:13" x14ac:dyDescent="0.2">
      <c r="A5738" s="19" t="s">
        <v>11489</v>
      </c>
      <c r="B5738" s="19" t="s">
        <v>11490</v>
      </c>
      <c r="C5738" s="19" t="s">
        <v>265</v>
      </c>
      <c r="D5738" s="19"/>
      <c r="E5738" s="19"/>
      <c r="F5738" s="20">
        <v>2019</v>
      </c>
      <c r="G5738" s="19" t="s">
        <v>17</v>
      </c>
      <c r="H5738" s="19" t="s">
        <v>30</v>
      </c>
      <c r="I5738" s="19" t="s">
        <v>145</v>
      </c>
      <c r="J5738" s="21" t="s">
        <v>128</v>
      </c>
      <c r="K5738" s="22">
        <v>51813</v>
      </c>
      <c r="L5738" s="22"/>
      <c r="M5738" s="23"/>
    </row>
    <row r="5739" spans="1:13" x14ac:dyDescent="0.2">
      <c r="A5739" s="19" t="s">
        <v>11491</v>
      </c>
      <c r="B5739" s="19" t="s">
        <v>11492</v>
      </c>
      <c r="C5739" s="19" t="s">
        <v>27</v>
      </c>
      <c r="D5739" s="19"/>
      <c r="E5739" s="19"/>
      <c r="F5739" s="20">
        <v>2019</v>
      </c>
      <c r="G5739" s="19" t="s">
        <v>17</v>
      </c>
      <c r="H5739" s="19" t="s">
        <v>30</v>
      </c>
      <c r="I5739" s="19" t="s">
        <v>31</v>
      </c>
      <c r="J5739" s="21" t="s">
        <v>18</v>
      </c>
      <c r="K5739" s="22">
        <v>61026</v>
      </c>
      <c r="L5739" s="22"/>
      <c r="M5739" s="23"/>
    </row>
    <row r="5740" spans="1:13" x14ac:dyDescent="0.2">
      <c r="A5740" s="19" t="s">
        <v>11493</v>
      </c>
      <c r="B5740" s="19" t="s">
        <v>11494</v>
      </c>
      <c r="C5740" s="19" t="s">
        <v>148</v>
      </c>
      <c r="D5740" s="19" t="s">
        <v>373</v>
      </c>
      <c r="E5740" s="19" t="s">
        <v>894</v>
      </c>
      <c r="F5740" s="20">
        <v>2020</v>
      </c>
      <c r="G5740" s="19" t="s">
        <v>17</v>
      </c>
      <c r="H5740" s="19" t="s">
        <v>95</v>
      </c>
      <c r="I5740" s="19" t="s">
        <v>178</v>
      </c>
      <c r="J5740" s="21" t="s">
        <v>84</v>
      </c>
      <c r="K5740" s="22">
        <v>101000</v>
      </c>
      <c r="L5740" s="22"/>
      <c r="M5740" s="23"/>
    </row>
    <row r="5741" spans="1:13" x14ac:dyDescent="0.2">
      <c r="A5741" s="19" t="s">
        <v>11499</v>
      </c>
      <c r="B5741" s="19" t="s">
        <v>11500</v>
      </c>
      <c r="C5741" s="19" t="s">
        <v>22</v>
      </c>
      <c r="D5741" s="19" t="s">
        <v>46</v>
      </c>
      <c r="E5741" s="19" t="s">
        <v>177</v>
      </c>
      <c r="F5741" s="20">
        <v>2019</v>
      </c>
      <c r="G5741" s="19" t="s">
        <v>17</v>
      </c>
      <c r="H5741" s="19" t="s">
        <v>30</v>
      </c>
      <c r="I5741" s="19" t="s">
        <v>31</v>
      </c>
      <c r="J5741" s="21" t="s">
        <v>84</v>
      </c>
      <c r="K5741" s="22">
        <v>198428</v>
      </c>
      <c r="L5741" s="22"/>
      <c r="M5741" s="23"/>
    </row>
    <row r="5742" spans="1:13" x14ac:dyDescent="0.2">
      <c r="A5742" s="19" t="s">
        <v>11505</v>
      </c>
      <c r="B5742" s="19" t="s">
        <v>11506</v>
      </c>
      <c r="C5742" s="19" t="s">
        <v>52</v>
      </c>
      <c r="D5742" s="19" t="s">
        <v>77</v>
      </c>
      <c r="E5742" s="19" t="s">
        <v>1718</v>
      </c>
      <c r="F5742" s="20">
        <v>2020</v>
      </c>
      <c r="G5742" s="19" t="s">
        <v>17</v>
      </c>
      <c r="H5742" s="19" t="s">
        <v>54</v>
      </c>
      <c r="I5742" s="19" t="s">
        <v>62</v>
      </c>
      <c r="J5742" s="21" t="s">
        <v>84</v>
      </c>
      <c r="K5742" s="22">
        <v>1125752</v>
      </c>
      <c r="L5742" s="22"/>
      <c r="M5742" s="23"/>
    </row>
    <row r="5743" spans="1:13" x14ac:dyDescent="0.2">
      <c r="A5743" s="19" t="s">
        <v>11513</v>
      </c>
      <c r="B5743" s="19" t="s">
        <v>11514</v>
      </c>
      <c r="C5743" s="19" t="s">
        <v>148</v>
      </c>
      <c r="D5743" s="19" t="s">
        <v>373</v>
      </c>
      <c r="E5743" s="19" t="s">
        <v>373</v>
      </c>
      <c r="F5743" s="20">
        <v>2020</v>
      </c>
      <c r="G5743" s="19" t="s">
        <v>17</v>
      </c>
      <c r="H5743" s="19" t="s">
        <v>42</v>
      </c>
      <c r="I5743" s="19" t="s">
        <v>228</v>
      </c>
      <c r="J5743" s="21" t="s">
        <v>128</v>
      </c>
      <c r="K5743" s="22">
        <v>65970</v>
      </c>
      <c r="L5743" s="22"/>
      <c r="M5743" s="23"/>
    </row>
    <row r="5744" spans="1:13" x14ac:dyDescent="0.2">
      <c r="A5744" s="19" t="s">
        <v>11515</v>
      </c>
      <c r="B5744" s="19" t="s">
        <v>11516</v>
      </c>
      <c r="C5744" s="19" t="s">
        <v>92</v>
      </c>
      <c r="D5744" s="19"/>
      <c r="E5744" s="19"/>
      <c r="F5744" s="20">
        <v>2020</v>
      </c>
      <c r="G5744" s="19" t="s">
        <v>279</v>
      </c>
      <c r="H5744" s="19" t="s">
        <v>30</v>
      </c>
      <c r="I5744" s="19" t="s">
        <v>31</v>
      </c>
      <c r="J5744" s="21" t="s">
        <v>18</v>
      </c>
      <c r="K5744" s="22">
        <v>51854</v>
      </c>
      <c r="L5744" s="22"/>
      <c r="M5744" s="23"/>
    </row>
    <row r="5745" spans="1:13" x14ac:dyDescent="0.2">
      <c r="A5745" s="19" t="s">
        <v>11519</v>
      </c>
      <c r="B5745" s="19" t="s">
        <v>11520</v>
      </c>
      <c r="C5745" s="19" t="s">
        <v>167</v>
      </c>
      <c r="D5745" s="19" t="s">
        <v>431</v>
      </c>
      <c r="E5745" s="19" t="s">
        <v>432</v>
      </c>
      <c r="F5745" s="20">
        <v>2019</v>
      </c>
      <c r="G5745" s="19" t="s">
        <v>17</v>
      </c>
      <c r="H5745" s="19" t="s">
        <v>352</v>
      </c>
      <c r="I5745" s="19" t="s">
        <v>353</v>
      </c>
      <c r="J5745" s="21" t="s">
        <v>128</v>
      </c>
      <c r="K5745" s="22">
        <v>3666770</v>
      </c>
      <c r="L5745" s="22"/>
      <c r="M5745" s="23"/>
    </row>
    <row r="5746" spans="1:13" x14ac:dyDescent="0.2">
      <c r="A5746" s="19" t="s">
        <v>11521</v>
      </c>
      <c r="B5746" s="19" t="s">
        <v>11522</v>
      </c>
      <c r="C5746" s="19" t="s">
        <v>148</v>
      </c>
      <c r="D5746" s="19" t="s">
        <v>373</v>
      </c>
      <c r="E5746" s="19" t="s">
        <v>668</v>
      </c>
      <c r="F5746" s="20">
        <v>2020</v>
      </c>
      <c r="G5746" s="19" t="s">
        <v>17</v>
      </c>
      <c r="H5746" s="19" t="s">
        <v>15</v>
      </c>
      <c r="I5746" s="19" t="s">
        <v>16</v>
      </c>
      <c r="J5746" s="21" t="s">
        <v>84</v>
      </c>
      <c r="K5746" s="22">
        <v>379695</v>
      </c>
      <c r="L5746" s="22"/>
      <c r="M5746" s="23"/>
    </row>
    <row r="5747" spans="1:13" x14ac:dyDescent="0.2">
      <c r="A5747" s="19" t="s">
        <v>11523</v>
      </c>
      <c r="B5747" s="19" t="s">
        <v>11524</v>
      </c>
      <c r="C5747" s="19" t="s">
        <v>34</v>
      </c>
      <c r="D5747" s="19" t="s">
        <v>134</v>
      </c>
      <c r="E5747" s="19" t="s">
        <v>282</v>
      </c>
      <c r="F5747" s="20">
        <v>2019</v>
      </c>
      <c r="G5747" s="19" t="s">
        <v>17</v>
      </c>
      <c r="H5747" s="19" t="s">
        <v>240</v>
      </c>
      <c r="I5747" s="19" t="s">
        <v>241</v>
      </c>
      <c r="J5747" s="21" t="s">
        <v>84</v>
      </c>
      <c r="K5747" s="22">
        <v>102600</v>
      </c>
      <c r="L5747" s="22"/>
      <c r="M5747" s="23"/>
    </row>
    <row r="5748" spans="1:13" x14ac:dyDescent="0.2">
      <c r="A5748" s="19" t="s">
        <v>11525</v>
      </c>
      <c r="B5748" s="19" t="s">
        <v>11526</v>
      </c>
      <c r="C5748" s="19" t="s">
        <v>22</v>
      </c>
      <c r="D5748" s="19" t="s">
        <v>23</v>
      </c>
      <c r="E5748" s="19" t="s">
        <v>868</v>
      </c>
      <c r="F5748" s="20">
        <v>2020</v>
      </c>
      <c r="G5748" s="19" t="s">
        <v>17</v>
      </c>
      <c r="H5748" s="19" t="s">
        <v>63</v>
      </c>
      <c r="I5748" s="19" t="s">
        <v>174</v>
      </c>
      <c r="J5748" s="21" t="s">
        <v>84</v>
      </c>
      <c r="K5748" s="22">
        <v>923397</v>
      </c>
      <c r="L5748" s="22"/>
      <c r="M5748" s="23"/>
    </row>
    <row r="5749" spans="1:13" x14ac:dyDescent="0.2">
      <c r="A5749" s="19" t="s">
        <v>11527</v>
      </c>
      <c r="B5749" s="19" t="s">
        <v>11528</v>
      </c>
      <c r="C5749" s="19" t="s">
        <v>52</v>
      </c>
      <c r="D5749" s="19" t="s">
        <v>139</v>
      </c>
      <c r="E5749" s="19" t="s">
        <v>1444</v>
      </c>
      <c r="F5749" s="20">
        <v>2019</v>
      </c>
      <c r="G5749" s="19" t="s">
        <v>17</v>
      </c>
      <c r="H5749" s="19" t="s">
        <v>54</v>
      </c>
      <c r="I5749" s="19" t="s">
        <v>62</v>
      </c>
      <c r="J5749" s="21" t="s">
        <v>18</v>
      </c>
      <c r="K5749" s="22">
        <v>57250</v>
      </c>
      <c r="L5749" s="22"/>
      <c r="M5749" s="23"/>
    </row>
    <row r="5750" spans="1:13" x14ac:dyDescent="0.2">
      <c r="A5750" s="19" t="s">
        <v>11529</v>
      </c>
      <c r="B5750" s="19" t="s">
        <v>11530</v>
      </c>
      <c r="C5750" s="19" t="s">
        <v>148</v>
      </c>
      <c r="D5750" s="19" t="s">
        <v>617</v>
      </c>
      <c r="E5750" s="19" t="s">
        <v>625</v>
      </c>
      <c r="F5750" s="20">
        <v>2020</v>
      </c>
      <c r="G5750" s="19" t="s">
        <v>17</v>
      </c>
      <c r="H5750" s="19" t="s">
        <v>54</v>
      </c>
      <c r="I5750" s="19" t="s">
        <v>184</v>
      </c>
      <c r="J5750" s="21" t="s">
        <v>84</v>
      </c>
      <c r="K5750" s="22">
        <v>927205</v>
      </c>
      <c r="L5750" s="22"/>
      <c r="M5750" s="23"/>
    </row>
    <row r="5751" spans="1:13" x14ac:dyDescent="0.2">
      <c r="A5751" s="19" t="s">
        <v>11531</v>
      </c>
      <c r="B5751" s="19" t="s">
        <v>11532</v>
      </c>
      <c r="C5751" s="19" t="s">
        <v>167</v>
      </c>
      <c r="D5751" s="19" t="s">
        <v>431</v>
      </c>
      <c r="E5751" s="19" t="s">
        <v>432</v>
      </c>
      <c r="F5751" s="20">
        <v>2019</v>
      </c>
      <c r="G5751" s="19" t="s">
        <v>17</v>
      </c>
      <c r="H5751" s="19" t="s">
        <v>95</v>
      </c>
      <c r="I5751" s="19" t="s">
        <v>178</v>
      </c>
      <c r="J5751" s="21" t="s">
        <v>128</v>
      </c>
      <c r="K5751" s="22">
        <v>508895</v>
      </c>
      <c r="L5751" s="22"/>
      <c r="M5751" s="23"/>
    </row>
    <row r="5752" spans="1:13" x14ac:dyDescent="0.2">
      <c r="A5752" s="19" t="s">
        <v>11535</v>
      </c>
      <c r="B5752" s="19" t="s">
        <v>11536</v>
      </c>
      <c r="C5752" s="19" t="s">
        <v>22</v>
      </c>
      <c r="D5752" s="19" t="s">
        <v>46</v>
      </c>
      <c r="E5752" s="19" t="s">
        <v>57</v>
      </c>
      <c r="F5752" s="20">
        <v>2020</v>
      </c>
      <c r="G5752" s="19" t="s">
        <v>17</v>
      </c>
      <c r="H5752" s="19" t="s">
        <v>30</v>
      </c>
      <c r="I5752" s="19" t="s">
        <v>145</v>
      </c>
      <c r="J5752" s="21" t="s">
        <v>18</v>
      </c>
      <c r="K5752" s="22">
        <v>548347</v>
      </c>
      <c r="L5752" s="22"/>
      <c r="M5752" s="23"/>
    </row>
    <row r="5753" spans="1:13" x14ac:dyDescent="0.2">
      <c r="A5753" s="19" t="s">
        <v>11537</v>
      </c>
      <c r="B5753" s="19" t="s">
        <v>11538</v>
      </c>
      <c r="C5753" s="19" t="s">
        <v>167</v>
      </c>
      <c r="D5753" s="19" t="s">
        <v>431</v>
      </c>
      <c r="E5753" s="19" t="s">
        <v>432</v>
      </c>
      <c r="F5753" s="20">
        <v>2019</v>
      </c>
      <c r="G5753" s="19" t="s">
        <v>17</v>
      </c>
      <c r="H5753" s="19" t="s">
        <v>352</v>
      </c>
      <c r="I5753" s="19" t="s">
        <v>353</v>
      </c>
      <c r="J5753" s="21" t="s">
        <v>18</v>
      </c>
      <c r="K5753" s="22">
        <v>614832</v>
      </c>
      <c r="L5753" s="22"/>
      <c r="M5753" s="23"/>
    </row>
    <row r="5754" spans="1:13" x14ac:dyDescent="0.2">
      <c r="A5754" s="19" t="s">
        <v>11539</v>
      </c>
      <c r="B5754" s="19" t="s">
        <v>11540</v>
      </c>
      <c r="C5754" s="19" t="s">
        <v>167</v>
      </c>
      <c r="D5754" s="19" t="s">
        <v>431</v>
      </c>
      <c r="E5754" s="19" t="s">
        <v>432</v>
      </c>
      <c r="F5754" s="20">
        <v>2019</v>
      </c>
      <c r="G5754" s="19" t="s">
        <v>17</v>
      </c>
      <c r="H5754" s="19" t="s">
        <v>15</v>
      </c>
      <c r="I5754" s="19" t="s">
        <v>16</v>
      </c>
      <c r="J5754" s="21" t="s">
        <v>128</v>
      </c>
      <c r="K5754" s="22">
        <v>168370</v>
      </c>
      <c r="L5754" s="22"/>
      <c r="M5754" s="23"/>
    </row>
    <row r="5755" spans="1:13" x14ac:dyDescent="0.2">
      <c r="A5755" s="19" t="s">
        <v>11543</v>
      </c>
      <c r="B5755" s="19" t="s">
        <v>11544</v>
      </c>
      <c r="C5755" s="19" t="s">
        <v>37</v>
      </c>
      <c r="D5755" s="19" t="s">
        <v>545</v>
      </c>
      <c r="E5755" s="19" t="s">
        <v>786</v>
      </c>
      <c r="F5755" s="20">
        <v>2020</v>
      </c>
      <c r="G5755" s="19" t="s">
        <v>17</v>
      </c>
      <c r="H5755" s="19" t="s">
        <v>63</v>
      </c>
      <c r="I5755" s="19" t="s">
        <v>174</v>
      </c>
      <c r="J5755" s="21" t="s">
        <v>18</v>
      </c>
      <c r="K5755" s="22">
        <v>67</v>
      </c>
      <c r="L5755" s="22"/>
      <c r="M5755" s="23"/>
    </row>
    <row r="5756" spans="1:13" x14ac:dyDescent="0.2">
      <c r="A5756" s="19" t="s">
        <v>11545</v>
      </c>
      <c r="B5756" s="19" t="s">
        <v>11546</v>
      </c>
      <c r="C5756" s="19" t="s">
        <v>52</v>
      </c>
      <c r="D5756" s="19" t="s">
        <v>99</v>
      </c>
      <c r="E5756" s="19" t="s">
        <v>884</v>
      </c>
      <c r="F5756" s="20">
        <v>2020</v>
      </c>
      <c r="G5756" s="19" t="s">
        <v>17</v>
      </c>
      <c r="H5756" s="19" t="s">
        <v>240</v>
      </c>
      <c r="I5756" s="19" t="s">
        <v>2394</v>
      </c>
      <c r="J5756" s="21" t="s">
        <v>84</v>
      </c>
      <c r="K5756" s="22">
        <v>782713</v>
      </c>
      <c r="L5756" s="22"/>
      <c r="M5756" s="23"/>
    </row>
    <row r="5757" spans="1:13" x14ac:dyDescent="0.2">
      <c r="A5757" s="19" t="s">
        <v>11547</v>
      </c>
      <c r="B5757" s="19" t="s">
        <v>11548</v>
      </c>
      <c r="C5757" s="19" t="s">
        <v>103</v>
      </c>
      <c r="D5757" s="19" t="s">
        <v>238</v>
      </c>
      <c r="E5757" s="19" t="s">
        <v>795</v>
      </c>
      <c r="F5757" s="20">
        <v>2020</v>
      </c>
      <c r="G5757" s="19" t="s">
        <v>17</v>
      </c>
      <c r="H5757" s="19" t="s">
        <v>352</v>
      </c>
      <c r="I5757" s="19" t="s">
        <v>353</v>
      </c>
      <c r="J5757" s="21" t="s">
        <v>18</v>
      </c>
      <c r="K5757" s="22">
        <v>13821</v>
      </c>
      <c r="L5757" s="22"/>
      <c r="M5757" s="23"/>
    </row>
    <row r="5758" spans="1:13" x14ac:dyDescent="0.2">
      <c r="A5758" s="19" t="s">
        <v>11549</v>
      </c>
      <c r="B5758" s="19" t="s">
        <v>11550</v>
      </c>
      <c r="C5758" s="19" t="s">
        <v>167</v>
      </c>
      <c r="D5758" s="19" t="s">
        <v>168</v>
      </c>
      <c r="E5758" s="19" t="s">
        <v>168</v>
      </c>
      <c r="F5758" s="20">
        <v>2019</v>
      </c>
      <c r="G5758" s="19" t="s">
        <v>17</v>
      </c>
      <c r="H5758" s="19" t="s">
        <v>63</v>
      </c>
      <c r="I5758" s="19" t="s">
        <v>174</v>
      </c>
      <c r="J5758" s="21" t="s">
        <v>128</v>
      </c>
      <c r="K5758" s="22">
        <v>2739905</v>
      </c>
      <c r="L5758" s="22"/>
      <c r="M5758" s="23"/>
    </row>
    <row r="5759" spans="1:13" x14ac:dyDescent="0.2">
      <c r="A5759" s="19" t="s">
        <v>11551</v>
      </c>
      <c r="B5759" s="19" t="s">
        <v>11552</v>
      </c>
      <c r="C5759" s="19" t="s">
        <v>167</v>
      </c>
      <c r="D5759" s="19" t="s">
        <v>168</v>
      </c>
      <c r="E5759" s="19" t="s">
        <v>168</v>
      </c>
      <c r="F5759" s="20">
        <v>2019</v>
      </c>
      <c r="G5759" s="19" t="s">
        <v>17</v>
      </c>
      <c r="H5759" s="19" t="s">
        <v>63</v>
      </c>
      <c r="I5759" s="19" t="s">
        <v>174</v>
      </c>
      <c r="J5759" s="21" t="s">
        <v>84</v>
      </c>
      <c r="K5759" s="22">
        <v>41040</v>
      </c>
      <c r="L5759" s="22"/>
      <c r="M5759" s="23"/>
    </row>
    <row r="5760" spans="1:13" x14ac:dyDescent="0.2">
      <c r="A5760" s="19" t="s">
        <v>11553</v>
      </c>
      <c r="B5760" s="19" t="s">
        <v>11554</v>
      </c>
      <c r="C5760" s="19" t="s">
        <v>167</v>
      </c>
      <c r="D5760" s="19" t="s">
        <v>168</v>
      </c>
      <c r="E5760" s="19" t="s">
        <v>168</v>
      </c>
      <c r="F5760" s="20">
        <v>2019</v>
      </c>
      <c r="G5760" s="19" t="s">
        <v>17</v>
      </c>
      <c r="H5760" s="19" t="s">
        <v>63</v>
      </c>
      <c r="I5760" s="19" t="s">
        <v>705</v>
      </c>
      <c r="J5760" s="21" t="s">
        <v>128</v>
      </c>
      <c r="K5760" s="22">
        <v>61560</v>
      </c>
      <c r="L5760" s="22"/>
      <c r="M5760" s="23"/>
    </row>
    <row r="5761" spans="1:13" x14ac:dyDescent="0.2">
      <c r="A5761" s="19" t="s">
        <v>11555</v>
      </c>
      <c r="B5761" s="19" t="s">
        <v>11556</v>
      </c>
      <c r="C5761" s="19" t="s">
        <v>167</v>
      </c>
      <c r="D5761" s="19" t="s">
        <v>168</v>
      </c>
      <c r="E5761" s="19" t="s">
        <v>168</v>
      </c>
      <c r="F5761" s="20">
        <v>2019</v>
      </c>
      <c r="G5761" s="19" t="s">
        <v>17</v>
      </c>
      <c r="H5761" s="19" t="s">
        <v>42</v>
      </c>
      <c r="I5761" s="19" t="s">
        <v>699</v>
      </c>
      <c r="J5761" s="21" t="s">
        <v>84</v>
      </c>
      <c r="K5761" s="22">
        <v>30780</v>
      </c>
      <c r="L5761" s="22"/>
      <c r="M5761" s="23"/>
    </row>
    <row r="5762" spans="1:13" x14ac:dyDescent="0.2">
      <c r="A5762" s="19" t="s">
        <v>11557</v>
      </c>
      <c r="B5762" s="19" t="s">
        <v>11558</v>
      </c>
      <c r="C5762" s="19" t="s">
        <v>12</v>
      </c>
      <c r="D5762" s="19" t="s">
        <v>630</v>
      </c>
      <c r="E5762" s="19" t="s">
        <v>631</v>
      </c>
      <c r="F5762" s="20">
        <v>2020</v>
      </c>
      <c r="G5762" s="19" t="s">
        <v>17</v>
      </c>
      <c r="H5762" s="19" t="s">
        <v>15</v>
      </c>
      <c r="I5762" s="19" t="s">
        <v>16</v>
      </c>
      <c r="J5762" s="21" t="s">
        <v>84</v>
      </c>
      <c r="K5762" s="22">
        <v>6000</v>
      </c>
      <c r="L5762" s="22"/>
      <c r="M5762" s="23"/>
    </row>
    <row r="5763" spans="1:13" x14ac:dyDescent="0.2">
      <c r="A5763" s="19" t="s">
        <v>11563</v>
      </c>
      <c r="B5763" s="19" t="s">
        <v>11564</v>
      </c>
      <c r="C5763" s="19" t="s">
        <v>265</v>
      </c>
      <c r="D5763" s="19"/>
      <c r="E5763" s="19"/>
      <c r="F5763" s="20">
        <v>2020</v>
      </c>
      <c r="G5763" s="19" t="s">
        <v>17</v>
      </c>
      <c r="H5763" s="19" t="s">
        <v>253</v>
      </c>
      <c r="I5763" s="19" t="s">
        <v>1254</v>
      </c>
      <c r="J5763" s="21" t="s">
        <v>18</v>
      </c>
      <c r="K5763" s="22">
        <v>67759</v>
      </c>
      <c r="L5763" s="22"/>
      <c r="M5763" s="23"/>
    </row>
    <row r="5764" spans="1:13" x14ac:dyDescent="0.2">
      <c r="A5764" s="19" t="s">
        <v>11565</v>
      </c>
      <c r="B5764" s="19" t="s">
        <v>11566</v>
      </c>
      <c r="C5764" s="19" t="s">
        <v>148</v>
      </c>
      <c r="D5764" s="19" t="s">
        <v>617</v>
      </c>
      <c r="E5764" s="19" t="s">
        <v>625</v>
      </c>
      <c r="F5764" s="20">
        <v>2020</v>
      </c>
      <c r="G5764" s="19" t="s">
        <v>17</v>
      </c>
      <c r="H5764" s="19" t="s">
        <v>63</v>
      </c>
      <c r="I5764" s="19" t="s">
        <v>174</v>
      </c>
      <c r="J5764" s="21" t="s">
        <v>18</v>
      </c>
      <c r="K5764" s="22">
        <v>50</v>
      </c>
      <c r="L5764" s="22"/>
      <c r="M5764" s="23"/>
    </row>
    <row r="5765" spans="1:13" x14ac:dyDescent="0.2">
      <c r="A5765" s="19" t="s">
        <v>11567</v>
      </c>
      <c r="B5765" s="19" t="s">
        <v>11568</v>
      </c>
      <c r="C5765" s="19" t="s">
        <v>167</v>
      </c>
      <c r="D5765" s="19" t="s">
        <v>310</v>
      </c>
      <c r="E5765" s="19" t="s">
        <v>1390</v>
      </c>
      <c r="F5765" s="20">
        <v>2019</v>
      </c>
      <c r="G5765" s="19" t="s">
        <v>17</v>
      </c>
      <c r="H5765" s="19" t="s">
        <v>30</v>
      </c>
      <c r="I5765" s="19" t="s">
        <v>145</v>
      </c>
      <c r="J5765" s="21" t="s">
        <v>128</v>
      </c>
      <c r="K5765" s="22">
        <v>12312</v>
      </c>
      <c r="L5765" s="22"/>
      <c r="M5765" s="23"/>
    </row>
    <row r="5766" spans="1:13" x14ac:dyDescent="0.2">
      <c r="A5766" s="19" t="s">
        <v>11569</v>
      </c>
      <c r="B5766" s="19" t="s">
        <v>11570</v>
      </c>
      <c r="C5766" s="19" t="s">
        <v>167</v>
      </c>
      <c r="D5766" s="19" t="s">
        <v>310</v>
      </c>
      <c r="E5766" s="19" t="s">
        <v>1390</v>
      </c>
      <c r="F5766" s="20">
        <v>2019</v>
      </c>
      <c r="G5766" s="19" t="s">
        <v>17</v>
      </c>
      <c r="H5766" s="19" t="s">
        <v>30</v>
      </c>
      <c r="I5766" s="19" t="s">
        <v>145</v>
      </c>
      <c r="J5766" s="21" t="s">
        <v>128</v>
      </c>
      <c r="K5766" s="22">
        <v>12312</v>
      </c>
      <c r="L5766" s="22"/>
      <c r="M5766" s="23"/>
    </row>
    <row r="5767" spans="1:13" x14ac:dyDescent="0.2">
      <c r="A5767" s="19" t="s">
        <v>11573</v>
      </c>
      <c r="B5767" s="19" t="s">
        <v>11574</v>
      </c>
      <c r="C5767" s="19" t="s">
        <v>37</v>
      </c>
      <c r="D5767" s="19" t="s">
        <v>38</v>
      </c>
      <c r="E5767" s="19" t="s">
        <v>120</v>
      </c>
      <c r="F5767" s="20">
        <v>2020</v>
      </c>
      <c r="G5767" s="19" t="s">
        <v>17</v>
      </c>
      <c r="H5767" s="19" t="s">
        <v>30</v>
      </c>
      <c r="I5767" s="19" t="s">
        <v>145</v>
      </c>
      <c r="J5767" s="21" t="s">
        <v>18</v>
      </c>
      <c r="K5767" s="22">
        <v>109960</v>
      </c>
      <c r="L5767" s="22"/>
      <c r="M5767" s="23"/>
    </row>
    <row r="5768" spans="1:13" x14ac:dyDescent="0.2">
      <c r="A5768" s="19" t="s">
        <v>11575</v>
      </c>
      <c r="B5768" s="19" t="s">
        <v>11576</v>
      </c>
      <c r="C5768" s="19" t="s">
        <v>133</v>
      </c>
      <c r="D5768" s="19" t="s">
        <v>206</v>
      </c>
      <c r="E5768" s="19" t="s">
        <v>1635</v>
      </c>
      <c r="F5768" s="20">
        <v>2019</v>
      </c>
      <c r="G5768" s="19" t="s">
        <v>17</v>
      </c>
      <c r="H5768" s="19" t="s">
        <v>30</v>
      </c>
      <c r="I5768" s="19" t="s">
        <v>145</v>
      </c>
      <c r="J5768" s="21" t="s">
        <v>128</v>
      </c>
      <c r="K5768" s="22">
        <v>112552</v>
      </c>
      <c r="L5768" s="22"/>
      <c r="M5768" s="23"/>
    </row>
    <row r="5769" spans="1:13" x14ac:dyDescent="0.2">
      <c r="A5769" s="19" t="s">
        <v>11577</v>
      </c>
      <c r="B5769" s="19" t="s">
        <v>11578</v>
      </c>
      <c r="C5769" s="19" t="s">
        <v>148</v>
      </c>
      <c r="D5769" s="19" t="s">
        <v>617</v>
      </c>
      <c r="E5769" s="19" t="s">
        <v>625</v>
      </c>
      <c r="F5769" s="20">
        <v>2020</v>
      </c>
      <c r="G5769" s="19" t="s">
        <v>17</v>
      </c>
      <c r="H5769" s="19" t="s">
        <v>42</v>
      </c>
      <c r="I5769" s="19" t="s">
        <v>1457</v>
      </c>
      <c r="J5769" s="21" t="s">
        <v>128</v>
      </c>
      <c r="K5769" s="22">
        <v>3046908</v>
      </c>
      <c r="L5769" s="22"/>
      <c r="M5769" s="23"/>
    </row>
    <row r="5770" spans="1:13" x14ac:dyDescent="0.2">
      <c r="A5770" s="19" t="s">
        <v>11579</v>
      </c>
      <c r="B5770" s="19" t="s">
        <v>11580</v>
      </c>
      <c r="C5770" s="19" t="s">
        <v>37</v>
      </c>
      <c r="D5770" s="19" t="s">
        <v>601</v>
      </c>
      <c r="E5770" s="19" t="s">
        <v>601</v>
      </c>
      <c r="F5770" s="20">
        <v>2020</v>
      </c>
      <c r="G5770" s="19" t="s">
        <v>17</v>
      </c>
      <c r="H5770" s="19" t="s">
        <v>240</v>
      </c>
      <c r="I5770" s="19" t="s">
        <v>241</v>
      </c>
      <c r="J5770" s="21" t="s">
        <v>18</v>
      </c>
      <c r="K5770" s="22">
        <v>200303</v>
      </c>
      <c r="L5770" s="22"/>
      <c r="M5770" s="23"/>
    </row>
    <row r="5771" spans="1:13" x14ac:dyDescent="0.2">
      <c r="A5771" s="19" t="s">
        <v>11581</v>
      </c>
      <c r="B5771" s="19" t="s">
        <v>11582</v>
      </c>
      <c r="C5771" s="19" t="s">
        <v>37</v>
      </c>
      <c r="D5771" s="19" t="s">
        <v>123</v>
      </c>
      <c r="E5771" s="19" t="s">
        <v>124</v>
      </c>
      <c r="F5771" s="20">
        <v>2020</v>
      </c>
      <c r="G5771" s="19" t="s">
        <v>17</v>
      </c>
      <c r="H5771" s="19" t="s">
        <v>42</v>
      </c>
      <c r="I5771" s="19" t="s">
        <v>43</v>
      </c>
      <c r="J5771" s="21" t="s">
        <v>84</v>
      </c>
      <c r="K5771" s="22">
        <v>168560</v>
      </c>
      <c r="L5771" s="22"/>
      <c r="M5771" s="23"/>
    </row>
    <row r="5772" spans="1:13" x14ac:dyDescent="0.2">
      <c r="A5772" s="19" t="s">
        <v>11583</v>
      </c>
      <c r="B5772" s="19" t="s">
        <v>11584</v>
      </c>
      <c r="C5772" s="19" t="s">
        <v>12</v>
      </c>
      <c r="D5772" s="19" t="s">
        <v>422</v>
      </c>
      <c r="E5772" s="19" t="s">
        <v>1699</v>
      </c>
      <c r="F5772" s="20">
        <v>2020</v>
      </c>
      <c r="G5772" s="19" t="s">
        <v>17</v>
      </c>
      <c r="H5772" s="19" t="s">
        <v>30</v>
      </c>
      <c r="I5772" s="19" t="s">
        <v>145</v>
      </c>
      <c r="J5772" s="21" t="s">
        <v>18</v>
      </c>
      <c r="K5772" s="22">
        <v>672203</v>
      </c>
      <c r="L5772" s="22"/>
      <c r="M5772" s="23"/>
    </row>
    <row r="5773" spans="1:13" x14ac:dyDescent="0.2">
      <c r="A5773" s="19" t="s">
        <v>11585</v>
      </c>
      <c r="B5773" s="19" t="s">
        <v>11586</v>
      </c>
      <c r="C5773" s="19" t="s">
        <v>22</v>
      </c>
      <c r="D5773" s="19" t="s">
        <v>46</v>
      </c>
      <c r="E5773" s="19" t="s">
        <v>275</v>
      </c>
      <c r="F5773" s="20">
        <v>2019</v>
      </c>
      <c r="G5773" s="19" t="s">
        <v>17</v>
      </c>
      <c r="H5773" s="19" t="s">
        <v>30</v>
      </c>
      <c r="I5773" s="19" t="s">
        <v>31</v>
      </c>
      <c r="J5773" s="21" t="s">
        <v>128</v>
      </c>
      <c r="K5773" s="22">
        <v>52326</v>
      </c>
      <c r="L5773" s="22"/>
      <c r="M5773" s="23"/>
    </row>
    <row r="5774" spans="1:13" x14ac:dyDescent="0.2">
      <c r="A5774" s="19" t="s">
        <v>11587</v>
      </c>
      <c r="B5774" s="19" t="s">
        <v>11588</v>
      </c>
      <c r="C5774" s="19" t="s">
        <v>92</v>
      </c>
      <c r="D5774" s="19"/>
      <c r="E5774" s="19"/>
      <c r="F5774" s="20">
        <v>2019</v>
      </c>
      <c r="G5774" s="19" t="s">
        <v>279</v>
      </c>
      <c r="H5774" s="19" t="s">
        <v>30</v>
      </c>
      <c r="I5774" s="19" t="s">
        <v>145</v>
      </c>
      <c r="J5774" s="21" t="s">
        <v>18</v>
      </c>
      <c r="K5774" s="22">
        <v>30780</v>
      </c>
      <c r="L5774" s="22">
        <v>1</v>
      </c>
      <c r="M5774" s="23"/>
    </row>
    <row r="5775" spans="1:13" x14ac:dyDescent="0.2">
      <c r="A5775" s="19" t="s">
        <v>11589</v>
      </c>
      <c r="B5775" s="19" t="s">
        <v>11590</v>
      </c>
      <c r="C5775" s="19" t="s">
        <v>34</v>
      </c>
      <c r="D5775" s="19" t="s">
        <v>134</v>
      </c>
      <c r="E5775" s="19" t="s">
        <v>2123</v>
      </c>
      <c r="F5775" s="20">
        <v>2020</v>
      </c>
      <c r="G5775" s="19" t="s">
        <v>17</v>
      </c>
      <c r="H5775" s="19" t="s">
        <v>15</v>
      </c>
      <c r="I5775" s="19" t="s">
        <v>16</v>
      </c>
      <c r="J5775" s="21" t="s">
        <v>18</v>
      </c>
      <c r="K5775" s="22">
        <v>6164</v>
      </c>
      <c r="L5775" s="22"/>
      <c r="M5775" s="23"/>
    </row>
    <row r="5776" spans="1:13" x14ac:dyDescent="0.2">
      <c r="A5776" s="19" t="s">
        <v>11593</v>
      </c>
      <c r="B5776" s="19" t="s">
        <v>11594</v>
      </c>
      <c r="C5776" s="19" t="s">
        <v>34</v>
      </c>
      <c r="D5776" s="19" t="s">
        <v>215</v>
      </c>
      <c r="E5776" s="19" t="s">
        <v>1063</v>
      </c>
      <c r="F5776" s="20">
        <v>2020</v>
      </c>
      <c r="G5776" s="19" t="s">
        <v>17</v>
      </c>
      <c r="H5776" s="19" t="s">
        <v>63</v>
      </c>
      <c r="I5776" s="19" t="s">
        <v>174</v>
      </c>
      <c r="J5776" s="21" t="s">
        <v>18</v>
      </c>
      <c r="K5776" s="22">
        <v>502747</v>
      </c>
      <c r="L5776" s="22">
        <v>502747</v>
      </c>
      <c r="M5776" s="23"/>
    </row>
    <row r="5777" spans="1:13" x14ac:dyDescent="0.2">
      <c r="A5777" s="19" t="s">
        <v>11599</v>
      </c>
      <c r="B5777" s="19" t="s">
        <v>11600</v>
      </c>
      <c r="C5777" s="19" t="s">
        <v>297</v>
      </c>
      <c r="D5777" s="19"/>
      <c r="E5777" s="19"/>
      <c r="F5777" s="20">
        <v>2020</v>
      </c>
      <c r="G5777" s="19" t="s">
        <v>279</v>
      </c>
      <c r="H5777" s="19" t="s">
        <v>54</v>
      </c>
      <c r="I5777" s="19" t="s">
        <v>54</v>
      </c>
      <c r="J5777" s="21" t="s">
        <v>18</v>
      </c>
      <c r="K5777" s="22">
        <v>1000</v>
      </c>
      <c r="L5777" s="22"/>
      <c r="M5777" s="23"/>
    </row>
    <row r="5778" spans="1:13" x14ac:dyDescent="0.2">
      <c r="A5778" s="19" t="s">
        <v>11603</v>
      </c>
      <c r="B5778" s="19" t="s">
        <v>11604</v>
      </c>
      <c r="C5778" s="19" t="s">
        <v>34</v>
      </c>
      <c r="D5778" s="19" t="s">
        <v>215</v>
      </c>
      <c r="E5778" s="19" t="s">
        <v>215</v>
      </c>
      <c r="F5778" s="20">
        <v>2019</v>
      </c>
      <c r="G5778" s="19" t="s">
        <v>279</v>
      </c>
      <c r="H5778" s="19" t="s">
        <v>63</v>
      </c>
      <c r="I5778" s="19" t="s">
        <v>174</v>
      </c>
      <c r="J5778" s="21" t="s">
        <v>18</v>
      </c>
      <c r="K5778" s="22">
        <v>1413</v>
      </c>
      <c r="L5778" s="22">
        <v>14653</v>
      </c>
      <c r="M5778" s="23"/>
    </row>
    <row r="5779" spans="1:13" x14ac:dyDescent="0.2">
      <c r="A5779" s="19" t="s">
        <v>11605</v>
      </c>
      <c r="B5779" s="19" t="s">
        <v>11606</v>
      </c>
      <c r="C5779" s="19" t="s">
        <v>148</v>
      </c>
      <c r="D5779" s="19"/>
      <c r="E5779" s="19"/>
      <c r="F5779" s="20">
        <v>2019</v>
      </c>
      <c r="G5779" s="19" t="s">
        <v>17</v>
      </c>
      <c r="H5779" s="19" t="s">
        <v>30</v>
      </c>
      <c r="I5779" s="19" t="s">
        <v>145</v>
      </c>
      <c r="J5779" s="21" t="s">
        <v>18</v>
      </c>
      <c r="K5779" s="22">
        <v>262813</v>
      </c>
      <c r="L5779" s="22"/>
      <c r="M5779" s="23"/>
    </row>
    <row r="5780" spans="1:13" x14ac:dyDescent="0.2">
      <c r="A5780" s="19" t="s">
        <v>11611</v>
      </c>
      <c r="B5780" s="19" t="s">
        <v>11612</v>
      </c>
      <c r="C5780" s="19" t="s">
        <v>359</v>
      </c>
      <c r="D5780" s="19" t="s">
        <v>677</v>
      </c>
      <c r="E5780" s="19" t="s">
        <v>677</v>
      </c>
      <c r="F5780" s="20">
        <v>2019</v>
      </c>
      <c r="G5780" s="19" t="s">
        <v>17</v>
      </c>
      <c r="H5780" s="19" t="s">
        <v>240</v>
      </c>
      <c r="I5780" s="19" t="s">
        <v>2623</v>
      </c>
      <c r="J5780" s="21" t="s">
        <v>128</v>
      </c>
      <c r="K5780" s="22">
        <v>1129</v>
      </c>
      <c r="L5780" s="22"/>
      <c r="M5780" s="23"/>
    </row>
    <row r="5781" spans="1:13" x14ac:dyDescent="0.2">
      <c r="A5781" s="19" t="s">
        <v>11613</v>
      </c>
      <c r="B5781" s="19" t="s">
        <v>11614</v>
      </c>
      <c r="C5781" s="19" t="s">
        <v>133</v>
      </c>
      <c r="D5781" s="19" t="s">
        <v>534</v>
      </c>
      <c r="E5781" s="19"/>
      <c r="F5781" s="20">
        <v>2019</v>
      </c>
      <c r="G5781" s="19" t="s">
        <v>17</v>
      </c>
      <c r="H5781" s="19" t="s">
        <v>54</v>
      </c>
      <c r="I5781" s="19" t="s">
        <v>62</v>
      </c>
      <c r="J5781" s="21" t="s">
        <v>128</v>
      </c>
      <c r="K5781" s="22">
        <v>5252005</v>
      </c>
      <c r="L5781" s="22"/>
      <c r="M5781" s="23"/>
    </row>
    <row r="5782" spans="1:13" x14ac:dyDescent="0.2">
      <c r="A5782" s="19" t="s">
        <v>11617</v>
      </c>
      <c r="B5782" s="19" t="s">
        <v>11618</v>
      </c>
      <c r="C5782" s="19" t="s">
        <v>52</v>
      </c>
      <c r="D5782" s="19" t="s">
        <v>139</v>
      </c>
      <c r="E5782" s="19" t="s">
        <v>139</v>
      </c>
      <c r="F5782" s="20">
        <v>2019</v>
      </c>
      <c r="G5782" s="19" t="s">
        <v>17</v>
      </c>
      <c r="H5782" s="19" t="s">
        <v>352</v>
      </c>
      <c r="I5782" s="19" t="s">
        <v>1767</v>
      </c>
      <c r="J5782" s="21" t="s">
        <v>84</v>
      </c>
      <c r="K5782" s="22">
        <v>592606</v>
      </c>
      <c r="L5782" s="22"/>
      <c r="M5782" s="23"/>
    </row>
    <row r="5783" spans="1:13" x14ac:dyDescent="0.2">
      <c r="A5783" s="19" t="s">
        <v>11621</v>
      </c>
      <c r="B5783" s="19" t="s">
        <v>11622</v>
      </c>
      <c r="C5783" s="19" t="s">
        <v>257</v>
      </c>
      <c r="D5783" s="19" t="s">
        <v>441</v>
      </c>
      <c r="E5783" s="19" t="s">
        <v>652</v>
      </c>
      <c r="F5783" s="20">
        <v>2020</v>
      </c>
      <c r="G5783" s="19" t="s">
        <v>17</v>
      </c>
      <c r="H5783" s="19" t="s">
        <v>240</v>
      </c>
      <c r="I5783" s="19" t="s">
        <v>2623</v>
      </c>
      <c r="J5783" s="21" t="s">
        <v>18</v>
      </c>
      <c r="K5783" s="22">
        <v>1476119</v>
      </c>
      <c r="L5783" s="22">
        <v>3</v>
      </c>
      <c r="M5783" s="23"/>
    </row>
    <row r="5784" spans="1:13" x14ac:dyDescent="0.2">
      <c r="A5784" s="19" t="s">
        <v>11623</v>
      </c>
      <c r="B5784" s="19" t="s">
        <v>11624</v>
      </c>
      <c r="C5784" s="19" t="s">
        <v>133</v>
      </c>
      <c r="D5784" s="19" t="s">
        <v>206</v>
      </c>
      <c r="E5784" s="19" t="s">
        <v>370</v>
      </c>
      <c r="F5784" s="20">
        <v>2019</v>
      </c>
      <c r="G5784" s="19" t="s">
        <v>17</v>
      </c>
      <c r="H5784" s="19" t="s">
        <v>54</v>
      </c>
      <c r="I5784" s="19" t="s">
        <v>184</v>
      </c>
      <c r="J5784" s="21" t="s">
        <v>128</v>
      </c>
      <c r="K5784" s="22">
        <v>4616987</v>
      </c>
      <c r="L5784" s="22"/>
      <c r="M5784" s="23"/>
    </row>
    <row r="5785" spans="1:13" x14ac:dyDescent="0.2">
      <c r="A5785" s="19" t="s">
        <v>11629</v>
      </c>
      <c r="B5785" s="19" t="s">
        <v>11630</v>
      </c>
      <c r="C5785" s="19" t="s">
        <v>37</v>
      </c>
      <c r="D5785" s="19" t="s">
        <v>545</v>
      </c>
      <c r="E5785" s="19" t="s">
        <v>786</v>
      </c>
      <c r="F5785" s="20">
        <v>2020</v>
      </c>
      <c r="G5785" s="19" t="s">
        <v>279</v>
      </c>
      <c r="H5785" s="19" t="s">
        <v>30</v>
      </c>
      <c r="I5785" s="19" t="s">
        <v>145</v>
      </c>
      <c r="J5785" s="21" t="s">
        <v>18</v>
      </c>
      <c r="K5785" s="22">
        <v>27702</v>
      </c>
      <c r="L5785" s="22"/>
      <c r="M5785" s="23"/>
    </row>
    <row r="5786" spans="1:13" x14ac:dyDescent="0.2">
      <c r="A5786" s="19" t="s">
        <v>11631</v>
      </c>
      <c r="B5786" s="19" t="s">
        <v>11632</v>
      </c>
      <c r="C5786" s="19" t="s">
        <v>12</v>
      </c>
      <c r="D5786" s="19" t="s">
        <v>422</v>
      </c>
      <c r="E5786" s="19" t="s">
        <v>423</v>
      </c>
      <c r="F5786" s="20">
        <v>2019</v>
      </c>
      <c r="G5786" s="19" t="s">
        <v>17</v>
      </c>
      <c r="H5786" s="19" t="s">
        <v>30</v>
      </c>
      <c r="I5786" s="19" t="s">
        <v>145</v>
      </c>
      <c r="J5786" s="21" t="s">
        <v>18</v>
      </c>
      <c r="K5786" s="22">
        <v>1231</v>
      </c>
      <c r="L5786" s="22"/>
      <c r="M5786" s="23"/>
    </row>
    <row r="5787" spans="1:13" x14ac:dyDescent="0.2">
      <c r="A5787" s="19" t="s">
        <v>11633</v>
      </c>
      <c r="B5787" s="19" t="s">
        <v>11634</v>
      </c>
      <c r="C5787" s="19" t="s">
        <v>12</v>
      </c>
      <c r="D5787" s="19" t="s">
        <v>422</v>
      </c>
      <c r="E5787" s="19" t="s">
        <v>423</v>
      </c>
      <c r="F5787" s="20">
        <v>2020</v>
      </c>
      <c r="G5787" s="19" t="s">
        <v>17</v>
      </c>
      <c r="H5787" s="19" t="s">
        <v>30</v>
      </c>
      <c r="I5787" s="19" t="s">
        <v>145</v>
      </c>
      <c r="J5787" s="21" t="s">
        <v>18</v>
      </c>
      <c r="K5787" s="22">
        <v>195551</v>
      </c>
      <c r="L5787" s="22"/>
      <c r="M5787" s="23"/>
    </row>
    <row r="5788" spans="1:13" x14ac:dyDescent="0.2">
      <c r="A5788" s="19" t="s">
        <v>11635</v>
      </c>
      <c r="B5788" s="19" t="s">
        <v>11636</v>
      </c>
      <c r="C5788" s="19" t="s">
        <v>148</v>
      </c>
      <c r="D5788" s="19" t="s">
        <v>373</v>
      </c>
      <c r="E5788" s="19" t="s">
        <v>435</v>
      </c>
      <c r="F5788" s="20">
        <v>2020</v>
      </c>
      <c r="G5788" s="19" t="s">
        <v>17</v>
      </c>
      <c r="H5788" s="19" t="s">
        <v>54</v>
      </c>
      <c r="I5788" s="19" t="s">
        <v>288</v>
      </c>
      <c r="J5788" s="21" t="s">
        <v>18</v>
      </c>
      <c r="K5788" s="22">
        <v>1025</v>
      </c>
      <c r="L5788" s="22"/>
      <c r="M5788" s="23"/>
    </row>
    <row r="5789" spans="1:13" x14ac:dyDescent="0.2">
      <c r="A5789" s="19" t="s">
        <v>11637</v>
      </c>
      <c r="B5789" s="19" t="s">
        <v>11638</v>
      </c>
      <c r="C5789" s="19" t="s">
        <v>12</v>
      </c>
      <c r="D5789" s="19" t="s">
        <v>219</v>
      </c>
      <c r="E5789" s="19" t="s">
        <v>220</v>
      </c>
      <c r="F5789" s="20">
        <v>2019</v>
      </c>
      <c r="G5789" s="19" t="s">
        <v>17</v>
      </c>
      <c r="H5789" s="19" t="s">
        <v>130</v>
      </c>
      <c r="I5789" s="19" t="s">
        <v>130</v>
      </c>
      <c r="J5789" s="21" t="s">
        <v>128</v>
      </c>
      <c r="K5789" s="22">
        <v>87427</v>
      </c>
      <c r="L5789" s="22"/>
      <c r="M5789" s="23"/>
    </row>
    <row r="5790" spans="1:13" x14ac:dyDescent="0.2">
      <c r="A5790" s="19" t="s">
        <v>11639</v>
      </c>
      <c r="B5790" s="19" t="s">
        <v>11640</v>
      </c>
      <c r="C5790" s="19" t="s">
        <v>133</v>
      </c>
      <c r="D5790" s="19" t="s">
        <v>392</v>
      </c>
      <c r="E5790" s="19" t="s">
        <v>419</v>
      </c>
      <c r="F5790" s="20">
        <v>2019</v>
      </c>
      <c r="G5790" s="19" t="s">
        <v>17</v>
      </c>
      <c r="H5790" s="19" t="s">
        <v>352</v>
      </c>
      <c r="I5790" s="19" t="s">
        <v>1241</v>
      </c>
      <c r="J5790" s="21" t="s">
        <v>84</v>
      </c>
      <c r="K5790" s="22">
        <v>470035</v>
      </c>
      <c r="L5790" s="22"/>
      <c r="M5790" s="23"/>
    </row>
    <row r="5791" spans="1:13" x14ac:dyDescent="0.2">
      <c r="A5791" s="19" t="s">
        <v>11641</v>
      </c>
      <c r="B5791" s="19" t="s">
        <v>11642</v>
      </c>
      <c r="C5791" s="19" t="s">
        <v>92</v>
      </c>
      <c r="D5791" s="19" t="s">
        <v>93</v>
      </c>
      <c r="E5791" s="19" t="s">
        <v>315</v>
      </c>
      <c r="F5791" s="20">
        <v>2019</v>
      </c>
      <c r="G5791" s="19" t="s">
        <v>279</v>
      </c>
      <c r="H5791" s="19" t="s">
        <v>693</v>
      </c>
      <c r="I5791" s="19" t="s">
        <v>762</v>
      </c>
      <c r="J5791" s="21" t="s">
        <v>18</v>
      </c>
      <c r="K5791" s="22">
        <v>43420</v>
      </c>
      <c r="L5791" s="22">
        <v>1</v>
      </c>
      <c r="M5791" s="23"/>
    </row>
    <row r="5792" spans="1:13" x14ac:dyDescent="0.2">
      <c r="A5792" s="19" t="s">
        <v>11643</v>
      </c>
      <c r="B5792" s="19" t="s">
        <v>11644</v>
      </c>
      <c r="C5792" s="19" t="s">
        <v>92</v>
      </c>
      <c r="D5792" s="19"/>
      <c r="E5792" s="19"/>
      <c r="F5792" s="20">
        <v>2019</v>
      </c>
      <c r="G5792" s="19" t="s">
        <v>17</v>
      </c>
      <c r="H5792" s="19" t="s">
        <v>30</v>
      </c>
      <c r="I5792" s="19" t="s">
        <v>145</v>
      </c>
      <c r="J5792" s="21" t="s">
        <v>128</v>
      </c>
      <c r="K5792" s="22">
        <v>12736</v>
      </c>
      <c r="L5792" s="22"/>
      <c r="M5792" s="23"/>
    </row>
    <row r="5793" spans="1:13" x14ac:dyDescent="0.2">
      <c r="A5793" s="19" t="s">
        <v>11645</v>
      </c>
      <c r="B5793" s="19" t="s">
        <v>11646</v>
      </c>
      <c r="C5793" s="19" t="s">
        <v>81</v>
      </c>
      <c r="D5793" s="19" t="s">
        <v>116</v>
      </c>
      <c r="E5793" s="19" t="s">
        <v>117</v>
      </c>
      <c r="F5793" s="20">
        <v>2020</v>
      </c>
      <c r="G5793" s="19" t="s">
        <v>17</v>
      </c>
      <c r="H5793" s="19" t="s">
        <v>95</v>
      </c>
      <c r="I5793" s="19" t="s">
        <v>178</v>
      </c>
      <c r="J5793" s="21" t="s">
        <v>84</v>
      </c>
      <c r="K5793" s="22">
        <v>316971</v>
      </c>
      <c r="L5793" s="22"/>
      <c r="M5793" s="23"/>
    </row>
    <row r="5794" spans="1:13" x14ac:dyDescent="0.2">
      <c r="A5794" s="19" t="s">
        <v>11647</v>
      </c>
      <c r="B5794" s="19" t="s">
        <v>11648</v>
      </c>
      <c r="C5794" s="19" t="s">
        <v>257</v>
      </c>
      <c r="D5794" s="19" t="s">
        <v>258</v>
      </c>
      <c r="E5794" s="19" t="s">
        <v>2440</v>
      </c>
      <c r="F5794" s="20">
        <v>2020</v>
      </c>
      <c r="G5794" s="19" t="s">
        <v>17</v>
      </c>
      <c r="H5794" s="19" t="s">
        <v>352</v>
      </c>
      <c r="I5794" s="19" t="s">
        <v>353</v>
      </c>
      <c r="J5794" s="21" t="s">
        <v>18</v>
      </c>
      <c r="K5794" s="22">
        <v>8700</v>
      </c>
      <c r="L5794" s="22"/>
      <c r="M5794" s="23"/>
    </row>
    <row r="5795" spans="1:13" x14ac:dyDescent="0.2">
      <c r="A5795" s="19" t="s">
        <v>11649</v>
      </c>
      <c r="B5795" s="19" t="s">
        <v>11650</v>
      </c>
      <c r="C5795" s="19" t="s">
        <v>148</v>
      </c>
      <c r="D5795" s="19" t="s">
        <v>460</v>
      </c>
      <c r="E5795" s="19" t="s">
        <v>461</v>
      </c>
      <c r="F5795" s="20">
        <v>2020</v>
      </c>
      <c r="G5795" s="19" t="s">
        <v>17</v>
      </c>
      <c r="H5795" s="19" t="s">
        <v>240</v>
      </c>
      <c r="I5795" s="19" t="s">
        <v>2394</v>
      </c>
      <c r="J5795" s="21" t="s">
        <v>18</v>
      </c>
      <c r="K5795" s="22">
        <v>724466</v>
      </c>
      <c r="L5795" s="22"/>
      <c r="M5795" s="23"/>
    </row>
    <row r="5796" spans="1:13" x14ac:dyDescent="0.2">
      <c r="A5796" s="19" t="s">
        <v>11653</v>
      </c>
      <c r="B5796" s="19" t="s">
        <v>11654</v>
      </c>
      <c r="C5796" s="19" t="s">
        <v>148</v>
      </c>
      <c r="D5796" s="19" t="s">
        <v>460</v>
      </c>
      <c r="E5796" s="19" t="s">
        <v>1415</v>
      </c>
      <c r="F5796" s="20">
        <v>2020</v>
      </c>
      <c r="G5796" s="19" t="s">
        <v>17</v>
      </c>
      <c r="H5796" s="19" t="s">
        <v>30</v>
      </c>
      <c r="I5796" s="19" t="s">
        <v>145</v>
      </c>
      <c r="J5796" s="21" t="s">
        <v>84</v>
      </c>
      <c r="K5796" s="22">
        <v>500</v>
      </c>
      <c r="L5796" s="22"/>
      <c r="M5796" s="23"/>
    </row>
    <row r="5797" spans="1:13" x14ac:dyDescent="0.2">
      <c r="A5797" s="19" t="s">
        <v>11657</v>
      </c>
      <c r="B5797" s="19" t="s">
        <v>11658</v>
      </c>
      <c r="C5797" s="19" t="s">
        <v>34</v>
      </c>
      <c r="D5797" s="19" t="s">
        <v>215</v>
      </c>
      <c r="E5797" s="19" t="s">
        <v>3169</v>
      </c>
      <c r="F5797" s="20">
        <v>2019</v>
      </c>
      <c r="G5797" s="19" t="s">
        <v>17</v>
      </c>
      <c r="H5797" s="19" t="s">
        <v>30</v>
      </c>
      <c r="I5797" s="19" t="s">
        <v>145</v>
      </c>
      <c r="J5797" s="21" t="s">
        <v>128</v>
      </c>
      <c r="K5797" s="22">
        <v>53659</v>
      </c>
      <c r="L5797" s="22"/>
      <c r="M5797" s="23"/>
    </row>
    <row r="5798" spans="1:13" x14ac:dyDescent="0.2">
      <c r="A5798" s="19" t="s">
        <v>11659</v>
      </c>
      <c r="B5798" s="19" t="s">
        <v>11660</v>
      </c>
      <c r="C5798" s="19" t="s">
        <v>148</v>
      </c>
      <c r="D5798" s="19" t="s">
        <v>329</v>
      </c>
      <c r="E5798" s="19" t="s">
        <v>329</v>
      </c>
      <c r="F5798" s="20">
        <v>2019</v>
      </c>
      <c r="G5798" s="19" t="s">
        <v>17</v>
      </c>
      <c r="H5798" s="19" t="s">
        <v>54</v>
      </c>
      <c r="I5798" s="19" t="s">
        <v>62</v>
      </c>
      <c r="J5798" s="21" t="s">
        <v>18</v>
      </c>
      <c r="K5798" s="22">
        <v>1144</v>
      </c>
      <c r="L5798" s="22"/>
      <c r="M5798" s="23"/>
    </row>
    <row r="5799" spans="1:13" x14ac:dyDescent="0.2">
      <c r="A5799" s="19" t="s">
        <v>11661</v>
      </c>
      <c r="B5799" s="19" t="s">
        <v>11662</v>
      </c>
      <c r="C5799" s="19" t="s">
        <v>34</v>
      </c>
      <c r="D5799" s="19" t="s">
        <v>215</v>
      </c>
      <c r="E5799" s="19" t="s">
        <v>215</v>
      </c>
      <c r="F5799" s="20">
        <v>2020</v>
      </c>
      <c r="G5799" s="19" t="s">
        <v>279</v>
      </c>
      <c r="H5799" s="19" t="s">
        <v>63</v>
      </c>
      <c r="I5799" s="19" t="s">
        <v>3901</v>
      </c>
      <c r="J5799" s="21" t="s">
        <v>18</v>
      </c>
      <c r="K5799" s="22">
        <v>1025</v>
      </c>
      <c r="L5799" s="22"/>
      <c r="M5799" s="23"/>
    </row>
    <row r="5800" spans="1:13" x14ac:dyDescent="0.2">
      <c r="A5800" s="19" t="s">
        <v>11663</v>
      </c>
      <c r="B5800" s="19" t="s">
        <v>11664</v>
      </c>
      <c r="C5800" s="19" t="s">
        <v>92</v>
      </c>
      <c r="D5800" s="19" t="s">
        <v>93</v>
      </c>
      <c r="E5800" s="19" t="s">
        <v>2219</v>
      </c>
      <c r="F5800" s="20">
        <v>2019</v>
      </c>
      <c r="G5800" s="19" t="s">
        <v>279</v>
      </c>
      <c r="H5800" s="19" t="s">
        <v>95</v>
      </c>
      <c r="I5800" s="19" t="s">
        <v>173</v>
      </c>
      <c r="J5800" s="21" t="s">
        <v>18</v>
      </c>
      <c r="K5800" s="22">
        <v>12117</v>
      </c>
      <c r="L5800" s="22"/>
      <c r="M5800" s="23"/>
    </row>
    <row r="5801" spans="1:13" x14ac:dyDescent="0.2">
      <c r="A5801" s="19" t="s">
        <v>11665</v>
      </c>
      <c r="B5801" s="19" t="s">
        <v>11666</v>
      </c>
      <c r="C5801" s="19" t="s">
        <v>92</v>
      </c>
      <c r="D5801" s="19" t="s">
        <v>93</v>
      </c>
      <c r="E5801" s="19"/>
      <c r="F5801" s="20">
        <v>2020</v>
      </c>
      <c r="G5801" s="19" t="s">
        <v>279</v>
      </c>
      <c r="H5801" s="19" t="s">
        <v>15</v>
      </c>
      <c r="I5801" s="19" t="s">
        <v>136</v>
      </c>
      <c r="J5801" s="21" t="s">
        <v>18</v>
      </c>
      <c r="K5801" s="22">
        <v>40442</v>
      </c>
      <c r="L5801" s="22">
        <v>1</v>
      </c>
      <c r="M5801" s="23"/>
    </row>
    <row r="5802" spans="1:13" x14ac:dyDescent="0.2">
      <c r="A5802" s="19" t="s">
        <v>11669</v>
      </c>
      <c r="B5802" s="19" t="s">
        <v>11670</v>
      </c>
      <c r="C5802" s="19" t="s">
        <v>148</v>
      </c>
      <c r="D5802" s="19" t="s">
        <v>460</v>
      </c>
      <c r="E5802" s="19" t="s">
        <v>2734</v>
      </c>
      <c r="F5802" s="20">
        <v>2019</v>
      </c>
      <c r="G5802" s="19" t="s">
        <v>17</v>
      </c>
      <c r="H5802" s="19" t="s">
        <v>54</v>
      </c>
      <c r="I5802" s="19" t="s">
        <v>62</v>
      </c>
      <c r="J5802" s="21" t="s">
        <v>84</v>
      </c>
      <c r="K5802" s="22">
        <v>301710</v>
      </c>
      <c r="L5802" s="22"/>
      <c r="M5802" s="23"/>
    </row>
    <row r="5803" spans="1:13" x14ac:dyDescent="0.2">
      <c r="A5803" s="19" t="s">
        <v>11671</v>
      </c>
      <c r="B5803" s="19" t="s">
        <v>11672</v>
      </c>
      <c r="C5803" s="19" t="s">
        <v>37</v>
      </c>
      <c r="D5803" s="19" t="s">
        <v>545</v>
      </c>
      <c r="E5803" s="19" t="s">
        <v>2005</v>
      </c>
      <c r="F5803" s="20">
        <v>2020</v>
      </c>
      <c r="G5803" s="19" t="s">
        <v>17</v>
      </c>
      <c r="H5803" s="19" t="s">
        <v>54</v>
      </c>
      <c r="I5803" s="19" t="s">
        <v>62</v>
      </c>
      <c r="J5803" s="21" t="s">
        <v>84</v>
      </c>
      <c r="K5803" s="22">
        <v>518677</v>
      </c>
      <c r="L5803" s="22"/>
      <c r="M5803" s="23"/>
    </row>
    <row r="5804" spans="1:13" x14ac:dyDescent="0.2">
      <c r="A5804" s="19" t="s">
        <v>11675</v>
      </c>
      <c r="B5804" s="19" t="s">
        <v>11676</v>
      </c>
      <c r="C5804" s="19" t="s">
        <v>148</v>
      </c>
      <c r="D5804" s="19" t="s">
        <v>373</v>
      </c>
      <c r="E5804" s="19" t="s">
        <v>894</v>
      </c>
      <c r="F5804" s="20">
        <v>2020</v>
      </c>
      <c r="G5804" s="19" t="s">
        <v>17</v>
      </c>
      <c r="H5804" s="19" t="s">
        <v>95</v>
      </c>
      <c r="I5804" s="19" t="s">
        <v>178</v>
      </c>
      <c r="J5804" s="21" t="s">
        <v>84</v>
      </c>
      <c r="K5804" s="22">
        <v>279999</v>
      </c>
      <c r="L5804" s="22"/>
      <c r="M5804" s="23"/>
    </row>
    <row r="5805" spans="1:13" x14ac:dyDescent="0.2">
      <c r="A5805" s="19" t="s">
        <v>11677</v>
      </c>
      <c r="B5805" s="19" t="s">
        <v>11678</v>
      </c>
      <c r="C5805" s="19" t="s">
        <v>257</v>
      </c>
      <c r="D5805" s="19" t="s">
        <v>441</v>
      </c>
      <c r="E5805" s="19" t="s">
        <v>488</v>
      </c>
      <c r="F5805" s="20">
        <v>2019</v>
      </c>
      <c r="G5805" s="19" t="s">
        <v>17</v>
      </c>
      <c r="H5805" s="19" t="s">
        <v>54</v>
      </c>
      <c r="I5805" s="19" t="s">
        <v>58</v>
      </c>
      <c r="J5805" s="21" t="s">
        <v>84</v>
      </c>
      <c r="K5805" s="22">
        <v>418607</v>
      </c>
      <c r="L5805" s="22"/>
      <c r="M5805" s="23"/>
    </row>
    <row r="5806" spans="1:13" x14ac:dyDescent="0.2">
      <c r="A5806" s="19" t="s">
        <v>11681</v>
      </c>
      <c r="B5806" s="19" t="s">
        <v>11682</v>
      </c>
      <c r="C5806" s="19" t="s">
        <v>34</v>
      </c>
      <c r="D5806" s="19" t="s">
        <v>215</v>
      </c>
      <c r="E5806" s="19" t="s">
        <v>1063</v>
      </c>
      <c r="F5806" s="20">
        <v>2020</v>
      </c>
      <c r="G5806" s="19" t="s">
        <v>279</v>
      </c>
      <c r="H5806" s="19" t="s">
        <v>63</v>
      </c>
      <c r="I5806" s="19" t="s">
        <v>705</v>
      </c>
      <c r="J5806" s="21" t="s">
        <v>18</v>
      </c>
      <c r="K5806" s="22">
        <v>1000</v>
      </c>
      <c r="L5806" s="22"/>
      <c r="M5806" s="23"/>
    </row>
    <row r="5807" spans="1:13" x14ac:dyDescent="0.2">
      <c r="A5807" s="19" t="s">
        <v>11683</v>
      </c>
      <c r="B5807" s="19" t="s">
        <v>11684</v>
      </c>
      <c r="C5807" s="19" t="s">
        <v>52</v>
      </c>
      <c r="D5807" s="19" t="s">
        <v>99</v>
      </c>
      <c r="E5807" s="19" t="s">
        <v>262</v>
      </c>
      <c r="F5807" s="20">
        <v>2020</v>
      </c>
      <c r="G5807" s="19" t="s">
        <v>17</v>
      </c>
      <c r="H5807" s="19" t="s">
        <v>63</v>
      </c>
      <c r="I5807" s="19" t="s">
        <v>174</v>
      </c>
      <c r="J5807" s="21" t="s">
        <v>84</v>
      </c>
      <c r="K5807" s="22">
        <v>27907</v>
      </c>
      <c r="L5807" s="22"/>
      <c r="M5807" s="23"/>
    </row>
    <row r="5808" spans="1:13" x14ac:dyDescent="0.2">
      <c r="A5808" s="19" t="s">
        <v>11689</v>
      </c>
      <c r="B5808" s="19" t="s">
        <v>11690</v>
      </c>
      <c r="C5808" s="19" t="s">
        <v>265</v>
      </c>
      <c r="D5808" s="19"/>
      <c r="E5808" s="19"/>
      <c r="F5808" s="20">
        <v>2020</v>
      </c>
      <c r="G5808" s="19" t="s">
        <v>17</v>
      </c>
      <c r="H5808" s="19" t="s">
        <v>253</v>
      </c>
      <c r="I5808" s="19" t="s">
        <v>1254</v>
      </c>
      <c r="J5808" s="21" t="s">
        <v>18</v>
      </c>
      <c r="K5808" s="22">
        <v>446983</v>
      </c>
      <c r="L5808" s="22"/>
      <c r="M5808" s="23"/>
    </row>
    <row r="5809" spans="1:13" x14ac:dyDescent="0.2">
      <c r="A5809" s="19" t="s">
        <v>11691</v>
      </c>
      <c r="B5809" s="19" t="s">
        <v>11692</v>
      </c>
      <c r="C5809" s="19" t="s">
        <v>27</v>
      </c>
      <c r="D5809" s="19"/>
      <c r="E5809" s="19"/>
      <c r="F5809" s="20">
        <v>2020</v>
      </c>
      <c r="G5809" s="19" t="s">
        <v>279</v>
      </c>
      <c r="H5809" s="19" t="s">
        <v>710</v>
      </c>
      <c r="I5809" s="19" t="s">
        <v>1125</v>
      </c>
      <c r="J5809" s="21" t="s">
        <v>18</v>
      </c>
      <c r="K5809" s="22">
        <v>1436</v>
      </c>
      <c r="L5809" s="22"/>
      <c r="M5809" s="23"/>
    </row>
    <row r="5810" spans="1:13" x14ac:dyDescent="0.2">
      <c r="A5810" s="19" t="s">
        <v>11695</v>
      </c>
      <c r="B5810" s="19" t="s">
        <v>11696</v>
      </c>
      <c r="C5810" s="19" t="s">
        <v>34</v>
      </c>
      <c r="D5810" s="19" t="s">
        <v>51</v>
      </c>
      <c r="E5810" s="19" t="s">
        <v>1011</v>
      </c>
      <c r="F5810" s="20">
        <v>2019</v>
      </c>
      <c r="G5810" s="19" t="s">
        <v>17</v>
      </c>
      <c r="H5810" s="19" t="s">
        <v>63</v>
      </c>
      <c r="I5810" s="19" t="s">
        <v>174</v>
      </c>
      <c r="J5810" s="21" t="s">
        <v>18</v>
      </c>
      <c r="K5810" s="22">
        <v>21100</v>
      </c>
      <c r="L5810" s="22"/>
      <c r="M5810" s="23"/>
    </row>
    <row r="5811" spans="1:13" x14ac:dyDescent="0.2">
      <c r="A5811" s="19" t="s">
        <v>11697</v>
      </c>
      <c r="B5811" s="19" t="s">
        <v>11698</v>
      </c>
      <c r="C5811" s="19" t="s">
        <v>359</v>
      </c>
      <c r="D5811" s="19" t="s">
        <v>1466</v>
      </c>
      <c r="E5811" s="19" t="s">
        <v>1466</v>
      </c>
      <c r="F5811" s="20">
        <v>2019</v>
      </c>
      <c r="G5811" s="19" t="s">
        <v>17</v>
      </c>
      <c r="H5811" s="19" t="s">
        <v>30</v>
      </c>
      <c r="I5811" s="19" t="s">
        <v>1266</v>
      </c>
      <c r="J5811" s="21" t="s">
        <v>128</v>
      </c>
      <c r="K5811" s="22">
        <v>1690943</v>
      </c>
      <c r="L5811" s="22"/>
      <c r="M5811" s="23"/>
    </row>
    <row r="5812" spans="1:13" x14ac:dyDescent="0.2">
      <c r="A5812" s="19" t="s">
        <v>11705</v>
      </c>
      <c r="B5812" s="19" t="s">
        <v>11706</v>
      </c>
      <c r="C5812" s="19" t="s">
        <v>22</v>
      </c>
      <c r="D5812" s="19" t="s">
        <v>46</v>
      </c>
      <c r="E5812" s="19" t="s">
        <v>881</v>
      </c>
      <c r="F5812" s="20">
        <v>2020</v>
      </c>
      <c r="G5812" s="19" t="s">
        <v>17</v>
      </c>
      <c r="H5812" s="19" t="s">
        <v>240</v>
      </c>
      <c r="I5812" s="19" t="s">
        <v>241</v>
      </c>
      <c r="J5812" s="21" t="s">
        <v>18</v>
      </c>
      <c r="K5812" s="22">
        <v>1</v>
      </c>
      <c r="L5812" s="22">
        <v>1</v>
      </c>
      <c r="M5812" s="23"/>
    </row>
    <row r="5813" spans="1:13" x14ac:dyDescent="0.2">
      <c r="A5813" s="19" t="s">
        <v>11707</v>
      </c>
      <c r="B5813" s="19" t="s">
        <v>11708</v>
      </c>
      <c r="C5813" s="19" t="s">
        <v>81</v>
      </c>
      <c r="D5813" s="19" t="s">
        <v>1350</v>
      </c>
      <c r="E5813" s="19" t="s">
        <v>1351</v>
      </c>
      <c r="F5813" s="20">
        <v>2020</v>
      </c>
      <c r="G5813" s="19" t="s">
        <v>17</v>
      </c>
      <c r="H5813" s="19" t="s">
        <v>240</v>
      </c>
      <c r="I5813" s="19" t="s">
        <v>241</v>
      </c>
      <c r="J5813" s="21" t="s">
        <v>18</v>
      </c>
      <c r="K5813" s="22">
        <v>1</v>
      </c>
      <c r="L5813" s="22"/>
      <c r="M5813" s="23"/>
    </row>
    <row r="5814" spans="1:13" x14ac:dyDescent="0.2">
      <c r="A5814" s="19" t="s">
        <v>11709</v>
      </c>
      <c r="B5814" s="19" t="s">
        <v>11710</v>
      </c>
      <c r="C5814" s="19" t="s">
        <v>167</v>
      </c>
      <c r="D5814" s="19" t="s">
        <v>168</v>
      </c>
      <c r="E5814" s="19" t="s">
        <v>168</v>
      </c>
      <c r="F5814" s="20">
        <v>2020</v>
      </c>
      <c r="G5814" s="19" t="s">
        <v>17</v>
      </c>
      <c r="H5814" s="19" t="s">
        <v>63</v>
      </c>
      <c r="I5814" s="19" t="s">
        <v>174</v>
      </c>
      <c r="J5814" s="21" t="s">
        <v>18</v>
      </c>
      <c r="K5814" s="22">
        <v>448091</v>
      </c>
      <c r="L5814" s="22"/>
      <c r="M5814" s="23"/>
    </row>
    <row r="5815" spans="1:13" x14ac:dyDescent="0.2">
      <c r="A5815" s="19" t="s">
        <v>11711</v>
      </c>
      <c r="B5815" s="19" t="s">
        <v>11712</v>
      </c>
      <c r="C5815" s="19" t="s">
        <v>103</v>
      </c>
      <c r="D5815" s="19" t="s">
        <v>238</v>
      </c>
      <c r="E5815" s="19" t="s">
        <v>795</v>
      </c>
      <c r="F5815" s="20">
        <v>2020</v>
      </c>
      <c r="G5815" s="19" t="s">
        <v>17</v>
      </c>
      <c r="H5815" s="19" t="s">
        <v>15</v>
      </c>
      <c r="I5815" s="19" t="s">
        <v>48</v>
      </c>
      <c r="J5815" s="21" t="s">
        <v>18</v>
      </c>
      <c r="K5815" s="22">
        <v>74570</v>
      </c>
      <c r="L5815" s="22">
        <v>1</v>
      </c>
      <c r="M5815" s="23"/>
    </row>
    <row r="5816" spans="1:13" x14ac:dyDescent="0.2">
      <c r="A5816" s="19" t="s">
        <v>11713</v>
      </c>
      <c r="B5816" s="19" t="s">
        <v>11714</v>
      </c>
      <c r="C5816" s="19" t="s">
        <v>52</v>
      </c>
      <c r="D5816" s="19" t="s">
        <v>139</v>
      </c>
      <c r="E5816" s="19" t="s">
        <v>1099</v>
      </c>
      <c r="F5816" s="20">
        <v>2020</v>
      </c>
      <c r="G5816" s="19" t="s">
        <v>17</v>
      </c>
      <c r="H5816" s="19" t="s">
        <v>95</v>
      </c>
      <c r="I5816" s="19" t="s">
        <v>178</v>
      </c>
      <c r="J5816" s="21" t="s">
        <v>18</v>
      </c>
      <c r="K5816" s="22">
        <v>4</v>
      </c>
      <c r="L5816" s="22">
        <v>4</v>
      </c>
      <c r="M5816" s="23"/>
    </row>
    <row r="5817" spans="1:13" x14ac:dyDescent="0.2">
      <c r="A5817" s="19" t="s">
        <v>11715</v>
      </c>
      <c r="B5817" s="19" t="s">
        <v>11716</v>
      </c>
      <c r="C5817" s="19" t="s">
        <v>103</v>
      </c>
      <c r="D5817" s="19" t="s">
        <v>194</v>
      </c>
      <c r="E5817" s="19" t="s">
        <v>1575</v>
      </c>
      <c r="F5817" s="20">
        <v>2019</v>
      </c>
      <c r="G5817" s="19" t="s">
        <v>17</v>
      </c>
      <c r="H5817" s="19" t="s">
        <v>15</v>
      </c>
      <c r="I5817" s="19" t="s">
        <v>16</v>
      </c>
      <c r="J5817" s="21" t="s">
        <v>18</v>
      </c>
      <c r="K5817" s="22">
        <v>1698300</v>
      </c>
      <c r="L5817" s="22"/>
      <c r="M5817" s="23"/>
    </row>
    <row r="5818" spans="1:13" x14ac:dyDescent="0.2">
      <c r="A5818" s="19" t="s">
        <v>11717</v>
      </c>
      <c r="B5818" s="19" t="s">
        <v>11718</v>
      </c>
      <c r="C5818" s="19" t="s">
        <v>148</v>
      </c>
      <c r="D5818" s="19" t="s">
        <v>617</v>
      </c>
      <c r="E5818" s="19" t="s">
        <v>618</v>
      </c>
      <c r="F5818" s="20">
        <v>2019</v>
      </c>
      <c r="G5818" s="19" t="s">
        <v>17</v>
      </c>
      <c r="H5818" s="19" t="s">
        <v>54</v>
      </c>
      <c r="I5818" s="19" t="s">
        <v>62</v>
      </c>
      <c r="J5818" s="21" t="s">
        <v>18</v>
      </c>
      <c r="K5818" s="22">
        <v>94939</v>
      </c>
      <c r="L5818" s="22"/>
      <c r="M5818" s="23"/>
    </row>
    <row r="5819" spans="1:13" x14ac:dyDescent="0.2">
      <c r="A5819" s="19" t="s">
        <v>11719</v>
      </c>
      <c r="B5819" s="19" t="s">
        <v>11720</v>
      </c>
      <c r="C5819" s="19" t="s">
        <v>148</v>
      </c>
      <c r="D5819" s="19" t="s">
        <v>460</v>
      </c>
      <c r="E5819" s="19" t="s">
        <v>461</v>
      </c>
      <c r="F5819" s="20">
        <v>2019</v>
      </c>
      <c r="G5819" s="19" t="s">
        <v>17</v>
      </c>
      <c r="H5819" s="19" t="s">
        <v>54</v>
      </c>
      <c r="I5819" s="19" t="s">
        <v>62</v>
      </c>
      <c r="J5819" s="21" t="s">
        <v>18</v>
      </c>
      <c r="K5819" s="22">
        <v>1144</v>
      </c>
      <c r="L5819" s="22"/>
      <c r="M5819" s="23"/>
    </row>
    <row r="5820" spans="1:13" x14ac:dyDescent="0.2">
      <c r="A5820" s="19" t="s">
        <v>11721</v>
      </c>
      <c r="B5820" s="19" t="s">
        <v>11722</v>
      </c>
      <c r="C5820" s="19" t="s">
        <v>34</v>
      </c>
      <c r="D5820" s="19" t="s">
        <v>51</v>
      </c>
      <c r="E5820" s="19" t="s">
        <v>1515</v>
      </c>
      <c r="F5820" s="20">
        <v>2020</v>
      </c>
      <c r="G5820" s="19" t="s">
        <v>17</v>
      </c>
      <c r="H5820" s="19" t="s">
        <v>30</v>
      </c>
      <c r="I5820" s="19" t="s">
        <v>31</v>
      </c>
      <c r="J5820" s="21" t="s">
        <v>128</v>
      </c>
      <c r="K5820" s="22">
        <v>175000</v>
      </c>
      <c r="L5820" s="22"/>
      <c r="M5820" s="23"/>
    </row>
    <row r="5821" spans="1:13" x14ac:dyDescent="0.2">
      <c r="A5821" s="19" t="s">
        <v>11723</v>
      </c>
      <c r="B5821" s="19" t="s">
        <v>11724</v>
      </c>
      <c r="C5821" s="19" t="s">
        <v>12</v>
      </c>
      <c r="D5821" s="19" t="s">
        <v>69</v>
      </c>
      <c r="E5821" s="19" t="s">
        <v>1518</v>
      </c>
      <c r="F5821" s="20">
        <v>2019</v>
      </c>
      <c r="G5821" s="19" t="s">
        <v>17</v>
      </c>
      <c r="H5821" s="19" t="s">
        <v>130</v>
      </c>
      <c r="I5821" s="19" t="s">
        <v>130</v>
      </c>
      <c r="J5821" s="21" t="s">
        <v>18</v>
      </c>
      <c r="K5821" s="22">
        <v>4066</v>
      </c>
      <c r="L5821" s="22"/>
      <c r="M5821" s="23"/>
    </row>
    <row r="5822" spans="1:13" x14ac:dyDescent="0.2">
      <c r="A5822" s="19" t="s">
        <v>11727</v>
      </c>
      <c r="B5822" s="19" t="s">
        <v>11728</v>
      </c>
      <c r="C5822" s="19" t="s">
        <v>297</v>
      </c>
      <c r="D5822" s="19"/>
      <c r="E5822" s="19"/>
      <c r="F5822" s="20">
        <v>2019</v>
      </c>
      <c r="G5822" s="19" t="s">
        <v>17</v>
      </c>
      <c r="H5822" s="19" t="s">
        <v>30</v>
      </c>
      <c r="I5822" s="19" t="s">
        <v>31</v>
      </c>
      <c r="J5822" s="21" t="s">
        <v>18</v>
      </c>
      <c r="K5822" s="22">
        <v>51813</v>
      </c>
      <c r="L5822" s="22"/>
      <c r="M5822" s="23"/>
    </row>
    <row r="5823" spans="1:13" x14ac:dyDescent="0.2">
      <c r="A5823" s="19" t="s">
        <v>11729</v>
      </c>
      <c r="B5823" s="19" t="s">
        <v>11730</v>
      </c>
      <c r="C5823" s="19" t="s">
        <v>265</v>
      </c>
      <c r="D5823" s="19" t="s">
        <v>266</v>
      </c>
      <c r="E5823" s="19" t="s">
        <v>267</v>
      </c>
      <c r="F5823" s="20">
        <v>2020</v>
      </c>
      <c r="G5823" s="19" t="s">
        <v>17</v>
      </c>
      <c r="H5823" s="19" t="s">
        <v>253</v>
      </c>
      <c r="I5823" s="19" t="s">
        <v>254</v>
      </c>
      <c r="J5823" s="21" t="s">
        <v>18</v>
      </c>
      <c r="K5823" s="22">
        <v>77394</v>
      </c>
      <c r="L5823" s="22"/>
      <c r="M5823" s="23"/>
    </row>
    <row r="5824" spans="1:13" x14ac:dyDescent="0.2">
      <c r="A5824" s="19" t="s">
        <v>11731</v>
      </c>
      <c r="B5824" s="19" t="s">
        <v>11732</v>
      </c>
      <c r="C5824" s="19" t="s">
        <v>148</v>
      </c>
      <c r="D5824" s="19" t="s">
        <v>329</v>
      </c>
      <c r="E5824" s="19" t="s">
        <v>1177</v>
      </c>
      <c r="F5824" s="20">
        <v>2019</v>
      </c>
      <c r="G5824" s="19" t="s">
        <v>17</v>
      </c>
      <c r="H5824" s="19" t="s">
        <v>54</v>
      </c>
      <c r="I5824" s="19" t="s">
        <v>62</v>
      </c>
      <c r="J5824" s="21" t="s">
        <v>18</v>
      </c>
      <c r="K5824" s="22">
        <v>170495</v>
      </c>
      <c r="L5824" s="22"/>
      <c r="M5824" s="23"/>
    </row>
    <row r="5825" spans="1:13" x14ac:dyDescent="0.2">
      <c r="A5825" s="19" t="s">
        <v>11733</v>
      </c>
      <c r="B5825" s="19" t="s">
        <v>11734</v>
      </c>
      <c r="C5825" s="19" t="s">
        <v>92</v>
      </c>
      <c r="D5825" s="19"/>
      <c r="E5825" s="19"/>
      <c r="F5825" s="20">
        <v>2020</v>
      </c>
      <c r="G5825" s="19" t="s">
        <v>17</v>
      </c>
      <c r="H5825" s="19" t="s">
        <v>130</v>
      </c>
      <c r="I5825" s="19" t="s">
        <v>130</v>
      </c>
      <c r="J5825" s="21" t="s">
        <v>84</v>
      </c>
      <c r="K5825" s="22">
        <v>50001</v>
      </c>
      <c r="L5825" s="22"/>
      <c r="M5825" s="23"/>
    </row>
    <row r="5826" spans="1:13" x14ac:dyDescent="0.2">
      <c r="A5826" s="19" t="s">
        <v>11735</v>
      </c>
      <c r="B5826" s="19" t="s">
        <v>11736</v>
      </c>
      <c r="C5826" s="19" t="s">
        <v>12</v>
      </c>
      <c r="D5826" s="19" t="s">
        <v>630</v>
      </c>
      <c r="E5826" s="19" t="s">
        <v>1798</v>
      </c>
      <c r="F5826" s="20">
        <v>2019</v>
      </c>
      <c r="G5826" s="19" t="s">
        <v>17</v>
      </c>
      <c r="H5826" s="19" t="s">
        <v>63</v>
      </c>
      <c r="I5826" s="19" t="s">
        <v>174</v>
      </c>
      <c r="J5826" s="21" t="s">
        <v>128</v>
      </c>
      <c r="K5826" s="22">
        <v>43893</v>
      </c>
      <c r="L5826" s="22"/>
      <c r="M5826" s="23"/>
    </row>
    <row r="5827" spans="1:13" x14ac:dyDescent="0.2">
      <c r="A5827" s="19" t="s">
        <v>11737</v>
      </c>
      <c r="B5827" s="19" t="s">
        <v>11738</v>
      </c>
      <c r="C5827" s="19" t="s">
        <v>265</v>
      </c>
      <c r="D5827" s="19"/>
      <c r="E5827" s="19"/>
      <c r="F5827" s="20">
        <v>2019</v>
      </c>
      <c r="G5827" s="19" t="s">
        <v>17</v>
      </c>
      <c r="H5827" s="19" t="s">
        <v>253</v>
      </c>
      <c r="I5827" s="19" t="s">
        <v>1254</v>
      </c>
      <c r="J5827" s="21" t="s">
        <v>18</v>
      </c>
      <c r="K5827" s="22">
        <v>342997</v>
      </c>
      <c r="L5827" s="22"/>
      <c r="M5827" s="23"/>
    </row>
    <row r="5828" spans="1:13" x14ac:dyDescent="0.2">
      <c r="A5828" s="19" t="s">
        <v>11739</v>
      </c>
      <c r="B5828" s="19" t="s">
        <v>11740</v>
      </c>
      <c r="C5828" s="19" t="s">
        <v>133</v>
      </c>
      <c r="D5828" s="19"/>
      <c r="E5828" s="19"/>
      <c r="F5828" s="20">
        <v>2019</v>
      </c>
      <c r="G5828" s="19" t="s">
        <v>17</v>
      </c>
      <c r="H5828" s="19" t="s">
        <v>95</v>
      </c>
      <c r="I5828" s="19" t="s">
        <v>173</v>
      </c>
      <c r="J5828" s="21" t="s">
        <v>128</v>
      </c>
      <c r="K5828" s="22">
        <v>12604</v>
      </c>
      <c r="L5828" s="22"/>
      <c r="M5828" s="23"/>
    </row>
    <row r="5829" spans="1:13" x14ac:dyDescent="0.2">
      <c r="A5829" s="19" t="s">
        <v>11741</v>
      </c>
      <c r="B5829" s="19" t="s">
        <v>11742</v>
      </c>
      <c r="C5829" s="19" t="s">
        <v>92</v>
      </c>
      <c r="D5829" s="19" t="s">
        <v>191</v>
      </c>
      <c r="E5829" s="19" t="s">
        <v>1547</v>
      </c>
      <c r="F5829" s="20">
        <v>2020</v>
      </c>
      <c r="G5829" s="19" t="s">
        <v>17</v>
      </c>
      <c r="H5829" s="19" t="s">
        <v>240</v>
      </c>
      <c r="I5829" s="19" t="s">
        <v>241</v>
      </c>
      <c r="J5829" s="21" t="s">
        <v>18</v>
      </c>
      <c r="K5829" s="22">
        <v>50008</v>
      </c>
      <c r="L5829" s="22"/>
      <c r="M5829" s="23"/>
    </row>
    <row r="5830" spans="1:13" x14ac:dyDescent="0.2">
      <c r="A5830" s="19" t="s">
        <v>11743</v>
      </c>
      <c r="B5830" s="19" t="s">
        <v>11744</v>
      </c>
      <c r="C5830" s="19" t="s">
        <v>22</v>
      </c>
      <c r="D5830" s="19" t="s">
        <v>23</v>
      </c>
      <c r="E5830" s="19" t="s">
        <v>4899</v>
      </c>
      <c r="F5830" s="20">
        <v>2020</v>
      </c>
      <c r="G5830" s="19" t="s">
        <v>17</v>
      </c>
      <c r="H5830" s="19" t="s">
        <v>240</v>
      </c>
      <c r="I5830" s="19" t="s">
        <v>241</v>
      </c>
      <c r="J5830" s="21" t="s">
        <v>18</v>
      </c>
      <c r="K5830" s="22">
        <v>1000</v>
      </c>
      <c r="L5830" s="22">
        <v>1</v>
      </c>
      <c r="M5830" s="23"/>
    </row>
    <row r="5831" spans="1:13" x14ac:dyDescent="0.2">
      <c r="A5831" s="19" t="s">
        <v>11745</v>
      </c>
      <c r="B5831" s="19" t="s">
        <v>11746</v>
      </c>
      <c r="C5831" s="19" t="s">
        <v>92</v>
      </c>
      <c r="D5831" s="19" t="s">
        <v>191</v>
      </c>
      <c r="E5831" s="19" t="s">
        <v>1533</v>
      </c>
      <c r="F5831" s="20">
        <v>2020</v>
      </c>
      <c r="G5831" s="19" t="s">
        <v>17</v>
      </c>
      <c r="H5831" s="19" t="s">
        <v>42</v>
      </c>
      <c r="I5831" s="19" t="s">
        <v>43</v>
      </c>
      <c r="J5831" s="21" t="s">
        <v>84</v>
      </c>
      <c r="K5831" s="22">
        <v>153665</v>
      </c>
      <c r="L5831" s="22"/>
      <c r="M5831" s="23"/>
    </row>
    <row r="5832" spans="1:13" x14ac:dyDescent="0.2">
      <c r="A5832" s="19" t="s">
        <v>11747</v>
      </c>
      <c r="B5832" s="19" t="s">
        <v>11748</v>
      </c>
      <c r="C5832" s="19" t="s">
        <v>92</v>
      </c>
      <c r="D5832" s="19"/>
      <c r="E5832" s="19"/>
      <c r="F5832" s="20">
        <v>2019</v>
      </c>
      <c r="G5832" s="19" t="s">
        <v>17</v>
      </c>
      <c r="H5832" s="19" t="s">
        <v>95</v>
      </c>
      <c r="I5832" s="19" t="s">
        <v>173</v>
      </c>
      <c r="J5832" s="21" t="s">
        <v>18</v>
      </c>
      <c r="K5832" s="22">
        <v>1461775</v>
      </c>
      <c r="L5832" s="22"/>
      <c r="M5832" s="23"/>
    </row>
    <row r="5833" spans="1:13" x14ac:dyDescent="0.2">
      <c r="A5833" s="19" t="s">
        <v>11749</v>
      </c>
      <c r="B5833" s="19" t="s">
        <v>11750</v>
      </c>
      <c r="C5833" s="19" t="s">
        <v>12</v>
      </c>
      <c r="D5833" s="19" t="s">
        <v>69</v>
      </c>
      <c r="E5833" s="19" t="s">
        <v>69</v>
      </c>
      <c r="F5833" s="20">
        <v>2019</v>
      </c>
      <c r="G5833" s="19" t="s">
        <v>17</v>
      </c>
      <c r="H5833" s="19" t="s">
        <v>63</v>
      </c>
      <c r="I5833" s="19" t="s">
        <v>174</v>
      </c>
      <c r="J5833" s="21" t="s">
        <v>84</v>
      </c>
      <c r="K5833" s="22">
        <v>12624</v>
      </c>
      <c r="L5833" s="22"/>
      <c r="M5833" s="23"/>
    </row>
    <row r="5834" spans="1:13" x14ac:dyDescent="0.2">
      <c r="A5834" s="19" t="s">
        <v>11751</v>
      </c>
      <c r="B5834" s="19" t="s">
        <v>11752</v>
      </c>
      <c r="C5834" s="19" t="s">
        <v>133</v>
      </c>
      <c r="D5834" s="19" t="s">
        <v>206</v>
      </c>
      <c r="E5834" s="19" t="s">
        <v>1635</v>
      </c>
      <c r="F5834" s="20">
        <v>2020</v>
      </c>
      <c r="G5834" s="19" t="s">
        <v>17</v>
      </c>
      <c r="H5834" s="19" t="s">
        <v>63</v>
      </c>
      <c r="I5834" s="19" t="s">
        <v>174</v>
      </c>
      <c r="J5834" s="21" t="s">
        <v>128</v>
      </c>
      <c r="K5834" s="22">
        <v>77089</v>
      </c>
      <c r="L5834" s="22"/>
      <c r="M5834" s="23"/>
    </row>
    <row r="5835" spans="1:13" x14ac:dyDescent="0.2">
      <c r="A5835" s="19" t="s">
        <v>11753</v>
      </c>
      <c r="B5835" s="19" t="s">
        <v>11754</v>
      </c>
      <c r="C5835" s="19" t="s">
        <v>133</v>
      </c>
      <c r="D5835" s="19" t="s">
        <v>206</v>
      </c>
      <c r="E5835" s="19"/>
      <c r="F5835" s="20">
        <v>2020</v>
      </c>
      <c r="G5835" s="19" t="s">
        <v>279</v>
      </c>
      <c r="H5835" s="19" t="s">
        <v>63</v>
      </c>
      <c r="I5835" s="19" t="s">
        <v>174</v>
      </c>
      <c r="J5835" s="21" t="s">
        <v>18</v>
      </c>
      <c r="K5835" s="22">
        <v>183725</v>
      </c>
      <c r="L5835" s="22"/>
      <c r="M5835" s="23"/>
    </row>
    <row r="5836" spans="1:13" x14ac:dyDescent="0.2">
      <c r="A5836" s="19" t="s">
        <v>11761</v>
      </c>
      <c r="B5836" s="19" t="s">
        <v>11762</v>
      </c>
      <c r="C5836" s="19" t="s">
        <v>22</v>
      </c>
      <c r="D5836" s="19" t="s">
        <v>23</v>
      </c>
      <c r="E5836" s="19" t="s">
        <v>4899</v>
      </c>
      <c r="F5836" s="20">
        <v>2020</v>
      </c>
      <c r="G5836" s="19" t="s">
        <v>17</v>
      </c>
      <c r="H5836" s="19" t="s">
        <v>240</v>
      </c>
      <c r="I5836" s="19" t="s">
        <v>241</v>
      </c>
      <c r="J5836" s="21" t="s">
        <v>18</v>
      </c>
      <c r="K5836" s="22">
        <v>1000</v>
      </c>
      <c r="L5836" s="22">
        <v>1</v>
      </c>
      <c r="M5836" s="23"/>
    </row>
    <row r="5837" spans="1:13" x14ac:dyDescent="0.2">
      <c r="A5837" s="19" t="s">
        <v>11763</v>
      </c>
      <c r="B5837" s="19" t="s">
        <v>11764</v>
      </c>
      <c r="C5837" s="19" t="s">
        <v>133</v>
      </c>
      <c r="D5837" s="19" t="s">
        <v>206</v>
      </c>
      <c r="E5837" s="19" t="s">
        <v>540</v>
      </c>
      <c r="F5837" s="20">
        <v>2020</v>
      </c>
      <c r="G5837" s="19" t="s">
        <v>17</v>
      </c>
      <c r="H5837" s="19" t="s">
        <v>63</v>
      </c>
      <c r="I5837" s="19" t="s">
        <v>174</v>
      </c>
      <c r="J5837" s="21" t="s">
        <v>18</v>
      </c>
      <c r="K5837" s="22">
        <v>19094</v>
      </c>
      <c r="L5837" s="22"/>
      <c r="M5837" s="23"/>
    </row>
    <row r="5838" spans="1:13" x14ac:dyDescent="0.2">
      <c r="A5838" s="19" t="s">
        <v>11767</v>
      </c>
      <c r="B5838" s="19" t="s">
        <v>11768</v>
      </c>
      <c r="C5838" s="19" t="s">
        <v>37</v>
      </c>
      <c r="D5838" s="19" t="s">
        <v>123</v>
      </c>
      <c r="E5838" s="19" t="s">
        <v>3291</v>
      </c>
      <c r="F5838" s="20">
        <v>2020</v>
      </c>
      <c r="G5838" s="19" t="s">
        <v>17</v>
      </c>
      <c r="H5838" s="19" t="s">
        <v>30</v>
      </c>
      <c r="I5838" s="19" t="s">
        <v>145</v>
      </c>
      <c r="J5838" s="21" t="s">
        <v>18</v>
      </c>
      <c r="K5838" s="22">
        <v>136562</v>
      </c>
      <c r="L5838" s="22"/>
      <c r="M5838" s="23"/>
    </row>
    <row r="5839" spans="1:13" x14ac:dyDescent="0.2">
      <c r="A5839" s="19" t="s">
        <v>11773</v>
      </c>
      <c r="B5839" s="19" t="s">
        <v>11774</v>
      </c>
      <c r="C5839" s="19" t="s">
        <v>133</v>
      </c>
      <c r="D5839" s="19" t="s">
        <v>392</v>
      </c>
      <c r="E5839" s="19" t="s">
        <v>1330</v>
      </c>
      <c r="F5839" s="20">
        <v>2019</v>
      </c>
      <c r="G5839" s="19" t="s">
        <v>17</v>
      </c>
      <c r="H5839" s="19" t="s">
        <v>63</v>
      </c>
      <c r="I5839" s="19" t="s">
        <v>174</v>
      </c>
      <c r="J5839" s="21" t="s">
        <v>84</v>
      </c>
      <c r="K5839" s="22">
        <v>21138</v>
      </c>
      <c r="L5839" s="22"/>
      <c r="M5839" s="23"/>
    </row>
    <row r="5840" spans="1:13" x14ac:dyDescent="0.2">
      <c r="A5840" s="19" t="s">
        <v>11777</v>
      </c>
      <c r="B5840" s="19" t="s">
        <v>11778</v>
      </c>
      <c r="C5840" s="19" t="s">
        <v>148</v>
      </c>
      <c r="D5840" s="19" t="s">
        <v>373</v>
      </c>
      <c r="E5840" s="19" t="s">
        <v>1000</v>
      </c>
      <c r="F5840" s="20">
        <v>2020</v>
      </c>
      <c r="G5840" s="19" t="s">
        <v>17</v>
      </c>
      <c r="H5840" s="19" t="s">
        <v>15</v>
      </c>
      <c r="I5840" s="19" t="s">
        <v>16</v>
      </c>
      <c r="J5840" s="21" t="s">
        <v>18</v>
      </c>
      <c r="K5840" s="22">
        <v>1500000</v>
      </c>
      <c r="L5840" s="22"/>
      <c r="M5840" s="23"/>
    </row>
    <row r="5841" spans="1:13" x14ac:dyDescent="0.2">
      <c r="A5841" s="19" t="s">
        <v>11779</v>
      </c>
      <c r="B5841" s="19" t="s">
        <v>11780</v>
      </c>
      <c r="C5841" s="19" t="s">
        <v>92</v>
      </c>
      <c r="D5841" s="19"/>
      <c r="E5841" s="19"/>
      <c r="F5841" s="20">
        <v>2019</v>
      </c>
      <c r="G5841" s="19" t="s">
        <v>17</v>
      </c>
      <c r="H5841" s="19" t="s">
        <v>253</v>
      </c>
      <c r="I5841" s="19" t="s">
        <v>254</v>
      </c>
      <c r="J5841" s="21" t="s">
        <v>18</v>
      </c>
      <c r="K5841" s="22">
        <v>13883</v>
      </c>
      <c r="L5841" s="22"/>
      <c r="M5841" s="23"/>
    </row>
    <row r="5842" spans="1:13" x14ac:dyDescent="0.2">
      <c r="A5842" s="19" t="s">
        <v>11781</v>
      </c>
      <c r="B5842" s="19" t="s">
        <v>11782</v>
      </c>
      <c r="C5842" s="19" t="s">
        <v>52</v>
      </c>
      <c r="D5842" s="19" t="s">
        <v>77</v>
      </c>
      <c r="E5842" s="19" t="s">
        <v>831</v>
      </c>
      <c r="F5842" s="20">
        <v>2020</v>
      </c>
      <c r="G5842" s="19" t="s">
        <v>17</v>
      </c>
      <c r="H5842" s="19" t="s">
        <v>63</v>
      </c>
      <c r="I5842" s="19" t="s">
        <v>174</v>
      </c>
      <c r="J5842" s="21" t="s">
        <v>18</v>
      </c>
      <c r="K5842" s="22">
        <v>12077</v>
      </c>
      <c r="L5842" s="22"/>
      <c r="M5842" s="23"/>
    </row>
    <row r="5843" spans="1:13" x14ac:dyDescent="0.2">
      <c r="A5843" s="19" t="s">
        <v>11783</v>
      </c>
      <c r="B5843" s="19" t="s">
        <v>11784</v>
      </c>
      <c r="C5843" s="19" t="s">
        <v>92</v>
      </c>
      <c r="D5843" s="19" t="s">
        <v>112</v>
      </c>
      <c r="E5843" s="19" t="s">
        <v>113</v>
      </c>
      <c r="F5843" s="20">
        <v>2020</v>
      </c>
      <c r="G5843" s="19" t="s">
        <v>17</v>
      </c>
      <c r="H5843" s="19" t="s">
        <v>42</v>
      </c>
      <c r="I5843" s="19" t="s">
        <v>43</v>
      </c>
      <c r="J5843" s="21" t="s">
        <v>18</v>
      </c>
      <c r="K5843" s="22">
        <v>200466</v>
      </c>
      <c r="L5843" s="22"/>
      <c r="M5843" s="23"/>
    </row>
    <row r="5844" spans="1:13" x14ac:dyDescent="0.2">
      <c r="A5844" s="19" t="s">
        <v>11785</v>
      </c>
      <c r="B5844" s="19" t="s">
        <v>11786</v>
      </c>
      <c r="C5844" s="19" t="s">
        <v>265</v>
      </c>
      <c r="D5844" s="19"/>
      <c r="E5844" s="19"/>
      <c r="F5844" s="20">
        <v>2019</v>
      </c>
      <c r="G5844" s="19" t="s">
        <v>1012</v>
      </c>
      <c r="H5844" s="19" t="s">
        <v>54</v>
      </c>
      <c r="I5844" s="19" t="s">
        <v>199</v>
      </c>
      <c r="J5844" s="21" t="s">
        <v>18</v>
      </c>
      <c r="K5844" s="22">
        <v>102600</v>
      </c>
      <c r="L5844" s="22"/>
      <c r="M5844" s="23"/>
    </row>
    <row r="5845" spans="1:13" x14ac:dyDescent="0.2">
      <c r="A5845" s="19" t="s">
        <v>11793</v>
      </c>
      <c r="B5845" s="19" t="s">
        <v>11794</v>
      </c>
      <c r="C5845" s="19" t="s">
        <v>297</v>
      </c>
      <c r="D5845" s="19"/>
      <c r="E5845" s="19"/>
      <c r="F5845" s="20">
        <v>2019</v>
      </c>
      <c r="G5845" s="19" t="s">
        <v>279</v>
      </c>
      <c r="H5845" s="19" t="s">
        <v>54</v>
      </c>
      <c r="I5845" s="19" t="s">
        <v>199</v>
      </c>
      <c r="J5845" s="21" t="s">
        <v>84</v>
      </c>
      <c r="K5845" s="22">
        <v>92340</v>
      </c>
      <c r="L5845" s="22"/>
      <c r="M5845" s="23"/>
    </row>
    <row r="5846" spans="1:13" x14ac:dyDescent="0.2">
      <c r="A5846" s="19" t="s">
        <v>11803</v>
      </c>
      <c r="B5846" s="19" t="s">
        <v>11804</v>
      </c>
      <c r="C5846" s="19" t="s">
        <v>12</v>
      </c>
      <c r="D5846" s="19" t="s">
        <v>69</v>
      </c>
      <c r="E5846" s="19" t="s">
        <v>1518</v>
      </c>
      <c r="F5846" s="20">
        <v>2020</v>
      </c>
      <c r="G5846" s="19" t="s">
        <v>17</v>
      </c>
      <c r="H5846" s="19" t="s">
        <v>54</v>
      </c>
      <c r="I5846" s="19" t="s">
        <v>54</v>
      </c>
      <c r="J5846" s="21" t="s">
        <v>18</v>
      </c>
      <c r="K5846" s="22">
        <v>279150</v>
      </c>
      <c r="L5846" s="22"/>
      <c r="M5846" s="23"/>
    </row>
    <row r="5847" spans="1:13" x14ac:dyDescent="0.2">
      <c r="A5847" s="19" t="s">
        <v>11807</v>
      </c>
      <c r="B5847" s="19" t="s">
        <v>11808</v>
      </c>
      <c r="C5847" s="19" t="s">
        <v>34</v>
      </c>
      <c r="D5847" s="19" t="s">
        <v>51</v>
      </c>
      <c r="E5847" s="19" t="s">
        <v>2618</v>
      </c>
      <c r="F5847" s="20">
        <v>2019</v>
      </c>
      <c r="G5847" s="19" t="s">
        <v>17</v>
      </c>
      <c r="H5847" s="19" t="s">
        <v>63</v>
      </c>
      <c r="I5847" s="19" t="s">
        <v>3901</v>
      </c>
      <c r="J5847" s="21" t="s">
        <v>18</v>
      </c>
      <c r="K5847" s="22">
        <v>18655</v>
      </c>
      <c r="L5847" s="22"/>
      <c r="M5847" s="23"/>
    </row>
    <row r="5848" spans="1:13" x14ac:dyDescent="0.2">
      <c r="A5848" s="19" t="s">
        <v>11809</v>
      </c>
      <c r="B5848" s="19" t="s">
        <v>11810</v>
      </c>
      <c r="C5848" s="19" t="s">
        <v>133</v>
      </c>
      <c r="D5848" s="19" t="s">
        <v>206</v>
      </c>
      <c r="E5848" s="19" t="s">
        <v>370</v>
      </c>
      <c r="F5848" s="20">
        <v>2019</v>
      </c>
      <c r="G5848" s="19" t="s">
        <v>17</v>
      </c>
      <c r="H5848" s="19" t="s">
        <v>42</v>
      </c>
      <c r="I5848" s="19" t="s">
        <v>1457</v>
      </c>
      <c r="J5848" s="21" t="s">
        <v>128</v>
      </c>
      <c r="K5848" s="22">
        <v>975723</v>
      </c>
      <c r="L5848" s="22"/>
      <c r="M5848" s="23"/>
    </row>
    <row r="5849" spans="1:13" x14ac:dyDescent="0.2">
      <c r="A5849" s="19" t="s">
        <v>11813</v>
      </c>
      <c r="B5849" s="19" t="s">
        <v>11814</v>
      </c>
      <c r="C5849" s="19" t="s">
        <v>359</v>
      </c>
      <c r="D5849" s="19"/>
      <c r="E5849" s="19"/>
      <c r="F5849" s="20">
        <v>2019</v>
      </c>
      <c r="G5849" s="19" t="s">
        <v>279</v>
      </c>
      <c r="H5849" s="19" t="s">
        <v>54</v>
      </c>
      <c r="I5849" s="19" t="s">
        <v>199</v>
      </c>
      <c r="J5849" s="21" t="s">
        <v>128</v>
      </c>
      <c r="K5849" s="22">
        <v>92340</v>
      </c>
      <c r="L5849" s="22"/>
      <c r="M5849" s="23"/>
    </row>
    <row r="5850" spans="1:13" x14ac:dyDescent="0.2">
      <c r="A5850" s="19" t="s">
        <v>11817</v>
      </c>
      <c r="B5850" s="19" t="s">
        <v>11818</v>
      </c>
      <c r="C5850" s="19" t="s">
        <v>27</v>
      </c>
      <c r="D5850" s="19" t="s">
        <v>28</v>
      </c>
      <c r="E5850" s="19" t="s">
        <v>29</v>
      </c>
      <c r="F5850" s="20">
        <v>2020</v>
      </c>
      <c r="G5850" s="19" t="s">
        <v>17</v>
      </c>
      <c r="H5850" s="19" t="s">
        <v>240</v>
      </c>
      <c r="I5850" s="19" t="s">
        <v>2394</v>
      </c>
      <c r="J5850" s="21" t="s">
        <v>84</v>
      </c>
      <c r="K5850" s="22">
        <v>71903</v>
      </c>
      <c r="L5850" s="22"/>
      <c r="M5850" s="23"/>
    </row>
    <row r="5851" spans="1:13" x14ac:dyDescent="0.2">
      <c r="A5851" s="19" t="s">
        <v>11819</v>
      </c>
      <c r="B5851" s="19" t="s">
        <v>11820</v>
      </c>
      <c r="C5851" s="19" t="s">
        <v>12</v>
      </c>
      <c r="D5851" s="19" t="s">
        <v>69</v>
      </c>
      <c r="E5851" s="19" t="s">
        <v>1781</v>
      </c>
      <c r="F5851" s="20">
        <v>2020</v>
      </c>
      <c r="G5851" s="19" t="s">
        <v>17</v>
      </c>
      <c r="H5851" s="19" t="s">
        <v>95</v>
      </c>
      <c r="I5851" s="19" t="s">
        <v>356</v>
      </c>
      <c r="J5851" s="21" t="s">
        <v>18</v>
      </c>
      <c r="K5851" s="22">
        <v>87543</v>
      </c>
      <c r="L5851" s="22"/>
      <c r="M5851" s="23"/>
    </row>
    <row r="5852" spans="1:13" x14ac:dyDescent="0.2">
      <c r="A5852" s="19" t="s">
        <v>11825</v>
      </c>
      <c r="B5852" s="19" t="s">
        <v>11826</v>
      </c>
      <c r="C5852" s="19" t="s">
        <v>148</v>
      </c>
      <c r="D5852" s="19" t="s">
        <v>646</v>
      </c>
      <c r="E5852" s="19" t="s">
        <v>2696</v>
      </c>
      <c r="F5852" s="20">
        <v>2020</v>
      </c>
      <c r="G5852" s="19" t="s">
        <v>17</v>
      </c>
      <c r="H5852" s="19" t="s">
        <v>63</v>
      </c>
      <c r="I5852" s="19" t="s">
        <v>64</v>
      </c>
      <c r="J5852" s="21" t="s">
        <v>18</v>
      </c>
      <c r="K5852" s="22">
        <v>183000</v>
      </c>
      <c r="L5852" s="22"/>
      <c r="M5852" s="23"/>
    </row>
    <row r="5853" spans="1:13" x14ac:dyDescent="0.2">
      <c r="A5853" s="19" t="s">
        <v>11831</v>
      </c>
      <c r="B5853" s="19" t="s">
        <v>11832</v>
      </c>
      <c r="C5853" s="19" t="s">
        <v>103</v>
      </c>
      <c r="D5853" s="19" t="s">
        <v>194</v>
      </c>
      <c r="E5853" s="19" t="s">
        <v>203</v>
      </c>
      <c r="F5853" s="20">
        <v>2020</v>
      </c>
      <c r="G5853" s="19" t="s">
        <v>17</v>
      </c>
      <c r="H5853" s="19" t="s">
        <v>15</v>
      </c>
      <c r="I5853" s="19" t="s">
        <v>70</v>
      </c>
      <c r="J5853" s="21" t="s">
        <v>18</v>
      </c>
      <c r="K5853" s="22">
        <v>25000</v>
      </c>
      <c r="L5853" s="22">
        <v>1</v>
      </c>
      <c r="M5853" s="23"/>
    </row>
    <row r="5854" spans="1:13" x14ac:dyDescent="0.2">
      <c r="A5854" s="19" t="s">
        <v>11833</v>
      </c>
      <c r="B5854" s="19" t="s">
        <v>11834</v>
      </c>
      <c r="C5854" s="19" t="s">
        <v>103</v>
      </c>
      <c r="D5854" s="19" t="s">
        <v>105</v>
      </c>
      <c r="E5854" s="19" t="s">
        <v>332</v>
      </c>
      <c r="F5854" s="20">
        <v>2019</v>
      </c>
      <c r="G5854" s="19" t="s">
        <v>1012</v>
      </c>
      <c r="H5854" s="19" t="s">
        <v>54</v>
      </c>
      <c r="I5854" s="19" t="s">
        <v>199</v>
      </c>
      <c r="J5854" s="21" t="s">
        <v>128</v>
      </c>
      <c r="K5854" s="22">
        <v>82080</v>
      </c>
      <c r="L5854" s="22"/>
      <c r="M5854" s="23"/>
    </row>
    <row r="5855" spans="1:13" x14ac:dyDescent="0.2">
      <c r="A5855" s="19" t="s">
        <v>11835</v>
      </c>
      <c r="B5855" s="19" t="s">
        <v>11836</v>
      </c>
      <c r="C5855" s="19" t="s">
        <v>148</v>
      </c>
      <c r="D5855" s="19" t="s">
        <v>617</v>
      </c>
      <c r="E5855" s="19" t="s">
        <v>863</v>
      </c>
      <c r="F5855" s="20">
        <v>2020</v>
      </c>
      <c r="G5855" s="19" t="s">
        <v>17</v>
      </c>
      <c r="H5855" s="19" t="s">
        <v>240</v>
      </c>
      <c r="I5855" s="19" t="s">
        <v>2394</v>
      </c>
      <c r="J5855" s="21" t="s">
        <v>84</v>
      </c>
      <c r="K5855" s="22">
        <v>219789</v>
      </c>
      <c r="L5855" s="22"/>
      <c r="M5855" s="23"/>
    </row>
    <row r="5856" spans="1:13" x14ac:dyDescent="0.2">
      <c r="A5856" s="19" t="s">
        <v>11837</v>
      </c>
      <c r="B5856" s="19" t="s">
        <v>11838</v>
      </c>
      <c r="C5856" s="19" t="s">
        <v>103</v>
      </c>
      <c r="D5856" s="19" t="s">
        <v>105</v>
      </c>
      <c r="E5856" s="19" t="s">
        <v>106</v>
      </c>
      <c r="F5856" s="20">
        <v>2019</v>
      </c>
      <c r="G5856" s="19" t="s">
        <v>17</v>
      </c>
      <c r="H5856" s="19" t="s">
        <v>63</v>
      </c>
      <c r="I5856" s="19" t="s">
        <v>174</v>
      </c>
      <c r="J5856" s="21" t="s">
        <v>18</v>
      </c>
      <c r="K5856" s="22">
        <v>65763</v>
      </c>
      <c r="L5856" s="22"/>
      <c r="M5856" s="23"/>
    </row>
    <row r="5857" spans="1:13" x14ac:dyDescent="0.2">
      <c r="A5857" s="19" t="s">
        <v>11841</v>
      </c>
      <c r="B5857" s="19" t="s">
        <v>11842</v>
      </c>
      <c r="C5857" s="19" t="s">
        <v>148</v>
      </c>
      <c r="D5857" s="19" t="s">
        <v>460</v>
      </c>
      <c r="E5857" s="19" t="s">
        <v>1415</v>
      </c>
      <c r="F5857" s="20">
        <v>2020</v>
      </c>
      <c r="G5857" s="19" t="s">
        <v>17</v>
      </c>
      <c r="H5857" s="19" t="s">
        <v>30</v>
      </c>
      <c r="I5857" s="19" t="s">
        <v>145</v>
      </c>
      <c r="J5857" s="21" t="s">
        <v>84</v>
      </c>
      <c r="K5857" s="22">
        <v>67057</v>
      </c>
      <c r="L5857" s="22"/>
      <c r="M5857" s="23"/>
    </row>
    <row r="5858" spans="1:13" x14ac:dyDescent="0.2">
      <c r="A5858" s="19" t="s">
        <v>11845</v>
      </c>
      <c r="B5858" s="19" t="s">
        <v>11846</v>
      </c>
      <c r="C5858" s="19" t="s">
        <v>81</v>
      </c>
      <c r="D5858" s="19" t="s">
        <v>82</v>
      </c>
      <c r="E5858" s="19" t="s">
        <v>82</v>
      </c>
      <c r="F5858" s="20">
        <v>2020</v>
      </c>
      <c r="G5858" s="19" t="s">
        <v>17</v>
      </c>
      <c r="H5858" s="19" t="s">
        <v>63</v>
      </c>
      <c r="I5858" s="19" t="s">
        <v>174</v>
      </c>
      <c r="J5858" s="21" t="s">
        <v>84</v>
      </c>
      <c r="K5858" s="22">
        <v>205200</v>
      </c>
      <c r="L5858" s="22"/>
      <c r="M5858" s="23"/>
    </row>
    <row r="5859" spans="1:13" x14ac:dyDescent="0.2">
      <c r="A5859" s="19" t="s">
        <v>11847</v>
      </c>
      <c r="B5859" s="19" t="s">
        <v>11848</v>
      </c>
      <c r="C5859" s="19" t="s">
        <v>359</v>
      </c>
      <c r="D5859" s="19" t="s">
        <v>1466</v>
      </c>
      <c r="E5859" s="19" t="s">
        <v>1466</v>
      </c>
      <c r="F5859" s="20">
        <v>2019</v>
      </c>
      <c r="G5859" s="19" t="s">
        <v>17</v>
      </c>
      <c r="H5859" s="19" t="s">
        <v>54</v>
      </c>
      <c r="I5859" s="19" t="s">
        <v>184</v>
      </c>
      <c r="J5859" s="21" t="s">
        <v>84</v>
      </c>
      <c r="K5859" s="22">
        <v>314486</v>
      </c>
      <c r="L5859" s="22"/>
      <c r="M5859" s="23"/>
    </row>
    <row r="5860" spans="1:13" x14ac:dyDescent="0.2">
      <c r="A5860" s="19" t="s">
        <v>11851</v>
      </c>
      <c r="B5860" s="19" t="s">
        <v>11852</v>
      </c>
      <c r="C5860" s="19" t="s">
        <v>22</v>
      </c>
      <c r="D5860" s="19" t="s">
        <v>46</v>
      </c>
      <c r="E5860" s="19" t="s">
        <v>61</v>
      </c>
      <c r="F5860" s="20">
        <v>2020</v>
      </c>
      <c r="G5860" s="19" t="s">
        <v>17</v>
      </c>
      <c r="H5860" s="19" t="s">
        <v>63</v>
      </c>
      <c r="I5860" s="19" t="s">
        <v>64</v>
      </c>
      <c r="J5860" s="21" t="s">
        <v>18</v>
      </c>
      <c r="K5860" s="22">
        <v>38961</v>
      </c>
      <c r="L5860" s="22"/>
      <c r="M5860" s="23"/>
    </row>
    <row r="5861" spans="1:13" x14ac:dyDescent="0.2">
      <c r="A5861" s="19" t="s">
        <v>11853</v>
      </c>
      <c r="B5861" s="19" t="s">
        <v>11854</v>
      </c>
      <c r="C5861" s="19" t="s">
        <v>34</v>
      </c>
      <c r="D5861" s="19" t="s">
        <v>215</v>
      </c>
      <c r="E5861" s="19" t="s">
        <v>851</v>
      </c>
      <c r="F5861" s="20">
        <v>2019</v>
      </c>
      <c r="G5861" s="19" t="s">
        <v>17</v>
      </c>
      <c r="H5861" s="19" t="s">
        <v>54</v>
      </c>
      <c r="I5861" s="19" t="s">
        <v>288</v>
      </c>
      <c r="J5861" s="21" t="s">
        <v>128</v>
      </c>
      <c r="K5861" s="22">
        <v>214638</v>
      </c>
      <c r="L5861" s="22"/>
      <c r="M5861" s="23"/>
    </row>
    <row r="5862" spans="1:13" x14ac:dyDescent="0.2">
      <c r="A5862" s="19" t="s">
        <v>11855</v>
      </c>
      <c r="B5862" s="19" t="s">
        <v>11856</v>
      </c>
      <c r="C5862" s="19" t="s">
        <v>34</v>
      </c>
      <c r="D5862" s="19" t="s">
        <v>215</v>
      </c>
      <c r="E5862" s="19" t="s">
        <v>523</v>
      </c>
      <c r="F5862" s="20">
        <v>2020</v>
      </c>
      <c r="G5862" s="19" t="s">
        <v>17</v>
      </c>
      <c r="H5862" s="19" t="s">
        <v>54</v>
      </c>
      <c r="I5862" s="19" t="s">
        <v>288</v>
      </c>
      <c r="J5862" s="21" t="s">
        <v>128</v>
      </c>
      <c r="K5862" s="22">
        <v>5130</v>
      </c>
      <c r="L5862" s="22"/>
      <c r="M5862" s="23"/>
    </row>
    <row r="5863" spans="1:13" x14ac:dyDescent="0.2">
      <c r="A5863" s="19" t="s">
        <v>11857</v>
      </c>
      <c r="B5863" s="19" t="s">
        <v>11858</v>
      </c>
      <c r="C5863" s="19" t="s">
        <v>12</v>
      </c>
      <c r="D5863" s="19" t="s">
        <v>69</v>
      </c>
      <c r="E5863" s="19" t="s">
        <v>1518</v>
      </c>
      <c r="F5863" s="20">
        <v>2020</v>
      </c>
      <c r="G5863" s="19" t="s">
        <v>17</v>
      </c>
      <c r="H5863" s="19" t="s">
        <v>54</v>
      </c>
      <c r="I5863" s="19" t="s">
        <v>54</v>
      </c>
      <c r="J5863" s="21" t="s">
        <v>18</v>
      </c>
      <c r="K5863" s="22">
        <v>462000</v>
      </c>
      <c r="L5863" s="22"/>
      <c r="M5863" s="23"/>
    </row>
    <row r="5864" spans="1:13" x14ac:dyDescent="0.2">
      <c r="A5864" s="19" t="s">
        <v>11867</v>
      </c>
      <c r="B5864" s="19" t="s">
        <v>11868</v>
      </c>
      <c r="C5864" s="19" t="s">
        <v>148</v>
      </c>
      <c r="D5864" s="19" t="s">
        <v>373</v>
      </c>
      <c r="E5864" s="19" t="s">
        <v>373</v>
      </c>
      <c r="F5864" s="20">
        <v>2020</v>
      </c>
      <c r="G5864" s="19" t="s">
        <v>17</v>
      </c>
      <c r="H5864" s="19" t="s">
        <v>63</v>
      </c>
      <c r="I5864" s="19" t="s">
        <v>174</v>
      </c>
      <c r="J5864" s="21" t="s">
        <v>128</v>
      </c>
      <c r="K5864" s="22">
        <v>189198</v>
      </c>
      <c r="L5864" s="22"/>
      <c r="M5864" s="23"/>
    </row>
    <row r="5865" spans="1:13" x14ac:dyDescent="0.2">
      <c r="A5865" s="19" t="s">
        <v>11869</v>
      </c>
      <c r="B5865" s="19" t="s">
        <v>11870</v>
      </c>
      <c r="C5865" s="19" t="s">
        <v>81</v>
      </c>
      <c r="D5865" s="19" t="s">
        <v>82</v>
      </c>
      <c r="E5865" s="19" t="s">
        <v>3914</v>
      </c>
      <c r="F5865" s="20">
        <v>2019</v>
      </c>
      <c r="G5865" s="19" t="s">
        <v>17</v>
      </c>
      <c r="H5865" s="19" t="s">
        <v>30</v>
      </c>
      <c r="I5865" s="19" t="s">
        <v>145</v>
      </c>
      <c r="J5865" s="21" t="s">
        <v>18</v>
      </c>
      <c r="K5865" s="22">
        <v>1</v>
      </c>
      <c r="L5865" s="22">
        <v>1000</v>
      </c>
      <c r="M5865" s="23"/>
    </row>
    <row r="5866" spans="1:13" x14ac:dyDescent="0.2">
      <c r="A5866" s="19" t="s">
        <v>11871</v>
      </c>
      <c r="B5866" s="19" t="s">
        <v>11872</v>
      </c>
      <c r="C5866" s="19" t="s">
        <v>2594</v>
      </c>
      <c r="D5866" s="19"/>
      <c r="E5866" s="19"/>
      <c r="F5866" s="20">
        <v>2020</v>
      </c>
      <c r="G5866" s="19" t="s">
        <v>279</v>
      </c>
      <c r="H5866" s="19" t="s">
        <v>3991</v>
      </c>
      <c r="I5866" s="19" t="s">
        <v>11873</v>
      </c>
      <c r="J5866" s="21" t="s">
        <v>18</v>
      </c>
      <c r="K5866" s="22">
        <v>403050</v>
      </c>
      <c r="L5866" s="22"/>
      <c r="M5866" s="23"/>
    </row>
    <row r="5867" spans="1:13" x14ac:dyDescent="0.2">
      <c r="A5867" s="19" t="s">
        <v>11874</v>
      </c>
      <c r="B5867" s="19" t="s">
        <v>11875</v>
      </c>
      <c r="C5867" s="19" t="s">
        <v>133</v>
      </c>
      <c r="D5867" s="19" t="s">
        <v>206</v>
      </c>
      <c r="E5867" s="19" t="s">
        <v>540</v>
      </c>
      <c r="F5867" s="20">
        <v>2019</v>
      </c>
      <c r="G5867" s="19" t="s">
        <v>17</v>
      </c>
      <c r="H5867" s="19" t="s">
        <v>54</v>
      </c>
      <c r="I5867" s="19" t="s">
        <v>58</v>
      </c>
      <c r="J5867" s="21" t="s">
        <v>84</v>
      </c>
      <c r="K5867" s="22">
        <v>372129</v>
      </c>
      <c r="L5867" s="22"/>
      <c r="M5867" s="23"/>
    </row>
    <row r="5868" spans="1:13" x14ac:dyDescent="0.2">
      <c r="A5868" s="19" t="s">
        <v>11876</v>
      </c>
      <c r="B5868" s="19" t="s">
        <v>11877</v>
      </c>
      <c r="C5868" s="19" t="s">
        <v>148</v>
      </c>
      <c r="D5868" s="19" t="s">
        <v>646</v>
      </c>
      <c r="E5868" s="19" t="s">
        <v>2696</v>
      </c>
      <c r="F5868" s="20">
        <v>2020</v>
      </c>
      <c r="G5868" s="19" t="s">
        <v>17</v>
      </c>
      <c r="H5868" s="19" t="s">
        <v>30</v>
      </c>
      <c r="I5868" s="19" t="s">
        <v>145</v>
      </c>
      <c r="J5868" s="21" t="s">
        <v>18</v>
      </c>
      <c r="K5868" s="22">
        <v>115667</v>
      </c>
      <c r="L5868" s="22"/>
      <c r="M5868" s="23"/>
    </row>
    <row r="5869" spans="1:13" x14ac:dyDescent="0.2">
      <c r="A5869" s="19" t="s">
        <v>11878</v>
      </c>
      <c r="B5869" s="19" t="s">
        <v>11879</v>
      </c>
      <c r="C5869" s="19" t="s">
        <v>27</v>
      </c>
      <c r="D5869" s="19" t="s">
        <v>1774</v>
      </c>
      <c r="E5869" s="19" t="s">
        <v>1775</v>
      </c>
      <c r="F5869" s="20">
        <v>2020</v>
      </c>
      <c r="G5869" s="19" t="s">
        <v>17</v>
      </c>
      <c r="H5869" s="19" t="s">
        <v>352</v>
      </c>
      <c r="I5869" s="19" t="s">
        <v>1767</v>
      </c>
      <c r="J5869" s="21" t="s">
        <v>128</v>
      </c>
      <c r="K5869" s="22">
        <v>71570</v>
      </c>
      <c r="L5869" s="22"/>
      <c r="M5869" s="23"/>
    </row>
    <row r="5870" spans="1:13" x14ac:dyDescent="0.2">
      <c r="A5870" s="19" t="s">
        <v>11880</v>
      </c>
      <c r="B5870" s="19" t="s">
        <v>11881</v>
      </c>
      <c r="C5870" s="19" t="s">
        <v>92</v>
      </c>
      <c r="D5870" s="19"/>
      <c r="E5870" s="19"/>
      <c r="F5870" s="20">
        <v>2019</v>
      </c>
      <c r="G5870" s="19" t="s">
        <v>17</v>
      </c>
      <c r="H5870" s="19" t="s">
        <v>30</v>
      </c>
      <c r="I5870" s="19" t="s">
        <v>145</v>
      </c>
      <c r="J5870" s="21" t="s">
        <v>18</v>
      </c>
      <c r="K5870" s="22">
        <v>55814</v>
      </c>
      <c r="L5870" s="22">
        <v>1</v>
      </c>
      <c r="M5870" s="23"/>
    </row>
    <row r="5871" spans="1:13" x14ac:dyDescent="0.2">
      <c r="A5871" s="19" t="s">
        <v>11882</v>
      </c>
      <c r="B5871" s="19" t="s">
        <v>11883</v>
      </c>
      <c r="C5871" s="19" t="s">
        <v>92</v>
      </c>
      <c r="D5871" s="19"/>
      <c r="E5871" s="19"/>
      <c r="F5871" s="20">
        <v>2019</v>
      </c>
      <c r="G5871" s="19" t="s">
        <v>17</v>
      </c>
      <c r="H5871" s="19" t="s">
        <v>63</v>
      </c>
      <c r="I5871" s="19" t="s">
        <v>619</v>
      </c>
      <c r="J5871" s="21" t="s">
        <v>18</v>
      </c>
      <c r="K5871" s="22">
        <v>12478</v>
      </c>
      <c r="L5871" s="22"/>
      <c r="M5871" s="23"/>
    </row>
    <row r="5872" spans="1:13" x14ac:dyDescent="0.2">
      <c r="A5872" s="19" t="s">
        <v>11884</v>
      </c>
      <c r="B5872" s="19" t="s">
        <v>11885</v>
      </c>
      <c r="C5872" s="19" t="s">
        <v>257</v>
      </c>
      <c r="D5872" s="19"/>
      <c r="E5872" s="19"/>
      <c r="F5872" s="20">
        <v>2019</v>
      </c>
      <c r="G5872" s="19" t="s">
        <v>17</v>
      </c>
      <c r="H5872" s="19" t="s">
        <v>54</v>
      </c>
      <c r="I5872" s="19" t="s">
        <v>62</v>
      </c>
      <c r="J5872" s="21" t="s">
        <v>18</v>
      </c>
      <c r="K5872" s="22">
        <v>11550</v>
      </c>
      <c r="L5872" s="22">
        <v>491736</v>
      </c>
      <c r="M5872" s="23"/>
    </row>
    <row r="5873" spans="1:13" x14ac:dyDescent="0.2">
      <c r="A5873" s="19" t="s">
        <v>11886</v>
      </c>
      <c r="B5873" s="19" t="s">
        <v>11887</v>
      </c>
      <c r="C5873" s="19" t="s">
        <v>133</v>
      </c>
      <c r="D5873" s="19" t="s">
        <v>392</v>
      </c>
      <c r="E5873" s="19" t="s">
        <v>474</v>
      </c>
      <c r="F5873" s="20">
        <v>2019</v>
      </c>
      <c r="G5873" s="19" t="s">
        <v>17</v>
      </c>
      <c r="H5873" s="19" t="s">
        <v>63</v>
      </c>
      <c r="I5873" s="19" t="s">
        <v>174</v>
      </c>
      <c r="J5873" s="21" t="s">
        <v>84</v>
      </c>
      <c r="K5873" s="22">
        <v>520404</v>
      </c>
      <c r="L5873" s="22"/>
      <c r="M5873" s="23"/>
    </row>
    <row r="5874" spans="1:13" x14ac:dyDescent="0.2">
      <c r="A5874" s="19" t="s">
        <v>11888</v>
      </c>
      <c r="B5874" s="19" t="s">
        <v>11889</v>
      </c>
      <c r="C5874" s="19" t="s">
        <v>133</v>
      </c>
      <c r="D5874" s="19" t="s">
        <v>392</v>
      </c>
      <c r="E5874" s="19" t="s">
        <v>419</v>
      </c>
      <c r="F5874" s="20">
        <v>2019</v>
      </c>
      <c r="G5874" s="19" t="s">
        <v>17</v>
      </c>
      <c r="H5874" s="19" t="s">
        <v>352</v>
      </c>
      <c r="I5874" s="19" t="s">
        <v>1725</v>
      </c>
      <c r="J5874" s="21" t="s">
        <v>128</v>
      </c>
      <c r="K5874" s="22">
        <v>1025997</v>
      </c>
      <c r="L5874" s="22"/>
      <c r="M5874" s="23"/>
    </row>
    <row r="5875" spans="1:13" x14ac:dyDescent="0.2">
      <c r="A5875" s="19" t="s">
        <v>11894</v>
      </c>
      <c r="B5875" s="19" t="s">
        <v>11895</v>
      </c>
      <c r="C5875" s="19" t="s">
        <v>37</v>
      </c>
      <c r="D5875" s="19" t="s">
        <v>123</v>
      </c>
      <c r="E5875" s="19" t="s">
        <v>936</v>
      </c>
      <c r="F5875" s="20">
        <v>2020</v>
      </c>
      <c r="G5875" s="19" t="s">
        <v>17</v>
      </c>
      <c r="H5875" s="19" t="s">
        <v>95</v>
      </c>
      <c r="I5875" s="19" t="s">
        <v>356</v>
      </c>
      <c r="J5875" s="21" t="s">
        <v>84</v>
      </c>
      <c r="K5875" s="22">
        <v>307728</v>
      </c>
      <c r="L5875" s="22"/>
      <c r="M5875" s="23"/>
    </row>
    <row r="5876" spans="1:13" x14ac:dyDescent="0.2">
      <c r="A5876" s="19" t="s">
        <v>11896</v>
      </c>
      <c r="B5876" s="19" t="s">
        <v>11897</v>
      </c>
      <c r="C5876" s="19" t="s">
        <v>133</v>
      </c>
      <c r="D5876" s="19" t="s">
        <v>206</v>
      </c>
      <c r="E5876" s="19" t="s">
        <v>540</v>
      </c>
      <c r="F5876" s="20">
        <v>2019</v>
      </c>
      <c r="G5876" s="19" t="s">
        <v>17</v>
      </c>
      <c r="H5876" s="19" t="s">
        <v>54</v>
      </c>
      <c r="I5876" s="19" t="s">
        <v>58</v>
      </c>
      <c r="J5876" s="21" t="s">
        <v>128</v>
      </c>
      <c r="K5876" s="22">
        <v>9747</v>
      </c>
      <c r="L5876" s="22"/>
      <c r="M5876" s="23"/>
    </row>
    <row r="5877" spans="1:13" x14ac:dyDescent="0.2">
      <c r="A5877" s="19" t="s">
        <v>11898</v>
      </c>
      <c r="B5877" s="19" t="s">
        <v>11899</v>
      </c>
      <c r="C5877" s="19" t="s">
        <v>143</v>
      </c>
      <c r="D5877" s="19" t="s">
        <v>144</v>
      </c>
      <c r="E5877" s="19" t="s">
        <v>1397</v>
      </c>
      <c r="F5877" s="20">
        <v>2019</v>
      </c>
      <c r="G5877" s="19" t="s">
        <v>279</v>
      </c>
      <c r="H5877" s="19" t="s">
        <v>63</v>
      </c>
      <c r="I5877" s="19" t="s">
        <v>174</v>
      </c>
      <c r="J5877" s="21" t="s">
        <v>18</v>
      </c>
      <c r="K5877" s="22">
        <v>1000</v>
      </c>
      <c r="L5877" s="22"/>
      <c r="M5877" s="23"/>
    </row>
    <row r="5878" spans="1:13" x14ac:dyDescent="0.2">
      <c r="A5878" s="19" t="s">
        <v>11900</v>
      </c>
      <c r="B5878" s="19" t="s">
        <v>11901</v>
      </c>
      <c r="C5878" s="19" t="s">
        <v>12</v>
      </c>
      <c r="D5878" s="19" t="s">
        <v>69</v>
      </c>
      <c r="E5878" s="19" t="s">
        <v>426</v>
      </c>
      <c r="F5878" s="20">
        <v>2019</v>
      </c>
      <c r="G5878" s="19" t="s">
        <v>17</v>
      </c>
      <c r="H5878" s="19" t="s">
        <v>30</v>
      </c>
      <c r="I5878" s="19" t="s">
        <v>145</v>
      </c>
      <c r="J5878" s="21" t="s">
        <v>84</v>
      </c>
      <c r="K5878" s="22">
        <v>1384070</v>
      </c>
      <c r="L5878" s="22"/>
      <c r="M5878" s="23"/>
    </row>
    <row r="5879" spans="1:13" x14ac:dyDescent="0.2">
      <c r="A5879" s="19" t="s">
        <v>11902</v>
      </c>
      <c r="B5879" s="19" t="s">
        <v>11903</v>
      </c>
      <c r="C5879" s="19" t="s">
        <v>34</v>
      </c>
      <c r="D5879" s="19" t="s">
        <v>215</v>
      </c>
      <c r="E5879" s="19" t="s">
        <v>215</v>
      </c>
      <c r="F5879" s="20">
        <v>2019</v>
      </c>
      <c r="G5879" s="19" t="s">
        <v>17</v>
      </c>
      <c r="H5879" s="19" t="s">
        <v>54</v>
      </c>
      <c r="I5879" s="19" t="s">
        <v>288</v>
      </c>
      <c r="J5879" s="21" t="s">
        <v>84</v>
      </c>
      <c r="K5879" s="22">
        <v>5951</v>
      </c>
      <c r="L5879" s="22"/>
      <c r="M5879" s="23"/>
    </row>
    <row r="5880" spans="1:13" x14ac:dyDescent="0.2">
      <c r="A5880" s="19" t="s">
        <v>11904</v>
      </c>
      <c r="B5880" s="19" t="s">
        <v>11905</v>
      </c>
      <c r="C5880" s="19" t="s">
        <v>148</v>
      </c>
      <c r="D5880" s="19" t="s">
        <v>373</v>
      </c>
      <c r="E5880" s="19" t="s">
        <v>526</v>
      </c>
      <c r="F5880" s="20">
        <v>2020</v>
      </c>
      <c r="G5880" s="19" t="s">
        <v>17</v>
      </c>
      <c r="H5880" s="19" t="s">
        <v>240</v>
      </c>
      <c r="I5880" s="19" t="s">
        <v>2394</v>
      </c>
      <c r="J5880" s="21" t="s">
        <v>18</v>
      </c>
      <c r="K5880" s="22">
        <v>3671730</v>
      </c>
      <c r="L5880" s="22"/>
      <c r="M5880" s="23"/>
    </row>
    <row r="5881" spans="1:13" x14ac:dyDescent="0.2">
      <c r="A5881" s="19" t="s">
        <v>11908</v>
      </c>
      <c r="B5881" s="19" t="s">
        <v>11909</v>
      </c>
      <c r="C5881" s="19" t="s">
        <v>133</v>
      </c>
      <c r="D5881" s="19" t="s">
        <v>534</v>
      </c>
      <c r="E5881" s="19" t="s">
        <v>925</v>
      </c>
      <c r="F5881" s="20">
        <v>2019</v>
      </c>
      <c r="G5881" s="19" t="s">
        <v>17</v>
      </c>
      <c r="H5881" s="19" t="s">
        <v>30</v>
      </c>
      <c r="I5881" s="19" t="s">
        <v>145</v>
      </c>
      <c r="J5881" s="21" t="s">
        <v>128</v>
      </c>
      <c r="K5881" s="22">
        <v>512999</v>
      </c>
      <c r="L5881" s="22"/>
      <c r="M5881" s="23"/>
    </row>
    <row r="5882" spans="1:13" x14ac:dyDescent="0.2">
      <c r="A5882" s="19" t="s">
        <v>11910</v>
      </c>
      <c r="B5882" s="19" t="s">
        <v>11911</v>
      </c>
      <c r="C5882" s="19" t="s">
        <v>148</v>
      </c>
      <c r="D5882" s="19" t="s">
        <v>373</v>
      </c>
      <c r="E5882" s="19" t="s">
        <v>435</v>
      </c>
      <c r="F5882" s="20">
        <v>2020</v>
      </c>
      <c r="G5882" s="19" t="s">
        <v>17</v>
      </c>
      <c r="H5882" s="19" t="s">
        <v>30</v>
      </c>
      <c r="I5882" s="19" t="s">
        <v>145</v>
      </c>
      <c r="J5882" s="21" t="s">
        <v>84</v>
      </c>
      <c r="K5882" s="22">
        <v>2547551</v>
      </c>
      <c r="L5882" s="22"/>
      <c r="M5882" s="23"/>
    </row>
    <row r="5883" spans="1:13" x14ac:dyDescent="0.2">
      <c r="A5883" s="19" t="s">
        <v>11912</v>
      </c>
      <c r="B5883" s="19" t="s">
        <v>11913</v>
      </c>
      <c r="C5883" s="19" t="s">
        <v>92</v>
      </c>
      <c r="D5883" s="19"/>
      <c r="E5883" s="19"/>
      <c r="F5883" s="20">
        <v>2020</v>
      </c>
      <c r="G5883" s="19" t="s">
        <v>17</v>
      </c>
      <c r="H5883" s="19" t="s">
        <v>63</v>
      </c>
      <c r="I5883" s="19" t="s">
        <v>174</v>
      </c>
      <c r="J5883" s="21" t="s">
        <v>84</v>
      </c>
      <c r="K5883" s="22">
        <v>150</v>
      </c>
      <c r="L5883" s="22"/>
      <c r="M5883" s="23"/>
    </row>
    <row r="5884" spans="1:13" x14ac:dyDescent="0.2">
      <c r="A5884" s="19" t="s">
        <v>11916</v>
      </c>
      <c r="B5884" s="19" t="s">
        <v>11917</v>
      </c>
      <c r="C5884" s="19" t="s">
        <v>34</v>
      </c>
      <c r="D5884" s="19" t="s">
        <v>215</v>
      </c>
      <c r="E5884" s="19" t="s">
        <v>215</v>
      </c>
      <c r="F5884" s="20">
        <v>2019</v>
      </c>
      <c r="G5884" s="19" t="s">
        <v>17</v>
      </c>
      <c r="H5884" s="19" t="s">
        <v>30</v>
      </c>
      <c r="I5884" s="19" t="s">
        <v>145</v>
      </c>
      <c r="J5884" s="21" t="s">
        <v>128</v>
      </c>
      <c r="K5884" s="22">
        <v>87320</v>
      </c>
      <c r="L5884" s="22"/>
      <c r="M5884" s="23"/>
    </row>
    <row r="5885" spans="1:13" x14ac:dyDescent="0.2">
      <c r="A5885" s="19" t="s">
        <v>11918</v>
      </c>
      <c r="B5885" s="19" t="s">
        <v>11919</v>
      </c>
      <c r="C5885" s="19" t="s">
        <v>92</v>
      </c>
      <c r="D5885" s="19"/>
      <c r="E5885" s="19"/>
      <c r="F5885" s="20">
        <v>2019</v>
      </c>
      <c r="G5885" s="19" t="s">
        <v>17</v>
      </c>
      <c r="H5885" s="19" t="s">
        <v>63</v>
      </c>
      <c r="I5885" s="19" t="s">
        <v>174</v>
      </c>
      <c r="J5885" s="21" t="s">
        <v>18</v>
      </c>
      <c r="K5885" s="22">
        <v>46134</v>
      </c>
      <c r="L5885" s="22">
        <v>1</v>
      </c>
      <c r="M5885" s="23"/>
    </row>
    <row r="5886" spans="1:13" x14ac:dyDescent="0.2">
      <c r="A5886" s="19" t="s">
        <v>11920</v>
      </c>
      <c r="B5886" s="19" t="s">
        <v>11921</v>
      </c>
      <c r="C5886" s="19" t="s">
        <v>34</v>
      </c>
      <c r="D5886" s="19"/>
      <c r="E5886" s="19"/>
      <c r="F5886" s="20">
        <v>2019</v>
      </c>
      <c r="G5886" s="19" t="s">
        <v>1012</v>
      </c>
      <c r="H5886" s="19" t="s">
        <v>63</v>
      </c>
      <c r="I5886" s="19" t="s">
        <v>3901</v>
      </c>
      <c r="J5886" s="21" t="s">
        <v>128</v>
      </c>
      <c r="K5886" s="22">
        <v>42066</v>
      </c>
      <c r="L5886" s="22"/>
      <c r="M5886" s="23"/>
    </row>
    <row r="5887" spans="1:13" x14ac:dyDescent="0.2">
      <c r="A5887" s="19" t="s">
        <v>11926</v>
      </c>
      <c r="B5887" s="19" t="s">
        <v>11927</v>
      </c>
      <c r="C5887" s="19" t="s">
        <v>133</v>
      </c>
      <c r="D5887" s="19" t="s">
        <v>534</v>
      </c>
      <c r="E5887" s="19" t="s">
        <v>2234</v>
      </c>
      <c r="F5887" s="20">
        <v>2019</v>
      </c>
      <c r="G5887" s="19" t="s">
        <v>17</v>
      </c>
      <c r="H5887" s="19" t="s">
        <v>352</v>
      </c>
      <c r="I5887" s="19" t="s">
        <v>353</v>
      </c>
      <c r="J5887" s="21" t="s">
        <v>84</v>
      </c>
      <c r="K5887" s="22">
        <v>125992</v>
      </c>
      <c r="L5887" s="22"/>
      <c r="M5887" s="23"/>
    </row>
    <row r="5888" spans="1:13" x14ac:dyDescent="0.2">
      <c r="A5888" s="19" t="s">
        <v>11928</v>
      </c>
      <c r="B5888" s="19" t="s">
        <v>11929</v>
      </c>
      <c r="C5888" s="19" t="s">
        <v>133</v>
      </c>
      <c r="D5888" s="19" t="s">
        <v>392</v>
      </c>
      <c r="E5888" s="19" t="s">
        <v>393</v>
      </c>
      <c r="F5888" s="20">
        <v>2019</v>
      </c>
      <c r="G5888" s="19" t="s">
        <v>17</v>
      </c>
      <c r="H5888" s="19" t="s">
        <v>54</v>
      </c>
      <c r="I5888" s="19" t="s">
        <v>58</v>
      </c>
      <c r="J5888" s="21" t="s">
        <v>128</v>
      </c>
      <c r="K5888" s="22">
        <v>343536</v>
      </c>
      <c r="L5888" s="22"/>
      <c r="M5888" s="23"/>
    </row>
    <row r="5889" spans="1:13" x14ac:dyDescent="0.2">
      <c r="A5889" s="19" t="s">
        <v>11930</v>
      </c>
      <c r="B5889" s="19" t="s">
        <v>11931</v>
      </c>
      <c r="C5889" s="19" t="s">
        <v>133</v>
      </c>
      <c r="D5889" s="19" t="s">
        <v>206</v>
      </c>
      <c r="E5889" s="19" t="s">
        <v>1711</v>
      </c>
      <c r="F5889" s="20">
        <v>2019</v>
      </c>
      <c r="G5889" s="19" t="s">
        <v>17</v>
      </c>
      <c r="H5889" s="19" t="s">
        <v>63</v>
      </c>
      <c r="I5889" s="19" t="s">
        <v>619</v>
      </c>
      <c r="J5889" s="21" t="s">
        <v>128</v>
      </c>
      <c r="K5889" s="22">
        <v>1036365</v>
      </c>
      <c r="L5889" s="22"/>
      <c r="M5889" s="23"/>
    </row>
    <row r="5890" spans="1:13" x14ac:dyDescent="0.2">
      <c r="A5890" s="19" t="s">
        <v>11932</v>
      </c>
      <c r="B5890" s="19" t="s">
        <v>11933</v>
      </c>
      <c r="C5890" s="19" t="s">
        <v>133</v>
      </c>
      <c r="D5890" s="19" t="s">
        <v>392</v>
      </c>
      <c r="E5890" s="19" t="s">
        <v>393</v>
      </c>
      <c r="F5890" s="20">
        <v>2019</v>
      </c>
      <c r="G5890" s="19" t="s">
        <v>17</v>
      </c>
      <c r="H5890" s="19" t="s">
        <v>54</v>
      </c>
      <c r="I5890" s="19" t="s">
        <v>62</v>
      </c>
      <c r="J5890" s="21" t="s">
        <v>128</v>
      </c>
      <c r="K5890" s="22">
        <v>269422</v>
      </c>
      <c r="L5890" s="22"/>
      <c r="M5890" s="23"/>
    </row>
    <row r="5891" spans="1:13" x14ac:dyDescent="0.2">
      <c r="A5891" s="19" t="s">
        <v>11936</v>
      </c>
      <c r="B5891" s="19" t="s">
        <v>11937</v>
      </c>
      <c r="C5891" s="19" t="s">
        <v>133</v>
      </c>
      <c r="D5891" s="19" t="s">
        <v>392</v>
      </c>
      <c r="E5891" s="19" t="s">
        <v>800</v>
      </c>
      <c r="F5891" s="20">
        <v>2019</v>
      </c>
      <c r="G5891" s="19" t="s">
        <v>17</v>
      </c>
      <c r="H5891" s="19" t="s">
        <v>63</v>
      </c>
      <c r="I5891" s="19" t="s">
        <v>174</v>
      </c>
      <c r="J5891" s="21" t="s">
        <v>128</v>
      </c>
      <c r="K5891" s="22">
        <v>2061000</v>
      </c>
      <c r="L5891" s="22"/>
      <c r="M5891" s="23"/>
    </row>
    <row r="5892" spans="1:13" x14ac:dyDescent="0.2">
      <c r="A5892" s="19" t="s">
        <v>11938</v>
      </c>
      <c r="B5892" s="19" t="s">
        <v>11939</v>
      </c>
      <c r="C5892" s="19" t="s">
        <v>265</v>
      </c>
      <c r="D5892" s="19" t="s">
        <v>266</v>
      </c>
      <c r="E5892" s="19" t="s">
        <v>4468</v>
      </c>
      <c r="F5892" s="20">
        <v>2020</v>
      </c>
      <c r="G5892" s="19" t="s">
        <v>17</v>
      </c>
      <c r="H5892" s="19" t="s">
        <v>63</v>
      </c>
      <c r="I5892" s="19" t="s">
        <v>174</v>
      </c>
      <c r="J5892" s="21" t="s">
        <v>84</v>
      </c>
      <c r="K5892" s="22">
        <v>270160</v>
      </c>
      <c r="L5892" s="22"/>
      <c r="M5892" s="23"/>
    </row>
    <row r="5893" spans="1:13" x14ac:dyDescent="0.2">
      <c r="A5893" s="19" t="s">
        <v>11940</v>
      </c>
      <c r="B5893" s="19" t="s">
        <v>11941</v>
      </c>
      <c r="C5893" s="19" t="s">
        <v>265</v>
      </c>
      <c r="D5893" s="19" t="s">
        <v>266</v>
      </c>
      <c r="E5893" s="19" t="s">
        <v>4468</v>
      </c>
      <c r="F5893" s="20">
        <v>2020</v>
      </c>
      <c r="G5893" s="19" t="s">
        <v>17</v>
      </c>
      <c r="H5893" s="19" t="s">
        <v>63</v>
      </c>
      <c r="I5893" s="19" t="s">
        <v>174</v>
      </c>
      <c r="J5893" s="21" t="s">
        <v>18</v>
      </c>
      <c r="K5893" s="22">
        <v>0</v>
      </c>
      <c r="L5893" s="22"/>
      <c r="M5893" s="23"/>
    </row>
    <row r="5894" spans="1:13" x14ac:dyDescent="0.2">
      <c r="A5894" s="19" t="s">
        <v>11942</v>
      </c>
      <c r="B5894" s="19" t="s">
        <v>11943</v>
      </c>
      <c r="C5894" s="19" t="s">
        <v>52</v>
      </c>
      <c r="D5894" s="19" t="s">
        <v>139</v>
      </c>
      <c r="E5894" s="19" t="s">
        <v>139</v>
      </c>
      <c r="F5894" s="20">
        <v>2019</v>
      </c>
      <c r="G5894" s="19" t="s">
        <v>17</v>
      </c>
      <c r="H5894" s="19" t="s">
        <v>30</v>
      </c>
      <c r="I5894" s="19" t="s">
        <v>145</v>
      </c>
      <c r="J5894" s="21" t="s">
        <v>18</v>
      </c>
      <c r="K5894" s="22">
        <v>64637</v>
      </c>
      <c r="L5894" s="22"/>
      <c r="M5894" s="23"/>
    </row>
    <row r="5895" spans="1:13" x14ac:dyDescent="0.2">
      <c r="A5895" s="19" t="s">
        <v>11944</v>
      </c>
      <c r="B5895" s="19" t="s">
        <v>11945</v>
      </c>
      <c r="C5895" s="19" t="s">
        <v>265</v>
      </c>
      <c r="D5895" s="19" t="s">
        <v>266</v>
      </c>
      <c r="E5895" s="19" t="s">
        <v>4468</v>
      </c>
      <c r="F5895" s="20">
        <v>2020</v>
      </c>
      <c r="G5895" s="19" t="s">
        <v>17</v>
      </c>
      <c r="H5895" s="19" t="s">
        <v>63</v>
      </c>
      <c r="I5895" s="19" t="s">
        <v>174</v>
      </c>
      <c r="J5895" s="21" t="s">
        <v>18</v>
      </c>
      <c r="K5895" s="22">
        <v>62959</v>
      </c>
      <c r="L5895" s="22"/>
      <c r="M5895" s="23"/>
    </row>
    <row r="5896" spans="1:13" x14ac:dyDescent="0.2">
      <c r="A5896" s="19" t="s">
        <v>11946</v>
      </c>
      <c r="B5896" s="19" t="s">
        <v>11947</v>
      </c>
      <c r="C5896" s="19" t="s">
        <v>133</v>
      </c>
      <c r="D5896" s="19" t="s">
        <v>392</v>
      </c>
      <c r="E5896" s="19" t="s">
        <v>800</v>
      </c>
      <c r="F5896" s="20">
        <v>2019</v>
      </c>
      <c r="G5896" s="19" t="s">
        <v>17</v>
      </c>
      <c r="H5896" s="19" t="s">
        <v>42</v>
      </c>
      <c r="I5896" s="19" t="s">
        <v>1457</v>
      </c>
      <c r="J5896" s="21" t="s">
        <v>128</v>
      </c>
      <c r="K5896" s="22">
        <v>1487696</v>
      </c>
      <c r="L5896" s="22"/>
      <c r="M5896" s="23"/>
    </row>
    <row r="5897" spans="1:13" x14ac:dyDescent="0.2">
      <c r="A5897" s="19" t="s">
        <v>11948</v>
      </c>
      <c r="B5897" s="19" t="s">
        <v>11949</v>
      </c>
      <c r="C5897" s="19" t="s">
        <v>167</v>
      </c>
      <c r="D5897" s="19" t="s">
        <v>310</v>
      </c>
      <c r="E5897" s="19" t="s">
        <v>310</v>
      </c>
      <c r="F5897" s="20">
        <v>2020</v>
      </c>
      <c r="G5897" s="19" t="s">
        <v>17</v>
      </c>
      <c r="H5897" s="19" t="s">
        <v>63</v>
      </c>
      <c r="I5897" s="19" t="s">
        <v>174</v>
      </c>
      <c r="J5897" s="21" t="s">
        <v>18</v>
      </c>
      <c r="K5897" s="22">
        <v>54066</v>
      </c>
      <c r="L5897" s="22"/>
      <c r="M5897" s="23"/>
    </row>
    <row r="5898" spans="1:13" x14ac:dyDescent="0.2">
      <c r="A5898" s="19" t="s">
        <v>11952</v>
      </c>
      <c r="B5898" s="19" t="s">
        <v>11953</v>
      </c>
      <c r="C5898" s="19" t="s">
        <v>143</v>
      </c>
      <c r="D5898" s="19" t="s">
        <v>144</v>
      </c>
      <c r="E5898" s="19" t="s">
        <v>144</v>
      </c>
      <c r="F5898" s="20">
        <v>2020</v>
      </c>
      <c r="G5898" s="19" t="s">
        <v>17</v>
      </c>
      <c r="H5898" s="19" t="s">
        <v>95</v>
      </c>
      <c r="I5898" s="19" t="s">
        <v>178</v>
      </c>
      <c r="J5898" s="21" t="s">
        <v>18</v>
      </c>
      <c r="K5898" s="22">
        <v>24253</v>
      </c>
      <c r="L5898" s="22"/>
      <c r="M5898" s="23"/>
    </row>
    <row r="5899" spans="1:13" x14ac:dyDescent="0.2">
      <c r="A5899" s="19" t="s">
        <v>11966</v>
      </c>
      <c r="B5899" s="19" t="s">
        <v>11967</v>
      </c>
      <c r="C5899" s="19" t="s">
        <v>37</v>
      </c>
      <c r="D5899" s="19" t="s">
        <v>38</v>
      </c>
      <c r="E5899" s="19" t="s">
        <v>684</v>
      </c>
      <c r="F5899" s="20">
        <v>2019</v>
      </c>
      <c r="G5899" s="19" t="s">
        <v>17</v>
      </c>
      <c r="H5899" s="19" t="s">
        <v>693</v>
      </c>
      <c r="I5899" s="19" t="s">
        <v>762</v>
      </c>
      <c r="J5899" s="21" t="s">
        <v>18</v>
      </c>
      <c r="K5899" s="22">
        <v>296100</v>
      </c>
      <c r="L5899" s="22"/>
      <c r="M5899" s="23"/>
    </row>
    <row r="5900" spans="1:13" x14ac:dyDescent="0.2">
      <c r="A5900" s="19" t="s">
        <v>11968</v>
      </c>
      <c r="B5900" s="19" t="s">
        <v>11969</v>
      </c>
      <c r="C5900" s="19" t="s">
        <v>297</v>
      </c>
      <c r="D5900" s="19"/>
      <c r="E5900" s="19"/>
      <c r="F5900" s="20">
        <v>2019</v>
      </c>
      <c r="G5900" s="19" t="s">
        <v>279</v>
      </c>
      <c r="H5900" s="19" t="s">
        <v>54</v>
      </c>
      <c r="I5900" s="19" t="s">
        <v>54</v>
      </c>
      <c r="J5900" s="21" t="s">
        <v>128</v>
      </c>
      <c r="K5900" s="22">
        <v>62073</v>
      </c>
      <c r="L5900" s="22"/>
      <c r="M5900" s="23"/>
    </row>
    <row r="5901" spans="1:13" x14ac:dyDescent="0.2">
      <c r="A5901" s="19" t="s">
        <v>11970</v>
      </c>
      <c r="B5901" s="19" t="s">
        <v>11971</v>
      </c>
      <c r="C5901" s="19" t="s">
        <v>148</v>
      </c>
      <c r="D5901" s="19" t="s">
        <v>617</v>
      </c>
      <c r="E5901" s="19" t="s">
        <v>8410</v>
      </c>
      <c r="F5901" s="20">
        <v>2020</v>
      </c>
      <c r="G5901" s="19" t="s">
        <v>17</v>
      </c>
      <c r="H5901" s="19" t="s">
        <v>30</v>
      </c>
      <c r="I5901" s="19" t="s">
        <v>145</v>
      </c>
      <c r="J5901" s="21" t="s">
        <v>18</v>
      </c>
      <c r="K5901" s="22">
        <v>100000</v>
      </c>
      <c r="L5901" s="22"/>
      <c r="M5901" s="23"/>
    </row>
    <row r="5902" spans="1:13" x14ac:dyDescent="0.2">
      <c r="A5902" s="19" t="s">
        <v>11976</v>
      </c>
      <c r="B5902" s="19" t="s">
        <v>11977</v>
      </c>
      <c r="C5902" s="19" t="s">
        <v>148</v>
      </c>
      <c r="D5902" s="19" t="s">
        <v>373</v>
      </c>
      <c r="E5902" s="19" t="s">
        <v>373</v>
      </c>
      <c r="F5902" s="20">
        <v>2020</v>
      </c>
      <c r="G5902" s="19" t="s">
        <v>17</v>
      </c>
      <c r="H5902" s="19" t="s">
        <v>63</v>
      </c>
      <c r="I5902" s="19" t="s">
        <v>174</v>
      </c>
      <c r="J5902" s="21" t="s">
        <v>84</v>
      </c>
      <c r="K5902" s="22">
        <v>499</v>
      </c>
      <c r="L5902" s="22"/>
      <c r="M5902" s="23"/>
    </row>
    <row r="5903" spans="1:13" x14ac:dyDescent="0.2">
      <c r="A5903" s="19" t="s">
        <v>11978</v>
      </c>
      <c r="B5903" s="19" t="s">
        <v>11979</v>
      </c>
      <c r="C5903" s="19" t="s">
        <v>103</v>
      </c>
      <c r="D5903" s="19" t="s">
        <v>194</v>
      </c>
      <c r="E5903" s="19"/>
      <c r="F5903" s="20">
        <v>2019</v>
      </c>
      <c r="G5903" s="19" t="s">
        <v>279</v>
      </c>
      <c r="H5903" s="19" t="s">
        <v>30</v>
      </c>
      <c r="I5903" s="19" t="s">
        <v>145</v>
      </c>
      <c r="J5903" s="21" t="s">
        <v>128</v>
      </c>
      <c r="K5903" s="22">
        <v>41994</v>
      </c>
      <c r="L5903" s="22"/>
      <c r="M5903" s="23"/>
    </row>
    <row r="5904" spans="1:13" x14ac:dyDescent="0.2">
      <c r="A5904" s="19" t="s">
        <v>11980</v>
      </c>
      <c r="B5904" s="19" t="s">
        <v>11981</v>
      </c>
      <c r="C5904" s="19" t="s">
        <v>12</v>
      </c>
      <c r="D5904" s="19" t="s">
        <v>69</v>
      </c>
      <c r="E5904" s="19" t="s">
        <v>1781</v>
      </c>
      <c r="F5904" s="20">
        <v>2019</v>
      </c>
      <c r="G5904" s="19" t="s">
        <v>17</v>
      </c>
      <c r="H5904" s="19" t="s">
        <v>30</v>
      </c>
      <c r="I5904" s="19" t="s">
        <v>145</v>
      </c>
      <c r="J5904" s="21" t="s">
        <v>18</v>
      </c>
      <c r="K5904" s="22">
        <v>303693</v>
      </c>
      <c r="L5904" s="22"/>
      <c r="M5904" s="23"/>
    </row>
    <row r="5905" spans="1:13" x14ac:dyDescent="0.2">
      <c r="A5905" s="19" t="s">
        <v>11982</v>
      </c>
      <c r="B5905" s="19" t="s">
        <v>11983</v>
      </c>
      <c r="C5905" s="19" t="s">
        <v>12</v>
      </c>
      <c r="D5905" s="19" t="s">
        <v>422</v>
      </c>
      <c r="E5905" s="19"/>
      <c r="F5905" s="20">
        <v>2019</v>
      </c>
      <c r="G5905" s="19" t="s">
        <v>17</v>
      </c>
      <c r="H5905" s="19" t="s">
        <v>30</v>
      </c>
      <c r="I5905" s="19" t="s">
        <v>145</v>
      </c>
      <c r="J5905" s="21" t="s">
        <v>84</v>
      </c>
      <c r="K5905" s="22">
        <v>1942569</v>
      </c>
      <c r="L5905" s="22"/>
      <c r="M5905" s="23"/>
    </row>
    <row r="5906" spans="1:13" x14ac:dyDescent="0.2">
      <c r="A5906" s="19" t="s">
        <v>11984</v>
      </c>
      <c r="B5906" s="19" t="s">
        <v>11985</v>
      </c>
      <c r="C5906" s="19" t="s">
        <v>12</v>
      </c>
      <c r="D5906" s="19" t="s">
        <v>69</v>
      </c>
      <c r="E5906" s="19" t="s">
        <v>69</v>
      </c>
      <c r="F5906" s="20">
        <v>2019</v>
      </c>
      <c r="G5906" s="19" t="s">
        <v>17</v>
      </c>
      <c r="H5906" s="19" t="s">
        <v>30</v>
      </c>
      <c r="I5906" s="19" t="s">
        <v>145</v>
      </c>
      <c r="J5906" s="21" t="s">
        <v>18</v>
      </c>
      <c r="K5906" s="22">
        <v>65875</v>
      </c>
      <c r="L5906" s="22"/>
      <c r="M5906" s="23"/>
    </row>
    <row r="5907" spans="1:13" x14ac:dyDescent="0.2">
      <c r="A5907" s="19" t="s">
        <v>11986</v>
      </c>
      <c r="B5907" s="19" t="s">
        <v>11987</v>
      </c>
      <c r="C5907" s="19" t="s">
        <v>133</v>
      </c>
      <c r="D5907" s="19" t="s">
        <v>206</v>
      </c>
      <c r="E5907" s="19" t="s">
        <v>370</v>
      </c>
      <c r="F5907" s="20">
        <v>2019</v>
      </c>
      <c r="G5907" s="19" t="s">
        <v>17</v>
      </c>
      <c r="H5907" s="19" t="s">
        <v>352</v>
      </c>
      <c r="I5907" s="19" t="s">
        <v>1241</v>
      </c>
      <c r="J5907" s="21" t="s">
        <v>128</v>
      </c>
      <c r="K5907" s="22">
        <v>460855</v>
      </c>
      <c r="L5907" s="22"/>
      <c r="M5907" s="23"/>
    </row>
    <row r="5908" spans="1:13" x14ac:dyDescent="0.2">
      <c r="A5908" s="19" t="s">
        <v>11990</v>
      </c>
      <c r="B5908" s="19" t="s">
        <v>11991</v>
      </c>
      <c r="C5908" s="19" t="s">
        <v>37</v>
      </c>
      <c r="D5908" s="19" t="s">
        <v>123</v>
      </c>
      <c r="E5908" s="19" t="s">
        <v>3291</v>
      </c>
      <c r="F5908" s="20">
        <v>2019</v>
      </c>
      <c r="G5908" s="19" t="s">
        <v>17</v>
      </c>
      <c r="H5908" s="19" t="s">
        <v>63</v>
      </c>
      <c r="I5908" s="19" t="s">
        <v>174</v>
      </c>
      <c r="J5908" s="21" t="s">
        <v>128</v>
      </c>
      <c r="K5908" s="22">
        <v>30780</v>
      </c>
      <c r="L5908" s="22"/>
      <c r="M5908" s="23"/>
    </row>
    <row r="5909" spans="1:13" x14ac:dyDescent="0.2">
      <c r="A5909" s="19" t="s">
        <v>11992</v>
      </c>
      <c r="B5909" s="19" t="s">
        <v>11993</v>
      </c>
      <c r="C5909" s="19" t="s">
        <v>12</v>
      </c>
      <c r="D5909" s="19" t="s">
        <v>630</v>
      </c>
      <c r="E5909" s="19" t="s">
        <v>1798</v>
      </c>
      <c r="F5909" s="20">
        <v>2019</v>
      </c>
      <c r="G5909" s="19" t="s">
        <v>17</v>
      </c>
      <c r="H5909" s="19" t="s">
        <v>42</v>
      </c>
      <c r="I5909" s="19" t="s">
        <v>228</v>
      </c>
      <c r="J5909" s="21" t="s">
        <v>18</v>
      </c>
      <c r="K5909" s="22">
        <v>145289</v>
      </c>
      <c r="L5909" s="22"/>
      <c r="M5909" s="23"/>
    </row>
    <row r="5910" spans="1:13" x14ac:dyDescent="0.2">
      <c r="A5910" s="19" t="s">
        <v>11994</v>
      </c>
      <c r="B5910" s="19" t="s">
        <v>11995</v>
      </c>
      <c r="C5910" s="19" t="s">
        <v>12</v>
      </c>
      <c r="D5910" s="19" t="s">
        <v>630</v>
      </c>
      <c r="E5910" s="19" t="s">
        <v>1798</v>
      </c>
      <c r="F5910" s="20">
        <v>2020</v>
      </c>
      <c r="G5910" s="19" t="s">
        <v>17</v>
      </c>
      <c r="H5910" s="19" t="s">
        <v>352</v>
      </c>
      <c r="I5910" s="19" t="s">
        <v>353</v>
      </c>
      <c r="J5910" s="21" t="s">
        <v>84</v>
      </c>
      <c r="K5910" s="22">
        <v>611432</v>
      </c>
      <c r="L5910" s="22"/>
      <c r="M5910" s="23"/>
    </row>
    <row r="5911" spans="1:13" x14ac:dyDescent="0.2">
      <c r="A5911" s="19" t="s">
        <v>11996</v>
      </c>
      <c r="B5911" s="19" t="s">
        <v>11997</v>
      </c>
      <c r="C5911" s="19" t="s">
        <v>297</v>
      </c>
      <c r="D5911" s="19"/>
      <c r="E5911" s="19"/>
      <c r="F5911" s="20">
        <v>2019</v>
      </c>
      <c r="G5911" s="19" t="s">
        <v>279</v>
      </c>
      <c r="H5911" s="19" t="s">
        <v>95</v>
      </c>
      <c r="I5911" s="19" t="s">
        <v>173</v>
      </c>
      <c r="J5911" s="21" t="s">
        <v>128</v>
      </c>
      <c r="K5911" s="22">
        <v>9194</v>
      </c>
      <c r="L5911" s="22"/>
      <c r="M5911" s="23"/>
    </row>
    <row r="5912" spans="1:13" x14ac:dyDescent="0.2">
      <c r="A5912" s="19" t="s">
        <v>11998</v>
      </c>
      <c r="B5912" s="19" t="s">
        <v>11999</v>
      </c>
      <c r="C5912" s="19" t="s">
        <v>297</v>
      </c>
      <c r="D5912" s="19"/>
      <c r="E5912" s="19"/>
      <c r="F5912" s="20">
        <v>2019</v>
      </c>
      <c r="G5912" s="19" t="s">
        <v>279</v>
      </c>
      <c r="H5912" s="19" t="s">
        <v>95</v>
      </c>
      <c r="I5912" s="19" t="s">
        <v>173</v>
      </c>
      <c r="J5912" s="21" t="s">
        <v>128</v>
      </c>
      <c r="K5912" s="22">
        <v>11033</v>
      </c>
      <c r="L5912" s="22"/>
      <c r="M5912" s="23"/>
    </row>
    <row r="5913" spans="1:13" x14ac:dyDescent="0.2">
      <c r="A5913" s="19" t="s">
        <v>12004</v>
      </c>
      <c r="B5913" s="19" t="s">
        <v>12005</v>
      </c>
      <c r="C5913" s="19" t="s">
        <v>133</v>
      </c>
      <c r="D5913" s="19" t="s">
        <v>206</v>
      </c>
      <c r="E5913" s="19" t="s">
        <v>1635</v>
      </c>
      <c r="F5913" s="20">
        <v>2019</v>
      </c>
      <c r="G5913" s="19" t="s">
        <v>17</v>
      </c>
      <c r="H5913" s="19" t="s">
        <v>352</v>
      </c>
      <c r="I5913" s="19" t="s">
        <v>1241</v>
      </c>
      <c r="J5913" s="21" t="s">
        <v>128</v>
      </c>
      <c r="K5913" s="22">
        <v>2550144</v>
      </c>
      <c r="L5913" s="22"/>
      <c r="M5913" s="23"/>
    </row>
    <row r="5914" spans="1:13" x14ac:dyDescent="0.2">
      <c r="A5914" s="19" t="s">
        <v>12006</v>
      </c>
      <c r="B5914" s="19" t="s">
        <v>12007</v>
      </c>
      <c r="C5914" s="19" t="s">
        <v>148</v>
      </c>
      <c r="D5914" s="19" t="s">
        <v>460</v>
      </c>
      <c r="E5914" s="19" t="s">
        <v>1415</v>
      </c>
      <c r="F5914" s="20">
        <v>2020</v>
      </c>
      <c r="G5914" s="19" t="s">
        <v>17</v>
      </c>
      <c r="H5914" s="19" t="s">
        <v>240</v>
      </c>
      <c r="I5914" s="19" t="s">
        <v>2394</v>
      </c>
      <c r="J5914" s="21" t="s">
        <v>18</v>
      </c>
      <c r="K5914" s="22">
        <v>102</v>
      </c>
      <c r="L5914" s="22"/>
      <c r="M5914" s="23"/>
    </row>
    <row r="5915" spans="1:13" x14ac:dyDescent="0.2">
      <c r="A5915" s="19" t="s">
        <v>12012</v>
      </c>
      <c r="B5915" s="19" t="s">
        <v>12013</v>
      </c>
      <c r="C5915" s="19" t="s">
        <v>12</v>
      </c>
      <c r="D5915" s="19" t="s">
        <v>13</v>
      </c>
      <c r="E5915" s="19" t="s">
        <v>13</v>
      </c>
      <c r="F5915" s="20">
        <v>2019</v>
      </c>
      <c r="G5915" s="19" t="s">
        <v>17</v>
      </c>
      <c r="H5915" s="19" t="s">
        <v>63</v>
      </c>
      <c r="I5915" s="19" t="s">
        <v>174</v>
      </c>
      <c r="J5915" s="21" t="s">
        <v>84</v>
      </c>
      <c r="K5915" s="22">
        <v>57573</v>
      </c>
      <c r="L5915" s="22"/>
      <c r="M5915" s="23"/>
    </row>
    <row r="5916" spans="1:13" x14ac:dyDescent="0.2">
      <c r="A5916" s="19" t="s">
        <v>12014</v>
      </c>
      <c r="B5916" s="19" t="s">
        <v>12015</v>
      </c>
      <c r="C5916" s="19" t="s">
        <v>12</v>
      </c>
      <c r="D5916" s="19" t="s">
        <v>13</v>
      </c>
      <c r="E5916" s="19" t="s">
        <v>13</v>
      </c>
      <c r="F5916" s="20">
        <v>2019</v>
      </c>
      <c r="G5916" s="19" t="s">
        <v>17</v>
      </c>
      <c r="H5916" s="19" t="s">
        <v>63</v>
      </c>
      <c r="I5916" s="19" t="s">
        <v>174</v>
      </c>
      <c r="J5916" s="21" t="s">
        <v>18</v>
      </c>
      <c r="K5916" s="22">
        <v>47063</v>
      </c>
      <c r="L5916" s="22"/>
      <c r="M5916" s="23"/>
    </row>
    <row r="5917" spans="1:13" x14ac:dyDescent="0.2">
      <c r="A5917" s="19" t="s">
        <v>12016</v>
      </c>
      <c r="B5917" s="19" t="s">
        <v>12017</v>
      </c>
      <c r="C5917" s="19" t="s">
        <v>143</v>
      </c>
      <c r="D5917" s="19" t="s">
        <v>144</v>
      </c>
      <c r="E5917" s="19" t="s">
        <v>144</v>
      </c>
      <c r="F5917" s="20">
        <v>2020</v>
      </c>
      <c r="G5917" s="19" t="s">
        <v>17</v>
      </c>
      <c r="H5917" s="19" t="s">
        <v>95</v>
      </c>
      <c r="I5917" s="19" t="s">
        <v>178</v>
      </c>
      <c r="J5917" s="21" t="s">
        <v>18</v>
      </c>
      <c r="K5917" s="22">
        <v>138770</v>
      </c>
      <c r="L5917" s="22"/>
      <c r="M5917" s="23"/>
    </row>
    <row r="5918" spans="1:13" x14ac:dyDescent="0.2">
      <c r="A5918" s="19" t="s">
        <v>12018</v>
      </c>
      <c r="B5918" s="19" t="s">
        <v>12019</v>
      </c>
      <c r="C5918" s="19" t="s">
        <v>143</v>
      </c>
      <c r="D5918" s="19" t="s">
        <v>144</v>
      </c>
      <c r="E5918" s="19" t="s">
        <v>144</v>
      </c>
      <c r="F5918" s="20">
        <v>2020</v>
      </c>
      <c r="G5918" s="19" t="s">
        <v>17</v>
      </c>
      <c r="H5918" s="19" t="s">
        <v>95</v>
      </c>
      <c r="I5918" s="19" t="s">
        <v>178</v>
      </c>
      <c r="J5918" s="21" t="s">
        <v>18</v>
      </c>
      <c r="K5918" s="22">
        <v>102599</v>
      </c>
      <c r="L5918" s="22"/>
      <c r="M5918" s="23"/>
    </row>
    <row r="5919" spans="1:13" x14ac:dyDescent="0.2">
      <c r="A5919" s="19" t="s">
        <v>12020</v>
      </c>
      <c r="B5919" s="19" t="s">
        <v>12021</v>
      </c>
      <c r="C5919" s="19" t="s">
        <v>12</v>
      </c>
      <c r="D5919" s="19" t="s">
        <v>13</v>
      </c>
      <c r="E5919" s="19" t="s">
        <v>5635</v>
      </c>
      <c r="F5919" s="20">
        <v>2019</v>
      </c>
      <c r="G5919" s="19" t="s">
        <v>17</v>
      </c>
      <c r="H5919" s="19" t="s">
        <v>63</v>
      </c>
      <c r="I5919" s="19" t="s">
        <v>174</v>
      </c>
      <c r="J5919" s="21" t="s">
        <v>18</v>
      </c>
      <c r="K5919" s="22">
        <v>50869</v>
      </c>
      <c r="L5919" s="22"/>
      <c r="M5919" s="23"/>
    </row>
    <row r="5920" spans="1:13" x14ac:dyDescent="0.2">
      <c r="A5920" s="19" t="s">
        <v>12022</v>
      </c>
      <c r="B5920" s="19" t="s">
        <v>12023</v>
      </c>
      <c r="C5920" s="19" t="s">
        <v>12</v>
      </c>
      <c r="D5920" s="19" t="s">
        <v>219</v>
      </c>
      <c r="E5920" s="19" t="s">
        <v>219</v>
      </c>
      <c r="F5920" s="20">
        <v>2019</v>
      </c>
      <c r="G5920" s="19" t="s">
        <v>17</v>
      </c>
      <c r="H5920" s="19" t="s">
        <v>63</v>
      </c>
      <c r="I5920" s="19" t="s">
        <v>174</v>
      </c>
      <c r="J5920" s="21" t="s">
        <v>84</v>
      </c>
      <c r="K5920" s="22">
        <v>48600</v>
      </c>
      <c r="L5920" s="22"/>
      <c r="M5920" s="23"/>
    </row>
    <row r="5921" spans="1:13" x14ac:dyDescent="0.2">
      <c r="A5921" s="19" t="s">
        <v>12024</v>
      </c>
      <c r="B5921" s="19" t="s">
        <v>12025</v>
      </c>
      <c r="C5921" s="19" t="s">
        <v>12</v>
      </c>
      <c r="D5921" s="19" t="s">
        <v>3917</v>
      </c>
      <c r="E5921" s="19" t="s">
        <v>3917</v>
      </c>
      <c r="F5921" s="20">
        <v>2020</v>
      </c>
      <c r="G5921" s="19" t="s">
        <v>17</v>
      </c>
      <c r="H5921" s="19" t="s">
        <v>240</v>
      </c>
      <c r="I5921" s="19" t="s">
        <v>241</v>
      </c>
      <c r="J5921" s="21" t="s">
        <v>18</v>
      </c>
      <c r="K5921" s="22">
        <v>664381</v>
      </c>
      <c r="L5921" s="22"/>
      <c r="M5921" s="23"/>
    </row>
    <row r="5922" spans="1:13" x14ac:dyDescent="0.2">
      <c r="A5922" s="19" t="s">
        <v>12026</v>
      </c>
      <c r="B5922" s="19" t="s">
        <v>12027</v>
      </c>
      <c r="C5922" s="19" t="s">
        <v>12</v>
      </c>
      <c r="D5922" s="19"/>
      <c r="E5922" s="19"/>
      <c r="F5922" s="20">
        <v>2019</v>
      </c>
      <c r="G5922" s="19" t="s">
        <v>279</v>
      </c>
      <c r="H5922" s="19" t="s">
        <v>95</v>
      </c>
      <c r="I5922" s="19" t="s">
        <v>356</v>
      </c>
      <c r="J5922" s="21" t="s">
        <v>18</v>
      </c>
      <c r="K5922" s="22">
        <v>31036</v>
      </c>
      <c r="L5922" s="22"/>
      <c r="M5922" s="23"/>
    </row>
    <row r="5923" spans="1:13" x14ac:dyDescent="0.2">
      <c r="A5923" s="19" t="s">
        <v>12028</v>
      </c>
      <c r="B5923" s="19" t="s">
        <v>12029</v>
      </c>
      <c r="C5923" s="19" t="s">
        <v>148</v>
      </c>
      <c r="D5923" s="19" t="s">
        <v>373</v>
      </c>
      <c r="E5923" s="19" t="s">
        <v>897</v>
      </c>
      <c r="F5923" s="20">
        <v>2020</v>
      </c>
      <c r="G5923" s="19" t="s">
        <v>17</v>
      </c>
      <c r="H5923" s="19" t="s">
        <v>42</v>
      </c>
      <c r="I5923" s="19" t="s">
        <v>43</v>
      </c>
      <c r="J5923" s="21" t="s">
        <v>84</v>
      </c>
      <c r="K5923" s="22">
        <v>238704</v>
      </c>
      <c r="L5923" s="22"/>
      <c r="M5923" s="23"/>
    </row>
    <row r="5924" spans="1:13" x14ac:dyDescent="0.2">
      <c r="A5924" s="19" t="s">
        <v>12030</v>
      </c>
      <c r="B5924" s="19" t="s">
        <v>12031</v>
      </c>
      <c r="C5924" s="19" t="s">
        <v>52</v>
      </c>
      <c r="D5924" s="19" t="s">
        <v>139</v>
      </c>
      <c r="E5924" s="19" t="s">
        <v>3988</v>
      </c>
      <c r="F5924" s="20">
        <v>2020</v>
      </c>
      <c r="G5924" s="19" t="s">
        <v>17</v>
      </c>
      <c r="H5924" s="19" t="s">
        <v>30</v>
      </c>
      <c r="I5924" s="19" t="s">
        <v>145</v>
      </c>
      <c r="J5924" s="21" t="s">
        <v>84</v>
      </c>
      <c r="K5924" s="22">
        <v>1965</v>
      </c>
      <c r="L5924" s="22"/>
      <c r="M5924" s="23"/>
    </row>
    <row r="5925" spans="1:13" x14ac:dyDescent="0.2">
      <c r="A5925" s="19" t="s">
        <v>12034</v>
      </c>
      <c r="B5925" s="19" t="s">
        <v>12035</v>
      </c>
      <c r="C5925" s="19" t="s">
        <v>92</v>
      </c>
      <c r="D5925" s="19" t="s">
        <v>112</v>
      </c>
      <c r="E5925" s="19" t="s">
        <v>113</v>
      </c>
      <c r="F5925" s="20">
        <v>2020</v>
      </c>
      <c r="G5925" s="19" t="s">
        <v>17</v>
      </c>
      <c r="H5925" s="19" t="s">
        <v>95</v>
      </c>
      <c r="I5925" s="19" t="s">
        <v>178</v>
      </c>
      <c r="J5925" s="21" t="s">
        <v>18</v>
      </c>
      <c r="K5925" s="22">
        <v>74294</v>
      </c>
      <c r="L5925" s="22">
        <v>1</v>
      </c>
      <c r="M5925" s="23"/>
    </row>
    <row r="5926" spans="1:13" x14ac:dyDescent="0.2">
      <c r="A5926" s="19" t="s">
        <v>12036</v>
      </c>
      <c r="B5926" s="19" t="s">
        <v>12037</v>
      </c>
      <c r="C5926" s="19" t="s">
        <v>22</v>
      </c>
      <c r="D5926" s="19" t="s">
        <v>23</v>
      </c>
      <c r="E5926" s="19" t="s">
        <v>868</v>
      </c>
      <c r="F5926" s="20">
        <v>2019</v>
      </c>
      <c r="G5926" s="19" t="s">
        <v>17</v>
      </c>
      <c r="H5926" s="19" t="s">
        <v>30</v>
      </c>
      <c r="I5926" s="19" t="s">
        <v>31</v>
      </c>
      <c r="J5926" s="21" t="s">
        <v>18</v>
      </c>
      <c r="K5926" s="22">
        <v>100000</v>
      </c>
      <c r="L5926" s="22"/>
      <c r="M5926" s="23"/>
    </row>
    <row r="5927" spans="1:13" x14ac:dyDescent="0.2">
      <c r="A5927" s="19" t="s">
        <v>12040</v>
      </c>
      <c r="B5927" s="19" t="s">
        <v>12041</v>
      </c>
      <c r="C5927" s="19" t="s">
        <v>34</v>
      </c>
      <c r="D5927" s="19" t="s">
        <v>215</v>
      </c>
      <c r="E5927" s="19" t="s">
        <v>216</v>
      </c>
      <c r="F5927" s="20">
        <v>2020</v>
      </c>
      <c r="G5927" s="19" t="s">
        <v>17</v>
      </c>
      <c r="H5927" s="19" t="s">
        <v>54</v>
      </c>
      <c r="I5927" s="19" t="s">
        <v>62</v>
      </c>
      <c r="J5927" s="21" t="s">
        <v>18</v>
      </c>
      <c r="K5927" s="22">
        <v>1100</v>
      </c>
      <c r="L5927" s="22"/>
      <c r="M5927" s="23"/>
    </row>
    <row r="5928" spans="1:13" x14ac:dyDescent="0.2">
      <c r="A5928" s="19" t="s">
        <v>12042</v>
      </c>
      <c r="B5928" s="19" t="s">
        <v>12043</v>
      </c>
      <c r="C5928" s="19" t="s">
        <v>297</v>
      </c>
      <c r="D5928" s="19"/>
      <c r="E5928" s="19"/>
      <c r="F5928" s="20">
        <v>2019</v>
      </c>
      <c r="G5928" s="19" t="s">
        <v>17</v>
      </c>
      <c r="H5928" s="19" t="s">
        <v>54</v>
      </c>
      <c r="I5928" s="19" t="s">
        <v>54</v>
      </c>
      <c r="J5928" s="21" t="s">
        <v>128</v>
      </c>
      <c r="K5928" s="22">
        <v>972400</v>
      </c>
      <c r="L5928" s="22"/>
      <c r="M5928" s="23"/>
    </row>
    <row r="5929" spans="1:13" x14ac:dyDescent="0.2">
      <c r="A5929" s="19" t="s">
        <v>12044</v>
      </c>
      <c r="B5929" s="19" t="s">
        <v>12045</v>
      </c>
      <c r="C5929" s="19" t="s">
        <v>103</v>
      </c>
      <c r="D5929" s="19" t="s">
        <v>194</v>
      </c>
      <c r="E5929" s="19"/>
      <c r="F5929" s="20">
        <v>2020</v>
      </c>
      <c r="G5929" s="19" t="s">
        <v>1012</v>
      </c>
      <c r="H5929" s="19" t="s">
        <v>253</v>
      </c>
      <c r="I5929" s="19" t="s">
        <v>1232</v>
      </c>
      <c r="J5929" s="21" t="s">
        <v>18</v>
      </c>
      <c r="K5929" s="22">
        <v>518000</v>
      </c>
      <c r="L5929" s="22"/>
      <c r="M5929" s="23"/>
    </row>
    <row r="5930" spans="1:13" x14ac:dyDescent="0.2">
      <c r="A5930" s="19" t="s">
        <v>12046</v>
      </c>
      <c r="B5930" s="19" t="s">
        <v>12047</v>
      </c>
      <c r="C5930" s="19" t="s">
        <v>22</v>
      </c>
      <c r="D5930" s="19"/>
      <c r="E5930" s="19"/>
      <c r="F5930" s="20">
        <v>2020</v>
      </c>
      <c r="G5930" s="19" t="s">
        <v>17</v>
      </c>
      <c r="H5930" s="19" t="s">
        <v>352</v>
      </c>
      <c r="I5930" s="19" t="s">
        <v>1767</v>
      </c>
      <c r="J5930" s="21" t="s">
        <v>84</v>
      </c>
      <c r="K5930" s="22">
        <v>1</v>
      </c>
      <c r="L5930" s="22"/>
      <c r="M5930" s="23"/>
    </row>
    <row r="5931" spans="1:13" x14ac:dyDescent="0.2">
      <c r="A5931" s="19" t="s">
        <v>12048</v>
      </c>
      <c r="B5931" s="19" t="s">
        <v>12049</v>
      </c>
      <c r="C5931" s="19" t="s">
        <v>37</v>
      </c>
      <c r="D5931" s="19" t="s">
        <v>123</v>
      </c>
      <c r="E5931" s="19" t="s">
        <v>850</v>
      </c>
      <c r="F5931" s="20">
        <v>2020</v>
      </c>
      <c r="G5931" s="19" t="s">
        <v>17</v>
      </c>
      <c r="H5931" s="19" t="s">
        <v>54</v>
      </c>
      <c r="I5931" s="19" t="s">
        <v>499</v>
      </c>
      <c r="J5931" s="21" t="s">
        <v>84</v>
      </c>
      <c r="K5931" s="22">
        <v>357193</v>
      </c>
      <c r="L5931" s="22"/>
      <c r="M5931" s="23"/>
    </row>
    <row r="5932" spans="1:13" x14ac:dyDescent="0.2">
      <c r="A5932" s="19" t="s">
        <v>12052</v>
      </c>
      <c r="B5932" s="19" t="s">
        <v>12053</v>
      </c>
      <c r="C5932" s="19" t="s">
        <v>12</v>
      </c>
      <c r="D5932" s="19" t="s">
        <v>219</v>
      </c>
      <c r="E5932" s="19" t="s">
        <v>220</v>
      </c>
      <c r="F5932" s="20">
        <v>2020</v>
      </c>
      <c r="G5932" s="19" t="s">
        <v>17</v>
      </c>
      <c r="H5932" s="19" t="s">
        <v>30</v>
      </c>
      <c r="I5932" s="19" t="s">
        <v>145</v>
      </c>
      <c r="J5932" s="21" t="s">
        <v>18</v>
      </c>
      <c r="K5932" s="22">
        <v>26266</v>
      </c>
      <c r="L5932" s="22"/>
      <c r="M5932" s="23"/>
    </row>
    <row r="5933" spans="1:13" x14ac:dyDescent="0.2">
      <c r="A5933" s="19" t="s">
        <v>12054</v>
      </c>
      <c r="B5933" s="19" t="s">
        <v>12055</v>
      </c>
      <c r="C5933" s="19" t="s">
        <v>12</v>
      </c>
      <c r="D5933" s="19" t="s">
        <v>13</v>
      </c>
      <c r="E5933" s="19" t="s">
        <v>1795</v>
      </c>
      <c r="F5933" s="20">
        <v>2020</v>
      </c>
      <c r="G5933" s="19" t="s">
        <v>279</v>
      </c>
      <c r="H5933" s="19" t="s">
        <v>710</v>
      </c>
      <c r="I5933" s="19" t="s">
        <v>1125</v>
      </c>
      <c r="J5933" s="21" t="s">
        <v>18</v>
      </c>
      <c r="K5933" s="22">
        <v>45980</v>
      </c>
      <c r="L5933" s="22"/>
      <c r="M5933" s="23"/>
    </row>
    <row r="5934" spans="1:13" x14ac:dyDescent="0.2">
      <c r="A5934" s="19" t="s">
        <v>12058</v>
      </c>
      <c r="B5934" s="19" t="s">
        <v>12059</v>
      </c>
      <c r="C5934" s="19" t="s">
        <v>12</v>
      </c>
      <c r="D5934" s="19" t="s">
        <v>13</v>
      </c>
      <c r="E5934" s="19" t="s">
        <v>1795</v>
      </c>
      <c r="F5934" s="20">
        <v>2020</v>
      </c>
      <c r="G5934" s="19" t="s">
        <v>279</v>
      </c>
      <c r="H5934" s="19" t="s">
        <v>63</v>
      </c>
      <c r="I5934" s="19" t="s">
        <v>174</v>
      </c>
      <c r="J5934" s="21" t="s">
        <v>18</v>
      </c>
      <c r="K5934" s="22">
        <v>57695</v>
      </c>
      <c r="L5934" s="22"/>
      <c r="M5934" s="23"/>
    </row>
    <row r="5935" spans="1:13" x14ac:dyDescent="0.2">
      <c r="A5935" s="19" t="s">
        <v>12060</v>
      </c>
      <c r="B5935" s="19" t="s">
        <v>12061</v>
      </c>
      <c r="C5935" s="19" t="s">
        <v>265</v>
      </c>
      <c r="D5935" s="19" t="s">
        <v>457</v>
      </c>
      <c r="E5935" s="19" t="s">
        <v>1406</v>
      </c>
      <c r="F5935" s="20">
        <v>2020</v>
      </c>
      <c r="G5935" s="19" t="s">
        <v>279</v>
      </c>
      <c r="H5935" s="19" t="s">
        <v>95</v>
      </c>
      <c r="I5935" s="19" t="s">
        <v>356</v>
      </c>
      <c r="J5935" s="21" t="s">
        <v>84</v>
      </c>
      <c r="K5935" s="22">
        <v>277531</v>
      </c>
      <c r="L5935" s="22"/>
      <c r="M5935" s="23"/>
    </row>
    <row r="5936" spans="1:13" x14ac:dyDescent="0.2">
      <c r="A5936" s="19" t="s">
        <v>12062</v>
      </c>
      <c r="B5936" s="19" t="s">
        <v>12063</v>
      </c>
      <c r="C5936" s="19" t="s">
        <v>148</v>
      </c>
      <c r="D5936" s="19" t="s">
        <v>460</v>
      </c>
      <c r="E5936" s="19" t="s">
        <v>461</v>
      </c>
      <c r="F5936" s="20">
        <v>2020</v>
      </c>
      <c r="G5936" s="19" t="s">
        <v>17</v>
      </c>
      <c r="H5936" s="19" t="s">
        <v>15</v>
      </c>
      <c r="I5936" s="19" t="s">
        <v>16</v>
      </c>
      <c r="J5936" s="21" t="s">
        <v>18</v>
      </c>
      <c r="K5936" s="22">
        <v>808901</v>
      </c>
      <c r="L5936" s="22"/>
      <c r="M5936" s="23"/>
    </row>
    <row r="5937" spans="1:13" x14ac:dyDescent="0.2">
      <c r="A5937" s="19" t="s">
        <v>12064</v>
      </c>
      <c r="B5937" s="19" t="s">
        <v>12065</v>
      </c>
      <c r="C5937" s="19" t="s">
        <v>52</v>
      </c>
      <c r="D5937" s="19" t="s">
        <v>99</v>
      </c>
      <c r="E5937" s="19" t="s">
        <v>915</v>
      </c>
      <c r="F5937" s="20">
        <v>2020</v>
      </c>
      <c r="G5937" s="19" t="s">
        <v>17</v>
      </c>
      <c r="H5937" s="19" t="s">
        <v>63</v>
      </c>
      <c r="I5937" s="19" t="s">
        <v>705</v>
      </c>
      <c r="J5937" s="21" t="s">
        <v>84</v>
      </c>
      <c r="K5937" s="22">
        <v>253</v>
      </c>
      <c r="L5937" s="22"/>
      <c r="M5937" s="23"/>
    </row>
    <row r="5938" spans="1:13" x14ac:dyDescent="0.2">
      <c r="A5938" s="19" t="s">
        <v>12066</v>
      </c>
      <c r="B5938" s="19" t="s">
        <v>12067</v>
      </c>
      <c r="C5938" s="19" t="s">
        <v>265</v>
      </c>
      <c r="D5938" s="19"/>
      <c r="E5938" s="19"/>
      <c r="F5938" s="20">
        <v>2019</v>
      </c>
      <c r="G5938" s="19" t="s">
        <v>17</v>
      </c>
      <c r="H5938" s="19" t="s">
        <v>253</v>
      </c>
      <c r="I5938" s="19" t="s">
        <v>254</v>
      </c>
      <c r="J5938" s="21" t="s">
        <v>18</v>
      </c>
      <c r="K5938" s="22">
        <v>181281</v>
      </c>
      <c r="L5938" s="22"/>
      <c r="M5938" s="23"/>
    </row>
    <row r="5939" spans="1:13" x14ac:dyDescent="0.2">
      <c r="A5939" s="19" t="s">
        <v>12070</v>
      </c>
      <c r="B5939" s="19" t="s">
        <v>12071</v>
      </c>
      <c r="C5939" s="19" t="s">
        <v>52</v>
      </c>
      <c r="D5939" s="19" t="s">
        <v>53</v>
      </c>
      <c r="E5939" s="19" t="s">
        <v>233</v>
      </c>
      <c r="F5939" s="20">
        <v>2019</v>
      </c>
      <c r="G5939" s="19" t="s">
        <v>17</v>
      </c>
      <c r="H5939" s="19" t="s">
        <v>30</v>
      </c>
      <c r="I5939" s="19" t="s">
        <v>145</v>
      </c>
      <c r="J5939" s="21" t="s">
        <v>18</v>
      </c>
      <c r="K5939" s="22">
        <v>1</v>
      </c>
      <c r="L5939" s="22">
        <v>1</v>
      </c>
      <c r="M5939" s="23"/>
    </row>
    <row r="5940" spans="1:13" x14ac:dyDescent="0.2">
      <c r="A5940" s="19" t="s">
        <v>12074</v>
      </c>
      <c r="B5940" s="19" t="s">
        <v>12075</v>
      </c>
      <c r="C5940" s="19" t="s">
        <v>22</v>
      </c>
      <c r="D5940" s="19" t="s">
        <v>46</v>
      </c>
      <c r="E5940" s="19" t="s">
        <v>87</v>
      </c>
      <c r="F5940" s="20">
        <v>2019</v>
      </c>
      <c r="G5940" s="19" t="s">
        <v>17</v>
      </c>
      <c r="H5940" s="19" t="s">
        <v>130</v>
      </c>
      <c r="I5940" s="19" t="s">
        <v>130</v>
      </c>
      <c r="J5940" s="21" t="s">
        <v>18</v>
      </c>
      <c r="K5940" s="22">
        <v>5118</v>
      </c>
      <c r="L5940" s="22">
        <v>2</v>
      </c>
      <c r="M5940" s="23"/>
    </row>
    <row r="5941" spans="1:13" x14ac:dyDescent="0.2">
      <c r="A5941" s="19" t="s">
        <v>12082</v>
      </c>
      <c r="B5941" s="19" t="s">
        <v>12083</v>
      </c>
      <c r="C5941" s="19" t="s">
        <v>257</v>
      </c>
      <c r="D5941" s="19" t="s">
        <v>441</v>
      </c>
      <c r="E5941" s="19" t="s">
        <v>488</v>
      </c>
      <c r="F5941" s="20">
        <v>2020</v>
      </c>
      <c r="G5941" s="19" t="s">
        <v>17</v>
      </c>
      <c r="H5941" s="19" t="s">
        <v>130</v>
      </c>
      <c r="I5941" s="19" t="s">
        <v>130</v>
      </c>
      <c r="J5941" s="21" t="s">
        <v>18</v>
      </c>
      <c r="K5941" s="22">
        <v>30000</v>
      </c>
      <c r="L5941" s="22"/>
      <c r="M5941" s="23"/>
    </row>
    <row r="5942" spans="1:13" x14ac:dyDescent="0.2">
      <c r="A5942" s="19" t="s">
        <v>12084</v>
      </c>
      <c r="B5942" s="19" t="s">
        <v>12085</v>
      </c>
      <c r="C5942" s="19" t="s">
        <v>103</v>
      </c>
      <c r="D5942" s="19" t="s">
        <v>238</v>
      </c>
      <c r="E5942" s="19" t="s">
        <v>379</v>
      </c>
      <c r="F5942" s="20">
        <v>2020</v>
      </c>
      <c r="G5942" s="19" t="s">
        <v>17</v>
      </c>
      <c r="H5942" s="19" t="s">
        <v>42</v>
      </c>
      <c r="I5942" s="19" t="s">
        <v>1003</v>
      </c>
      <c r="J5942" s="21" t="s">
        <v>18</v>
      </c>
      <c r="K5942" s="22">
        <v>30046</v>
      </c>
      <c r="L5942" s="22"/>
      <c r="M5942" s="23"/>
    </row>
    <row r="5943" spans="1:13" x14ac:dyDescent="0.2">
      <c r="A5943" s="19" t="s">
        <v>12086</v>
      </c>
      <c r="B5943" s="19" t="s">
        <v>12087</v>
      </c>
      <c r="C5943" s="19" t="s">
        <v>133</v>
      </c>
      <c r="D5943" s="19" t="s">
        <v>392</v>
      </c>
      <c r="E5943" s="19" t="s">
        <v>1330</v>
      </c>
      <c r="F5943" s="20">
        <v>2019</v>
      </c>
      <c r="G5943" s="19" t="s">
        <v>17</v>
      </c>
      <c r="H5943" s="19" t="s">
        <v>130</v>
      </c>
      <c r="I5943" s="19" t="s">
        <v>130</v>
      </c>
      <c r="J5943" s="21" t="s">
        <v>18</v>
      </c>
      <c r="K5943" s="22">
        <v>1</v>
      </c>
      <c r="L5943" s="22"/>
      <c r="M5943" s="23"/>
    </row>
    <row r="5944" spans="1:13" x14ac:dyDescent="0.2">
      <c r="A5944" s="19" t="s">
        <v>12090</v>
      </c>
      <c r="B5944" s="19" t="s">
        <v>12091</v>
      </c>
      <c r="C5944" s="19" t="s">
        <v>103</v>
      </c>
      <c r="D5944" s="19" t="s">
        <v>194</v>
      </c>
      <c r="E5944" s="19" t="s">
        <v>195</v>
      </c>
      <c r="F5944" s="20">
        <v>2020</v>
      </c>
      <c r="G5944" s="19" t="s">
        <v>17</v>
      </c>
      <c r="H5944" s="19" t="s">
        <v>30</v>
      </c>
      <c r="I5944" s="19" t="s">
        <v>145</v>
      </c>
      <c r="J5944" s="21" t="s">
        <v>18</v>
      </c>
      <c r="K5944" s="22">
        <v>29130</v>
      </c>
      <c r="L5944" s="22"/>
      <c r="M5944" s="23"/>
    </row>
    <row r="5945" spans="1:13" x14ac:dyDescent="0.2">
      <c r="A5945" s="19" t="s">
        <v>12092</v>
      </c>
      <c r="B5945" s="19" t="s">
        <v>12093</v>
      </c>
      <c r="C5945" s="19" t="s">
        <v>133</v>
      </c>
      <c r="D5945" s="19" t="s">
        <v>206</v>
      </c>
      <c r="E5945" s="19" t="s">
        <v>1635</v>
      </c>
      <c r="F5945" s="20">
        <v>2019</v>
      </c>
      <c r="G5945" s="19" t="s">
        <v>17</v>
      </c>
      <c r="H5945" s="19" t="s">
        <v>130</v>
      </c>
      <c r="I5945" s="19" t="s">
        <v>130</v>
      </c>
      <c r="J5945" s="21" t="s">
        <v>18</v>
      </c>
      <c r="K5945" s="22">
        <v>43855</v>
      </c>
      <c r="L5945" s="22"/>
      <c r="M5945" s="23"/>
    </row>
    <row r="5946" spans="1:13" x14ac:dyDescent="0.2">
      <c r="A5946" s="19" t="s">
        <v>12098</v>
      </c>
      <c r="B5946" s="19" t="s">
        <v>12099</v>
      </c>
      <c r="C5946" s="19" t="s">
        <v>12</v>
      </c>
      <c r="D5946" s="19" t="s">
        <v>630</v>
      </c>
      <c r="E5946" s="19" t="s">
        <v>908</v>
      </c>
      <c r="F5946" s="20">
        <v>2020</v>
      </c>
      <c r="G5946" s="19" t="s">
        <v>17</v>
      </c>
      <c r="H5946" s="19" t="s">
        <v>30</v>
      </c>
      <c r="I5946" s="19" t="s">
        <v>145</v>
      </c>
      <c r="J5946" s="21" t="s">
        <v>84</v>
      </c>
      <c r="K5946" s="22">
        <v>34733</v>
      </c>
      <c r="L5946" s="22"/>
      <c r="M5946" s="23"/>
    </row>
    <row r="5947" spans="1:13" x14ac:dyDescent="0.2">
      <c r="A5947" s="19" t="s">
        <v>12100</v>
      </c>
      <c r="B5947" s="19" t="s">
        <v>12101</v>
      </c>
      <c r="C5947" s="19" t="s">
        <v>37</v>
      </c>
      <c r="D5947" s="19" t="s">
        <v>38</v>
      </c>
      <c r="E5947" s="19" t="s">
        <v>684</v>
      </c>
      <c r="F5947" s="20">
        <v>2020</v>
      </c>
      <c r="G5947" s="19" t="s">
        <v>17</v>
      </c>
      <c r="H5947" s="19" t="s">
        <v>693</v>
      </c>
      <c r="I5947" s="19" t="s">
        <v>762</v>
      </c>
      <c r="J5947" s="21" t="s">
        <v>84</v>
      </c>
      <c r="K5947" s="22">
        <v>401402</v>
      </c>
      <c r="L5947" s="22"/>
      <c r="M5947" s="23"/>
    </row>
    <row r="5948" spans="1:13" x14ac:dyDescent="0.2">
      <c r="A5948" s="19" t="s">
        <v>12102</v>
      </c>
      <c r="B5948" s="19" t="s">
        <v>12103</v>
      </c>
      <c r="C5948" s="19" t="s">
        <v>359</v>
      </c>
      <c r="D5948" s="19" t="s">
        <v>677</v>
      </c>
      <c r="E5948" s="19" t="s">
        <v>677</v>
      </c>
      <c r="F5948" s="20">
        <v>2019</v>
      </c>
      <c r="G5948" s="19" t="s">
        <v>17</v>
      </c>
      <c r="H5948" s="19" t="s">
        <v>95</v>
      </c>
      <c r="I5948" s="19" t="s">
        <v>178</v>
      </c>
      <c r="J5948" s="21" t="s">
        <v>18</v>
      </c>
      <c r="K5948" s="22">
        <v>3523</v>
      </c>
      <c r="L5948" s="22"/>
      <c r="M5948" s="23"/>
    </row>
    <row r="5949" spans="1:13" x14ac:dyDescent="0.2">
      <c r="A5949" s="19" t="s">
        <v>12104</v>
      </c>
      <c r="B5949" s="19" t="s">
        <v>12105</v>
      </c>
      <c r="C5949" s="19" t="s">
        <v>37</v>
      </c>
      <c r="D5949" s="19" t="s">
        <v>545</v>
      </c>
      <c r="E5949" s="19" t="s">
        <v>545</v>
      </c>
      <c r="F5949" s="20">
        <v>2020</v>
      </c>
      <c r="G5949" s="19" t="s">
        <v>17</v>
      </c>
      <c r="H5949" s="19" t="s">
        <v>253</v>
      </c>
      <c r="I5949" s="19" t="s">
        <v>254</v>
      </c>
      <c r="J5949" s="21" t="s">
        <v>18</v>
      </c>
      <c r="K5949" s="22">
        <v>1000</v>
      </c>
      <c r="L5949" s="22">
        <v>1</v>
      </c>
      <c r="M5949" s="23"/>
    </row>
    <row r="5950" spans="1:13" x14ac:dyDescent="0.2">
      <c r="A5950" s="19" t="s">
        <v>12108</v>
      </c>
      <c r="B5950" s="19" t="s">
        <v>12109</v>
      </c>
      <c r="C5950" s="19" t="s">
        <v>37</v>
      </c>
      <c r="D5950" s="19" t="s">
        <v>545</v>
      </c>
      <c r="E5950" s="19" t="s">
        <v>545</v>
      </c>
      <c r="F5950" s="20">
        <v>2020</v>
      </c>
      <c r="G5950" s="19" t="s">
        <v>17</v>
      </c>
      <c r="H5950" s="19" t="s">
        <v>352</v>
      </c>
      <c r="I5950" s="19" t="s">
        <v>1725</v>
      </c>
      <c r="J5950" s="21" t="s">
        <v>84</v>
      </c>
      <c r="K5950" s="22">
        <v>120370</v>
      </c>
      <c r="L5950" s="22"/>
      <c r="M5950" s="23"/>
    </row>
    <row r="5951" spans="1:13" x14ac:dyDescent="0.2">
      <c r="A5951" s="19" t="s">
        <v>12110</v>
      </c>
      <c r="B5951" s="19" t="s">
        <v>12111</v>
      </c>
      <c r="C5951" s="19" t="s">
        <v>12</v>
      </c>
      <c r="D5951" s="19" t="s">
        <v>219</v>
      </c>
      <c r="E5951" s="19" t="s">
        <v>219</v>
      </c>
      <c r="F5951" s="20">
        <v>2020</v>
      </c>
      <c r="G5951" s="19" t="s">
        <v>17</v>
      </c>
      <c r="H5951" s="19" t="s">
        <v>95</v>
      </c>
      <c r="I5951" s="19" t="s">
        <v>178</v>
      </c>
      <c r="J5951" s="21" t="s">
        <v>84</v>
      </c>
      <c r="K5951" s="22">
        <v>226438</v>
      </c>
      <c r="L5951" s="22"/>
      <c r="M5951" s="23"/>
    </row>
    <row r="5952" spans="1:13" x14ac:dyDescent="0.2">
      <c r="A5952" s="19" t="s">
        <v>12112</v>
      </c>
      <c r="B5952" s="19" t="s">
        <v>12113</v>
      </c>
      <c r="C5952" s="19" t="s">
        <v>27</v>
      </c>
      <c r="D5952" s="19" t="s">
        <v>28</v>
      </c>
      <c r="E5952" s="19" t="s">
        <v>29</v>
      </c>
      <c r="F5952" s="20">
        <v>2020</v>
      </c>
      <c r="G5952" s="19" t="s">
        <v>17</v>
      </c>
      <c r="H5952" s="19" t="s">
        <v>693</v>
      </c>
      <c r="I5952" s="19" t="s">
        <v>694</v>
      </c>
      <c r="J5952" s="21" t="s">
        <v>84</v>
      </c>
      <c r="K5952" s="22">
        <v>521197</v>
      </c>
      <c r="L5952" s="22"/>
      <c r="M5952" s="23"/>
    </row>
    <row r="5953" spans="1:13" x14ac:dyDescent="0.2">
      <c r="A5953" s="19" t="s">
        <v>12114</v>
      </c>
      <c r="B5953" s="19" t="s">
        <v>12115</v>
      </c>
      <c r="C5953" s="19" t="s">
        <v>34</v>
      </c>
      <c r="D5953" s="19" t="s">
        <v>215</v>
      </c>
      <c r="E5953" s="19" t="s">
        <v>2128</v>
      </c>
      <c r="F5953" s="20">
        <v>2020</v>
      </c>
      <c r="G5953" s="19" t="s">
        <v>17</v>
      </c>
      <c r="H5953" s="19" t="s">
        <v>30</v>
      </c>
      <c r="I5953" s="19" t="s">
        <v>31</v>
      </c>
      <c r="J5953" s="21" t="s">
        <v>84</v>
      </c>
      <c r="K5953" s="22">
        <v>461809</v>
      </c>
      <c r="L5953" s="22"/>
      <c r="M5953" s="23"/>
    </row>
    <row r="5954" spans="1:13" x14ac:dyDescent="0.2">
      <c r="A5954" s="19" t="s">
        <v>12116</v>
      </c>
      <c r="B5954" s="19" t="s">
        <v>12117</v>
      </c>
      <c r="C5954" s="19" t="s">
        <v>133</v>
      </c>
      <c r="D5954" s="19" t="s">
        <v>206</v>
      </c>
      <c r="E5954" s="19" t="s">
        <v>1609</v>
      </c>
      <c r="F5954" s="20">
        <v>2019</v>
      </c>
      <c r="G5954" s="19" t="s">
        <v>17</v>
      </c>
      <c r="H5954" s="19" t="s">
        <v>130</v>
      </c>
      <c r="I5954" s="19" t="s">
        <v>130</v>
      </c>
      <c r="J5954" s="21" t="s">
        <v>18</v>
      </c>
      <c r="K5954" s="22">
        <v>633597</v>
      </c>
      <c r="L5954" s="22"/>
      <c r="M5954" s="23"/>
    </row>
    <row r="5955" spans="1:13" x14ac:dyDescent="0.2">
      <c r="A5955" s="19" t="s">
        <v>12120</v>
      </c>
      <c r="B5955" s="19" t="s">
        <v>12121</v>
      </c>
      <c r="C5955" s="19" t="s">
        <v>52</v>
      </c>
      <c r="D5955" s="19" t="s">
        <v>139</v>
      </c>
      <c r="E5955" s="19" t="s">
        <v>139</v>
      </c>
      <c r="F5955" s="20">
        <v>2020</v>
      </c>
      <c r="G5955" s="19" t="s">
        <v>279</v>
      </c>
      <c r="H5955" s="19" t="s">
        <v>63</v>
      </c>
      <c r="I5955" s="19" t="s">
        <v>3901</v>
      </c>
      <c r="J5955" s="21" t="s">
        <v>84</v>
      </c>
      <c r="K5955" s="22">
        <v>11500</v>
      </c>
      <c r="L5955" s="22"/>
      <c r="M5955" s="23"/>
    </row>
    <row r="5956" spans="1:13" x14ac:dyDescent="0.2">
      <c r="A5956" s="19" t="s">
        <v>12122</v>
      </c>
      <c r="B5956" s="19" t="s">
        <v>12123</v>
      </c>
      <c r="C5956" s="19" t="s">
        <v>52</v>
      </c>
      <c r="D5956" s="19" t="s">
        <v>99</v>
      </c>
      <c r="E5956" s="19" t="s">
        <v>2650</v>
      </c>
      <c r="F5956" s="20">
        <v>2019</v>
      </c>
      <c r="G5956" s="19" t="s">
        <v>17</v>
      </c>
      <c r="H5956" s="19" t="s">
        <v>253</v>
      </c>
      <c r="I5956" s="19" t="s">
        <v>254</v>
      </c>
      <c r="J5956" s="21" t="s">
        <v>18</v>
      </c>
      <c r="K5956" s="22">
        <v>29176</v>
      </c>
      <c r="L5956" s="22"/>
      <c r="M5956" s="23"/>
    </row>
    <row r="5957" spans="1:13" x14ac:dyDescent="0.2">
      <c r="A5957" s="19" t="s">
        <v>12124</v>
      </c>
      <c r="B5957" s="19" t="s">
        <v>12125</v>
      </c>
      <c r="C5957" s="19" t="s">
        <v>12</v>
      </c>
      <c r="D5957" s="19" t="s">
        <v>69</v>
      </c>
      <c r="E5957" s="19" t="s">
        <v>1781</v>
      </c>
      <c r="F5957" s="20">
        <v>2019</v>
      </c>
      <c r="G5957" s="19" t="s">
        <v>17</v>
      </c>
      <c r="H5957" s="19" t="s">
        <v>30</v>
      </c>
      <c r="I5957" s="19" t="s">
        <v>145</v>
      </c>
      <c r="J5957" s="21" t="s">
        <v>84</v>
      </c>
      <c r="K5957" s="22">
        <v>91998</v>
      </c>
      <c r="L5957" s="22"/>
      <c r="M5957" s="23"/>
    </row>
    <row r="5958" spans="1:13" x14ac:dyDescent="0.2">
      <c r="A5958" s="19" t="s">
        <v>12126</v>
      </c>
      <c r="B5958" s="19" t="s">
        <v>12127</v>
      </c>
      <c r="C5958" s="19" t="s">
        <v>12</v>
      </c>
      <c r="D5958" s="19" t="s">
        <v>69</v>
      </c>
      <c r="E5958" s="19" t="s">
        <v>1781</v>
      </c>
      <c r="F5958" s="20">
        <v>2019</v>
      </c>
      <c r="G5958" s="19" t="s">
        <v>17</v>
      </c>
      <c r="H5958" s="19" t="s">
        <v>30</v>
      </c>
      <c r="I5958" s="19" t="s">
        <v>145</v>
      </c>
      <c r="J5958" s="21" t="s">
        <v>18</v>
      </c>
      <c r="K5958" s="22">
        <v>61435</v>
      </c>
      <c r="L5958" s="22"/>
      <c r="M5958" s="23"/>
    </row>
    <row r="5959" spans="1:13" x14ac:dyDescent="0.2">
      <c r="A5959" s="19" t="s">
        <v>12128</v>
      </c>
      <c r="B5959" s="19" t="s">
        <v>12129</v>
      </c>
      <c r="C5959" s="19" t="s">
        <v>148</v>
      </c>
      <c r="D5959" s="19" t="s">
        <v>373</v>
      </c>
      <c r="E5959" s="19" t="s">
        <v>522</v>
      </c>
      <c r="F5959" s="20">
        <v>2020</v>
      </c>
      <c r="G5959" s="19" t="s">
        <v>17</v>
      </c>
      <c r="H5959" s="19" t="s">
        <v>30</v>
      </c>
      <c r="I5959" s="19" t="s">
        <v>145</v>
      </c>
      <c r="J5959" s="21" t="s">
        <v>84</v>
      </c>
      <c r="K5959" s="22">
        <v>9282</v>
      </c>
      <c r="L5959" s="22"/>
      <c r="M5959" s="23"/>
    </row>
    <row r="5960" spans="1:13" x14ac:dyDescent="0.2">
      <c r="A5960" s="19" t="s">
        <v>12130</v>
      </c>
      <c r="B5960" s="19" t="s">
        <v>12131</v>
      </c>
      <c r="C5960" s="19" t="s">
        <v>148</v>
      </c>
      <c r="D5960" s="19" t="s">
        <v>373</v>
      </c>
      <c r="E5960" s="19" t="s">
        <v>6356</v>
      </c>
      <c r="F5960" s="20">
        <v>2020</v>
      </c>
      <c r="G5960" s="19" t="s">
        <v>17</v>
      </c>
      <c r="H5960" s="19" t="s">
        <v>63</v>
      </c>
      <c r="I5960" s="19" t="s">
        <v>174</v>
      </c>
      <c r="J5960" s="21" t="s">
        <v>18</v>
      </c>
      <c r="K5960" s="22">
        <v>631650</v>
      </c>
      <c r="L5960" s="22"/>
      <c r="M5960" s="23"/>
    </row>
    <row r="5961" spans="1:13" x14ac:dyDescent="0.2">
      <c r="A5961" s="19" t="s">
        <v>12134</v>
      </c>
      <c r="B5961" s="19" t="s">
        <v>12135</v>
      </c>
      <c r="C5961" s="19" t="s">
        <v>34</v>
      </c>
      <c r="D5961" s="19" t="s">
        <v>51</v>
      </c>
      <c r="E5961" s="19" t="s">
        <v>2938</v>
      </c>
      <c r="F5961" s="20">
        <v>2020</v>
      </c>
      <c r="G5961" s="19" t="s">
        <v>17</v>
      </c>
      <c r="H5961" s="19" t="s">
        <v>95</v>
      </c>
      <c r="I5961" s="19" t="s">
        <v>173</v>
      </c>
      <c r="J5961" s="21" t="s">
        <v>18</v>
      </c>
      <c r="K5961" s="22">
        <v>3855663</v>
      </c>
      <c r="L5961" s="22"/>
      <c r="M5961" s="23"/>
    </row>
    <row r="5962" spans="1:13" x14ac:dyDescent="0.2">
      <c r="A5962" s="19" t="s">
        <v>12136</v>
      </c>
      <c r="B5962" s="19" t="s">
        <v>12137</v>
      </c>
      <c r="C5962" s="19" t="s">
        <v>148</v>
      </c>
      <c r="D5962" s="19" t="s">
        <v>373</v>
      </c>
      <c r="E5962" s="19" t="s">
        <v>1383</v>
      </c>
      <c r="F5962" s="20">
        <v>2020</v>
      </c>
      <c r="G5962" s="19" t="s">
        <v>17</v>
      </c>
      <c r="H5962" s="19" t="s">
        <v>352</v>
      </c>
      <c r="I5962" s="19" t="s">
        <v>353</v>
      </c>
      <c r="J5962" s="21" t="s">
        <v>18</v>
      </c>
      <c r="K5962" s="22">
        <v>277211</v>
      </c>
      <c r="L5962" s="22"/>
      <c r="M5962" s="23"/>
    </row>
    <row r="5963" spans="1:13" x14ac:dyDescent="0.2">
      <c r="A5963" s="19" t="s">
        <v>12138</v>
      </c>
      <c r="B5963" s="19" t="s">
        <v>12139</v>
      </c>
      <c r="C5963" s="19" t="s">
        <v>37</v>
      </c>
      <c r="D5963" s="19" t="s">
        <v>38</v>
      </c>
      <c r="E5963" s="19" t="s">
        <v>1508</v>
      </c>
      <c r="F5963" s="20">
        <v>2020</v>
      </c>
      <c r="G5963" s="19" t="s">
        <v>17</v>
      </c>
      <c r="H5963" s="19" t="s">
        <v>15</v>
      </c>
      <c r="I5963" s="19" t="s">
        <v>16</v>
      </c>
      <c r="J5963" s="21" t="s">
        <v>18</v>
      </c>
      <c r="K5963" s="22">
        <v>13250</v>
      </c>
      <c r="L5963" s="22"/>
      <c r="M5963" s="23"/>
    </row>
    <row r="5964" spans="1:13" x14ac:dyDescent="0.2">
      <c r="A5964" s="19" t="s">
        <v>12140</v>
      </c>
      <c r="B5964" s="19" t="s">
        <v>12141</v>
      </c>
      <c r="C5964" s="19" t="s">
        <v>148</v>
      </c>
      <c r="D5964" s="19"/>
      <c r="E5964" s="19"/>
      <c r="F5964" s="20">
        <v>2020</v>
      </c>
      <c r="G5964" s="19" t="s">
        <v>17</v>
      </c>
      <c r="H5964" s="19" t="s">
        <v>30</v>
      </c>
      <c r="I5964" s="19" t="s">
        <v>145</v>
      </c>
      <c r="J5964" s="21" t="s">
        <v>18</v>
      </c>
      <c r="K5964" s="22">
        <v>70000</v>
      </c>
      <c r="L5964" s="22"/>
      <c r="M5964" s="23"/>
    </row>
    <row r="5965" spans="1:13" x14ac:dyDescent="0.2">
      <c r="A5965" s="19" t="s">
        <v>12142</v>
      </c>
      <c r="B5965" s="19" t="s">
        <v>12143</v>
      </c>
      <c r="C5965" s="19" t="s">
        <v>81</v>
      </c>
      <c r="D5965" s="19" t="s">
        <v>82</v>
      </c>
      <c r="E5965" s="19" t="s">
        <v>82</v>
      </c>
      <c r="F5965" s="20">
        <v>2019</v>
      </c>
      <c r="G5965" s="19" t="s">
        <v>279</v>
      </c>
      <c r="H5965" s="19" t="s">
        <v>30</v>
      </c>
      <c r="I5965" s="19" t="s">
        <v>145</v>
      </c>
      <c r="J5965" s="21" t="s">
        <v>84</v>
      </c>
      <c r="K5965" s="22">
        <v>151848</v>
      </c>
      <c r="L5965" s="22"/>
      <c r="M5965" s="23"/>
    </row>
    <row r="5966" spans="1:13" x14ac:dyDescent="0.2">
      <c r="A5966" s="19" t="s">
        <v>12144</v>
      </c>
      <c r="B5966" s="19" t="s">
        <v>12145</v>
      </c>
      <c r="C5966" s="19" t="s">
        <v>265</v>
      </c>
      <c r="D5966" s="19" t="s">
        <v>266</v>
      </c>
      <c r="E5966" s="19" t="s">
        <v>267</v>
      </c>
      <c r="F5966" s="20">
        <v>2020</v>
      </c>
      <c r="G5966" s="19" t="s">
        <v>279</v>
      </c>
      <c r="H5966" s="19" t="s">
        <v>30</v>
      </c>
      <c r="I5966" s="19" t="s">
        <v>145</v>
      </c>
      <c r="J5966" s="21" t="s">
        <v>18</v>
      </c>
      <c r="K5966" s="22">
        <v>35000</v>
      </c>
      <c r="L5966" s="22"/>
      <c r="M5966" s="23"/>
    </row>
    <row r="5967" spans="1:13" x14ac:dyDescent="0.2">
      <c r="A5967" s="19" t="s">
        <v>12146</v>
      </c>
      <c r="B5967" s="19" t="s">
        <v>12147</v>
      </c>
      <c r="C5967" s="19" t="s">
        <v>103</v>
      </c>
      <c r="D5967" s="19" t="s">
        <v>194</v>
      </c>
      <c r="E5967" s="19" t="s">
        <v>203</v>
      </c>
      <c r="F5967" s="20">
        <v>2020</v>
      </c>
      <c r="G5967" s="19" t="s">
        <v>17</v>
      </c>
      <c r="H5967" s="19" t="s">
        <v>42</v>
      </c>
      <c r="I5967" s="19" t="s">
        <v>228</v>
      </c>
      <c r="J5967" s="21" t="s">
        <v>84</v>
      </c>
      <c r="K5967" s="22">
        <v>500</v>
      </c>
      <c r="L5967" s="22"/>
      <c r="M5967" s="23"/>
    </row>
    <row r="5968" spans="1:13" x14ac:dyDescent="0.2">
      <c r="A5968" s="19" t="s">
        <v>12148</v>
      </c>
      <c r="B5968" s="19" t="s">
        <v>12149</v>
      </c>
      <c r="C5968" s="19" t="s">
        <v>103</v>
      </c>
      <c r="D5968" s="19" t="s">
        <v>194</v>
      </c>
      <c r="E5968" s="19" t="s">
        <v>203</v>
      </c>
      <c r="F5968" s="20">
        <v>2020</v>
      </c>
      <c r="G5968" s="19" t="s">
        <v>17</v>
      </c>
      <c r="H5968" s="19" t="s">
        <v>95</v>
      </c>
      <c r="I5968" s="19" t="s">
        <v>173</v>
      </c>
      <c r="J5968" s="21" t="s">
        <v>18</v>
      </c>
      <c r="K5968" s="22">
        <v>40264</v>
      </c>
      <c r="L5968" s="22"/>
      <c r="M5968" s="23"/>
    </row>
    <row r="5969" spans="1:13" x14ac:dyDescent="0.2">
      <c r="A5969" s="19" t="s">
        <v>12152</v>
      </c>
      <c r="B5969" s="19" t="s">
        <v>12153</v>
      </c>
      <c r="C5969" s="19" t="s">
        <v>133</v>
      </c>
      <c r="D5969" s="19"/>
      <c r="E5969" s="19"/>
      <c r="F5969" s="20">
        <v>2020</v>
      </c>
      <c r="G5969" s="19" t="s">
        <v>17</v>
      </c>
      <c r="H5969" s="19" t="s">
        <v>30</v>
      </c>
      <c r="I5969" s="19" t="s">
        <v>145</v>
      </c>
      <c r="J5969" s="21" t="s">
        <v>18</v>
      </c>
      <c r="K5969" s="22">
        <v>80000</v>
      </c>
      <c r="L5969" s="22"/>
      <c r="M5969" s="23"/>
    </row>
    <row r="5970" spans="1:13" x14ac:dyDescent="0.2">
      <c r="A5970" s="19" t="s">
        <v>12154</v>
      </c>
      <c r="B5970" s="19" t="s">
        <v>12155</v>
      </c>
      <c r="C5970" s="19" t="s">
        <v>103</v>
      </c>
      <c r="D5970" s="19" t="s">
        <v>194</v>
      </c>
      <c r="E5970" s="19"/>
      <c r="F5970" s="20">
        <v>2020</v>
      </c>
      <c r="G5970" s="19" t="s">
        <v>279</v>
      </c>
      <c r="H5970" s="19" t="s">
        <v>30</v>
      </c>
      <c r="I5970" s="19" t="s">
        <v>145</v>
      </c>
      <c r="J5970" s="21" t="s">
        <v>18</v>
      </c>
      <c r="K5970" s="22">
        <v>67500</v>
      </c>
      <c r="L5970" s="22"/>
      <c r="M5970" s="23"/>
    </row>
    <row r="5971" spans="1:13" x14ac:dyDescent="0.2">
      <c r="A5971" s="19" t="s">
        <v>12156</v>
      </c>
      <c r="B5971" s="19" t="s">
        <v>12157</v>
      </c>
      <c r="C5971" s="19" t="s">
        <v>148</v>
      </c>
      <c r="D5971" s="19"/>
      <c r="E5971" s="19"/>
      <c r="F5971" s="20">
        <v>2020</v>
      </c>
      <c r="G5971" s="19" t="s">
        <v>17</v>
      </c>
      <c r="H5971" s="19" t="s">
        <v>15</v>
      </c>
      <c r="I5971" s="19" t="s">
        <v>70</v>
      </c>
      <c r="J5971" s="21" t="s">
        <v>84</v>
      </c>
      <c r="K5971" s="22">
        <v>540298</v>
      </c>
      <c r="L5971" s="22"/>
      <c r="M5971" s="23"/>
    </row>
    <row r="5972" spans="1:13" x14ac:dyDescent="0.2">
      <c r="A5972" s="19" t="s">
        <v>12158</v>
      </c>
      <c r="B5972" s="19" t="s">
        <v>12159</v>
      </c>
      <c r="C5972" s="19" t="s">
        <v>103</v>
      </c>
      <c r="D5972" s="19" t="s">
        <v>105</v>
      </c>
      <c r="E5972" s="19" t="s">
        <v>106</v>
      </c>
      <c r="F5972" s="20">
        <v>2020</v>
      </c>
      <c r="G5972" s="19" t="s">
        <v>279</v>
      </c>
      <c r="H5972" s="19" t="s">
        <v>30</v>
      </c>
      <c r="I5972" s="19" t="s">
        <v>145</v>
      </c>
      <c r="J5972" s="21" t="s">
        <v>18</v>
      </c>
      <c r="K5972" s="22">
        <v>10</v>
      </c>
      <c r="L5972" s="22"/>
      <c r="M5972" s="23"/>
    </row>
    <row r="5973" spans="1:13" x14ac:dyDescent="0.2">
      <c r="A5973" s="19" t="s">
        <v>12160</v>
      </c>
      <c r="B5973" s="19" t="s">
        <v>12161</v>
      </c>
      <c r="C5973" s="19" t="s">
        <v>81</v>
      </c>
      <c r="D5973" s="19" t="s">
        <v>82</v>
      </c>
      <c r="E5973" s="19" t="s">
        <v>82</v>
      </c>
      <c r="F5973" s="20">
        <v>2020</v>
      </c>
      <c r="G5973" s="19" t="s">
        <v>17</v>
      </c>
      <c r="H5973" s="19" t="s">
        <v>30</v>
      </c>
      <c r="I5973" s="19" t="s">
        <v>145</v>
      </c>
      <c r="J5973" s="21" t="s">
        <v>18</v>
      </c>
      <c r="K5973" s="22">
        <v>90000</v>
      </c>
      <c r="L5973" s="22"/>
      <c r="M5973" s="23"/>
    </row>
    <row r="5974" spans="1:13" x14ac:dyDescent="0.2">
      <c r="A5974" s="19" t="s">
        <v>12162</v>
      </c>
      <c r="B5974" s="19" t="s">
        <v>12163</v>
      </c>
      <c r="C5974" s="19" t="s">
        <v>12</v>
      </c>
      <c r="D5974" s="19"/>
      <c r="E5974" s="19"/>
      <c r="F5974" s="20">
        <v>2020</v>
      </c>
      <c r="G5974" s="19" t="s">
        <v>279</v>
      </c>
      <c r="H5974" s="19" t="s">
        <v>30</v>
      </c>
      <c r="I5974" s="19" t="s">
        <v>145</v>
      </c>
      <c r="J5974" s="21" t="s">
        <v>18</v>
      </c>
      <c r="K5974" s="22">
        <v>90000</v>
      </c>
      <c r="L5974" s="22"/>
      <c r="M5974" s="23"/>
    </row>
    <row r="5975" spans="1:13" x14ac:dyDescent="0.2">
      <c r="A5975" s="19" t="s">
        <v>12166</v>
      </c>
      <c r="B5975" s="19" t="s">
        <v>12167</v>
      </c>
      <c r="C5975" s="19" t="s">
        <v>12</v>
      </c>
      <c r="D5975" s="19" t="s">
        <v>69</v>
      </c>
      <c r="E5975" s="19" t="s">
        <v>1781</v>
      </c>
      <c r="F5975" s="20">
        <v>2020</v>
      </c>
      <c r="G5975" s="19" t="s">
        <v>17</v>
      </c>
      <c r="H5975" s="19" t="s">
        <v>30</v>
      </c>
      <c r="I5975" s="19" t="s">
        <v>145</v>
      </c>
      <c r="J5975" s="21" t="s">
        <v>18</v>
      </c>
      <c r="K5975" s="22">
        <v>105000</v>
      </c>
      <c r="L5975" s="22"/>
      <c r="M5975" s="23"/>
    </row>
    <row r="5976" spans="1:13" x14ac:dyDescent="0.2">
      <c r="A5976" s="19" t="s">
        <v>12168</v>
      </c>
      <c r="B5976" s="19" t="s">
        <v>12169</v>
      </c>
      <c r="C5976" s="19" t="s">
        <v>167</v>
      </c>
      <c r="D5976" s="19" t="s">
        <v>310</v>
      </c>
      <c r="E5976" s="19" t="s">
        <v>310</v>
      </c>
      <c r="F5976" s="20">
        <v>2020</v>
      </c>
      <c r="G5976" s="19" t="s">
        <v>279</v>
      </c>
      <c r="H5976" s="19" t="s">
        <v>30</v>
      </c>
      <c r="I5976" s="19" t="s">
        <v>145</v>
      </c>
      <c r="J5976" s="21" t="s">
        <v>84</v>
      </c>
      <c r="K5976" s="22">
        <v>25000</v>
      </c>
      <c r="L5976" s="22"/>
      <c r="M5976" s="23"/>
    </row>
    <row r="5977" spans="1:13" x14ac:dyDescent="0.2">
      <c r="A5977" s="19" t="s">
        <v>12172</v>
      </c>
      <c r="B5977" s="19" t="s">
        <v>12173</v>
      </c>
      <c r="C5977" s="19" t="s">
        <v>148</v>
      </c>
      <c r="D5977" s="19" t="s">
        <v>460</v>
      </c>
      <c r="E5977" s="19" t="s">
        <v>1415</v>
      </c>
      <c r="F5977" s="20">
        <v>2020</v>
      </c>
      <c r="G5977" s="19" t="s">
        <v>17</v>
      </c>
      <c r="H5977" s="19" t="s">
        <v>352</v>
      </c>
      <c r="I5977" s="19" t="s">
        <v>353</v>
      </c>
      <c r="J5977" s="21" t="s">
        <v>84</v>
      </c>
      <c r="K5977" s="22">
        <v>170679</v>
      </c>
      <c r="L5977" s="22"/>
      <c r="M5977" s="23"/>
    </row>
    <row r="5978" spans="1:13" x14ac:dyDescent="0.2">
      <c r="A5978" s="19" t="s">
        <v>12174</v>
      </c>
      <c r="B5978" s="19" t="s">
        <v>12175</v>
      </c>
      <c r="C5978" s="19" t="s">
        <v>133</v>
      </c>
      <c r="D5978" s="19" t="s">
        <v>206</v>
      </c>
      <c r="E5978" s="19"/>
      <c r="F5978" s="20">
        <v>2020</v>
      </c>
      <c r="G5978" s="19" t="s">
        <v>17</v>
      </c>
      <c r="H5978" s="19" t="s">
        <v>30</v>
      </c>
      <c r="I5978" s="19" t="s">
        <v>145</v>
      </c>
      <c r="J5978" s="21" t="s">
        <v>84</v>
      </c>
      <c r="K5978" s="22">
        <v>140562</v>
      </c>
      <c r="L5978" s="22"/>
      <c r="M5978" s="23"/>
    </row>
    <row r="5979" spans="1:13" x14ac:dyDescent="0.2">
      <c r="A5979" s="19" t="s">
        <v>12180</v>
      </c>
      <c r="B5979" s="19" t="s">
        <v>12181</v>
      </c>
      <c r="C5979" s="19" t="s">
        <v>265</v>
      </c>
      <c r="D5979" s="19" t="s">
        <v>266</v>
      </c>
      <c r="E5979" s="19" t="s">
        <v>267</v>
      </c>
      <c r="F5979" s="20">
        <v>2020</v>
      </c>
      <c r="G5979" s="19" t="s">
        <v>1012</v>
      </c>
      <c r="H5979" s="19" t="s">
        <v>95</v>
      </c>
      <c r="I5979" s="19" t="s">
        <v>96</v>
      </c>
      <c r="J5979" s="21" t="s">
        <v>84</v>
      </c>
      <c r="K5979" s="22">
        <v>109612</v>
      </c>
      <c r="L5979" s="22"/>
      <c r="M5979" s="23"/>
    </row>
    <row r="5980" spans="1:13" x14ac:dyDescent="0.2">
      <c r="A5980" s="19" t="s">
        <v>12182</v>
      </c>
      <c r="B5980" s="19" t="s">
        <v>12183</v>
      </c>
      <c r="C5980" s="19" t="s">
        <v>265</v>
      </c>
      <c r="D5980" s="19" t="s">
        <v>266</v>
      </c>
      <c r="E5980" s="19" t="s">
        <v>267</v>
      </c>
      <c r="F5980" s="20">
        <v>2020</v>
      </c>
      <c r="G5980" s="19" t="s">
        <v>1012</v>
      </c>
      <c r="H5980" s="19" t="s">
        <v>95</v>
      </c>
      <c r="I5980" s="19" t="s">
        <v>96</v>
      </c>
      <c r="J5980" s="21" t="s">
        <v>18</v>
      </c>
      <c r="K5980" s="22">
        <v>80800</v>
      </c>
      <c r="L5980" s="22"/>
      <c r="M5980" s="23"/>
    </row>
    <row r="5981" spans="1:13" x14ac:dyDescent="0.2">
      <c r="A5981" s="19" t="s">
        <v>12184</v>
      </c>
      <c r="B5981" s="19" t="s">
        <v>12185</v>
      </c>
      <c r="C5981" s="19" t="s">
        <v>265</v>
      </c>
      <c r="D5981" s="19" t="s">
        <v>266</v>
      </c>
      <c r="E5981" s="19" t="s">
        <v>267</v>
      </c>
      <c r="F5981" s="20">
        <v>2020</v>
      </c>
      <c r="G5981" s="19" t="s">
        <v>1012</v>
      </c>
      <c r="H5981" s="19" t="s">
        <v>352</v>
      </c>
      <c r="I5981" s="19" t="s">
        <v>353</v>
      </c>
      <c r="J5981" s="21" t="s">
        <v>84</v>
      </c>
      <c r="K5981" s="22">
        <v>202130</v>
      </c>
      <c r="L5981" s="22"/>
      <c r="M5981" s="23"/>
    </row>
    <row r="5982" spans="1:13" x14ac:dyDescent="0.2">
      <c r="A5982" s="19" t="s">
        <v>12186</v>
      </c>
      <c r="B5982" s="19" t="s">
        <v>12187</v>
      </c>
      <c r="C5982" s="19" t="s">
        <v>37</v>
      </c>
      <c r="D5982" s="19" t="s">
        <v>545</v>
      </c>
      <c r="E5982" s="19" t="s">
        <v>945</v>
      </c>
      <c r="F5982" s="20">
        <v>2020</v>
      </c>
      <c r="G5982" s="19" t="s">
        <v>17</v>
      </c>
      <c r="H5982" s="19" t="s">
        <v>240</v>
      </c>
      <c r="I5982" s="19" t="s">
        <v>3563</v>
      </c>
      <c r="J5982" s="21" t="s">
        <v>128</v>
      </c>
      <c r="K5982" s="22">
        <v>400000</v>
      </c>
      <c r="L5982" s="22"/>
      <c r="M5982" s="23"/>
    </row>
    <row r="5983" spans="1:13" x14ac:dyDescent="0.2">
      <c r="A5983" s="19" t="s">
        <v>12188</v>
      </c>
      <c r="B5983" s="19" t="s">
        <v>12189</v>
      </c>
      <c r="C5983" s="19" t="s">
        <v>265</v>
      </c>
      <c r="D5983" s="19" t="s">
        <v>266</v>
      </c>
      <c r="E5983" s="19" t="s">
        <v>267</v>
      </c>
      <c r="F5983" s="20">
        <v>2020</v>
      </c>
      <c r="G5983" s="19" t="s">
        <v>17</v>
      </c>
      <c r="H5983" s="19" t="s">
        <v>240</v>
      </c>
      <c r="I5983" s="19" t="s">
        <v>2394</v>
      </c>
      <c r="J5983" s="21" t="s">
        <v>84</v>
      </c>
      <c r="K5983" s="22">
        <v>897503</v>
      </c>
      <c r="L5983" s="22"/>
      <c r="M5983" s="23"/>
    </row>
    <row r="5984" spans="1:13" x14ac:dyDescent="0.2">
      <c r="A5984" s="19" t="s">
        <v>12192</v>
      </c>
      <c r="B5984" s="19" t="s">
        <v>12193</v>
      </c>
      <c r="C5984" s="19" t="s">
        <v>265</v>
      </c>
      <c r="D5984" s="19"/>
      <c r="E5984" s="19"/>
      <c r="F5984" s="20">
        <v>2020</v>
      </c>
      <c r="G5984" s="19" t="s">
        <v>17</v>
      </c>
      <c r="H5984" s="19" t="s">
        <v>15</v>
      </c>
      <c r="I5984" s="19" t="s">
        <v>70</v>
      </c>
      <c r="J5984" s="21" t="s">
        <v>18</v>
      </c>
      <c r="K5984" s="22">
        <v>1</v>
      </c>
      <c r="L5984" s="22"/>
      <c r="M5984" s="23"/>
    </row>
    <row r="5985" spans="1:13" x14ac:dyDescent="0.2">
      <c r="A5985" s="19" t="s">
        <v>12194</v>
      </c>
      <c r="B5985" s="19" t="s">
        <v>12195</v>
      </c>
      <c r="C5985" s="19" t="s">
        <v>297</v>
      </c>
      <c r="D5985" s="19"/>
      <c r="E5985" s="19"/>
      <c r="F5985" s="20">
        <v>2019</v>
      </c>
      <c r="G5985" s="19" t="s">
        <v>279</v>
      </c>
      <c r="H5985" s="19" t="s">
        <v>30</v>
      </c>
      <c r="I5985" s="19" t="s">
        <v>31</v>
      </c>
      <c r="J5985" s="21" t="s">
        <v>84</v>
      </c>
      <c r="K5985" s="22">
        <v>62073</v>
      </c>
      <c r="L5985" s="22"/>
      <c r="M5985" s="23"/>
    </row>
    <row r="5986" spans="1:13" x14ac:dyDescent="0.2">
      <c r="A5986" s="19" t="s">
        <v>12198</v>
      </c>
      <c r="B5986" s="19" t="s">
        <v>12199</v>
      </c>
      <c r="C5986" s="19" t="s">
        <v>12</v>
      </c>
      <c r="D5986" s="19"/>
      <c r="E5986" s="19"/>
      <c r="F5986" s="20">
        <v>2019</v>
      </c>
      <c r="G5986" s="19" t="s">
        <v>17</v>
      </c>
      <c r="H5986" s="19" t="s">
        <v>15</v>
      </c>
      <c r="I5986" s="19" t="s">
        <v>70</v>
      </c>
      <c r="J5986" s="21" t="s">
        <v>18</v>
      </c>
      <c r="K5986" s="22">
        <v>55408</v>
      </c>
      <c r="L5986" s="22">
        <v>55407</v>
      </c>
      <c r="M5986" s="23"/>
    </row>
    <row r="5987" spans="1:13" x14ac:dyDescent="0.2">
      <c r="A5987" s="19" t="s">
        <v>12200</v>
      </c>
      <c r="B5987" s="19" t="s">
        <v>12201</v>
      </c>
      <c r="C5987" s="19" t="s">
        <v>12</v>
      </c>
      <c r="D5987" s="19" t="s">
        <v>422</v>
      </c>
      <c r="E5987" s="19" t="s">
        <v>1786</v>
      </c>
      <c r="F5987" s="20">
        <v>2019</v>
      </c>
      <c r="G5987" s="19" t="s">
        <v>17</v>
      </c>
      <c r="H5987" s="19" t="s">
        <v>30</v>
      </c>
      <c r="I5987" s="19" t="s">
        <v>145</v>
      </c>
      <c r="J5987" s="21" t="s">
        <v>18</v>
      </c>
      <c r="K5987" s="22">
        <v>1539</v>
      </c>
      <c r="L5987" s="22"/>
      <c r="M5987" s="23"/>
    </row>
    <row r="5988" spans="1:13" x14ac:dyDescent="0.2">
      <c r="A5988" s="19" t="s">
        <v>12202</v>
      </c>
      <c r="B5988" s="19" t="s">
        <v>12203</v>
      </c>
      <c r="C5988" s="19" t="s">
        <v>257</v>
      </c>
      <c r="D5988" s="19" t="s">
        <v>258</v>
      </c>
      <c r="E5988" s="19" t="s">
        <v>259</v>
      </c>
      <c r="F5988" s="20">
        <v>2019</v>
      </c>
      <c r="G5988" s="19" t="s">
        <v>17</v>
      </c>
      <c r="H5988" s="19" t="s">
        <v>130</v>
      </c>
      <c r="I5988" s="19" t="s">
        <v>130</v>
      </c>
      <c r="J5988" s="21" t="s">
        <v>18</v>
      </c>
      <c r="K5988" s="22">
        <v>71800</v>
      </c>
      <c r="L5988" s="22"/>
      <c r="M5988" s="23"/>
    </row>
    <row r="5989" spans="1:13" x14ac:dyDescent="0.2">
      <c r="A5989" s="19" t="s">
        <v>12204</v>
      </c>
      <c r="B5989" s="19" t="s">
        <v>12205</v>
      </c>
      <c r="C5989" s="19" t="s">
        <v>265</v>
      </c>
      <c r="D5989" s="19"/>
      <c r="E5989" s="19"/>
      <c r="F5989" s="20">
        <v>2020</v>
      </c>
      <c r="G5989" s="19" t="s">
        <v>17</v>
      </c>
      <c r="H5989" s="19" t="s">
        <v>15</v>
      </c>
      <c r="I5989" s="19" t="s">
        <v>70</v>
      </c>
      <c r="J5989" s="21" t="s">
        <v>18</v>
      </c>
      <c r="K5989" s="22">
        <v>1</v>
      </c>
      <c r="L5989" s="22"/>
      <c r="M5989" s="23"/>
    </row>
    <row r="5990" spans="1:13" x14ac:dyDescent="0.2">
      <c r="A5990" s="19" t="s">
        <v>12206</v>
      </c>
      <c r="B5990" s="19" t="s">
        <v>12207</v>
      </c>
      <c r="C5990" s="19" t="s">
        <v>37</v>
      </c>
      <c r="D5990" s="19" t="s">
        <v>38</v>
      </c>
      <c r="E5990" s="19" t="s">
        <v>41</v>
      </c>
      <c r="F5990" s="20">
        <v>2020</v>
      </c>
      <c r="G5990" s="19" t="s">
        <v>17</v>
      </c>
      <c r="H5990" s="19" t="s">
        <v>30</v>
      </c>
      <c r="I5990" s="19" t="s">
        <v>145</v>
      </c>
      <c r="J5990" s="21" t="s">
        <v>18</v>
      </c>
      <c r="K5990" s="22">
        <v>335499</v>
      </c>
      <c r="L5990" s="22"/>
      <c r="M5990" s="23"/>
    </row>
    <row r="5991" spans="1:13" x14ac:dyDescent="0.2">
      <c r="A5991" s="19" t="s">
        <v>12208</v>
      </c>
      <c r="B5991" s="19" t="s">
        <v>12209</v>
      </c>
      <c r="C5991" s="19" t="s">
        <v>37</v>
      </c>
      <c r="D5991" s="19" t="s">
        <v>38</v>
      </c>
      <c r="E5991" s="19" t="s">
        <v>41</v>
      </c>
      <c r="F5991" s="20">
        <v>2020</v>
      </c>
      <c r="G5991" s="19" t="s">
        <v>17</v>
      </c>
      <c r="H5991" s="19" t="s">
        <v>30</v>
      </c>
      <c r="I5991" s="19" t="s">
        <v>145</v>
      </c>
      <c r="J5991" s="21" t="s">
        <v>18</v>
      </c>
      <c r="K5991" s="22">
        <v>238499</v>
      </c>
      <c r="L5991" s="22"/>
      <c r="M5991" s="23"/>
    </row>
    <row r="5992" spans="1:13" x14ac:dyDescent="0.2">
      <c r="A5992" s="19" t="s">
        <v>12210</v>
      </c>
      <c r="B5992" s="19" t="s">
        <v>12211</v>
      </c>
      <c r="C5992" s="19" t="s">
        <v>37</v>
      </c>
      <c r="D5992" s="19" t="s">
        <v>38</v>
      </c>
      <c r="E5992" s="19" t="s">
        <v>1508</v>
      </c>
      <c r="F5992" s="20">
        <v>2019</v>
      </c>
      <c r="G5992" s="19" t="s">
        <v>17</v>
      </c>
      <c r="H5992" s="19" t="s">
        <v>42</v>
      </c>
      <c r="I5992" s="19" t="s">
        <v>188</v>
      </c>
      <c r="J5992" s="21" t="s">
        <v>18</v>
      </c>
      <c r="K5992" s="22">
        <v>32093</v>
      </c>
      <c r="L5992" s="22"/>
      <c r="M5992" s="23"/>
    </row>
    <row r="5993" spans="1:13" x14ac:dyDescent="0.2">
      <c r="A5993" s="19" t="s">
        <v>12212</v>
      </c>
      <c r="B5993" s="19" t="s">
        <v>12213</v>
      </c>
      <c r="C5993" s="19" t="s">
        <v>103</v>
      </c>
      <c r="D5993" s="19"/>
      <c r="E5993" s="19"/>
      <c r="F5993" s="20">
        <v>2019</v>
      </c>
      <c r="G5993" s="19" t="s">
        <v>1012</v>
      </c>
      <c r="H5993" s="19" t="s">
        <v>30</v>
      </c>
      <c r="I5993" s="19" t="s">
        <v>145</v>
      </c>
      <c r="J5993" s="21" t="s">
        <v>18</v>
      </c>
      <c r="K5993" s="22">
        <v>115987</v>
      </c>
      <c r="L5993" s="22"/>
      <c r="M5993" s="23"/>
    </row>
    <row r="5994" spans="1:13" x14ac:dyDescent="0.2">
      <c r="A5994" s="19" t="s">
        <v>12216</v>
      </c>
      <c r="B5994" s="19" t="s">
        <v>12217</v>
      </c>
      <c r="C5994" s="19" t="s">
        <v>133</v>
      </c>
      <c r="D5994" s="19" t="s">
        <v>206</v>
      </c>
      <c r="E5994" s="19"/>
      <c r="F5994" s="20">
        <v>2020</v>
      </c>
      <c r="G5994" s="19" t="s">
        <v>279</v>
      </c>
      <c r="H5994" s="19" t="s">
        <v>63</v>
      </c>
      <c r="I5994" s="19" t="s">
        <v>174</v>
      </c>
      <c r="J5994" s="21" t="s">
        <v>128</v>
      </c>
      <c r="K5994" s="22">
        <v>201809</v>
      </c>
      <c r="L5994" s="22"/>
      <c r="M5994" s="23"/>
    </row>
    <row r="5995" spans="1:13" x14ac:dyDescent="0.2">
      <c r="A5995" s="19" t="s">
        <v>12218</v>
      </c>
      <c r="B5995" s="19" t="s">
        <v>12219</v>
      </c>
      <c r="C5995" s="19" t="s">
        <v>22</v>
      </c>
      <c r="D5995" s="19" t="s">
        <v>46</v>
      </c>
      <c r="E5995" s="19" t="s">
        <v>156</v>
      </c>
      <c r="F5995" s="20">
        <v>2019</v>
      </c>
      <c r="G5995" s="19" t="s">
        <v>17</v>
      </c>
      <c r="H5995" s="19" t="s">
        <v>15</v>
      </c>
      <c r="I5995" s="19" t="s">
        <v>16</v>
      </c>
      <c r="J5995" s="21" t="s">
        <v>84</v>
      </c>
      <c r="K5995" s="22">
        <v>28418</v>
      </c>
      <c r="L5995" s="22"/>
      <c r="M5995" s="23"/>
    </row>
    <row r="5996" spans="1:13" x14ac:dyDescent="0.2">
      <c r="A5996" s="19" t="s">
        <v>12220</v>
      </c>
      <c r="B5996" s="19" t="s">
        <v>12221</v>
      </c>
      <c r="C5996" s="19" t="s">
        <v>297</v>
      </c>
      <c r="D5996" s="19"/>
      <c r="E5996" s="19"/>
      <c r="F5996" s="20">
        <v>2020</v>
      </c>
      <c r="G5996" s="19" t="s">
        <v>17</v>
      </c>
      <c r="H5996" s="19" t="s">
        <v>30</v>
      </c>
      <c r="I5996" s="19" t="s">
        <v>1454</v>
      </c>
      <c r="J5996" s="21" t="s">
        <v>84</v>
      </c>
      <c r="K5996" s="22">
        <v>293018</v>
      </c>
      <c r="L5996" s="22"/>
      <c r="M5996" s="23"/>
    </row>
    <row r="5997" spans="1:13" x14ac:dyDescent="0.2">
      <c r="A5997" s="19" t="s">
        <v>12222</v>
      </c>
      <c r="B5997" s="19" t="s">
        <v>12223</v>
      </c>
      <c r="C5997" s="19" t="s">
        <v>167</v>
      </c>
      <c r="D5997" s="19" t="s">
        <v>168</v>
      </c>
      <c r="E5997" s="19" t="s">
        <v>246</v>
      </c>
      <c r="F5997" s="20">
        <v>2019</v>
      </c>
      <c r="G5997" s="19" t="s">
        <v>17</v>
      </c>
      <c r="H5997" s="19" t="s">
        <v>15</v>
      </c>
      <c r="I5997" s="19" t="s">
        <v>16</v>
      </c>
      <c r="J5997" s="21" t="s">
        <v>84</v>
      </c>
      <c r="K5997" s="22">
        <v>47011</v>
      </c>
      <c r="L5997" s="22"/>
      <c r="M5997" s="23"/>
    </row>
    <row r="5998" spans="1:13" x14ac:dyDescent="0.2">
      <c r="A5998" s="19" t="s">
        <v>12224</v>
      </c>
      <c r="B5998" s="19" t="s">
        <v>12225</v>
      </c>
      <c r="C5998" s="19" t="s">
        <v>148</v>
      </c>
      <c r="D5998" s="19" t="s">
        <v>373</v>
      </c>
      <c r="E5998" s="19" t="s">
        <v>894</v>
      </c>
      <c r="F5998" s="20">
        <v>2020</v>
      </c>
      <c r="G5998" s="19" t="s">
        <v>17</v>
      </c>
      <c r="H5998" s="19" t="s">
        <v>352</v>
      </c>
      <c r="I5998" s="19" t="s">
        <v>353</v>
      </c>
      <c r="J5998" s="21" t="s">
        <v>84</v>
      </c>
      <c r="K5998" s="22">
        <v>1221020</v>
      </c>
      <c r="L5998" s="22"/>
      <c r="M5998" s="23"/>
    </row>
    <row r="5999" spans="1:13" x14ac:dyDescent="0.2">
      <c r="A5999" s="19" t="s">
        <v>12226</v>
      </c>
      <c r="B5999" s="19" t="s">
        <v>12227</v>
      </c>
      <c r="C5999" s="19" t="s">
        <v>148</v>
      </c>
      <c r="D5999" s="19" t="s">
        <v>373</v>
      </c>
      <c r="E5999" s="19" t="s">
        <v>894</v>
      </c>
      <c r="F5999" s="20">
        <v>2020</v>
      </c>
      <c r="G5999" s="19" t="s">
        <v>17</v>
      </c>
      <c r="H5999" s="19" t="s">
        <v>352</v>
      </c>
      <c r="I5999" s="19" t="s">
        <v>353</v>
      </c>
      <c r="J5999" s="21" t="s">
        <v>84</v>
      </c>
      <c r="K5999" s="22">
        <v>824278</v>
      </c>
      <c r="L5999" s="22"/>
      <c r="M5999" s="23"/>
    </row>
    <row r="6000" spans="1:13" x14ac:dyDescent="0.2">
      <c r="A6000" s="19" t="s">
        <v>12230</v>
      </c>
      <c r="B6000" s="19" t="s">
        <v>12231</v>
      </c>
      <c r="C6000" s="19" t="s">
        <v>12</v>
      </c>
      <c r="D6000" s="19" t="s">
        <v>13</v>
      </c>
      <c r="E6000" s="19" t="s">
        <v>5635</v>
      </c>
      <c r="F6000" s="20">
        <v>2019</v>
      </c>
      <c r="G6000" s="19" t="s">
        <v>17</v>
      </c>
      <c r="H6000" s="19" t="s">
        <v>693</v>
      </c>
      <c r="I6000" s="19" t="s">
        <v>762</v>
      </c>
      <c r="J6000" s="21" t="s">
        <v>18</v>
      </c>
      <c r="K6000" s="22">
        <v>28728</v>
      </c>
      <c r="L6000" s="22"/>
      <c r="M6000" s="23"/>
    </row>
    <row r="6001" spans="1:13" x14ac:dyDescent="0.2">
      <c r="A6001" s="19" t="s">
        <v>12236</v>
      </c>
      <c r="B6001" s="19" t="s">
        <v>12237</v>
      </c>
      <c r="C6001" s="19" t="s">
        <v>27</v>
      </c>
      <c r="D6001" s="19" t="s">
        <v>1774</v>
      </c>
      <c r="E6001" s="19" t="s">
        <v>1775</v>
      </c>
      <c r="F6001" s="20">
        <v>2020</v>
      </c>
      <c r="G6001" s="19" t="s">
        <v>17</v>
      </c>
      <c r="H6001" s="19" t="s">
        <v>54</v>
      </c>
      <c r="I6001" s="19" t="s">
        <v>62</v>
      </c>
      <c r="J6001" s="21" t="s">
        <v>84</v>
      </c>
      <c r="K6001" s="22">
        <v>123382</v>
      </c>
      <c r="L6001" s="22"/>
      <c r="M6001" s="23"/>
    </row>
    <row r="6002" spans="1:13" x14ac:dyDescent="0.2">
      <c r="A6002" s="19" t="s">
        <v>12238</v>
      </c>
      <c r="B6002" s="19" t="s">
        <v>12239</v>
      </c>
      <c r="C6002" s="19" t="s">
        <v>34</v>
      </c>
      <c r="D6002" s="19" t="s">
        <v>51</v>
      </c>
      <c r="E6002" s="19" t="s">
        <v>1059</v>
      </c>
      <c r="F6002" s="20">
        <v>2020</v>
      </c>
      <c r="G6002" s="19" t="s">
        <v>17</v>
      </c>
      <c r="H6002" s="19" t="s">
        <v>30</v>
      </c>
      <c r="I6002" s="19" t="s">
        <v>31</v>
      </c>
      <c r="J6002" s="21" t="s">
        <v>128</v>
      </c>
      <c r="K6002" s="22">
        <v>84645</v>
      </c>
      <c r="L6002" s="22"/>
      <c r="M6002" s="23"/>
    </row>
    <row r="6003" spans="1:13" x14ac:dyDescent="0.2">
      <c r="A6003" s="19" t="s">
        <v>12240</v>
      </c>
      <c r="B6003" s="19" t="s">
        <v>12241</v>
      </c>
      <c r="C6003" s="19" t="s">
        <v>37</v>
      </c>
      <c r="D6003" s="19" t="s">
        <v>545</v>
      </c>
      <c r="E6003" s="19" t="s">
        <v>3894</v>
      </c>
      <c r="F6003" s="20">
        <v>2020</v>
      </c>
      <c r="G6003" s="19" t="s">
        <v>17</v>
      </c>
      <c r="H6003" s="19" t="s">
        <v>352</v>
      </c>
      <c r="I6003" s="19" t="s">
        <v>1563</v>
      </c>
      <c r="J6003" s="21" t="s">
        <v>84</v>
      </c>
      <c r="K6003" s="22">
        <v>318131</v>
      </c>
      <c r="L6003" s="22"/>
      <c r="M6003" s="23"/>
    </row>
    <row r="6004" spans="1:13" x14ac:dyDescent="0.2">
      <c r="A6004" s="19" t="s">
        <v>12244</v>
      </c>
      <c r="B6004" s="19" t="s">
        <v>12245</v>
      </c>
      <c r="C6004" s="19" t="s">
        <v>148</v>
      </c>
      <c r="D6004" s="19"/>
      <c r="E6004" s="19"/>
      <c r="F6004" s="20">
        <v>2020</v>
      </c>
      <c r="G6004" s="19" t="s">
        <v>17</v>
      </c>
      <c r="H6004" s="19" t="s">
        <v>15</v>
      </c>
      <c r="I6004" s="19" t="s">
        <v>558</v>
      </c>
      <c r="J6004" s="21" t="s">
        <v>84</v>
      </c>
      <c r="K6004" s="22">
        <v>6392197</v>
      </c>
      <c r="L6004" s="22"/>
      <c r="M6004" s="23"/>
    </row>
    <row r="6005" spans="1:13" x14ac:dyDescent="0.2">
      <c r="A6005" s="19" t="s">
        <v>12246</v>
      </c>
      <c r="B6005" s="19" t="s">
        <v>12247</v>
      </c>
      <c r="C6005" s="19" t="s">
        <v>52</v>
      </c>
      <c r="D6005" s="19" t="s">
        <v>53</v>
      </c>
      <c r="E6005" s="19" t="s">
        <v>233</v>
      </c>
      <c r="F6005" s="20">
        <v>2020</v>
      </c>
      <c r="G6005" s="19" t="s">
        <v>17</v>
      </c>
      <c r="H6005" s="19" t="s">
        <v>30</v>
      </c>
      <c r="I6005" s="19" t="s">
        <v>145</v>
      </c>
      <c r="J6005" s="21" t="s">
        <v>18</v>
      </c>
      <c r="K6005" s="22">
        <v>2</v>
      </c>
      <c r="L6005" s="22">
        <v>2</v>
      </c>
      <c r="M6005" s="23"/>
    </row>
    <row r="6006" spans="1:13" x14ac:dyDescent="0.2">
      <c r="A6006" s="19" t="s">
        <v>12248</v>
      </c>
      <c r="B6006" s="19" t="s">
        <v>12249</v>
      </c>
      <c r="C6006" s="19" t="s">
        <v>265</v>
      </c>
      <c r="D6006" s="19" t="s">
        <v>266</v>
      </c>
      <c r="E6006" s="19" t="s">
        <v>267</v>
      </c>
      <c r="F6006" s="20">
        <v>2019</v>
      </c>
      <c r="G6006" s="19" t="s">
        <v>17</v>
      </c>
      <c r="H6006" s="19" t="s">
        <v>63</v>
      </c>
      <c r="I6006" s="19" t="s">
        <v>174</v>
      </c>
      <c r="J6006" s="21" t="s">
        <v>18</v>
      </c>
      <c r="K6006" s="22">
        <v>45657</v>
      </c>
      <c r="L6006" s="22"/>
      <c r="M6006" s="23"/>
    </row>
    <row r="6007" spans="1:13" x14ac:dyDescent="0.2">
      <c r="A6007" s="19" t="s">
        <v>12250</v>
      </c>
      <c r="B6007" s="19" t="s">
        <v>12251</v>
      </c>
      <c r="C6007" s="19" t="s">
        <v>12</v>
      </c>
      <c r="D6007" s="19" t="s">
        <v>630</v>
      </c>
      <c r="E6007" s="19" t="s">
        <v>908</v>
      </c>
      <c r="F6007" s="20">
        <v>2020</v>
      </c>
      <c r="G6007" s="19" t="s">
        <v>1012</v>
      </c>
      <c r="H6007" s="19" t="s">
        <v>710</v>
      </c>
      <c r="I6007" s="19" t="s">
        <v>1125</v>
      </c>
      <c r="J6007" s="21" t="s">
        <v>128</v>
      </c>
      <c r="K6007" s="22">
        <v>300000</v>
      </c>
      <c r="L6007" s="22"/>
      <c r="M6007" s="23"/>
    </row>
    <row r="6008" spans="1:13" x14ac:dyDescent="0.2">
      <c r="A6008" s="19" t="s">
        <v>12252</v>
      </c>
      <c r="B6008" s="19" t="s">
        <v>12253</v>
      </c>
      <c r="C6008" s="19" t="s">
        <v>143</v>
      </c>
      <c r="D6008" s="19" t="s">
        <v>144</v>
      </c>
      <c r="E6008" s="19" t="s">
        <v>1397</v>
      </c>
      <c r="F6008" s="20">
        <v>2020</v>
      </c>
      <c r="G6008" s="19" t="s">
        <v>279</v>
      </c>
      <c r="H6008" s="19" t="s">
        <v>63</v>
      </c>
      <c r="I6008" s="19" t="s">
        <v>174</v>
      </c>
      <c r="J6008" s="21" t="s">
        <v>18</v>
      </c>
      <c r="K6008" s="22">
        <v>204885</v>
      </c>
      <c r="L6008" s="22"/>
      <c r="M6008" s="23"/>
    </row>
    <row r="6009" spans="1:13" x14ac:dyDescent="0.2">
      <c r="A6009" s="19" t="s">
        <v>12254</v>
      </c>
      <c r="B6009" s="19" t="s">
        <v>12255</v>
      </c>
      <c r="C6009" s="19" t="s">
        <v>22</v>
      </c>
      <c r="D6009" s="19"/>
      <c r="E6009" s="19"/>
      <c r="F6009" s="20">
        <v>2019</v>
      </c>
      <c r="G6009" s="19" t="s">
        <v>17</v>
      </c>
      <c r="H6009" s="19" t="s">
        <v>30</v>
      </c>
      <c r="I6009" s="19" t="s">
        <v>31</v>
      </c>
      <c r="J6009" s="21" t="s">
        <v>18</v>
      </c>
      <c r="K6009" s="22">
        <v>102600</v>
      </c>
      <c r="L6009" s="22"/>
      <c r="M6009" s="23"/>
    </row>
    <row r="6010" spans="1:13" x14ac:dyDescent="0.2">
      <c r="A6010" s="19" t="s">
        <v>12256</v>
      </c>
      <c r="B6010" s="19" t="s">
        <v>12257</v>
      </c>
      <c r="C6010" s="19" t="s">
        <v>34</v>
      </c>
      <c r="D6010" s="19" t="s">
        <v>215</v>
      </c>
      <c r="E6010" s="19" t="s">
        <v>1063</v>
      </c>
      <c r="F6010" s="20">
        <v>2020</v>
      </c>
      <c r="G6010" s="19" t="s">
        <v>17</v>
      </c>
      <c r="H6010" s="19" t="s">
        <v>95</v>
      </c>
      <c r="I6010" s="19" t="s">
        <v>173</v>
      </c>
      <c r="J6010" s="21" t="s">
        <v>18</v>
      </c>
      <c r="K6010" s="22">
        <v>0</v>
      </c>
      <c r="L6010" s="22"/>
      <c r="M6010" s="23"/>
    </row>
    <row r="6011" spans="1:13" x14ac:dyDescent="0.2">
      <c r="A6011" s="19" t="s">
        <v>12258</v>
      </c>
      <c r="B6011" s="19" t="s">
        <v>12259</v>
      </c>
      <c r="C6011" s="19" t="s">
        <v>143</v>
      </c>
      <c r="D6011" s="19"/>
      <c r="E6011" s="19"/>
      <c r="F6011" s="20">
        <v>2020</v>
      </c>
      <c r="G6011" s="19" t="s">
        <v>17</v>
      </c>
      <c r="H6011" s="19" t="s">
        <v>42</v>
      </c>
      <c r="I6011" s="19" t="s">
        <v>278</v>
      </c>
      <c r="J6011" s="21" t="s">
        <v>18</v>
      </c>
      <c r="K6011" s="22">
        <v>119076</v>
      </c>
      <c r="L6011" s="22"/>
      <c r="M6011" s="23"/>
    </row>
    <row r="6012" spans="1:13" x14ac:dyDescent="0.2">
      <c r="A6012" s="19" t="s">
        <v>12260</v>
      </c>
      <c r="B6012" s="19" t="s">
        <v>12261</v>
      </c>
      <c r="C6012" s="19" t="s">
        <v>12</v>
      </c>
      <c r="D6012" s="19" t="s">
        <v>69</v>
      </c>
      <c r="E6012" s="19" t="s">
        <v>1781</v>
      </c>
      <c r="F6012" s="20">
        <v>2020</v>
      </c>
      <c r="G6012" s="19" t="s">
        <v>17</v>
      </c>
      <c r="H6012" s="19" t="s">
        <v>130</v>
      </c>
      <c r="I6012" s="19" t="s">
        <v>130</v>
      </c>
      <c r="J6012" s="21" t="s">
        <v>18</v>
      </c>
      <c r="K6012" s="22">
        <v>182210</v>
      </c>
      <c r="L6012" s="22"/>
      <c r="M6012" s="23"/>
    </row>
    <row r="6013" spans="1:13" x14ac:dyDescent="0.2">
      <c r="A6013" s="19" t="s">
        <v>12262</v>
      </c>
      <c r="B6013" s="19" t="s">
        <v>12263</v>
      </c>
      <c r="C6013" s="19" t="s">
        <v>148</v>
      </c>
      <c r="D6013" s="19" t="s">
        <v>646</v>
      </c>
      <c r="E6013" s="19" t="s">
        <v>2696</v>
      </c>
      <c r="F6013" s="20">
        <v>2020</v>
      </c>
      <c r="G6013" s="19" t="s">
        <v>17</v>
      </c>
      <c r="H6013" s="19" t="s">
        <v>253</v>
      </c>
      <c r="I6013" s="19" t="s">
        <v>5440</v>
      </c>
      <c r="J6013" s="21" t="s">
        <v>84</v>
      </c>
      <c r="K6013" s="22">
        <v>201599</v>
      </c>
      <c r="L6013" s="22"/>
      <c r="M6013" s="23"/>
    </row>
    <row r="6014" spans="1:13" x14ac:dyDescent="0.2">
      <c r="A6014" s="19" t="s">
        <v>12264</v>
      </c>
      <c r="B6014" s="19" t="s">
        <v>12265</v>
      </c>
      <c r="C6014" s="19" t="s">
        <v>265</v>
      </c>
      <c r="D6014" s="19"/>
      <c r="E6014" s="19"/>
      <c r="F6014" s="20">
        <v>2020</v>
      </c>
      <c r="G6014" s="19" t="s">
        <v>17</v>
      </c>
      <c r="H6014" s="19" t="s">
        <v>352</v>
      </c>
      <c r="I6014" s="19" t="s">
        <v>1563</v>
      </c>
      <c r="J6014" s="21" t="s">
        <v>84</v>
      </c>
      <c r="K6014" s="22">
        <v>326896</v>
      </c>
      <c r="L6014" s="22"/>
      <c r="M6014" s="23"/>
    </row>
    <row r="6015" spans="1:13" x14ac:dyDescent="0.2">
      <c r="A6015" s="19" t="s">
        <v>12266</v>
      </c>
      <c r="B6015" s="19" t="s">
        <v>12267</v>
      </c>
      <c r="C6015" s="19" t="s">
        <v>52</v>
      </c>
      <c r="D6015" s="19" t="s">
        <v>77</v>
      </c>
      <c r="E6015" s="19" t="s">
        <v>77</v>
      </c>
      <c r="F6015" s="20">
        <v>2020</v>
      </c>
      <c r="G6015" s="19" t="s">
        <v>17</v>
      </c>
      <c r="H6015" s="19" t="s">
        <v>42</v>
      </c>
      <c r="I6015" s="19" t="s">
        <v>43</v>
      </c>
      <c r="J6015" s="21" t="s">
        <v>84</v>
      </c>
      <c r="K6015" s="22">
        <v>156000</v>
      </c>
      <c r="L6015" s="22"/>
      <c r="M6015" s="23"/>
    </row>
    <row r="6016" spans="1:13" x14ac:dyDescent="0.2">
      <c r="A6016" s="19" t="s">
        <v>12268</v>
      </c>
      <c r="B6016" s="19" t="s">
        <v>12269</v>
      </c>
      <c r="C6016" s="19" t="s">
        <v>265</v>
      </c>
      <c r="D6016" s="19" t="s">
        <v>266</v>
      </c>
      <c r="E6016" s="19" t="s">
        <v>267</v>
      </c>
      <c r="F6016" s="20">
        <v>2019</v>
      </c>
      <c r="G6016" s="19" t="s">
        <v>17</v>
      </c>
      <c r="H6016" s="19" t="s">
        <v>63</v>
      </c>
      <c r="I6016" s="19" t="s">
        <v>174</v>
      </c>
      <c r="J6016" s="21" t="s">
        <v>18</v>
      </c>
      <c r="K6016" s="22">
        <v>29241</v>
      </c>
      <c r="L6016" s="22"/>
      <c r="M6016" s="23"/>
    </row>
    <row r="6017" spans="1:13" x14ac:dyDescent="0.2">
      <c r="A6017" s="19" t="s">
        <v>12270</v>
      </c>
      <c r="B6017" s="19" t="s">
        <v>12271</v>
      </c>
      <c r="C6017" s="19" t="s">
        <v>265</v>
      </c>
      <c r="D6017" s="19" t="s">
        <v>266</v>
      </c>
      <c r="E6017" s="19" t="s">
        <v>267</v>
      </c>
      <c r="F6017" s="20">
        <v>2019</v>
      </c>
      <c r="G6017" s="19" t="s">
        <v>17</v>
      </c>
      <c r="H6017" s="19" t="s">
        <v>63</v>
      </c>
      <c r="I6017" s="19" t="s">
        <v>174</v>
      </c>
      <c r="J6017" s="21" t="s">
        <v>18</v>
      </c>
      <c r="K6017" s="22">
        <v>23085</v>
      </c>
      <c r="L6017" s="22"/>
      <c r="M6017" s="23"/>
    </row>
    <row r="6018" spans="1:13" x14ac:dyDescent="0.2">
      <c r="A6018" s="19" t="s">
        <v>12272</v>
      </c>
      <c r="B6018" s="19" t="s">
        <v>12273</v>
      </c>
      <c r="C6018" s="19" t="s">
        <v>143</v>
      </c>
      <c r="D6018" s="19" t="s">
        <v>144</v>
      </c>
      <c r="E6018" s="19" t="s">
        <v>144</v>
      </c>
      <c r="F6018" s="20">
        <v>2020</v>
      </c>
      <c r="G6018" s="19" t="s">
        <v>17</v>
      </c>
      <c r="H6018" s="19" t="s">
        <v>95</v>
      </c>
      <c r="I6018" s="19" t="s">
        <v>178</v>
      </c>
      <c r="J6018" s="21" t="s">
        <v>18</v>
      </c>
      <c r="K6018" s="22">
        <v>79088</v>
      </c>
      <c r="L6018" s="22"/>
      <c r="M6018" s="23"/>
    </row>
    <row r="6019" spans="1:13" x14ac:dyDescent="0.2">
      <c r="A6019" s="19" t="s">
        <v>12274</v>
      </c>
      <c r="B6019" s="19" t="s">
        <v>12275</v>
      </c>
      <c r="C6019" s="19" t="s">
        <v>92</v>
      </c>
      <c r="D6019" s="19" t="s">
        <v>112</v>
      </c>
      <c r="E6019" s="19" t="s">
        <v>956</v>
      </c>
      <c r="F6019" s="20">
        <v>2020</v>
      </c>
      <c r="G6019" s="19" t="s">
        <v>17</v>
      </c>
      <c r="H6019" s="19" t="s">
        <v>42</v>
      </c>
      <c r="I6019" s="19" t="s">
        <v>188</v>
      </c>
      <c r="J6019" s="21" t="s">
        <v>84</v>
      </c>
      <c r="K6019" s="22">
        <v>100000</v>
      </c>
      <c r="L6019" s="22"/>
      <c r="M6019" s="23"/>
    </row>
    <row r="6020" spans="1:13" x14ac:dyDescent="0.2">
      <c r="A6020" s="19" t="s">
        <v>12276</v>
      </c>
      <c r="B6020" s="19" t="s">
        <v>12277</v>
      </c>
      <c r="C6020" s="19" t="s">
        <v>143</v>
      </c>
      <c r="D6020" s="19" t="s">
        <v>144</v>
      </c>
      <c r="E6020" s="19" t="s">
        <v>144</v>
      </c>
      <c r="F6020" s="20">
        <v>2020</v>
      </c>
      <c r="G6020" s="19" t="s">
        <v>17</v>
      </c>
      <c r="H6020" s="19" t="s">
        <v>95</v>
      </c>
      <c r="I6020" s="19" t="s">
        <v>178</v>
      </c>
      <c r="J6020" s="21" t="s">
        <v>18</v>
      </c>
      <c r="K6020" s="22">
        <v>67262</v>
      </c>
      <c r="L6020" s="22"/>
      <c r="M6020" s="23"/>
    </row>
    <row r="6021" spans="1:13" x14ac:dyDescent="0.2">
      <c r="A6021" s="19" t="s">
        <v>12280</v>
      </c>
      <c r="B6021" s="19" t="s">
        <v>12281</v>
      </c>
      <c r="C6021" s="19" t="s">
        <v>148</v>
      </c>
      <c r="D6021" s="19" t="s">
        <v>329</v>
      </c>
      <c r="E6021" s="19" t="s">
        <v>329</v>
      </c>
      <c r="F6021" s="20">
        <v>2020</v>
      </c>
      <c r="G6021" s="19" t="s">
        <v>17</v>
      </c>
      <c r="H6021" s="19" t="s">
        <v>352</v>
      </c>
      <c r="I6021" s="19" t="s">
        <v>353</v>
      </c>
      <c r="J6021" s="21" t="s">
        <v>18</v>
      </c>
      <c r="K6021" s="22">
        <v>132500</v>
      </c>
      <c r="L6021" s="22"/>
      <c r="M6021" s="23"/>
    </row>
    <row r="6022" spans="1:13" x14ac:dyDescent="0.2">
      <c r="A6022" s="19" t="s">
        <v>12282</v>
      </c>
      <c r="B6022" s="19" t="s">
        <v>12283</v>
      </c>
      <c r="C6022" s="19" t="s">
        <v>133</v>
      </c>
      <c r="D6022" s="19" t="s">
        <v>206</v>
      </c>
      <c r="E6022" s="19" t="s">
        <v>1711</v>
      </c>
      <c r="F6022" s="20">
        <v>2019</v>
      </c>
      <c r="G6022" s="19" t="s">
        <v>17</v>
      </c>
      <c r="H6022" s="19" t="s">
        <v>54</v>
      </c>
      <c r="I6022" s="19" t="s">
        <v>62</v>
      </c>
      <c r="J6022" s="21" t="s">
        <v>18</v>
      </c>
      <c r="K6022" s="22">
        <v>57250</v>
      </c>
      <c r="L6022" s="22"/>
      <c r="M6022" s="23"/>
    </row>
    <row r="6023" spans="1:13" x14ac:dyDescent="0.2">
      <c r="A6023" s="19" t="s">
        <v>12284</v>
      </c>
      <c r="B6023" s="19" t="s">
        <v>12285</v>
      </c>
      <c r="C6023" s="19" t="s">
        <v>359</v>
      </c>
      <c r="D6023" s="19" t="s">
        <v>774</v>
      </c>
      <c r="E6023" s="19" t="s">
        <v>4179</v>
      </c>
      <c r="F6023" s="20">
        <v>2020</v>
      </c>
      <c r="G6023" s="19" t="s">
        <v>17</v>
      </c>
      <c r="H6023" s="19" t="s">
        <v>95</v>
      </c>
      <c r="I6023" s="19" t="s">
        <v>356</v>
      </c>
      <c r="J6023" s="21" t="s">
        <v>18</v>
      </c>
      <c r="K6023" s="22">
        <v>80220</v>
      </c>
      <c r="L6023" s="22"/>
      <c r="M6023" s="23"/>
    </row>
    <row r="6024" spans="1:13" x14ac:dyDescent="0.2">
      <c r="A6024" s="19" t="s">
        <v>12286</v>
      </c>
      <c r="B6024" s="19" t="s">
        <v>12287</v>
      </c>
      <c r="C6024" s="19" t="s">
        <v>103</v>
      </c>
      <c r="D6024" s="19" t="s">
        <v>194</v>
      </c>
      <c r="E6024" s="19" t="s">
        <v>598</v>
      </c>
      <c r="F6024" s="20">
        <v>2020</v>
      </c>
      <c r="G6024" s="19" t="s">
        <v>17</v>
      </c>
      <c r="H6024" s="19" t="s">
        <v>42</v>
      </c>
      <c r="I6024" s="19" t="s">
        <v>1003</v>
      </c>
      <c r="J6024" s="21" t="s">
        <v>18</v>
      </c>
      <c r="K6024" s="22">
        <v>11538</v>
      </c>
      <c r="L6024" s="22"/>
      <c r="M6024" s="23"/>
    </row>
    <row r="6025" spans="1:13" x14ac:dyDescent="0.2">
      <c r="A6025" s="19" t="s">
        <v>12288</v>
      </c>
      <c r="B6025" s="19" t="s">
        <v>12289</v>
      </c>
      <c r="C6025" s="19" t="s">
        <v>103</v>
      </c>
      <c r="D6025" s="19" t="s">
        <v>105</v>
      </c>
      <c r="E6025" s="19" t="s">
        <v>1035</v>
      </c>
      <c r="F6025" s="20">
        <v>2020</v>
      </c>
      <c r="G6025" s="19" t="s">
        <v>17</v>
      </c>
      <c r="H6025" s="19" t="s">
        <v>54</v>
      </c>
      <c r="I6025" s="19" t="s">
        <v>58</v>
      </c>
      <c r="J6025" s="21" t="s">
        <v>18</v>
      </c>
      <c r="K6025" s="22">
        <v>2076</v>
      </c>
      <c r="L6025" s="22">
        <v>1</v>
      </c>
      <c r="M6025" s="23"/>
    </row>
    <row r="6026" spans="1:13" x14ac:dyDescent="0.2">
      <c r="A6026" s="19" t="s">
        <v>12290</v>
      </c>
      <c r="B6026" s="19" t="s">
        <v>12291</v>
      </c>
      <c r="C6026" s="19" t="s">
        <v>103</v>
      </c>
      <c r="D6026" s="19" t="s">
        <v>105</v>
      </c>
      <c r="E6026" s="19" t="s">
        <v>1035</v>
      </c>
      <c r="F6026" s="20">
        <v>2020</v>
      </c>
      <c r="G6026" s="19" t="s">
        <v>17</v>
      </c>
      <c r="H6026" s="19" t="s">
        <v>54</v>
      </c>
      <c r="I6026" s="19" t="s">
        <v>58</v>
      </c>
      <c r="J6026" s="21" t="s">
        <v>18</v>
      </c>
      <c r="K6026" s="22">
        <v>19936</v>
      </c>
      <c r="L6026" s="22">
        <v>7937</v>
      </c>
      <c r="M6026" s="23"/>
    </row>
    <row r="6027" spans="1:13" x14ac:dyDescent="0.2">
      <c r="A6027" s="19" t="s">
        <v>12292</v>
      </c>
      <c r="B6027" s="19" t="s">
        <v>12293</v>
      </c>
      <c r="C6027" s="19" t="s">
        <v>103</v>
      </c>
      <c r="D6027" s="19" t="s">
        <v>238</v>
      </c>
      <c r="E6027" s="19" t="s">
        <v>379</v>
      </c>
      <c r="F6027" s="20">
        <v>2020</v>
      </c>
      <c r="G6027" s="19" t="s">
        <v>17</v>
      </c>
      <c r="H6027" s="19" t="s">
        <v>15</v>
      </c>
      <c r="I6027" s="19" t="s">
        <v>16</v>
      </c>
      <c r="J6027" s="21" t="s">
        <v>18</v>
      </c>
      <c r="K6027" s="22">
        <v>30757</v>
      </c>
      <c r="L6027" s="22">
        <v>2257</v>
      </c>
      <c r="M6027" s="23"/>
    </row>
    <row r="6028" spans="1:13" x14ac:dyDescent="0.2">
      <c r="A6028" s="19" t="s">
        <v>12294</v>
      </c>
      <c r="B6028" s="19" t="s">
        <v>12295</v>
      </c>
      <c r="C6028" s="19" t="s">
        <v>34</v>
      </c>
      <c r="D6028" s="19" t="s">
        <v>215</v>
      </c>
      <c r="E6028" s="19" t="s">
        <v>1853</v>
      </c>
      <c r="F6028" s="20">
        <v>2020</v>
      </c>
      <c r="G6028" s="19" t="s">
        <v>17</v>
      </c>
      <c r="H6028" s="19" t="s">
        <v>63</v>
      </c>
      <c r="I6028" s="19" t="s">
        <v>705</v>
      </c>
      <c r="J6028" s="21" t="s">
        <v>18</v>
      </c>
      <c r="K6028" s="22">
        <v>1002</v>
      </c>
      <c r="L6028" s="22"/>
      <c r="M6028" s="23"/>
    </row>
    <row r="6029" spans="1:13" x14ac:dyDescent="0.2">
      <c r="A6029" s="19" t="s">
        <v>12298</v>
      </c>
      <c r="B6029" s="19" t="s">
        <v>12299</v>
      </c>
      <c r="C6029" s="19" t="s">
        <v>12</v>
      </c>
      <c r="D6029" s="19" t="s">
        <v>69</v>
      </c>
      <c r="E6029" s="19" t="s">
        <v>1273</v>
      </c>
      <c r="F6029" s="20">
        <v>2019</v>
      </c>
      <c r="G6029" s="19" t="s">
        <v>17</v>
      </c>
      <c r="H6029" s="19" t="s">
        <v>30</v>
      </c>
      <c r="I6029" s="19" t="s">
        <v>145</v>
      </c>
      <c r="J6029" s="21" t="s">
        <v>18</v>
      </c>
      <c r="K6029" s="22">
        <v>1026</v>
      </c>
      <c r="L6029" s="22"/>
      <c r="M6029" s="23"/>
    </row>
    <row r="6030" spans="1:13" x14ac:dyDescent="0.2">
      <c r="A6030" s="19" t="s">
        <v>12300</v>
      </c>
      <c r="B6030" s="19" t="s">
        <v>12301</v>
      </c>
      <c r="C6030" s="19" t="s">
        <v>12</v>
      </c>
      <c r="D6030" s="19" t="s">
        <v>219</v>
      </c>
      <c r="E6030" s="19" t="s">
        <v>2273</v>
      </c>
      <c r="F6030" s="20">
        <v>2019</v>
      </c>
      <c r="G6030" s="19" t="s">
        <v>279</v>
      </c>
      <c r="H6030" s="19" t="s">
        <v>693</v>
      </c>
      <c r="I6030" s="19" t="s">
        <v>762</v>
      </c>
      <c r="J6030" s="21" t="s">
        <v>18</v>
      </c>
      <c r="K6030" s="22">
        <v>8994</v>
      </c>
      <c r="L6030" s="22"/>
      <c r="M6030" s="23"/>
    </row>
    <row r="6031" spans="1:13" x14ac:dyDescent="0.2">
      <c r="A6031" s="19" t="s">
        <v>12302</v>
      </c>
      <c r="B6031" s="19" t="s">
        <v>12303</v>
      </c>
      <c r="C6031" s="19" t="s">
        <v>359</v>
      </c>
      <c r="D6031" s="19" t="s">
        <v>1466</v>
      </c>
      <c r="E6031" s="19" t="s">
        <v>1823</v>
      </c>
      <c r="F6031" s="20">
        <v>2020</v>
      </c>
      <c r="G6031" s="19" t="s">
        <v>17</v>
      </c>
      <c r="H6031" s="19" t="s">
        <v>54</v>
      </c>
      <c r="I6031" s="19" t="s">
        <v>62</v>
      </c>
      <c r="J6031" s="21" t="s">
        <v>84</v>
      </c>
      <c r="K6031" s="22">
        <v>191232</v>
      </c>
      <c r="L6031" s="22"/>
      <c r="M6031" s="23"/>
    </row>
    <row r="6032" spans="1:13" x14ac:dyDescent="0.2">
      <c r="A6032" s="19" t="s">
        <v>12306</v>
      </c>
      <c r="B6032" s="19" t="s">
        <v>12307</v>
      </c>
      <c r="C6032" s="19" t="s">
        <v>22</v>
      </c>
      <c r="D6032" s="19" t="s">
        <v>46</v>
      </c>
      <c r="E6032" s="19" t="s">
        <v>177</v>
      </c>
      <c r="F6032" s="20">
        <v>2019</v>
      </c>
      <c r="G6032" s="19" t="s">
        <v>17</v>
      </c>
      <c r="H6032" s="19" t="s">
        <v>30</v>
      </c>
      <c r="I6032" s="19" t="s">
        <v>31</v>
      </c>
      <c r="J6032" s="21" t="s">
        <v>18</v>
      </c>
      <c r="K6032" s="22">
        <v>15390</v>
      </c>
      <c r="L6032" s="22"/>
      <c r="M6032" s="23"/>
    </row>
    <row r="6033" spans="1:13" x14ac:dyDescent="0.2">
      <c r="A6033" s="19" t="s">
        <v>12308</v>
      </c>
      <c r="B6033" s="19" t="s">
        <v>12309</v>
      </c>
      <c r="C6033" s="19" t="s">
        <v>92</v>
      </c>
      <c r="D6033" s="19" t="s">
        <v>93</v>
      </c>
      <c r="E6033" s="19" t="s">
        <v>315</v>
      </c>
      <c r="F6033" s="20">
        <v>2020</v>
      </c>
      <c r="G6033" s="19" t="s">
        <v>17</v>
      </c>
      <c r="H6033" s="19" t="s">
        <v>54</v>
      </c>
      <c r="I6033" s="19" t="s">
        <v>62</v>
      </c>
      <c r="J6033" s="21" t="s">
        <v>18</v>
      </c>
      <c r="K6033" s="22">
        <v>11835</v>
      </c>
      <c r="L6033" s="22">
        <v>1</v>
      </c>
      <c r="M6033" s="23"/>
    </row>
    <row r="6034" spans="1:13" x14ac:dyDescent="0.2">
      <c r="A6034" s="19" t="s">
        <v>12312</v>
      </c>
      <c r="B6034" s="19" t="s">
        <v>12313</v>
      </c>
      <c r="C6034" s="19" t="s">
        <v>103</v>
      </c>
      <c r="D6034" s="19" t="s">
        <v>194</v>
      </c>
      <c r="E6034" s="19" t="s">
        <v>203</v>
      </c>
      <c r="F6034" s="20">
        <v>2019</v>
      </c>
      <c r="G6034" s="19" t="s">
        <v>17</v>
      </c>
      <c r="H6034" s="19" t="s">
        <v>30</v>
      </c>
      <c r="I6034" s="19" t="s">
        <v>145</v>
      </c>
      <c r="J6034" s="21" t="s">
        <v>18</v>
      </c>
      <c r="K6034" s="22">
        <v>336966</v>
      </c>
      <c r="L6034" s="22"/>
      <c r="M6034" s="23"/>
    </row>
    <row r="6035" spans="1:13" x14ac:dyDescent="0.2">
      <c r="A6035" s="19" t="s">
        <v>12314</v>
      </c>
      <c r="B6035" s="19" t="s">
        <v>12315</v>
      </c>
      <c r="C6035" s="19" t="s">
        <v>22</v>
      </c>
      <c r="D6035" s="19" t="s">
        <v>46</v>
      </c>
      <c r="E6035" s="19" t="s">
        <v>272</v>
      </c>
      <c r="F6035" s="20">
        <v>2019</v>
      </c>
      <c r="G6035" s="19" t="s">
        <v>17</v>
      </c>
      <c r="H6035" s="19" t="s">
        <v>240</v>
      </c>
      <c r="I6035" s="19" t="s">
        <v>241</v>
      </c>
      <c r="J6035" s="21" t="s">
        <v>18</v>
      </c>
      <c r="K6035" s="22">
        <v>349107</v>
      </c>
      <c r="L6035" s="22"/>
      <c r="M6035" s="23"/>
    </row>
    <row r="6036" spans="1:13" x14ac:dyDescent="0.2">
      <c r="A6036" s="19" t="s">
        <v>12316</v>
      </c>
      <c r="B6036" s="19" t="s">
        <v>12317</v>
      </c>
      <c r="C6036" s="19" t="s">
        <v>22</v>
      </c>
      <c r="D6036" s="19" t="s">
        <v>23</v>
      </c>
      <c r="E6036" s="19" t="s">
        <v>1910</v>
      </c>
      <c r="F6036" s="20">
        <v>2019</v>
      </c>
      <c r="G6036" s="19" t="s">
        <v>17</v>
      </c>
      <c r="H6036" s="19" t="s">
        <v>240</v>
      </c>
      <c r="I6036" s="19" t="s">
        <v>241</v>
      </c>
      <c r="J6036" s="21" t="s">
        <v>18</v>
      </c>
      <c r="K6036" s="22">
        <v>1000</v>
      </c>
      <c r="L6036" s="22">
        <v>1</v>
      </c>
      <c r="M6036" s="23"/>
    </row>
    <row r="6037" spans="1:13" x14ac:dyDescent="0.2">
      <c r="A6037" s="19" t="s">
        <v>12318</v>
      </c>
      <c r="B6037" s="19" t="s">
        <v>12319</v>
      </c>
      <c r="C6037" s="19" t="s">
        <v>37</v>
      </c>
      <c r="D6037" s="19" t="s">
        <v>123</v>
      </c>
      <c r="E6037" s="19" t="s">
        <v>1261</v>
      </c>
      <c r="F6037" s="20">
        <v>2020</v>
      </c>
      <c r="G6037" s="19" t="s">
        <v>279</v>
      </c>
      <c r="H6037" s="19" t="s">
        <v>693</v>
      </c>
      <c r="I6037" s="19" t="s">
        <v>762</v>
      </c>
      <c r="J6037" s="21" t="s">
        <v>128</v>
      </c>
      <c r="K6037" s="22">
        <v>95000</v>
      </c>
      <c r="L6037" s="22"/>
      <c r="M6037" s="23"/>
    </row>
    <row r="6038" spans="1:13" x14ac:dyDescent="0.2">
      <c r="A6038" s="19" t="s">
        <v>12320</v>
      </c>
      <c r="B6038" s="19" t="s">
        <v>12321</v>
      </c>
      <c r="C6038" s="19" t="s">
        <v>22</v>
      </c>
      <c r="D6038" s="19" t="s">
        <v>46</v>
      </c>
      <c r="E6038" s="19" t="s">
        <v>847</v>
      </c>
      <c r="F6038" s="20">
        <v>2020</v>
      </c>
      <c r="G6038" s="19" t="s">
        <v>17</v>
      </c>
      <c r="H6038" s="19" t="s">
        <v>240</v>
      </c>
      <c r="I6038" s="19" t="s">
        <v>241</v>
      </c>
      <c r="J6038" s="21" t="s">
        <v>18</v>
      </c>
      <c r="K6038" s="22">
        <v>220982</v>
      </c>
      <c r="L6038" s="22"/>
      <c r="M6038" s="23"/>
    </row>
    <row r="6039" spans="1:13" x14ac:dyDescent="0.2">
      <c r="A6039" s="19" t="s">
        <v>12322</v>
      </c>
      <c r="B6039" s="19" t="s">
        <v>12323</v>
      </c>
      <c r="C6039" s="19" t="s">
        <v>27</v>
      </c>
      <c r="D6039" s="19" t="s">
        <v>28</v>
      </c>
      <c r="E6039" s="19" t="s">
        <v>29</v>
      </c>
      <c r="F6039" s="20">
        <v>2020</v>
      </c>
      <c r="G6039" s="19" t="s">
        <v>17</v>
      </c>
      <c r="H6039" s="19" t="s">
        <v>63</v>
      </c>
      <c r="I6039" s="19" t="s">
        <v>174</v>
      </c>
      <c r="J6039" s="21" t="s">
        <v>84</v>
      </c>
      <c r="K6039" s="22">
        <v>1769474</v>
      </c>
      <c r="L6039" s="22"/>
      <c r="M6039" s="23"/>
    </row>
    <row r="6040" spans="1:13" x14ac:dyDescent="0.2">
      <c r="A6040" s="19" t="s">
        <v>12326</v>
      </c>
      <c r="B6040" s="19" t="s">
        <v>12327</v>
      </c>
      <c r="C6040" s="19" t="s">
        <v>133</v>
      </c>
      <c r="D6040" s="19" t="s">
        <v>206</v>
      </c>
      <c r="E6040" s="19" t="s">
        <v>207</v>
      </c>
      <c r="F6040" s="20">
        <v>2020</v>
      </c>
      <c r="G6040" s="19" t="s">
        <v>17</v>
      </c>
      <c r="H6040" s="19" t="s">
        <v>130</v>
      </c>
      <c r="I6040" s="19" t="s">
        <v>130</v>
      </c>
      <c r="J6040" s="21" t="s">
        <v>18</v>
      </c>
      <c r="K6040" s="22">
        <v>37143</v>
      </c>
      <c r="L6040" s="22"/>
      <c r="M6040" s="23"/>
    </row>
    <row r="6041" spans="1:13" x14ac:dyDescent="0.2">
      <c r="A6041" s="19" t="s">
        <v>12328</v>
      </c>
      <c r="B6041" s="19" t="s">
        <v>12329</v>
      </c>
      <c r="C6041" s="19" t="s">
        <v>52</v>
      </c>
      <c r="D6041" s="19" t="s">
        <v>77</v>
      </c>
      <c r="E6041" s="19" t="s">
        <v>77</v>
      </c>
      <c r="F6041" s="20">
        <v>2019</v>
      </c>
      <c r="G6041" s="19" t="s">
        <v>17</v>
      </c>
      <c r="H6041" s="19" t="s">
        <v>54</v>
      </c>
      <c r="I6041" s="19" t="s">
        <v>62</v>
      </c>
      <c r="J6041" s="21" t="s">
        <v>84</v>
      </c>
      <c r="K6041" s="22">
        <v>9996</v>
      </c>
      <c r="L6041" s="22"/>
      <c r="M6041" s="23"/>
    </row>
    <row r="6042" spans="1:13" x14ac:dyDescent="0.2">
      <c r="A6042" s="19" t="s">
        <v>12332</v>
      </c>
      <c r="B6042" s="19" t="s">
        <v>12333</v>
      </c>
      <c r="C6042" s="19" t="s">
        <v>27</v>
      </c>
      <c r="D6042" s="19" t="s">
        <v>1774</v>
      </c>
      <c r="E6042" s="19" t="s">
        <v>2859</v>
      </c>
      <c r="F6042" s="20">
        <v>2020</v>
      </c>
      <c r="G6042" s="19" t="s">
        <v>17</v>
      </c>
      <c r="H6042" s="19" t="s">
        <v>54</v>
      </c>
      <c r="I6042" s="19" t="s">
        <v>83</v>
      </c>
      <c r="J6042" s="21" t="s">
        <v>84</v>
      </c>
      <c r="K6042" s="22">
        <v>101000</v>
      </c>
      <c r="L6042" s="22"/>
      <c r="M6042" s="23"/>
    </row>
    <row r="6043" spans="1:13" x14ac:dyDescent="0.2">
      <c r="A6043" s="19" t="s">
        <v>12334</v>
      </c>
      <c r="B6043" s="19" t="s">
        <v>12335</v>
      </c>
      <c r="C6043" s="19" t="s">
        <v>52</v>
      </c>
      <c r="D6043" s="19"/>
      <c r="E6043" s="19"/>
      <c r="F6043" s="20">
        <v>2019</v>
      </c>
      <c r="G6043" s="19" t="s">
        <v>279</v>
      </c>
      <c r="H6043" s="19" t="s">
        <v>95</v>
      </c>
      <c r="I6043" s="19" t="s">
        <v>356</v>
      </c>
      <c r="J6043" s="21" t="s">
        <v>128</v>
      </c>
      <c r="K6043" s="22">
        <v>75411</v>
      </c>
      <c r="L6043" s="22"/>
      <c r="M6043" s="23"/>
    </row>
    <row r="6044" spans="1:13" x14ac:dyDescent="0.2">
      <c r="A6044" s="19" t="s">
        <v>12336</v>
      </c>
      <c r="B6044" s="19" t="s">
        <v>12337</v>
      </c>
      <c r="C6044" s="19" t="s">
        <v>12</v>
      </c>
      <c r="D6044" s="19" t="s">
        <v>69</v>
      </c>
      <c r="E6044" s="19" t="s">
        <v>1781</v>
      </c>
      <c r="F6044" s="20">
        <v>2020</v>
      </c>
      <c r="G6044" s="19" t="s">
        <v>17</v>
      </c>
      <c r="H6044" s="19" t="s">
        <v>30</v>
      </c>
      <c r="I6044" s="19" t="s">
        <v>145</v>
      </c>
      <c r="J6044" s="21" t="s">
        <v>18</v>
      </c>
      <c r="K6044" s="22">
        <v>273032</v>
      </c>
      <c r="L6044" s="22"/>
      <c r="M6044" s="23"/>
    </row>
    <row r="6045" spans="1:13" x14ac:dyDescent="0.2">
      <c r="A6045" s="19" t="s">
        <v>12338</v>
      </c>
      <c r="B6045" s="19" t="s">
        <v>12339</v>
      </c>
      <c r="C6045" s="19" t="s">
        <v>133</v>
      </c>
      <c r="D6045" s="19" t="s">
        <v>206</v>
      </c>
      <c r="E6045" s="19" t="s">
        <v>1193</v>
      </c>
      <c r="F6045" s="20">
        <v>2019</v>
      </c>
      <c r="G6045" s="19" t="s">
        <v>17</v>
      </c>
      <c r="H6045" s="19" t="s">
        <v>30</v>
      </c>
      <c r="I6045" s="19" t="s">
        <v>1266</v>
      </c>
      <c r="J6045" s="21" t="s">
        <v>84</v>
      </c>
      <c r="K6045" s="22">
        <v>87210</v>
      </c>
      <c r="L6045" s="22"/>
      <c r="M6045" s="23"/>
    </row>
    <row r="6046" spans="1:13" x14ac:dyDescent="0.2">
      <c r="A6046" s="19" t="s">
        <v>12340</v>
      </c>
      <c r="B6046" s="19" t="s">
        <v>12341</v>
      </c>
      <c r="C6046" s="19" t="s">
        <v>37</v>
      </c>
      <c r="D6046" s="19" t="s">
        <v>545</v>
      </c>
      <c r="E6046" s="19" t="s">
        <v>545</v>
      </c>
      <c r="F6046" s="20">
        <v>2020</v>
      </c>
      <c r="G6046" s="19" t="s">
        <v>17</v>
      </c>
      <c r="H6046" s="19" t="s">
        <v>42</v>
      </c>
      <c r="I6046" s="19" t="s">
        <v>278</v>
      </c>
      <c r="J6046" s="21" t="s">
        <v>18</v>
      </c>
      <c r="K6046" s="22">
        <v>2</v>
      </c>
      <c r="L6046" s="22"/>
      <c r="M6046" s="23"/>
    </row>
    <row r="6047" spans="1:13" x14ac:dyDescent="0.2">
      <c r="A6047" s="19" t="s">
        <v>12344</v>
      </c>
      <c r="B6047" s="19" t="s">
        <v>12345</v>
      </c>
      <c r="C6047" s="19" t="s">
        <v>52</v>
      </c>
      <c r="D6047" s="19" t="s">
        <v>139</v>
      </c>
      <c r="E6047" s="19" t="s">
        <v>140</v>
      </c>
      <c r="F6047" s="20">
        <v>2020</v>
      </c>
      <c r="G6047" s="19" t="s">
        <v>17</v>
      </c>
      <c r="H6047" s="19" t="s">
        <v>352</v>
      </c>
      <c r="I6047" s="19" t="s">
        <v>1241</v>
      </c>
      <c r="J6047" s="21" t="s">
        <v>18</v>
      </c>
      <c r="K6047" s="22">
        <v>2</v>
      </c>
      <c r="L6047" s="22">
        <v>2</v>
      </c>
      <c r="M6047" s="23"/>
    </row>
    <row r="6048" spans="1:13" x14ac:dyDescent="0.2">
      <c r="A6048" s="19" t="s">
        <v>12346</v>
      </c>
      <c r="B6048" s="19" t="s">
        <v>12347</v>
      </c>
      <c r="C6048" s="19" t="s">
        <v>257</v>
      </c>
      <c r="D6048" s="19"/>
      <c r="E6048" s="19"/>
      <c r="F6048" s="20">
        <v>2019</v>
      </c>
      <c r="G6048" s="19" t="s">
        <v>279</v>
      </c>
      <c r="H6048" s="19" t="s">
        <v>95</v>
      </c>
      <c r="I6048" s="19" t="s">
        <v>356</v>
      </c>
      <c r="J6048" s="21" t="s">
        <v>18</v>
      </c>
      <c r="K6048" s="22">
        <v>66797</v>
      </c>
      <c r="L6048" s="22"/>
      <c r="M6048" s="23"/>
    </row>
    <row r="6049" spans="1:13" x14ac:dyDescent="0.2">
      <c r="A6049" s="19" t="s">
        <v>12348</v>
      </c>
      <c r="B6049" s="19" t="s">
        <v>12349</v>
      </c>
      <c r="C6049" s="19" t="s">
        <v>12</v>
      </c>
      <c r="D6049" s="19" t="s">
        <v>13</v>
      </c>
      <c r="E6049" s="19" t="s">
        <v>5635</v>
      </c>
      <c r="F6049" s="20">
        <v>2020</v>
      </c>
      <c r="G6049" s="19" t="s">
        <v>17</v>
      </c>
      <c r="H6049" s="19" t="s">
        <v>54</v>
      </c>
      <c r="I6049" s="19" t="s">
        <v>62</v>
      </c>
      <c r="J6049" s="21" t="s">
        <v>18</v>
      </c>
      <c r="K6049" s="22">
        <v>491500</v>
      </c>
      <c r="L6049" s="22"/>
      <c r="M6049" s="23"/>
    </row>
    <row r="6050" spans="1:13" x14ac:dyDescent="0.2">
      <c r="A6050" s="19" t="s">
        <v>12350</v>
      </c>
      <c r="B6050" s="19" t="s">
        <v>12351</v>
      </c>
      <c r="C6050" s="19" t="s">
        <v>52</v>
      </c>
      <c r="D6050" s="19" t="s">
        <v>77</v>
      </c>
      <c r="E6050" s="19" t="s">
        <v>1718</v>
      </c>
      <c r="F6050" s="20">
        <v>2019</v>
      </c>
      <c r="G6050" s="19" t="s">
        <v>17</v>
      </c>
      <c r="H6050" s="19" t="s">
        <v>30</v>
      </c>
      <c r="I6050" s="19" t="s">
        <v>145</v>
      </c>
      <c r="J6050" s="21" t="s">
        <v>84</v>
      </c>
      <c r="K6050" s="22">
        <v>127935</v>
      </c>
      <c r="L6050" s="22"/>
      <c r="M6050" s="23"/>
    </row>
    <row r="6051" spans="1:13" x14ac:dyDescent="0.2">
      <c r="A6051" s="19" t="s">
        <v>12352</v>
      </c>
      <c r="B6051" s="19" t="s">
        <v>12353</v>
      </c>
      <c r="C6051" s="19" t="s">
        <v>34</v>
      </c>
      <c r="D6051" s="19" t="s">
        <v>51</v>
      </c>
      <c r="E6051" s="19" t="s">
        <v>1059</v>
      </c>
      <c r="F6051" s="20">
        <v>2020</v>
      </c>
      <c r="G6051" s="19" t="s">
        <v>17</v>
      </c>
      <c r="H6051" s="19" t="s">
        <v>42</v>
      </c>
      <c r="I6051" s="19" t="s">
        <v>1457</v>
      </c>
      <c r="J6051" s="21" t="s">
        <v>84</v>
      </c>
      <c r="K6051" s="22">
        <v>1118920</v>
      </c>
      <c r="L6051" s="22"/>
      <c r="M6051" s="23"/>
    </row>
    <row r="6052" spans="1:13" x14ac:dyDescent="0.2">
      <c r="A6052" s="19" t="s">
        <v>12354</v>
      </c>
      <c r="B6052" s="19" t="s">
        <v>12355</v>
      </c>
      <c r="C6052" s="19" t="s">
        <v>148</v>
      </c>
      <c r="D6052" s="19" t="s">
        <v>329</v>
      </c>
      <c r="E6052" s="19" t="s">
        <v>329</v>
      </c>
      <c r="F6052" s="20">
        <v>2020</v>
      </c>
      <c r="G6052" s="19" t="s">
        <v>17</v>
      </c>
      <c r="H6052" s="19" t="s">
        <v>63</v>
      </c>
      <c r="I6052" s="19" t="s">
        <v>174</v>
      </c>
      <c r="J6052" s="21" t="s">
        <v>84</v>
      </c>
      <c r="K6052" s="22">
        <v>47079</v>
      </c>
      <c r="L6052" s="22"/>
      <c r="M6052" s="23"/>
    </row>
    <row r="6053" spans="1:13" x14ac:dyDescent="0.2">
      <c r="A6053" s="19" t="s">
        <v>12358</v>
      </c>
      <c r="B6053" s="19" t="s">
        <v>12359</v>
      </c>
      <c r="C6053" s="19" t="s">
        <v>359</v>
      </c>
      <c r="D6053" s="19" t="s">
        <v>677</v>
      </c>
      <c r="E6053" s="19" t="s">
        <v>677</v>
      </c>
      <c r="F6053" s="20">
        <v>2020</v>
      </c>
      <c r="G6053" s="19" t="s">
        <v>17</v>
      </c>
      <c r="H6053" s="19" t="s">
        <v>42</v>
      </c>
      <c r="I6053" s="19" t="s">
        <v>188</v>
      </c>
      <c r="J6053" s="21" t="s">
        <v>128</v>
      </c>
      <c r="K6053" s="22">
        <v>198310</v>
      </c>
      <c r="L6053" s="22"/>
      <c r="M6053" s="23"/>
    </row>
    <row r="6054" spans="1:13" x14ac:dyDescent="0.2">
      <c r="A6054" s="19" t="s">
        <v>12362</v>
      </c>
      <c r="B6054" s="19" t="s">
        <v>12363</v>
      </c>
      <c r="C6054" s="19" t="s">
        <v>148</v>
      </c>
      <c r="D6054" s="19"/>
      <c r="E6054" s="19"/>
      <c r="F6054" s="20">
        <v>2020</v>
      </c>
      <c r="G6054" s="19" t="s">
        <v>17</v>
      </c>
      <c r="H6054" s="19" t="s">
        <v>15</v>
      </c>
      <c r="I6054" s="19" t="s">
        <v>70</v>
      </c>
      <c r="J6054" s="21" t="s">
        <v>18</v>
      </c>
      <c r="K6054" s="22">
        <v>122707</v>
      </c>
      <c r="L6054" s="22"/>
      <c r="M6054" s="23"/>
    </row>
    <row r="6055" spans="1:13" x14ac:dyDescent="0.2">
      <c r="A6055" s="19" t="s">
        <v>12364</v>
      </c>
      <c r="B6055" s="19" t="s">
        <v>12365</v>
      </c>
      <c r="C6055" s="19" t="s">
        <v>22</v>
      </c>
      <c r="D6055" s="19" t="s">
        <v>23</v>
      </c>
      <c r="E6055" s="19" t="s">
        <v>889</v>
      </c>
      <c r="F6055" s="20">
        <v>2020</v>
      </c>
      <c r="G6055" s="19" t="s">
        <v>17</v>
      </c>
      <c r="H6055" s="19" t="s">
        <v>240</v>
      </c>
      <c r="I6055" s="19" t="s">
        <v>241</v>
      </c>
      <c r="J6055" s="21" t="s">
        <v>18</v>
      </c>
      <c r="K6055" s="22">
        <v>143843</v>
      </c>
      <c r="L6055" s="22"/>
      <c r="M6055" s="23"/>
    </row>
    <row r="6056" spans="1:13" x14ac:dyDescent="0.2">
      <c r="A6056" s="19" t="s">
        <v>12366</v>
      </c>
      <c r="B6056" s="19" t="s">
        <v>12367</v>
      </c>
      <c r="C6056" s="19" t="s">
        <v>52</v>
      </c>
      <c r="D6056" s="19" t="s">
        <v>139</v>
      </c>
      <c r="E6056" s="19" t="s">
        <v>140</v>
      </c>
      <c r="F6056" s="20">
        <v>2020</v>
      </c>
      <c r="G6056" s="19" t="s">
        <v>17</v>
      </c>
      <c r="H6056" s="19" t="s">
        <v>42</v>
      </c>
      <c r="I6056" s="19" t="s">
        <v>43</v>
      </c>
      <c r="J6056" s="21" t="s">
        <v>84</v>
      </c>
      <c r="K6056" s="22">
        <v>31935</v>
      </c>
      <c r="L6056" s="22"/>
      <c r="M6056" s="23"/>
    </row>
    <row r="6057" spans="1:13" x14ac:dyDescent="0.2">
      <c r="A6057" s="19" t="s">
        <v>12368</v>
      </c>
      <c r="B6057" s="19" t="s">
        <v>12369</v>
      </c>
      <c r="C6057" s="19" t="s">
        <v>22</v>
      </c>
      <c r="D6057" s="19" t="s">
        <v>46</v>
      </c>
      <c r="E6057" s="19" t="s">
        <v>345</v>
      </c>
      <c r="F6057" s="20">
        <v>2020</v>
      </c>
      <c r="G6057" s="19" t="s">
        <v>17</v>
      </c>
      <c r="H6057" s="19" t="s">
        <v>240</v>
      </c>
      <c r="I6057" s="19" t="s">
        <v>241</v>
      </c>
      <c r="J6057" s="21" t="s">
        <v>18</v>
      </c>
      <c r="K6057" s="22">
        <v>1</v>
      </c>
      <c r="L6057" s="22">
        <v>1</v>
      </c>
      <c r="M6057" s="23"/>
    </row>
    <row r="6058" spans="1:13" x14ac:dyDescent="0.2">
      <c r="A6058" s="19" t="s">
        <v>12370</v>
      </c>
      <c r="B6058" s="19" t="s">
        <v>12371</v>
      </c>
      <c r="C6058" s="19" t="s">
        <v>12</v>
      </c>
      <c r="D6058" s="19" t="s">
        <v>69</v>
      </c>
      <c r="E6058" s="19" t="s">
        <v>1273</v>
      </c>
      <c r="F6058" s="20">
        <v>2020</v>
      </c>
      <c r="G6058" s="19" t="s">
        <v>17</v>
      </c>
      <c r="H6058" s="19" t="s">
        <v>30</v>
      </c>
      <c r="I6058" s="19" t="s">
        <v>145</v>
      </c>
      <c r="J6058" s="21" t="s">
        <v>18</v>
      </c>
      <c r="K6058" s="22">
        <v>261720</v>
      </c>
      <c r="L6058" s="22"/>
      <c r="M6058" s="23"/>
    </row>
    <row r="6059" spans="1:13" x14ac:dyDescent="0.2">
      <c r="A6059" s="19" t="s">
        <v>12372</v>
      </c>
      <c r="B6059" s="19" t="s">
        <v>12373</v>
      </c>
      <c r="C6059" s="19" t="s">
        <v>12</v>
      </c>
      <c r="D6059" s="19" t="s">
        <v>13</v>
      </c>
      <c r="E6059" s="19" t="s">
        <v>13</v>
      </c>
      <c r="F6059" s="20">
        <v>2020</v>
      </c>
      <c r="G6059" s="19" t="s">
        <v>17</v>
      </c>
      <c r="H6059" s="19" t="s">
        <v>42</v>
      </c>
      <c r="I6059" s="19" t="s">
        <v>188</v>
      </c>
      <c r="J6059" s="21" t="s">
        <v>84</v>
      </c>
      <c r="K6059" s="22">
        <v>65473</v>
      </c>
      <c r="L6059" s="22"/>
      <c r="M6059" s="23"/>
    </row>
    <row r="6060" spans="1:13" x14ac:dyDescent="0.2">
      <c r="A6060" s="19" t="s">
        <v>12374</v>
      </c>
      <c r="B6060" s="19" t="s">
        <v>12375</v>
      </c>
      <c r="C6060" s="19" t="s">
        <v>133</v>
      </c>
      <c r="D6060" s="19" t="s">
        <v>206</v>
      </c>
      <c r="E6060" s="19" t="s">
        <v>1913</v>
      </c>
      <c r="F6060" s="20">
        <v>2020</v>
      </c>
      <c r="G6060" s="19" t="s">
        <v>279</v>
      </c>
      <c r="H6060" s="19" t="s">
        <v>95</v>
      </c>
      <c r="I6060" s="19" t="s">
        <v>173</v>
      </c>
      <c r="J6060" s="21" t="s">
        <v>18</v>
      </c>
      <c r="K6060" s="22">
        <v>50152</v>
      </c>
      <c r="L6060" s="22"/>
      <c r="M6060" s="23"/>
    </row>
    <row r="6061" spans="1:13" x14ac:dyDescent="0.2">
      <c r="A6061" s="19" t="s">
        <v>12376</v>
      </c>
      <c r="B6061" s="19" t="s">
        <v>12377</v>
      </c>
      <c r="C6061" s="19" t="s">
        <v>359</v>
      </c>
      <c r="D6061" s="19" t="s">
        <v>774</v>
      </c>
      <c r="E6061" s="19"/>
      <c r="F6061" s="20">
        <v>2020</v>
      </c>
      <c r="G6061" s="19" t="s">
        <v>17</v>
      </c>
      <c r="H6061" s="19" t="s">
        <v>253</v>
      </c>
      <c r="I6061" s="19" t="s">
        <v>254</v>
      </c>
      <c r="J6061" s="21" t="s">
        <v>18</v>
      </c>
      <c r="K6061" s="22">
        <v>297491</v>
      </c>
      <c r="L6061" s="22"/>
      <c r="M6061" s="23"/>
    </row>
    <row r="6062" spans="1:13" x14ac:dyDescent="0.2">
      <c r="A6062" s="19" t="s">
        <v>12378</v>
      </c>
      <c r="B6062" s="19" t="s">
        <v>12379</v>
      </c>
      <c r="C6062" s="19" t="s">
        <v>103</v>
      </c>
      <c r="D6062" s="19" t="s">
        <v>238</v>
      </c>
      <c r="E6062" s="19" t="s">
        <v>379</v>
      </c>
      <c r="F6062" s="20">
        <v>2020</v>
      </c>
      <c r="G6062" s="19" t="s">
        <v>17</v>
      </c>
      <c r="H6062" s="19" t="s">
        <v>63</v>
      </c>
      <c r="I6062" s="19" t="s">
        <v>174</v>
      </c>
      <c r="J6062" s="21" t="s">
        <v>18</v>
      </c>
      <c r="K6062" s="22">
        <v>372633</v>
      </c>
      <c r="L6062" s="22"/>
      <c r="M6062" s="23"/>
    </row>
    <row r="6063" spans="1:13" x14ac:dyDescent="0.2">
      <c r="A6063" s="19" t="s">
        <v>12380</v>
      </c>
      <c r="B6063" s="19" t="s">
        <v>12381</v>
      </c>
      <c r="C6063" s="19" t="s">
        <v>297</v>
      </c>
      <c r="D6063" s="19"/>
      <c r="E6063" s="19"/>
      <c r="F6063" s="20">
        <v>2019</v>
      </c>
      <c r="G6063" s="19" t="s">
        <v>279</v>
      </c>
      <c r="H6063" s="19" t="s">
        <v>30</v>
      </c>
      <c r="I6063" s="19" t="s">
        <v>31</v>
      </c>
      <c r="J6063" s="21" t="s">
        <v>128</v>
      </c>
      <c r="K6063" s="22">
        <v>62073</v>
      </c>
      <c r="L6063" s="22"/>
      <c r="M6063" s="23"/>
    </row>
    <row r="6064" spans="1:13" x14ac:dyDescent="0.2">
      <c r="A6064" s="19" t="s">
        <v>12382</v>
      </c>
      <c r="B6064" s="19" t="s">
        <v>12383</v>
      </c>
      <c r="C6064" s="19" t="s">
        <v>92</v>
      </c>
      <c r="D6064" s="19"/>
      <c r="E6064" s="19"/>
      <c r="F6064" s="20">
        <v>2020</v>
      </c>
      <c r="G6064" s="19" t="s">
        <v>17</v>
      </c>
      <c r="H6064" s="19" t="s">
        <v>63</v>
      </c>
      <c r="I6064" s="19" t="s">
        <v>174</v>
      </c>
      <c r="J6064" s="21" t="s">
        <v>18</v>
      </c>
      <c r="K6064" s="22">
        <v>244503</v>
      </c>
      <c r="L6064" s="22"/>
      <c r="M6064" s="23"/>
    </row>
    <row r="6065" spans="1:13" x14ac:dyDescent="0.2">
      <c r="A6065" s="19" t="s">
        <v>12386</v>
      </c>
      <c r="B6065" s="19" t="s">
        <v>12387</v>
      </c>
      <c r="C6065" s="19" t="s">
        <v>12</v>
      </c>
      <c r="D6065" s="19" t="s">
        <v>630</v>
      </c>
      <c r="E6065" s="19" t="s">
        <v>1196</v>
      </c>
      <c r="F6065" s="20">
        <v>2019</v>
      </c>
      <c r="G6065" s="19" t="s">
        <v>17</v>
      </c>
      <c r="H6065" s="19" t="s">
        <v>54</v>
      </c>
      <c r="I6065" s="19" t="s">
        <v>62</v>
      </c>
      <c r="J6065" s="21" t="s">
        <v>18</v>
      </c>
      <c r="K6065" s="22">
        <v>36915</v>
      </c>
      <c r="L6065" s="22"/>
      <c r="M6065" s="23"/>
    </row>
    <row r="6066" spans="1:13" x14ac:dyDescent="0.2">
      <c r="A6066" s="19" t="s">
        <v>12388</v>
      </c>
      <c r="B6066" s="19" t="s">
        <v>12389</v>
      </c>
      <c r="C6066" s="19" t="s">
        <v>12</v>
      </c>
      <c r="D6066" s="19" t="s">
        <v>630</v>
      </c>
      <c r="E6066" s="19" t="s">
        <v>1227</v>
      </c>
      <c r="F6066" s="20">
        <v>2020</v>
      </c>
      <c r="G6066" s="19" t="s">
        <v>279</v>
      </c>
      <c r="H6066" s="19" t="s">
        <v>95</v>
      </c>
      <c r="I6066" s="19" t="s">
        <v>173</v>
      </c>
      <c r="J6066" s="21" t="s">
        <v>18</v>
      </c>
      <c r="K6066" s="22">
        <v>154</v>
      </c>
      <c r="L6066" s="22"/>
      <c r="M6066" s="23"/>
    </row>
    <row r="6067" spans="1:13" x14ac:dyDescent="0.2">
      <c r="A6067" s="19" t="s">
        <v>12390</v>
      </c>
      <c r="B6067" s="19" t="s">
        <v>12391</v>
      </c>
      <c r="C6067" s="19" t="s">
        <v>27</v>
      </c>
      <c r="D6067" s="19"/>
      <c r="E6067" s="19"/>
      <c r="F6067" s="20">
        <v>2019</v>
      </c>
      <c r="G6067" s="19" t="s">
        <v>17</v>
      </c>
      <c r="H6067" s="19" t="s">
        <v>15</v>
      </c>
      <c r="I6067" s="19" t="s">
        <v>70</v>
      </c>
      <c r="J6067" s="21" t="s">
        <v>18</v>
      </c>
      <c r="K6067" s="22">
        <v>125404</v>
      </c>
      <c r="L6067" s="22"/>
      <c r="M6067" s="23"/>
    </row>
    <row r="6068" spans="1:13" x14ac:dyDescent="0.2">
      <c r="A6068" s="19" t="s">
        <v>12392</v>
      </c>
      <c r="B6068" s="19" t="s">
        <v>12393</v>
      </c>
      <c r="C6068" s="19" t="s">
        <v>12</v>
      </c>
      <c r="D6068" s="19" t="s">
        <v>163</v>
      </c>
      <c r="E6068" s="19" t="s">
        <v>163</v>
      </c>
      <c r="F6068" s="20">
        <v>2020</v>
      </c>
      <c r="G6068" s="19" t="s">
        <v>17</v>
      </c>
      <c r="H6068" s="19" t="s">
        <v>54</v>
      </c>
      <c r="I6068" s="19" t="s">
        <v>58</v>
      </c>
      <c r="J6068" s="21" t="s">
        <v>18</v>
      </c>
      <c r="K6068" s="22">
        <v>31249</v>
      </c>
      <c r="L6068" s="22"/>
      <c r="M6068" s="23"/>
    </row>
    <row r="6069" spans="1:13" x14ac:dyDescent="0.2">
      <c r="A6069" s="19" t="s">
        <v>12394</v>
      </c>
      <c r="B6069" s="19" t="s">
        <v>12395</v>
      </c>
      <c r="C6069" s="19" t="s">
        <v>133</v>
      </c>
      <c r="D6069" s="19" t="s">
        <v>206</v>
      </c>
      <c r="E6069" s="19" t="s">
        <v>1054</v>
      </c>
      <c r="F6069" s="20">
        <v>2019</v>
      </c>
      <c r="G6069" s="19" t="s">
        <v>17</v>
      </c>
      <c r="H6069" s="19" t="s">
        <v>54</v>
      </c>
      <c r="I6069" s="19" t="s">
        <v>62</v>
      </c>
      <c r="J6069" s="21" t="s">
        <v>18</v>
      </c>
      <c r="K6069" s="22">
        <v>57250</v>
      </c>
      <c r="L6069" s="22"/>
      <c r="M6069" s="23"/>
    </row>
    <row r="6070" spans="1:13" x14ac:dyDescent="0.2">
      <c r="A6070" s="19" t="s">
        <v>12396</v>
      </c>
      <c r="B6070" s="19" t="s">
        <v>12397</v>
      </c>
      <c r="C6070" s="19" t="s">
        <v>37</v>
      </c>
      <c r="D6070" s="19" t="s">
        <v>38</v>
      </c>
      <c r="E6070" s="19" t="s">
        <v>1508</v>
      </c>
      <c r="F6070" s="20">
        <v>2019</v>
      </c>
      <c r="G6070" s="19" t="s">
        <v>17</v>
      </c>
      <c r="H6070" s="19" t="s">
        <v>30</v>
      </c>
      <c r="I6070" s="19" t="s">
        <v>31</v>
      </c>
      <c r="J6070" s="21" t="s">
        <v>18</v>
      </c>
      <c r="K6070" s="22">
        <v>1513</v>
      </c>
      <c r="L6070" s="22">
        <v>41540</v>
      </c>
      <c r="M6070" s="23"/>
    </row>
    <row r="6071" spans="1:13" x14ac:dyDescent="0.2">
      <c r="A6071" s="19" t="s">
        <v>12398</v>
      </c>
      <c r="B6071" s="19" t="s">
        <v>12399</v>
      </c>
      <c r="C6071" s="19" t="s">
        <v>103</v>
      </c>
      <c r="D6071" s="19" t="s">
        <v>105</v>
      </c>
      <c r="E6071" s="19" t="s">
        <v>332</v>
      </c>
      <c r="F6071" s="20">
        <v>2020</v>
      </c>
      <c r="G6071" s="19" t="s">
        <v>17</v>
      </c>
      <c r="H6071" s="19" t="s">
        <v>253</v>
      </c>
      <c r="I6071" s="19" t="s">
        <v>254</v>
      </c>
      <c r="J6071" s="21" t="s">
        <v>18</v>
      </c>
      <c r="K6071" s="22">
        <v>298329</v>
      </c>
      <c r="L6071" s="22"/>
      <c r="M6071" s="23"/>
    </row>
    <row r="6072" spans="1:13" x14ac:dyDescent="0.2">
      <c r="A6072" s="19" t="s">
        <v>12400</v>
      </c>
      <c r="B6072" s="19" t="s">
        <v>12401</v>
      </c>
      <c r="C6072" s="19" t="s">
        <v>12</v>
      </c>
      <c r="D6072" s="19" t="s">
        <v>630</v>
      </c>
      <c r="E6072" s="19" t="s">
        <v>1798</v>
      </c>
      <c r="F6072" s="20">
        <v>2020</v>
      </c>
      <c r="G6072" s="19" t="s">
        <v>1012</v>
      </c>
      <c r="H6072" s="19" t="s">
        <v>352</v>
      </c>
      <c r="I6072" s="19" t="s">
        <v>353</v>
      </c>
      <c r="J6072" s="21" t="s">
        <v>128</v>
      </c>
      <c r="K6072" s="22">
        <v>32139</v>
      </c>
      <c r="L6072" s="22"/>
      <c r="M6072" s="23"/>
    </row>
    <row r="6073" spans="1:13" x14ac:dyDescent="0.2">
      <c r="A6073" s="19" t="s">
        <v>12402</v>
      </c>
      <c r="B6073" s="19" t="s">
        <v>12403</v>
      </c>
      <c r="C6073" s="19" t="s">
        <v>34</v>
      </c>
      <c r="D6073" s="19" t="s">
        <v>215</v>
      </c>
      <c r="E6073" s="19"/>
      <c r="F6073" s="20">
        <v>2019</v>
      </c>
      <c r="G6073" s="19" t="s">
        <v>279</v>
      </c>
      <c r="H6073" s="19" t="s">
        <v>30</v>
      </c>
      <c r="I6073" s="19" t="s">
        <v>145</v>
      </c>
      <c r="J6073" s="21" t="s">
        <v>18</v>
      </c>
      <c r="K6073" s="22">
        <v>400500</v>
      </c>
      <c r="L6073" s="22"/>
      <c r="M6073" s="23"/>
    </row>
    <row r="6074" spans="1:13" x14ac:dyDescent="0.2">
      <c r="A6074" s="19" t="s">
        <v>12404</v>
      </c>
      <c r="B6074" s="19" t="s">
        <v>12405</v>
      </c>
      <c r="C6074" s="19" t="s">
        <v>12</v>
      </c>
      <c r="D6074" s="19" t="s">
        <v>219</v>
      </c>
      <c r="E6074" s="19" t="s">
        <v>1380</v>
      </c>
      <c r="F6074" s="20">
        <v>2020</v>
      </c>
      <c r="G6074" s="19" t="s">
        <v>17</v>
      </c>
      <c r="H6074" s="19" t="s">
        <v>54</v>
      </c>
      <c r="I6074" s="19" t="s">
        <v>184</v>
      </c>
      <c r="J6074" s="21" t="s">
        <v>18</v>
      </c>
      <c r="K6074" s="22">
        <v>266347</v>
      </c>
      <c r="L6074" s="22"/>
      <c r="M6074" s="23"/>
    </row>
    <row r="6075" spans="1:13" x14ac:dyDescent="0.2">
      <c r="A6075" s="19" t="s">
        <v>12406</v>
      </c>
      <c r="B6075" s="19" t="s">
        <v>12407</v>
      </c>
      <c r="C6075" s="19" t="s">
        <v>167</v>
      </c>
      <c r="D6075" s="19" t="s">
        <v>431</v>
      </c>
      <c r="E6075" s="19" t="s">
        <v>432</v>
      </c>
      <c r="F6075" s="20">
        <v>2019</v>
      </c>
      <c r="G6075" s="19" t="s">
        <v>17</v>
      </c>
      <c r="H6075" s="19" t="s">
        <v>42</v>
      </c>
      <c r="I6075" s="19" t="s">
        <v>43</v>
      </c>
      <c r="J6075" s="21" t="s">
        <v>18</v>
      </c>
      <c r="K6075" s="22">
        <v>62250</v>
      </c>
      <c r="L6075" s="22"/>
      <c r="M6075" s="23"/>
    </row>
    <row r="6076" spans="1:13" x14ac:dyDescent="0.2">
      <c r="A6076" s="19" t="s">
        <v>12408</v>
      </c>
      <c r="B6076" s="19" t="s">
        <v>12409</v>
      </c>
      <c r="C6076" s="19" t="s">
        <v>103</v>
      </c>
      <c r="D6076" s="19" t="s">
        <v>105</v>
      </c>
      <c r="E6076" s="19" t="s">
        <v>1035</v>
      </c>
      <c r="F6076" s="20">
        <v>2020</v>
      </c>
      <c r="G6076" s="19" t="s">
        <v>17</v>
      </c>
      <c r="H6076" s="19" t="s">
        <v>240</v>
      </c>
      <c r="I6076" s="19" t="s">
        <v>2394</v>
      </c>
      <c r="J6076" s="21" t="s">
        <v>128</v>
      </c>
      <c r="K6076" s="22">
        <v>1015648</v>
      </c>
      <c r="L6076" s="22"/>
      <c r="M6076" s="23"/>
    </row>
    <row r="6077" spans="1:13" x14ac:dyDescent="0.2">
      <c r="A6077" s="19" t="s">
        <v>12410</v>
      </c>
      <c r="B6077" s="19" t="s">
        <v>12411</v>
      </c>
      <c r="C6077" s="19" t="s">
        <v>359</v>
      </c>
      <c r="D6077" s="19"/>
      <c r="E6077" s="19"/>
      <c r="F6077" s="20">
        <v>2020</v>
      </c>
      <c r="G6077" s="19" t="s">
        <v>279</v>
      </c>
      <c r="H6077" s="19" t="s">
        <v>30</v>
      </c>
      <c r="I6077" s="19" t="s">
        <v>145</v>
      </c>
      <c r="J6077" s="21" t="s">
        <v>18</v>
      </c>
      <c r="K6077" s="22">
        <v>16000</v>
      </c>
      <c r="L6077" s="22"/>
      <c r="M6077" s="23"/>
    </row>
    <row r="6078" spans="1:13" x14ac:dyDescent="0.2">
      <c r="A6078" s="19" t="s">
        <v>12412</v>
      </c>
      <c r="B6078" s="19" t="s">
        <v>12413</v>
      </c>
      <c r="C6078" s="19" t="s">
        <v>359</v>
      </c>
      <c r="D6078" s="19" t="s">
        <v>1466</v>
      </c>
      <c r="E6078" s="19"/>
      <c r="F6078" s="20">
        <v>2020</v>
      </c>
      <c r="G6078" s="19" t="s">
        <v>279</v>
      </c>
      <c r="H6078" s="19" t="s">
        <v>30</v>
      </c>
      <c r="I6078" s="19" t="s">
        <v>145</v>
      </c>
      <c r="J6078" s="21" t="s">
        <v>18</v>
      </c>
      <c r="K6078" s="22">
        <v>12000</v>
      </c>
      <c r="L6078" s="22"/>
      <c r="M6078" s="23"/>
    </row>
    <row r="6079" spans="1:13" x14ac:dyDescent="0.2">
      <c r="A6079" s="19" t="s">
        <v>12414</v>
      </c>
      <c r="B6079" s="19" t="s">
        <v>12415</v>
      </c>
      <c r="C6079" s="19" t="s">
        <v>103</v>
      </c>
      <c r="D6079" s="19" t="s">
        <v>238</v>
      </c>
      <c r="E6079" s="19" t="s">
        <v>795</v>
      </c>
      <c r="F6079" s="20">
        <v>2020</v>
      </c>
      <c r="G6079" s="19" t="s">
        <v>17</v>
      </c>
      <c r="H6079" s="19" t="s">
        <v>63</v>
      </c>
      <c r="I6079" s="19" t="s">
        <v>174</v>
      </c>
      <c r="J6079" s="21" t="s">
        <v>84</v>
      </c>
      <c r="K6079" s="22">
        <v>159018</v>
      </c>
      <c r="L6079" s="22"/>
      <c r="M6079" s="23"/>
    </row>
    <row r="6080" spans="1:13" x14ac:dyDescent="0.2">
      <c r="A6080" s="19" t="s">
        <v>12418</v>
      </c>
      <c r="B6080" s="19" t="s">
        <v>12419</v>
      </c>
      <c r="C6080" s="19" t="s">
        <v>103</v>
      </c>
      <c r="D6080" s="19" t="s">
        <v>238</v>
      </c>
      <c r="E6080" s="19" t="s">
        <v>379</v>
      </c>
      <c r="F6080" s="20">
        <v>2020</v>
      </c>
      <c r="G6080" s="19" t="s">
        <v>17</v>
      </c>
      <c r="H6080" s="19" t="s">
        <v>63</v>
      </c>
      <c r="I6080" s="19" t="s">
        <v>174</v>
      </c>
      <c r="J6080" s="21" t="s">
        <v>18</v>
      </c>
      <c r="K6080" s="22">
        <v>709227</v>
      </c>
      <c r="L6080" s="22"/>
      <c r="M6080" s="23"/>
    </row>
    <row r="6081" spans="1:13" x14ac:dyDescent="0.2">
      <c r="A6081" s="19" t="s">
        <v>12420</v>
      </c>
      <c r="B6081" s="19" t="s">
        <v>12421</v>
      </c>
      <c r="C6081" s="19" t="s">
        <v>148</v>
      </c>
      <c r="D6081" s="19"/>
      <c r="E6081" s="19"/>
      <c r="F6081" s="20">
        <v>2019</v>
      </c>
      <c r="G6081" s="19" t="s">
        <v>17</v>
      </c>
      <c r="H6081" s="19" t="s">
        <v>30</v>
      </c>
      <c r="I6081" s="19" t="s">
        <v>145</v>
      </c>
      <c r="J6081" s="21" t="s">
        <v>18</v>
      </c>
      <c r="K6081" s="22">
        <v>2000</v>
      </c>
      <c r="L6081" s="22">
        <v>1000</v>
      </c>
      <c r="M6081" s="23"/>
    </row>
    <row r="6082" spans="1:13" x14ac:dyDescent="0.2">
      <c r="A6082" s="19" t="s">
        <v>12422</v>
      </c>
      <c r="B6082" s="19" t="s">
        <v>12423</v>
      </c>
      <c r="C6082" s="19" t="s">
        <v>12</v>
      </c>
      <c r="D6082" s="19" t="s">
        <v>69</v>
      </c>
      <c r="E6082" s="19" t="s">
        <v>1781</v>
      </c>
      <c r="F6082" s="20">
        <v>2019</v>
      </c>
      <c r="G6082" s="19" t="s">
        <v>17</v>
      </c>
      <c r="H6082" s="19" t="s">
        <v>130</v>
      </c>
      <c r="I6082" s="19" t="s">
        <v>130</v>
      </c>
      <c r="J6082" s="21" t="s">
        <v>18</v>
      </c>
      <c r="K6082" s="22">
        <v>1634</v>
      </c>
      <c r="L6082" s="22"/>
      <c r="M6082" s="23"/>
    </row>
    <row r="6083" spans="1:13" x14ac:dyDescent="0.2">
      <c r="A6083" s="19" t="s">
        <v>12424</v>
      </c>
      <c r="B6083" s="19" t="s">
        <v>12425</v>
      </c>
      <c r="C6083" s="19" t="s">
        <v>52</v>
      </c>
      <c r="D6083" s="19" t="s">
        <v>53</v>
      </c>
      <c r="E6083" s="19" t="s">
        <v>233</v>
      </c>
      <c r="F6083" s="20">
        <v>2020</v>
      </c>
      <c r="G6083" s="19" t="s">
        <v>17</v>
      </c>
      <c r="H6083" s="19" t="s">
        <v>30</v>
      </c>
      <c r="I6083" s="19" t="s">
        <v>145</v>
      </c>
      <c r="J6083" s="21" t="s">
        <v>84</v>
      </c>
      <c r="K6083" s="22">
        <v>10000</v>
      </c>
      <c r="L6083" s="22"/>
      <c r="M6083" s="23"/>
    </row>
    <row r="6084" spans="1:13" x14ac:dyDescent="0.2">
      <c r="A6084" s="19" t="s">
        <v>12426</v>
      </c>
      <c r="B6084" s="19" t="s">
        <v>12427</v>
      </c>
      <c r="C6084" s="19" t="s">
        <v>37</v>
      </c>
      <c r="D6084" s="19" t="s">
        <v>123</v>
      </c>
      <c r="E6084" s="19" t="s">
        <v>3291</v>
      </c>
      <c r="F6084" s="20">
        <v>2020</v>
      </c>
      <c r="G6084" s="19" t="s">
        <v>279</v>
      </c>
      <c r="H6084" s="19" t="s">
        <v>30</v>
      </c>
      <c r="I6084" s="19" t="s">
        <v>145</v>
      </c>
      <c r="J6084" s="21" t="s">
        <v>84</v>
      </c>
      <c r="K6084" s="22">
        <v>22000</v>
      </c>
      <c r="L6084" s="22"/>
      <c r="M6084" s="23"/>
    </row>
    <row r="6085" spans="1:13" x14ac:dyDescent="0.2">
      <c r="A6085" s="19" t="s">
        <v>12430</v>
      </c>
      <c r="B6085" s="19" t="s">
        <v>12431</v>
      </c>
      <c r="C6085" s="19" t="s">
        <v>133</v>
      </c>
      <c r="D6085" s="19" t="s">
        <v>392</v>
      </c>
      <c r="E6085" s="19" t="s">
        <v>1199</v>
      </c>
      <c r="F6085" s="20">
        <v>2019</v>
      </c>
      <c r="G6085" s="19" t="s">
        <v>17</v>
      </c>
      <c r="H6085" s="19" t="s">
        <v>63</v>
      </c>
      <c r="I6085" s="19" t="s">
        <v>174</v>
      </c>
      <c r="J6085" s="21" t="s">
        <v>84</v>
      </c>
      <c r="K6085" s="22">
        <v>33582</v>
      </c>
      <c r="L6085" s="22"/>
      <c r="M6085" s="23"/>
    </row>
    <row r="6086" spans="1:13" x14ac:dyDescent="0.2">
      <c r="A6086" s="19" t="s">
        <v>12432</v>
      </c>
      <c r="B6086" s="19" t="s">
        <v>12433</v>
      </c>
      <c r="C6086" s="19" t="s">
        <v>22</v>
      </c>
      <c r="D6086" s="19" t="s">
        <v>46</v>
      </c>
      <c r="E6086" s="19" t="s">
        <v>777</v>
      </c>
      <c r="F6086" s="20">
        <v>2020</v>
      </c>
      <c r="G6086" s="19" t="s">
        <v>17</v>
      </c>
      <c r="H6086" s="19" t="s">
        <v>240</v>
      </c>
      <c r="I6086" s="19" t="s">
        <v>241</v>
      </c>
      <c r="J6086" s="21" t="s">
        <v>18</v>
      </c>
      <c r="K6086" s="22">
        <v>1</v>
      </c>
      <c r="L6086" s="22">
        <v>1</v>
      </c>
      <c r="M6086" s="23"/>
    </row>
    <row r="6087" spans="1:13" x14ac:dyDescent="0.2">
      <c r="A6087" s="19" t="s">
        <v>12434</v>
      </c>
      <c r="B6087" s="19" t="s">
        <v>12435</v>
      </c>
      <c r="C6087" s="19" t="s">
        <v>22</v>
      </c>
      <c r="D6087" s="19" t="s">
        <v>46</v>
      </c>
      <c r="E6087" s="19" t="s">
        <v>57</v>
      </c>
      <c r="F6087" s="20">
        <v>2019</v>
      </c>
      <c r="G6087" s="19" t="s">
        <v>17</v>
      </c>
      <c r="H6087" s="19" t="s">
        <v>130</v>
      </c>
      <c r="I6087" s="19" t="s">
        <v>130</v>
      </c>
      <c r="J6087" s="21" t="s">
        <v>84</v>
      </c>
      <c r="K6087" s="22">
        <v>5130</v>
      </c>
      <c r="L6087" s="22"/>
      <c r="M6087" s="23"/>
    </row>
    <row r="6088" spans="1:13" x14ac:dyDescent="0.2">
      <c r="A6088" s="19" t="s">
        <v>12440</v>
      </c>
      <c r="B6088" s="19" t="s">
        <v>12441</v>
      </c>
      <c r="C6088" s="19" t="s">
        <v>297</v>
      </c>
      <c r="D6088" s="19"/>
      <c r="E6088" s="19"/>
      <c r="F6088" s="20">
        <v>2020</v>
      </c>
      <c r="G6088" s="19" t="s">
        <v>279</v>
      </c>
      <c r="H6088" s="19" t="s">
        <v>95</v>
      </c>
      <c r="I6088" s="19" t="s">
        <v>173</v>
      </c>
      <c r="J6088" s="21" t="s">
        <v>128</v>
      </c>
      <c r="K6088" s="22">
        <v>30000</v>
      </c>
      <c r="L6088" s="22"/>
      <c r="M6088" s="23"/>
    </row>
    <row r="6089" spans="1:13" x14ac:dyDescent="0.2">
      <c r="A6089" s="19" t="s">
        <v>12442</v>
      </c>
      <c r="B6089" s="19" t="s">
        <v>12443</v>
      </c>
      <c r="C6089" s="19" t="s">
        <v>148</v>
      </c>
      <c r="D6089" s="19"/>
      <c r="E6089" s="19"/>
      <c r="F6089" s="20">
        <v>2020</v>
      </c>
      <c r="G6089" s="19" t="s">
        <v>279</v>
      </c>
      <c r="H6089" s="19" t="s">
        <v>95</v>
      </c>
      <c r="I6089" s="19" t="s">
        <v>5963</v>
      </c>
      <c r="J6089" s="21" t="s">
        <v>18</v>
      </c>
      <c r="K6089" s="22">
        <v>15970</v>
      </c>
      <c r="L6089" s="22"/>
      <c r="M6089" s="23"/>
    </row>
    <row r="6090" spans="1:13" x14ac:dyDescent="0.2">
      <c r="A6090" s="19" t="s">
        <v>12444</v>
      </c>
      <c r="B6090" s="19" t="s">
        <v>12445</v>
      </c>
      <c r="C6090" s="19" t="s">
        <v>12</v>
      </c>
      <c r="D6090" s="19" t="s">
        <v>630</v>
      </c>
      <c r="E6090" s="19" t="s">
        <v>1196</v>
      </c>
      <c r="F6090" s="20">
        <v>2019</v>
      </c>
      <c r="G6090" s="19" t="s">
        <v>17</v>
      </c>
      <c r="H6090" s="19" t="s">
        <v>54</v>
      </c>
      <c r="I6090" s="19" t="s">
        <v>62</v>
      </c>
      <c r="J6090" s="21" t="s">
        <v>84</v>
      </c>
      <c r="K6090" s="22">
        <v>38208</v>
      </c>
      <c r="L6090" s="22"/>
      <c r="M6090" s="23"/>
    </row>
    <row r="6091" spans="1:13" x14ac:dyDescent="0.2">
      <c r="A6091" s="19" t="s">
        <v>12446</v>
      </c>
      <c r="B6091" s="19" t="s">
        <v>12447</v>
      </c>
      <c r="C6091" s="19" t="s">
        <v>143</v>
      </c>
      <c r="D6091" s="19" t="s">
        <v>144</v>
      </c>
      <c r="E6091" s="19" t="s">
        <v>1397</v>
      </c>
      <c r="F6091" s="20">
        <v>2020</v>
      </c>
      <c r="G6091" s="19" t="s">
        <v>17</v>
      </c>
      <c r="H6091" s="19" t="s">
        <v>95</v>
      </c>
      <c r="I6091" s="19" t="s">
        <v>178</v>
      </c>
      <c r="J6091" s="21" t="s">
        <v>128</v>
      </c>
      <c r="K6091" s="22">
        <v>312738</v>
      </c>
      <c r="L6091" s="22"/>
      <c r="M6091" s="23"/>
    </row>
    <row r="6092" spans="1:13" x14ac:dyDescent="0.2">
      <c r="A6092" s="19" t="s">
        <v>12448</v>
      </c>
      <c r="B6092" s="19" t="s">
        <v>12449</v>
      </c>
      <c r="C6092" s="19" t="s">
        <v>37</v>
      </c>
      <c r="D6092" s="19"/>
      <c r="E6092" s="19"/>
      <c r="F6092" s="20">
        <v>2019</v>
      </c>
      <c r="G6092" s="19" t="s">
        <v>17</v>
      </c>
      <c r="H6092" s="19" t="s">
        <v>30</v>
      </c>
      <c r="I6092" s="19" t="s">
        <v>145</v>
      </c>
      <c r="J6092" s="21" t="s">
        <v>18</v>
      </c>
      <c r="K6092" s="22">
        <v>338579</v>
      </c>
      <c r="L6092" s="22"/>
      <c r="M6092" s="23"/>
    </row>
    <row r="6093" spans="1:13" x14ac:dyDescent="0.2">
      <c r="A6093" s="19" t="s">
        <v>12450</v>
      </c>
      <c r="B6093" s="19" t="s">
        <v>12451</v>
      </c>
      <c r="C6093" s="19" t="s">
        <v>12</v>
      </c>
      <c r="D6093" s="19"/>
      <c r="E6093" s="19"/>
      <c r="F6093" s="20">
        <v>2019</v>
      </c>
      <c r="G6093" s="19" t="s">
        <v>17</v>
      </c>
      <c r="H6093" s="19" t="s">
        <v>693</v>
      </c>
      <c r="I6093" s="19" t="s">
        <v>762</v>
      </c>
      <c r="J6093" s="21" t="s">
        <v>18</v>
      </c>
      <c r="K6093" s="22">
        <v>49666</v>
      </c>
      <c r="L6093" s="22"/>
      <c r="M6093" s="23"/>
    </row>
    <row r="6094" spans="1:13" x14ac:dyDescent="0.2">
      <c r="A6094" s="19" t="s">
        <v>12454</v>
      </c>
      <c r="B6094" s="19" t="s">
        <v>12455</v>
      </c>
      <c r="C6094" s="19" t="s">
        <v>297</v>
      </c>
      <c r="D6094" s="19"/>
      <c r="E6094" s="19"/>
      <c r="F6094" s="20">
        <v>2019</v>
      </c>
      <c r="G6094" s="19" t="s">
        <v>17</v>
      </c>
      <c r="H6094" s="19" t="s">
        <v>30</v>
      </c>
      <c r="I6094" s="19" t="s">
        <v>31</v>
      </c>
      <c r="J6094" s="21" t="s">
        <v>18</v>
      </c>
      <c r="K6094" s="22">
        <v>1027</v>
      </c>
      <c r="L6094" s="22"/>
      <c r="M6094" s="23"/>
    </row>
    <row r="6095" spans="1:13" x14ac:dyDescent="0.2">
      <c r="A6095" s="19" t="s">
        <v>12456</v>
      </c>
      <c r="B6095" s="19" t="s">
        <v>12457</v>
      </c>
      <c r="C6095" s="19" t="s">
        <v>81</v>
      </c>
      <c r="D6095" s="19" t="s">
        <v>82</v>
      </c>
      <c r="E6095" s="19" t="s">
        <v>82</v>
      </c>
      <c r="F6095" s="20">
        <v>2020</v>
      </c>
      <c r="G6095" s="19" t="s">
        <v>17</v>
      </c>
      <c r="H6095" s="19" t="s">
        <v>95</v>
      </c>
      <c r="I6095" s="19" t="s">
        <v>173</v>
      </c>
      <c r="J6095" s="21" t="s">
        <v>84</v>
      </c>
      <c r="K6095" s="22">
        <v>160141</v>
      </c>
      <c r="L6095" s="22"/>
      <c r="M6095" s="23"/>
    </row>
    <row r="6096" spans="1:13" x14ac:dyDescent="0.2">
      <c r="A6096" s="19" t="s">
        <v>12458</v>
      </c>
      <c r="B6096" s="19" t="s">
        <v>12459</v>
      </c>
      <c r="C6096" s="19" t="s">
        <v>37</v>
      </c>
      <c r="D6096" s="19" t="s">
        <v>123</v>
      </c>
      <c r="E6096" s="19" t="s">
        <v>1261</v>
      </c>
      <c r="F6096" s="20">
        <v>2019</v>
      </c>
      <c r="G6096" s="19" t="s">
        <v>17</v>
      </c>
      <c r="H6096" s="19" t="s">
        <v>54</v>
      </c>
      <c r="I6096" s="19" t="s">
        <v>58</v>
      </c>
      <c r="J6096" s="21" t="s">
        <v>18</v>
      </c>
      <c r="K6096" s="22">
        <v>299078</v>
      </c>
      <c r="L6096" s="22"/>
      <c r="M6096" s="23"/>
    </row>
    <row r="6097" spans="1:13" x14ac:dyDescent="0.2">
      <c r="A6097" s="19" t="s">
        <v>12460</v>
      </c>
      <c r="B6097" s="19" t="s">
        <v>12461</v>
      </c>
      <c r="C6097" s="19" t="s">
        <v>92</v>
      </c>
      <c r="D6097" s="19"/>
      <c r="E6097" s="19"/>
      <c r="F6097" s="20">
        <v>2019</v>
      </c>
      <c r="G6097" s="19" t="s">
        <v>17</v>
      </c>
      <c r="H6097" s="19" t="s">
        <v>42</v>
      </c>
      <c r="I6097" s="19" t="s">
        <v>278</v>
      </c>
      <c r="J6097" s="21" t="s">
        <v>84</v>
      </c>
      <c r="K6097" s="22">
        <v>742087</v>
      </c>
      <c r="L6097" s="22"/>
      <c r="M6097" s="23"/>
    </row>
    <row r="6098" spans="1:13" x14ac:dyDescent="0.2">
      <c r="A6098" s="19" t="s">
        <v>12462</v>
      </c>
      <c r="B6098" s="19" t="s">
        <v>12463</v>
      </c>
      <c r="C6098" s="19" t="s">
        <v>148</v>
      </c>
      <c r="D6098" s="19" t="s">
        <v>373</v>
      </c>
      <c r="E6098" s="19" t="s">
        <v>1000</v>
      </c>
      <c r="F6098" s="20">
        <v>2019</v>
      </c>
      <c r="G6098" s="19" t="s">
        <v>279</v>
      </c>
      <c r="H6098" s="19" t="s">
        <v>42</v>
      </c>
      <c r="I6098" s="19" t="s">
        <v>278</v>
      </c>
      <c r="J6098" s="21" t="s">
        <v>128</v>
      </c>
      <c r="K6098" s="22">
        <v>30770</v>
      </c>
      <c r="L6098" s="22"/>
      <c r="M6098" s="23"/>
    </row>
    <row r="6099" spans="1:13" x14ac:dyDescent="0.2">
      <c r="A6099" s="19" t="s">
        <v>12464</v>
      </c>
      <c r="B6099" s="19" t="s">
        <v>12465</v>
      </c>
      <c r="C6099" s="19" t="s">
        <v>265</v>
      </c>
      <c r="D6099" s="19"/>
      <c r="E6099" s="19"/>
      <c r="F6099" s="20">
        <v>2019</v>
      </c>
      <c r="G6099" s="19" t="s">
        <v>279</v>
      </c>
      <c r="H6099" s="19" t="s">
        <v>95</v>
      </c>
      <c r="I6099" s="19" t="s">
        <v>356</v>
      </c>
      <c r="J6099" s="21" t="s">
        <v>18</v>
      </c>
      <c r="K6099" s="22">
        <v>118585</v>
      </c>
      <c r="L6099" s="22"/>
      <c r="M6099" s="23"/>
    </row>
    <row r="6100" spans="1:13" x14ac:dyDescent="0.2">
      <c r="A6100" s="19" t="s">
        <v>12470</v>
      </c>
      <c r="B6100" s="19" t="s">
        <v>12471</v>
      </c>
      <c r="C6100" s="19" t="s">
        <v>297</v>
      </c>
      <c r="D6100" s="19"/>
      <c r="E6100" s="19"/>
      <c r="F6100" s="20">
        <v>2019</v>
      </c>
      <c r="G6100" s="19" t="s">
        <v>279</v>
      </c>
      <c r="H6100" s="19" t="s">
        <v>30</v>
      </c>
      <c r="I6100" s="19" t="s">
        <v>145</v>
      </c>
      <c r="J6100" s="21" t="s">
        <v>128</v>
      </c>
      <c r="K6100" s="22">
        <v>101026</v>
      </c>
      <c r="L6100" s="22"/>
      <c r="M6100" s="23"/>
    </row>
    <row r="6101" spans="1:13" x14ac:dyDescent="0.2">
      <c r="A6101" s="19" t="s">
        <v>12472</v>
      </c>
      <c r="B6101" s="19" t="s">
        <v>12473</v>
      </c>
      <c r="C6101" s="19" t="s">
        <v>12</v>
      </c>
      <c r="D6101" s="19" t="s">
        <v>13</v>
      </c>
      <c r="E6101" s="19" t="s">
        <v>1008</v>
      </c>
      <c r="F6101" s="20">
        <v>2019</v>
      </c>
      <c r="G6101" s="19" t="s">
        <v>279</v>
      </c>
      <c r="H6101" s="19" t="s">
        <v>95</v>
      </c>
      <c r="I6101" s="19" t="s">
        <v>356</v>
      </c>
      <c r="J6101" s="21" t="s">
        <v>18</v>
      </c>
      <c r="K6101" s="22">
        <v>13030</v>
      </c>
      <c r="L6101" s="22"/>
      <c r="M6101" s="23"/>
    </row>
    <row r="6102" spans="1:13" x14ac:dyDescent="0.2">
      <c r="A6102" s="19" t="s">
        <v>12474</v>
      </c>
      <c r="B6102" s="19" t="s">
        <v>12475</v>
      </c>
      <c r="C6102" s="19" t="s">
        <v>12</v>
      </c>
      <c r="D6102" s="19" t="s">
        <v>630</v>
      </c>
      <c r="E6102" s="19" t="s">
        <v>908</v>
      </c>
      <c r="F6102" s="20">
        <v>2019</v>
      </c>
      <c r="G6102" s="19" t="s">
        <v>17</v>
      </c>
      <c r="H6102" s="19" t="s">
        <v>130</v>
      </c>
      <c r="I6102" s="19" t="s">
        <v>130</v>
      </c>
      <c r="J6102" s="21" t="s">
        <v>84</v>
      </c>
      <c r="K6102" s="22">
        <v>56993</v>
      </c>
      <c r="L6102" s="22"/>
      <c r="M6102" s="23"/>
    </row>
    <row r="6103" spans="1:13" x14ac:dyDescent="0.2">
      <c r="A6103" s="19" t="s">
        <v>12476</v>
      </c>
      <c r="B6103" s="19" t="s">
        <v>12477</v>
      </c>
      <c r="C6103" s="19" t="s">
        <v>103</v>
      </c>
      <c r="D6103" s="19" t="s">
        <v>238</v>
      </c>
      <c r="E6103" s="19" t="s">
        <v>379</v>
      </c>
      <c r="F6103" s="20">
        <v>2020</v>
      </c>
      <c r="G6103" s="19" t="s">
        <v>17</v>
      </c>
      <c r="H6103" s="19" t="s">
        <v>352</v>
      </c>
      <c r="I6103" s="19" t="s">
        <v>353</v>
      </c>
      <c r="J6103" s="21" t="s">
        <v>18</v>
      </c>
      <c r="K6103" s="22">
        <v>76601</v>
      </c>
      <c r="L6103" s="22"/>
      <c r="M6103" s="23"/>
    </row>
    <row r="6104" spans="1:13" x14ac:dyDescent="0.2">
      <c r="A6104" s="19" t="s">
        <v>12478</v>
      </c>
      <c r="B6104" s="19" t="s">
        <v>12479</v>
      </c>
      <c r="C6104" s="19" t="s">
        <v>12</v>
      </c>
      <c r="D6104" s="19" t="s">
        <v>422</v>
      </c>
      <c r="E6104" s="19" t="s">
        <v>1699</v>
      </c>
      <c r="F6104" s="20">
        <v>2020</v>
      </c>
      <c r="G6104" s="19" t="s">
        <v>17</v>
      </c>
      <c r="H6104" s="19" t="s">
        <v>30</v>
      </c>
      <c r="I6104" s="19" t="s">
        <v>145</v>
      </c>
      <c r="J6104" s="21" t="s">
        <v>18</v>
      </c>
      <c r="K6104" s="22">
        <v>287108</v>
      </c>
      <c r="L6104" s="22"/>
      <c r="M6104" s="23"/>
    </row>
    <row r="6105" spans="1:13" x14ac:dyDescent="0.2">
      <c r="A6105" s="19" t="s">
        <v>12480</v>
      </c>
      <c r="B6105" s="19" t="s">
        <v>12481</v>
      </c>
      <c r="C6105" s="19" t="s">
        <v>12</v>
      </c>
      <c r="D6105" s="19" t="s">
        <v>219</v>
      </c>
      <c r="E6105" s="19" t="s">
        <v>220</v>
      </c>
      <c r="F6105" s="20">
        <v>2020</v>
      </c>
      <c r="G6105" s="19" t="s">
        <v>17</v>
      </c>
      <c r="H6105" s="19" t="s">
        <v>30</v>
      </c>
      <c r="I6105" s="19" t="s">
        <v>145</v>
      </c>
      <c r="J6105" s="21" t="s">
        <v>18</v>
      </c>
      <c r="K6105" s="22">
        <v>28600</v>
      </c>
      <c r="L6105" s="22"/>
      <c r="M6105" s="23"/>
    </row>
    <row r="6106" spans="1:13" x14ac:dyDescent="0.2">
      <c r="A6106" s="19" t="s">
        <v>12482</v>
      </c>
      <c r="B6106" s="19" t="s">
        <v>12483</v>
      </c>
      <c r="C6106" s="19" t="s">
        <v>148</v>
      </c>
      <c r="D6106" s="19"/>
      <c r="E6106" s="19"/>
      <c r="F6106" s="20">
        <v>2019</v>
      </c>
      <c r="G6106" s="19" t="s">
        <v>17</v>
      </c>
      <c r="H6106" s="19" t="s">
        <v>15</v>
      </c>
      <c r="I6106" s="19" t="s">
        <v>16</v>
      </c>
      <c r="J6106" s="21" t="s">
        <v>18</v>
      </c>
      <c r="K6106" s="22">
        <v>91668</v>
      </c>
      <c r="L6106" s="22"/>
      <c r="M6106" s="23"/>
    </row>
    <row r="6107" spans="1:13" x14ac:dyDescent="0.2">
      <c r="A6107" s="19" t="s">
        <v>12486</v>
      </c>
      <c r="B6107" s="19" t="s">
        <v>12487</v>
      </c>
      <c r="C6107" s="19" t="s">
        <v>22</v>
      </c>
      <c r="D6107" s="19" t="s">
        <v>46</v>
      </c>
      <c r="E6107" s="19" t="s">
        <v>87</v>
      </c>
      <c r="F6107" s="20">
        <v>2020</v>
      </c>
      <c r="G6107" s="19" t="s">
        <v>17</v>
      </c>
      <c r="H6107" s="19" t="s">
        <v>63</v>
      </c>
      <c r="I6107" s="19" t="s">
        <v>174</v>
      </c>
      <c r="J6107" s="21" t="s">
        <v>18</v>
      </c>
      <c r="K6107" s="22">
        <v>208913</v>
      </c>
      <c r="L6107" s="22"/>
      <c r="M6107" s="23"/>
    </row>
    <row r="6108" spans="1:13" x14ac:dyDescent="0.2">
      <c r="A6108" s="19" t="s">
        <v>12488</v>
      </c>
      <c r="B6108" s="19" t="s">
        <v>12489</v>
      </c>
      <c r="C6108" s="19" t="s">
        <v>12</v>
      </c>
      <c r="D6108" s="19" t="s">
        <v>219</v>
      </c>
      <c r="E6108" s="19" t="s">
        <v>1380</v>
      </c>
      <c r="F6108" s="20">
        <v>2020</v>
      </c>
      <c r="G6108" s="19" t="s">
        <v>17</v>
      </c>
      <c r="H6108" s="19" t="s">
        <v>30</v>
      </c>
      <c r="I6108" s="19" t="s">
        <v>145</v>
      </c>
      <c r="J6108" s="21" t="s">
        <v>18</v>
      </c>
      <c r="K6108" s="22">
        <v>357800</v>
      </c>
      <c r="L6108" s="22"/>
      <c r="M6108" s="23"/>
    </row>
    <row r="6109" spans="1:13" x14ac:dyDescent="0.2">
      <c r="A6109" s="19" t="s">
        <v>12490</v>
      </c>
      <c r="B6109" s="19" t="s">
        <v>12491</v>
      </c>
      <c r="C6109" s="19" t="s">
        <v>12</v>
      </c>
      <c r="D6109" s="19" t="s">
        <v>630</v>
      </c>
      <c r="E6109" s="19" t="s">
        <v>908</v>
      </c>
      <c r="F6109" s="20">
        <v>2020</v>
      </c>
      <c r="G6109" s="19" t="s">
        <v>17</v>
      </c>
      <c r="H6109" s="19" t="s">
        <v>42</v>
      </c>
      <c r="I6109" s="19" t="s">
        <v>1079</v>
      </c>
      <c r="J6109" s="21" t="s">
        <v>84</v>
      </c>
      <c r="K6109" s="22">
        <v>68200</v>
      </c>
      <c r="L6109" s="22"/>
      <c r="M6109" s="23"/>
    </row>
    <row r="6110" spans="1:13" x14ac:dyDescent="0.2">
      <c r="A6110" s="19" t="s">
        <v>12492</v>
      </c>
      <c r="B6110" s="19" t="s">
        <v>12493</v>
      </c>
      <c r="C6110" s="19" t="s">
        <v>12</v>
      </c>
      <c r="D6110" s="19"/>
      <c r="E6110" s="19"/>
      <c r="F6110" s="20">
        <v>2019</v>
      </c>
      <c r="G6110" s="19" t="s">
        <v>17</v>
      </c>
      <c r="H6110" s="19" t="s">
        <v>30</v>
      </c>
      <c r="I6110" s="19" t="s">
        <v>31</v>
      </c>
      <c r="J6110" s="21" t="s">
        <v>18</v>
      </c>
      <c r="K6110" s="22">
        <v>82593</v>
      </c>
      <c r="L6110" s="22">
        <v>110</v>
      </c>
      <c r="M6110" s="23"/>
    </row>
    <row r="6111" spans="1:13" x14ac:dyDescent="0.2">
      <c r="A6111" s="19" t="s">
        <v>12494</v>
      </c>
      <c r="B6111" s="19" t="s">
        <v>12495</v>
      </c>
      <c r="C6111" s="19" t="s">
        <v>148</v>
      </c>
      <c r="D6111" s="19" t="s">
        <v>373</v>
      </c>
      <c r="E6111" s="19" t="s">
        <v>9081</v>
      </c>
      <c r="F6111" s="20">
        <v>2019</v>
      </c>
      <c r="G6111" s="19" t="s">
        <v>279</v>
      </c>
      <c r="H6111" s="19" t="s">
        <v>42</v>
      </c>
      <c r="I6111" s="19" t="s">
        <v>278</v>
      </c>
      <c r="J6111" s="21" t="s">
        <v>84</v>
      </c>
      <c r="K6111" s="22">
        <v>33857908</v>
      </c>
      <c r="L6111" s="22"/>
      <c r="M6111" s="23"/>
    </row>
    <row r="6112" spans="1:13" x14ac:dyDescent="0.2">
      <c r="A6112" s="19" t="s">
        <v>12496</v>
      </c>
      <c r="B6112" s="19" t="s">
        <v>12497</v>
      </c>
      <c r="C6112" s="19" t="s">
        <v>2594</v>
      </c>
      <c r="D6112" s="19"/>
      <c r="E6112" s="19"/>
      <c r="F6112" s="20">
        <v>2019</v>
      </c>
      <c r="G6112" s="19" t="s">
        <v>17</v>
      </c>
      <c r="H6112" s="19" t="s">
        <v>30</v>
      </c>
      <c r="I6112" s="19" t="s">
        <v>31</v>
      </c>
      <c r="J6112" s="21" t="s">
        <v>18</v>
      </c>
      <c r="K6112" s="22">
        <v>2053500</v>
      </c>
      <c r="L6112" s="22"/>
      <c r="M6112" s="23"/>
    </row>
    <row r="6113" spans="1:13" x14ac:dyDescent="0.2">
      <c r="A6113" s="19" t="s">
        <v>12498</v>
      </c>
      <c r="B6113" s="19" t="s">
        <v>12499</v>
      </c>
      <c r="C6113" s="19" t="s">
        <v>133</v>
      </c>
      <c r="D6113" s="19" t="s">
        <v>206</v>
      </c>
      <c r="E6113" s="19" t="s">
        <v>1958</v>
      </c>
      <c r="F6113" s="20">
        <v>2019</v>
      </c>
      <c r="G6113" s="19" t="s">
        <v>17</v>
      </c>
      <c r="H6113" s="19" t="s">
        <v>30</v>
      </c>
      <c r="I6113" s="19" t="s">
        <v>145</v>
      </c>
      <c r="J6113" s="21" t="s">
        <v>84</v>
      </c>
      <c r="K6113" s="22">
        <v>641248</v>
      </c>
      <c r="L6113" s="22"/>
      <c r="M6113" s="23"/>
    </row>
    <row r="6114" spans="1:13" x14ac:dyDescent="0.2">
      <c r="A6114" s="19" t="s">
        <v>12500</v>
      </c>
      <c r="B6114" s="19" t="s">
        <v>12501</v>
      </c>
      <c r="C6114" s="19" t="s">
        <v>297</v>
      </c>
      <c r="D6114" s="19"/>
      <c r="E6114" s="19"/>
      <c r="F6114" s="20">
        <v>2019</v>
      </c>
      <c r="G6114" s="19" t="s">
        <v>17</v>
      </c>
      <c r="H6114" s="19" t="s">
        <v>30</v>
      </c>
      <c r="I6114" s="19" t="s">
        <v>31</v>
      </c>
      <c r="J6114" s="21" t="s">
        <v>18</v>
      </c>
      <c r="K6114" s="22">
        <v>349500</v>
      </c>
      <c r="L6114" s="22"/>
      <c r="M6114" s="23"/>
    </row>
    <row r="6115" spans="1:13" x14ac:dyDescent="0.2">
      <c r="A6115" s="19" t="s">
        <v>12502</v>
      </c>
      <c r="B6115" s="19" t="s">
        <v>12503</v>
      </c>
      <c r="C6115" s="19" t="s">
        <v>148</v>
      </c>
      <c r="D6115" s="19" t="s">
        <v>373</v>
      </c>
      <c r="E6115" s="19" t="s">
        <v>838</v>
      </c>
      <c r="F6115" s="20">
        <v>2020</v>
      </c>
      <c r="G6115" s="19" t="s">
        <v>17</v>
      </c>
      <c r="H6115" s="19" t="s">
        <v>352</v>
      </c>
      <c r="I6115" s="19" t="s">
        <v>353</v>
      </c>
      <c r="J6115" s="21" t="s">
        <v>84</v>
      </c>
      <c r="K6115" s="22">
        <v>119851</v>
      </c>
      <c r="L6115" s="22"/>
      <c r="M6115" s="23"/>
    </row>
    <row r="6116" spans="1:13" x14ac:dyDescent="0.2">
      <c r="A6116" s="19" t="s">
        <v>12506</v>
      </c>
      <c r="B6116" s="19" t="s">
        <v>12507</v>
      </c>
      <c r="C6116" s="19" t="s">
        <v>22</v>
      </c>
      <c r="D6116" s="19" t="s">
        <v>23</v>
      </c>
      <c r="E6116" s="19" t="s">
        <v>287</v>
      </c>
      <c r="F6116" s="20">
        <v>2020</v>
      </c>
      <c r="G6116" s="19" t="s">
        <v>17</v>
      </c>
      <c r="H6116" s="19" t="s">
        <v>240</v>
      </c>
      <c r="I6116" s="19" t="s">
        <v>241</v>
      </c>
      <c r="J6116" s="21" t="s">
        <v>18</v>
      </c>
      <c r="K6116" s="22">
        <v>1000</v>
      </c>
      <c r="L6116" s="22">
        <v>1</v>
      </c>
      <c r="M6116" s="23"/>
    </row>
    <row r="6117" spans="1:13" x14ac:dyDescent="0.2">
      <c r="A6117" s="19" t="s">
        <v>12508</v>
      </c>
      <c r="B6117" s="19" t="s">
        <v>12509</v>
      </c>
      <c r="C6117" s="19" t="s">
        <v>52</v>
      </c>
      <c r="D6117" s="19" t="s">
        <v>77</v>
      </c>
      <c r="E6117" s="19" t="s">
        <v>1718</v>
      </c>
      <c r="F6117" s="20">
        <v>2020</v>
      </c>
      <c r="G6117" s="19" t="s">
        <v>17</v>
      </c>
      <c r="H6117" s="19" t="s">
        <v>42</v>
      </c>
      <c r="I6117" s="19" t="s">
        <v>1079</v>
      </c>
      <c r="J6117" s="21" t="s">
        <v>18</v>
      </c>
      <c r="K6117" s="22">
        <v>28477</v>
      </c>
      <c r="L6117" s="22"/>
      <c r="M6117" s="23"/>
    </row>
    <row r="6118" spans="1:13" x14ac:dyDescent="0.2">
      <c r="A6118" s="19" t="s">
        <v>12510</v>
      </c>
      <c r="B6118" s="19" t="s">
        <v>12511</v>
      </c>
      <c r="C6118" s="19" t="s">
        <v>148</v>
      </c>
      <c r="D6118" s="19" t="s">
        <v>617</v>
      </c>
      <c r="E6118" s="19" t="s">
        <v>863</v>
      </c>
      <c r="F6118" s="20">
        <v>2019</v>
      </c>
      <c r="G6118" s="19" t="s">
        <v>17</v>
      </c>
      <c r="H6118" s="19" t="s">
        <v>352</v>
      </c>
      <c r="I6118" s="19" t="s">
        <v>353</v>
      </c>
      <c r="J6118" s="21" t="s">
        <v>84</v>
      </c>
      <c r="K6118" s="22">
        <v>84422</v>
      </c>
      <c r="L6118" s="22"/>
      <c r="M6118" s="23"/>
    </row>
    <row r="6119" spans="1:13" x14ac:dyDescent="0.2">
      <c r="A6119" s="19" t="s">
        <v>12514</v>
      </c>
      <c r="B6119" s="19" t="s">
        <v>12515</v>
      </c>
      <c r="C6119" s="19" t="s">
        <v>12</v>
      </c>
      <c r="D6119" s="19" t="s">
        <v>853</v>
      </c>
      <c r="E6119" s="19" t="s">
        <v>3376</v>
      </c>
      <c r="F6119" s="20">
        <v>2020</v>
      </c>
      <c r="G6119" s="19" t="s">
        <v>17</v>
      </c>
      <c r="H6119" s="19" t="s">
        <v>352</v>
      </c>
      <c r="I6119" s="19" t="s">
        <v>1241</v>
      </c>
      <c r="J6119" s="21" t="s">
        <v>128</v>
      </c>
      <c r="K6119" s="22">
        <v>132486</v>
      </c>
      <c r="L6119" s="22"/>
      <c r="M6119" s="23"/>
    </row>
    <row r="6120" spans="1:13" x14ac:dyDescent="0.2">
      <c r="A6120" s="19" t="s">
        <v>12516</v>
      </c>
      <c r="B6120" s="19" t="s">
        <v>12517</v>
      </c>
      <c r="C6120" s="19" t="s">
        <v>34</v>
      </c>
      <c r="D6120" s="19"/>
      <c r="E6120" s="19"/>
      <c r="F6120" s="20">
        <v>2020</v>
      </c>
      <c r="G6120" s="19" t="s">
        <v>17</v>
      </c>
      <c r="H6120" s="19" t="s">
        <v>95</v>
      </c>
      <c r="I6120" s="19" t="s">
        <v>356</v>
      </c>
      <c r="J6120" s="21" t="s">
        <v>84</v>
      </c>
      <c r="K6120" s="22">
        <v>131556</v>
      </c>
      <c r="L6120" s="22"/>
      <c r="M6120" s="23"/>
    </row>
    <row r="6121" spans="1:13" x14ac:dyDescent="0.2">
      <c r="A6121" s="19" t="s">
        <v>12518</v>
      </c>
      <c r="B6121" s="19" t="s">
        <v>12519</v>
      </c>
      <c r="C6121" s="19" t="s">
        <v>81</v>
      </c>
      <c r="D6121" s="19" t="s">
        <v>82</v>
      </c>
      <c r="E6121" s="19" t="s">
        <v>82</v>
      </c>
      <c r="F6121" s="20">
        <v>2019</v>
      </c>
      <c r="G6121" s="19" t="s">
        <v>17</v>
      </c>
      <c r="H6121" s="19" t="s">
        <v>63</v>
      </c>
      <c r="I6121" s="19" t="s">
        <v>705</v>
      </c>
      <c r="J6121" s="21" t="s">
        <v>84</v>
      </c>
      <c r="K6121" s="22">
        <v>115620</v>
      </c>
      <c r="L6121" s="22"/>
      <c r="M6121" s="23"/>
    </row>
    <row r="6122" spans="1:13" x14ac:dyDescent="0.2">
      <c r="A6122" s="19" t="s">
        <v>12520</v>
      </c>
      <c r="B6122" s="19" t="s">
        <v>12521</v>
      </c>
      <c r="C6122" s="19" t="s">
        <v>257</v>
      </c>
      <c r="D6122" s="19" t="s">
        <v>441</v>
      </c>
      <c r="E6122" s="19" t="s">
        <v>488</v>
      </c>
      <c r="F6122" s="20">
        <v>2019</v>
      </c>
      <c r="G6122" s="19" t="s">
        <v>279</v>
      </c>
      <c r="H6122" s="19" t="s">
        <v>30</v>
      </c>
      <c r="I6122" s="19" t="s">
        <v>145</v>
      </c>
      <c r="J6122" s="21" t="s">
        <v>18</v>
      </c>
      <c r="K6122" s="22">
        <v>96957</v>
      </c>
      <c r="L6122" s="22">
        <v>1</v>
      </c>
      <c r="M6122" s="23"/>
    </row>
    <row r="6123" spans="1:13" x14ac:dyDescent="0.2">
      <c r="A6123" s="19" t="s">
        <v>12522</v>
      </c>
      <c r="B6123" s="19" t="s">
        <v>12523</v>
      </c>
      <c r="C6123" s="19" t="s">
        <v>143</v>
      </c>
      <c r="D6123" s="19"/>
      <c r="E6123" s="19"/>
      <c r="F6123" s="20">
        <v>2020</v>
      </c>
      <c r="G6123" s="19" t="s">
        <v>279</v>
      </c>
      <c r="H6123" s="19" t="s">
        <v>240</v>
      </c>
      <c r="I6123" s="19" t="s">
        <v>3160</v>
      </c>
      <c r="J6123" s="21" t="s">
        <v>18</v>
      </c>
      <c r="K6123" s="22">
        <v>53736</v>
      </c>
      <c r="L6123" s="22"/>
      <c r="M6123" s="23"/>
    </row>
    <row r="6124" spans="1:13" x14ac:dyDescent="0.2">
      <c r="A6124" s="19" t="s">
        <v>12524</v>
      </c>
      <c r="B6124" s="19" t="s">
        <v>12525</v>
      </c>
      <c r="C6124" s="19" t="s">
        <v>257</v>
      </c>
      <c r="D6124" s="19" t="s">
        <v>258</v>
      </c>
      <c r="E6124" s="19" t="s">
        <v>2505</v>
      </c>
      <c r="F6124" s="20">
        <v>2020</v>
      </c>
      <c r="G6124" s="19" t="s">
        <v>17</v>
      </c>
      <c r="H6124" s="19" t="s">
        <v>240</v>
      </c>
      <c r="I6124" s="19" t="s">
        <v>3160</v>
      </c>
      <c r="J6124" s="21" t="s">
        <v>18</v>
      </c>
      <c r="K6124" s="22">
        <v>609</v>
      </c>
      <c r="L6124" s="22">
        <v>1</v>
      </c>
      <c r="M6124" s="23"/>
    </row>
    <row r="6125" spans="1:13" x14ac:dyDescent="0.2">
      <c r="A6125" s="19" t="s">
        <v>12526</v>
      </c>
      <c r="B6125" s="19" t="s">
        <v>12527</v>
      </c>
      <c r="C6125" s="19" t="s">
        <v>133</v>
      </c>
      <c r="D6125" s="19" t="s">
        <v>534</v>
      </c>
      <c r="E6125" s="19" t="s">
        <v>579</v>
      </c>
      <c r="F6125" s="20">
        <v>2020</v>
      </c>
      <c r="G6125" s="19" t="s">
        <v>17</v>
      </c>
      <c r="H6125" s="19" t="s">
        <v>30</v>
      </c>
      <c r="I6125" s="19" t="s">
        <v>31</v>
      </c>
      <c r="J6125" s="21" t="s">
        <v>128</v>
      </c>
      <c r="K6125" s="22">
        <v>51300</v>
      </c>
      <c r="L6125" s="22"/>
      <c r="M6125" s="23"/>
    </row>
    <row r="6126" spans="1:13" x14ac:dyDescent="0.2">
      <c r="A6126" s="19" t="s">
        <v>12528</v>
      </c>
      <c r="B6126" s="19" t="s">
        <v>12529</v>
      </c>
      <c r="C6126" s="19" t="s">
        <v>148</v>
      </c>
      <c r="D6126" s="19" t="s">
        <v>373</v>
      </c>
      <c r="E6126" s="19" t="s">
        <v>7398</v>
      </c>
      <c r="F6126" s="20">
        <v>2020</v>
      </c>
      <c r="G6126" s="19" t="s">
        <v>17</v>
      </c>
      <c r="H6126" s="19" t="s">
        <v>95</v>
      </c>
      <c r="I6126" s="19" t="s">
        <v>178</v>
      </c>
      <c r="J6126" s="21" t="s">
        <v>84</v>
      </c>
      <c r="K6126" s="22">
        <v>116099</v>
      </c>
      <c r="L6126" s="22"/>
      <c r="M6126" s="23"/>
    </row>
    <row r="6127" spans="1:13" x14ac:dyDescent="0.2">
      <c r="A6127" s="19" t="s">
        <v>12530</v>
      </c>
      <c r="B6127" s="19" t="s">
        <v>12531</v>
      </c>
      <c r="C6127" s="19" t="s">
        <v>133</v>
      </c>
      <c r="D6127" s="19" t="s">
        <v>392</v>
      </c>
      <c r="E6127" s="19" t="s">
        <v>1066</v>
      </c>
      <c r="F6127" s="20">
        <v>2020</v>
      </c>
      <c r="G6127" s="19" t="s">
        <v>17</v>
      </c>
      <c r="H6127" s="19" t="s">
        <v>30</v>
      </c>
      <c r="I6127" s="19" t="s">
        <v>31</v>
      </c>
      <c r="J6127" s="21" t="s">
        <v>18</v>
      </c>
      <c r="K6127" s="22">
        <v>50500</v>
      </c>
      <c r="L6127" s="22"/>
      <c r="M6127" s="23"/>
    </row>
    <row r="6128" spans="1:13" x14ac:dyDescent="0.2">
      <c r="A6128" s="19" t="s">
        <v>12532</v>
      </c>
      <c r="B6128" s="19" t="s">
        <v>12533</v>
      </c>
      <c r="C6128" s="19" t="s">
        <v>133</v>
      </c>
      <c r="D6128" s="19" t="s">
        <v>392</v>
      </c>
      <c r="E6128" s="19" t="s">
        <v>474</v>
      </c>
      <c r="F6128" s="20">
        <v>2020</v>
      </c>
      <c r="G6128" s="19" t="s">
        <v>17</v>
      </c>
      <c r="H6128" s="19" t="s">
        <v>30</v>
      </c>
      <c r="I6128" s="19" t="s">
        <v>31</v>
      </c>
      <c r="J6128" s="21" t="s">
        <v>18</v>
      </c>
      <c r="K6128" s="22">
        <v>50500</v>
      </c>
      <c r="L6128" s="22"/>
      <c r="M6128" s="23"/>
    </row>
    <row r="6129" spans="1:13" x14ac:dyDescent="0.2">
      <c r="A6129" s="19" t="s">
        <v>12534</v>
      </c>
      <c r="B6129" s="19" t="s">
        <v>12535</v>
      </c>
      <c r="C6129" s="19" t="s">
        <v>12</v>
      </c>
      <c r="D6129" s="19" t="s">
        <v>219</v>
      </c>
      <c r="E6129" s="19" t="s">
        <v>2273</v>
      </c>
      <c r="F6129" s="20">
        <v>2020</v>
      </c>
      <c r="G6129" s="19" t="s">
        <v>17</v>
      </c>
      <c r="H6129" s="19" t="s">
        <v>15</v>
      </c>
      <c r="I6129" s="19" t="s">
        <v>136</v>
      </c>
      <c r="J6129" s="21" t="s">
        <v>84</v>
      </c>
      <c r="K6129" s="22">
        <v>125052</v>
      </c>
      <c r="L6129" s="22"/>
      <c r="M6129" s="23"/>
    </row>
    <row r="6130" spans="1:13" x14ac:dyDescent="0.2">
      <c r="A6130" s="19" t="s">
        <v>12536</v>
      </c>
      <c r="B6130" s="19" t="s">
        <v>12537</v>
      </c>
      <c r="C6130" s="19" t="s">
        <v>148</v>
      </c>
      <c r="D6130" s="19" t="s">
        <v>373</v>
      </c>
      <c r="E6130" s="19" t="s">
        <v>838</v>
      </c>
      <c r="F6130" s="20">
        <v>2020</v>
      </c>
      <c r="G6130" s="19" t="s">
        <v>17</v>
      </c>
      <c r="H6130" s="19" t="s">
        <v>240</v>
      </c>
      <c r="I6130" s="19" t="s">
        <v>2394</v>
      </c>
      <c r="J6130" s="21" t="s">
        <v>84</v>
      </c>
      <c r="K6130" s="22">
        <v>4594408</v>
      </c>
      <c r="L6130" s="22"/>
      <c r="M6130" s="23"/>
    </row>
    <row r="6131" spans="1:13" x14ac:dyDescent="0.2">
      <c r="A6131" s="19" t="s">
        <v>12538</v>
      </c>
      <c r="B6131" s="19" t="s">
        <v>12539</v>
      </c>
      <c r="C6131" s="19" t="s">
        <v>92</v>
      </c>
      <c r="D6131" s="19"/>
      <c r="E6131" s="19"/>
      <c r="F6131" s="20">
        <v>2019</v>
      </c>
      <c r="G6131" s="19" t="s">
        <v>17</v>
      </c>
      <c r="H6131" s="19" t="s">
        <v>54</v>
      </c>
      <c r="I6131" s="19" t="s">
        <v>199</v>
      </c>
      <c r="J6131" s="21" t="s">
        <v>128</v>
      </c>
      <c r="K6131" s="22">
        <v>1150</v>
      </c>
      <c r="L6131" s="22"/>
      <c r="M6131" s="23"/>
    </row>
    <row r="6132" spans="1:13" x14ac:dyDescent="0.2">
      <c r="A6132" s="19" t="s">
        <v>12540</v>
      </c>
      <c r="B6132" s="19" t="s">
        <v>12541</v>
      </c>
      <c r="C6132" s="19" t="s">
        <v>12</v>
      </c>
      <c r="D6132" s="19" t="s">
        <v>219</v>
      </c>
      <c r="E6132" s="19" t="s">
        <v>636</v>
      </c>
      <c r="F6132" s="20">
        <v>2019</v>
      </c>
      <c r="G6132" s="19" t="s">
        <v>17</v>
      </c>
      <c r="H6132" s="19" t="s">
        <v>130</v>
      </c>
      <c r="I6132" s="19" t="s">
        <v>130</v>
      </c>
      <c r="J6132" s="21" t="s">
        <v>18</v>
      </c>
      <c r="K6132" s="22">
        <v>2999</v>
      </c>
      <c r="L6132" s="22"/>
      <c r="M6132" s="23"/>
    </row>
    <row r="6133" spans="1:13" x14ac:dyDescent="0.2">
      <c r="A6133" s="19" t="s">
        <v>12542</v>
      </c>
      <c r="B6133" s="19" t="s">
        <v>12543</v>
      </c>
      <c r="C6133" s="19" t="s">
        <v>81</v>
      </c>
      <c r="D6133" s="19"/>
      <c r="E6133" s="19"/>
      <c r="F6133" s="20">
        <v>2019</v>
      </c>
      <c r="G6133" s="19" t="s">
        <v>279</v>
      </c>
      <c r="H6133" s="19" t="s">
        <v>95</v>
      </c>
      <c r="I6133" s="19" t="s">
        <v>356</v>
      </c>
      <c r="J6133" s="21" t="s">
        <v>18</v>
      </c>
      <c r="K6133" s="22">
        <v>185231</v>
      </c>
      <c r="L6133" s="22"/>
      <c r="M6133" s="23"/>
    </row>
    <row r="6134" spans="1:13" x14ac:dyDescent="0.2">
      <c r="A6134" s="19" t="s">
        <v>12544</v>
      </c>
      <c r="B6134" s="19" t="s">
        <v>12545</v>
      </c>
      <c r="C6134" s="19" t="s">
        <v>143</v>
      </c>
      <c r="D6134" s="19"/>
      <c r="E6134" s="19"/>
      <c r="F6134" s="20">
        <v>2020</v>
      </c>
      <c r="G6134" s="19" t="s">
        <v>17</v>
      </c>
      <c r="H6134" s="19" t="s">
        <v>42</v>
      </c>
      <c r="I6134" s="19" t="s">
        <v>699</v>
      </c>
      <c r="J6134" s="21" t="s">
        <v>18</v>
      </c>
      <c r="K6134" s="22">
        <v>2</v>
      </c>
      <c r="L6134" s="22"/>
      <c r="M6134" s="23"/>
    </row>
    <row r="6135" spans="1:13" x14ac:dyDescent="0.2">
      <c r="A6135" s="19" t="s">
        <v>12546</v>
      </c>
      <c r="B6135" s="19" t="s">
        <v>12547</v>
      </c>
      <c r="C6135" s="19" t="s">
        <v>143</v>
      </c>
      <c r="D6135" s="19"/>
      <c r="E6135" s="19"/>
      <c r="F6135" s="20">
        <v>2020</v>
      </c>
      <c r="G6135" s="19" t="s">
        <v>17</v>
      </c>
      <c r="H6135" s="19" t="s">
        <v>95</v>
      </c>
      <c r="I6135" s="19" t="s">
        <v>173</v>
      </c>
      <c r="J6135" s="21" t="s">
        <v>128</v>
      </c>
      <c r="K6135" s="22">
        <v>225912</v>
      </c>
      <c r="L6135" s="22"/>
      <c r="M6135" s="23"/>
    </row>
    <row r="6136" spans="1:13" x14ac:dyDescent="0.2">
      <c r="A6136" s="19" t="s">
        <v>12548</v>
      </c>
      <c r="B6136" s="19" t="s">
        <v>12549</v>
      </c>
      <c r="C6136" s="19" t="s">
        <v>81</v>
      </c>
      <c r="D6136" s="19" t="s">
        <v>82</v>
      </c>
      <c r="E6136" s="19" t="s">
        <v>82</v>
      </c>
      <c r="F6136" s="20">
        <v>2019</v>
      </c>
      <c r="G6136" s="19" t="s">
        <v>17</v>
      </c>
      <c r="H6136" s="19" t="s">
        <v>130</v>
      </c>
      <c r="I6136" s="19" t="s">
        <v>130</v>
      </c>
      <c r="J6136" s="21" t="s">
        <v>18</v>
      </c>
      <c r="K6136" s="22">
        <v>6378</v>
      </c>
      <c r="L6136" s="22"/>
      <c r="M6136" s="23"/>
    </row>
    <row r="6137" spans="1:13" x14ac:dyDescent="0.2">
      <c r="A6137" s="19" t="s">
        <v>12550</v>
      </c>
      <c r="B6137" s="19" t="s">
        <v>12551</v>
      </c>
      <c r="C6137" s="19" t="s">
        <v>37</v>
      </c>
      <c r="D6137" s="19" t="s">
        <v>123</v>
      </c>
      <c r="E6137" s="19" t="s">
        <v>187</v>
      </c>
      <c r="F6137" s="20">
        <v>2020</v>
      </c>
      <c r="G6137" s="19" t="s">
        <v>17</v>
      </c>
      <c r="H6137" s="19" t="s">
        <v>95</v>
      </c>
      <c r="I6137" s="19" t="s">
        <v>178</v>
      </c>
      <c r="J6137" s="21" t="s">
        <v>18</v>
      </c>
      <c r="K6137" s="22">
        <v>11667</v>
      </c>
      <c r="L6137" s="22"/>
      <c r="M6137" s="23"/>
    </row>
    <row r="6138" spans="1:13" x14ac:dyDescent="0.2">
      <c r="A6138" s="19" t="s">
        <v>12552</v>
      </c>
      <c r="B6138" s="19" t="s">
        <v>12553</v>
      </c>
      <c r="C6138" s="19" t="s">
        <v>37</v>
      </c>
      <c r="D6138" s="19" t="s">
        <v>123</v>
      </c>
      <c r="E6138" s="19" t="s">
        <v>187</v>
      </c>
      <c r="F6138" s="20">
        <v>2019</v>
      </c>
      <c r="G6138" s="19" t="s">
        <v>17</v>
      </c>
      <c r="H6138" s="19" t="s">
        <v>63</v>
      </c>
      <c r="I6138" s="19" t="s">
        <v>174</v>
      </c>
      <c r="J6138" s="21" t="s">
        <v>18</v>
      </c>
      <c r="K6138" s="22">
        <v>73333</v>
      </c>
      <c r="L6138" s="22"/>
      <c r="M6138" s="23"/>
    </row>
    <row r="6139" spans="1:13" x14ac:dyDescent="0.2">
      <c r="A6139" s="19" t="s">
        <v>12554</v>
      </c>
      <c r="B6139" s="19" t="s">
        <v>12555</v>
      </c>
      <c r="C6139" s="19" t="s">
        <v>52</v>
      </c>
      <c r="D6139" s="19" t="s">
        <v>99</v>
      </c>
      <c r="E6139" s="19" t="s">
        <v>915</v>
      </c>
      <c r="F6139" s="20">
        <v>2020</v>
      </c>
      <c r="G6139" s="19" t="s">
        <v>17</v>
      </c>
      <c r="H6139" s="19" t="s">
        <v>30</v>
      </c>
      <c r="I6139" s="19" t="s">
        <v>31</v>
      </c>
      <c r="J6139" s="21" t="s">
        <v>18</v>
      </c>
      <c r="K6139" s="22">
        <v>2</v>
      </c>
      <c r="L6139" s="22">
        <v>2</v>
      </c>
      <c r="M6139" s="23"/>
    </row>
    <row r="6140" spans="1:13" x14ac:dyDescent="0.2">
      <c r="A6140" s="19" t="s">
        <v>12556</v>
      </c>
      <c r="B6140" s="19" t="s">
        <v>12557</v>
      </c>
      <c r="C6140" s="19" t="s">
        <v>92</v>
      </c>
      <c r="D6140" s="19" t="s">
        <v>112</v>
      </c>
      <c r="E6140" s="19" t="s">
        <v>1858</v>
      </c>
      <c r="F6140" s="20">
        <v>2019</v>
      </c>
      <c r="G6140" s="19" t="s">
        <v>17</v>
      </c>
      <c r="H6140" s="19" t="s">
        <v>253</v>
      </c>
      <c r="I6140" s="19" t="s">
        <v>254</v>
      </c>
      <c r="J6140" s="21" t="s">
        <v>18</v>
      </c>
      <c r="K6140" s="22">
        <v>57351</v>
      </c>
      <c r="L6140" s="22"/>
      <c r="M6140" s="23"/>
    </row>
    <row r="6141" spans="1:13" x14ac:dyDescent="0.2">
      <c r="A6141" s="19" t="s">
        <v>12558</v>
      </c>
      <c r="B6141" s="19" t="s">
        <v>12559</v>
      </c>
      <c r="C6141" s="19" t="s">
        <v>22</v>
      </c>
      <c r="D6141" s="19" t="s">
        <v>46</v>
      </c>
      <c r="E6141" s="19" t="s">
        <v>210</v>
      </c>
      <c r="F6141" s="20">
        <v>2020</v>
      </c>
      <c r="G6141" s="19" t="s">
        <v>17</v>
      </c>
      <c r="H6141" s="19" t="s">
        <v>240</v>
      </c>
      <c r="I6141" s="19" t="s">
        <v>241</v>
      </c>
      <c r="J6141" s="21" t="s">
        <v>18</v>
      </c>
      <c r="K6141" s="22">
        <v>195099</v>
      </c>
      <c r="L6141" s="22"/>
      <c r="M6141" s="23"/>
    </row>
    <row r="6142" spans="1:13" x14ac:dyDescent="0.2">
      <c r="A6142" s="19" t="s">
        <v>12560</v>
      </c>
      <c r="B6142" s="19" t="s">
        <v>12561</v>
      </c>
      <c r="C6142" s="19" t="s">
        <v>27</v>
      </c>
      <c r="D6142" s="19" t="s">
        <v>73</v>
      </c>
      <c r="E6142" s="19" t="s">
        <v>968</v>
      </c>
      <c r="F6142" s="20">
        <v>2019</v>
      </c>
      <c r="G6142" s="19" t="s">
        <v>279</v>
      </c>
      <c r="H6142" s="19" t="s">
        <v>30</v>
      </c>
      <c r="I6142" s="19" t="s">
        <v>145</v>
      </c>
      <c r="J6142" s="21" t="s">
        <v>18</v>
      </c>
      <c r="K6142" s="22">
        <v>66690</v>
      </c>
      <c r="L6142" s="22"/>
      <c r="M6142" s="23"/>
    </row>
    <row r="6143" spans="1:13" x14ac:dyDescent="0.2">
      <c r="A6143" s="19" t="s">
        <v>12562</v>
      </c>
      <c r="B6143" s="19" t="s">
        <v>12563</v>
      </c>
      <c r="C6143" s="19" t="s">
        <v>167</v>
      </c>
      <c r="D6143" s="19" t="s">
        <v>431</v>
      </c>
      <c r="E6143" s="19" t="s">
        <v>432</v>
      </c>
      <c r="F6143" s="20">
        <v>2019</v>
      </c>
      <c r="G6143" s="19" t="s">
        <v>17</v>
      </c>
      <c r="H6143" s="19" t="s">
        <v>240</v>
      </c>
      <c r="I6143" s="19" t="s">
        <v>2394</v>
      </c>
      <c r="J6143" s="21" t="s">
        <v>128</v>
      </c>
      <c r="K6143" s="22">
        <v>2269504</v>
      </c>
      <c r="L6143" s="22"/>
      <c r="M6143" s="23"/>
    </row>
    <row r="6144" spans="1:13" x14ac:dyDescent="0.2">
      <c r="A6144" s="19" t="s">
        <v>12564</v>
      </c>
      <c r="B6144" s="19" t="s">
        <v>12565</v>
      </c>
      <c r="C6144" s="19" t="s">
        <v>133</v>
      </c>
      <c r="D6144" s="19" t="s">
        <v>206</v>
      </c>
      <c r="E6144" s="19" t="s">
        <v>207</v>
      </c>
      <c r="F6144" s="20">
        <v>2019</v>
      </c>
      <c r="G6144" s="19" t="s">
        <v>17</v>
      </c>
      <c r="H6144" s="19" t="s">
        <v>130</v>
      </c>
      <c r="I6144" s="19" t="s">
        <v>130</v>
      </c>
      <c r="J6144" s="21" t="s">
        <v>18</v>
      </c>
      <c r="K6144" s="22">
        <v>203458</v>
      </c>
      <c r="L6144" s="22"/>
      <c r="M6144" s="23"/>
    </row>
    <row r="6145" spans="1:13" x14ac:dyDescent="0.2">
      <c r="A6145" s="19" t="s">
        <v>12568</v>
      </c>
      <c r="B6145" s="19" t="s">
        <v>12569</v>
      </c>
      <c r="C6145" s="19" t="s">
        <v>52</v>
      </c>
      <c r="D6145" s="19" t="s">
        <v>139</v>
      </c>
      <c r="E6145" s="19" t="s">
        <v>139</v>
      </c>
      <c r="F6145" s="20">
        <v>2020</v>
      </c>
      <c r="G6145" s="19" t="s">
        <v>17</v>
      </c>
      <c r="H6145" s="19" t="s">
        <v>30</v>
      </c>
      <c r="I6145" s="19" t="s">
        <v>145</v>
      </c>
      <c r="J6145" s="21" t="s">
        <v>18</v>
      </c>
      <c r="K6145" s="22">
        <v>540547</v>
      </c>
      <c r="L6145" s="22"/>
      <c r="M6145" s="23"/>
    </row>
    <row r="6146" spans="1:13" x14ac:dyDescent="0.2">
      <c r="A6146" s="19" t="s">
        <v>12570</v>
      </c>
      <c r="B6146" s="19" t="s">
        <v>12571</v>
      </c>
      <c r="C6146" s="19" t="s">
        <v>52</v>
      </c>
      <c r="D6146" s="19" t="s">
        <v>77</v>
      </c>
      <c r="E6146" s="19" t="s">
        <v>398</v>
      </c>
      <c r="F6146" s="20">
        <v>2020</v>
      </c>
      <c r="G6146" s="19" t="s">
        <v>279</v>
      </c>
      <c r="H6146" s="19" t="s">
        <v>63</v>
      </c>
      <c r="I6146" s="19" t="s">
        <v>174</v>
      </c>
      <c r="J6146" s="21" t="s">
        <v>84</v>
      </c>
      <c r="K6146" s="22">
        <v>27702</v>
      </c>
      <c r="L6146" s="22"/>
      <c r="M6146" s="23"/>
    </row>
    <row r="6147" spans="1:13" x14ac:dyDescent="0.2">
      <c r="A6147" s="19" t="s">
        <v>12572</v>
      </c>
      <c r="B6147" s="19" t="s">
        <v>12573</v>
      </c>
      <c r="C6147" s="19" t="s">
        <v>92</v>
      </c>
      <c r="D6147" s="19" t="s">
        <v>191</v>
      </c>
      <c r="E6147" s="19" t="s">
        <v>6611</v>
      </c>
      <c r="F6147" s="20">
        <v>2019</v>
      </c>
      <c r="G6147" s="19" t="s">
        <v>17</v>
      </c>
      <c r="H6147" s="19" t="s">
        <v>54</v>
      </c>
      <c r="I6147" s="19" t="s">
        <v>184</v>
      </c>
      <c r="J6147" s="21" t="s">
        <v>84</v>
      </c>
      <c r="K6147" s="22">
        <v>661205</v>
      </c>
      <c r="L6147" s="22"/>
      <c r="M6147" s="23"/>
    </row>
    <row r="6148" spans="1:13" x14ac:dyDescent="0.2">
      <c r="A6148" s="19" t="s">
        <v>12574</v>
      </c>
      <c r="B6148" s="19" t="s">
        <v>12575</v>
      </c>
      <c r="C6148" s="19" t="s">
        <v>12</v>
      </c>
      <c r="D6148" s="19" t="s">
        <v>13</v>
      </c>
      <c r="E6148" s="19" t="s">
        <v>14</v>
      </c>
      <c r="F6148" s="20">
        <v>2020</v>
      </c>
      <c r="G6148" s="19" t="s">
        <v>17</v>
      </c>
      <c r="H6148" s="19" t="s">
        <v>693</v>
      </c>
      <c r="I6148" s="19" t="s">
        <v>762</v>
      </c>
      <c r="J6148" s="21" t="s">
        <v>128</v>
      </c>
      <c r="K6148" s="22">
        <v>1165890</v>
      </c>
      <c r="L6148" s="22"/>
      <c r="M6148" s="23"/>
    </row>
    <row r="6149" spans="1:13" x14ac:dyDescent="0.2">
      <c r="A6149" s="19" t="s">
        <v>12576</v>
      </c>
      <c r="B6149" s="19" t="s">
        <v>12577</v>
      </c>
      <c r="C6149" s="19" t="s">
        <v>103</v>
      </c>
      <c r="D6149" s="19" t="s">
        <v>194</v>
      </c>
      <c r="E6149" s="19" t="s">
        <v>203</v>
      </c>
      <c r="F6149" s="20">
        <v>2020</v>
      </c>
      <c r="G6149" s="19" t="s">
        <v>17</v>
      </c>
      <c r="H6149" s="19" t="s">
        <v>352</v>
      </c>
      <c r="I6149" s="19" t="s">
        <v>1767</v>
      </c>
      <c r="J6149" s="21" t="s">
        <v>128</v>
      </c>
      <c r="K6149" s="22">
        <v>317745</v>
      </c>
      <c r="L6149" s="22"/>
      <c r="M6149" s="23"/>
    </row>
    <row r="6150" spans="1:13" x14ac:dyDescent="0.2">
      <c r="A6150" s="19" t="s">
        <v>12578</v>
      </c>
      <c r="B6150" s="19" t="s">
        <v>12579</v>
      </c>
      <c r="C6150" s="19" t="s">
        <v>103</v>
      </c>
      <c r="D6150" s="19" t="s">
        <v>194</v>
      </c>
      <c r="E6150" s="19" t="s">
        <v>203</v>
      </c>
      <c r="F6150" s="20">
        <v>2020</v>
      </c>
      <c r="G6150" s="19" t="s">
        <v>17</v>
      </c>
      <c r="H6150" s="19" t="s">
        <v>95</v>
      </c>
      <c r="I6150" s="19" t="s">
        <v>173</v>
      </c>
      <c r="J6150" s="21" t="s">
        <v>18</v>
      </c>
      <c r="K6150" s="22">
        <v>262</v>
      </c>
      <c r="L6150" s="22"/>
      <c r="M6150" s="23"/>
    </row>
    <row r="6151" spans="1:13" x14ac:dyDescent="0.2">
      <c r="A6151" s="19" t="s">
        <v>12580</v>
      </c>
      <c r="B6151" s="19" t="s">
        <v>12581</v>
      </c>
      <c r="C6151" s="19" t="s">
        <v>359</v>
      </c>
      <c r="D6151" s="19" t="s">
        <v>1466</v>
      </c>
      <c r="E6151" s="19" t="s">
        <v>1466</v>
      </c>
      <c r="F6151" s="20">
        <v>2019</v>
      </c>
      <c r="G6151" s="19" t="s">
        <v>17</v>
      </c>
      <c r="H6151" s="19" t="s">
        <v>54</v>
      </c>
      <c r="I6151" s="19" t="s">
        <v>58</v>
      </c>
      <c r="J6151" s="21" t="s">
        <v>18</v>
      </c>
      <c r="K6151" s="22">
        <v>230000</v>
      </c>
      <c r="L6151" s="22"/>
      <c r="M6151" s="23"/>
    </row>
    <row r="6152" spans="1:13" x14ac:dyDescent="0.2">
      <c r="A6152" s="19" t="s">
        <v>12582</v>
      </c>
      <c r="B6152" s="19" t="s">
        <v>12583</v>
      </c>
      <c r="C6152" s="19" t="s">
        <v>148</v>
      </c>
      <c r="D6152" s="19" t="s">
        <v>373</v>
      </c>
      <c r="E6152" s="19" t="s">
        <v>373</v>
      </c>
      <c r="F6152" s="20">
        <v>2020</v>
      </c>
      <c r="G6152" s="19" t="s">
        <v>17</v>
      </c>
      <c r="H6152" s="19" t="s">
        <v>95</v>
      </c>
      <c r="I6152" s="19" t="s">
        <v>356</v>
      </c>
      <c r="J6152" s="21" t="s">
        <v>84</v>
      </c>
      <c r="K6152" s="22">
        <v>1</v>
      </c>
      <c r="L6152" s="22"/>
      <c r="M6152" s="23"/>
    </row>
    <row r="6153" spans="1:13" x14ac:dyDescent="0.2">
      <c r="A6153" s="19" t="s">
        <v>12584</v>
      </c>
      <c r="B6153" s="19" t="s">
        <v>12585</v>
      </c>
      <c r="C6153" s="19" t="s">
        <v>148</v>
      </c>
      <c r="D6153" s="19"/>
      <c r="E6153" s="19"/>
      <c r="F6153" s="20">
        <v>2019</v>
      </c>
      <c r="G6153" s="19" t="s">
        <v>17</v>
      </c>
      <c r="H6153" s="19" t="s">
        <v>30</v>
      </c>
      <c r="I6153" s="19" t="s">
        <v>145</v>
      </c>
      <c r="J6153" s="21" t="s">
        <v>84</v>
      </c>
      <c r="K6153" s="22">
        <v>0</v>
      </c>
      <c r="L6153" s="22"/>
      <c r="M6153" s="23"/>
    </row>
    <row r="6154" spans="1:13" x14ac:dyDescent="0.2">
      <c r="A6154" s="19" t="s">
        <v>12586</v>
      </c>
      <c r="B6154" s="19" t="s">
        <v>12587</v>
      </c>
      <c r="C6154" s="19" t="s">
        <v>12</v>
      </c>
      <c r="D6154" s="19" t="s">
        <v>3917</v>
      </c>
      <c r="E6154" s="19" t="s">
        <v>3917</v>
      </c>
      <c r="F6154" s="20">
        <v>2020</v>
      </c>
      <c r="G6154" s="19" t="s">
        <v>17</v>
      </c>
      <c r="H6154" s="19" t="s">
        <v>54</v>
      </c>
      <c r="I6154" s="19" t="s">
        <v>62</v>
      </c>
      <c r="J6154" s="21" t="s">
        <v>84</v>
      </c>
      <c r="K6154" s="22">
        <v>2051994</v>
      </c>
      <c r="L6154" s="22"/>
      <c r="M6154" s="23"/>
    </row>
    <row r="6155" spans="1:13" x14ac:dyDescent="0.2">
      <c r="A6155" s="19" t="s">
        <v>12588</v>
      </c>
      <c r="B6155" s="19" t="s">
        <v>12589</v>
      </c>
      <c r="C6155" s="19" t="s">
        <v>143</v>
      </c>
      <c r="D6155" s="19" t="s">
        <v>144</v>
      </c>
      <c r="E6155" s="19" t="s">
        <v>144</v>
      </c>
      <c r="F6155" s="20">
        <v>2020</v>
      </c>
      <c r="G6155" s="19" t="s">
        <v>17</v>
      </c>
      <c r="H6155" s="19" t="s">
        <v>63</v>
      </c>
      <c r="I6155" s="19" t="s">
        <v>64</v>
      </c>
      <c r="J6155" s="21" t="s">
        <v>84</v>
      </c>
      <c r="K6155" s="22">
        <v>286387</v>
      </c>
      <c r="L6155" s="22"/>
      <c r="M6155" s="23"/>
    </row>
    <row r="6156" spans="1:13" x14ac:dyDescent="0.2">
      <c r="A6156" s="19" t="s">
        <v>12590</v>
      </c>
      <c r="B6156" s="19" t="s">
        <v>12591</v>
      </c>
      <c r="C6156" s="19" t="s">
        <v>12</v>
      </c>
      <c r="D6156" s="19" t="s">
        <v>3917</v>
      </c>
      <c r="E6156" s="19" t="s">
        <v>3917</v>
      </c>
      <c r="F6156" s="20">
        <v>2020</v>
      </c>
      <c r="G6156" s="19" t="s">
        <v>17</v>
      </c>
      <c r="H6156" s="19" t="s">
        <v>54</v>
      </c>
      <c r="I6156" s="19" t="s">
        <v>62</v>
      </c>
      <c r="J6156" s="21" t="s">
        <v>84</v>
      </c>
      <c r="K6156" s="22">
        <v>1025997</v>
      </c>
      <c r="L6156" s="22"/>
      <c r="M6156" s="23"/>
    </row>
    <row r="6157" spans="1:13" x14ac:dyDescent="0.2">
      <c r="A6157" s="19" t="s">
        <v>12592</v>
      </c>
      <c r="B6157" s="19" t="s">
        <v>12593</v>
      </c>
      <c r="C6157" s="19" t="s">
        <v>34</v>
      </c>
      <c r="D6157" s="19" t="s">
        <v>215</v>
      </c>
      <c r="E6157" s="19" t="s">
        <v>3169</v>
      </c>
      <c r="F6157" s="20">
        <v>2020</v>
      </c>
      <c r="G6157" s="19" t="s">
        <v>17</v>
      </c>
      <c r="H6157" s="19" t="s">
        <v>693</v>
      </c>
      <c r="I6157" s="19" t="s">
        <v>762</v>
      </c>
      <c r="J6157" s="21" t="s">
        <v>84</v>
      </c>
      <c r="K6157" s="22">
        <v>96466</v>
      </c>
      <c r="L6157" s="22"/>
      <c r="M6157" s="23"/>
    </row>
    <row r="6158" spans="1:13" x14ac:dyDescent="0.2">
      <c r="A6158" s="19" t="s">
        <v>12594</v>
      </c>
      <c r="B6158" s="19" t="s">
        <v>12595</v>
      </c>
      <c r="C6158" s="19" t="s">
        <v>133</v>
      </c>
      <c r="D6158" s="19" t="s">
        <v>392</v>
      </c>
      <c r="E6158" s="19" t="s">
        <v>800</v>
      </c>
      <c r="F6158" s="20">
        <v>2020</v>
      </c>
      <c r="G6158" s="19" t="s">
        <v>17</v>
      </c>
      <c r="H6158" s="19" t="s">
        <v>30</v>
      </c>
      <c r="I6158" s="19" t="s">
        <v>145</v>
      </c>
      <c r="J6158" s="21" t="s">
        <v>18</v>
      </c>
      <c r="K6158" s="22">
        <v>27650</v>
      </c>
      <c r="L6158" s="22"/>
      <c r="M6158" s="23"/>
    </row>
    <row r="6159" spans="1:13" x14ac:dyDescent="0.2">
      <c r="A6159" s="19" t="s">
        <v>12596</v>
      </c>
      <c r="B6159" s="19" t="s">
        <v>12597</v>
      </c>
      <c r="C6159" s="19" t="s">
        <v>148</v>
      </c>
      <c r="D6159" s="19"/>
      <c r="E6159" s="19"/>
      <c r="F6159" s="20">
        <v>2020</v>
      </c>
      <c r="G6159" s="19" t="s">
        <v>17</v>
      </c>
      <c r="H6159" s="19" t="s">
        <v>95</v>
      </c>
      <c r="I6159" s="19" t="s">
        <v>96</v>
      </c>
      <c r="J6159" s="21" t="s">
        <v>84</v>
      </c>
      <c r="K6159" s="22">
        <v>1936806</v>
      </c>
      <c r="L6159" s="22"/>
      <c r="M6159" s="23"/>
    </row>
    <row r="6160" spans="1:13" x14ac:dyDescent="0.2">
      <c r="A6160" s="19" t="s">
        <v>12600</v>
      </c>
      <c r="B6160" s="19" t="s">
        <v>12601</v>
      </c>
      <c r="C6160" s="19" t="s">
        <v>37</v>
      </c>
      <c r="D6160" s="19" t="s">
        <v>38</v>
      </c>
      <c r="E6160" s="19" t="s">
        <v>1165</v>
      </c>
      <c r="F6160" s="20">
        <v>2020</v>
      </c>
      <c r="G6160" s="19" t="s">
        <v>17</v>
      </c>
      <c r="H6160" s="19" t="s">
        <v>54</v>
      </c>
      <c r="I6160" s="19" t="s">
        <v>62</v>
      </c>
      <c r="J6160" s="21" t="s">
        <v>18</v>
      </c>
      <c r="K6160" s="22">
        <v>57250</v>
      </c>
      <c r="L6160" s="22"/>
      <c r="M6160" s="23"/>
    </row>
    <row r="6161" spans="1:13" x14ac:dyDescent="0.2">
      <c r="A6161" s="19" t="s">
        <v>12602</v>
      </c>
      <c r="B6161" s="19" t="s">
        <v>12603</v>
      </c>
      <c r="C6161" s="19" t="s">
        <v>37</v>
      </c>
      <c r="D6161" s="19" t="s">
        <v>123</v>
      </c>
      <c r="E6161" s="19" t="s">
        <v>187</v>
      </c>
      <c r="F6161" s="20">
        <v>2020</v>
      </c>
      <c r="G6161" s="19" t="s">
        <v>17</v>
      </c>
      <c r="H6161" s="19" t="s">
        <v>54</v>
      </c>
      <c r="I6161" s="19" t="s">
        <v>62</v>
      </c>
      <c r="J6161" s="21" t="s">
        <v>18</v>
      </c>
      <c r="K6161" s="22">
        <v>11450</v>
      </c>
      <c r="L6161" s="22">
        <v>11450</v>
      </c>
      <c r="M6161" s="23"/>
    </row>
    <row r="6162" spans="1:13" x14ac:dyDescent="0.2">
      <c r="A6162" s="19" t="s">
        <v>12606</v>
      </c>
      <c r="B6162" s="19" t="s">
        <v>12607</v>
      </c>
      <c r="C6162" s="19" t="s">
        <v>27</v>
      </c>
      <c r="D6162" s="19" t="s">
        <v>28</v>
      </c>
      <c r="E6162" s="19" t="s">
        <v>29</v>
      </c>
      <c r="F6162" s="20">
        <v>2019</v>
      </c>
      <c r="G6162" s="19" t="s">
        <v>279</v>
      </c>
      <c r="H6162" s="19" t="s">
        <v>30</v>
      </c>
      <c r="I6162" s="19" t="s">
        <v>145</v>
      </c>
      <c r="J6162" s="21" t="s">
        <v>18</v>
      </c>
      <c r="K6162" s="22">
        <v>56430</v>
      </c>
      <c r="L6162" s="22"/>
      <c r="M6162" s="23"/>
    </row>
    <row r="6163" spans="1:13" x14ac:dyDescent="0.2">
      <c r="A6163" s="19" t="s">
        <v>12608</v>
      </c>
      <c r="B6163" s="19" t="s">
        <v>12609</v>
      </c>
      <c r="C6163" s="19" t="s">
        <v>92</v>
      </c>
      <c r="D6163" s="19" t="s">
        <v>93</v>
      </c>
      <c r="E6163" s="19" t="s">
        <v>1076</v>
      </c>
      <c r="F6163" s="20">
        <v>2020</v>
      </c>
      <c r="G6163" s="19" t="s">
        <v>17</v>
      </c>
      <c r="H6163" s="19" t="s">
        <v>54</v>
      </c>
      <c r="I6163" s="19" t="s">
        <v>62</v>
      </c>
      <c r="J6163" s="21" t="s">
        <v>128</v>
      </c>
      <c r="K6163" s="22">
        <v>1000000</v>
      </c>
      <c r="L6163" s="22"/>
      <c r="M6163" s="23"/>
    </row>
    <row r="6164" spans="1:13" x14ac:dyDescent="0.2">
      <c r="A6164" s="19" t="s">
        <v>12610</v>
      </c>
      <c r="B6164" s="19" t="s">
        <v>12611</v>
      </c>
      <c r="C6164" s="19" t="s">
        <v>103</v>
      </c>
      <c r="D6164" s="19" t="s">
        <v>194</v>
      </c>
      <c r="E6164" s="19" t="s">
        <v>203</v>
      </c>
      <c r="F6164" s="20">
        <v>2019</v>
      </c>
      <c r="G6164" s="19" t="s">
        <v>17</v>
      </c>
      <c r="H6164" s="19" t="s">
        <v>95</v>
      </c>
      <c r="I6164" s="19" t="s">
        <v>356</v>
      </c>
      <c r="J6164" s="21" t="s">
        <v>18</v>
      </c>
      <c r="K6164" s="22">
        <v>572</v>
      </c>
      <c r="L6164" s="22"/>
      <c r="M6164" s="23"/>
    </row>
    <row r="6165" spans="1:13" x14ac:dyDescent="0.2">
      <c r="A6165" s="19" t="s">
        <v>12614</v>
      </c>
      <c r="B6165" s="19" t="s">
        <v>12615</v>
      </c>
      <c r="C6165" s="19" t="s">
        <v>22</v>
      </c>
      <c r="D6165" s="19" t="s">
        <v>46</v>
      </c>
      <c r="E6165" s="19" t="s">
        <v>109</v>
      </c>
      <c r="F6165" s="20">
        <v>2019</v>
      </c>
      <c r="G6165" s="19" t="s">
        <v>17</v>
      </c>
      <c r="H6165" s="19" t="s">
        <v>95</v>
      </c>
      <c r="I6165" s="19" t="s">
        <v>173</v>
      </c>
      <c r="J6165" s="21" t="s">
        <v>84</v>
      </c>
      <c r="K6165" s="22">
        <v>17400</v>
      </c>
      <c r="L6165" s="22"/>
      <c r="M6165" s="23"/>
    </row>
    <row r="6166" spans="1:13" x14ac:dyDescent="0.2">
      <c r="A6166" s="19" t="s">
        <v>12622</v>
      </c>
      <c r="B6166" s="19" t="s">
        <v>12623</v>
      </c>
      <c r="C6166" s="19" t="s">
        <v>359</v>
      </c>
      <c r="D6166" s="19" t="s">
        <v>1466</v>
      </c>
      <c r="E6166" s="19" t="s">
        <v>1466</v>
      </c>
      <c r="F6166" s="20">
        <v>2020</v>
      </c>
      <c r="G6166" s="19" t="s">
        <v>17</v>
      </c>
      <c r="H6166" s="19" t="s">
        <v>95</v>
      </c>
      <c r="I6166" s="19" t="s">
        <v>178</v>
      </c>
      <c r="J6166" s="21" t="s">
        <v>18</v>
      </c>
      <c r="K6166" s="22">
        <v>175881</v>
      </c>
      <c r="L6166" s="22"/>
      <c r="M6166" s="23"/>
    </row>
    <row r="6167" spans="1:13" x14ac:dyDescent="0.2">
      <c r="A6167" s="19" t="s">
        <v>12626</v>
      </c>
      <c r="B6167" s="19" t="s">
        <v>12627</v>
      </c>
      <c r="C6167" s="19" t="s">
        <v>37</v>
      </c>
      <c r="D6167" s="19" t="s">
        <v>123</v>
      </c>
      <c r="E6167" s="19" t="s">
        <v>3291</v>
      </c>
      <c r="F6167" s="20">
        <v>2020</v>
      </c>
      <c r="G6167" s="19" t="s">
        <v>17</v>
      </c>
      <c r="H6167" s="19" t="s">
        <v>54</v>
      </c>
      <c r="I6167" s="19" t="s">
        <v>62</v>
      </c>
      <c r="J6167" s="21" t="s">
        <v>18</v>
      </c>
      <c r="K6167" s="22">
        <v>34347</v>
      </c>
      <c r="L6167" s="22"/>
      <c r="M6167" s="23"/>
    </row>
    <row r="6168" spans="1:13" x14ac:dyDescent="0.2">
      <c r="A6168" s="19" t="s">
        <v>12648</v>
      </c>
      <c r="B6168" s="19" t="s">
        <v>12649</v>
      </c>
      <c r="C6168" s="19" t="s">
        <v>37</v>
      </c>
      <c r="D6168" s="19" t="s">
        <v>38</v>
      </c>
      <c r="E6168" s="19" t="s">
        <v>1622</v>
      </c>
      <c r="F6168" s="20">
        <v>2020</v>
      </c>
      <c r="G6168" s="19" t="s">
        <v>17</v>
      </c>
      <c r="H6168" s="19" t="s">
        <v>54</v>
      </c>
      <c r="I6168" s="19" t="s">
        <v>62</v>
      </c>
      <c r="J6168" s="21" t="s">
        <v>18</v>
      </c>
      <c r="K6168" s="22">
        <v>15768</v>
      </c>
      <c r="L6168" s="22"/>
      <c r="M6168" s="23"/>
    </row>
    <row r="6169" spans="1:13" x14ac:dyDescent="0.2">
      <c r="A6169" s="19" t="s">
        <v>12662</v>
      </c>
      <c r="B6169" s="19" t="s">
        <v>12663</v>
      </c>
      <c r="C6169" s="19" t="s">
        <v>12</v>
      </c>
      <c r="D6169" s="19" t="s">
        <v>69</v>
      </c>
      <c r="E6169" s="19" t="s">
        <v>426</v>
      </c>
      <c r="F6169" s="20">
        <v>2020</v>
      </c>
      <c r="G6169" s="19" t="s">
        <v>17</v>
      </c>
      <c r="H6169" s="19" t="s">
        <v>30</v>
      </c>
      <c r="I6169" s="19" t="s">
        <v>1266</v>
      </c>
      <c r="J6169" s="21" t="s">
        <v>128</v>
      </c>
      <c r="K6169" s="22">
        <v>742329</v>
      </c>
      <c r="L6169" s="22"/>
      <c r="M6169" s="23"/>
    </row>
    <row r="6170" spans="1:13" x14ac:dyDescent="0.2">
      <c r="A6170" s="19" t="s">
        <v>12666</v>
      </c>
      <c r="B6170" s="19" t="s">
        <v>12667</v>
      </c>
      <c r="C6170" s="19" t="s">
        <v>37</v>
      </c>
      <c r="D6170" s="19" t="s">
        <v>38</v>
      </c>
      <c r="E6170" s="19" t="s">
        <v>1165</v>
      </c>
      <c r="F6170" s="20">
        <v>2020</v>
      </c>
      <c r="G6170" s="19" t="s">
        <v>17</v>
      </c>
      <c r="H6170" s="19" t="s">
        <v>54</v>
      </c>
      <c r="I6170" s="19" t="s">
        <v>62</v>
      </c>
      <c r="J6170" s="21" t="s">
        <v>18</v>
      </c>
      <c r="K6170" s="22">
        <v>57250</v>
      </c>
      <c r="L6170" s="22"/>
      <c r="M6170" s="23"/>
    </row>
    <row r="6171" spans="1:13" x14ac:dyDescent="0.2">
      <c r="A6171" s="19" t="s">
        <v>12668</v>
      </c>
      <c r="B6171" s="19" t="s">
        <v>12669</v>
      </c>
      <c r="C6171" s="19" t="s">
        <v>37</v>
      </c>
      <c r="D6171" s="19" t="s">
        <v>601</v>
      </c>
      <c r="E6171" s="19" t="s">
        <v>601</v>
      </c>
      <c r="F6171" s="20">
        <v>2020</v>
      </c>
      <c r="G6171" s="19" t="s">
        <v>17</v>
      </c>
      <c r="H6171" s="19" t="s">
        <v>54</v>
      </c>
      <c r="I6171" s="19" t="s">
        <v>62</v>
      </c>
      <c r="J6171" s="21" t="s">
        <v>18</v>
      </c>
      <c r="K6171" s="22">
        <v>739</v>
      </c>
      <c r="L6171" s="22"/>
      <c r="M6171" s="23"/>
    </row>
    <row r="6172" spans="1:13" x14ac:dyDescent="0.2">
      <c r="A6172" s="19" t="s">
        <v>12670</v>
      </c>
      <c r="B6172" s="19" t="s">
        <v>12671</v>
      </c>
      <c r="C6172" s="19" t="s">
        <v>22</v>
      </c>
      <c r="D6172" s="19" t="s">
        <v>46</v>
      </c>
      <c r="E6172" s="19" t="s">
        <v>47</v>
      </c>
      <c r="F6172" s="20">
        <v>2020</v>
      </c>
      <c r="G6172" s="19" t="s">
        <v>17</v>
      </c>
      <c r="H6172" s="19" t="s">
        <v>42</v>
      </c>
      <c r="I6172" s="19" t="s">
        <v>188</v>
      </c>
      <c r="J6172" s="21" t="s">
        <v>18</v>
      </c>
      <c r="K6172" s="22">
        <v>79756</v>
      </c>
      <c r="L6172" s="22"/>
      <c r="M6172" s="23"/>
    </row>
    <row r="6173" spans="1:13" x14ac:dyDescent="0.2">
      <c r="A6173" s="19" t="s">
        <v>12672</v>
      </c>
      <c r="B6173" s="19" t="s">
        <v>12673</v>
      </c>
      <c r="C6173" s="19" t="s">
        <v>37</v>
      </c>
      <c r="D6173" s="19" t="s">
        <v>123</v>
      </c>
      <c r="E6173" s="19" t="s">
        <v>187</v>
      </c>
      <c r="F6173" s="20">
        <v>2020</v>
      </c>
      <c r="G6173" s="19" t="s">
        <v>17</v>
      </c>
      <c r="H6173" s="19" t="s">
        <v>54</v>
      </c>
      <c r="I6173" s="19" t="s">
        <v>62</v>
      </c>
      <c r="J6173" s="21" t="s">
        <v>18</v>
      </c>
      <c r="K6173" s="22">
        <v>41813</v>
      </c>
      <c r="L6173" s="22"/>
      <c r="M6173" s="23"/>
    </row>
    <row r="6174" spans="1:13" x14ac:dyDescent="0.2">
      <c r="A6174" s="19" t="s">
        <v>12674</v>
      </c>
      <c r="B6174" s="19" t="s">
        <v>12675</v>
      </c>
      <c r="C6174" s="19" t="s">
        <v>12</v>
      </c>
      <c r="D6174" s="19" t="s">
        <v>630</v>
      </c>
      <c r="E6174" s="19" t="s">
        <v>1227</v>
      </c>
      <c r="F6174" s="20">
        <v>2019</v>
      </c>
      <c r="G6174" s="19" t="s">
        <v>17</v>
      </c>
      <c r="H6174" s="19" t="s">
        <v>54</v>
      </c>
      <c r="I6174" s="19" t="s">
        <v>62</v>
      </c>
      <c r="J6174" s="21" t="s">
        <v>84</v>
      </c>
      <c r="K6174" s="22">
        <v>939814</v>
      </c>
      <c r="L6174" s="22"/>
      <c r="M6174" s="23"/>
    </row>
    <row r="6175" spans="1:13" x14ac:dyDescent="0.2">
      <c r="A6175" s="19" t="s">
        <v>12676</v>
      </c>
      <c r="B6175" s="19" t="s">
        <v>12677</v>
      </c>
      <c r="C6175" s="19" t="s">
        <v>143</v>
      </c>
      <c r="D6175" s="19" t="s">
        <v>144</v>
      </c>
      <c r="E6175" s="19" t="s">
        <v>1397</v>
      </c>
      <c r="F6175" s="20">
        <v>2020</v>
      </c>
      <c r="G6175" s="19" t="s">
        <v>279</v>
      </c>
      <c r="H6175" s="19" t="s">
        <v>42</v>
      </c>
      <c r="I6175" s="19" t="s">
        <v>3246</v>
      </c>
      <c r="J6175" s="21" t="s">
        <v>18</v>
      </c>
      <c r="K6175" s="22">
        <v>166280</v>
      </c>
      <c r="L6175" s="22"/>
      <c r="M6175" s="23"/>
    </row>
    <row r="6176" spans="1:13" x14ac:dyDescent="0.2">
      <c r="A6176" s="19" t="s">
        <v>12678</v>
      </c>
      <c r="B6176" s="19" t="s">
        <v>12679</v>
      </c>
      <c r="C6176" s="19" t="s">
        <v>143</v>
      </c>
      <c r="D6176" s="19" t="s">
        <v>144</v>
      </c>
      <c r="E6176" s="19" t="s">
        <v>1397</v>
      </c>
      <c r="F6176" s="20">
        <v>2019</v>
      </c>
      <c r="G6176" s="19" t="s">
        <v>279</v>
      </c>
      <c r="H6176" s="19" t="s">
        <v>63</v>
      </c>
      <c r="I6176" s="19" t="s">
        <v>174</v>
      </c>
      <c r="J6176" s="21" t="s">
        <v>18</v>
      </c>
      <c r="K6176" s="22">
        <v>48017</v>
      </c>
      <c r="L6176" s="22"/>
      <c r="M6176" s="23"/>
    </row>
    <row r="6177" spans="1:13" x14ac:dyDescent="0.2">
      <c r="A6177" s="19" t="s">
        <v>12680</v>
      </c>
      <c r="B6177" s="19" t="s">
        <v>12681</v>
      </c>
      <c r="C6177" s="19" t="s">
        <v>143</v>
      </c>
      <c r="D6177" s="19" t="s">
        <v>144</v>
      </c>
      <c r="E6177" s="19" t="s">
        <v>144</v>
      </c>
      <c r="F6177" s="20">
        <v>2019</v>
      </c>
      <c r="G6177" s="19" t="s">
        <v>279</v>
      </c>
      <c r="H6177" s="19" t="s">
        <v>63</v>
      </c>
      <c r="I6177" s="19" t="s">
        <v>174</v>
      </c>
      <c r="J6177" s="21" t="s">
        <v>18</v>
      </c>
      <c r="K6177" s="22">
        <v>44000</v>
      </c>
      <c r="L6177" s="22"/>
      <c r="M6177" s="23"/>
    </row>
    <row r="6178" spans="1:13" x14ac:dyDescent="0.2">
      <c r="A6178" s="19" t="s">
        <v>12682</v>
      </c>
      <c r="B6178" s="19" t="s">
        <v>12683</v>
      </c>
      <c r="C6178" s="19" t="s">
        <v>143</v>
      </c>
      <c r="D6178" s="19" t="s">
        <v>144</v>
      </c>
      <c r="E6178" s="19" t="s">
        <v>144</v>
      </c>
      <c r="F6178" s="20">
        <v>2019</v>
      </c>
      <c r="G6178" s="19" t="s">
        <v>279</v>
      </c>
      <c r="H6178" s="19" t="s">
        <v>63</v>
      </c>
      <c r="I6178" s="19" t="s">
        <v>174</v>
      </c>
      <c r="J6178" s="21" t="s">
        <v>18</v>
      </c>
      <c r="K6178" s="22">
        <v>44000</v>
      </c>
      <c r="L6178" s="22"/>
      <c r="M6178" s="23"/>
    </row>
    <row r="6179" spans="1:13" x14ac:dyDescent="0.2">
      <c r="A6179" s="19" t="s">
        <v>12684</v>
      </c>
      <c r="B6179" s="19" t="s">
        <v>12685</v>
      </c>
      <c r="C6179" s="19" t="s">
        <v>22</v>
      </c>
      <c r="D6179" s="19" t="s">
        <v>23</v>
      </c>
      <c r="E6179" s="19" t="s">
        <v>806</v>
      </c>
      <c r="F6179" s="20">
        <v>2020</v>
      </c>
      <c r="G6179" s="19" t="s">
        <v>17</v>
      </c>
      <c r="H6179" s="19" t="s">
        <v>240</v>
      </c>
      <c r="I6179" s="19" t="s">
        <v>241</v>
      </c>
      <c r="J6179" s="21" t="s">
        <v>18</v>
      </c>
      <c r="K6179" s="22">
        <v>1</v>
      </c>
      <c r="L6179" s="22">
        <v>1</v>
      </c>
      <c r="M6179" s="23"/>
    </row>
    <row r="6180" spans="1:13" x14ac:dyDescent="0.2">
      <c r="A6180" s="19" t="s">
        <v>12686</v>
      </c>
      <c r="B6180" s="19" t="s">
        <v>12687</v>
      </c>
      <c r="C6180" s="19" t="s">
        <v>359</v>
      </c>
      <c r="D6180" s="19" t="s">
        <v>360</v>
      </c>
      <c r="E6180" s="19" t="s">
        <v>519</v>
      </c>
      <c r="F6180" s="20">
        <v>2020</v>
      </c>
      <c r="G6180" s="19" t="s">
        <v>17</v>
      </c>
      <c r="H6180" s="19" t="s">
        <v>710</v>
      </c>
      <c r="I6180" s="19" t="s">
        <v>711</v>
      </c>
      <c r="J6180" s="21" t="s">
        <v>18</v>
      </c>
      <c r="K6180" s="22">
        <v>67672</v>
      </c>
      <c r="L6180" s="22"/>
      <c r="M6180" s="23"/>
    </row>
    <row r="6181" spans="1:13" x14ac:dyDescent="0.2">
      <c r="A6181" s="19" t="s">
        <v>12688</v>
      </c>
      <c r="B6181" s="19" t="s">
        <v>12689</v>
      </c>
      <c r="C6181" s="19" t="s">
        <v>22</v>
      </c>
      <c r="D6181" s="19" t="s">
        <v>46</v>
      </c>
      <c r="E6181" s="19"/>
      <c r="F6181" s="20">
        <v>2019</v>
      </c>
      <c r="G6181" s="19" t="s">
        <v>17</v>
      </c>
      <c r="H6181" s="19" t="s">
        <v>30</v>
      </c>
      <c r="I6181" s="19" t="s">
        <v>31</v>
      </c>
      <c r="J6181" s="21" t="s">
        <v>18</v>
      </c>
      <c r="K6181" s="22">
        <v>50000</v>
      </c>
      <c r="L6181" s="22"/>
      <c r="M6181" s="23"/>
    </row>
    <row r="6182" spans="1:13" x14ac:dyDescent="0.2">
      <c r="A6182" s="19" t="s">
        <v>12690</v>
      </c>
      <c r="B6182" s="19" t="s">
        <v>12691</v>
      </c>
      <c r="C6182" s="19" t="s">
        <v>22</v>
      </c>
      <c r="D6182" s="19" t="s">
        <v>23</v>
      </c>
      <c r="E6182" s="19" t="s">
        <v>868</v>
      </c>
      <c r="F6182" s="20">
        <v>2020</v>
      </c>
      <c r="G6182" s="19" t="s">
        <v>17</v>
      </c>
      <c r="H6182" s="19" t="s">
        <v>240</v>
      </c>
      <c r="I6182" s="19" t="s">
        <v>241</v>
      </c>
      <c r="J6182" s="21" t="s">
        <v>18</v>
      </c>
      <c r="K6182" s="22">
        <v>1</v>
      </c>
      <c r="L6182" s="22">
        <v>1</v>
      </c>
      <c r="M6182" s="23"/>
    </row>
    <row r="6183" spans="1:13" x14ac:dyDescent="0.2">
      <c r="A6183" s="19" t="s">
        <v>12694</v>
      </c>
      <c r="B6183" s="19" t="s">
        <v>12695</v>
      </c>
      <c r="C6183" s="19" t="s">
        <v>92</v>
      </c>
      <c r="D6183" s="19"/>
      <c r="E6183" s="19"/>
      <c r="F6183" s="20">
        <v>2019</v>
      </c>
      <c r="G6183" s="19" t="s">
        <v>17</v>
      </c>
      <c r="H6183" s="19" t="s">
        <v>63</v>
      </c>
      <c r="I6183" s="19" t="s">
        <v>64</v>
      </c>
      <c r="J6183" s="21" t="s">
        <v>18</v>
      </c>
      <c r="K6183" s="22">
        <v>5418</v>
      </c>
      <c r="L6183" s="22">
        <v>5418</v>
      </c>
      <c r="M6183" s="23"/>
    </row>
    <row r="6184" spans="1:13" x14ac:dyDescent="0.2">
      <c r="A6184" s="19" t="s">
        <v>12696</v>
      </c>
      <c r="B6184" s="19" t="s">
        <v>12697</v>
      </c>
      <c r="C6184" s="19" t="s">
        <v>34</v>
      </c>
      <c r="D6184" s="19" t="s">
        <v>134</v>
      </c>
      <c r="E6184" s="19" t="s">
        <v>282</v>
      </c>
      <c r="F6184" s="20">
        <v>2019</v>
      </c>
      <c r="G6184" s="19" t="s">
        <v>17</v>
      </c>
      <c r="H6184" s="19" t="s">
        <v>63</v>
      </c>
      <c r="I6184" s="19" t="s">
        <v>174</v>
      </c>
      <c r="J6184" s="21" t="s">
        <v>18</v>
      </c>
      <c r="K6184" s="22">
        <v>325993</v>
      </c>
      <c r="L6184" s="22"/>
      <c r="M6184" s="23"/>
    </row>
    <row r="6185" spans="1:13" x14ac:dyDescent="0.2">
      <c r="A6185" s="19" t="s">
        <v>12698</v>
      </c>
      <c r="B6185" s="19" t="s">
        <v>12699</v>
      </c>
      <c r="C6185" s="19" t="s">
        <v>34</v>
      </c>
      <c r="D6185" s="19" t="s">
        <v>51</v>
      </c>
      <c r="E6185" s="19" t="s">
        <v>1059</v>
      </c>
      <c r="F6185" s="20">
        <v>2019</v>
      </c>
      <c r="G6185" s="19" t="s">
        <v>17</v>
      </c>
      <c r="H6185" s="19" t="s">
        <v>63</v>
      </c>
      <c r="I6185" s="19" t="s">
        <v>174</v>
      </c>
      <c r="J6185" s="21" t="s">
        <v>18</v>
      </c>
      <c r="K6185" s="22">
        <v>235211</v>
      </c>
      <c r="L6185" s="22"/>
      <c r="M6185" s="23"/>
    </row>
    <row r="6186" spans="1:13" x14ac:dyDescent="0.2">
      <c r="A6186" s="19" t="s">
        <v>12700</v>
      </c>
      <c r="B6186" s="19" t="s">
        <v>12701</v>
      </c>
      <c r="C6186" s="19" t="s">
        <v>92</v>
      </c>
      <c r="D6186" s="19"/>
      <c r="E6186" s="19"/>
      <c r="F6186" s="20">
        <v>2020</v>
      </c>
      <c r="G6186" s="19" t="s">
        <v>17</v>
      </c>
      <c r="H6186" s="19" t="s">
        <v>63</v>
      </c>
      <c r="I6186" s="19" t="s">
        <v>174</v>
      </c>
      <c r="J6186" s="21" t="s">
        <v>18</v>
      </c>
      <c r="K6186" s="22">
        <v>213126</v>
      </c>
      <c r="L6186" s="22"/>
      <c r="M6186" s="23"/>
    </row>
    <row r="6187" spans="1:13" x14ac:dyDescent="0.2">
      <c r="A6187" s="19" t="s">
        <v>12702</v>
      </c>
      <c r="B6187" s="19" t="s">
        <v>12703</v>
      </c>
      <c r="C6187" s="19" t="s">
        <v>34</v>
      </c>
      <c r="D6187" s="19" t="s">
        <v>215</v>
      </c>
      <c r="E6187" s="19" t="s">
        <v>851</v>
      </c>
      <c r="F6187" s="20">
        <v>2019</v>
      </c>
      <c r="G6187" s="19" t="s">
        <v>17</v>
      </c>
      <c r="H6187" s="19" t="s">
        <v>63</v>
      </c>
      <c r="I6187" s="19" t="s">
        <v>174</v>
      </c>
      <c r="J6187" s="21" t="s">
        <v>18</v>
      </c>
      <c r="K6187" s="22">
        <v>187798</v>
      </c>
      <c r="L6187" s="22"/>
      <c r="M6187" s="23"/>
    </row>
    <row r="6188" spans="1:13" x14ac:dyDescent="0.2">
      <c r="A6188" s="19" t="s">
        <v>12704</v>
      </c>
      <c r="B6188" s="19" t="s">
        <v>12705</v>
      </c>
      <c r="C6188" s="19" t="s">
        <v>34</v>
      </c>
      <c r="D6188" s="19" t="s">
        <v>134</v>
      </c>
      <c r="E6188" s="19" t="s">
        <v>135</v>
      </c>
      <c r="F6188" s="20">
        <v>2019</v>
      </c>
      <c r="G6188" s="19" t="s">
        <v>17</v>
      </c>
      <c r="H6188" s="19" t="s">
        <v>63</v>
      </c>
      <c r="I6188" s="19" t="s">
        <v>174</v>
      </c>
      <c r="J6188" s="21" t="s">
        <v>18</v>
      </c>
      <c r="K6188" s="22">
        <v>213961</v>
      </c>
      <c r="L6188" s="22"/>
      <c r="M6188" s="23"/>
    </row>
    <row r="6189" spans="1:13" x14ac:dyDescent="0.2">
      <c r="A6189" s="19" t="s">
        <v>12706</v>
      </c>
      <c r="B6189" s="19" t="s">
        <v>12707</v>
      </c>
      <c r="C6189" s="19" t="s">
        <v>359</v>
      </c>
      <c r="D6189" s="19"/>
      <c r="E6189" s="19"/>
      <c r="F6189" s="20">
        <v>2020</v>
      </c>
      <c r="G6189" s="19" t="s">
        <v>279</v>
      </c>
      <c r="H6189" s="19" t="s">
        <v>2595</v>
      </c>
      <c r="I6189" s="19" t="s">
        <v>6778</v>
      </c>
      <c r="J6189" s="21" t="s">
        <v>84</v>
      </c>
      <c r="K6189" s="22">
        <v>181891</v>
      </c>
      <c r="L6189" s="22"/>
      <c r="M6189" s="23"/>
    </row>
    <row r="6190" spans="1:13" x14ac:dyDescent="0.2">
      <c r="A6190" s="19" t="s">
        <v>12708</v>
      </c>
      <c r="B6190" s="19" t="s">
        <v>12709</v>
      </c>
      <c r="C6190" s="19" t="s">
        <v>12</v>
      </c>
      <c r="D6190" s="19" t="s">
        <v>630</v>
      </c>
      <c r="E6190" s="19" t="s">
        <v>1655</v>
      </c>
      <c r="F6190" s="20">
        <v>2020</v>
      </c>
      <c r="G6190" s="19" t="s">
        <v>17</v>
      </c>
      <c r="H6190" s="19" t="s">
        <v>352</v>
      </c>
      <c r="I6190" s="19" t="s">
        <v>1725</v>
      </c>
      <c r="J6190" s="21" t="s">
        <v>18</v>
      </c>
      <c r="K6190" s="22">
        <v>139455</v>
      </c>
      <c r="L6190" s="22"/>
      <c r="M6190" s="23"/>
    </row>
    <row r="6191" spans="1:13" x14ac:dyDescent="0.2">
      <c r="A6191" s="19" t="s">
        <v>12710</v>
      </c>
      <c r="B6191" s="19" t="s">
        <v>12711</v>
      </c>
      <c r="C6191" s="19" t="s">
        <v>12</v>
      </c>
      <c r="D6191" s="19" t="s">
        <v>13</v>
      </c>
      <c r="E6191" s="19" t="s">
        <v>5635</v>
      </c>
      <c r="F6191" s="20">
        <v>2019</v>
      </c>
      <c r="G6191" s="19" t="s">
        <v>17</v>
      </c>
      <c r="H6191" s="19" t="s">
        <v>54</v>
      </c>
      <c r="I6191" s="19" t="s">
        <v>62</v>
      </c>
      <c r="J6191" s="21" t="s">
        <v>84</v>
      </c>
      <c r="K6191" s="22">
        <v>90995</v>
      </c>
      <c r="L6191" s="22"/>
      <c r="M6191" s="23"/>
    </row>
    <row r="6192" spans="1:13" x14ac:dyDescent="0.2">
      <c r="A6192" s="19" t="s">
        <v>12712</v>
      </c>
      <c r="B6192" s="19" t="s">
        <v>12713</v>
      </c>
      <c r="C6192" s="19" t="s">
        <v>37</v>
      </c>
      <c r="D6192" s="19" t="s">
        <v>545</v>
      </c>
      <c r="E6192" s="19" t="s">
        <v>3894</v>
      </c>
      <c r="F6192" s="20">
        <v>2020</v>
      </c>
      <c r="G6192" s="19" t="s">
        <v>17</v>
      </c>
      <c r="H6192" s="19" t="s">
        <v>95</v>
      </c>
      <c r="I6192" s="19" t="s">
        <v>356</v>
      </c>
      <c r="J6192" s="21" t="s">
        <v>128</v>
      </c>
      <c r="K6192" s="22">
        <v>613546</v>
      </c>
      <c r="L6192" s="22"/>
      <c r="M6192" s="23"/>
    </row>
    <row r="6193" spans="1:13" x14ac:dyDescent="0.2">
      <c r="A6193" s="19" t="s">
        <v>12714</v>
      </c>
      <c r="B6193" s="19" t="s">
        <v>12715</v>
      </c>
      <c r="C6193" s="19" t="s">
        <v>12</v>
      </c>
      <c r="D6193" s="19" t="s">
        <v>13</v>
      </c>
      <c r="E6193" s="19" t="s">
        <v>13</v>
      </c>
      <c r="F6193" s="20">
        <v>2019</v>
      </c>
      <c r="G6193" s="19" t="s">
        <v>17</v>
      </c>
      <c r="H6193" s="19" t="s">
        <v>54</v>
      </c>
      <c r="I6193" s="19" t="s">
        <v>62</v>
      </c>
      <c r="J6193" s="21" t="s">
        <v>84</v>
      </c>
      <c r="K6193" s="22">
        <v>115972</v>
      </c>
      <c r="L6193" s="22"/>
      <c r="M6193" s="23"/>
    </row>
    <row r="6194" spans="1:13" x14ac:dyDescent="0.2">
      <c r="A6194" s="19" t="s">
        <v>12716</v>
      </c>
      <c r="B6194" s="19" t="s">
        <v>12717</v>
      </c>
      <c r="C6194" s="19" t="s">
        <v>37</v>
      </c>
      <c r="D6194" s="19" t="s">
        <v>545</v>
      </c>
      <c r="E6194" s="19" t="s">
        <v>757</v>
      </c>
      <c r="F6194" s="20">
        <v>2020</v>
      </c>
      <c r="G6194" s="19" t="s">
        <v>17</v>
      </c>
      <c r="H6194" s="19" t="s">
        <v>54</v>
      </c>
      <c r="I6194" s="19" t="s">
        <v>62</v>
      </c>
      <c r="J6194" s="21" t="s">
        <v>18</v>
      </c>
      <c r="K6194" s="22">
        <v>1517</v>
      </c>
      <c r="L6194" s="22"/>
      <c r="M6194" s="23"/>
    </row>
    <row r="6195" spans="1:13" x14ac:dyDescent="0.2">
      <c r="A6195" s="19" t="s">
        <v>12718</v>
      </c>
      <c r="B6195" s="19" t="s">
        <v>12719</v>
      </c>
      <c r="C6195" s="19" t="s">
        <v>148</v>
      </c>
      <c r="D6195" s="19" t="s">
        <v>373</v>
      </c>
      <c r="E6195" s="19" t="s">
        <v>894</v>
      </c>
      <c r="F6195" s="20">
        <v>2020</v>
      </c>
      <c r="G6195" s="19" t="s">
        <v>17</v>
      </c>
      <c r="H6195" s="19" t="s">
        <v>54</v>
      </c>
      <c r="I6195" s="19" t="s">
        <v>288</v>
      </c>
      <c r="J6195" s="21" t="s">
        <v>18</v>
      </c>
      <c r="K6195" s="22">
        <v>1200</v>
      </c>
      <c r="L6195" s="22">
        <v>1000</v>
      </c>
      <c r="M6195" s="23"/>
    </row>
    <row r="6196" spans="1:13" x14ac:dyDescent="0.2">
      <c r="A6196" s="19" t="s">
        <v>12720</v>
      </c>
      <c r="B6196" s="19" t="s">
        <v>12721</v>
      </c>
      <c r="C6196" s="19" t="s">
        <v>37</v>
      </c>
      <c r="D6196" s="19" t="s">
        <v>38</v>
      </c>
      <c r="E6196" s="19" t="s">
        <v>41</v>
      </c>
      <c r="F6196" s="20">
        <v>2020</v>
      </c>
      <c r="G6196" s="19" t="s">
        <v>17</v>
      </c>
      <c r="H6196" s="19" t="s">
        <v>54</v>
      </c>
      <c r="I6196" s="19" t="s">
        <v>62</v>
      </c>
      <c r="J6196" s="21" t="s">
        <v>18</v>
      </c>
      <c r="K6196" s="22">
        <v>12338</v>
      </c>
      <c r="L6196" s="22"/>
      <c r="M6196" s="23"/>
    </row>
    <row r="6197" spans="1:13" x14ac:dyDescent="0.2">
      <c r="A6197" s="19" t="s">
        <v>12722</v>
      </c>
      <c r="B6197" s="19" t="s">
        <v>12723</v>
      </c>
      <c r="C6197" s="19" t="s">
        <v>92</v>
      </c>
      <c r="D6197" s="19" t="s">
        <v>191</v>
      </c>
      <c r="E6197" s="19" t="s">
        <v>4082</v>
      </c>
      <c r="F6197" s="20">
        <v>2020</v>
      </c>
      <c r="G6197" s="19" t="s">
        <v>17</v>
      </c>
      <c r="H6197" s="19" t="s">
        <v>63</v>
      </c>
      <c r="I6197" s="19" t="s">
        <v>174</v>
      </c>
      <c r="J6197" s="21" t="s">
        <v>128</v>
      </c>
      <c r="K6197" s="22">
        <v>934228</v>
      </c>
      <c r="L6197" s="22"/>
      <c r="M6197" s="23"/>
    </row>
    <row r="6198" spans="1:13" x14ac:dyDescent="0.2">
      <c r="A6198" s="19" t="s">
        <v>12724</v>
      </c>
      <c r="B6198" s="19" t="s">
        <v>12725</v>
      </c>
      <c r="C6198" s="19" t="s">
        <v>167</v>
      </c>
      <c r="D6198" s="19"/>
      <c r="E6198" s="19"/>
      <c r="F6198" s="20">
        <v>2020</v>
      </c>
      <c r="G6198" s="19" t="s">
        <v>279</v>
      </c>
      <c r="H6198" s="19" t="s">
        <v>95</v>
      </c>
      <c r="I6198" s="19" t="s">
        <v>356</v>
      </c>
      <c r="J6198" s="21" t="s">
        <v>128</v>
      </c>
      <c r="K6198" s="22">
        <v>61770</v>
      </c>
      <c r="L6198" s="22"/>
      <c r="M6198" s="23"/>
    </row>
    <row r="6199" spans="1:13" x14ac:dyDescent="0.2">
      <c r="A6199" s="19" t="s">
        <v>12726</v>
      </c>
      <c r="B6199" s="19" t="s">
        <v>12727</v>
      </c>
      <c r="C6199" s="19" t="s">
        <v>143</v>
      </c>
      <c r="D6199" s="19" t="s">
        <v>857</v>
      </c>
      <c r="E6199" s="19" t="s">
        <v>2387</v>
      </c>
      <c r="F6199" s="20">
        <v>2020</v>
      </c>
      <c r="G6199" s="19" t="s">
        <v>279</v>
      </c>
      <c r="H6199" s="19" t="s">
        <v>42</v>
      </c>
      <c r="I6199" s="19" t="s">
        <v>278</v>
      </c>
      <c r="J6199" s="21" t="s">
        <v>128</v>
      </c>
      <c r="K6199" s="22">
        <v>10115</v>
      </c>
      <c r="L6199" s="22"/>
      <c r="M6199" s="23"/>
    </row>
    <row r="6200" spans="1:13" x14ac:dyDescent="0.2">
      <c r="A6200" s="19" t="s">
        <v>12728</v>
      </c>
      <c r="B6200" s="19" t="s">
        <v>12729</v>
      </c>
      <c r="C6200" s="19" t="s">
        <v>359</v>
      </c>
      <c r="D6200" s="19" t="s">
        <v>774</v>
      </c>
      <c r="E6200" s="19" t="s">
        <v>4179</v>
      </c>
      <c r="F6200" s="20">
        <v>2019</v>
      </c>
      <c r="G6200" s="19" t="s">
        <v>17</v>
      </c>
      <c r="H6200" s="19" t="s">
        <v>3991</v>
      </c>
      <c r="I6200" s="19" t="s">
        <v>3991</v>
      </c>
      <c r="J6200" s="21" t="s">
        <v>128</v>
      </c>
      <c r="K6200" s="22">
        <v>1538995</v>
      </c>
      <c r="L6200" s="22"/>
      <c r="M6200" s="23"/>
    </row>
    <row r="6201" spans="1:13" x14ac:dyDescent="0.2">
      <c r="A6201" s="19" t="s">
        <v>12730</v>
      </c>
      <c r="B6201" s="19" t="s">
        <v>12731</v>
      </c>
      <c r="C6201" s="19" t="s">
        <v>27</v>
      </c>
      <c r="D6201" s="19" t="s">
        <v>28</v>
      </c>
      <c r="E6201" s="19" t="s">
        <v>29</v>
      </c>
      <c r="F6201" s="20">
        <v>2019</v>
      </c>
      <c r="G6201" s="19" t="s">
        <v>279</v>
      </c>
      <c r="H6201" s="19" t="s">
        <v>63</v>
      </c>
      <c r="I6201" s="19" t="s">
        <v>174</v>
      </c>
      <c r="J6201" s="21" t="s">
        <v>18</v>
      </c>
      <c r="K6201" s="22">
        <v>7695</v>
      </c>
      <c r="L6201" s="22"/>
      <c r="M6201" s="23"/>
    </row>
    <row r="6202" spans="1:13" x14ac:dyDescent="0.2">
      <c r="A6202" s="19" t="s">
        <v>12732</v>
      </c>
      <c r="B6202" s="19" t="s">
        <v>12733</v>
      </c>
      <c r="C6202" s="19" t="s">
        <v>52</v>
      </c>
      <c r="D6202" s="19" t="s">
        <v>77</v>
      </c>
      <c r="E6202" s="19" t="s">
        <v>1718</v>
      </c>
      <c r="F6202" s="20">
        <v>2019</v>
      </c>
      <c r="G6202" s="19" t="s">
        <v>17</v>
      </c>
      <c r="H6202" s="19" t="s">
        <v>30</v>
      </c>
      <c r="I6202" s="19" t="s">
        <v>145</v>
      </c>
      <c r="J6202" s="21" t="s">
        <v>84</v>
      </c>
      <c r="K6202" s="22">
        <v>216673</v>
      </c>
      <c r="L6202" s="22"/>
      <c r="M6202" s="23"/>
    </row>
    <row r="6203" spans="1:13" x14ac:dyDescent="0.2">
      <c r="A6203" s="19" t="s">
        <v>12734</v>
      </c>
      <c r="B6203" s="19" t="s">
        <v>12735</v>
      </c>
      <c r="C6203" s="19" t="s">
        <v>52</v>
      </c>
      <c r="D6203" s="19" t="s">
        <v>77</v>
      </c>
      <c r="E6203" s="19" t="s">
        <v>1718</v>
      </c>
      <c r="F6203" s="20">
        <v>2019</v>
      </c>
      <c r="G6203" s="19" t="s">
        <v>17</v>
      </c>
      <c r="H6203" s="19" t="s">
        <v>30</v>
      </c>
      <c r="I6203" s="19" t="s">
        <v>145</v>
      </c>
      <c r="J6203" s="21" t="s">
        <v>84</v>
      </c>
      <c r="K6203" s="22">
        <v>214893</v>
      </c>
      <c r="L6203" s="22"/>
      <c r="M6203" s="23"/>
    </row>
    <row r="6204" spans="1:13" x14ac:dyDescent="0.2">
      <c r="A6204" s="19" t="s">
        <v>12736</v>
      </c>
      <c r="B6204" s="19" t="s">
        <v>12737</v>
      </c>
      <c r="C6204" s="19" t="s">
        <v>12</v>
      </c>
      <c r="D6204" s="19"/>
      <c r="E6204" s="19"/>
      <c r="F6204" s="20">
        <v>2020</v>
      </c>
      <c r="G6204" s="19" t="s">
        <v>17</v>
      </c>
      <c r="H6204" s="19" t="s">
        <v>42</v>
      </c>
      <c r="I6204" s="19" t="s">
        <v>278</v>
      </c>
      <c r="J6204" s="21" t="s">
        <v>18</v>
      </c>
      <c r="K6204" s="22">
        <v>824214</v>
      </c>
      <c r="L6204" s="22"/>
      <c r="M6204" s="23"/>
    </row>
    <row r="6205" spans="1:13" x14ac:dyDescent="0.2">
      <c r="A6205" s="19" t="s">
        <v>12740</v>
      </c>
      <c r="B6205" s="19" t="s">
        <v>12741</v>
      </c>
      <c r="C6205" s="19" t="s">
        <v>22</v>
      </c>
      <c r="D6205" s="19" t="s">
        <v>46</v>
      </c>
      <c r="E6205" s="19" t="s">
        <v>177</v>
      </c>
      <c r="F6205" s="20">
        <v>2020</v>
      </c>
      <c r="G6205" s="19" t="s">
        <v>17</v>
      </c>
      <c r="H6205" s="19" t="s">
        <v>42</v>
      </c>
      <c r="I6205" s="19" t="s">
        <v>188</v>
      </c>
      <c r="J6205" s="21" t="s">
        <v>84</v>
      </c>
      <c r="K6205" s="22">
        <v>158106</v>
      </c>
      <c r="L6205" s="22"/>
      <c r="M6205" s="23"/>
    </row>
    <row r="6206" spans="1:13" x14ac:dyDescent="0.2">
      <c r="A6206" s="19" t="s">
        <v>12744</v>
      </c>
      <c r="B6206" s="19" t="s">
        <v>12745</v>
      </c>
      <c r="C6206" s="19" t="s">
        <v>81</v>
      </c>
      <c r="D6206" s="19" t="s">
        <v>82</v>
      </c>
      <c r="E6206" s="19" t="s">
        <v>3914</v>
      </c>
      <c r="F6206" s="20">
        <v>2019</v>
      </c>
      <c r="G6206" s="19" t="s">
        <v>17</v>
      </c>
      <c r="H6206" s="19" t="s">
        <v>42</v>
      </c>
      <c r="I6206" s="19" t="s">
        <v>188</v>
      </c>
      <c r="J6206" s="21" t="s">
        <v>18</v>
      </c>
      <c r="K6206" s="22">
        <v>1</v>
      </c>
      <c r="L6206" s="22"/>
      <c r="M6206" s="23"/>
    </row>
    <row r="6207" spans="1:13" x14ac:dyDescent="0.2">
      <c r="A6207" s="19" t="s">
        <v>12746</v>
      </c>
      <c r="B6207" s="19" t="s">
        <v>12747</v>
      </c>
      <c r="C6207" s="19" t="s">
        <v>52</v>
      </c>
      <c r="D6207" s="19" t="s">
        <v>99</v>
      </c>
      <c r="E6207" s="19" t="s">
        <v>99</v>
      </c>
      <c r="F6207" s="20">
        <v>2020</v>
      </c>
      <c r="G6207" s="19" t="s">
        <v>17</v>
      </c>
      <c r="H6207" s="19" t="s">
        <v>130</v>
      </c>
      <c r="I6207" s="19" t="s">
        <v>130</v>
      </c>
      <c r="J6207" s="21" t="s">
        <v>18</v>
      </c>
      <c r="K6207" s="22">
        <v>2</v>
      </c>
      <c r="L6207" s="22"/>
      <c r="M6207" s="23"/>
    </row>
    <row r="6208" spans="1:13" x14ac:dyDescent="0.2">
      <c r="A6208" s="19" t="s">
        <v>12748</v>
      </c>
      <c r="B6208" s="19" t="s">
        <v>12749</v>
      </c>
      <c r="C6208" s="19" t="s">
        <v>257</v>
      </c>
      <c r="D6208" s="19" t="s">
        <v>441</v>
      </c>
      <c r="E6208" s="19" t="s">
        <v>488</v>
      </c>
      <c r="F6208" s="20">
        <v>2019</v>
      </c>
      <c r="G6208" s="19" t="s">
        <v>17</v>
      </c>
      <c r="H6208" s="19" t="s">
        <v>30</v>
      </c>
      <c r="I6208" s="19" t="s">
        <v>145</v>
      </c>
      <c r="J6208" s="21" t="s">
        <v>18</v>
      </c>
      <c r="K6208" s="22">
        <v>72269</v>
      </c>
      <c r="L6208" s="22"/>
      <c r="M6208" s="23"/>
    </row>
    <row r="6209" spans="1:13" x14ac:dyDescent="0.2">
      <c r="A6209" s="19" t="s">
        <v>12758</v>
      </c>
      <c r="B6209" s="19" t="s">
        <v>12759</v>
      </c>
      <c r="C6209" s="19" t="s">
        <v>143</v>
      </c>
      <c r="D6209" s="19" t="s">
        <v>857</v>
      </c>
      <c r="E6209" s="19" t="s">
        <v>4079</v>
      </c>
      <c r="F6209" s="20">
        <v>2019</v>
      </c>
      <c r="G6209" s="19" t="s">
        <v>17</v>
      </c>
      <c r="H6209" s="19" t="s">
        <v>253</v>
      </c>
      <c r="I6209" s="19" t="s">
        <v>254</v>
      </c>
      <c r="J6209" s="21" t="s">
        <v>18</v>
      </c>
      <c r="K6209" s="22">
        <v>38244</v>
      </c>
      <c r="L6209" s="22"/>
      <c r="M6209" s="23"/>
    </row>
    <row r="6210" spans="1:13" x14ac:dyDescent="0.2">
      <c r="A6210" s="19" t="s">
        <v>12760</v>
      </c>
      <c r="B6210" s="19" t="s">
        <v>12761</v>
      </c>
      <c r="C6210" s="19" t="s">
        <v>27</v>
      </c>
      <c r="D6210" s="19" t="s">
        <v>28</v>
      </c>
      <c r="E6210" s="19" t="s">
        <v>29</v>
      </c>
      <c r="F6210" s="20">
        <v>2019</v>
      </c>
      <c r="G6210" s="19" t="s">
        <v>279</v>
      </c>
      <c r="H6210" s="19" t="s">
        <v>63</v>
      </c>
      <c r="I6210" s="19" t="s">
        <v>174</v>
      </c>
      <c r="J6210" s="21" t="s">
        <v>18</v>
      </c>
      <c r="K6210" s="22">
        <v>7695</v>
      </c>
      <c r="L6210" s="22"/>
      <c r="M6210" s="23"/>
    </row>
    <row r="6211" spans="1:13" x14ac:dyDescent="0.2">
      <c r="A6211" s="19" t="s">
        <v>12762</v>
      </c>
      <c r="B6211" s="19" t="s">
        <v>12763</v>
      </c>
      <c r="C6211" s="19" t="s">
        <v>52</v>
      </c>
      <c r="D6211" s="19" t="s">
        <v>139</v>
      </c>
      <c r="E6211" s="19" t="s">
        <v>139</v>
      </c>
      <c r="F6211" s="20">
        <v>2019</v>
      </c>
      <c r="G6211" s="19" t="s">
        <v>279</v>
      </c>
      <c r="H6211" s="19" t="s">
        <v>63</v>
      </c>
      <c r="I6211" s="19" t="s">
        <v>174</v>
      </c>
      <c r="J6211" s="21" t="s">
        <v>18</v>
      </c>
      <c r="K6211" s="22">
        <v>60000</v>
      </c>
      <c r="L6211" s="22"/>
      <c r="M6211" s="23"/>
    </row>
    <row r="6212" spans="1:13" x14ac:dyDescent="0.2">
      <c r="A6212" s="19" t="s">
        <v>12764</v>
      </c>
      <c r="B6212" s="19" t="s">
        <v>12765</v>
      </c>
      <c r="C6212" s="19" t="s">
        <v>52</v>
      </c>
      <c r="D6212" s="19" t="s">
        <v>139</v>
      </c>
      <c r="E6212" s="19" t="s">
        <v>139</v>
      </c>
      <c r="F6212" s="20">
        <v>2019</v>
      </c>
      <c r="G6212" s="19" t="s">
        <v>279</v>
      </c>
      <c r="H6212" s="19" t="s">
        <v>63</v>
      </c>
      <c r="I6212" s="19" t="s">
        <v>174</v>
      </c>
      <c r="J6212" s="21" t="s">
        <v>18</v>
      </c>
      <c r="K6212" s="22">
        <v>60000</v>
      </c>
      <c r="L6212" s="22"/>
      <c r="M6212" s="23"/>
    </row>
    <row r="6213" spans="1:13" x14ac:dyDescent="0.2">
      <c r="A6213" s="19" t="s">
        <v>12766</v>
      </c>
      <c r="B6213" s="19" t="s">
        <v>12767</v>
      </c>
      <c r="C6213" s="19" t="s">
        <v>52</v>
      </c>
      <c r="D6213" s="19" t="s">
        <v>77</v>
      </c>
      <c r="E6213" s="19" t="s">
        <v>398</v>
      </c>
      <c r="F6213" s="20">
        <v>2019</v>
      </c>
      <c r="G6213" s="19" t="s">
        <v>279</v>
      </c>
      <c r="H6213" s="19" t="s">
        <v>63</v>
      </c>
      <c r="I6213" s="19" t="s">
        <v>174</v>
      </c>
      <c r="J6213" s="21" t="s">
        <v>18</v>
      </c>
      <c r="K6213" s="22">
        <v>60000</v>
      </c>
      <c r="L6213" s="22"/>
      <c r="M6213" s="23"/>
    </row>
    <row r="6214" spans="1:13" x14ac:dyDescent="0.2">
      <c r="A6214" s="19" t="s">
        <v>12768</v>
      </c>
      <c r="B6214" s="19" t="s">
        <v>12769</v>
      </c>
      <c r="C6214" s="19" t="s">
        <v>52</v>
      </c>
      <c r="D6214" s="19" t="s">
        <v>53</v>
      </c>
      <c r="E6214" s="19" t="s">
        <v>53</v>
      </c>
      <c r="F6214" s="20">
        <v>2019</v>
      </c>
      <c r="G6214" s="19" t="s">
        <v>279</v>
      </c>
      <c r="H6214" s="19" t="s">
        <v>63</v>
      </c>
      <c r="I6214" s="19" t="s">
        <v>174</v>
      </c>
      <c r="J6214" s="21" t="s">
        <v>18</v>
      </c>
      <c r="K6214" s="22">
        <v>60000</v>
      </c>
      <c r="L6214" s="22"/>
      <c r="M6214" s="23"/>
    </row>
    <row r="6215" spans="1:13" x14ac:dyDescent="0.2">
      <c r="A6215" s="19" t="s">
        <v>12770</v>
      </c>
      <c r="B6215" s="19" t="s">
        <v>12771</v>
      </c>
      <c r="C6215" s="19" t="s">
        <v>37</v>
      </c>
      <c r="D6215" s="19" t="s">
        <v>545</v>
      </c>
      <c r="E6215" s="19" t="s">
        <v>545</v>
      </c>
      <c r="F6215" s="20">
        <v>2020</v>
      </c>
      <c r="G6215" s="19" t="s">
        <v>17</v>
      </c>
      <c r="H6215" s="19" t="s">
        <v>54</v>
      </c>
      <c r="I6215" s="19" t="s">
        <v>184</v>
      </c>
      <c r="J6215" s="21" t="s">
        <v>18</v>
      </c>
      <c r="K6215" s="22">
        <v>3001</v>
      </c>
      <c r="L6215" s="22"/>
      <c r="M6215" s="23"/>
    </row>
    <row r="6216" spans="1:13" x14ac:dyDescent="0.2">
      <c r="A6216" s="19" t="s">
        <v>12772</v>
      </c>
      <c r="B6216" s="19" t="s">
        <v>12773</v>
      </c>
      <c r="C6216" s="19" t="s">
        <v>12</v>
      </c>
      <c r="D6216" s="19" t="s">
        <v>163</v>
      </c>
      <c r="E6216" s="19" t="s">
        <v>164</v>
      </c>
      <c r="F6216" s="20">
        <v>2020</v>
      </c>
      <c r="G6216" s="19" t="s">
        <v>279</v>
      </c>
      <c r="H6216" s="19" t="s">
        <v>95</v>
      </c>
      <c r="I6216" s="19" t="s">
        <v>173</v>
      </c>
      <c r="J6216" s="21" t="s">
        <v>18</v>
      </c>
      <c r="K6216" s="22">
        <v>45000</v>
      </c>
      <c r="L6216" s="22"/>
      <c r="M6216" s="23"/>
    </row>
    <row r="6217" spans="1:13" x14ac:dyDescent="0.2">
      <c r="A6217" s="19" t="s">
        <v>12774</v>
      </c>
      <c r="B6217" s="19" t="s">
        <v>12775</v>
      </c>
      <c r="C6217" s="19" t="s">
        <v>22</v>
      </c>
      <c r="D6217" s="19"/>
      <c r="E6217" s="19"/>
      <c r="F6217" s="20">
        <v>2019</v>
      </c>
      <c r="G6217" s="19" t="s">
        <v>17</v>
      </c>
      <c r="H6217" s="19" t="s">
        <v>95</v>
      </c>
      <c r="I6217" s="19" t="s">
        <v>173</v>
      </c>
      <c r="J6217" s="21" t="s">
        <v>18</v>
      </c>
      <c r="K6217" s="22">
        <v>32586</v>
      </c>
      <c r="L6217" s="22"/>
      <c r="M6217" s="23"/>
    </row>
    <row r="6218" spans="1:13" x14ac:dyDescent="0.2">
      <c r="A6218" s="19" t="s">
        <v>12776</v>
      </c>
      <c r="B6218" s="19" t="s">
        <v>12777</v>
      </c>
      <c r="C6218" s="19" t="s">
        <v>52</v>
      </c>
      <c r="D6218" s="19" t="s">
        <v>139</v>
      </c>
      <c r="E6218" s="19" t="s">
        <v>139</v>
      </c>
      <c r="F6218" s="20">
        <v>2019</v>
      </c>
      <c r="G6218" s="19" t="s">
        <v>279</v>
      </c>
      <c r="H6218" s="19" t="s">
        <v>63</v>
      </c>
      <c r="I6218" s="19" t="s">
        <v>174</v>
      </c>
      <c r="J6218" s="21" t="s">
        <v>18</v>
      </c>
      <c r="K6218" s="22">
        <v>60000</v>
      </c>
      <c r="L6218" s="22"/>
      <c r="M6218" s="23"/>
    </row>
    <row r="6219" spans="1:13" x14ac:dyDescent="0.2">
      <c r="A6219" s="19" t="s">
        <v>12778</v>
      </c>
      <c r="B6219" s="19" t="s">
        <v>12779</v>
      </c>
      <c r="C6219" s="19" t="s">
        <v>37</v>
      </c>
      <c r="D6219" s="19" t="s">
        <v>545</v>
      </c>
      <c r="E6219" s="19" t="s">
        <v>545</v>
      </c>
      <c r="F6219" s="20">
        <v>2020</v>
      </c>
      <c r="G6219" s="19" t="s">
        <v>17</v>
      </c>
      <c r="H6219" s="19" t="s">
        <v>63</v>
      </c>
      <c r="I6219" s="19" t="s">
        <v>174</v>
      </c>
      <c r="J6219" s="21" t="s">
        <v>18</v>
      </c>
      <c r="K6219" s="22">
        <v>2500</v>
      </c>
      <c r="L6219" s="22">
        <v>2</v>
      </c>
      <c r="M6219" s="23"/>
    </row>
    <row r="6220" spans="1:13" x14ac:dyDescent="0.2">
      <c r="A6220" s="19" t="s">
        <v>12780</v>
      </c>
      <c r="B6220" s="19" t="s">
        <v>12781</v>
      </c>
      <c r="C6220" s="19" t="s">
        <v>37</v>
      </c>
      <c r="D6220" s="19" t="s">
        <v>38</v>
      </c>
      <c r="E6220" s="19"/>
      <c r="F6220" s="20">
        <v>2020</v>
      </c>
      <c r="G6220" s="19" t="s">
        <v>17</v>
      </c>
      <c r="H6220" s="19" t="s">
        <v>15</v>
      </c>
      <c r="I6220" s="19" t="s">
        <v>70</v>
      </c>
      <c r="J6220" s="21" t="s">
        <v>18</v>
      </c>
      <c r="K6220" s="22">
        <v>3</v>
      </c>
      <c r="L6220" s="22"/>
      <c r="M6220" s="23"/>
    </row>
    <row r="6221" spans="1:13" x14ac:dyDescent="0.2">
      <c r="A6221" s="19" t="s">
        <v>12782</v>
      </c>
      <c r="B6221" s="19" t="s">
        <v>12783</v>
      </c>
      <c r="C6221" s="19" t="s">
        <v>37</v>
      </c>
      <c r="D6221" s="19" t="s">
        <v>545</v>
      </c>
      <c r="E6221" s="19" t="s">
        <v>545</v>
      </c>
      <c r="F6221" s="20">
        <v>2020</v>
      </c>
      <c r="G6221" s="19" t="s">
        <v>17</v>
      </c>
      <c r="H6221" s="19" t="s">
        <v>63</v>
      </c>
      <c r="I6221" s="19" t="s">
        <v>174</v>
      </c>
      <c r="J6221" s="21" t="s">
        <v>18</v>
      </c>
      <c r="K6221" s="22">
        <v>605170</v>
      </c>
      <c r="L6221" s="22"/>
      <c r="M6221" s="23"/>
    </row>
    <row r="6222" spans="1:13" x14ac:dyDescent="0.2">
      <c r="A6222" s="19" t="s">
        <v>12784</v>
      </c>
      <c r="B6222" s="19" t="s">
        <v>12785</v>
      </c>
      <c r="C6222" s="19" t="s">
        <v>92</v>
      </c>
      <c r="D6222" s="19"/>
      <c r="E6222" s="19"/>
      <c r="F6222" s="20">
        <v>2019</v>
      </c>
      <c r="G6222" s="19" t="s">
        <v>279</v>
      </c>
      <c r="H6222" s="19" t="s">
        <v>63</v>
      </c>
      <c r="I6222" s="19" t="s">
        <v>174</v>
      </c>
      <c r="J6222" s="21" t="s">
        <v>18</v>
      </c>
      <c r="K6222" s="22">
        <v>76950</v>
      </c>
      <c r="L6222" s="22"/>
      <c r="M6222" s="23"/>
    </row>
    <row r="6223" spans="1:13" x14ac:dyDescent="0.2">
      <c r="A6223" s="19" t="s">
        <v>12786</v>
      </c>
      <c r="B6223" s="19" t="s">
        <v>12787</v>
      </c>
      <c r="C6223" s="19" t="s">
        <v>12</v>
      </c>
      <c r="D6223" s="19" t="s">
        <v>219</v>
      </c>
      <c r="E6223" s="19" t="s">
        <v>636</v>
      </c>
      <c r="F6223" s="20">
        <v>2020</v>
      </c>
      <c r="G6223" s="19" t="s">
        <v>17</v>
      </c>
      <c r="H6223" s="19" t="s">
        <v>63</v>
      </c>
      <c r="I6223" s="19" t="s">
        <v>174</v>
      </c>
      <c r="J6223" s="21" t="s">
        <v>84</v>
      </c>
      <c r="K6223" s="22">
        <v>188816</v>
      </c>
      <c r="L6223" s="22"/>
      <c r="M6223" s="23"/>
    </row>
    <row r="6224" spans="1:13" x14ac:dyDescent="0.2">
      <c r="A6224" s="19" t="s">
        <v>12788</v>
      </c>
      <c r="B6224" s="19" t="s">
        <v>12789</v>
      </c>
      <c r="C6224" s="19" t="s">
        <v>12</v>
      </c>
      <c r="D6224" s="19" t="s">
        <v>219</v>
      </c>
      <c r="E6224" s="19" t="s">
        <v>636</v>
      </c>
      <c r="F6224" s="20">
        <v>2020</v>
      </c>
      <c r="G6224" s="19" t="s">
        <v>17</v>
      </c>
      <c r="H6224" s="19" t="s">
        <v>63</v>
      </c>
      <c r="I6224" s="19" t="s">
        <v>174</v>
      </c>
      <c r="J6224" s="21" t="s">
        <v>84</v>
      </c>
      <c r="K6224" s="22">
        <v>239915</v>
      </c>
      <c r="L6224" s="22"/>
      <c r="M6224" s="23"/>
    </row>
    <row r="6225" spans="1:13" x14ac:dyDescent="0.2">
      <c r="A6225" s="19" t="s">
        <v>12790</v>
      </c>
      <c r="B6225" s="19" t="s">
        <v>12791</v>
      </c>
      <c r="C6225" s="19" t="s">
        <v>92</v>
      </c>
      <c r="D6225" s="19"/>
      <c r="E6225" s="19"/>
      <c r="F6225" s="20">
        <v>2019</v>
      </c>
      <c r="G6225" s="19" t="s">
        <v>279</v>
      </c>
      <c r="H6225" s="19" t="s">
        <v>63</v>
      </c>
      <c r="I6225" s="19" t="s">
        <v>174</v>
      </c>
      <c r="J6225" s="21" t="s">
        <v>18</v>
      </c>
      <c r="K6225" s="22">
        <v>76950</v>
      </c>
      <c r="L6225" s="22"/>
      <c r="M6225" s="23"/>
    </row>
    <row r="6226" spans="1:13" x14ac:dyDescent="0.2">
      <c r="A6226" s="19" t="s">
        <v>12796</v>
      </c>
      <c r="B6226" s="19" t="s">
        <v>12797</v>
      </c>
      <c r="C6226" s="19" t="s">
        <v>37</v>
      </c>
      <c r="D6226" s="19" t="s">
        <v>38</v>
      </c>
      <c r="E6226" s="19" t="s">
        <v>1508</v>
      </c>
      <c r="F6226" s="20">
        <v>2020</v>
      </c>
      <c r="G6226" s="19" t="s">
        <v>17</v>
      </c>
      <c r="H6226" s="19" t="s">
        <v>240</v>
      </c>
      <c r="I6226" s="19" t="s">
        <v>2623</v>
      </c>
      <c r="J6226" s="21" t="s">
        <v>18</v>
      </c>
      <c r="K6226" s="22">
        <v>512734</v>
      </c>
      <c r="L6226" s="22">
        <v>1</v>
      </c>
      <c r="M6226" s="23"/>
    </row>
    <row r="6227" spans="1:13" x14ac:dyDescent="0.2">
      <c r="A6227" s="19" t="s">
        <v>12798</v>
      </c>
      <c r="B6227" s="19" t="s">
        <v>12799</v>
      </c>
      <c r="C6227" s="19" t="s">
        <v>37</v>
      </c>
      <c r="D6227" s="19" t="s">
        <v>545</v>
      </c>
      <c r="E6227" s="19" t="s">
        <v>1627</v>
      </c>
      <c r="F6227" s="20">
        <v>2020</v>
      </c>
      <c r="G6227" s="19" t="s">
        <v>17</v>
      </c>
      <c r="H6227" s="19" t="s">
        <v>54</v>
      </c>
      <c r="I6227" s="19" t="s">
        <v>62</v>
      </c>
      <c r="J6227" s="21" t="s">
        <v>18</v>
      </c>
      <c r="K6227" s="22">
        <v>11450</v>
      </c>
      <c r="L6227" s="22">
        <v>424098</v>
      </c>
      <c r="M6227" s="23"/>
    </row>
    <row r="6228" spans="1:13" x14ac:dyDescent="0.2">
      <c r="A6228" s="19" t="s">
        <v>12800</v>
      </c>
      <c r="B6228" s="19" t="s">
        <v>12801</v>
      </c>
      <c r="C6228" s="19" t="s">
        <v>27</v>
      </c>
      <c r="D6228" s="19" t="s">
        <v>1774</v>
      </c>
      <c r="E6228" s="19" t="s">
        <v>1775</v>
      </c>
      <c r="F6228" s="20">
        <v>2019</v>
      </c>
      <c r="G6228" s="19" t="s">
        <v>279</v>
      </c>
      <c r="H6228" s="19" t="s">
        <v>63</v>
      </c>
      <c r="I6228" s="19" t="s">
        <v>174</v>
      </c>
      <c r="J6228" s="21" t="s">
        <v>18</v>
      </c>
      <c r="K6228" s="22">
        <v>7695</v>
      </c>
      <c r="L6228" s="22"/>
      <c r="M6228" s="23"/>
    </row>
    <row r="6229" spans="1:13" x14ac:dyDescent="0.2">
      <c r="A6229" s="19" t="s">
        <v>12804</v>
      </c>
      <c r="B6229" s="19" t="s">
        <v>12805</v>
      </c>
      <c r="C6229" s="19" t="s">
        <v>103</v>
      </c>
      <c r="D6229" s="19" t="s">
        <v>194</v>
      </c>
      <c r="E6229" s="19" t="s">
        <v>203</v>
      </c>
      <c r="F6229" s="20">
        <v>2019</v>
      </c>
      <c r="G6229" s="19" t="s">
        <v>17</v>
      </c>
      <c r="H6229" s="19" t="s">
        <v>42</v>
      </c>
      <c r="I6229" s="19" t="s">
        <v>1003</v>
      </c>
      <c r="J6229" s="21" t="s">
        <v>18</v>
      </c>
      <c r="K6229" s="22">
        <v>3</v>
      </c>
      <c r="L6229" s="22">
        <v>19023</v>
      </c>
      <c r="M6229" s="23"/>
    </row>
    <row r="6230" spans="1:13" x14ac:dyDescent="0.2">
      <c r="A6230" s="19" t="s">
        <v>12812</v>
      </c>
      <c r="B6230" s="19" t="s">
        <v>12813</v>
      </c>
      <c r="C6230" s="19" t="s">
        <v>12</v>
      </c>
      <c r="D6230" s="19" t="s">
        <v>69</v>
      </c>
      <c r="E6230" s="19" t="s">
        <v>1781</v>
      </c>
      <c r="F6230" s="20">
        <v>2019</v>
      </c>
      <c r="G6230" s="19" t="s">
        <v>279</v>
      </c>
      <c r="H6230" s="19" t="s">
        <v>63</v>
      </c>
      <c r="I6230" s="19" t="s">
        <v>174</v>
      </c>
      <c r="J6230" s="21" t="s">
        <v>18</v>
      </c>
      <c r="K6230" s="22">
        <v>53865</v>
      </c>
      <c r="L6230" s="22"/>
      <c r="M6230" s="23"/>
    </row>
    <row r="6231" spans="1:13" x14ac:dyDescent="0.2">
      <c r="A6231" s="19" t="s">
        <v>12814</v>
      </c>
      <c r="B6231" s="19" t="s">
        <v>12815</v>
      </c>
      <c r="C6231" s="19" t="s">
        <v>12</v>
      </c>
      <c r="D6231" s="19" t="s">
        <v>3917</v>
      </c>
      <c r="E6231" s="19" t="s">
        <v>3917</v>
      </c>
      <c r="F6231" s="20">
        <v>2019</v>
      </c>
      <c r="G6231" s="19" t="s">
        <v>279</v>
      </c>
      <c r="H6231" s="19" t="s">
        <v>63</v>
      </c>
      <c r="I6231" s="19" t="s">
        <v>174</v>
      </c>
      <c r="J6231" s="21" t="s">
        <v>18</v>
      </c>
      <c r="K6231" s="22">
        <v>53865</v>
      </c>
      <c r="L6231" s="22"/>
      <c r="M6231" s="23"/>
    </row>
    <row r="6232" spans="1:13" x14ac:dyDescent="0.2">
      <c r="A6232" s="19" t="s">
        <v>12816</v>
      </c>
      <c r="B6232" s="19" t="s">
        <v>12817</v>
      </c>
      <c r="C6232" s="19" t="s">
        <v>12</v>
      </c>
      <c r="D6232" s="19" t="s">
        <v>422</v>
      </c>
      <c r="E6232" s="19" t="s">
        <v>1786</v>
      </c>
      <c r="F6232" s="20">
        <v>2019</v>
      </c>
      <c r="G6232" s="19" t="s">
        <v>279</v>
      </c>
      <c r="H6232" s="19" t="s">
        <v>63</v>
      </c>
      <c r="I6232" s="19" t="s">
        <v>174</v>
      </c>
      <c r="J6232" s="21" t="s">
        <v>18</v>
      </c>
      <c r="K6232" s="22">
        <v>53865</v>
      </c>
      <c r="L6232" s="22"/>
      <c r="M6232" s="23"/>
    </row>
    <row r="6233" spans="1:13" x14ac:dyDescent="0.2">
      <c r="A6233" s="19" t="s">
        <v>12818</v>
      </c>
      <c r="B6233" s="19" t="s">
        <v>12819</v>
      </c>
      <c r="C6233" s="19" t="s">
        <v>12</v>
      </c>
      <c r="D6233" s="19" t="s">
        <v>630</v>
      </c>
      <c r="E6233" s="19" t="s">
        <v>1655</v>
      </c>
      <c r="F6233" s="20">
        <v>2019</v>
      </c>
      <c r="G6233" s="19" t="s">
        <v>279</v>
      </c>
      <c r="H6233" s="19" t="s">
        <v>63</v>
      </c>
      <c r="I6233" s="19" t="s">
        <v>174</v>
      </c>
      <c r="J6233" s="21" t="s">
        <v>18</v>
      </c>
      <c r="K6233" s="22">
        <v>53865</v>
      </c>
      <c r="L6233" s="22"/>
      <c r="M6233" s="23"/>
    </row>
    <row r="6234" spans="1:13" x14ac:dyDescent="0.2">
      <c r="A6234" s="19" t="s">
        <v>12820</v>
      </c>
      <c r="B6234" s="19" t="s">
        <v>12821</v>
      </c>
      <c r="C6234" s="19" t="s">
        <v>12</v>
      </c>
      <c r="D6234" s="19" t="s">
        <v>163</v>
      </c>
      <c r="E6234" s="19" t="s">
        <v>163</v>
      </c>
      <c r="F6234" s="20">
        <v>2019</v>
      </c>
      <c r="G6234" s="19" t="s">
        <v>279</v>
      </c>
      <c r="H6234" s="19" t="s">
        <v>63</v>
      </c>
      <c r="I6234" s="19" t="s">
        <v>174</v>
      </c>
      <c r="J6234" s="21" t="s">
        <v>18</v>
      </c>
      <c r="K6234" s="22">
        <v>53865</v>
      </c>
      <c r="L6234" s="22"/>
      <c r="M6234" s="23"/>
    </row>
    <row r="6235" spans="1:13" x14ac:dyDescent="0.2">
      <c r="A6235" s="19" t="s">
        <v>12832</v>
      </c>
      <c r="B6235" s="19" t="s">
        <v>12833</v>
      </c>
      <c r="C6235" s="19" t="s">
        <v>37</v>
      </c>
      <c r="D6235" s="19" t="s">
        <v>123</v>
      </c>
      <c r="E6235" s="19" t="s">
        <v>850</v>
      </c>
      <c r="F6235" s="20">
        <v>2020</v>
      </c>
      <c r="G6235" s="19" t="s">
        <v>17</v>
      </c>
      <c r="H6235" s="19" t="s">
        <v>54</v>
      </c>
      <c r="I6235" s="19" t="s">
        <v>62</v>
      </c>
      <c r="J6235" s="21" t="s">
        <v>84</v>
      </c>
      <c r="K6235" s="22">
        <v>37227</v>
      </c>
      <c r="L6235" s="22"/>
      <c r="M6235" s="23"/>
    </row>
    <row r="6236" spans="1:13" x14ac:dyDescent="0.2">
      <c r="A6236" s="19" t="s">
        <v>12834</v>
      </c>
      <c r="B6236" s="19" t="s">
        <v>12835</v>
      </c>
      <c r="C6236" s="19" t="s">
        <v>34</v>
      </c>
      <c r="D6236" s="19" t="s">
        <v>134</v>
      </c>
      <c r="E6236" s="19" t="s">
        <v>134</v>
      </c>
      <c r="F6236" s="20">
        <v>2019</v>
      </c>
      <c r="G6236" s="19" t="s">
        <v>279</v>
      </c>
      <c r="H6236" s="19" t="s">
        <v>63</v>
      </c>
      <c r="I6236" s="19" t="s">
        <v>174</v>
      </c>
      <c r="J6236" s="21" t="s">
        <v>18</v>
      </c>
      <c r="K6236" s="22">
        <v>76950</v>
      </c>
      <c r="L6236" s="22"/>
      <c r="M6236" s="23"/>
    </row>
    <row r="6237" spans="1:13" x14ac:dyDescent="0.2">
      <c r="A6237" s="19" t="s">
        <v>12836</v>
      </c>
      <c r="B6237" s="19" t="s">
        <v>12837</v>
      </c>
      <c r="C6237" s="19" t="s">
        <v>34</v>
      </c>
      <c r="D6237" s="19" t="s">
        <v>134</v>
      </c>
      <c r="E6237" s="19" t="s">
        <v>803</v>
      </c>
      <c r="F6237" s="20">
        <v>2019</v>
      </c>
      <c r="G6237" s="19" t="s">
        <v>279</v>
      </c>
      <c r="H6237" s="19" t="s">
        <v>63</v>
      </c>
      <c r="I6237" s="19" t="s">
        <v>174</v>
      </c>
      <c r="J6237" s="21" t="s">
        <v>18</v>
      </c>
      <c r="K6237" s="22">
        <v>76950</v>
      </c>
      <c r="L6237" s="22"/>
      <c r="M6237" s="23"/>
    </row>
    <row r="6238" spans="1:13" x14ac:dyDescent="0.2">
      <c r="A6238" s="19" t="s">
        <v>12838</v>
      </c>
      <c r="B6238" s="19" t="s">
        <v>12839</v>
      </c>
      <c r="C6238" s="19" t="s">
        <v>34</v>
      </c>
      <c r="D6238" s="19" t="s">
        <v>215</v>
      </c>
      <c r="E6238" s="19" t="s">
        <v>215</v>
      </c>
      <c r="F6238" s="20">
        <v>2019</v>
      </c>
      <c r="G6238" s="19" t="s">
        <v>279</v>
      </c>
      <c r="H6238" s="19" t="s">
        <v>63</v>
      </c>
      <c r="I6238" s="19" t="s">
        <v>174</v>
      </c>
      <c r="J6238" s="21" t="s">
        <v>18</v>
      </c>
      <c r="K6238" s="22">
        <v>76950</v>
      </c>
      <c r="L6238" s="22"/>
      <c r="M6238" s="23"/>
    </row>
    <row r="6239" spans="1:13" x14ac:dyDescent="0.2">
      <c r="A6239" s="19" t="s">
        <v>12840</v>
      </c>
      <c r="B6239" s="19" t="s">
        <v>12841</v>
      </c>
      <c r="C6239" s="19" t="s">
        <v>34</v>
      </c>
      <c r="D6239" s="19" t="s">
        <v>134</v>
      </c>
      <c r="E6239" s="19" t="s">
        <v>1564</v>
      </c>
      <c r="F6239" s="20">
        <v>2019</v>
      </c>
      <c r="G6239" s="19" t="s">
        <v>279</v>
      </c>
      <c r="H6239" s="19" t="s">
        <v>63</v>
      </c>
      <c r="I6239" s="19" t="s">
        <v>174</v>
      </c>
      <c r="J6239" s="21" t="s">
        <v>18</v>
      </c>
      <c r="K6239" s="22">
        <v>76950</v>
      </c>
      <c r="L6239" s="22"/>
      <c r="M6239" s="23"/>
    </row>
    <row r="6240" spans="1:13" x14ac:dyDescent="0.2">
      <c r="A6240" s="19" t="s">
        <v>12842</v>
      </c>
      <c r="B6240" s="19" t="s">
        <v>12843</v>
      </c>
      <c r="C6240" s="19" t="s">
        <v>34</v>
      </c>
      <c r="D6240" s="19" t="s">
        <v>215</v>
      </c>
      <c r="E6240" s="19" t="s">
        <v>641</v>
      </c>
      <c r="F6240" s="20">
        <v>2019</v>
      </c>
      <c r="G6240" s="19" t="s">
        <v>279</v>
      </c>
      <c r="H6240" s="19" t="s">
        <v>63</v>
      </c>
      <c r="I6240" s="19" t="s">
        <v>174</v>
      </c>
      <c r="J6240" s="21" t="s">
        <v>18</v>
      </c>
      <c r="K6240" s="22">
        <v>76950</v>
      </c>
      <c r="L6240" s="22"/>
      <c r="M6240" s="23"/>
    </row>
    <row r="6241" spans="1:13" x14ac:dyDescent="0.2">
      <c r="A6241" s="19" t="s">
        <v>12844</v>
      </c>
      <c r="B6241" s="19" t="s">
        <v>12845</v>
      </c>
      <c r="C6241" s="19" t="s">
        <v>34</v>
      </c>
      <c r="D6241" s="19" t="s">
        <v>51</v>
      </c>
      <c r="E6241" s="19" t="s">
        <v>2938</v>
      </c>
      <c r="F6241" s="20">
        <v>2019</v>
      </c>
      <c r="G6241" s="19" t="s">
        <v>279</v>
      </c>
      <c r="H6241" s="19" t="s">
        <v>63</v>
      </c>
      <c r="I6241" s="19" t="s">
        <v>174</v>
      </c>
      <c r="J6241" s="21" t="s">
        <v>18</v>
      </c>
      <c r="K6241" s="22">
        <v>76950</v>
      </c>
      <c r="L6241" s="22"/>
      <c r="M6241" s="23"/>
    </row>
    <row r="6242" spans="1:13" x14ac:dyDescent="0.2">
      <c r="A6242" s="19" t="s">
        <v>12846</v>
      </c>
      <c r="B6242" s="19" t="s">
        <v>12847</v>
      </c>
      <c r="C6242" s="19" t="s">
        <v>34</v>
      </c>
      <c r="D6242" s="19" t="s">
        <v>134</v>
      </c>
      <c r="E6242" s="19" t="s">
        <v>282</v>
      </c>
      <c r="F6242" s="20">
        <v>2019</v>
      </c>
      <c r="G6242" s="19" t="s">
        <v>279</v>
      </c>
      <c r="H6242" s="19" t="s">
        <v>63</v>
      </c>
      <c r="I6242" s="19" t="s">
        <v>174</v>
      </c>
      <c r="J6242" s="21" t="s">
        <v>18</v>
      </c>
      <c r="K6242" s="22">
        <v>76950</v>
      </c>
      <c r="L6242" s="22"/>
      <c r="M6242" s="23"/>
    </row>
    <row r="6243" spans="1:13" x14ac:dyDescent="0.2">
      <c r="A6243" s="19" t="s">
        <v>12848</v>
      </c>
      <c r="B6243" s="19" t="s">
        <v>12849</v>
      </c>
      <c r="C6243" s="19" t="s">
        <v>34</v>
      </c>
      <c r="D6243" s="19" t="s">
        <v>51</v>
      </c>
      <c r="E6243" s="19" t="s">
        <v>384</v>
      </c>
      <c r="F6243" s="20">
        <v>2019</v>
      </c>
      <c r="G6243" s="19" t="s">
        <v>279</v>
      </c>
      <c r="H6243" s="19" t="s">
        <v>63</v>
      </c>
      <c r="I6243" s="19" t="s">
        <v>174</v>
      </c>
      <c r="J6243" s="21" t="s">
        <v>18</v>
      </c>
      <c r="K6243" s="22">
        <v>76950</v>
      </c>
      <c r="L6243" s="22"/>
      <c r="M6243" s="23"/>
    </row>
    <row r="6244" spans="1:13" x14ac:dyDescent="0.2">
      <c r="A6244" s="19" t="s">
        <v>12850</v>
      </c>
      <c r="B6244" s="19" t="s">
        <v>12851</v>
      </c>
      <c r="C6244" s="19" t="s">
        <v>34</v>
      </c>
      <c r="D6244" s="19" t="s">
        <v>215</v>
      </c>
      <c r="E6244" s="19" t="s">
        <v>1853</v>
      </c>
      <c r="F6244" s="20">
        <v>2019</v>
      </c>
      <c r="G6244" s="19" t="s">
        <v>279</v>
      </c>
      <c r="H6244" s="19" t="s">
        <v>63</v>
      </c>
      <c r="I6244" s="19" t="s">
        <v>174</v>
      </c>
      <c r="J6244" s="21" t="s">
        <v>18</v>
      </c>
      <c r="K6244" s="22">
        <v>76950</v>
      </c>
      <c r="L6244" s="22"/>
      <c r="M6244" s="23"/>
    </row>
    <row r="6245" spans="1:13" x14ac:dyDescent="0.2">
      <c r="A6245" s="19" t="s">
        <v>12852</v>
      </c>
      <c r="B6245" s="19" t="s">
        <v>12853</v>
      </c>
      <c r="C6245" s="19" t="s">
        <v>34</v>
      </c>
      <c r="D6245" s="19" t="s">
        <v>215</v>
      </c>
      <c r="E6245" s="19" t="s">
        <v>1853</v>
      </c>
      <c r="F6245" s="20">
        <v>2019</v>
      </c>
      <c r="G6245" s="19" t="s">
        <v>279</v>
      </c>
      <c r="H6245" s="19" t="s">
        <v>63</v>
      </c>
      <c r="I6245" s="19" t="s">
        <v>174</v>
      </c>
      <c r="J6245" s="21" t="s">
        <v>18</v>
      </c>
      <c r="K6245" s="22">
        <v>76950</v>
      </c>
      <c r="L6245" s="22"/>
      <c r="M6245" s="23"/>
    </row>
    <row r="6246" spans="1:13" x14ac:dyDescent="0.2">
      <c r="A6246" s="19" t="s">
        <v>12854</v>
      </c>
      <c r="B6246" s="19" t="s">
        <v>12855</v>
      </c>
      <c r="C6246" s="19" t="s">
        <v>34</v>
      </c>
      <c r="D6246" s="19" t="s">
        <v>51</v>
      </c>
      <c r="E6246" s="19" t="s">
        <v>1515</v>
      </c>
      <c r="F6246" s="20">
        <v>2019</v>
      </c>
      <c r="G6246" s="19" t="s">
        <v>279</v>
      </c>
      <c r="H6246" s="19" t="s">
        <v>63</v>
      </c>
      <c r="I6246" s="19" t="s">
        <v>174</v>
      </c>
      <c r="J6246" s="21" t="s">
        <v>18</v>
      </c>
      <c r="K6246" s="22">
        <v>76950</v>
      </c>
      <c r="L6246" s="22"/>
      <c r="M6246" s="23"/>
    </row>
    <row r="6247" spans="1:13" x14ac:dyDescent="0.2">
      <c r="A6247" s="19" t="s">
        <v>12856</v>
      </c>
      <c r="B6247" s="19" t="s">
        <v>12857</v>
      </c>
      <c r="C6247" s="19" t="s">
        <v>133</v>
      </c>
      <c r="D6247" s="19" t="s">
        <v>206</v>
      </c>
      <c r="E6247" s="19" t="s">
        <v>1635</v>
      </c>
      <c r="F6247" s="20">
        <v>2019</v>
      </c>
      <c r="G6247" s="19" t="s">
        <v>279</v>
      </c>
      <c r="H6247" s="19" t="s">
        <v>63</v>
      </c>
      <c r="I6247" s="19" t="s">
        <v>174</v>
      </c>
      <c r="J6247" s="21" t="s">
        <v>18</v>
      </c>
      <c r="K6247" s="22">
        <v>53865</v>
      </c>
      <c r="L6247" s="22"/>
      <c r="M6247" s="23"/>
    </row>
    <row r="6248" spans="1:13" x14ac:dyDescent="0.2">
      <c r="A6248" s="19" t="s">
        <v>12860</v>
      </c>
      <c r="B6248" s="19" t="s">
        <v>12861</v>
      </c>
      <c r="C6248" s="19" t="s">
        <v>27</v>
      </c>
      <c r="D6248" s="19" t="s">
        <v>73</v>
      </c>
      <c r="E6248" s="19" t="s">
        <v>8149</v>
      </c>
      <c r="F6248" s="20">
        <v>2020</v>
      </c>
      <c r="G6248" s="19" t="s">
        <v>17</v>
      </c>
      <c r="H6248" s="19" t="s">
        <v>54</v>
      </c>
      <c r="I6248" s="19" t="s">
        <v>58</v>
      </c>
      <c r="J6248" s="21" t="s">
        <v>18</v>
      </c>
      <c r="K6248" s="22">
        <v>784027</v>
      </c>
      <c r="L6248" s="22"/>
      <c r="M6248" s="23"/>
    </row>
    <row r="6249" spans="1:13" x14ac:dyDescent="0.2">
      <c r="A6249" s="19" t="s">
        <v>12862</v>
      </c>
      <c r="B6249" s="19" t="s">
        <v>12863</v>
      </c>
      <c r="C6249" s="19" t="s">
        <v>27</v>
      </c>
      <c r="D6249" s="19" t="s">
        <v>73</v>
      </c>
      <c r="E6249" s="19" t="s">
        <v>8149</v>
      </c>
      <c r="F6249" s="20">
        <v>2019</v>
      </c>
      <c r="G6249" s="19" t="s">
        <v>17</v>
      </c>
      <c r="H6249" s="19" t="s">
        <v>54</v>
      </c>
      <c r="I6249" s="19" t="s">
        <v>62</v>
      </c>
      <c r="J6249" s="21" t="s">
        <v>18</v>
      </c>
      <c r="K6249" s="22">
        <v>843663</v>
      </c>
      <c r="L6249" s="22"/>
      <c r="M6249" s="23"/>
    </row>
    <row r="6250" spans="1:13" x14ac:dyDescent="0.2">
      <c r="A6250" s="19" t="s">
        <v>12864</v>
      </c>
      <c r="B6250" s="19" t="s">
        <v>12865</v>
      </c>
      <c r="C6250" s="19" t="s">
        <v>148</v>
      </c>
      <c r="D6250" s="19" t="s">
        <v>646</v>
      </c>
      <c r="E6250" s="19" t="s">
        <v>2696</v>
      </c>
      <c r="F6250" s="20">
        <v>2020</v>
      </c>
      <c r="G6250" s="19" t="s">
        <v>17</v>
      </c>
      <c r="H6250" s="19" t="s">
        <v>693</v>
      </c>
      <c r="I6250" s="19" t="s">
        <v>762</v>
      </c>
      <c r="J6250" s="21" t="s">
        <v>18</v>
      </c>
      <c r="K6250" s="22">
        <v>100</v>
      </c>
      <c r="L6250" s="22"/>
      <c r="M6250" s="23"/>
    </row>
    <row r="6251" spans="1:13" x14ac:dyDescent="0.2">
      <c r="A6251" s="19" t="s">
        <v>12866</v>
      </c>
      <c r="B6251" s="19" t="s">
        <v>12867</v>
      </c>
      <c r="C6251" s="19" t="s">
        <v>103</v>
      </c>
      <c r="D6251" s="19" t="s">
        <v>238</v>
      </c>
      <c r="E6251" s="19" t="s">
        <v>995</v>
      </c>
      <c r="F6251" s="20">
        <v>2019</v>
      </c>
      <c r="G6251" s="19" t="s">
        <v>17</v>
      </c>
      <c r="H6251" s="19" t="s">
        <v>15</v>
      </c>
      <c r="I6251" s="19" t="s">
        <v>16</v>
      </c>
      <c r="J6251" s="21" t="s">
        <v>84</v>
      </c>
      <c r="K6251" s="22">
        <v>114298</v>
      </c>
      <c r="L6251" s="22"/>
      <c r="M6251" s="23"/>
    </row>
    <row r="6252" spans="1:13" x14ac:dyDescent="0.2">
      <c r="A6252" s="19" t="s">
        <v>12868</v>
      </c>
      <c r="B6252" s="19" t="s">
        <v>12869</v>
      </c>
      <c r="C6252" s="19" t="s">
        <v>34</v>
      </c>
      <c r="D6252" s="19" t="s">
        <v>134</v>
      </c>
      <c r="E6252" s="19" t="s">
        <v>2743</v>
      </c>
      <c r="F6252" s="20">
        <v>2019</v>
      </c>
      <c r="G6252" s="19" t="s">
        <v>279</v>
      </c>
      <c r="H6252" s="19" t="s">
        <v>63</v>
      </c>
      <c r="I6252" s="19" t="s">
        <v>174</v>
      </c>
      <c r="J6252" s="21" t="s">
        <v>18</v>
      </c>
      <c r="K6252" s="22">
        <v>76950</v>
      </c>
      <c r="L6252" s="22"/>
      <c r="M6252" s="23"/>
    </row>
    <row r="6253" spans="1:13" x14ac:dyDescent="0.2">
      <c r="A6253" s="19" t="s">
        <v>12870</v>
      </c>
      <c r="B6253" s="19" t="s">
        <v>12871</v>
      </c>
      <c r="C6253" s="19" t="s">
        <v>257</v>
      </c>
      <c r="D6253" s="19" t="s">
        <v>441</v>
      </c>
      <c r="E6253" s="19" t="s">
        <v>488</v>
      </c>
      <c r="F6253" s="20">
        <v>2019</v>
      </c>
      <c r="G6253" s="19" t="s">
        <v>279</v>
      </c>
      <c r="H6253" s="19" t="s">
        <v>30</v>
      </c>
      <c r="I6253" s="19" t="s">
        <v>145</v>
      </c>
      <c r="J6253" s="21" t="s">
        <v>18</v>
      </c>
      <c r="K6253" s="22">
        <v>57500</v>
      </c>
      <c r="L6253" s="22"/>
      <c r="M6253" s="23"/>
    </row>
    <row r="6254" spans="1:13" x14ac:dyDescent="0.2">
      <c r="A6254" s="19" t="s">
        <v>12872</v>
      </c>
      <c r="B6254" s="19" t="s">
        <v>12873</v>
      </c>
      <c r="C6254" s="19" t="s">
        <v>2594</v>
      </c>
      <c r="D6254" s="19"/>
      <c r="E6254" s="19"/>
      <c r="F6254" s="20">
        <v>2019</v>
      </c>
      <c r="G6254" s="19" t="s">
        <v>17</v>
      </c>
      <c r="H6254" s="19" t="s">
        <v>30</v>
      </c>
      <c r="I6254" s="19" t="s">
        <v>31</v>
      </c>
      <c r="J6254" s="21" t="s">
        <v>18</v>
      </c>
      <c r="K6254" s="22">
        <v>200550</v>
      </c>
      <c r="L6254" s="22"/>
      <c r="M6254" s="23"/>
    </row>
    <row r="6255" spans="1:13" x14ac:dyDescent="0.2">
      <c r="A6255" s="19" t="s">
        <v>12874</v>
      </c>
      <c r="B6255" s="19" t="s">
        <v>12875</v>
      </c>
      <c r="C6255" s="19" t="s">
        <v>103</v>
      </c>
      <c r="D6255" s="19" t="s">
        <v>194</v>
      </c>
      <c r="E6255" s="19" t="s">
        <v>195</v>
      </c>
      <c r="F6255" s="20">
        <v>2020</v>
      </c>
      <c r="G6255" s="19" t="s">
        <v>17</v>
      </c>
      <c r="H6255" s="19" t="s">
        <v>54</v>
      </c>
      <c r="I6255" s="19" t="s">
        <v>58</v>
      </c>
      <c r="J6255" s="21" t="s">
        <v>84</v>
      </c>
      <c r="K6255" s="22">
        <v>76374</v>
      </c>
      <c r="L6255" s="22"/>
      <c r="M6255" s="23"/>
    </row>
    <row r="6256" spans="1:13" x14ac:dyDescent="0.2">
      <c r="A6256" s="19" t="s">
        <v>12878</v>
      </c>
      <c r="B6256" s="19" t="s">
        <v>12879</v>
      </c>
      <c r="C6256" s="19" t="s">
        <v>37</v>
      </c>
      <c r="D6256" s="19" t="s">
        <v>38</v>
      </c>
      <c r="E6256" s="19" t="s">
        <v>120</v>
      </c>
      <c r="F6256" s="20">
        <v>2020</v>
      </c>
      <c r="G6256" s="19" t="s">
        <v>17</v>
      </c>
      <c r="H6256" s="19" t="s">
        <v>54</v>
      </c>
      <c r="I6256" s="19" t="s">
        <v>62</v>
      </c>
      <c r="J6256" s="21" t="s">
        <v>18</v>
      </c>
      <c r="K6256" s="22">
        <v>16223</v>
      </c>
      <c r="L6256" s="22"/>
      <c r="M6256" s="23"/>
    </row>
    <row r="6257" spans="1:13" x14ac:dyDescent="0.2">
      <c r="A6257" s="19" t="s">
        <v>12880</v>
      </c>
      <c r="B6257" s="19" t="s">
        <v>12881</v>
      </c>
      <c r="C6257" s="19" t="s">
        <v>133</v>
      </c>
      <c r="D6257" s="19" t="s">
        <v>392</v>
      </c>
      <c r="E6257" s="19" t="s">
        <v>1096</v>
      </c>
      <c r="F6257" s="20">
        <v>2020</v>
      </c>
      <c r="G6257" s="19" t="s">
        <v>17</v>
      </c>
      <c r="H6257" s="19" t="s">
        <v>54</v>
      </c>
      <c r="I6257" s="19" t="s">
        <v>62</v>
      </c>
      <c r="J6257" s="21" t="s">
        <v>18</v>
      </c>
      <c r="K6257" s="22">
        <v>3037008</v>
      </c>
      <c r="L6257" s="22"/>
      <c r="M6257" s="23"/>
    </row>
    <row r="6258" spans="1:13" x14ac:dyDescent="0.2">
      <c r="A6258" s="19" t="s">
        <v>12882</v>
      </c>
      <c r="B6258" s="19" t="s">
        <v>12883</v>
      </c>
      <c r="C6258" s="19" t="s">
        <v>12</v>
      </c>
      <c r="D6258" s="19" t="s">
        <v>422</v>
      </c>
      <c r="E6258" s="19" t="s">
        <v>423</v>
      </c>
      <c r="F6258" s="20">
        <v>2020</v>
      </c>
      <c r="G6258" s="19" t="s">
        <v>17</v>
      </c>
      <c r="H6258" s="19" t="s">
        <v>352</v>
      </c>
      <c r="I6258" s="19" t="s">
        <v>1767</v>
      </c>
      <c r="J6258" s="21" t="s">
        <v>128</v>
      </c>
      <c r="K6258" s="22">
        <v>159015</v>
      </c>
      <c r="L6258" s="22"/>
      <c r="M6258" s="23"/>
    </row>
    <row r="6259" spans="1:13" x14ac:dyDescent="0.2">
      <c r="A6259" s="19" t="s">
        <v>12884</v>
      </c>
      <c r="B6259" s="19" t="s">
        <v>12885</v>
      </c>
      <c r="C6259" s="19" t="s">
        <v>257</v>
      </c>
      <c r="D6259" s="19"/>
      <c r="E6259" s="19"/>
      <c r="F6259" s="20">
        <v>2019</v>
      </c>
      <c r="G6259" s="19" t="s">
        <v>17</v>
      </c>
      <c r="H6259" s="19" t="s">
        <v>54</v>
      </c>
      <c r="I6259" s="19" t="s">
        <v>62</v>
      </c>
      <c r="J6259" s="21" t="s">
        <v>18</v>
      </c>
      <c r="K6259" s="22">
        <v>11450</v>
      </c>
      <c r="L6259" s="22"/>
      <c r="M6259" s="23"/>
    </row>
    <row r="6260" spans="1:13" x14ac:dyDescent="0.2">
      <c r="A6260" s="19" t="s">
        <v>12886</v>
      </c>
      <c r="B6260" s="19" t="s">
        <v>12887</v>
      </c>
      <c r="C6260" s="19" t="s">
        <v>37</v>
      </c>
      <c r="D6260" s="19" t="s">
        <v>38</v>
      </c>
      <c r="E6260" s="19" t="s">
        <v>38</v>
      </c>
      <c r="F6260" s="20">
        <v>2020</v>
      </c>
      <c r="G6260" s="19" t="s">
        <v>279</v>
      </c>
      <c r="H6260" s="19" t="s">
        <v>54</v>
      </c>
      <c r="I6260" s="19" t="s">
        <v>288</v>
      </c>
      <c r="J6260" s="21" t="s">
        <v>18</v>
      </c>
      <c r="K6260" s="22">
        <v>678</v>
      </c>
      <c r="L6260" s="22"/>
      <c r="M6260" s="23"/>
    </row>
    <row r="6261" spans="1:13" x14ac:dyDescent="0.2">
      <c r="A6261" s="19" t="s">
        <v>12888</v>
      </c>
      <c r="B6261" s="19" t="s">
        <v>12889</v>
      </c>
      <c r="C6261" s="19" t="s">
        <v>37</v>
      </c>
      <c r="D6261" s="19" t="s">
        <v>38</v>
      </c>
      <c r="E6261" s="19" t="s">
        <v>38</v>
      </c>
      <c r="F6261" s="20">
        <v>2020</v>
      </c>
      <c r="G6261" s="19" t="s">
        <v>17</v>
      </c>
      <c r="H6261" s="19" t="s">
        <v>95</v>
      </c>
      <c r="I6261" s="19" t="s">
        <v>96</v>
      </c>
      <c r="J6261" s="21" t="s">
        <v>128</v>
      </c>
      <c r="K6261" s="22">
        <v>7530</v>
      </c>
      <c r="L6261" s="22"/>
      <c r="M6261" s="23"/>
    </row>
    <row r="6262" spans="1:13" x14ac:dyDescent="0.2">
      <c r="A6262" s="19" t="s">
        <v>12890</v>
      </c>
      <c r="B6262" s="19" t="s">
        <v>12891</v>
      </c>
      <c r="C6262" s="19" t="s">
        <v>37</v>
      </c>
      <c r="D6262" s="19" t="s">
        <v>123</v>
      </c>
      <c r="E6262" s="19" t="s">
        <v>187</v>
      </c>
      <c r="F6262" s="20">
        <v>2020</v>
      </c>
      <c r="G6262" s="19" t="s">
        <v>17</v>
      </c>
      <c r="H6262" s="19" t="s">
        <v>63</v>
      </c>
      <c r="I6262" s="19" t="s">
        <v>174</v>
      </c>
      <c r="J6262" s="21" t="s">
        <v>128</v>
      </c>
      <c r="K6262" s="22">
        <v>1500</v>
      </c>
      <c r="L6262" s="22"/>
      <c r="M6262" s="23"/>
    </row>
    <row r="6263" spans="1:13" x14ac:dyDescent="0.2">
      <c r="A6263" s="19" t="s">
        <v>12892</v>
      </c>
      <c r="B6263" s="19" t="s">
        <v>12893</v>
      </c>
      <c r="C6263" s="19" t="s">
        <v>37</v>
      </c>
      <c r="D6263" s="19" t="s">
        <v>123</v>
      </c>
      <c r="E6263" s="19" t="s">
        <v>187</v>
      </c>
      <c r="F6263" s="20">
        <v>2020</v>
      </c>
      <c r="G6263" s="19" t="s">
        <v>17</v>
      </c>
      <c r="H6263" s="19" t="s">
        <v>95</v>
      </c>
      <c r="I6263" s="19" t="s">
        <v>356</v>
      </c>
      <c r="J6263" s="21" t="s">
        <v>18</v>
      </c>
      <c r="K6263" s="22">
        <v>32000</v>
      </c>
      <c r="L6263" s="22"/>
      <c r="M6263" s="23"/>
    </row>
    <row r="6264" spans="1:13" x14ac:dyDescent="0.2">
      <c r="A6264" s="19" t="s">
        <v>12894</v>
      </c>
      <c r="B6264" s="19" t="s">
        <v>12895</v>
      </c>
      <c r="C6264" s="19" t="s">
        <v>37</v>
      </c>
      <c r="D6264" s="19"/>
      <c r="E6264" s="19"/>
      <c r="F6264" s="20">
        <v>2020</v>
      </c>
      <c r="G6264" s="19" t="s">
        <v>1012</v>
      </c>
      <c r="H6264" s="19" t="s">
        <v>95</v>
      </c>
      <c r="I6264" s="19" t="s">
        <v>173</v>
      </c>
      <c r="J6264" s="21" t="s">
        <v>128</v>
      </c>
      <c r="K6264" s="22">
        <v>20000</v>
      </c>
      <c r="L6264" s="22"/>
      <c r="M6264" s="23"/>
    </row>
    <row r="6265" spans="1:13" x14ac:dyDescent="0.2">
      <c r="A6265" s="19" t="s">
        <v>12900</v>
      </c>
      <c r="B6265" s="19" t="s">
        <v>12901</v>
      </c>
      <c r="C6265" s="19" t="s">
        <v>133</v>
      </c>
      <c r="D6265" s="19" t="s">
        <v>534</v>
      </c>
      <c r="E6265" s="19" t="s">
        <v>3694</v>
      </c>
      <c r="F6265" s="20">
        <v>2020</v>
      </c>
      <c r="G6265" s="19" t="s">
        <v>17</v>
      </c>
      <c r="H6265" s="19" t="s">
        <v>130</v>
      </c>
      <c r="I6265" s="19" t="s">
        <v>130</v>
      </c>
      <c r="J6265" s="21" t="s">
        <v>84</v>
      </c>
      <c r="K6265" s="22">
        <v>1399</v>
      </c>
      <c r="L6265" s="22"/>
      <c r="M6265" s="23"/>
    </row>
    <row r="6266" spans="1:13" x14ac:dyDescent="0.2">
      <c r="A6266" s="19" t="s">
        <v>12902</v>
      </c>
      <c r="B6266" s="19" t="s">
        <v>12903</v>
      </c>
      <c r="C6266" s="19" t="s">
        <v>12</v>
      </c>
      <c r="D6266" s="19" t="s">
        <v>630</v>
      </c>
      <c r="E6266" s="19" t="s">
        <v>1655</v>
      </c>
      <c r="F6266" s="20">
        <v>2020</v>
      </c>
      <c r="G6266" s="19" t="s">
        <v>17</v>
      </c>
      <c r="H6266" s="19" t="s">
        <v>352</v>
      </c>
      <c r="I6266" s="19" t="s">
        <v>1725</v>
      </c>
      <c r="J6266" s="21" t="s">
        <v>18</v>
      </c>
      <c r="K6266" s="22">
        <v>147118</v>
      </c>
      <c r="L6266" s="22"/>
      <c r="M6266" s="23"/>
    </row>
    <row r="6267" spans="1:13" x14ac:dyDescent="0.2">
      <c r="A6267" s="19" t="s">
        <v>12904</v>
      </c>
      <c r="B6267" s="19" t="s">
        <v>12905</v>
      </c>
      <c r="C6267" s="19" t="s">
        <v>12</v>
      </c>
      <c r="D6267" s="19" t="s">
        <v>630</v>
      </c>
      <c r="E6267" s="19" t="s">
        <v>908</v>
      </c>
      <c r="F6267" s="20">
        <v>2020</v>
      </c>
      <c r="G6267" s="19" t="s">
        <v>17</v>
      </c>
      <c r="H6267" s="19" t="s">
        <v>30</v>
      </c>
      <c r="I6267" s="19" t="s">
        <v>145</v>
      </c>
      <c r="J6267" s="21" t="s">
        <v>84</v>
      </c>
      <c r="K6267" s="22">
        <v>31133</v>
      </c>
      <c r="L6267" s="22"/>
      <c r="M6267" s="23"/>
    </row>
    <row r="6268" spans="1:13" x14ac:dyDescent="0.2">
      <c r="A6268" s="19" t="s">
        <v>12906</v>
      </c>
      <c r="B6268" s="19" t="s">
        <v>12907</v>
      </c>
      <c r="C6268" s="19" t="s">
        <v>12</v>
      </c>
      <c r="D6268" s="19" t="s">
        <v>630</v>
      </c>
      <c r="E6268" s="19" t="s">
        <v>908</v>
      </c>
      <c r="F6268" s="20">
        <v>2020</v>
      </c>
      <c r="G6268" s="19" t="s">
        <v>17</v>
      </c>
      <c r="H6268" s="19" t="s">
        <v>30</v>
      </c>
      <c r="I6268" s="19" t="s">
        <v>145</v>
      </c>
      <c r="J6268" s="21" t="s">
        <v>84</v>
      </c>
      <c r="K6268" s="22">
        <v>22940</v>
      </c>
      <c r="L6268" s="22"/>
      <c r="M6268" s="23"/>
    </row>
    <row r="6269" spans="1:13" x14ac:dyDescent="0.2">
      <c r="A6269" s="19" t="s">
        <v>12908</v>
      </c>
      <c r="B6269" s="19" t="s">
        <v>12909</v>
      </c>
      <c r="C6269" s="19" t="s">
        <v>359</v>
      </c>
      <c r="D6269" s="19" t="s">
        <v>677</v>
      </c>
      <c r="E6269" s="19" t="s">
        <v>677</v>
      </c>
      <c r="F6269" s="20">
        <v>2020</v>
      </c>
      <c r="G6269" s="19" t="s">
        <v>279</v>
      </c>
      <c r="H6269" s="19" t="s">
        <v>63</v>
      </c>
      <c r="I6269" s="19" t="s">
        <v>174</v>
      </c>
      <c r="J6269" s="21" t="s">
        <v>18</v>
      </c>
      <c r="K6269" s="22">
        <v>37500</v>
      </c>
      <c r="L6269" s="22"/>
      <c r="M6269" s="23"/>
    </row>
    <row r="6270" spans="1:13" x14ac:dyDescent="0.2">
      <c r="A6270" s="19" t="s">
        <v>12910</v>
      </c>
      <c r="B6270" s="19" t="s">
        <v>12911</v>
      </c>
      <c r="C6270" s="19" t="s">
        <v>359</v>
      </c>
      <c r="D6270" s="19" t="s">
        <v>1466</v>
      </c>
      <c r="E6270" s="19" t="s">
        <v>1466</v>
      </c>
      <c r="F6270" s="20">
        <v>2020</v>
      </c>
      <c r="G6270" s="19" t="s">
        <v>279</v>
      </c>
      <c r="H6270" s="19" t="s">
        <v>63</v>
      </c>
      <c r="I6270" s="19" t="s">
        <v>174</v>
      </c>
      <c r="J6270" s="21" t="s">
        <v>18</v>
      </c>
      <c r="K6270" s="22">
        <v>37500</v>
      </c>
      <c r="L6270" s="22"/>
      <c r="M6270" s="23"/>
    </row>
    <row r="6271" spans="1:13" x14ac:dyDescent="0.2">
      <c r="A6271" s="19" t="s">
        <v>12912</v>
      </c>
      <c r="B6271" s="19" t="s">
        <v>12913</v>
      </c>
      <c r="C6271" s="19" t="s">
        <v>12</v>
      </c>
      <c r="D6271" s="19" t="s">
        <v>630</v>
      </c>
      <c r="E6271" s="19" t="s">
        <v>908</v>
      </c>
      <c r="F6271" s="20">
        <v>2020</v>
      </c>
      <c r="G6271" s="19" t="s">
        <v>17</v>
      </c>
      <c r="H6271" s="19" t="s">
        <v>30</v>
      </c>
      <c r="I6271" s="19" t="s">
        <v>145</v>
      </c>
      <c r="J6271" s="21" t="s">
        <v>84</v>
      </c>
      <c r="K6271" s="22">
        <v>26052</v>
      </c>
      <c r="L6271" s="22"/>
      <c r="M6271" s="23"/>
    </row>
    <row r="6272" spans="1:13" x14ac:dyDescent="0.2">
      <c r="A6272" s="19" t="s">
        <v>12914</v>
      </c>
      <c r="B6272" s="19" t="s">
        <v>12915</v>
      </c>
      <c r="C6272" s="19" t="s">
        <v>22</v>
      </c>
      <c r="D6272" s="19" t="s">
        <v>46</v>
      </c>
      <c r="E6272" s="19" t="s">
        <v>345</v>
      </c>
      <c r="F6272" s="20">
        <v>2020</v>
      </c>
      <c r="G6272" s="19" t="s">
        <v>17</v>
      </c>
      <c r="H6272" s="19" t="s">
        <v>42</v>
      </c>
      <c r="I6272" s="19" t="s">
        <v>3246</v>
      </c>
      <c r="J6272" s="21" t="s">
        <v>84</v>
      </c>
      <c r="K6272" s="22">
        <v>120000</v>
      </c>
      <c r="L6272" s="22"/>
      <c r="M6272" s="23"/>
    </row>
    <row r="6273" spans="1:13" x14ac:dyDescent="0.2">
      <c r="A6273" s="19" t="s">
        <v>12916</v>
      </c>
      <c r="B6273" s="19" t="s">
        <v>12917</v>
      </c>
      <c r="C6273" s="19" t="s">
        <v>92</v>
      </c>
      <c r="D6273" s="19"/>
      <c r="E6273" s="19"/>
      <c r="F6273" s="20">
        <v>2020</v>
      </c>
      <c r="G6273" s="19" t="s">
        <v>17</v>
      </c>
      <c r="H6273" s="19" t="s">
        <v>95</v>
      </c>
      <c r="I6273" s="19" t="s">
        <v>173</v>
      </c>
      <c r="J6273" s="21" t="s">
        <v>18</v>
      </c>
      <c r="K6273" s="22">
        <v>100</v>
      </c>
      <c r="L6273" s="22"/>
      <c r="M6273" s="23"/>
    </row>
    <row r="6274" spans="1:13" x14ac:dyDescent="0.2">
      <c r="A6274" s="19" t="s">
        <v>12918</v>
      </c>
      <c r="B6274" s="19" t="s">
        <v>12919</v>
      </c>
      <c r="C6274" s="19" t="s">
        <v>27</v>
      </c>
      <c r="D6274" s="19" t="s">
        <v>28</v>
      </c>
      <c r="E6274" s="19" t="s">
        <v>29</v>
      </c>
      <c r="F6274" s="20">
        <v>2020</v>
      </c>
      <c r="G6274" s="19" t="s">
        <v>17</v>
      </c>
      <c r="H6274" s="19" t="s">
        <v>253</v>
      </c>
      <c r="I6274" s="19" t="s">
        <v>1254</v>
      </c>
      <c r="J6274" s="21" t="s">
        <v>84</v>
      </c>
      <c r="K6274" s="22">
        <v>531132</v>
      </c>
      <c r="L6274" s="22"/>
      <c r="M6274" s="23"/>
    </row>
    <row r="6275" spans="1:13" x14ac:dyDescent="0.2">
      <c r="A6275" s="19" t="s">
        <v>12920</v>
      </c>
      <c r="B6275" s="19" t="s">
        <v>12921</v>
      </c>
      <c r="C6275" s="19" t="s">
        <v>257</v>
      </c>
      <c r="D6275" s="19" t="s">
        <v>441</v>
      </c>
      <c r="E6275" s="19" t="s">
        <v>488</v>
      </c>
      <c r="F6275" s="20">
        <v>2020</v>
      </c>
      <c r="G6275" s="19" t="s">
        <v>17</v>
      </c>
      <c r="H6275" s="19" t="s">
        <v>30</v>
      </c>
      <c r="I6275" s="19" t="s">
        <v>145</v>
      </c>
      <c r="J6275" s="21" t="s">
        <v>18</v>
      </c>
      <c r="K6275" s="22">
        <v>152000</v>
      </c>
      <c r="L6275" s="22"/>
      <c r="M6275" s="23"/>
    </row>
    <row r="6276" spans="1:13" x14ac:dyDescent="0.2">
      <c r="A6276" s="19" t="s">
        <v>12922</v>
      </c>
      <c r="B6276" s="19" t="s">
        <v>12923</v>
      </c>
      <c r="C6276" s="19" t="s">
        <v>257</v>
      </c>
      <c r="D6276" s="19" t="s">
        <v>258</v>
      </c>
      <c r="E6276" s="19" t="s">
        <v>2440</v>
      </c>
      <c r="F6276" s="20">
        <v>2019</v>
      </c>
      <c r="G6276" s="19" t="s">
        <v>1012</v>
      </c>
      <c r="H6276" s="19" t="s">
        <v>95</v>
      </c>
      <c r="I6276" s="19" t="s">
        <v>11000</v>
      </c>
      <c r="J6276" s="21" t="s">
        <v>128</v>
      </c>
      <c r="K6276" s="22">
        <v>22059</v>
      </c>
      <c r="L6276" s="22"/>
      <c r="M6276" s="23"/>
    </row>
    <row r="6277" spans="1:13" x14ac:dyDescent="0.2">
      <c r="A6277" s="19" t="s">
        <v>12924</v>
      </c>
      <c r="B6277" s="19" t="s">
        <v>12925</v>
      </c>
      <c r="C6277" s="19" t="s">
        <v>12</v>
      </c>
      <c r="D6277" s="19" t="s">
        <v>630</v>
      </c>
      <c r="E6277" s="19" t="s">
        <v>908</v>
      </c>
      <c r="F6277" s="20">
        <v>2020</v>
      </c>
      <c r="G6277" s="19" t="s">
        <v>17</v>
      </c>
      <c r="H6277" s="19" t="s">
        <v>95</v>
      </c>
      <c r="I6277" s="19" t="s">
        <v>178</v>
      </c>
      <c r="J6277" s="21" t="s">
        <v>84</v>
      </c>
      <c r="K6277" s="22">
        <v>45010</v>
      </c>
      <c r="L6277" s="22"/>
      <c r="M6277" s="23"/>
    </row>
    <row r="6278" spans="1:13" x14ac:dyDescent="0.2">
      <c r="A6278" s="19" t="s">
        <v>12926</v>
      </c>
      <c r="B6278" s="19" t="s">
        <v>12927</v>
      </c>
      <c r="C6278" s="19" t="s">
        <v>297</v>
      </c>
      <c r="D6278" s="19"/>
      <c r="E6278" s="19"/>
      <c r="F6278" s="20">
        <v>2020</v>
      </c>
      <c r="G6278" s="19" t="s">
        <v>279</v>
      </c>
      <c r="H6278" s="19" t="s">
        <v>54</v>
      </c>
      <c r="I6278" s="19" t="s">
        <v>83</v>
      </c>
      <c r="J6278" s="21" t="s">
        <v>128</v>
      </c>
      <c r="K6278" s="22">
        <v>327008</v>
      </c>
      <c r="L6278" s="22"/>
      <c r="M6278" s="23"/>
    </row>
    <row r="6279" spans="1:13" x14ac:dyDescent="0.2">
      <c r="A6279" s="19" t="s">
        <v>12928</v>
      </c>
      <c r="B6279" s="19" t="s">
        <v>12929</v>
      </c>
      <c r="C6279" s="19" t="s">
        <v>37</v>
      </c>
      <c r="D6279" s="19"/>
      <c r="E6279" s="19"/>
      <c r="F6279" s="20">
        <v>2019</v>
      </c>
      <c r="G6279" s="19" t="s">
        <v>17</v>
      </c>
      <c r="H6279" s="19" t="s">
        <v>30</v>
      </c>
      <c r="I6279" s="19" t="s">
        <v>145</v>
      </c>
      <c r="J6279" s="21" t="s">
        <v>18</v>
      </c>
      <c r="K6279" s="22">
        <v>51300</v>
      </c>
      <c r="L6279" s="22"/>
      <c r="M6279" s="23"/>
    </row>
    <row r="6280" spans="1:13" x14ac:dyDescent="0.2">
      <c r="A6280" s="19" t="s">
        <v>12930</v>
      </c>
      <c r="B6280" s="19" t="s">
        <v>12931</v>
      </c>
      <c r="C6280" s="19" t="s">
        <v>133</v>
      </c>
      <c r="D6280" s="19" t="s">
        <v>206</v>
      </c>
      <c r="E6280" s="19" t="s">
        <v>2806</v>
      </c>
      <c r="F6280" s="20">
        <v>2019</v>
      </c>
      <c r="G6280" s="19" t="s">
        <v>17</v>
      </c>
      <c r="H6280" s="19" t="s">
        <v>54</v>
      </c>
      <c r="I6280" s="19" t="s">
        <v>58</v>
      </c>
      <c r="J6280" s="21" t="s">
        <v>84</v>
      </c>
      <c r="K6280" s="22">
        <v>265168</v>
      </c>
      <c r="L6280" s="22"/>
      <c r="M6280" s="23"/>
    </row>
    <row r="6281" spans="1:13" x14ac:dyDescent="0.2">
      <c r="A6281" s="19" t="s">
        <v>12932</v>
      </c>
      <c r="B6281" s="19" t="s">
        <v>12933</v>
      </c>
      <c r="C6281" s="19" t="s">
        <v>133</v>
      </c>
      <c r="D6281" s="19" t="s">
        <v>206</v>
      </c>
      <c r="E6281" s="19" t="s">
        <v>2806</v>
      </c>
      <c r="F6281" s="20">
        <v>2019</v>
      </c>
      <c r="G6281" s="19" t="s">
        <v>17</v>
      </c>
      <c r="H6281" s="19" t="s">
        <v>30</v>
      </c>
      <c r="I6281" s="19" t="s">
        <v>145</v>
      </c>
      <c r="J6281" s="21" t="s">
        <v>18</v>
      </c>
      <c r="K6281" s="22">
        <v>1700763</v>
      </c>
      <c r="L6281" s="22">
        <v>1</v>
      </c>
      <c r="M6281" s="23"/>
    </row>
    <row r="6282" spans="1:13" x14ac:dyDescent="0.2">
      <c r="A6282" s="19" t="s">
        <v>12934</v>
      </c>
      <c r="B6282" s="19" t="s">
        <v>12935</v>
      </c>
      <c r="C6282" s="19" t="s">
        <v>167</v>
      </c>
      <c r="D6282" s="19" t="s">
        <v>431</v>
      </c>
      <c r="E6282" s="19"/>
      <c r="F6282" s="20">
        <v>2019</v>
      </c>
      <c r="G6282" s="19" t="s">
        <v>17</v>
      </c>
      <c r="H6282" s="19" t="s">
        <v>693</v>
      </c>
      <c r="I6282" s="19" t="s">
        <v>1245</v>
      </c>
      <c r="J6282" s="21" t="s">
        <v>128</v>
      </c>
      <c r="K6282" s="22">
        <v>81582</v>
      </c>
      <c r="L6282" s="22"/>
      <c r="M6282" s="23"/>
    </row>
    <row r="6283" spans="1:13" x14ac:dyDescent="0.2">
      <c r="A6283" s="19" t="s">
        <v>12936</v>
      </c>
      <c r="B6283" s="19" t="s">
        <v>12937</v>
      </c>
      <c r="C6283" s="19" t="s">
        <v>22</v>
      </c>
      <c r="D6283" s="19" t="s">
        <v>46</v>
      </c>
      <c r="E6283" s="19" t="s">
        <v>127</v>
      </c>
      <c r="F6283" s="20">
        <v>2020</v>
      </c>
      <c r="G6283" s="19" t="s">
        <v>17</v>
      </c>
      <c r="H6283" s="19" t="s">
        <v>30</v>
      </c>
      <c r="I6283" s="19" t="s">
        <v>31</v>
      </c>
      <c r="J6283" s="21" t="s">
        <v>18</v>
      </c>
      <c r="K6283" s="22">
        <v>163400</v>
      </c>
      <c r="L6283" s="22"/>
      <c r="M6283" s="23"/>
    </row>
    <row r="6284" spans="1:13" x14ac:dyDescent="0.2">
      <c r="A6284" s="19" t="s">
        <v>12938</v>
      </c>
      <c r="B6284" s="19" t="s">
        <v>12939</v>
      </c>
      <c r="C6284" s="19" t="s">
        <v>52</v>
      </c>
      <c r="D6284" s="19" t="s">
        <v>77</v>
      </c>
      <c r="E6284" s="19" t="s">
        <v>1718</v>
      </c>
      <c r="F6284" s="20">
        <v>2020</v>
      </c>
      <c r="G6284" s="19" t="s">
        <v>17</v>
      </c>
      <c r="H6284" s="19" t="s">
        <v>30</v>
      </c>
      <c r="I6284" s="19" t="s">
        <v>145</v>
      </c>
      <c r="J6284" s="21" t="s">
        <v>84</v>
      </c>
      <c r="K6284" s="22">
        <v>1001</v>
      </c>
      <c r="L6284" s="22"/>
      <c r="M6284" s="23"/>
    </row>
    <row r="6285" spans="1:13" x14ac:dyDescent="0.2">
      <c r="A6285" s="19" t="s">
        <v>12940</v>
      </c>
      <c r="B6285" s="19" t="s">
        <v>12941</v>
      </c>
      <c r="C6285" s="19" t="s">
        <v>52</v>
      </c>
      <c r="D6285" s="19" t="s">
        <v>77</v>
      </c>
      <c r="E6285" s="19" t="s">
        <v>1718</v>
      </c>
      <c r="F6285" s="20">
        <v>2020</v>
      </c>
      <c r="G6285" s="19" t="s">
        <v>17</v>
      </c>
      <c r="H6285" s="19" t="s">
        <v>30</v>
      </c>
      <c r="I6285" s="19" t="s">
        <v>145</v>
      </c>
      <c r="J6285" s="21" t="s">
        <v>84</v>
      </c>
      <c r="K6285" s="22">
        <v>2</v>
      </c>
      <c r="L6285" s="22"/>
      <c r="M6285" s="23"/>
    </row>
    <row r="6286" spans="1:13" x14ac:dyDescent="0.2">
      <c r="A6286" s="19" t="s">
        <v>12942</v>
      </c>
      <c r="B6286" s="19" t="s">
        <v>12943</v>
      </c>
      <c r="C6286" s="19" t="s">
        <v>34</v>
      </c>
      <c r="D6286" s="19" t="s">
        <v>215</v>
      </c>
      <c r="E6286" s="19" t="s">
        <v>3169</v>
      </c>
      <c r="F6286" s="20">
        <v>2020</v>
      </c>
      <c r="G6286" s="19" t="s">
        <v>17</v>
      </c>
      <c r="H6286" s="19" t="s">
        <v>130</v>
      </c>
      <c r="I6286" s="19" t="s">
        <v>130</v>
      </c>
      <c r="J6286" s="21" t="s">
        <v>84</v>
      </c>
      <c r="K6286" s="22">
        <v>36064</v>
      </c>
      <c r="L6286" s="22"/>
      <c r="M6286" s="23"/>
    </row>
    <row r="6287" spans="1:13" x14ac:dyDescent="0.2">
      <c r="A6287" s="19" t="s">
        <v>12944</v>
      </c>
      <c r="B6287" s="19" t="s">
        <v>12945</v>
      </c>
      <c r="C6287" s="19" t="s">
        <v>148</v>
      </c>
      <c r="D6287" s="19" t="s">
        <v>460</v>
      </c>
      <c r="E6287" s="19" t="s">
        <v>1415</v>
      </c>
      <c r="F6287" s="20">
        <v>2020</v>
      </c>
      <c r="G6287" s="19" t="s">
        <v>17</v>
      </c>
      <c r="H6287" s="19" t="s">
        <v>54</v>
      </c>
      <c r="I6287" s="19" t="s">
        <v>62</v>
      </c>
      <c r="J6287" s="21" t="s">
        <v>84</v>
      </c>
      <c r="K6287" s="22">
        <v>413947</v>
      </c>
      <c r="L6287" s="22"/>
      <c r="M6287" s="23"/>
    </row>
    <row r="6288" spans="1:13" x14ac:dyDescent="0.2">
      <c r="A6288" s="19" t="s">
        <v>12946</v>
      </c>
      <c r="B6288" s="19" t="s">
        <v>12947</v>
      </c>
      <c r="C6288" s="19" t="s">
        <v>12</v>
      </c>
      <c r="D6288" s="19" t="s">
        <v>422</v>
      </c>
      <c r="E6288" s="19" t="s">
        <v>1786</v>
      </c>
      <c r="F6288" s="20">
        <v>2020</v>
      </c>
      <c r="G6288" s="19" t="s">
        <v>17</v>
      </c>
      <c r="H6288" s="19" t="s">
        <v>54</v>
      </c>
      <c r="I6288" s="19" t="s">
        <v>58</v>
      </c>
      <c r="J6288" s="21" t="s">
        <v>18</v>
      </c>
      <c r="K6288" s="22">
        <v>40580</v>
      </c>
      <c r="L6288" s="22"/>
      <c r="M6288" s="23"/>
    </row>
    <row r="6289" spans="1:13" x14ac:dyDescent="0.2">
      <c r="A6289" s="19" t="s">
        <v>12948</v>
      </c>
      <c r="B6289" s="19" t="s">
        <v>12949</v>
      </c>
      <c r="C6289" s="19" t="s">
        <v>12</v>
      </c>
      <c r="D6289" s="19" t="s">
        <v>422</v>
      </c>
      <c r="E6289" s="19" t="s">
        <v>1786</v>
      </c>
      <c r="F6289" s="20">
        <v>2020</v>
      </c>
      <c r="G6289" s="19" t="s">
        <v>17</v>
      </c>
      <c r="H6289" s="19" t="s">
        <v>54</v>
      </c>
      <c r="I6289" s="19" t="s">
        <v>58</v>
      </c>
      <c r="J6289" s="21" t="s">
        <v>84</v>
      </c>
      <c r="K6289" s="22">
        <v>243680</v>
      </c>
      <c r="L6289" s="22"/>
      <c r="M6289" s="23"/>
    </row>
    <row r="6290" spans="1:13" x14ac:dyDescent="0.2">
      <c r="A6290" s="19" t="s">
        <v>12950</v>
      </c>
      <c r="B6290" s="19" t="s">
        <v>12951</v>
      </c>
      <c r="C6290" s="19" t="s">
        <v>12</v>
      </c>
      <c r="D6290" s="19" t="s">
        <v>422</v>
      </c>
      <c r="E6290" s="19" t="s">
        <v>1786</v>
      </c>
      <c r="F6290" s="20">
        <v>2020</v>
      </c>
      <c r="G6290" s="19" t="s">
        <v>17</v>
      </c>
      <c r="H6290" s="19" t="s">
        <v>54</v>
      </c>
      <c r="I6290" s="19" t="s">
        <v>184</v>
      </c>
      <c r="J6290" s="21" t="s">
        <v>84</v>
      </c>
      <c r="K6290" s="22">
        <v>148065</v>
      </c>
      <c r="L6290" s="22"/>
      <c r="M6290" s="23"/>
    </row>
    <row r="6291" spans="1:13" x14ac:dyDescent="0.2">
      <c r="A6291" s="19" t="s">
        <v>12952</v>
      </c>
      <c r="B6291" s="19" t="s">
        <v>12953</v>
      </c>
      <c r="C6291" s="19" t="s">
        <v>12</v>
      </c>
      <c r="D6291" s="19" t="s">
        <v>422</v>
      </c>
      <c r="E6291" s="19" t="s">
        <v>1786</v>
      </c>
      <c r="F6291" s="20">
        <v>2020</v>
      </c>
      <c r="G6291" s="19" t="s">
        <v>17</v>
      </c>
      <c r="H6291" s="19" t="s">
        <v>54</v>
      </c>
      <c r="I6291" s="19" t="s">
        <v>58</v>
      </c>
      <c r="J6291" s="21" t="s">
        <v>84</v>
      </c>
      <c r="K6291" s="22">
        <v>75032</v>
      </c>
      <c r="L6291" s="22"/>
      <c r="M6291" s="23"/>
    </row>
    <row r="6292" spans="1:13" x14ac:dyDescent="0.2">
      <c r="A6292" s="19" t="s">
        <v>12954</v>
      </c>
      <c r="B6292" s="19" t="s">
        <v>12955</v>
      </c>
      <c r="C6292" s="19" t="s">
        <v>148</v>
      </c>
      <c r="D6292" s="19" t="s">
        <v>329</v>
      </c>
      <c r="E6292" s="19" t="s">
        <v>1177</v>
      </c>
      <c r="F6292" s="20">
        <v>2020</v>
      </c>
      <c r="G6292" s="19" t="s">
        <v>17</v>
      </c>
      <c r="H6292" s="19" t="s">
        <v>63</v>
      </c>
      <c r="I6292" s="19" t="s">
        <v>174</v>
      </c>
      <c r="J6292" s="21" t="s">
        <v>128</v>
      </c>
      <c r="K6292" s="22">
        <v>1247000</v>
      </c>
      <c r="L6292" s="22"/>
      <c r="M6292" s="23"/>
    </row>
    <row r="6293" spans="1:13" x14ac:dyDescent="0.2">
      <c r="A6293" s="19" t="s">
        <v>12958</v>
      </c>
      <c r="B6293" s="19" t="s">
        <v>12959</v>
      </c>
      <c r="C6293" s="19" t="s">
        <v>148</v>
      </c>
      <c r="D6293" s="19" t="s">
        <v>329</v>
      </c>
      <c r="E6293" s="19" t="s">
        <v>1177</v>
      </c>
      <c r="F6293" s="20">
        <v>2020</v>
      </c>
      <c r="G6293" s="19" t="s">
        <v>17</v>
      </c>
      <c r="H6293" s="19" t="s">
        <v>63</v>
      </c>
      <c r="I6293" s="19" t="s">
        <v>174</v>
      </c>
      <c r="J6293" s="21" t="s">
        <v>84</v>
      </c>
      <c r="K6293" s="22">
        <v>264583</v>
      </c>
      <c r="L6293" s="22"/>
      <c r="M6293" s="23"/>
    </row>
    <row r="6294" spans="1:13" x14ac:dyDescent="0.2">
      <c r="A6294" s="19" t="s">
        <v>12960</v>
      </c>
      <c r="B6294" s="19" t="s">
        <v>12961</v>
      </c>
      <c r="C6294" s="19" t="s">
        <v>103</v>
      </c>
      <c r="D6294" s="19" t="s">
        <v>105</v>
      </c>
      <c r="E6294" s="19" t="s">
        <v>557</v>
      </c>
      <c r="F6294" s="20">
        <v>2020</v>
      </c>
      <c r="G6294" s="19" t="s">
        <v>17</v>
      </c>
      <c r="H6294" s="19" t="s">
        <v>352</v>
      </c>
      <c r="I6294" s="19" t="s">
        <v>353</v>
      </c>
      <c r="J6294" s="21" t="s">
        <v>84</v>
      </c>
      <c r="K6294" s="22">
        <v>1651760</v>
      </c>
      <c r="L6294" s="22"/>
      <c r="M6294" s="23"/>
    </row>
    <row r="6295" spans="1:13" x14ac:dyDescent="0.2">
      <c r="A6295" s="19" t="s">
        <v>12962</v>
      </c>
      <c r="B6295" s="19" t="s">
        <v>12963</v>
      </c>
      <c r="C6295" s="19" t="s">
        <v>34</v>
      </c>
      <c r="D6295" s="19" t="s">
        <v>134</v>
      </c>
      <c r="E6295" s="19" t="s">
        <v>803</v>
      </c>
      <c r="F6295" s="20">
        <v>2020</v>
      </c>
      <c r="G6295" s="19" t="s">
        <v>17</v>
      </c>
      <c r="H6295" s="19" t="s">
        <v>240</v>
      </c>
      <c r="I6295" s="19" t="s">
        <v>241</v>
      </c>
      <c r="J6295" s="21" t="s">
        <v>84</v>
      </c>
      <c r="K6295" s="22">
        <v>100000</v>
      </c>
      <c r="L6295" s="22"/>
      <c r="M6295" s="23"/>
    </row>
    <row r="6296" spans="1:13" x14ac:dyDescent="0.2">
      <c r="A6296" s="19" t="s">
        <v>12996</v>
      </c>
      <c r="B6296" s="19" t="s">
        <v>12997</v>
      </c>
      <c r="C6296" s="19" t="s">
        <v>148</v>
      </c>
      <c r="D6296" s="19" t="s">
        <v>373</v>
      </c>
      <c r="E6296" s="19" t="s">
        <v>1053</v>
      </c>
      <c r="F6296" s="20">
        <v>2020</v>
      </c>
      <c r="G6296" s="19" t="s">
        <v>17</v>
      </c>
      <c r="H6296" s="19" t="s">
        <v>130</v>
      </c>
      <c r="I6296" s="19" t="s">
        <v>130</v>
      </c>
      <c r="J6296" s="21" t="s">
        <v>18</v>
      </c>
      <c r="K6296" s="22">
        <v>216508</v>
      </c>
      <c r="L6296" s="22"/>
      <c r="M6296" s="23"/>
    </row>
    <row r="6297" spans="1:13" x14ac:dyDescent="0.2">
      <c r="A6297" s="19" t="s">
        <v>13000</v>
      </c>
      <c r="B6297" s="19" t="s">
        <v>13001</v>
      </c>
      <c r="C6297" s="19" t="s">
        <v>12</v>
      </c>
      <c r="D6297" s="19" t="s">
        <v>69</v>
      </c>
      <c r="E6297" s="19" t="s">
        <v>426</v>
      </c>
      <c r="F6297" s="20">
        <v>2019</v>
      </c>
      <c r="G6297" s="19" t="s">
        <v>17</v>
      </c>
      <c r="H6297" s="19" t="s">
        <v>352</v>
      </c>
      <c r="I6297" s="19" t="s">
        <v>1725</v>
      </c>
      <c r="J6297" s="21" t="s">
        <v>84</v>
      </c>
      <c r="K6297" s="22">
        <v>201063</v>
      </c>
      <c r="L6297" s="22"/>
      <c r="M6297" s="23"/>
    </row>
    <row r="6298" spans="1:13" x14ac:dyDescent="0.2">
      <c r="A6298" s="19" t="s">
        <v>13004</v>
      </c>
      <c r="B6298" s="19" t="s">
        <v>13005</v>
      </c>
      <c r="C6298" s="19" t="s">
        <v>103</v>
      </c>
      <c r="D6298" s="19" t="s">
        <v>105</v>
      </c>
      <c r="E6298" s="19" t="s">
        <v>106</v>
      </c>
      <c r="F6298" s="20">
        <v>2019</v>
      </c>
      <c r="G6298" s="19" t="s">
        <v>17</v>
      </c>
      <c r="H6298" s="19" t="s">
        <v>54</v>
      </c>
      <c r="I6298" s="19" t="s">
        <v>62</v>
      </c>
      <c r="J6298" s="21" t="s">
        <v>128</v>
      </c>
      <c r="K6298" s="22">
        <v>303103</v>
      </c>
      <c r="L6298" s="22"/>
      <c r="M6298" s="23"/>
    </row>
    <row r="6299" spans="1:13" x14ac:dyDescent="0.2">
      <c r="A6299" s="19" t="s">
        <v>13006</v>
      </c>
      <c r="B6299" s="19" t="s">
        <v>13007</v>
      </c>
      <c r="C6299" s="19" t="s">
        <v>12</v>
      </c>
      <c r="D6299" s="19" t="s">
        <v>69</v>
      </c>
      <c r="E6299" s="19" t="s">
        <v>1781</v>
      </c>
      <c r="F6299" s="20">
        <v>2020</v>
      </c>
      <c r="G6299" s="19" t="s">
        <v>17</v>
      </c>
      <c r="H6299" s="19" t="s">
        <v>30</v>
      </c>
      <c r="I6299" s="19" t="s">
        <v>145</v>
      </c>
      <c r="J6299" s="21" t="s">
        <v>84</v>
      </c>
      <c r="K6299" s="22">
        <v>3297522</v>
      </c>
      <c r="L6299" s="22"/>
      <c r="M6299" s="23"/>
    </row>
    <row r="6300" spans="1:13" x14ac:dyDescent="0.2">
      <c r="A6300" s="19" t="s">
        <v>13008</v>
      </c>
      <c r="B6300" s="19" t="s">
        <v>13009</v>
      </c>
      <c r="C6300" s="19" t="s">
        <v>359</v>
      </c>
      <c r="D6300" s="19" t="s">
        <v>1466</v>
      </c>
      <c r="E6300" s="19" t="s">
        <v>1823</v>
      </c>
      <c r="F6300" s="20">
        <v>2020</v>
      </c>
      <c r="G6300" s="19" t="s">
        <v>17</v>
      </c>
      <c r="H6300" s="19" t="s">
        <v>130</v>
      </c>
      <c r="I6300" s="19" t="s">
        <v>130</v>
      </c>
      <c r="J6300" s="21" t="s">
        <v>84</v>
      </c>
      <c r="K6300" s="22">
        <v>1</v>
      </c>
      <c r="L6300" s="22"/>
      <c r="M6300" s="23"/>
    </row>
    <row r="6301" spans="1:13" x14ac:dyDescent="0.2">
      <c r="A6301" s="19" t="s">
        <v>13010</v>
      </c>
      <c r="B6301" s="19" t="s">
        <v>13011</v>
      </c>
      <c r="C6301" s="19" t="s">
        <v>22</v>
      </c>
      <c r="D6301" s="19" t="s">
        <v>23</v>
      </c>
      <c r="E6301" s="19" t="s">
        <v>4899</v>
      </c>
      <c r="F6301" s="20">
        <v>2020</v>
      </c>
      <c r="G6301" s="19" t="s">
        <v>17</v>
      </c>
      <c r="H6301" s="19" t="s">
        <v>42</v>
      </c>
      <c r="I6301" s="19" t="s">
        <v>188</v>
      </c>
      <c r="J6301" s="21" t="s">
        <v>18</v>
      </c>
      <c r="K6301" s="22">
        <v>38170</v>
      </c>
      <c r="L6301" s="22"/>
      <c r="M6301" s="23"/>
    </row>
    <row r="6302" spans="1:13" x14ac:dyDescent="0.2">
      <c r="A6302" s="19" t="s">
        <v>13012</v>
      </c>
      <c r="B6302" s="19" t="s">
        <v>13013</v>
      </c>
      <c r="C6302" s="19" t="s">
        <v>257</v>
      </c>
      <c r="D6302" s="19" t="s">
        <v>258</v>
      </c>
      <c r="E6302" s="19"/>
      <c r="F6302" s="20">
        <v>2020</v>
      </c>
      <c r="G6302" s="19" t="s">
        <v>17</v>
      </c>
      <c r="H6302" s="19" t="s">
        <v>15</v>
      </c>
      <c r="I6302" s="19" t="s">
        <v>16</v>
      </c>
      <c r="J6302" s="21" t="s">
        <v>18</v>
      </c>
      <c r="K6302" s="22">
        <v>62100</v>
      </c>
      <c r="L6302" s="22">
        <v>62100</v>
      </c>
      <c r="M6302" s="23"/>
    </row>
    <row r="6303" spans="1:13" x14ac:dyDescent="0.2">
      <c r="A6303" s="19" t="s">
        <v>13014</v>
      </c>
      <c r="B6303" s="19" t="s">
        <v>13015</v>
      </c>
      <c r="C6303" s="19" t="s">
        <v>52</v>
      </c>
      <c r="D6303" s="19" t="s">
        <v>139</v>
      </c>
      <c r="E6303" s="19" t="s">
        <v>1945</v>
      </c>
      <c r="F6303" s="20">
        <v>2020</v>
      </c>
      <c r="G6303" s="19" t="s">
        <v>17</v>
      </c>
      <c r="H6303" s="19" t="s">
        <v>63</v>
      </c>
      <c r="I6303" s="19" t="s">
        <v>174</v>
      </c>
      <c r="J6303" s="21" t="s">
        <v>18</v>
      </c>
      <c r="K6303" s="22">
        <v>319000</v>
      </c>
      <c r="L6303" s="22"/>
      <c r="M6303" s="23"/>
    </row>
    <row r="6304" spans="1:13" x14ac:dyDescent="0.2">
      <c r="A6304" s="19" t="s">
        <v>13016</v>
      </c>
      <c r="B6304" s="19" t="s">
        <v>13017</v>
      </c>
      <c r="C6304" s="19" t="s">
        <v>12</v>
      </c>
      <c r="D6304" s="19" t="s">
        <v>13</v>
      </c>
      <c r="E6304" s="19" t="s">
        <v>14</v>
      </c>
      <c r="F6304" s="20">
        <v>2020</v>
      </c>
      <c r="G6304" s="19" t="s">
        <v>17</v>
      </c>
      <c r="H6304" s="19" t="s">
        <v>30</v>
      </c>
      <c r="I6304" s="19" t="s">
        <v>145</v>
      </c>
      <c r="J6304" s="21" t="s">
        <v>128</v>
      </c>
      <c r="K6304" s="22">
        <v>1051647</v>
      </c>
      <c r="L6304" s="22"/>
      <c r="M6304" s="23"/>
    </row>
    <row r="6305" spans="1:13" x14ac:dyDescent="0.2">
      <c r="A6305" s="19" t="s">
        <v>13018</v>
      </c>
      <c r="B6305" s="19" t="s">
        <v>13019</v>
      </c>
      <c r="C6305" s="19" t="s">
        <v>12</v>
      </c>
      <c r="D6305" s="19" t="s">
        <v>219</v>
      </c>
      <c r="E6305" s="19" t="s">
        <v>220</v>
      </c>
      <c r="F6305" s="20">
        <v>2020</v>
      </c>
      <c r="G6305" s="19" t="s">
        <v>17</v>
      </c>
      <c r="H6305" s="19" t="s">
        <v>130</v>
      </c>
      <c r="I6305" s="19" t="s">
        <v>130</v>
      </c>
      <c r="J6305" s="21" t="s">
        <v>84</v>
      </c>
      <c r="K6305" s="22">
        <v>87427</v>
      </c>
      <c r="L6305" s="22"/>
      <c r="M6305" s="23"/>
    </row>
    <row r="6306" spans="1:13" x14ac:dyDescent="0.2">
      <c r="A6306" s="19" t="s">
        <v>13020</v>
      </c>
      <c r="B6306" s="19" t="s">
        <v>13021</v>
      </c>
      <c r="C6306" s="19" t="s">
        <v>37</v>
      </c>
      <c r="D6306" s="19" t="s">
        <v>123</v>
      </c>
      <c r="E6306" s="19" t="s">
        <v>1261</v>
      </c>
      <c r="F6306" s="20">
        <v>2019</v>
      </c>
      <c r="G6306" s="19" t="s">
        <v>17</v>
      </c>
      <c r="H6306" s="19" t="s">
        <v>253</v>
      </c>
      <c r="I6306" s="19" t="s">
        <v>254</v>
      </c>
      <c r="J6306" s="21" t="s">
        <v>84</v>
      </c>
      <c r="K6306" s="22">
        <v>75994</v>
      </c>
      <c r="L6306" s="22"/>
      <c r="M6306" s="23"/>
    </row>
    <row r="6307" spans="1:13" x14ac:dyDescent="0.2">
      <c r="A6307" s="19" t="s">
        <v>13022</v>
      </c>
      <c r="B6307" s="19" t="s">
        <v>13023</v>
      </c>
      <c r="C6307" s="19" t="s">
        <v>133</v>
      </c>
      <c r="D6307" s="19" t="s">
        <v>534</v>
      </c>
      <c r="E6307" s="19" t="s">
        <v>579</v>
      </c>
      <c r="F6307" s="20">
        <v>2020</v>
      </c>
      <c r="G6307" s="19" t="s">
        <v>17</v>
      </c>
      <c r="H6307" s="19" t="s">
        <v>30</v>
      </c>
      <c r="I6307" s="19" t="s">
        <v>31</v>
      </c>
      <c r="J6307" s="21" t="s">
        <v>128</v>
      </c>
      <c r="K6307" s="22">
        <v>66690</v>
      </c>
      <c r="L6307" s="22"/>
      <c r="M6307" s="23"/>
    </row>
    <row r="6308" spans="1:13" x14ac:dyDescent="0.2">
      <c r="A6308" s="19" t="s">
        <v>13026</v>
      </c>
      <c r="B6308" s="19" t="s">
        <v>13027</v>
      </c>
      <c r="C6308" s="19" t="s">
        <v>12</v>
      </c>
      <c r="D6308" s="19" t="s">
        <v>163</v>
      </c>
      <c r="E6308" s="19" t="s">
        <v>163</v>
      </c>
      <c r="F6308" s="20">
        <v>2020</v>
      </c>
      <c r="G6308" s="19" t="s">
        <v>17</v>
      </c>
      <c r="H6308" s="19" t="s">
        <v>693</v>
      </c>
      <c r="I6308" s="19" t="s">
        <v>762</v>
      </c>
      <c r="J6308" s="21" t="s">
        <v>84</v>
      </c>
      <c r="K6308" s="22">
        <v>521004</v>
      </c>
      <c r="L6308" s="22"/>
      <c r="M6308" s="23"/>
    </row>
    <row r="6309" spans="1:13" x14ac:dyDescent="0.2">
      <c r="A6309" s="19" t="s">
        <v>13030</v>
      </c>
      <c r="B6309" s="19" t="s">
        <v>13031</v>
      </c>
      <c r="C6309" s="19" t="s">
        <v>12</v>
      </c>
      <c r="D6309" s="19" t="s">
        <v>69</v>
      </c>
      <c r="E6309" s="19" t="s">
        <v>1202</v>
      </c>
      <c r="F6309" s="20">
        <v>2020</v>
      </c>
      <c r="G6309" s="19" t="s">
        <v>17</v>
      </c>
      <c r="H6309" s="19" t="s">
        <v>30</v>
      </c>
      <c r="I6309" s="19" t="s">
        <v>145</v>
      </c>
      <c r="J6309" s="21" t="s">
        <v>84</v>
      </c>
      <c r="K6309" s="22">
        <v>1177550</v>
      </c>
      <c r="L6309" s="22"/>
      <c r="M6309" s="23"/>
    </row>
    <row r="6310" spans="1:13" x14ac:dyDescent="0.2">
      <c r="A6310" s="19" t="s">
        <v>13032</v>
      </c>
      <c r="B6310" s="19" t="s">
        <v>13033</v>
      </c>
      <c r="C6310" s="19" t="s">
        <v>37</v>
      </c>
      <c r="D6310" s="19" t="s">
        <v>38</v>
      </c>
      <c r="E6310" s="19" t="s">
        <v>684</v>
      </c>
      <c r="F6310" s="20">
        <v>2020</v>
      </c>
      <c r="G6310" s="19" t="s">
        <v>17</v>
      </c>
      <c r="H6310" s="19" t="s">
        <v>42</v>
      </c>
      <c r="I6310" s="19" t="s">
        <v>699</v>
      </c>
      <c r="J6310" s="21" t="s">
        <v>84</v>
      </c>
      <c r="K6310" s="22">
        <v>118319</v>
      </c>
      <c r="L6310" s="22"/>
      <c r="M6310" s="23"/>
    </row>
    <row r="6311" spans="1:13" x14ac:dyDescent="0.2">
      <c r="A6311" s="19" t="s">
        <v>13034</v>
      </c>
      <c r="B6311" s="19" t="s">
        <v>13035</v>
      </c>
      <c r="C6311" s="19" t="s">
        <v>265</v>
      </c>
      <c r="D6311" s="19"/>
      <c r="E6311" s="19"/>
      <c r="F6311" s="20">
        <v>2020</v>
      </c>
      <c r="G6311" s="19" t="s">
        <v>17</v>
      </c>
      <c r="H6311" s="19" t="s">
        <v>253</v>
      </c>
      <c r="I6311" s="19" t="s">
        <v>254</v>
      </c>
      <c r="J6311" s="21" t="s">
        <v>18</v>
      </c>
      <c r="K6311" s="22">
        <v>413640</v>
      </c>
      <c r="L6311" s="22"/>
      <c r="M6311" s="23"/>
    </row>
    <row r="6312" spans="1:13" x14ac:dyDescent="0.2">
      <c r="A6312" s="19" t="s">
        <v>13036</v>
      </c>
      <c r="B6312" s="19" t="s">
        <v>13037</v>
      </c>
      <c r="C6312" s="19" t="s">
        <v>103</v>
      </c>
      <c r="D6312" s="19" t="s">
        <v>238</v>
      </c>
      <c r="E6312" s="19"/>
      <c r="F6312" s="20">
        <v>2020</v>
      </c>
      <c r="G6312" s="19" t="s">
        <v>17</v>
      </c>
      <c r="H6312" s="19" t="s">
        <v>30</v>
      </c>
      <c r="I6312" s="19" t="s">
        <v>31</v>
      </c>
      <c r="J6312" s="21" t="s">
        <v>18</v>
      </c>
      <c r="K6312" s="22">
        <v>1500</v>
      </c>
      <c r="L6312" s="22"/>
      <c r="M6312" s="23"/>
    </row>
    <row r="6313" spans="1:13" x14ac:dyDescent="0.2">
      <c r="A6313" s="19" t="s">
        <v>13038</v>
      </c>
      <c r="B6313" s="19" t="s">
        <v>13039</v>
      </c>
      <c r="C6313" s="19" t="s">
        <v>103</v>
      </c>
      <c r="D6313" s="19" t="s">
        <v>194</v>
      </c>
      <c r="E6313" s="19" t="s">
        <v>195</v>
      </c>
      <c r="F6313" s="20">
        <v>2020</v>
      </c>
      <c r="G6313" s="19" t="s">
        <v>17</v>
      </c>
      <c r="H6313" s="19" t="s">
        <v>30</v>
      </c>
      <c r="I6313" s="19" t="s">
        <v>31</v>
      </c>
      <c r="J6313" s="21" t="s">
        <v>18</v>
      </c>
      <c r="K6313" s="22">
        <v>1500</v>
      </c>
      <c r="L6313" s="22"/>
      <c r="M6313" s="23"/>
    </row>
    <row r="6314" spans="1:13" x14ac:dyDescent="0.2">
      <c r="A6314" s="19" t="s">
        <v>13042</v>
      </c>
      <c r="B6314" s="19" t="s">
        <v>13043</v>
      </c>
      <c r="C6314" s="19" t="s">
        <v>12</v>
      </c>
      <c r="D6314" s="19" t="s">
        <v>422</v>
      </c>
      <c r="E6314" s="19" t="s">
        <v>3592</v>
      </c>
      <c r="F6314" s="20">
        <v>2020</v>
      </c>
      <c r="G6314" s="19" t="s">
        <v>17</v>
      </c>
      <c r="H6314" s="19" t="s">
        <v>42</v>
      </c>
      <c r="I6314" s="19" t="s">
        <v>188</v>
      </c>
      <c r="J6314" s="21" t="s">
        <v>84</v>
      </c>
      <c r="K6314" s="22">
        <v>538322</v>
      </c>
      <c r="L6314" s="22"/>
      <c r="M6314" s="23"/>
    </row>
    <row r="6315" spans="1:13" x14ac:dyDescent="0.2">
      <c r="A6315" s="19" t="s">
        <v>13044</v>
      </c>
      <c r="B6315" s="19" t="s">
        <v>13045</v>
      </c>
      <c r="C6315" s="19" t="s">
        <v>34</v>
      </c>
      <c r="D6315" s="19" t="s">
        <v>215</v>
      </c>
      <c r="E6315" s="19" t="s">
        <v>2463</v>
      </c>
      <c r="F6315" s="20">
        <v>2020</v>
      </c>
      <c r="G6315" s="19" t="s">
        <v>17</v>
      </c>
      <c r="H6315" s="19" t="s">
        <v>130</v>
      </c>
      <c r="I6315" s="19" t="s">
        <v>130</v>
      </c>
      <c r="J6315" s="21" t="s">
        <v>84</v>
      </c>
      <c r="K6315" s="22">
        <v>45950</v>
      </c>
      <c r="L6315" s="22"/>
      <c r="M6315" s="23"/>
    </row>
    <row r="6316" spans="1:13" x14ac:dyDescent="0.2">
      <c r="A6316" s="19" t="s">
        <v>13048</v>
      </c>
      <c r="B6316" s="19" t="s">
        <v>13049</v>
      </c>
      <c r="C6316" s="19" t="s">
        <v>27</v>
      </c>
      <c r="D6316" s="19"/>
      <c r="E6316" s="19"/>
      <c r="F6316" s="20">
        <v>2020</v>
      </c>
      <c r="G6316" s="19" t="s">
        <v>17</v>
      </c>
      <c r="H6316" s="19" t="s">
        <v>95</v>
      </c>
      <c r="I6316" s="19" t="s">
        <v>173</v>
      </c>
      <c r="J6316" s="21" t="s">
        <v>18</v>
      </c>
      <c r="K6316" s="22">
        <v>69314</v>
      </c>
      <c r="L6316" s="22"/>
      <c r="M6316" s="23"/>
    </row>
    <row r="6317" spans="1:13" x14ac:dyDescent="0.2">
      <c r="A6317" s="19" t="s">
        <v>13050</v>
      </c>
      <c r="B6317" s="19" t="s">
        <v>13051</v>
      </c>
      <c r="C6317" s="19" t="s">
        <v>12</v>
      </c>
      <c r="D6317" s="19"/>
      <c r="E6317" s="19"/>
      <c r="F6317" s="20">
        <v>2020</v>
      </c>
      <c r="G6317" s="19" t="s">
        <v>17</v>
      </c>
      <c r="H6317" s="19" t="s">
        <v>42</v>
      </c>
      <c r="I6317" s="19" t="s">
        <v>228</v>
      </c>
      <c r="J6317" s="21" t="s">
        <v>84</v>
      </c>
      <c r="K6317" s="22">
        <v>222200</v>
      </c>
      <c r="L6317" s="22"/>
      <c r="M6317" s="23"/>
    </row>
    <row r="6318" spans="1:13" x14ac:dyDescent="0.2">
      <c r="A6318" s="19" t="s">
        <v>13052</v>
      </c>
      <c r="B6318" s="19" t="s">
        <v>13053</v>
      </c>
      <c r="C6318" s="19" t="s">
        <v>148</v>
      </c>
      <c r="D6318" s="19" t="s">
        <v>329</v>
      </c>
      <c r="E6318" s="19" t="s">
        <v>329</v>
      </c>
      <c r="F6318" s="20">
        <v>2020</v>
      </c>
      <c r="G6318" s="19" t="s">
        <v>17</v>
      </c>
      <c r="H6318" s="19" t="s">
        <v>253</v>
      </c>
      <c r="I6318" s="19" t="s">
        <v>254</v>
      </c>
      <c r="J6318" s="21" t="s">
        <v>18</v>
      </c>
      <c r="K6318" s="22">
        <v>28957</v>
      </c>
      <c r="L6318" s="22"/>
      <c r="M6318" s="23"/>
    </row>
    <row r="6319" spans="1:13" x14ac:dyDescent="0.2">
      <c r="A6319" s="19" t="s">
        <v>13054</v>
      </c>
      <c r="B6319" s="19" t="s">
        <v>13055</v>
      </c>
      <c r="C6319" s="19" t="s">
        <v>27</v>
      </c>
      <c r="D6319" s="19" t="s">
        <v>28</v>
      </c>
      <c r="E6319" s="19" t="s">
        <v>29</v>
      </c>
      <c r="F6319" s="20">
        <v>2020</v>
      </c>
      <c r="G6319" s="19" t="s">
        <v>17</v>
      </c>
      <c r="H6319" s="19" t="s">
        <v>54</v>
      </c>
      <c r="I6319" s="19" t="s">
        <v>288</v>
      </c>
      <c r="J6319" s="21" t="s">
        <v>18</v>
      </c>
      <c r="K6319" s="22">
        <v>1200</v>
      </c>
      <c r="L6319" s="22">
        <v>1001</v>
      </c>
      <c r="M6319" s="23"/>
    </row>
    <row r="6320" spans="1:13" x14ac:dyDescent="0.2">
      <c r="A6320" s="19" t="s">
        <v>13056</v>
      </c>
      <c r="B6320" s="19" t="s">
        <v>13057</v>
      </c>
      <c r="C6320" s="19" t="s">
        <v>27</v>
      </c>
      <c r="D6320" s="19" t="s">
        <v>28</v>
      </c>
      <c r="E6320" s="19" t="s">
        <v>29</v>
      </c>
      <c r="F6320" s="20">
        <v>2020</v>
      </c>
      <c r="G6320" s="19" t="s">
        <v>17</v>
      </c>
      <c r="H6320" s="19" t="s">
        <v>54</v>
      </c>
      <c r="I6320" s="19" t="s">
        <v>288</v>
      </c>
      <c r="J6320" s="21" t="s">
        <v>18</v>
      </c>
      <c r="K6320" s="22">
        <v>1200</v>
      </c>
      <c r="L6320" s="22">
        <v>1001</v>
      </c>
      <c r="M6320" s="23"/>
    </row>
    <row r="6321" spans="1:13" x14ac:dyDescent="0.2">
      <c r="A6321" s="19" t="s">
        <v>13058</v>
      </c>
      <c r="B6321" s="19" t="s">
        <v>13059</v>
      </c>
      <c r="C6321" s="19" t="s">
        <v>12</v>
      </c>
      <c r="D6321" s="19" t="s">
        <v>69</v>
      </c>
      <c r="E6321" s="19" t="s">
        <v>1518</v>
      </c>
      <c r="F6321" s="20">
        <v>2020</v>
      </c>
      <c r="G6321" s="19" t="s">
        <v>17</v>
      </c>
      <c r="H6321" s="19" t="s">
        <v>30</v>
      </c>
      <c r="I6321" s="19" t="s">
        <v>145</v>
      </c>
      <c r="J6321" s="21" t="s">
        <v>84</v>
      </c>
      <c r="K6321" s="22">
        <v>6369</v>
      </c>
      <c r="L6321" s="22"/>
      <c r="M6321" s="23"/>
    </row>
    <row r="6322" spans="1:13" x14ac:dyDescent="0.2">
      <c r="A6322" s="19" t="s">
        <v>13060</v>
      </c>
      <c r="B6322" s="19" t="s">
        <v>13061</v>
      </c>
      <c r="C6322" s="19" t="s">
        <v>81</v>
      </c>
      <c r="D6322" s="19" t="s">
        <v>82</v>
      </c>
      <c r="E6322" s="19" t="s">
        <v>1134</v>
      </c>
      <c r="F6322" s="20">
        <v>2020</v>
      </c>
      <c r="G6322" s="19" t="s">
        <v>17</v>
      </c>
      <c r="H6322" s="19" t="s">
        <v>63</v>
      </c>
      <c r="I6322" s="19" t="s">
        <v>174</v>
      </c>
      <c r="J6322" s="21" t="s">
        <v>84</v>
      </c>
      <c r="K6322" s="22">
        <v>73882</v>
      </c>
      <c r="L6322" s="22"/>
      <c r="M6322" s="23"/>
    </row>
    <row r="6323" spans="1:13" x14ac:dyDescent="0.2">
      <c r="A6323" s="19" t="s">
        <v>13062</v>
      </c>
      <c r="B6323" s="19" t="s">
        <v>13063</v>
      </c>
      <c r="C6323" s="19" t="s">
        <v>81</v>
      </c>
      <c r="D6323" s="19" t="s">
        <v>82</v>
      </c>
      <c r="E6323" s="19" t="s">
        <v>1134</v>
      </c>
      <c r="F6323" s="20">
        <v>2020</v>
      </c>
      <c r="G6323" s="19" t="s">
        <v>17</v>
      </c>
      <c r="H6323" s="19" t="s">
        <v>63</v>
      </c>
      <c r="I6323" s="19" t="s">
        <v>174</v>
      </c>
      <c r="J6323" s="21" t="s">
        <v>84</v>
      </c>
      <c r="K6323" s="22">
        <v>571583</v>
      </c>
      <c r="L6323" s="22"/>
      <c r="M6323" s="23"/>
    </row>
    <row r="6324" spans="1:13" x14ac:dyDescent="0.2">
      <c r="A6324" s="19" t="s">
        <v>13064</v>
      </c>
      <c r="B6324" s="19" t="s">
        <v>13065</v>
      </c>
      <c r="C6324" s="19" t="s">
        <v>133</v>
      </c>
      <c r="D6324" s="19" t="s">
        <v>392</v>
      </c>
      <c r="E6324" s="19" t="s">
        <v>474</v>
      </c>
      <c r="F6324" s="20">
        <v>2020</v>
      </c>
      <c r="G6324" s="19" t="s">
        <v>17</v>
      </c>
      <c r="H6324" s="19" t="s">
        <v>30</v>
      </c>
      <c r="I6324" s="19" t="s">
        <v>145</v>
      </c>
      <c r="J6324" s="21" t="s">
        <v>18</v>
      </c>
      <c r="K6324" s="22">
        <v>72000</v>
      </c>
      <c r="L6324" s="22"/>
      <c r="M6324" s="23"/>
    </row>
    <row r="6325" spans="1:13" x14ac:dyDescent="0.2">
      <c r="A6325" s="19" t="s">
        <v>13066</v>
      </c>
      <c r="B6325" s="19" t="s">
        <v>13067</v>
      </c>
      <c r="C6325" s="19" t="s">
        <v>12</v>
      </c>
      <c r="D6325" s="19" t="s">
        <v>163</v>
      </c>
      <c r="E6325" s="19" t="s">
        <v>164</v>
      </c>
      <c r="F6325" s="20">
        <v>2020</v>
      </c>
      <c r="G6325" s="19" t="s">
        <v>17</v>
      </c>
      <c r="H6325" s="19" t="s">
        <v>30</v>
      </c>
      <c r="I6325" s="19" t="s">
        <v>145</v>
      </c>
      <c r="J6325" s="21" t="s">
        <v>18</v>
      </c>
      <c r="K6325" s="22">
        <v>65833</v>
      </c>
      <c r="L6325" s="22"/>
      <c r="M6325" s="23"/>
    </row>
    <row r="6326" spans="1:13" x14ac:dyDescent="0.2">
      <c r="A6326" s="19" t="s">
        <v>13068</v>
      </c>
      <c r="B6326" s="19" t="s">
        <v>13069</v>
      </c>
      <c r="C6326" s="19" t="s">
        <v>37</v>
      </c>
      <c r="D6326" s="19" t="s">
        <v>123</v>
      </c>
      <c r="E6326" s="19" t="s">
        <v>124</v>
      </c>
      <c r="F6326" s="20">
        <v>2020</v>
      </c>
      <c r="G6326" s="19" t="s">
        <v>17</v>
      </c>
      <c r="H6326" s="19" t="s">
        <v>30</v>
      </c>
      <c r="I6326" s="19" t="s">
        <v>145</v>
      </c>
      <c r="J6326" s="21" t="s">
        <v>18</v>
      </c>
      <c r="K6326" s="22">
        <v>280394</v>
      </c>
      <c r="L6326" s="22"/>
      <c r="M6326" s="23"/>
    </row>
    <row r="6327" spans="1:13" x14ac:dyDescent="0.2">
      <c r="A6327" s="19" t="s">
        <v>13072</v>
      </c>
      <c r="B6327" s="19" t="s">
        <v>13073</v>
      </c>
      <c r="C6327" s="19" t="s">
        <v>22</v>
      </c>
      <c r="D6327" s="19" t="s">
        <v>46</v>
      </c>
      <c r="E6327" s="19" t="s">
        <v>777</v>
      </c>
      <c r="F6327" s="20">
        <v>2020</v>
      </c>
      <c r="G6327" s="19" t="s">
        <v>17</v>
      </c>
      <c r="H6327" s="19" t="s">
        <v>30</v>
      </c>
      <c r="I6327" s="19" t="s">
        <v>31</v>
      </c>
      <c r="J6327" s="21" t="s">
        <v>18</v>
      </c>
      <c r="K6327" s="22">
        <v>163400</v>
      </c>
      <c r="L6327" s="22"/>
      <c r="M6327" s="23"/>
    </row>
    <row r="6328" spans="1:13" x14ac:dyDescent="0.2">
      <c r="A6328" s="19" t="s">
        <v>13074</v>
      </c>
      <c r="B6328" s="19" t="s">
        <v>13075</v>
      </c>
      <c r="C6328" s="19" t="s">
        <v>12</v>
      </c>
      <c r="D6328" s="19" t="s">
        <v>69</v>
      </c>
      <c r="E6328" s="19" t="s">
        <v>69</v>
      </c>
      <c r="F6328" s="20">
        <v>2020</v>
      </c>
      <c r="G6328" s="19" t="s">
        <v>17</v>
      </c>
      <c r="H6328" s="19" t="s">
        <v>63</v>
      </c>
      <c r="I6328" s="19" t="s">
        <v>174</v>
      </c>
      <c r="J6328" s="21" t="s">
        <v>128</v>
      </c>
      <c r="K6328" s="22">
        <v>127920</v>
      </c>
      <c r="L6328" s="22"/>
      <c r="M6328" s="23"/>
    </row>
    <row r="6329" spans="1:13" x14ac:dyDescent="0.2">
      <c r="A6329" s="19" t="s">
        <v>13076</v>
      </c>
      <c r="B6329" s="19" t="s">
        <v>13077</v>
      </c>
      <c r="C6329" s="19" t="s">
        <v>133</v>
      </c>
      <c r="D6329" s="19" t="s">
        <v>206</v>
      </c>
      <c r="E6329" s="19" t="s">
        <v>491</v>
      </c>
      <c r="F6329" s="20">
        <v>2020</v>
      </c>
      <c r="G6329" s="19" t="s">
        <v>17</v>
      </c>
      <c r="H6329" s="19" t="s">
        <v>54</v>
      </c>
      <c r="I6329" s="19" t="s">
        <v>62</v>
      </c>
      <c r="J6329" s="21" t="s">
        <v>128</v>
      </c>
      <c r="K6329" s="22">
        <v>449356</v>
      </c>
      <c r="L6329" s="22"/>
      <c r="M6329" s="23"/>
    </row>
    <row r="6330" spans="1:13" x14ac:dyDescent="0.2">
      <c r="A6330" s="19" t="s">
        <v>13078</v>
      </c>
      <c r="B6330" s="19" t="s">
        <v>13079</v>
      </c>
      <c r="C6330" s="19" t="s">
        <v>12</v>
      </c>
      <c r="D6330" s="19" t="s">
        <v>69</v>
      </c>
      <c r="E6330" s="19" t="s">
        <v>69</v>
      </c>
      <c r="F6330" s="20">
        <v>2020</v>
      </c>
      <c r="G6330" s="19" t="s">
        <v>17</v>
      </c>
      <c r="H6330" s="19" t="s">
        <v>63</v>
      </c>
      <c r="I6330" s="19" t="s">
        <v>174</v>
      </c>
      <c r="J6330" s="21" t="s">
        <v>128</v>
      </c>
      <c r="K6330" s="22">
        <v>100000</v>
      </c>
      <c r="L6330" s="22"/>
      <c r="M6330" s="23"/>
    </row>
    <row r="6331" spans="1:13" x14ac:dyDescent="0.2">
      <c r="A6331" s="19" t="s">
        <v>13080</v>
      </c>
      <c r="B6331" s="19" t="s">
        <v>13081</v>
      </c>
      <c r="C6331" s="19" t="s">
        <v>12</v>
      </c>
      <c r="D6331" s="19" t="s">
        <v>630</v>
      </c>
      <c r="E6331" s="19" t="s">
        <v>1798</v>
      </c>
      <c r="F6331" s="20">
        <v>2020</v>
      </c>
      <c r="G6331" s="19" t="s">
        <v>279</v>
      </c>
      <c r="H6331" s="19" t="s">
        <v>63</v>
      </c>
      <c r="I6331" s="19" t="s">
        <v>174</v>
      </c>
      <c r="J6331" s="21" t="s">
        <v>18</v>
      </c>
      <c r="K6331" s="22">
        <v>28000</v>
      </c>
      <c r="L6331" s="22"/>
      <c r="M6331" s="23"/>
    </row>
    <row r="6332" spans="1:13" x14ac:dyDescent="0.2">
      <c r="A6332" s="19" t="s">
        <v>13082</v>
      </c>
      <c r="B6332" s="19" t="s">
        <v>13083</v>
      </c>
      <c r="C6332" s="19" t="s">
        <v>148</v>
      </c>
      <c r="D6332" s="19" t="s">
        <v>373</v>
      </c>
      <c r="E6332" s="19" t="s">
        <v>1112</v>
      </c>
      <c r="F6332" s="20">
        <v>2020</v>
      </c>
      <c r="G6332" s="19" t="s">
        <v>17</v>
      </c>
      <c r="H6332" s="19" t="s">
        <v>30</v>
      </c>
      <c r="I6332" s="19" t="s">
        <v>145</v>
      </c>
      <c r="J6332" s="21" t="s">
        <v>18</v>
      </c>
      <c r="K6332" s="22">
        <v>432</v>
      </c>
      <c r="L6332" s="22"/>
      <c r="M6332" s="23"/>
    </row>
    <row r="6333" spans="1:13" x14ac:dyDescent="0.2">
      <c r="A6333" s="19" t="s">
        <v>13084</v>
      </c>
      <c r="B6333" s="19" t="s">
        <v>13085</v>
      </c>
      <c r="C6333" s="19" t="s">
        <v>92</v>
      </c>
      <c r="D6333" s="19"/>
      <c r="E6333" s="19"/>
      <c r="F6333" s="20">
        <v>2020</v>
      </c>
      <c r="G6333" s="19" t="s">
        <v>17</v>
      </c>
      <c r="H6333" s="19" t="s">
        <v>63</v>
      </c>
      <c r="I6333" s="19" t="s">
        <v>174</v>
      </c>
      <c r="J6333" s="21" t="s">
        <v>18</v>
      </c>
      <c r="K6333" s="22">
        <v>256704</v>
      </c>
      <c r="L6333" s="22"/>
      <c r="M6333" s="23"/>
    </row>
    <row r="6334" spans="1:13" x14ac:dyDescent="0.2">
      <c r="A6334" s="19" t="s">
        <v>13086</v>
      </c>
      <c r="B6334" s="19" t="s">
        <v>13087</v>
      </c>
      <c r="C6334" s="19" t="s">
        <v>92</v>
      </c>
      <c r="D6334" s="19"/>
      <c r="E6334" s="19"/>
      <c r="F6334" s="20">
        <v>2020</v>
      </c>
      <c r="G6334" s="19" t="s">
        <v>17</v>
      </c>
      <c r="H6334" s="19" t="s">
        <v>63</v>
      </c>
      <c r="I6334" s="19" t="s">
        <v>174</v>
      </c>
      <c r="J6334" s="21" t="s">
        <v>18</v>
      </c>
      <c r="K6334" s="22">
        <v>331494</v>
      </c>
      <c r="L6334" s="22"/>
      <c r="M6334" s="23"/>
    </row>
    <row r="6335" spans="1:13" x14ac:dyDescent="0.2">
      <c r="A6335" s="19" t="s">
        <v>13088</v>
      </c>
      <c r="B6335" s="19" t="s">
        <v>13089</v>
      </c>
      <c r="C6335" s="19" t="s">
        <v>92</v>
      </c>
      <c r="D6335" s="19"/>
      <c r="E6335" s="19"/>
      <c r="F6335" s="20">
        <v>2020</v>
      </c>
      <c r="G6335" s="19" t="s">
        <v>17</v>
      </c>
      <c r="H6335" s="19" t="s">
        <v>63</v>
      </c>
      <c r="I6335" s="19" t="s">
        <v>174</v>
      </c>
      <c r="J6335" s="21" t="s">
        <v>18</v>
      </c>
      <c r="K6335" s="22">
        <v>331494</v>
      </c>
      <c r="L6335" s="22"/>
      <c r="M6335" s="23"/>
    </row>
    <row r="6336" spans="1:13" x14ac:dyDescent="0.2">
      <c r="A6336" s="19" t="s">
        <v>13090</v>
      </c>
      <c r="B6336" s="19" t="s">
        <v>13091</v>
      </c>
      <c r="C6336" s="19" t="s">
        <v>81</v>
      </c>
      <c r="D6336" s="19" t="s">
        <v>82</v>
      </c>
      <c r="E6336" s="19" t="s">
        <v>1134</v>
      </c>
      <c r="F6336" s="20">
        <v>2020</v>
      </c>
      <c r="G6336" s="19" t="s">
        <v>279</v>
      </c>
      <c r="H6336" s="19" t="s">
        <v>95</v>
      </c>
      <c r="I6336" s="19" t="s">
        <v>173</v>
      </c>
      <c r="J6336" s="21" t="s">
        <v>18</v>
      </c>
      <c r="K6336" s="22">
        <v>5000</v>
      </c>
      <c r="L6336" s="22"/>
      <c r="M6336" s="23"/>
    </row>
    <row r="6337" spans="1:13" x14ac:dyDescent="0.2">
      <c r="A6337" s="19" t="s">
        <v>13092</v>
      </c>
      <c r="B6337" s="19" t="s">
        <v>13093</v>
      </c>
      <c r="C6337" s="19" t="s">
        <v>52</v>
      </c>
      <c r="D6337" s="19" t="s">
        <v>99</v>
      </c>
      <c r="E6337" s="19" t="s">
        <v>99</v>
      </c>
      <c r="F6337" s="20">
        <v>2020</v>
      </c>
      <c r="G6337" s="19" t="s">
        <v>17</v>
      </c>
      <c r="H6337" s="19" t="s">
        <v>63</v>
      </c>
      <c r="I6337" s="19" t="s">
        <v>174</v>
      </c>
      <c r="J6337" s="21" t="s">
        <v>18</v>
      </c>
      <c r="K6337" s="22">
        <v>319000</v>
      </c>
      <c r="L6337" s="22"/>
      <c r="M6337" s="23"/>
    </row>
    <row r="6338" spans="1:13" x14ac:dyDescent="0.2">
      <c r="A6338" s="19" t="s">
        <v>13094</v>
      </c>
      <c r="B6338" s="19" t="s">
        <v>13095</v>
      </c>
      <c r="C6338" s="19" t="s">
        <v>52</v>
      </c>
      <c r="D6338" s="19" t="s">
        <v>77</v>
      </c>
      <c r="E6338" s="19" t="s">
        <v>1718</v>
      </c>
      <c r="F6338" s="20">
        <v>2020</v>
      </c>
      <c r="G6338" s="19" t="s">
        <v>17</v>
      </c>
      <c r="H6338" s="19" t="s">
        <v>63</v>
      </c>
      <c r="I6338" s="19" t="s">
        <v>174</v>
      </c>
      <c r="J6338" s="21" t="s">
        <v>18</v>
      </c>
      <c r="K6338" s="22">
        <v>319000</v>
      </c>
      <c r="L6338" s="22"/>
      <c r="M6338" s="23"/>
    </row>
    <row r="6339" spans="1:13" x14ac:dyDescent="0.2">
      <c r="A6339" s="19" t="s">
        <v>13096</v>
      </c>
      <c r="B6339" s="19" t="s">
        <v>13097</v>
      </c>
      <c r="C6339" s="19" t="s">
        <v>52</v>
      </c>
      <c r="D6339" s="19" t="s">
        <v>99</v>
      </c>
      <c r="E6339" s="19" t="s">
        <v>324</v>
      </c>
      <c r="F6339" s="20">
        <v>2020</v>
      </c>
      <c r="G6339" s="19" t="s">
        <v>17</v>
      </c>
      <c r="H6339" s="19" t="s">
        <v>63</v>
      </c>
      <c r="I6339" s="19" t="s">
        <v>174</v>
      </c>
      <c r="J6339" s="21" t="s">
        <v>18</v>
      </c>
      <c r="K6339" s="22">
        <v>319000</v>
      </c>
      <c r="L6339" s="22"/>
      <c r="M6339" s="23"/>
    </row>
    <row r="6340" spans="1:13" x14ac:dyDescent="0.2">
      <c r="A6340" s="19" t="s">
        <v>13098</v>
      </c>
      <c r="B6340" s="19" t="s">
        <v>13099</v>
      </c>
      <c r="C6340" s="19" t="s">
        <v>92</v>
      </c>
      <c r="D6340" s="19" t="s">
        <v>112</v>
      </c>
      <c r="E6340" s="19" t="s">
        <v>956</v>
      </c>
      <c r="F6340" s="20">
        <v>2020</v>
      </c>
      <c r="G6340" s="19" t="s">
        <v>17</v>
      </c>
      <c r="H6340" s="19" t="s">
        <v>15</v>
      </c>
      <c r="I6340" s="19" t="s">
        <v>16</v>
      </c>
      <c r="J6340" s="21" t="s">
        <v>84</v>
      </c>
      <c r="K6340" s="22">
        <v>50038</v>
      </c>
      <c r="L6340" s="22"/>
      <c r="M6340" s="23"/>
    </row>
    <row r="6341" spans="1:13" x14ac:dyDescent="0.2">
      <c r="A6341" s="19" t="s">
        <v>13100</v>
      </c>
      <c r="B6341" s="19" t="s">
        <v>13101</v>
      </c>
      <c r="C6341" s="19" t="s">
        <v>265</v>
      </c>
      <c r="D6341" s="19"/>
      <c r="E6341" s="19"/>
      <c r="F6341" s="20">
        <v>2020</v>
      </c>
      <c r="G6341" s="19" t="s">
        <v>279</v>
      </c>
      <c r="H6341" s="19" t="s">
        <v>54</v>
      </c>
      <c r="I6341" s="19" t="s">
        <v>83</v>
      </c>
      <c r="J6341" s="21" t="s">
        <v>18</v>
      </c>
      <c r="K6341" s="22">
        <v>2000</v>
      </c>
      <c r="L6341" s="22"/>
      <c r="M6341" s="23"/>
    </row>
    <row r="6342" spans="1:13" x14ac:dyDescent="0.2">
      <c r="A6342" s="19" t="s">
        <v>13102</v>
      </c>
      <c r="B6342" s="19" t="s">
        <v>13103</v>
      </c>
      <c r="C6342" s="19" t="s">
        <v>265</v>
      </c>
      <c r="D6342" s="19"/>
      <c r="E6342" s="19"/>
      <c r="F6342" s="20">
        <v>2020</v>
      </c>
      <c r="G6342" s="19" t="s">
        <v>279</v>
      </c>
      <c r="H6342" s="19" t="s">
        <v>54</v>
      </c>
      <c r="I6342" s="19" t="s">
        <v>83</v>
      </c>
      <c r="J6342" s="21" t="s">
        <v>18</v>
      </c>
      <c r="K6342" s="22">
        <v>1001</v>
      </c>
      <c r="L6342" s="22"/>
      <c r="M6342" s="23"/>
    </row>
    <row r="6343" spans="1:13" x14ac:dyDescent="0.2">
      <c r="A6343" s="19" t="s">
        <v>13104</v>
      </c>
      <c r="B6343" s="19" t="s">
        <v>13105</v>
      </c>
      <c r="C6343" s="19" t="s">
        <v>265</v>
      </c>
      <c r="D6343" s="19"/>
      <c r="E6343" s="19"/>
      <c r="F6343" s="20">
        <v>2020</v>
      </c>
      <c r="G6343" s="19" t="s">
        <v>279</v>
      </c>
      <c r="H6343" s="19" t="s">
        <v>54</v>
      </c>
      <c r="I6343" s="19" t="s">
        <v>83</v>
      </c>
      <c r="J6343" s="21" t="s">
        <v>18</v>
      </c>
      <c r="K6343" s="22">
        <v>1001</v>
      </c>
      <c r="L6343" s="22"/>
      <c r="M6343" s="23"/>
    </row>
    <row r="6344" spans="1:13" x14ac:dyDescent="0.2">
      <c r="A6344" s="19" t="s">
        <v>13106</v>
      </c>
      <c r="B6344" s="19" t="s">
        <v>13107</v>
      </c>
      <c r="C6344" s="19" t="s">
        <v>148</v>
      </c>
      <c r="D6344" s="19" t="s">
        <v>617</v>
      </c>
      <c r="E6344" s="19" t="s">
        <v>625</v>
      </c>
      <c r="F6344" s="20">
        <v>2020</v>
      </c>
      <c r="G6344" s="19" t="s">
        <v>17</v>
      </c>
      <c r="H6344" s="19" t="s">
        <v>253</v>
      </c>
      <c r="I6344" s="19" t="s">
        <v>254</v>
      </c>
      <c r="J6344" s="21" t="s">
        <v>18</v>
      </c>
      <c r="K6344" s="22">
        <v>34611</v>
      </c>
      <c r="L6344" s="22"/>
      <c r="M6344" s="23"/>
    </row>
    <row r="6345" spans="1:13" x14ac:dyDescent="0.2">
      <c r="A6345" s="19" t="s">
        <v>13110</v>
      </c>
      <c r="B6345" s="19" t="s">
        <v>13111</v>
      </c>
      <c r="C6345" s="19" t="s">
        <v>22</v>
      </c>
      <c r="D6345" s="19" t="s">
        <v>46</v>
      </c>
      <c r="E6345" s="19" t="s">
        <v>47</v>
      </c>
      <c r="F6345" s="20">
        <v>2020</v>
      </c>
      <c r="G6345" s="19" t="s">
        <v>17</v>
      </c>
      <c r="H6345" s="19" t="s">
        <v>30</v>
      </c>
      <c r="I6345" s="19" t="s">
        <v>31</v>
      </c>
      <c r="J6345" s="21" t="s">
        <v>18</v>
      </c>
      <c r="K6345" s="22">
        <v>10000</v>
      </c>
      <c r="L6345" s="22"/>
      <c r="M6345" s="23"/>
    </row>
    <row r="6346" spans="1:13" x14ac:dyDescent="0.2">
      <c r="A6346" s="19" t="s">
        <v>13112</v>
      </c>
      <c r="B6346" s="19" t="s">
        <v>13113</v>
      </c>
      <c r="C6346" s="19" t="s">
        <v>34</v>
      </c>
      <c r="D6346" s="19" t="s">
        <v>51</v>
      </c>
      <c r="E6346" s="19" t="s">
        <v>2938</v>
      </c>
      <c r="F6346" s="20">
        <v>2020</v>
      </c>
      <c r="G6346" s="19" t="s">
        <v>17</v>
      </c>
      <c r="H6346" s="19" t="s">
        <v>42</v>
      </c>
      <c r="I6346" s="19" t="s">
        <v>3246</v>
      </c>
      <c r="J6346" s="21" t="s">
        <v>84</v>
      </c>
      <c r="K6346" s="22">
        <v>37500</v>
      </c>
      <c r="L6346" s="22"/>
      <c r="M6346" s="23"/>
    </row>
    <row r="6347" spans="1:13" x14ac:dyDescent="0.2">
      <c r="A6347" s="19" t="s">
        <v>13116</v>
      </c>
      <c r="B6347" s="19" t="s">
        <v>13117</v>
      </c>
      <c r="C6347" s="19" t="s">
        <v>34</v>
      </c>
      <c r="D6347" s="19" t="s">
        <v>134</v>
      </c>
      <c r="E6347" s="19" t="s">
        <v>803</v>
      </c>
      <c r="F6347" s="20">
        <v>2020</v>
      </c>
      <c r="G6347" s="19" t="s">
        <v>17</v>
      </c>
      <c r="H6347" s="19" t="s">
        <v>240</v>
      </c>
      <c r="I6347" s="19" t="s">
        <v>241</v>
      </c>
      <c r="J6347" s="21" t="s">
        <v>128</v>
      </c>
      <c r="K6347" s="22">
        <v>30000</v>
      </c>
      <c r="L6347" s="22"/>
      <c r="M6347" s="23"/>
    </row>
    <row r="6348" spans="1:13" x14ac:dyDescent="0.2">
      <c r="A6348" s="19" t="s">
        <v>13118</v>
      </c>
      <c r="B6348" s="19" t="s">
        <v>13119</v>
      </c>
      <c r="C6348" s="19" t="s">
        <v>265</v>
      </c>
      <c r="D6348" s="19"/>
      <c r="E6348" s="19"/>
      <c r="F6348" s="20">
        <v>2020</v>
      </c>
      <c r="G6348" s="19" t="s">
        <v>279</v>
      </c>
      <c r="H6348" s="19" t="s">
        <v>54</v>
      </c>
      <c r="I6348" s="19" t="s">
        <v>199</v>
      </c>
      <c r="J6348" s="21" t="s">
        <v>18</v>
      </c>
      <c r="K6348" s="22">
        <v>1000</v>
      </c>
      <c r="L6348" s="22"/>
      <c r="M6348" s="23"/>
    </row>
    <row r="6349" spans="1:13" x14ac:dyDescent="0.2">
      <c r="A6349" s="19" t="s">
        <v>13122</v>
      </c>
      <c r="B6349" s="19" t="s">
        <v>13123</v>
      </c>
      <c r="C6349" s="19" t="s">
        <v>12</v>
      </c>
      <c r="D6349" s="19" t="s">
        <v>219</v>
      </c>
      <c r="E6349" s="19" t="s">
        <v>220</v>
      </c>
      <c r="F6349" s="20">
        <v>2020</v>
      </c>
      <c r="G6349" s="19" t="s">
        <v>17</v>
      </c>
      <c r="H6349" s="19" t="s">
        <v>662</v>
      </c>
      <c r="I6349" s="19" t="s">
        <v>663</v>
      </c>
      <c r="J6349" s="21" t="s">
        <v>18</v>
      </c>
      <c r="K6349" s="22">
        <v>1000</v>
      </c>
      <c r="L6349" s="22"/>
      <c r="M6349" s="23"/>
    </row>
    <row r="6350" spans="1:13" x14ac:dyDescent="0.2">
      <c r="A6350" s="19" t="s">
        <v>13124</v>
      </c>
      <c r="B6350" s="19" t="s">
        <v>13125</v>
      </c>
      <c r="C6350" s="19" t="s">
        <v>12</v>
      </c>
      <c r="D6350" s="19" t="s">
        <v>219</v>
      </c>
      <c r="E6350" s="19" t="s">
        <v>636</v>
      </c>
      <c r="F6350" s="20">
        <v>2020</v>
      </c>
      <c r="G6350" s="19" t="s">
        <v>17</v>
      </c>
      <c r="H6350" s="19" t="s">
        <v>662</v>
      </c>
      <c r="I6350" s="19" t="s">
        <v>663</v>
      </c>
      <c r="J6350" s="21" t="s">
        <v>18</v>
      </c>
      <c r="K6350" s="22">
        <v>1000</v>
      </c>
      <c r="L6350" s="22"/>
      <c r="M6350" s="23"/>
    </row>
    <row r="6351" spans="1:13" x14ac:dyDescent="0.2">
      <c r="A6351" s="19" t="s">
        <v>13128</v>
      </c>
      <c r="B6351" s="19" t="s">
        <v>13129</v>
      </c>
      <c r="C6351" s="19" t="s">
        <v>37</v>
      </c>
      <c r="D6351" s="19" t="s">
        <v>545</v>
      </c>
      <c r="E6351" s="19" t="s">
        <v>757</v>
      </c>
      <c r="F6351" s="20">
        <v>2020</v>
      </c>
      <c r="G6351" s="19" t="s">
        <v>17</v>
      </c>
      <c r="H6351" s="19" t="s">
        <v>240</v>
      </c>
      <c r="I6351" s="19" t="s">
        <v>241</v>
      </c>
      <c r="J6351" s="21" t="s">
        <v>128</v>
      </c>
      <c r="K6351" s="22">
        <v>1500000</v>
      </c>
      <c r="L6351" s="22"/>
      <c r="M6351" s="23"/>
    </row>
    <row r="6352" spans="1:13" x14ac:dyDescent="0.2">
      <c r="A6352" s="19" t="s">
        <v>13130</v>
      </c>
      <c r="B6352" s="19" t="s">
        <v>13131</v>
      </c>
      <c r="C6352" s="19" t="s">
        <v>12</v>
      </c>
      <c r="D6352" s="19" t="s">
        <v>69</v>
      </c>
      <c r="E6352" s="19" t="s">
        <v>1202</v>
      </c>
      <c r="F6352" s="20">
        <v>2020</v>
      </c>
      <c r="G6352" s="19" t="s">
        <v>17</v>
      </c>
      <c r="H6352" s="19" t="s">
        <v>54</v>
      </c>
      <c r="I6352" s="19" t="s">
        <v>62</v>
      </c>
      <c r="J6352" s="21" t="s">
        <v>84</v>
      </c>
      <c r="K6352" s="22">
        <v>71000</v>
      </c>
      <c r="L6352" s="22"/>
      <c r="M6352" s="23"/>
    </row>
    <row r="6353" spans="1:13" x14ac:dyDescent="0.2">
      <c r="A6353" s="19" t="s">
        <v>13132</v>
      </c>
      <c r="B6353" s="19" t="s">
        <v>13133</v>
      </c>
      <c r="C6353" s="19" t="s">
        <v>265</v>
      </c>
      <c r="D6353" s="19"/>
      <c r="E6353" s="19"/>
      <c r="F6353" s="20">
        <v>2020</v>
      </c>
      <c r="G6353" s="19" t="s">
        <v>279</v>
      </c>
      <c r="H6353" s="19" t="s">
        <v>54</v>
      </c>
      <c r="I6353" s="19" t="s">
        <v>54</v>
      </c>
      <c r="J6353" s="21" t="s">
        <v>18</v>
      </c>
      <c r="K6353" s="22">
        <v>1000</v>
      </c>
      <c r="L6353" s="22"/>
      <c r="M6353" s="23"/>
    </row>
    <row r="6354" spans="1:13" x14ac:dyDescent="0.2">
      <c r="A6354" s="19" t="s">
        <v>13136</v>
      </c>
      <c r="B6354" s="19" t="s">
        <v>13137</v>
      </c>
      <c r="C6354" s="19" t="s">
        <v>265</v>
      </c>
      <c r="D6354" s="19"/>
      <c r="E6354" s="19"/>
      <c r="F6354" s="20">
        <v>2020</v>
      </c>
      <c r="G6354" s="19" t="s">
        <v>279</v>
      </c>
      <c r="H6354" s="19" t="s">
        <v>54</v>
      </c>
      <c r="I6354" s="19" t="s">
        <v>83</v>
      </c>
      <c r="J6354" s="21" t="s">
        <v>18</v>
      </c>
      <c r="K6354" s="22">
        <v>1001</v>
      </c>
      <c r="L6354" s="22"/>
      <c r="M6354" s="23"/>
    </row>
    <row r="6355" spans="1:13" x14ac:dyDescent="0.2">
      <c r="A6355" s="19" t="s">
        <v>13138</v>
      </c>
      <c r="B6355" s="19" t="s">
        <v>13139</v>
      </c>
      <c r="C6355" s="19" t="s">
        <v>133</v>
      </c>
      <c r="D6355" s="19" t="s">
        <v>206</v>
      </c>
      <c r="E6355" s="19" t="s">
        <v>491</v>
      </c>
      <c r="F6355" s="20">
        <v>2020</v>
      </c>
      <c r="G6355" s="19" t="s">
        <v>17</v>
      </c>
      <c r="H6355" s="19" t="s">
        <v>130</v>
      </c>
      <c r="I6355" s="19" t="s">
        <v>130</v>
      </c>
      <c r="J6355" s="21" t="s">
        <v>18</v>
      </c>
      <c r="K6355" s="22">
        <v>1068</v>
      </c>
      <c r="L6355" s="22"/>
      <c r="M6355" s="23"/>
    </row>
    <row r="6356" spans="1:13" x14ac:dyDescent="0.2">
      <c r="A6356" s="19" t="s">
        <v>13140</v>
      </c>
      <c r="B6356" s="19" t="s">
        <v>13141</v>
      </c>
      <c r="C6356" s="19" t="s">
        <v>37</v>
      </c>
      <c r="D6356" s="19" t="s">
        <v>38</v>
      </c>
      <c r="E6356" s="19" t="s">
        <v>120</v>
      </c>
      <c r="F6356" s="20">
        <v>2020</v>
      </c>
      <c r="G6356" s="19" t="s">
        <v>17</v>
      </c>
      <c r="H6356" s="19" t="s">
        <v>130</v>
      </c>
      <c r="I6356" s="19" t="s">
        <v>130</v>
      </c>
      <c r="J6356" s="21" t="s">
        <v>18</v>
      </c>
      <c r="K6356" s="22">
        <v>93000</v>
      </c>
      <c r="L6356" s="22"/>
      <c r="M6356" s="23"/>
    </row>
    <row r="6357" spans="1:13" x14ac:dyDescent="0.2">
      <c r="A6357" s="19" t="s">
        <v>13142</v>
      </c>
      <c r="B6357" s="19" t="s">
        <v>13143</v>
      </c>
      <c r="C6357" s="19" t="s">
        <v>52</v>
      </c>
      <c r="D6357" s="19" t="s">
        <v>139</v>
      </c>
      <c r="E6357" s="19" t="s">
        <v>1444</v>
      </c>
      <c r="F6357" s="20">
        <v>2020</v>
      </c>
      <c r="G6357" s="19" t="s">
        <v>17</v>
      </c>
      <c r="H6357" s="19" t="s">
        <v>352</v>
      </c>
      <c r="I6357" s="19" t="s">
        <v>1725</v>
      </c>
      <c r="J6357" s="21" t="s">
        <v>84</v>
      </c>
      <c r="K6357" s="22">
        <v>26059</v>
      </c>
      <c r="L6357" s="22"/>
      <c r="M6357" s="23"/>
    </row>
    <row r="6358" spans="1:13" x14ac:dyDescent="0.2">
      <c r="A6358" s="19" t="s">
        <v>13144</v>
      </c>
      <c r="B6358" s="19" t="s">
        <v>13145</v>
      </c>
      <c r="C6358" s="19" t="s">
        <v>148</v>
      </c>
      <c r="D6358" s="19" t="s">
        <v>373</v>
      </c>
      <c r="E6358" s="19" t="s">
        <v>373</v>
      </c>
      <c r="F6358" s="20">
        <v>2020</v>
      </c>
      <c r="G6358" s="19" t="s">
        <v>17</v>
      </c>
      <c r="H6358" s="19" t="s">
        <v>30</v>
      </c>
      <c r="I6358" s="19" t="s">
        <v>1674</v>
      </c>
      <c r="J6358" s="21" t="s">
        <v>84</v>
      </c>
      <c r="K6358" s="22">
        <v>148000</v>
      </c>
      <c r="L6358" s="22"/>
      <c r="M6358" s="23"/>
    </row>
    <row r="6359" spans="1:13" x14ac:dyDescent="0.2">
      <c r="A6359" s="19" t="s">
        <v>13146</v>
      </c>
      <c r="B6359" s="19" t="s">
        <v>13147</v>
      </c>
      <c r="C6359" s="19" t="s">
        <v>12</v>
      </c>
      <c r="D6359" s="19" t="s">
        <v>853</v>
      </c>
      <c r="E6359" s="19" t="s">
        <v>1290</v>
      </c>
      <c r="F6359" s="20">
        <v>2020</v>
      </c>
      <c r="G6359" s="19" t="s">
        <v>17</v>
      </c>
      <c r="H6359" s="19" t="s">
        <v>54</v>
      </c>
      <c r="I6359" s="19" t="s">
        <v>62</v>
      </c>
      <c r="J6359" s="21" t="s">
        <v>18</v>
      </c>
      <c r="K6359" s="22">
        <v>6073</v>
      </c>
      <c r="L6359" s="22"/>
      <c r="M6359" s="23"/>
    </row>
    <row r="6360" spans="1:13" x14ac:dyDescent="0.2">
      <c r="A6360" s="19" t="s">
        <v>13148</v>
      </c>
      <c r="B6360" s="19" t="s">
        <v>13149</v>
      </c>
      <c r="C6360" s="19" t="s">
        <v>27</v>
      </c>
      <c r="D6360" s="19" t="s">
        <v>28</v>
      </c>
      <c r="E6360" s="19" t="s">
        <v>29</v>
      </c>
      <c r="F6360" s="20">
        <v>2020</v>
      </c>
      <c r="G6360" s="19" t="s">
        <v>17</v>
      </c>
      <c r="H6360" s="19" t="s">
        <v>30</v>
      </c>
      <c r="I6360" s="19" t="s">
        <v>145</v>
      </c>
      <c r="J6360" s="21" t="s">
        <v>18</v>
      </c>
      <c r="K6360" s="22">
        <v>502</v>
      </c>
      <c r="L6360" s="22"/>
      <c r="M6360" s="23"/>
    </row>
    <row r="6361" spans="1:13" x14ac:dyDescent="0.2">
      <c r="A6361" s="19" t="s">
        <v>13154</v>
      </c>
      <c r="B6361" s="19" t="s">
        <v>13155</v>
      </c>
      <c r="C6361" s="19" t="s">
        <v>133</v>
      </c>
      <c r="D6361" s="19" t="s">
        <v>534</v>
      </c>
      <c r="E6361" s="19" t="s">
        <v>1028</v>
      </c>
      <c r="F6361" s="20">
        <v>2020</v>
      </c>
      <c r="G6361" s="19" t="s">
        <v>17</v>
      </c>
      <c r="H6361" s="19" t="s">
        <v>54</v>
      </c>
      <c r="I6361" s="19" t="s">
        <v>62</v>
      </c>
      <c r="J6361" s="21" t="s">
        <v>128</v>
      </c>
      <c r="K6361" s="22">
        <v>55130</v>
      </c>
      <c r="L6361" s="22"/>
      <c r="M6361" s="23"/>
    </row>
    <row r="6362" spans="1:13" x14ac:dyDescent="0.2">
      <c r="A6362" s="19" t="s">
        <v>13156</v>
      </c>
      <c r="B6362" s="19" t="s">
        <v>13157</v>
      </c>
      <c r="C6362" s="19" t="s">
        <v>12</v>
      </c>
      <c r="D6362" s="19"/>
      <c r="E6362" s="19"/>
      <c r="F6362" s="20">
        <v>2020</v>
      </c>
      <c r="G6362" s="19" t="s">
        <v>279</v>
      </c>
      <c r="H6362" s="19" t="s">
        <v>662</v>
      </c>
      <c r="I6362" s="19" t="s">
        <v>663</v>
      </c>
      <c r="J6362" s="21" t="s">
        <v>84</v>
      </c>
      <c r="K6362" s="22">
        <v>180500</v>
      </c>
      <c r="L6362" s="22"/>
      <c r="M6362" s="23"/>
    </row>
    <row r="6363" spans="1:13" x14ac:dyDescent="0.2">
      <c r="A6363" s="19" t="s">
        <v>13158</v>
      </c>
      <c r="B6363" s="19" t="s">
        <v>13159</v>
      </c>
      <c r="C6363" s="19" t="s">
        <v>34</v>
      </c>
      <c r="D6363" s="19"/>
      <c r="E6363" s="19"/>
      <c r="F6363" s="20">
        <v>2020</v>
      </c>
      <c r="G6363" s="19" t="s">
        <v>17</v>
      </c>
      <c r="H6363" s="19" t="s">
        <v>95</v>
      </c>
      <c r="I6363" s="19" t="s">
        <v>173</v>
      </c>
      <c r="J6363" s="21" t="s">
        <v>84</v>
      </c>
      <c r="K6363" s="22">
        <v>102855</v>
      </c>
      <c r="L6363" s="22"/>
      <c r="M6363" s="23"/>
    </row>
    <row r="6364" spans="1:13" x14ac:dyDescent="0.2">
      <c r="A6364" s="19" t="s">
        <v>13160</v>
      </c>
      <c r="B6364" s="19" t="s">
        <v>13161</v>
      </c>
      <c r="C6364" s="19" t="s">
        <v>27</v>
      </c>
      <c r="D6364" s="19"/>
      <c r="E6364" s="19"/>
      <c r="F6364" s="20">
        <v>2020</v>
      </c>
      <c r="G6364" s="19" t="s">
        <v>17</v>
      </c>
      <c r="H6364" s="19" t="s">
        <v>95</v>
      </c>
      <c r="I6364" s="19" t="s">
        <v>173</v>
      </c>
      <c r="J6364" s="21" t="s">
        <v>84</v>
      </c>
      <c r="K6364" s="22">
        <v>31669</v>
      </c>
      <c r="L6364" s="22"/>
      <c r="M6364" s="23"/>
    </row>
    <row r="6365" spans="1:13" x14ac:dyDescent="0.2">
      <c r="A6365" s="19" t="s">
        <v>13162</v>
      </c>
      <c r="B6365" s="19" t="s">
        <v>13163</v>
      </c>
      <c r="C6365" s="19" t="s">
        <v>34</v>
      </c>
      <c r="D6365" s="19" t="s">
        <v>51</v>
      </c>
      <c r="E6365" s="19" t="s">
        <v>2018</v>
      </c>
      <c r="F6365" s="20">
        <v>2020</v>
      </c>
      <c r="G6365" s="19" t="s">
        <v>17</v>
      </c>
      <c r="H6365" s="19" t="s">
        <v>130</v>
      </c>
      <c r="I6365" s="19" t="s">
        <v>130</v>
      </c>
      <c r="J6365" s="21" t="s">
        <v>18</v>
      </c>
      <c r="K6365" s="22">
        <v>10200</v>
      </c>
      <c r="L6365" s="22"/>
      <c r="M6365" s="23"/>
    </row>
    <row r="6366" spans="1:13" x14ac:dyDescent="0.2">
      <c r="A6366" s="19" t="s">
        <v>13164</v>
      </c>
      <c r="B6366" s="19" t="s">
        <v>13165</v>
      </c>
      <c r="C6366" s="19" t="s">
        <v>359</v>
      </c>
      <c r="D6366" s="19" t="s">
        <v>1466</v>
      </c>
      <c r="E6366" s="19" t="s">
        <v>1466</v>
      </c>
      <c r="F6366" s="20">
        <v>2020</v>
      </c>
      <c r="G6366" s="19" t="s">
        <v>17</v>
      </c>
      <c r="H6366" s="19" t="s">
        <v>63</v>
      </c>
      <c r="I6366" s="19" t="s">
        <v>174</v>
      </c>
      <c r="J6366" s="21" t="s">
        <v>18</v>
      </c>
      <c r="K6366" s="22">
        <v>150000</v>
      </c>
      <c r="L6366" s="22"/>
      <c r="M6366" s="23"/>
    </row>
    <row r="6367" spans="1:13" x14ac:dyDescent="0.2">
      <c r="A6367" s="19" t="s">
        <v>13166</v>
      </c>
      <c r="B6367" s="19" t="s">
        <v>13167</v>
      </c>
      <c r="C6367" s="19" t="s">
        <v>359</v>
      </c>
      <c r="D6367" s="19" t="s">
        <v>1466</v>
      </c>
      <c r="E6367" s="19" t="s">
        <v>1466</v>
      </c>
      <c r="F6367" s="20">
        <v>2020</v>
      </c>
      <c r="G6367" s="19" t="s">
        <v>17</v>
      </c>
      <c r="H6367" s="19" t="s">
        <v>63</v>
      </c>
      <c r="I6367" s="19" t="s">
        <v>174</v>
      </c>
      <c r="J6367" s="21" t="s">
        <v>18</v>
      </c>
      <c r="K6367" s="22">
        <v>180000</v>
      </c>
      <c r="L6367" s="22"/>
      <c r="M6367" s="23"/>
    </row>
    <row r="6368" spans="1:13" x14ac:dyDescent="0.2">
      <c r="A6368" s="19" t="s">
        <v>13168</v>
      </c>
      <c r="B6368" s="19" t="s">
        <v>13169</v>
      </c>
      <c r="C6368" s="19" t="s">
        <v>34</v>
      </c>
      <c r="D6368" s="19" t="s">
        <v>215</v>
      </c>
      <c r="E6368" s="19" t="s">
        <v>3169</v>
      </c>
      <c r="F6368" s="20">
        <v>2020</v>
      </c>
      <c r="G6368" s="19" t="s">
        <v>17</v>
      </c>
      <c r="H6368" s="19" t="s">
        <v>54</v>
      </c>
      <c r="I6368" s="19" t="s">
        <v>62</v>
      </c>
      <c r="J6368" s="21" t="s">
        <v>84</v>
      </c>
      <c r="K6368" s="22">
        <v>213427</v>
      </c>
      <c r="L6368" s="22"/>
      <c r="M6368" s="23"/>
    </row>
    <row r="6369" spans="1:13" x14ac:dyDescent="0.2">
      <c r="A6369" s="19" t="s">
        <v>13170</v>
      </c>
      <c r="B6369" s="19" t="s">
        <v>13171</v>
      </c>
      <c r="C6369" s="19" t="s">
        <v>34</v>
      </c>
      <c r="D6369" s="19" t="s">
        <v>51</v>
      </c>
      <c r="E6369" s="19"/>
      <c r="F6369" s="20">
        <v>2020</v>
      </c>
      <c r="G6369" s="19" t="s">
        <v>17</v>
      </c>
      <c r="H6369" s="19" t="s">
        <v>15</v>
      </c>
      <c r="I6369" s="19" t="s">
        <v>16</v>
      </c>
      <c r="J6369" s="21" t="s">
        <v>128</v>
      </c>
      <c r="K6369" s="22">
        <v>50554</v>
      </c>
      <c r="L6369" s="22"/>
      <c r="M6369" s="23"/>
    </row>
    <row r="6370" spans="1:13" x14ac:dyDescent="0.2">
      <c r="A6370" s="19" t="s">
        <v>13172</v>
      </c>
      <c r="B6370" s="19" t="s">
        <v>13173</v>
      </c>
      <c r="C6370" s="19" t="s">
        <v>103</v>
      </c>
      <c r="D6370" s="19" t="s">
        <v>105</v>
      </c>
      <c r="E6370" s="19" t="s">
        <v>1035</v>
      </c>
      <c r="F6370" s="20">
        <v>2020</v>
      </c>
      <c r="G6370" s="19" t="s">
        <v>17</v>
      </c>
      <c r="H6370" s="19" t="s">
        <v>63</v>
      </c>
      <c r="I6370" s="19" t="s">
        <v>174</v>
      </c>
      <c r="J6370" s="21" t="s">
        <v>18</v>
      </c>
      <c r="K6370" s="22">
        <v>5560</v>
      </c>
      <c r="L6370" s="22">
        <v>1000</v>
      </c>
      <c r="M6370" s="23"/>
    </row>
    <row r="6371" spans="1:13" x14ac:dyDescent="0.2">
      <c r="A6371" s="19" t="s">
        <v>13174</v>
      </c>
      <c r="B6371" s="19" t="s">
        <v>13175</v>
      </c>
      <c r="C6371" s="19" t="s">
        <v>34</v>
      </c>
      <c r="D6371" s="19" t="s">
        <v>215</v>
      </c>
      <c r="E6371" s="19" t="s">
        <v>1853</v>
      </c>
      <c r="F6371" s="20">
        <v>2020</v>
      </c>
      <c r="G6371" s="19" t="s">
        <v>17</v>
      </c>
      <c r="H6371" s="19" t="s">
        <v>54</v>
      </c>
      <c r="I6371" s="19" t="s">
        <v>58</v>
      </c>
      <c r="J6371" s="21" t="s">
        <v>128</v>
      </c>
      <c r="K6371" s="22">
        <v>1834000</v>
      </c>
      <c r="L6371" s="22"/>
      <c r="M6371" s="23"/>
    </row>
    <row r="6372" spans="1:13" x14ac:dyDescent="0.2">
      <c r="A6372" s="19" t="s">
        <v>13176</v>
      </c>
      <c r="B6372" s="19" t="s">
        <v>13177</v>
      </c>
      <c r="C6372" s="19" t="s">
        <v>92</v>
      </c>
      <c r="D6372" s="19"/>
      <c r="E6372" s="19"/>
      <c r="F6372" s="20">
        <v>2020</v>
      </c>
      <c r="G6372" s="19" t="s">
        <v>17</v>
      </c>
      <c r="H6372" s="19" t="s">
        <v>63</v>
      </c>
      <c r="I6372" s="19" t="s">
        <v>174</v>
      </c>
      <c r="J6372" s="21" t="s">
        <v>84</v>
      </c>
      <c r="K6372" s="22">
        <v>13450</v>
      </c>
      <c r="L6372" s="22"/>
      <c r="M6372" s="23"/>
    </row>
    <row r="6373" spans="1:13" x14ac:dyDescent="0.2">
      <c r="A6373" s="19" t="s">
        <v>13178</v>
      </c>
      <c r="B6373" s="19" t="s">
        <v>13179</v>
      </c>
      <c r="C6373" s="19" t="s">
        <v>34</v>
      </c>
      <c r="D6373" s="19" t="s">
        <v>215</v>
      </c>
      <c r="E6373" s="19" t="s">
        <v>1853</v>
      </c>
      <c r="F6373" s="20">
        <v>2020</v>
      </c>
      <c r="G6373" s="19" t="s">
        <v>17</v>
      </c>
      <c r="H6373" s="19" t="s">
        <v>63</v>
      </c>
      <c r="I6373" s="19" t="s">
        <v>64</v>
      </c>
      <c r="J6373" s="21" t="s">
        <v>84</v>
      </c>
      <c r="K6373" s="22">
        <v>452535</v>
      </c>
      <c r="L6373" s="22"/>
      <c r="M6373" s="23"/>
    </row>
    <row r="6374" spans="1:13" x14ac:dyDescent="0.2">
      <c r="A6374" s="19" t="s">
        <v>13180</v>
      </c>
      <c r="B6374" s="19" t="s">
        <v>13181</v>
      </c>
      <c r="C6374" s="19" t="s">
        <v>133</v>
      </c>
      <c r="D6374" s="19"/>
      <c r="E6374" s="19"/>
      <c r="F6374" s="20">
        <v>2020</v>
      </c>
      <c r="G6374" s="19" t="s">
        <v>17</v>
      </c>
      <c r="H6374" s="19" t="s">
        <v>30</v>
      </c>
      <c r="I6374" s="19" t="s">
        <v>31</v>
      </c>
      <c r="J6374" s="21" t="s">
        <v>18</v>
      </c>
      <c r="K6374" s="22">
        <v>560</v>
      </c>
      <c r="L6374" s="22">
        <v>1200</v>
      </c>
      <c r="M6374" s="23"/>
    </row>
    <row r="6375" spans="1:13" x14ac:dyDescent="0.2">
      <c r="A6375" s="19" t="s">
        <v>13182</v>
      </c>
      <c r="B6375" s="19" t="s">
        <v>13183</v>
      </c>
      <c r="C6375" s="19" t="s">
        <v>27</v>
      </c>
      <c r="D6375" s="19"/>
      <c r="E6375" s="19"/>
      <c r="F6375" s="20">
        <v>2020</v>
      </c>
      <c r="G6375" s="19" t="s">
        <v>17</v>
      </c>
      <c r="H6375" s="19" t="s">
        <v>30</v>
      </c>
      <c r="I6375" s="19" t="s">
        <v>145</v>
      </c>
      <c r="J6375" s="21" t="s">
        <v>84</v>
      </c>
      <c r="K6375" s="22">
        <v>1760</v>
      </c>
      <c r="L6375" s="22"/>
      <c r="M6375" s="23"/>
    </row>
    <row r="6376" spans="1:13" x14ac:dyDescent="0.2">
      <c r="A6376" s="19" t="s">
        <v>13184</v>
      </c>
      <c r="B6376" s="19" t="s">
        <v>13185</v>
      </c>
      <c r="C6376" s="19" t="s">
        <v>148</v>
      </c>
      <c r="D6376" s="19"/>
      <c r="E6376" s="19"/>
      <c r="F6376" s="20">
        <v>2020</v>
      </c>
      <c r="G6376" s="19" t="s">
        <v>17</v>
      </c>
      <c r="H6376" s="19" t="s">
        <v>63</v>
      </c>
      <c r="I6376" s="19" t="s">
        <v>174</v>
      </c>
      <c r="J6376" s="21" t="s">
        <v>84</v>
      </c>
      <c r="K6376" s="22">
        <v>50800</v>
      </c>
      <c r="L6376" s="22"/>
      <c r="M6376" s="23"/>
    </row>
    <row r="6377" spans="1:13" x14ac:dyDescent="0.2">
      <c r="A6377" s="19" t="s">
        <v>13186</v>
      </c>
      <c r="B6377" s="19" t="s">
        <v>13187</v>
      </c>
      <c r="C6377" s="19" t="s">
        <v>12</v>
      </c>
      <c r="D6377" s="19" t="s">
        <v>219</v>
      </c>
      <c r="E6377" s="19" t="s">
        <v>220</v>
      </c>
      <c r="F6377" s="20">
        <v>2020</v>
      </c>
      <c r="G6377" s="19" t="s">
        <v>17</v>
      </c>
      <c r="H6377" s="19" t="s">
        <v>30</v>
      </c>
      <c r="I6377" s="19" t="s">
        <v>145</v>
      </c>
      <c r="J6377" s="21" t="s">
        <v>18</v>
      </c>
      <c r="K6377" s="22">
        <v>586823</v>
      </c>
      <c r="L6377" s="22"/>
      <c r="M6377" s="23"/>
    </row>
    <row r="6378" spans="1:13" x14ac:dyDescent="0.2">
      <c r="A6378" s="19" t="s">
        <v>13188</v>
      </c>
      <c r="B6378" s="19" t="s">
        <v>13189</v>
      </c>
      <c r="C6378" s="19" t="s">
        <v>148</v>
      </c>
      <c r="D6378" s="19"/>
      <c r="E6378" s="19"/>
      <c r="F6378" s="20">
        <v>2020</v>
      </c>
      <c r="G6378" s="19" t="s">
        <v>17</v>
      </c>
      <c r="H6378" s="19" t="s">
        <v>15</v>
      </c>
      <c r="I6378" s="19" t="s">
        <v>70</v>
      </c>
      <c r="J6378" s="21" t="s">
        <v>18</v>
      </c>
      <c r="K6378" s="22">
        <v>10447</v>
      </c>
      <c r="L6378" s="22"/>
      <c r="M6378" s="23"/>
    </row>
    <row r="6379" spans="1:13" x14ac:dyDescent="0.2">
      <c r="A6379" s="19" t="s">
        <v>13190</v>
      </c>
      <c r="B6379" s="19" t="s">
        <v>13191</v>
      </c>
      <c r="C6379" s="19" t="s">
        <v>12</v>
      </c>
      <c r="D6379" s="19" t="s">
        <v>69</v>
      </c>
      <c r="E6379" s="19" t="s">
        <v>69</v>
      </c>
      <c r="F6379" s="20">
        <v>2020</v>
      </c>
      <c r="G6379" s="19" t="s">
        <v>17</v>
      </c>
      <c r="H6379" s="19" t="s">
        <v>30</v>
      </c>
      <c r="I6379" s="19" t="s">
        <v>145</v>
      </c>
      <c r="J6379" s="21" t="s">
        <v>18</v>
      </c>
      <c r="K6379" s="22">
        <v>488239</v>
      </c>
      <c r="L6379" s="22"/>
      <c r="M6379" s="23"/>
    </row>
    <row r="6380" spans="1:13" x14ac:dyDescent="0.2">
      <c r="A6380" s="19" t="s">
        <v>13192</v>
      </c>
      <c r="B6380" s="19" t="s">
        <v>13193</v>
      </c>
      <c r="C6380" s="19" t="s">
        <v>12</v>
      </c>
      <c r="D6380" s="19" t="s">
        <v>630</v>
      </c>
      <c r="E6380" s="19" t="s">
        <v>908</v>
      </c>
      <c r="F6380" s="20">
        <v>2020</v>
      </c>
      <c r="G6380" s="19" t="s">
        <v>17</v>
      </c>
      <c r="H6380" s="19" t="s">
        <v>42</v>
      </c>
      <c r="I6380" s="19" t="s">
        <v>278</v>
      </c>
      <c r="J6380" s="21" t="s">
        <v>18</v>
      </c>
      <c r="K6380" s="22">
        <v>764</v>
      </c>
      <c r="L6380" s="22"/>
      <c r="M6380" s="23"/>
    </row>
    <row r="6381" spans="1:13" x14ac:dyDescent="0.2">
      <c r="A6381" s="19" t="s">
        <v>13194</v>
      </c>
      <c r="B6381" s="19" t="s">
        <v>13195</v>
      </c>
      <c r="C6381" s="19" t="s">
        <v>257</v>
      </c>
      <c r="D6381" s="19" t="s">
        <v>441</v>
      </c>
      <c r="E6381" s="19" t="s">
        <v>488</v>
      </c>
      <c r="F6381" s="20">
        <v>2020</v>
      </c>
      <c r="G6381" s="19" t="s">
        <v>279</v>
      </c>
      <c r="H6381" s="19" t="s">
        <v>63</v>
      </c>
      <c r="I6381" s="19" t="s">
        <v>174</v>
      </c>
      <c r="J6381" s="21" t="s">
        <v>18</v>
      </c>
      <c r="K6381" s="22">
        <v>164160</v>
      </c>
      <c r="L6381" s="22"/>
      <c r="M6381" s="23"/>
    </row>
    <row r="6382" spans="1:13" x14ac:dyDescent="0.2">
      <c r="A6382" s="19" t="s">
        <v>13196</v>
      </c>
      <c r="B6382" s="19" t="s">
        <v>13197</v>
      </c>
      <c r="C6382" s="19" t="s">
        <v>103</v>
      </c>
      <c r="D6382" s="19" t="s">
        <v>105</v>
      </c>
      <c r="E6382" s="19" t="s">
        <v>494</v>
      </c>
      <c r="F6382" s="20">
        <v>2020</v>
      </c>
      <c r="G6382" s="19" t="s">
        <v>17</v>
      </c>
      <c r="H6382" s="19" t="s">
        <v>54</v>
      </c>
      <c r="I6382" s="19" t="s">
        <v>58</v>
      </c>
      <c r="J6382" s="21" t="s">
        <v>128</v>
      </c>
      <c r="K6382" s="22">
        <v>68450</v>
      </c>
      <c r="L6382" s="22"/>
      <c r="M6382" s="23"/>
    </row>
    <row r="6383" spans="1:13" x14ac:dyDescent="0.2">
      <c r="A6383" s="19" t="s">
        <v>13198</v>
      </c>
      <c r="B6383" s="19" t="s">
        <v>13199</v>
      </c>
      <c r="C6383" s="19" t="s">
        <v>34</v>
      </c>
      <c r="D6383" s="19" t="s">
        <v>215</v>
      </c>
      <c r="E6383" s="19" t="s">
        <v>216</v>
      </c>
      <c r="F6383" s="20">
        <v>2020</v>
      </c>
      <c r="G6383" s="19" t="s">
        <v>17</v>
      </c>
      <c r="H6383" s="19" t="s">
        <v>95</v>
      </c>
      <c r="I6383" s="19" t="s">
        <v>178</v>
      </c>
      <c r="J6383" s="21" t="s">
        <v>18</v>
      </c>
      <c r="K6383" s="22">
        <v>98699</v>
      </c>
      <c r="L6383" s="22">
        <v>4</v>
      </c>
      <c r="M6383" s="23"/>
    </row>
    <row r="6384" spans="1:13" x14ac:dyDescent="0.2">
      <c r="A6384" s="19" t="s">
        <v>13200</v>
      </c>
      <c r="B6384" s="19" t="s">
        <v>13201</v>
      </c>
      <c r="C6384" s="19" t="s">
        <v>359</v>
      </c>
      <c r="D6384" s="19" t="s">
        <v>360</v>
      </c>
      <c r="E6384" s="19" t="s">
        <v>519</v>
      </c>
      <c r="F6384" s="20">
        <v>2020</v>
      </c>
      <c r="G6384" s="19" t="s">
        <v>17</v>
      </c>
      <c r="H6384" s="19" t="s">
        <v>352</v>
      </c>
      <c r="I6384" s="19" t="s">
        <v>353</v>
      </c>
      <c r="J6384" s="21" t="s">
        <v>128</v>
      </c>
      <c r="K6384" s="22">
        <v>544525</v>
      </c>
      <c r="L6384" s="22"/>
      <c r="M6384" s="23"/>
    </row>
    <row r="6385" spans="1:13" x14ac:dyDescent="0.2">
      <c r="A6385" s="19" t="s">
        <v>13202</v>
      </c>
      <c r="B6385" s="19" t="s">
        <v>13203</v>
      </c>
      <c r="C6385" s="19" t="s">
        <v>148</v>
      </c>
      <c r="D6385" s="19"/>
      <c r="E6385" s="19"/>
      <c r="F6385" s="20">
        <v>2020</v>
      </c>
      <c r="G6385" s="19" t="s">
        <v>279</v>
      </c>
      <c r="H6385" s="19" t="s">
        <v>30</v>
      </c>
      <c r="I6385" s="19" t="s">
        <v>145</v>
      </c>
      <c r="J6385" s="21" t="s">
        <v>128</v>
      </c>
      <c r="K6385" s="22">
        <v>75000</v>
      </c>
      <c r="L6385" s="22"/>
      <c r="M6385" s="23"/>
    </row>
    <row r="6386" spans="1:13" x14ac:dyDescent="0.2">
      <c r="A6386" s="19" t="s">
        <v>13204</v>
      </c>
      <c r="B6386" s="19" t="s">
        <v>13205</v>
      </c>
      <c r="C6386" s="19" t="s">
        <v>34</v>
      </c>
      <c r="D6386" s="19" t="s">
        <v>134</v>
      </c>
      <c r="E6386" s="19" t="s">
        <v>282</v>
      </c>
      <c r="F6386" s="20">
        <v>2020</v>
      </c>
      <c r="G6386" s="19" t="s">
        <v>17</v>
      </c>
      <c r="H6386" s="19" t="s">
        <v>130</v>
      </c>
      <c r="I6386" s="19" t="s">
        <v>130</v>
      </c>
      <c r="J6386" s="21" t="s">
        <v>128</v>
      </c>
      <c r="K6386" s="22">
        <v>24666005</v>
      </c>
      <c r="L6386" s="22"/>
      <c r="M6386" s="23"/>
    </row>
    <row r="6387" spans="1:13" x14ac:dyDescent="0.2">
      <c r="A6387" s="19" t="s">
        <v>13206</v>
      </c>
      <c r="B6387" s="19" t="s">
        <v>13207</v>
      </c>
      <c r="C6387" s="19" t="s">
        <v>34</v>
      </c>
      <c r="D6387" s="19" t="s">
        <v>51</v>
      </c>
      <c r="E6387" s="19" t="s">
        <v>1515</v>
      </c>
      <c r="F6387" s="20">
        <v>2020</v>
      </c>
      <c r="G6387" s="19" t="s">
        <v>17</v>
      </c>
      <c r="H6387" s="19" t="s">
        <v>30</v>
      </c>
      <c r="I6387" s="19" t="s">
        <v>31</v>
      </c>
      <c r="J6387" s="21" t="s">
        <v>128</v>
      </c>
      <c r="K6387" s="22">
        <v>78500</v>
      </c>
      <c r="L6387" s="22"/>
      <c r="M6387" s="23"/>
    </row>
    <row r="6388" spans="1:13" x14ac:dyDescent="0.2">
      <c r="A6388" s="19" t="s">
        <v>13208</v>
      </c>
      <c r="B6388" s="19" t="s">
        <v>13209</v>
      </c>
      <c r="C6388" s="19" t="s">
        <v>92</v>
      </c>
      <c r="D6388" s="19"/>
      <c r="E6388" s="19"/>
      <c r="F6388" s="20">
        <v>2020</v>
      </c>
      <c r="G6388" s="19" t="s">
        <v>17</v>
      </c>
      <c r="H6388" s="19" t="s">
        <v>30</v>
      </c>
      <c r="I6388" s="19" t="s">
        <v>31</v>
      </c>
      <c r="J6388" s="21" t="s">
        <v>84</v>
      </c>
      <c r="K6388" s="22">
        <v>176345</v>
      </c>
      <c r="L6388" s="22"/>
      <c r="M6388" s="23"/>
    </row>
    <row r="6389" spans="1:13" x14ac:dyDescent="0.2">
      <c r="A6389" s="19" t="s">
        <v>13210</v>
      </c>
      <c r="B6389" s="19" t="s">
        <v>13211</v>
      </c>
      <c r="C6389" s="19" t="s">
        <v>52</v>
      </c>
      <c r="D6389" s="19" t="s">
        <v>139</v>
      </c>
      <c r="E6389" s="19" t="s">
        <v>139</v>
      </c>
      <c r="F6389" s="20">
        <v>2020</v>
      </c>
      <c r="G6389" s="19" t="s">
        <v>17</v>
      </c>
      <c r="H6389" s="19" t="s">
        <v>42</v>
      </c>
      <c r="I6389" s="19" t="s">
        <v>188</v>
      </c>
      <c r="J6389" s="21" t="s">
        <v>18</v>
      </c>
      <c r="K6389" s="22">
        <v>100000</v>
      </c>
      <c r="L6389" s="22"/>
      <c r="M6389" s="23"/>
    </row>
    <row r="6390" spans="1:13" x14ac:dyDescent="0.2">
      <c r="A6390" s="19" t="s">
        <v>13212</v>
      </c>
      <c r="B6390" s="19" t="s">
        <v>13213</v>
      </c>
      <c r="C6390" s="19" t="s">
        <v>52</v>
      </c>
      <c r="D6390" s="19" t="s">
        <v>139</v>
      </c>
      <c r="E6390" s="19" t="s">
        <v>139</v>
      </c>
      <c r="F6390" s="20">
        <v>2020</v>
      </c>
      <c r="G6390" s="19" t="s">
        <v>17</v>
      </c>
      <c r="H6390" s="19" t="s">
        <v>42</v>
      </c>
      <c r="I6390" s="19" t="s">
        <v>188</v>
      </c>
      <c r="J6390" s="21" t="s">
        <v>18</v>
      </c>
      <c r="K6390" s="22">
        <v>100000</v>
      </c>
      <c r="L6390" s="22"/>
      <c r="M6390" s="23"/>
    </row>
    <row r="6391" spans="1:13" x14ac:dyDescent="0.2">
      <c r="A6391" s="19" t="s">
        <v>13214</v>
      </c>
      <c r="B6391" s="19" t="s">
        <v>13215</v>
      </c>
      <c r="C6391" s="19" t="s">
        <v>52</v>
      </c>
      <c r="D6391" s="19" t="s">
        <v>139</v>
      </c>
      <c r="E6391" s="19" t="s">
        <v>139</v>
      </c>
      <c r="F6391" s="20">
        <v>2020</v>
      </c>
      <c r="G6391" s="19" t="s">
        <v>17</v>
      </c>
      <c r="H6391" s="19" t="s">
        <v>42</v>
      </c>
      <c r="I6391" s="19" t="s">
        <v>43</v>
      </c>
      <c r="J6391" s="21" t="s">
        <v>18</v>
      </c>
      <c r="K6391" s="22">
        <v>100000</v>
      </c>
      <c r="L6391" s="22"/>
      <c r="M6391" s="23"/>
    </row>
    <row r="6392" spans="1:13" x14ac:dyDescent="0.2">
      <c r="A6392" s="19" t="s">
        <v>13216</v>
      </c>
      <c r="B6392" s="19" t="s">
        <v>13217</v>
      </c>
      <c r="C6392" s="19" t="s">
        <v>52</v>
      </c>
      <c r="D6392" s="19" t="s">
        <v>139</v>
      </c>
      <c r="E6392" s="19" t="s">
        <v>139</v>
      </c>
      <c r="F6392" s="20">
        <v>2020</v>
      </c>
      <c r="G6392" s="19" t="s">
        <v>17</v>
      </c>
      <c r="H6392" s="19" t="s">
        <v>42</v>
      </c>
      <c r="I6392" s="19" t="s">
        <v>188</v>
      </c>
      <c r="J6392" s="21" t="s">
        <v>84</v>
      </c>
      <c r="K6392" s="22">
        <v>70000</v>
      </c>
      <c r="L6392" s="22"/>
      <c r="M6392" s="23"/>
    </row>
    <row r="6393" spans="1:13" x14ac:dyDescent="0.2">
      <c r="A6393" s="19" t="s">
        <v>13218</v>
      </c>
      <c r="B6393" s="19" t="s">
        <v>13219</v>
      </c>
      <c r="C6393" s="19" t="s">
        <v>52</v>
      </c>
      <c r="D6393" s="19" t="s">
        <v>139</v>
      </c>
      <c r="E6393" s="19" t="s">
        <v>139</v>
      </c>
      <c r="F6393" s="20">
        <v>2020</v>
      </c>
      <c r="G6393" s="19" t="s">
        <v>17</v>
      </c>
      <c r="H6393" s="19" t="s">
        <v>42</v>
      </c>
      <c r="I6393" s="19" t="s">
        <v>188</v>
      </c>
      <c r="J6393" s="21" t="s">
        <v>18</v>
      </c>
      <c r="K6393" s="22">
        <v>70000</v>
      </c>
      <c r="L6393" s="22"/>
      <c r="M6393" s="23"/>
    </row>
    <row r="6394" spans="1:13" x14ac:dyDescent="0.2">
      <c r="A6394" s="19" t="s">
        <v>13220</v>
      </c>
      <c r="B6394" s="19" t="s">
        <v>13221</v>
      </c>
      <c r="C6394" s="19" t="s">
        <v>34</v>
      </c>
      <c r="D6394" s="19"/>
      <c r="E6394" s="19"/>
      <c r="F6394" s="20">
        <v>2020</v>
      </c>
      <c r="G6394" s="19" t="s">
        <v>17</v>
      </c>
      <c r="H6394" s="19" t="s">
        <v>95</v>
      </c>
      <c r="I6394" s="19" t="s">
        <v>356</v>
      </c>
      <c r="J6394" s="21" t="s">
        <v>84</v>
      </c>
      <c r="K6394" s="22">
        <v>161853</v>
      </c>
      <c r="L6394" s="22"/>
      <c r="M6394" s="23"/>
    </row>
    <row r="6395" spans="1:13" x14ac:dyDescent="0.2">
      <c r="A6395" s="19" t="s">
        <v>13224</v>
      </c>
      <c r="B6395" s="19" t="s">
        <v>13225</v>
      </c>
      <c r="C6395" s="19" t="s">
        <v>92</v>
      </c>
      <c r="D6395" s="19" t="s">
        <v>93</v>
      </c>
      <c r="E6395" s="19" t="s">
        <v>2664</v>
      </c>
      <c r="F6395" s="20">
        <v>2020</v>
      </c>
      <c r="G6395" s="19" t="s">
        <v>17</v>
      </c>
      <c r="H6395" s="19" t="s">
        <v>42</v>
      </c>
      <c r="I6395" s="19" t="s">
        <v>188</v>
      </c>
      <c r="J6395" s="21" t="s">
        <v>84</v>
      </c>
      <c r="K6395" s="22">
        <v>1000</v>
      </c>
      <c r="L6395" s="22"/>
      <c r="M6395" s="23"/>
    </row>
    <row r="6396" spans="1:13" x14ac:dyDescent="0.2">
      <c r="A6396" s="19" t="s">
        <v>13226</v>
      </c>
      <c r="B6396" s="19" t="s">
        <v>13227</v>
      </c>
      <c r="C6396" s="19" t="s">
        <v>133</v>
      </c>
      <c r="D6396" s="19" t="s">
        <v>206</v>
      </c>
      <c r="E6396" s="19" t="s">
        <v>1913</v>
      </c>
      <c r="F6396" s="20">
        <v>2020</v>
      </c>
      <c r="G6396" s="19" t="s">
        <v>17</v>
      </c>
      <c r="H6396" s="19" t="s">
        <v>42</v>
      </c>
      <c r="I6396" s="19" t="s">
        <v>188</v>
      </c>
      <c r="J6396" s="21" t="s">
        <v>84</v>
      </c>
      <c r="K6396" s="22">
        <v>741750</v>
      </c>
      <c r="L6396" s="22"/>
      <c r="M6396" s="23"/>
    </row>
    <row r="6397" spans="1:13" x14ac:dyDescent="0.2">
      <c r="A6397" s="19" t="s">
        <v>13228</v>
      </c>
      <c r="B6397" s="19" t="s">
        <v>13229</v>
      </c>
      <c r="C6397" s="19" t="s">
        <v>12</v>
      </c>
      <c r="D6397" s="19" t="s">
        <v>13</v>
      </c>
      <c r="E6397" s="19" t="s">
        <v>5635</v>
      </c>
      <c r="F6397" s="20">
        <v>2020</v>
      </c>
      <c r="G6397" s="19" t="s">
        <v>279</v>
      </c>
      <c r="H6397" s="19" t="s">
        <v>63</v>
      </c>
      <c r="I6397" s="19" t="s">
        <v>174</v>
      </c>
      <c r="J6397" s="21" t="s">
        <v>18</v>
      </c>
      <c r="K6397" s="22">
        <v>52500</v>
      </c>
      <c r="L6397" s="22"/>
      <c r="M6397" s="23"/>
    </row>
    <row r="6398" spans="1:13" x14ac:dyDescent="0.2">
      <c r="A6398" s="19" t="s">
        <v>13230</v>
      </c>
      <c r="B6398" s="19" t="s">
        <v>13231</v>
      </c>
      <c r="C6398" s="19" t="s">
        <v>12</v>
      </c>
      <c r="D6398" s="19" t="s">
        <v>219</v>
      </c>
      <c r="E6398" s="19" t="s">
        <v>219</v>
      </c>
      <c r="F6398" s="20">
        <v>2020</v>
      </c>
      <c r="G6398" s="19" t="s">
        <v>279</v>
      </c>
      <c r="H6398" s="19" t="s">
        <v>63</v>
      </c>
      <c r="I6398" s="19" t="s">
        <v>174</v>
      </c>
      <c r="J6398" s="21" t="s">
        <v>18</v>
      </c>
      <c r="K6398" s="22">
        <v>52500</v>
      </c>
      <c r="L6398" s="22"/>
      <c r="M6398" s="23"/>
    </row>
    <row r="6399" spans="1:13" x14ac:dyDescent="0.2">
      <c r="A6399" s="19" t="s">
        <v>13232</v>
      </c>
      <c r="B6399" s="19" t="s">
        <v>13233</v>
      </c>
      <c r="C6399" s="19" t="s">
        <v>12</v>
      </c>
      <c r="D6399" s="19" t="s">
        <v>69</v>
      </c>
      <c r="E6399" s="19" t="s">
        <v>1781</v>
      </c>
      <c r="F6399" s="20">
        <v>2020</v>
      </c>
      <c r="G6399" s="19" t="s">
        <v>279</v>
      </c>
      <c r="H6399" s="19" t="s">
        <v>63</v>
      </c>
      <c r="I6399" s="19" t="s">
        <v>174</v>
      </c>
      <c r="J6399" s="21" t="s">
        <v>18</v>
      </c>
      <c r="K6399" s="22">
        <v>52500</v>
      </c>
      <c r="L6399" s="22"/>
      <c r="M6399" s="23"/>
    </row>
    <row r="6400" spans="1:13" x14ac:dyDescent="0.2">
      <c r="A6400" s="19" t="s">
        <v>13234</v>
      </c>
      <c r="B6400" s="19" t="s">
        <v>13235</v>
      </c>
      <c r="C6400" s="19" t="s">
        <v>12</v>
      </c>
      <c r="D6400" s="19" t="s">
        <v>69</v>
      </c>
      <c r="E6400" s="19" t="s">
        <v>69</v>
      </c>
      <c r="F6400" s="20">
        <v>2020</v>
      </c>
      <c r="G6400" s="19" t="s">
        <v>279</v>
      </c>
      <c r="H6400" s="19" t="s">
        <v>63</v>
      </c>
      <c r="I6400" s="19" t="s">
        <v>174</v>
      </c>
      <c r="J6400" s="21" t="s">
        <v>18</v>
      </c>
      <c r="K6400" s="22">
        <v>52500</v>
      </c>
      <c r="L6400" s="22"/>
      <c r="M6400" s="23"/>
    </row>
    <row r="6401" spans="1:13" x14ac:dyDescent="0.2">
      <c r="A6401" s="19" t="s">
        <v>13236</v>
      </c>
      <c r="B6401" s="19" t="s">
        <v>13237</v>
      </c>
      <c r="C6401" s="19" t="s">
        <v>12</v>
      </c>
      <c r="D6401" s="19" t="s">
        <v>422</v>
      </c>
      <c r="E6401" s="19" t="s">
        <v>3592</v>
      </c>
      <c r="F6401" s="20">
        <v>2020</v>
      </c>
      <c r="G6401" s="19" t="s">
        <v>279</v>
      </c>
      <c r="H6401" s="19" t="s">
        <v>63</v>
      </c>
      <c r="I6401" s="19" t="s">
        <v>174</v>
      </c>
      <c r="J6401" s="21" t="s">
        <v>18</v>
      </c>
      <c r="K6401" s="22">
        <v>52500</v>
      </c>
      <c r="L6401" s="22"/>
      <c r="M6401" s="23"/>
    </row>
    <row r="6402" spans="1:13" x14ac:dyDescent="0.2">
      <c r="A6402" s="19" t="s">
        <v>13238</v>
      </c>
      <c r="B6402" s="19" t="s">
        <v>13239</v>
      </c>
      <c r="C6402" s="19" t="s">
        <v>52</v>
      </c>
      <c r="D6402" s="19"/>
      <c r="E6402" s="19"/>
      <c r="F6402" s="20">
        <v>2020</v>
      </c>
      <c r="G6402" s="19" t="s">
        <v>1012</v>
      </c>
      <c r="H6402" s="19" t="s">
        <v>54</v>
      </c>
      <c r="I6402" s="19" t="s">
        <v>199</v>
      </c>
      <c r="J6402" s="21" t="s">
        <v>128</v>
      </c>
      <c r="K6402" s="22">
        <v>50000</v>
      </c>
      <c r="L6402" s="22"/>
      <c r="M6402" s="23"/>
    </row>
    <row r="6403" spans="1:13" x14ac:dyDescent="0.2">
      <c r="A6403" s="19" t="s">
        <v>13240</v>
      </c>
      <c r="B6403" s="19" t="s">
        <v>13241</v>
      </c>
      <c r="C6403" s="19" t="s">
        <v>359</v>
      </c>
      <c r="D6403" s="19" t="s">
        <v>677</v>
      </c>
      <c r="E6403" s="19" t="s">
        <v>677</v>
      </c>
      <c r="F6403" s="20">
        <v>2020</v>
      </c>
      <c r="G6403" s="19" t="s">
        <v>17</v>
      </c>
      <c r="H6403" s="19" t="s">
        <v>30</v>
      </c>
      <c r="I6403" s="19" t="s">
        <v>145</v>
      </c>
      <c r="J6403" s="21" t="s">
        <v>18</v>
      </c>
      <c r="K6403" s="22">
        <v>1000</v>
      </c>
      <c r="L6403" s="22"/>
      <c r="M6403" s="23"/>
    </row>
    <row r="6404" spans="1:13" x14ac:dyDescent="0.2">
      <c r="A6404" s="19" t="s">
        <v>13242</v>
      </c>
      <c r="B6404" s="19" t="s">
        <v>13243</v>
      </c>
      <c r="C6404" s="19" t="s">
        <v>148</v>
      </c>
      <c r="D6404" s="19"/>
      <c r="E6404" s="19"/>
      <c r="F6404" s="20">
        <v>2020</v>
      </c>
      <c r="G6404" s="19" t="s">
        <v>17</v>
      </c>
      <c r="H6404" s="19" t="s">
        <v>352</v>
      </c>
      <c r="I6404" s="19" t="s">
        <v>4212</v>
      </c>
      <c r="J6404" s="21" t="s">
        <v>18</v>
      </c>
      <c r="K6404" s="22">
        <v>157633</v>
      </c>
      <c r="L6404" s="22"/>
      <c r="M6404" s="23"/>
    </row>
    <row r="6405" spans="1:13" x14ac:dyDescent="0.2">
      <c r="A6405" s="19" t="s">
        <v>13244</v>
      </c>
      <c r="B6405" s="19" t="s">
        <v>13245</v>
      </c>
      <c r="C6405" s="19" t="s">
        <v>12</v>
      </c>
      <c r="D6405" s="19"/>
      <c r="E6405" s="19"/>
      <c r="F6405" s="20">
        <v>2020</v>
      </c>
      <c r="G6405" s="19" t="s">
        <v>17</v>
      </c>
      <c r="H6405" s="19" t="s">
        <v>30</v>
      </c>
      <c r="I6405" s="19" t="s">
        <v>31</v>
      </c>
      <c r="J6405" s="21" t="s">
        <v>18</v>
      </c>
      <c r="K6405" s="22">
        <v>2000</v>
      </c>
      <c r="L6405" s="22"/>
      <c r="M6405" s="23"/>
    </row>
    <row r="6406" spans="1:13" x14ac:dyDescent="0.2">
      <c r="A6406" s="19" t="s">
        <v>13246</v>
      </c>
      <c r="B6406" s="19" t="s">
        <v>13247</v>
      </c>
      <c r="C6406" s="19" t="s">
        <v>148</v>
      </c>
      <c r="D6406" s="19" t="s">
        <v>373</v>
      </c>
      <c r="E6406" s="19" t="s">
        <v>1053</v>
      </c>
      <c r="F6406" s="20">
        <v>2020</v>
      </c>
      <c r="G6406" s="19" t="s">
        <v>17</v>
      </c>
      <c r="H6406" s="19" t="s">
        <v>42</v>
      </c>
      <c r="I6406" s="19" t="s">
        <v>1003</v>
      </c>
      <c r="J6406" s="21" t="s">
        <v>84</v>
      </c>
      <c r="K6406" s="22">
        <v>19458</v>
      </c>
      <c r="L6406" s="22"/>
      <c r="M6406" s="23"/>
    </row>
    <row r="6407" spans="1:13" x14ac:dyDescent="0.2">
      <c r="A6407" s="19" t="s">
        <v>13248</v>
      </c>
      <c r="B6407" s="19" t="s">
        <v>13249</v>
      </c>
      <c r="C6407" s="19" t="s">
        <v>103</v>
      </c>
      <c r="D6407" s="19" t="s">
        <v>105</v>
      </c>
      <c r="E6407" s="19" t="s">
        <v>106</v>
      </c>
      <c r="F6407" s="20">
        <v>2020</v>
      </c>
      <c r="G6407" s="19" t="s">
        <v>17</v>
      </c>
      <c r="H6407" s="19" t="s">
        <v>54</v>
      </c>
      <c r="I6407" s="19" t="s">
        <v>62</v>
      </c>
      <c r="J6407" s="21" t="s">
        <v>128</v>
      </c>
      <c r="K6407" s="22">
        <v>274589</v>
      </c>
      <c r="L6407" s="22"/>
      <c r="M6407" s="23"/>
    </row>
    <row r="6408" spans="1:13" x14ac:dyDescent="0.2">
      <c r="A6408" s="19" t="s">
        <v>13250</v>
      </c>
      <c r="B6408" s="19" t="s">
        <v>13251</v>
      </c>
      <c r="C6408" s="19" t="s">
        <v>22</v>
      </c>
      <c r="D6408" s="19" t="s">
        <v>23</v>
      </c>
      <c r="E6408" s="19" t="s">
        <v>24</v>
      </c>
      <c r="F6408" s="20">
        <v>2020</v>
      </c>
      <c r="G6408" s="19" t="s">
        <v>17</v>
      </c>
      <c r="H6408" s="19" t="s">
        <v>54</v>
      </c>
      <c r="I6408" s="19" t="s">
        <v>62</v>
      </c>
      <c r="J6408" s="21" t="s">
        <v>18</v>
      </c>
      <c r="K6408" s="22">
        <v>106899</v>
      </c>
      <c r="L6408" s="22"/>
      <c r="M6408" s="23"/>
    </row>
    <row r="6409" spans="1:13" x14ac:dyDescent="0.2">
      <c r="A6409" s="19" t="s">
        <v>13252</v>
      </c>
      <c r="B6409" s="19" t="s">
        <v>13253</v>
      </c>
      <c r="C6409" s="19" t="s">
        <v>257</v>
      </c>
      <c r="D6409" s="19"/>
      <c r="E6409" s="19"/>
      <c r="F6409" s="20">
        <v>2020</v>
      </c>
      <c r="G6409" s="19" t="s">
        <v>17</v>
      </c>
      <c r="H6409" s="19" t="s">
        <v>30</v>
      </c>
      <c r="I6409" s="19" t="s">
        <v>145</v>
      </c>
      <c r="J6409" s="21" t="s">
        <v>18</v>
      </c>
      <c r="K6409" s="22">
        <v>662500</v>
      </c>
      <c r="L6409" s="22"/>
      <c r="M6409" s="23"/>
    </row>
    <row r="6410" spans="1:13" x14ac:dyDescent="0.2">
      <c r="A6410" s="19" t="s">
        <v>13254</v>
      </c>
      <c r="B6410" s="19" t="s">
        <v>13255</v>
      </c>
      <c r="C6410" s="19" t="s">
        <v>133</v>
      </c>
      <c r="D6410" s="19" t="s">
        <v>206</v>
      </c>
      <c r="E6410" s="19" t="s">
        <v>438</v>
      </c>
      <c r="F6410" s="20">
        <v>2020</v>
      </c>
      <c r="G6410" s="19" t="s">
        <v>279</v>
      </c>
      <c r="H6410" s="19" t="s">
        <v>95</v>
      </c>
      <c r="I6410" s="19" t="s">
        <v>173</v>
      </c>
      <c r="J6410" s="21" t="s">
        <v>18</v>
      </c>
      <c r="K6410" s="22">
        <v>36000</v>
      </c>
      <c r="L6410" s="22"/>
      <c r="M6410" s="23"/>
    </row>
    <row r="6411" spans="1:13" x14ac:dyDescent="0.2">
      <c r="A6411" s="19" t="s">
        <v>13256</v>
      </c>
      <c r="B6411" s="19" t="s">
        <v>13257</v>
      </c>
      <c r="C6411" s="19" t="s">
        <v>143</v>
      </c>
      <c r="D6411" s="19" t="s">
        <v>857</v>
      </c>
      <c r="E6411" s="19" t="s">
        <v>2387</v>
      </c>
      <c r="F6411" s="20">
        <v>2020</v>
      </c>
      <c r="G6411" s="19" t="s">
        <v>1012</v>
      </c>
      <c r="H6411" s="19" t="s">
        <v>352</v>
      </c>
      <c r="I6411" s="19" t="s">
        <v>1725</v>
      </c>
      <c r="J6411" s="21" t="s">
        <v>128</v>
      </c>
      <c r="K6411" s="22">
        <v>296511</v>
      </c>
      <c r="L6411" s="22"/>
      <c r="M6411" s="23"/>
    </row>
    <row r="6412" spans="1:13" x14ac:dyDescent="0.2">
      <c r="A6412" s="19" t="s">
        <v>13258</v>
      </c>
      <c r="B6412" s="19" t="s">
        <v>13259</v>
      </c>
      <c r="C6412" s="19" t="s">
        <v>265</v>
      </c>
      <c r="D6412" s="19" t="s">
        <v>266</v>
      </c>
      <c r="E6412" s="19" t="s">
        <v>267</v>
      </c>
      <c r="F6412" s="20">
        <v>2020</v>
      </c>
      <c r="G6412" s="19" t="s">
        <v>17</v>
      </c>
      <c r="H6412" s="19" t="s">
        <v>30</v>
      </c>
      <c r="I6412" s="19" t="s">
        <v>145</v>
      </c>
      <c r="J6412" s="21" t="s">
        <v>18</v>
      </c>
      <c r="K6412" s="22">
        <v>1</v>
      </c>
      <c r="L6412" s="22"/>
      <c r="M6412" s="23"/>
    </row>
    <row r="6413" spans="1:13" x14ac:dyDescent="0.2">
      <c r="A6413" s="19" t="s">
        <v>13260</v>
      </c>
      <c r="B6413" s="19" t="s">
        <v>13261</v>
      </c>
      <c r="C6413" s="19" t="s">
        <v>22</v>
      </c>
      <c r="D6413" s="19" t="s">
        <v>46</v>
      </c>
      <c r="E6413" s="19" t="s">
        <v>57</v>
      </c>
      <c r="F6413" s="20">
        <v>2020</v>
      </c>
      <c r="G6413" s="19" t="s">
        <v>17</v>
      </c>
      <c r="H6413" s="19" t="s">
        <v>54</v>
      </c>
      <c r="I6413" s="19" t="s">
        <v>62</v>
      </c>
      <c r="J6413" s="21" t="s">
        <v>84</v>
      </c>
      <c r="K6413" s="22">
        <v>220000</v>
      </c>
      <c r="L6413" s="22"/>
      <c r="M6413" s="23"/>
    </row>
    <row r="6414" spans="1:13" x14ac:dyDescent="0.2">
      <c r="A6414" s="19" t="s">
        <v>13262</v>
      </c>
      <c r="B6414" s="19" t="s">
        <v>13263</v>
      </c>
      <c r="C6414" s="19" t="s">
        <v>148</v>
      </c>
      <c r="D6414" s="19" t="s">
        <v>373</v>
      </c>
      <c r="E6414" s="19" t="s">
        <v>373</v>
      </c>
      <c r="F6414" s="20">
        <v>2020</v>
      </c>
      <c r="G6414" s="19" t="s">
        <v>17</v>
      </c>
      <c r="H6414" s="19" t="s">
        <v>42</v>
      </c>
      <c r="I6414" s="19" t="s">
        <v>188</v>
      </c>
      <c r="J6414" s="21" t="s">
        <v>84</v>
      </c>
      <c r="K6414" s="22">
        <v>137373</v>
      </c>
      <c r="L6414" s="22"/>
      <c r="M6414" s="23"/>
    </row>
    <row r="6415" spans="1:13" x14ac:dyDescent="0.2">
      <c r="A6415" s="19" t="s">
        <v>13264</v>
      </c>
      <c r="B6415" s="19" t="s">
        <v>13265</v>
      </c>
      <c r="C6415" s="19" t="s">
        <v>12</v>
      </c>
      <c r="D6415" s="19" t="s">
        <v>422</v>
      </c>
      <c r="E6415" s="19" t="s">
        <v>1699</v>
      </c>
      <c r="F6415" s="20">
        <v>2020</v>
      </c>
      <c r="G6415" s="19" t="s">
        <v>17</v>
      </c>
      <c r="H6415" s="19" t="s">
        <v>130</v>
      </c>
      <c r="I6415" s="19" t="s">
        <v>130</v>
      </c>
      <c r="J6415" s="21" t="s">
        <v>84</v>
      </c>
      <c r="K6415" s="22">
        <v>1000</v>
      </c>
      <c r="L6415" s="22"/>
      <c r="M6415" s="23"/>
    </row>
    <row r="6416" spans="1:13" x14ac:dyDescent="0.2">
      <c r="A6416" s="19" t="s">
        <v>13266</v>
      </c>
      <c r="B6416" s="19" t="s">
        <v>13267</v>
      </c>
      <c r="C6416" s="19" t="s">
        <v>359</v>
      </c>
      <c r="D6416" s="19" t="s">
        <v>360</v>
      </c>
      <c r="E6416" s="19" t="s">
        <v>361</v>
      </c>
      <c r="F6416" s="20">
        <v>2020</v>
      </c>
      <c r="G6416" s="19" t="s">
        <v>17</v>
      </c>
      <c r="H6416" s="19" t="s">
        <v>95</v>
      </c>
      <c r="I6416" s="19" t="s">
        <v>178</v>
      </c>
      <c r="J6416" s="21" t="s">
        <v>128</v>
      </c>
      <c r="K6416" s="22">
        <v>113000</v>
      </c>
      <c r="L6416" s="22"/>
      <c r="M6416" s="23"/>
    </row>
    <row r="6417" spans="1:13" x14ac:dyDescent="0.2">
      <c r="A6417" s="19" t="s">
        <v>13268</v>
      </c>
      <c r="B6417" s="19" t="s">
        <v>13269</v>
      </c>
      <c r="C6417" s="19" t="s">
        <v>12</v>
      </c>
      <c r="D6417" s="19" t="s">
        <v>853</v>
      </c>
      <c r="E6417" s="19" t="s">
        <v>2496</v>
      </c>
      <c r="F6417" s="20">
        <v>2020</v>
      </c>
      <c r="G6417" s="19" t="s">
        <v>17</v>
      </c>
      <c r="H6417" s="19" t="s">
        <v>54</v>
      </c>
      <c r="I6417" s="19" t="s">
        <v>58</v>
      </c>
      <c r="J6417" s="21" t="s">
        <v>84</v>
      </c>
      <c r="K6417" s="22">
        <v>43000</v>
      </c>
      <c r="L6417" s="22"/>
      <c r="M6417" s="23"/>
    </row>
    <row r="6418" spans="1:13" x14ac:dyDescent="0.2">
      <c r="A6418" s="19" t="s">
        <v>13270</v>
      </c>
      <c r="B6418" s="19" t="s">
        <v>13271</v>
      </c>
      <c r="C6418" s="19" t="s">
        <v>143</v>
      </c>
      <c r="D6418" s="19"/>
      <c r="E6418" s="19"/>
      <c r="F6418" s="20">
        <v>2020</v>
      </c>
      <c r="G6418" s="19" t="s">
        <v>17</v>
      </c>
      <c r="H6418" s="19" t="s">
        <v>352</v>
      </c>
      <c r="I6418" s="19" t="s">
        <v>1725</v>
      </c>
      <c r="J6418" s="21" t="s">
        <v>18</v>
      </c>
      <c r="K6418" s="22">
        <v>1000</v>
      </c>
      <c r="L6418" s="22"/>
      <c r="M6418" s="23"/>
    </row>
    <row r="6419" spans="1:13" x14ac:dyDescent="0.2">
      <c r="A6419" s="19" t="s">
        <v>13272</v>
      </c>
      <c r="B6419" s="19" t="s">
        <v>13273</v>
      </c>
      <c r="C6419" s="19" t="s">
        <v>81</v>
      </c>
      <c r="D6419" s="19"/>
      <c r="E6419" s="19"/>
      <c r="F6419" s="20">
        <v>2020</v>
      </c>
      <c r="G6419" s="19" t="s">
        <v>17</v>
      </c>
      <c r="H6419" s="19" t="s">
        <v>352</v>
      </c>
      <c r="I6419" s="19" t="s">
        <v>1725</v>
      </c>
      <c r="J6419" s="21" t="s">
        <v>18</v>
      </c>
      <c r="K6419" s="22">
        <v>1</v>
      </c>
      <c r="L6419" s="22"/>
      <c r="M6419" s="23"/>
    </row>
    <row r="6420" spans="1:13" x14ac:dyDescent="0.2">
      <c r="A6420" s="19" t="s">
        <v>13274</v>
      </c>
      <c r="B6420" s="19" t="s">
        <v>13275</v>
      </c>
      <c r="C6420" s="19" t="s">
        <v>12</v>
      </c>
      <c r="D6420" s="19" t="s">
        <v>69</v>
      </c>
      <c r="E6420" s="19" t="s">
        <v>69</v>
      </c>
      <c r="F6420" s="20">
        <v>2020</v>
      </c>
      <c r="G6420" s="19" t="s">
        <v>17</v>
      </c>
      <c r="H6420" s="19" t="s">
        <v>30</v>
      </c>
      <c r="I6420" s="19" t="s">
        <v>145</v>
      </c>
      <c r="J6420" s="21" t="s">
        <v>128</v>
      </c>
      <c r="K6420" s="22">
        <v>212978</v>
      </c>
      <c r="L6420" s="22"/>
      <c r="M6420" s="23"/>
    </row>
    <row r="6421" spans="1:13" x14ac:dyDescent="0.2">
      <c r="A6421" s="19" t="s">
        <v>13276</v>
      </c>
      <c r="B6421" s="19" t="s">
        <v>13277</v>
      </c>
      <c r="C6421" s="19" t="s">
        <v>148</v>
      </c>
      <c r="D6421" s="19"/>
      <c r="E6421" s="19"/>
      <c r="F6421" s="20">
        <v>2020</v>
      </c>
      <c r="G6421" s="19" t="s">
        <v>17</v>
      </c>
      <c r="H6421" s="19" t="s">
        <v>352</v>
      </c>
      <c r="I6421" s="19" t="s">
        <v>4212</v>
      </c>
      <c r="J6421" s="21" t="s">
        <v>18</v>
      </c>
      <c r="K6421" s="22">
        <v>1000</v>
      </c>
      <c r="L6421" s="22"/>
      <c r="M6421" s="23"/>
    </row>
    <row r="6422" spans="1:13" x14ac:dyDescent="0.2">
      <c r="A6422" s="19" t="s">
        <v>13278</v>
      </c>
      <c r="B6422" s="19" t="s">
        <v>13279</v>
      </c>
      <c r="C6422" s="19" t="s">
        <v>148</v>
      </c>
      <c r="D6422" s="19"/>
      <c r="E6422" s="19"/>
      <c r="F6422" s="20">
        <v>2020</v>
      </c>
      <c r="G6422" s="19" t="s">
        <v>17</v>
      </c>
      <c r="H6422" s="19" t="s">
        <v>352</v>
      </c>
      <c r="I6422" s="19" t="s">
        <v>4212</v>
      </c>
      <c r="J6422" s="21" t="s">
        <v>18</v>
      </c>
      <c r="K6422" s="22">
        <v>1000</v>
      </c>
      <c r="L6422" s="22"/>
      <c r="M6422" s="23"/>
    </row>
    <row r="6423" spans="1:13" x14ac:dyDescent="0.2">
      <c r="A6423" s="19" t="s">
        <v>13280</v>
      </c>
      <c r="B6423" s="19" t="s">
        <v>13281</v>
      </c>
      <c r="C6423" s="19" t="s">
        <v>12</v>
      </c>
      <c r="D6423" s="19" t="s">
        <v>853</v>
      </c>
      <c r="E6423" s="19" t="s">
        <v>2496</v>
      </c>
      <c r="F6423" s="20">
        <v>2020</v>
      </c>
      <c r="G6423" s="19" t="s">
        <v>17</v>
      </c>
      <c r="H6423" s="19" t="s">
        <v>54</v>
      </c>
      <c r="I6423" s="19" t="s">
        <v>58</v>
      </c>
      <c r="J6423" s="21" t="s">
        <v>18</v>
      </c>
      <c r="K6423" s="22">
        <v>45098</v>
      </c>
      <c r="L6423" s="22"/>
      <c r="M6423" s="23"/>
    </row>
    <row r="6424" spans="1:13" x14ac:dyDescent="0.2">
      <c r="A6424" s="19" t="s">
        <v>13282</v>
      </c>
      <c r="B6424" s="19" t="s">
        <v>13283</v>
      </c>
      <c r="C6424" s="19" t="s">
        <v>12</v>
      </c>
      <c r="D6424" s="19" t="s">
        <v>853</v>
      </c>
      <c r="E6424" s="19" t="s">
        <v>2496</v>
      </c>
      <c r="F6424" s="20">
        <v>2020</v>
      </c>
      <c r="G6424" s="19" t="s">
        <v>17</v>
      </c>
      <c r="H6424" s="19" t="s">
        <v>54</v>
      </c>
      <c r="I6424" s="19" t="s">
        <v>62</v>
      </c>
      <c r="J6424" s="21" t="s">
        <v>18</v>
      </c>
      <c r="K6424" s="22">
        <v>9657</v>
      </c>
      <c r="L6424" s="22"/>
      <c r="M6424" s="23"/>
    </row>
    <row r="6425" spans="1:13" x14ac:dyDescent="0.2">
      <c r="A6425" s="19" t="s">
        <v>13284</v>
      </c>
      <c r="B6425" s="19" t="s">
        <v>13285</v>
      </c>
      <c r="C6425" s="19" t="s">
        <v>133</v>
      </c>
      <c r="D6425" s="19" t="s">
        <v>206</v>
      </c>
      <c r="E6425" s="19" t="s">
        <v>1635</v>
      </c>
      <c r="F6425" s="20">
        <v>2020</v>
      </c>
      <c r="G6425" s="19" t="s">
        <v>17</v>
      </c>
      <c r="H6425" s="19" t="s">
        <v>30</v>
      </c>
      <c r="I6425" s="19" t="s">
        <v>145</v>
      </c>
      <c r="J6425" s="21" t="s">
        <v>18</v>
      </c>
      <c r="K6425" s="22">
        <v>1129</v>
      </c>
      <c r="L6425" s="22"/>
      <c r="M6425" s="23"/>
    </row>
    <row r="6426" spans="1:13" x14ac:dyDescent="0.2">
      <c r="A6426" s="19" t="s">
        <v>13288</v>
      </c>
      <c r="B6426" s="19" t="s">
        <v>13289</v>
      </c>
      <c r="C6426" s="19" t="s">
        <v>27</v>
      </c>
      <c r="D6426" s="19"/>
      <c r="E6426" s="19"/>
      <c r="F6426" s="20">
        <v>2020</v>
      </c>
      <c r="G6426" s="19" t="s">
        <v>17</v>
      </c>
      <c r="H6426" s="19" t="s">
        <v>95</v>
      </c>
      <c r="I6426" s="19" t="s">
        <v>173</v>
      </c>
      <c r="J6426" s="21" t="s">
        <v>84</v>
      </c>
      <c r="K6426" s="22">
        <v>1593369</v>
      </c>
      <c r="L6426" s="22"/>
      <c r="M6426" s="23"/>
    </row>
    <row r="6427" spans="1:13" x14ac:dyDescent="0.2">
      <c r="A6427" s="19" t="s">
        <v>13290</v>
      </c>
      <c r="B6427" s="19" t="s">
        <v>13291</v>
      </c>
      <c r="C6427" s="19" t="s">
        <v>143</v>
      </c>
      <c r="D6427" s="19"/>
      <c r="E6427" s="19"/>
      <c r="F6427" s="20">
        <v>2020</v>
      </c>
      <c r="G6427" s="19" t="s">
        <v>17</v>
      </c>
      <c r="H6427" s="19" t="s">
        <v>95</v>
      </c>
      <c r="I6427" s="19" t="s">
        <v>178</v>
      </c>
      <c r="J6427" s="21" t="s">
        <v>128</v>
      </c>
      <c r="K6427" s="22">
        <v>8732</v>
      </c>
      <c r="L6427" s="22"/>
      <c r="M6427" s="23"/>
    </row>
    <row r="6428" spans="1:13" x14ac:dyDescent="0.2">
      <c r="A6428" s="19" t="s">
        <v>13292</v>
      </c>
      <c r="B6428" s="19" t="s">
        <v>13293</v>
      </c>
      <c r="C6428" s="19" t="s">
        <v>167</v>
      </c>
      <c r="D6428" s="19" t="s">
        <v>310</v>
      </c>
      <c r="E6428" s="19" t="s">
        <v>1142</v>
      </c>
      <c r="F6428" s="20">
        <v>2020</v>
      </c>
      <c r="G6428" s="19" t="s">
        <v>279</v>
      </c>
      <c r="H6428" s="19" t="s">
        <v>63</v>
      </c>
      <c r="I6428" s="19" t="s">
        <v>174</v>
      </c>
      <c r="J6428" s="21" t="s">
        <v>18</v>
      </c>
      <c r="K6428" s="22">
        <v>0</v>
      </c>
      <c r="L6428" s="22"/>
      <c r="M6428" s="23"/>
    </row>
    <row r="6429" spans="1:13" x14ac:dyDescent="0.2">
      <c r="A6429" s="19" t="s">
        <v>13296</v>
      </c>
      <c r="B6429" s="19" t="s">
        <v>13297</v>
      </c>
      <c r="C6429" s="19" t="s">
        <v>52</v>
      </c>
      <c r="D6429" s="19" t="s">
        <v>77</v>
      </c>
      <c r="E6429" s="19" t="s">
        <v>1780</v>
      </c>
      <c r="F6429" s="20">
        <v>2020</v>
      </c>
      <c r="G6429" s="19" t="s">
        <v>17</v>
      </c>
      <c r="H6429" s="19" t="s">
        <v>42</v>
      </c>
      <c r="I6429" s="19" t="s">
        <v>188</v>
      </c>
      <c r="J6429" s="21" t="s">
        <v>18</v>
      </c>
      <c r="K6429" s="22">
        <v>7948</v>
      </c>
      <c r="L6429" s="22"/>
      <c r="M6429" s="23"/>
    </row>
    <row r="6430" spans="1:13" x14ac:dyDescent="0.2">
      <c r="A6430" s="19" t="s">
        <v>13298</v>
      </c>
      <c r="B6430" s="19" t="s">
        <v>13299</v>
      </c>
      <c r="C6430" s="19" t="s">
        <v>133</v>
      </c>
      <c r="D6430" s="19" t="s">
        <v>206</v>
      </c>
      <c r="E6430" s="19" t="s">
        <v>540</v>
      </c>
      <c r="F6430" s="20">
        <v>2020</v>
      </c>
      <c r="G6430" s="19" t="s">
        <v>279</v>
      </c>
      <c r="H6430" s="19" t="s">
        <v>95</v>
      </c>
      <c r="I6430" s="19" t="s">
        <v>173</v>
      </c>
      <c r="J6430" s="21" t="s">
        <v>18</v>
      </c>
      <c r="K6430" s="22">
        <v>38416</v>
      </c>
      <c r="L6430" s="22"/>
      <c r="M6430" s="23"/>
    </row>
    <row r="6431" spans="1:13" x14ac:dyDescent="0.2">
      <c r="A6431" s="19" t="s">
        <v>13300</v>
      </c>
      <c r="B6431" s="19" t="s">
        <v>13301</v>
      </c>
      <c r="C6431" s="19" t="s">
        <v>81</v>
      </c>
      <c r="D6431" s="19" t="s">
        <v>82</v>
      </c>
      <c r="E6431" s="19" t="s">
        <v>82</v>
      </c>
      <c r="F6431" s="20">
        <v>2020</v>
      </c>
      <c r="G6431" s="19" t="s">
        <v>17</v>
      </c>
      <c r="H6431" s="19" t="s">
        <v>30</v>
      </c>
      <c r="I6431" s="19" t="s">
        <v>145</v>
      </c>
      <c r="J6431" s="21" t="s">
        <v>18</v>
      </c>
      <c r="K6431" s="22">
        <v>1600</v>
      </c>
      <c r="L6431" s="22"/>
      <c r="M6431" s="23"/>
    </row>
    <row r="6432" spans="1:13" x14ac:dyDescent="0.2">
      <c r="A6432" s="19" t="s">
        <v>13302</v>
      </c>
      <c r="B6432" s="19" t="s">
        <v>13303</v>
      </c>
      <c r="C6432" s="19" t="s">
        <v>22</v>
      </c>
      <c r="D6432" s="19"/>
      <c r="E6432" s="19"/>
      <c r="F6432" s="20">
        <v>2020</v>
      </c>
      <c r="G6432" s="19" t="s">
        <v>17</v>
      </c>
      <c r="H6432" s="19" t="s">
        <v>30</v>
      </c>
      <c r="I6432" s="19" t="s">
        <v>145</v>
      </c>
      <c r="J6432" s="21" t="s">
        <v>18</v>
      </c>
      <c r="K6432" s="22">
        <v>378918</v>
      </c>
      <c r="L6432" s="22"/>
      <c r="M6432" s="23"/>
    </row>
    <row r="6433" spans="1:13" x14ac:dyDescent="0.2">
      <c r="A6433" s="19" t="s">
        <v>13304</v>
      </c>
      <c r="B6433" s="19" t="s">
        <v>13305</v>
      </c>
      <c r="C6433" s="19" t="s">
        <v>37</v>
      </c>
      <c r="D6433" s="19" t="s">
        <v>38</v>
      </c>
      <c r="E6433" s="19" t="s">
        <v>1622</v>
      </c>
      <c r="F6433" s="20">
        <v>2020</v>
      </c>
      <c r="G6433" s="19" t="s">
        <v>17</v>
      </c>
      <c r="H6433" s="19" t="s">
        <v>30</v>
      </c>
      <c r="I6433" s="19" t="s">
        <v>145</v>
      </c>
      <c r="J6433" s="21" t="s">
        <v>18</v>
      </c>
      <c r="K6433" s="22">
        <v>239183</v>
      </c>
      <c r="L6433" s="22"/>
      <c r="M6433" s="23"/>
    </row>
    <row r="6434" spans="1:13" x14ac:dyDescent="0.2">
      <c r="A6434" s="19" t="s">
        <v>13308</v>
      </c>
      <c r="B6434" s="19" t="s">
        <v>13309</v>
      </c>
      <c r="C6434" s="19" t="s">
        <v>34</v>
      </c>
      <c r="D6434" s="19"/>
      <c r="E6434" s="19"/>
      <c r="F6434" s="20">
        <v>2020</v>
      </c>
      <c r="G6434" s="19" t="s">
        <v>17</v>
      </c>
      <c r="H6434" s="19" t="s">
        <v>54</v>
      </c>
      <c r="I6434" s="19" t="s">
        <v>62</v>
      </c>
      <c r="J6434" s="21" t="s">
        <v>18</v>
      </c>
      <c r="K6434" s="22">
        <v>57250</v>
      </c>
      <c r="L6434" s="22"/>
      <c r="M6434" s="23"/>
    </row>
    <row r="6435" spans="1:13" x14ac:dyDescent="0.2">
      <c r="A6435" s="19" t="s">
        <v>13310</v>
      </c>
      <c r="B6435" s="19" t="s">
        <v>13311</v>
      </c>
      <c r="C6435" s="19" t="s">
        <v>103</v>
      </c>
      <c r="D6435" s="19" t="s">
        <v>194</v>
      </c>
      <c r="E6435" s="19" t="s">
        <v>195</v>
      </c>
      <c r="F6435" s="20">
        <v>2020</v>
      </c>
      <c r="G6435" s="19" t="s">
        <v>17</v>
      </c>
      <c r="H6435" s="19" t="s">
        <v>42</v>
      </c>
      <c r="I6435" s="19" t="s">
        <v>188</v>
      </c>
      <c r="J6435" s="21" t="s">
        <v>18</v>
      </c>
      <c r="K6435" s="22">
        <v>150000</v>
      </c>
      <c r="L6435" s="22"/>
      <c r="M6435" s="23"/>
    </row>
    <row r="6436" spans="1:13" x14ac:dyDescent="0.2">
      <c r="A6436" s="19" t="s">
        <v>13316</v>
      </c>
      <c r="B6436" s="19" t="s">
        <v>13317</v>
      </c>
      <c r="C6436" s="19" t="s">
        <v>265</v>
      </c>
      <c r="D6436" s="19"/>
      <c r="E6436" s="19"/>
      <c r="F6436" s="20">
        <v>2020</v>
      </c>
      <c r="G6436" s="19" t="s">
        <v>279</v>
      </c>
      <c r="H6436" s="19" t="s">
        <v>54</v>
      </c>
      <c r="I6436" s="19" t="s">
        <v>199</v>
      </c>
      <c r="J6436" s="21" t="s">
        <v>18</v>
      </c>
      <c r="K6436" s="22">
        <v>1000</v>
      </c>
      <c r="L6436" s="22"/>
      <c r="M6436" s="23"/>
    </row>
    <row r="6437" spans="1:13" x14ac:dyDescent="0.2">
      <c r="A6437" s="19" t="s">
        <v>13318</v>
      </c>
      <c r="B6437" s="19" t="s">
        <v>13319</v>
      </c>
      <c r="C6437" s="19" t="s">
        <v>133</v>
      </c>
      <c r="D6437" s="19" t="s">
        <v>392</v>
      </c>
      <c r="E6437" s="19" t="s">
        <v>1330</v>
      </c>
      <c r="F6437" s="20">
        <v>2020</v>
      </c>
      <c r="G6437" s="19" t="s">
        <v>279</v>
      </c>
      <c r="H6437" s="19" t="s">
        <v>95</v>
      </c>
      <c r="I6437" s="19" t="s">
        <v>173</v>
      </c>
      <c r="J6437" s="21" t="s">
        <v>18</v>
      </c>
      <c r="K6437" s="22">
        <v>30000</v>
      </c>
      <c r="L6437" s="22"/>
      <c r="M6437" s="23"/>
    </row>
    <row r="6438" spans="1:13" x14ac:dyDescent="0.2">
      <c r="A6438" s="19" t="s">
        <v>13320</v>
      </c>
      <c r="B6438" s="19" t="s">
        <v>13321</v>
      </c>
      <c r="C6438" s="19" t="s">
        <v>143</v>
      </c>
      <c r="D6438" s="19" t="s">
        <v>144</v>
      </c>
      <c r="E6438" s="19" t="s">
        <v>144</v>
      </c>
      <c r="F6438" s="20">
        <v>2020</v>
      </c>
      <c r="G6438" s="19" t="s">
        <v>17</v>
      </c>
      <c r="H6438" s="19" t="s">
        <v>42</v>
      </c>
      <c r="I6438" s="19" t="s">
        <v>278</v>
      </c>
      <c r="J6438" s="21" t="s">
        <v>18</v>
      </c>
      <c r="K6438" s="22">
        <v>766500</v>
      </c>
      <c r="L6438" s="22"/>
      <c r="M6438" s="23"/>
    </row>
    <row r="6439" spans="1:13" x14ac:dyDescent="0.2">
      <c r="A6439" s="19" t="s">
        <v>13322</v>
      </c>
      <c r="B6439" s="19" t="s">
        <v>13323</v>
      </c>
      <c r="C6439" s="19" t="s">
        <v>37</v>
      </c>
      <c r="D6439" s="19" t="s">
        <v>123</v>
      </c>
      <c r="E6439" s="19" t="s">
        <v>1261</v>
      </c>
      <c r="F6439" s="20">
        <v>2020</v>
      </c>
      <c r="G6439" s="19" t="s">
        <v>17</v>
      </c>
      <c r="H6439" s="19" t="s">
        <v>54</v>
      </c>
      <c r="I6439" s="19" t="s">
        <v>83</v>
      </c>
      <c r="J6439" s="21" t="s">
        <v>18</v>
      </c>
      <c r="K6439" s="22">
        <v>500</v>
      </c>
      <c r="L6439" s="22"/>
      <c r="M6439" s="23"/>
    </row>
    <row r="6440" spans="1:13" x14ac:dyDescent="0.2">
      <c r="A6440" s="19" t="s">
        <v>13326</v>
      </c>
      <c r="B6440" s="19" t="s">
        <v>13327</v>
      </c>
      <c r="C6440" s="19" t="s">
        <v>148</v>
      </c>
      <c r="D6440" s="19"/>
      <c r="E6440" s="19"/>
      <c r="F6440" s="20">
        <v>2020</v>
      </c>
      <c r="G6440" s="19" t="s">
        <v>279</v>
      </c>
      <c r="H6440" s="19" t="s">
        <v>30</v>
      </c>
      <c r="I6440" s="19" t="s">
        <v>145</v>
      </c>
      <c r="J6440" s="21" t="s">
        <v>18</v>
      </c>
      <c r="K6440" s="22">
        <v>27000</v>
      </c>
      <c r="L6440" s="22"/>
      <c r="M6440" s="23"/>
    </row>
    <row r="6441" spans="1:13" x14ac:dyDescent="0.2">
      <c r="A6441" s="19" t="s">
        <v>13328</v>
      </c>
      <c r="B6441" s="19" t="s">
        <v>13329</v>
      </c>
      <c r="C6441" s="19" t="s">
        <v>92</v>
      </c>
      <c r="D6441" s="19"/>
      <c r="E6441" s="19"/>
      <c r="F6441" s="20">
        <v>2020</v>
      </c>
      <c r="G6441" s="19" t="s">
        <v>17</v>
      </c>
      <c r="H6441" s="19" t="s">
        <v>54</v>
      </c>
      <c r="I6441" s="19" t="s">
        <v>62</v>
      </c>
      <c r="J6441" s="21" t="s">
        <v>84</v>
      </c>
      <c r="K6441" s="22">
        <v>416770</v>
      </c>
      <c r="L6441" s="22"/>
      <c r="M6441" s="23"/>
    </row>
    <row r="6442" spans="1:13" x14ac:dyDescent="0.2">
      <c r="A6442" s="19" t="s">
        <v>13332</v>
      </c>
      <c r="B6442" s="19" t="s">
        <v>13333</v>
      </c>
      <c r="C6442" s="19" t="s">
        <v>103</v>
      </c>
      <c r="D6442" s="19" t="s">
        <v>105</v>
      </c>
      <c r="E6442" s="19" t="s">
        <v>1035</v>
      </c>
      <c r="F6442" s="20">
        <v>2020</v>
      </c>
      <c r="G6442" s="19" t="s">
        <v>17</v>
      </c>
      <c r="H6442" s="19" t="s">
        <v>30</v>
      </c>
      <c r="I6442" s="19" t="s">
        <v>145</v>
      </c>
      <c r="J6442" s="21" t="s">
        <v>128</v>
      </c>
      <c r="K6442" s="22">
        <v>243387</v>
      </c>
      <c r="L6442" s="22"/>
      <c r="M6442" s="23"/>
    </row>
    <row r="6443" spans="1:13" x14ac:dyDescent="0.2">
      <c r="A6443" s="19" t="s">
        <v>13334</v>
      </c>
      <c r="B6443" s="19" t="s">
        <v>13335</v>
      </c>
      <c r="C6443" s="19" t="s">
        <v>257</v>
      </c>
      <c r="D6443" s="19" t="s">
        <v>258</v>
      </c>
      <c r="E6443" s="19" t="s">
        <v>2440</v>
      </c>
      <c r="F6443" s="20">
        <v>2020</v>
      </c>
      <c r="G6443" s="19" t="s">
        <v>17</v>
      </c>
      <c r="H6443" s="19" t="s">
        <v>30</v>
      </c>
      <c r="I6443" s="19" t="s">
        <v>31</v>
      </c>
      <c r="J6443" s="21" t="s">
        <v>18</v>
      </c>
      <c r="K6443" s="22">
        <v>1500</v>
      </c>
      <c r="L6443" s="22"/>
      <c r="M6443" s="23"/>
    </row>
    <row r="6444" spans="1:13" x14ac:dyDescent="0.2">
      <c r="A6444" s="19" t="s">
        <v>13336</v>
      </c>
      <c r="B6444" s="19" t="s">
        <v>13337</v>
      </c>
      <c r="C6444" s="19" t="s">
        <v>12</v>
      </c>
      <c r="D6444" s="19" t="s">
        <v>13</v>
      </c>
      <c r="E6444" s="19" t="s">
        <v>13</v>
      </c>
      <c r="F6444" s="20">
        <v>2020</v>
      </c>
      <c r="G6444" s="19" t="s">
        <v>17</v>
      </c>
      <c r="H6444" s="19" t="s">
        <v>63</v>
      </c>
      <c r="I6444" s="19" t="s">
        <v>174</v>
      </c>
      <c r="J6444" s="21" t="s">
        <v>128</v>
      </c>
      <c r="K6444" s="22">
        <v>957709</v>
      </c>
      <c r="L6444" s="22"/>
      <c r="M6444" s="23"/>
    </row>
    <row r="6445" spans="1:13" x14ac:dyDescent="0.2">
      <c r="A6445" s="19" t="s">
        <v>13338</v>
      </c>
      <c r="B6445" s="19" t="s">
        <v>13339</v>
      </c>
      <c r="C6445" s="19" t="s">
        <v>143</v>
      </c>
      <c r="D6445" s="19" t="s">
        <v>857</v>
      </c>
      <c r="E6445" s="19" t="s">
        <v>5770</v>
      </c>
      <c r="F6445" s="20">
        <v>2020</v>
      </c>
      <c r="G6445" s="19" t="s">
        <v>17</v>
      </c>
      <c r="H6445" s="19" t="s">
        <v>54</v>
      </c>
      <c r="I6445" s="19" t="s">
        <v>62</v>
      </c>
      <c r="J6445" s="21" t="s">
        <v>18</v>
      </c>
      <c r="K6445" s="22">
        <v>11450</v>
      </c>
      <c r="L6445" s="22"/>
      <c r="M6445" s="23"/>
    </row>
    <row r="6446" spans="1:13" x14ac:dyDescent="0.2">
      <c r="A6446" s="19" t="s">
        <v>13340</v>
      </c>
      <c r="B6446" s="19" t="s">
        <v>13341</v>
      </c>
      <c r="C6446" s="19" t="s">
        <v>265</v>
      </c>
      <c r="D6446" s="19" t="s">
        <v>457</v>
      </c>
      <c r="E6446" s="19"/>
      <c r="F6446" s="20">
        <v>2020</v>
      </c>
      <c r="G6446" s="19" t="s">
        <v>17</v>
      </c>
      <c r="H6446" s="19" t="s">
        <v>95</v>
      </c>
      <c r="I6446" s="19" t="s">
        <v>173</v>
      </c>
      <c r="J6446" s="21" t="s">
        <v>84</v>
      </c>
      <c r="K6446" s="22">
        <v>160843</v>
      </c>
      <c r="L6446" s="22"/>
      <c r="M6446" s="23"/>
    </row>
    <row r="6447" spans="1:13" x14ac:dyDescent="0.2">
      <c r="A6447" s="19" t="s">
        <v>13342</v>
      </c>
      <c r="B6447" s="19" t="s">
        <v>13343</v>
      </c>
      <c r="C6447" s="19" t="s">
        <v>12</v>
      </c>
      <c r="D6447" s="19" t="s">
        <v>69</v>
      </c>
      <c r="E6447" s="19" t="s">
        <v>69</v>
      </c>
      <c r="F6447" s="20">
        <v>2020</v>
      </c>
      <c r="G6447" s="19" t="s">
        <v>17</v>
      </c>
      <c r="H6447" s="19" t="s">
        <v>63</v>
      </c>
      <c r="I6447" s="19" t="s">
        <v>174</v>
      </c>
      <c r="J6447" s="21" t="s">
        <v>18</v>
      </c>
      <c r="K6447" s="22">
        <v>104125</v>
      </c>
      <c r="L6447" s="22"/>
      <c r="M6447" s="23"/>
    </row>
    <row r="6448" spans="1:13" x14ac:dyDescent="0.2">
      <c r="A6448" s="19" t="s">
        <v>13346</v>
      </c>
      <c r="B6448" s="19" t="s">
        <v>13347</v>
      </c>
      <c r="C6448" s="19" t="s">
        <v>22</v>
      </c>
      <c r="D6448" s="19" t="s">
        <v>46</v>
      </c>
      <c r="E6448" s="19"/>
      <c r="F6448" s="20">
        <v>2020</v>
      </c>
      <c r="G6448" s="19" t="s">
        <v>17</v>
      </c>
      <c r="H6448" s="19" t="s">
        <v>15</v>
      </c>
      <c r="I6448" s="19" t="s">
        <v>16</v>
      </c>
      <c r="J6448" s="21" t="s">
        <v>84</v>
      </c>
      <c r="K6448" s="22">
        <v>738750</v>
      </c>
      <c r="L6448" s="22"/>
      <c r="M6448" s="23"/>
    </row>
    <row r="6449" spans="1:13" x14ac:dyDescent="0.2">
      <c r="A6449" s="19" t="s">
        <v>13350</v>
      </c>
      <c r="B6449" s="19" t="s">
        <v>13351</v>
      </c>
      <c r="C6449" s="19" t="s">
        <v>92</v>
      </c>
      <c r="D6449" s="19" t="s">
        <v>93</v>
      </c>
      <c r="E6449" s="19"/>
      <c r="F6449" s="20">
        <v>2020</v>
      </c>
      <c r="G6449" s="19" t="s">
        <v>17</v>
      </c>
      <c r="H6449" s="19" t="s">
        <v>15</v>
      </c>
      <c r="I6449" s="19" t="s">
        <v>16</v>
      </c>
      <c r="J6449" s="21" t="s">
        <v>84</v>
      </c>
      <c r="K6449" s="22">
        <v>37695</v>
      </c>
      <c r="L6449" s="22"/>
      <c r="M6449" s="23"/>
    </row>
    <row r="6450" spans="1:13" x14ac:dyDescent="0.2">
      <c r="A6450" s="19" t="s">
        <v>13354</v>
      </c>
      <c r="B6450" s="19" t="s">
        <v>13355</v>
      </c>
      <c r="C6450" s="19" t="s">
        <v>359</v>
      </c>
      <c r="D6450" s="19" t="s">
        <v>774</v>
      </c>
      <c r="E6450" s="19" t="s">
        <v>4179</v>
      </c>
      <c r="F6450" s="20">
        <v>2020</v>
      </c>
      <c r="G6450" s="19" t="s">
        <v>17</v>
      </c>
      <c r="H6450" s="19" t="s">
        <v>95</v>
      </c>
      <c r="I6450" s="19" t="s">
        <v>356</v>
      </c>
      <c r="J6450" s="21" t="s">
        <v>128</v>
      </c>
      <c r="K6450" s="22">
        <v>80220</v>
      </c>
      <c r="L6450" s="22"/>
      <c r="M6450" s="23"/>
    </row>
    <row r="6451" spans="1:13" x14ac:dyDescent="0.2">
      <c r="A6451" s="19" t="s">
        <v>13356</v>
      </c>
      <c r="B6451" s="19" t="s">
        <v>13357</v>
      </c>
      <c r="C6451" s="19" t="s">
        <v>143</v>
      </c>
      <c r="D6451" s="19"/>
      <c r="E6451" s="19"/>
      <c r="F6451" s="20">
        <v>2020</v>
      </c>
      <c r="G6451" s="19" t="s">
        <v>279</v>
      </c>
      <c r="H6451" s="19" t="s">
        <v>693</v>
      </c>
      <c r="I6451" s="19" t="s">
        <v>762</v>
      </c>
      <c r="J6451" s="21" t="s">
        <v>18</v>
      </c>
      <c r="K6451" s="22">
        <v>45500</v>
      </c>
      <c r="L6451" s="22"/>
      <c r="M6451" s="23"/>
    </row>
    <row r="6452" spans="1:13" x14ac:dyDescent="0.2">
      <c r="A6452" s="19" t="s">
        <v>13358</v>
      </c>
      <c r="B6452" s="19" t="s">
        <v>13359</v>
      </c>
      <c r="C6452" s="19" t="s">
        <v>27</v>
      </c>
      <c r="D6452" s="19" t="s">
        <v>387</v>
      </c>
      <c r="E6452" s="19" t="s">
        <v>388</v>
      </c>
      <c r="F6452" s="20">
        <v>2020</v>
      </c>
      <c r="G6452" s="19" t="s">
        <v>17</v>
      </c>
      <c r="H6452" s="19" t="s">
        <v>95</v>
      </c>
      <c r="I6452" s="19" t="s">
        <v>356</v>
      </c>
      <c r="J6452" s="21" t="s">
        <v>84</v>
      </c>
      <c r="K6452" s="22">
        <v>8500</v>
      </c>
      <c r="L6452" s="22"/>
      <c r="M6452" s="23"/>
    </row>
    <row r="6453" spans="1:13" x14ac:dyDescent="0.2">
      <c r="A6453" s="19" t="s">
        <v>13360</v>
      </c>
      <c r="B6453" s="19" t="s">
        <v>13361</v>
      </c>
      <c r="C6453" s="19" t="s">
        <v>12</v>
      </c>
      <c r="D6453" s="19" t="s">
        <v>422</v>
      </c>
      <c r="E6453" s="19" t="s">
        <v>1699</v>
      </c>
      <c r="F6453" s="20">
        <v>2020</v>
      </c>
      <c r="G6453" s="19" t="s">
        <v>17</v>
      </c>
      <c r="H6453" s="19" t="s">
        <v>30</v>
      </c>
      <c r="I6453" s="19" t="s">
        <v>145</v>
      </c>
      <c r="J6453" s="21" t="s">
        <v>84</v>
      </c>
      <c r="K6453" s="22">
        <v>612018</v>
      </c>
      <c r="L6453" s="22"/>
      <c r="M6453" s="23"/>
    </row>
    <row r="6454" spans="1:13" x14ac:dyDescent="0.2">
      <c r="A6454" s="19" t="s">
        <v>13362</v>
      </c>
      <c r="B6454" s="19" t="s">
        <v>13363</v>
      </c>
      <c r="C6454" s="19" t="s">
        <v>37</v>
      </c>
      <c r="D6454" s="19" t="s">
        <v>123</v>
      </c>
      <c r="E6454" s="19" t="s">
        <v>1261</v>
      </c>
      <c r="F6454" s="20">
        <v>2020</v>
      </c>
      <c r="G6454" s="19" t="s">
        <v>17</v>
      </c>
      <c r="H6454" s="19" t="s">
        <v>693</v>
      </c>
      <c r="I6454" s="19" t="s">
        <v>762</v>
      </c>
      <c r="J6454" s="21" t="s">
        <v>128</v>
      </c>
      <c r="K6454" s="22">
        <v>95000</v>
      </c>
      <c r="L6454" s="22"/>
      <c r="M6454" s="23"/>
    </row>
    <row r="6455" spans="1:13" x14ac:dyDescent="0.2">
      <c r="A6455" s="19" t="s">
        <v>13364</v>
      </c>
      <c r="B6455" s="19" t="s">
        <v>13365</v>
      </c>
      <c r="C6455" s="19" t="s">
        <v>103</v>
      </c>
      <c r="D6455" s="19" t="s">
        <v>238</v>
      </c>
      <c r="E6455" s="19" t="s">
        <v>995</v>
      </c>
      <c r="F6455" s="20">
        <v>2020</v>
      </c>
      <c r="G6455" s="19" t="s">
        <v>17</v>
      </c>
      <c r="H6455" s="19" t="s">
        <v>54</v>
      </c>
      <c r="I6455" s="19" t="s">
        <v>58</v>
      </c>
      <c r="J6455" s="21" t="s">
        <v>18</v>
      </c>
      <c r="K6455" s="22">
        <v>300</v>
      </c>
      <c r="L6455" s="22"/>
      <c r="M6455" s="23"/>
    </row>
    <row r="6456" spans="1:13" x14ac:dyDescent="0.2">
      <c r="A6456" s="19" t="s">
        <v>13366</v>
      </c>
      <c r="B6456" s="19" t="s">
        <v>13367</v>
      </c>
      <c r="C6456" s="19" t="s">
        <v>103</v>
      </c>
      <c r="D6456" s="19" t="s">
        <v>238</v>
      </c>
      <c r="E6456" s="19" t="s">
        <v>995</v>
      </c>
      <c r="F6456" s="20">
        <v>2020</v>
      </c>
      <c r="G6456" s="19" t="s">
        <v>17</v>
      </c>
      <c r="H6456" s="19" t="s">
        <v>95</v>
      </c>
      <c r="I6456" s="19" t="s">
        <v>173</v>
      </c>
      <c r="J6456" s="21" t="s">
        <v>18</v>
      </c>
      <c r="K6456" s="22">
        <v>227670</v>
      </c>
      <c r="L6456" s="22"/>
      <c r="M6456" s="23"/>
    </row>
    <row r="6457" spans="1:13" x14ac:dyDescent="0.2">
      <c r="A6457" s="19" t="s">
        <v>13368</v>
      </c>
      <c r="B6457" s="19" t="s">
        <v>13369</v>
      </c>
      <c r="C6457" s="19" t="s">
        <v>22</v>
      </c>
      <c r="D6457" s="19" t="s">
        <v>46</v>
      </c>
      <c r="E6457" s="19" t="s">
        <v>61</v>
      </c>
      <c r="F6457" s="20">
        <v>2020</v>
      </c>
      <c r="G6457" s="19" t="s">
        <v>17</v>
      </c>
      <c r="H6457" s="19" t="s">
        <v>42</v>
      </c>
      <c r="I6457" s="19" t="s">
        <v>228</v>
      </c>
      <c r="J6457" s="21" t="s">
        <v>84</v>
      </c>
      <c r="K6457" s="22">
        <v>30000</v>
      </c>
      <c r="L6457" s="22"/>
      <c r="M6457" s="23"/>
    </row>
    <row r="6458" spans="1:13" x14ac:dyDescent="0.2">
      <c r="A6458" s="19" t="s">
        <v>13370</v>
      </c>
      <c r="B6458" s="19" t="s">
        <v>13371</v>
      </c>
      <c r="C6458" s="19" t="s">
        <v>22</v>
      </c>
      <c r="D6458" s="19" t="s">
        <v>46</v>
      </c>
      <c r="E6458" s="19" t="s">
        <v>129</v>
      </c>
      <c r="F6458" s="20">
        <v>2020</v>
      </c>
      <c r="G6458" s="19" t="s">
        <v>17</v>
      </c>
      <c r="H6458" s="19" t="s">
        <v>54</v>
      </c>
      <c r="I6458" s="19" t="s">
        <v>62</v>
      </c>
      <c r="J6458" s="21" t="s">
        <v>84</v>
      </c>
      <c r="K6458" s="22">
        <v>54347</v>
      </c>
      <c r="L6458" s="22"/>
      <c r="M6458" s="23"/>
    </row>
    <row r="6459" spans="1:13" x14ac:dyDescent="0.2">
      <c r="A6459" s="19" t="s">
        <v>13372</v>
      </c>
      <c r="B6459" s="19" t="s">
        <v>13373</v>
      </c>
      <c r="C6459" s="19" t="s">
        <v>133</v>
      </c>
      <c r="D6459" s="19" t="s">
        <v>392</v>
      </c>
      <c r="E6459" s="19" t="s">
        <v>393</v>
      </c>
      <c r="F6459" s="20">
        <v>2020</v>
      </c>
      <c r="G6459" s="19" t="s">
        <v>279</v>
      </c>
      <c r="H6459" s="19" t="s">
        <v>95</v>
      </c>
      <c r="I6459" s="19" t="s">
        <v>173</v>
      </c>
      <c r="J6459" s="21" t="s">
        <v>18</v>
      </c>
      <c r="K6459" s="22">
        <v>25000</v>
      </c>
      <c r="L6459" s="22"/>
      <c r="M6459" s="23"/>
    </row>
    <row r="6460" spans="1:13" x14ac:dyDescent="0.2">
      <c r="A6460" s="19" t="s">
        <v>13374</v>
      </c>
      <c r="B6460" s="19" t="s">
        <v>13375</v>
      </c>
      <c r="C6460" s="19" t="s">
        <v>92</v>
      </c>
      <c r="D6460" s="19" t="s">
        <v>191</v>
      </c>
      <c r="E6460" s="19" t="s">
        <v>1533</v>
      </c>
      <c r="F6460" s="20">
        <v>2020</v>
      </c>
      <c r="G6460" s="19" t="s">
        <v>17</v>
      </c>
      <c r="H6460" s="19" t="s">
        <v>42</v>
      </c>
      <c r="I6460" s="19" t="s">
        <v>188</v>
      </c>
      <c r="J6460" s="21" t="s">
        <v>18</v>
      </c>
      <c r="K6460" s="22">
        <v>846110</v>
      </c>
      <c r="L6460" s="22"/>
      <c r="M6460" s="23"/>
    </row>
    <row r="6461" spans="1:13" x14ac:dyDescent="0.2">
      <c r="A6461" s="19" t="s">
        <v>13376</v>
      </c>
      <c r="B6461" s="19" t="s">
        <v>13377</v>
      </c>
      <c r="C6461" s="19" t="s">
        <v>92</v>
      </c>
      <c r="D6461" s="19" t="s">
        <v>191</v>
      </c>
      <c r="E6461" s="19" t="s">
        <v>1533</v>
      </c>
      <c r="F6461" s="20">
        <v>2020</v>
      </c>
      <c r="G6461" s="19" t="s">
        <v>17</v>
      </c>
      <c r="H6461" s="19" t="s">
        <v>42</v>
      </c>
      <c r="I6461" s="19" t="s">
        <v>188</v>
      </c>
      <c r="J6461" s="21" t="s">
        <v>84</v>
      </c>
      <c r="K6461" s="22">
        <v>50000</v>
      </c>
      <c r="L6461" s="22"/>
      <c r="M6461" s="23"/>
    </row>
    <row r="6462" spans="1:13" x14ac:dyDescent="0.2">
      <c r="A6462" s="19" t="s">
        <v>13378</v>
      </c>
      <c r="B6462" s="19" t="s">
        <v>13379</v>
      </c>
      <c r="C6462" s="19" t="s">
        <v>37</v>
      </c>
      <c r="D6462" s="19" t="s">
        <v>123</v>
      </c>
      <c r="E6462" s="19" t="s">
        <v>850</v>
      </c>
      <c r="F6462" s="20">
        <v>2020</v>
      </c>
      <c r="G6462" s="19" t="s">
        <v>17</v>
      </c>
      <c r="H6462" s="19" t="s">
        <v>352</v>
      </c>
      <c r="I6462" s="19" t="s">
        <v>1241</v>
      </c>
      <c r="J6462" s="21" t="s">
        <v>84</v>
      </c>
      <c r="K6462" s="22">
        <v>142780</v>
      </c>
      <c r="L6462" s="22"/>
      <c r="M6462" s="23"/>
    </row>
    <row r="6463" spans="1:13" x14ac:dyDescent="0.2">
      <c r="A6463" s="19" t="s">
        <v>13380</v>
      </c>
      <c r="B6463" s="19" t="s">
        <v>13381</v>
      </c>
      <c r="C6463" s="19" t="s">
        <v>22</v>
      </c>
      <c r="D6463" s="19" t="s">
        <v>46</v>
      </c>
      <c r="E6463" s="19" t="s">
        <v>345</v>
      </c>
      <c r="F6463" s="20">
        <v>2020</v>
      </c>
      <c r="G6463" s="19" t="s">
        <v>17</v>
      </c>
      <c r="H6463" s="19" t="s">
        <v>54</v>
      </c>
      <c r="I6463" s="19" t="s">
        <v>62</v>
      </c>
      <c r="J6463" s="21" t="s">
        <v>84</v>
      </c>
      <c r="K6463" s="22">
        <v>1967045</v>
      </c>
      <c r="L6463" s="22"/>
      <c r="M6463" s="23"/>
    </row>
    <row r="6464" spans="1:13" x14ac:dyDescent="0.2">
      <c r="A6464" s="19" t="s">
        <v>13382</v>
      </c>
      <c r="B6464" s="19" t="s">
        <v>13383</v>
      </c>
      <c r="C6464" s="19" t="s">
        <v>37</v>
      </c>
      <c r="D6464" s="19" t="s">
        <v>123</v>
      </c>
      <c r="E6464" s="19" t="s">
        <v>3291</v>
      </c>
      <c r="F6464" s="20">
        <v>2020</v>
      </c>
      <c r="G6464" s="19" t="s">
        <v>17</v>
      </c>
      <c r="H6464" s="19" t="s">
        <v>352</v>
      </c>
      <c r="I6464" s="19" t="s">
        <v>1563</v>
      </c>
      <c r="J6464" s="21" t="s">
        <v>128</v>
      </c>
      <c r="K6464" s="22">
        <v>10000</v>
      </c>
      <c r="L6464" s="22"/>
      <c r="M6464" s="23"/>
    </row>
    <row r="6465" spans="1:13" x14ac:dyDescent="0.2">
      <c r="A6465" s="19" t="s">
        <v>13384</v>
      </c>
      <c r="B6465" s="19" t="s">
        <v>13385</v>
      </c>
      <c r="C6465" s="19" t="s">
        <v>22</v>
      </c>
      <c r="D6465" s="19" t="s">
        <v>23</v>
      </c>
      <c r="E6465" s="19" t="s">
        <v>568</v>
      </c>
      <c r="F6465" s="20">
        <v>2020</v>
      </c>
      <c r="G6465" s="19" t="s">
        <v>17</v>
      </c>
      <c r="H6465" s="19" t="s">
        <v>54</v>
      </c>
      <c r="I6465" s="19" t="s">
        <v>62</v>
      </c>
      <c r="J6465" s="21" t="s">
        <v>84</v>
      </c>
      <c r="K6465" s="22">
        <v>168013</v>
      </c>
      <c r="L6465" s="22"/>
      <c r="M6465" s="23"/>
    </row>
    <row r="6466" spans="1:13" x14ac:dyDescent="0.2">
      <c r="A6466" s="19" t="s">
        <v>13386</v>
      </c>
      <c r="B6466" s="19" t="s">
        <v>13387</v>
      </c>
      <c r="C6466" s="19" t="s">
        <v>22</v>
      </c>
      <c r="D6466" s="19" t="s">
        <v>23</v>
      </c>
      <c r="E6466" s="19" t="s">
        <v>568</v>
      </c>
      <c r="F6466" s="20">
        <v>2020</v>
      </c>
      <c r="G6466" s="19" t="s">
        <v>17</v>
      </c>
      <c r="H6466" s="19" t="s">
        <v>130</v>
      </c>
      <c r="I6466" s="19" t="s">
        <v>130</v>
      </c>
      <c r="J6466" s="21" t="s">
        <v>84</v>
      </c>
      <c r="K6466" s="22">
        <v>6419</v>
      </c>
      <c r="L6466" s="22"/>
      <c r="M6466" s="23"/>
    </row>
    <row r="6467" spans="1:13" x14ac:dyDescent="0.2">
      <c r="A6467" s="19" t="s">
        <v>13388</v>
      </c>
      <c r="B6467" s="19" t="s">
        <v>13389</v>
      </c>
      <c r="C6467" s="19" t="s">
        <v>12</v>
      </c>
      <c r="D6467" s="19" t="s">
        <v>422</v>
      </c>
      <c r="E6467" s="19" t="s">
        <v>1699</v>
      </c>
      <c r="F6467" s="20">
        <v>2020</v>
      </c>
      <c r="G6467" s="19" t="s">
        <v>17</v>
      </c>
      <c r="H6467" s="19" t="s">
        <v>95</v>
      </c>
      <c r="I6467" s="19" t="s">
        <v>178</v>
      </c>
      <c r="J6467" s="21" t="s">
        <v>84</v>
      </c>
      <c r="K6467" s="22">
        <v>73094</v>
      </c>
      <c r="L6467" s="22"/>
      <c r="M6467" s="23"/>
    </row>
    <row r="6468" spans="1:13" x14ac:dyDescent="0.2">
      <c r="A6468" s="19" t="s">
        <v>13392</v>
      </c>
      <c r="B6468" s="19" t="s">
        <v>13393</v>
      </c>
      <c r="C6468" s="19" t="s">
        <v>12</v>
      </c>
      <c r="D6468" s="19" t="s">
        <v>630</v>
      </c>
      <c r="E6468" s="19" t="s">
        <v>1798</v>
      </c>
      <c r="F6468" s="20">
        <v>2020</v>
      </c>
      <c r="G6468" s="19" t="s">
        <v>17</v>
      </c>
      <c r="H6468" s="19" t="s">
        <v>15</v>
      </c>
      <c r="I6468" s="19" t="s">
        <v>16</v>
      </c>
      <c r="J6468" s="21" t="s">
        <v>128</v>
      </c>
      <c r="K6468" s="22">
        <v>27000</v>
      </c>
      <c r="L6468" s="22"/>
      <c r="M6468" s="23"/>
    </row>
    <row r="6469" spans="1:13" x14ac:dyDescent="0.2">
      <c r="A6469" s="19" t="s">
        <v>13394</v>
      </c>
      <c r="B6469" s="19" t="s">
        <v>13395</v>
      </c>
      <c r="C6469" s="19" t="s">
        <v>167</v>
      </c>
      <c r="D6469" s="19" t="s">
        <v>431</v>
      </c>
      <c r="E6469" s="19" t="s">
        <v>432</v>
      </c>
      <c r="F6469" s="20">
        <v>2020</v>
      </c>
      <c r="G6469" s="19" t="s">
        <v>1012</v>
      </c>
      <c r="H6469" s="19" t="s">
        <v>54</v>
      </c>
      <c r="I6469" s="19" t="s">
        <v>199</v>
      </c>
      <c r="J6469" s="21" t="s">
        <v>84</v>
      </c>
      <c r="K6469" s="22">
        <v>26699</v>
      </c>
      <c r="L6469" s="22"/>
      <c r="M6469" s="23"/>
    </row>
    <row r="6470" spans="1:13" x14ac:dyDescent="0.2">
      <c r="A6470" s="19" t="s">
        <v>13396</v>
      </c>
      <c r="B6470" s="19" t="s">
        <v>13397</v>
      </c>
      <c r="C6470" s="19" t="s">
        <v>92</v>
      </c>
      <c r="D6470" s="19"/>
      <c r="E6470" s="19"/>
      <c r="F6470" s="20">
        <v>2020</v>
      </c>
      <c r="G6470" s="19" t="s">
        <v>17</v>
      </c>
      <c r="H6470" s="19" t="s">
        <v>54</v>
      </c>
      <c r="I6470" s="19" t="s">
        <v>62</v>
      </c>
      <c r="J6470" s="21" t="s">
        <v>84</v>
      </c>
      <c r="K6470" s="22">
        <v>350333</v>
      </c>
      <c r="L6470" s="22"/>
      <c r="M6470" s="23"/>
    </row>
    <row r="6471" spans="1:13" x14ac:dyDescent="0.2">
      <c r="A6471" s="19" t="s">
        <v>13398</v>
      </c>
      <c r="B6471" s="19" t="s">
        <v>13399</v>
      </c>
      <c r="C6471" s="19" t="s">
        <v>92</v>
      </c>
      <c r="D6471" s="19"/>
      <c r="E6471" s="19"/>
      <c r="F6471" s="20">
        <v>2020</v>
      </c>
      <c r="G6471" s="19" t="s">
        <v>17</v>
      </c>
      <c r="H6471" s="19" t="s">
        <v>54</v>
      </c>
      <c r="I6471" s="19" t="s">
        <v>62</v>
      </c>
      <c r="J6471" s="21" t="s">
        <v>84</v>
      </c>
      <c r="K6471" s="22">
        <v>377063</v>
      </c>
      <c r="L6471" s="22"/>
      <c r="M6471" s="23"/>
    </row>
    <row r="6472" spans="1:13" x14ac:dyDescent="0.2">
      <c r="A6472" s="19" t="s">
        <v>13400</v>
      </c>
      <c r="B6472" s="19" t="s">
        <v>13401</v>
      </c>
      <c r="C6472" s="19" t="s">
        <v>92</v>
      </c>
      <c r="D6472" s="19"/>
      <c r="E6472" s="19"/>
      <c r="F6472" s="20">
        <v>2020</v>
      </c>
      <c r="G6472" s="19" t="s">
        <v>17</v>
      </c>
      <c r="H6472" s="19" t="s">
        <v>54</v>
      </c>
      <c r="I6472" s="19" t="s">
        <v>62</v>
      </c>
      <c r="J6472" s="21" t="s">
        <v>18</v>
      </c>
      <c r="K6472" s="22">
        <v>2</v>
      </c>
      <c r="L6472" s="22"/>
      <c r="M6472" s="23"/>
    </row>
    <row r="6473" spans="1:13" x14ac:dyDescent="0.2">
      <c r="A6473" s="19" t="s">
        <v>13402</v>
      </c>
      <c r="B6473" s="19" t="s">
        <v>13403</v>
      </c>
      <c r="C6473" s="19" t="s">
        <v>12</v>
      </c>
      <c r="D6473" s="19" t="s">
        <v>69</v>
      </c>
      <c r="E6473" s="19" t="s">
        <v>426</v>
      </c>
      <c r="F6473" s="20">
        <v>2020</v>
      </c>
      <c r="G6473" s="19" t="s">
        <v>17</v>
      </c>
      <c r="H6473" s="19" t="s">
        <v>710</v>
      </c>
      <c r="I6473" s="19" t="s">
        <v>711</v>
      </c>
      <c r="J6473" s="21" t="s">
        <v>84</v>
      </c>
      <c r="K6473" s="22">
        <v>100343</v>
      </c>
      <c r="L6473" s="22"/>
      <c r="M6473" s="23"/>
    </row>
    <row r="6474" spans="1:13" x14ac:dyDescent="0.2">
      <c r="A6474" s="19" t="s">
        <v>13404</v>
      </c>
      <c r="B6474" s="19" t="s">
        <v>13405</v>
      </c>
      <c r="C6474" s="19" t="s">
        <v>148</v>
      </c>
      <c r="D6474" s="19" t="s">
        <v>373</v>
      </c>
      <c r="E6474" s="19" t="s">
        <v>6356</v>
      </c>
      <c r="F6474" s="20">
        <v>2020</v>
      </c>
      <c r="G6474" s="19" t="s">
        <v>17</v>
      </c>
      <c r="H6474" s="19" t="s">
        <v>42</v>
      </c>
      <c r="I6474" s="19" t="s">
        <v>43</v>
      </c>
      <c r="J6474" s="21" t="s">
        <v>84</v>
      </c>
      <c r="K6474" s="22">
        <v>149000</v>
      </c>
      <c r="L6474" s="22"/>
      <c r="M6474" s="23"/>
    </row>
    <row r="6475" spans="1:13" x14ac:dyDescent="0.2">
      <c r="A6475" s="19" t="s">
        <v>13406</v>
      </c>
      <c r="B6475" s="19" t="s">
        <v>13407</v>
      </c>
      <c r="C6475" s="19" t="s">
        <v>103</v>
      </c>
      <c r="D6475" s="19" t="s">
        <v>238</v>
      </c>
      <c r="E6475" s="19" t="s">
        <v>995</v>
      </c>
      <c r="F6475" s="20">
        <v>2020</v>
      </c>
      <c r="G6475" s="19" t="s">
        <v>17</v>
      </c>
      <c r="H6475" s="19" t="s">
        <v>63</v>
      </c>
      <c r="I6475" s="19" t="s">
        <v>174</v>
      </c>
      <c r="J6475" s="21" t="s">
        <v>18</v>
      </c>
      <c r="K6475" s="22">
        <v>5560</v>
      </c>
      <c r="L6475" s="22">
        <v>1000</v>
      </c>
      <c r="M6475" s="23"/>
    </row>
    <row r="6476" spans="1:13" x14ac:dyDescent="0.2">
      <c r="A6476" s="19" t="s">
        <v>13408</v>
      </c>
      <c r="B6476" s="19" t="s">
        <v>13409</v>
      </c>
      <c r="C6476" s="19" t="s">
        <v>92</v>
      </c>
      <c r="D6476" s="19"/>
      <c r="E6476" s="19"/>
      <c r="F6476" s="20">
        <v>2020</v>
      </c>
      <c r="G6476" s="19" t="s">
        <v>17</v>
      </c>
      <c r="H6476" s="19" t="s">
        <v>54</v>
      </c>
      <c r="I6476" s="19" t="s">
        <v>62</v>
      </c>
      <c r="J6476" s="21" t="s">
        <v>84</v>
      </c>
      <c r="K6476" s="22">
        <v>280908</v>
      </c>
      <c r="L6476" s="22"/>
      <c r="M6476" s="23"/>
    </row>
    <row r="6477" spans="1:13" x14ac:dyDescent="0.2">
      <c r="A6477" s="19" t="s">
        <v>13410</v>
      </c>
      <c r="B6477" s="19" t="s">
        <v>13411</v>
      </c>
      <c r="C6477" s="19" t="s">
        <v>103</v>
      </c>
      <c r="D6477" s="19" t="s">
        <v>105</v>
      </c>
      <c r="E6477" s="19" t="s">
        <v>1035</v>
      </c>
      <c r="F6477" s="20">
        <v>2020</v>
      </c>
      <c r="G6477" s="19" t="s">
        <v>17</v>
      </c>
      <c r="H6477" s="19" t="s">
        <v>42</v>
      </c>
      <c r="I6477" s="19" t="s">
        <v>1079</v>
      </c>
      <c r="J6477" s="21" t="s">
        <v>18</v>
      </c>
      <c r="K6477" s="22">
        <v>31667</v>
      </c>
      <c r="L6477" s="22"/>
      <c r="M6477" s="23"/>
    </row>
    <row r="6478" spans="1:13" x14ac:dyDescent="0.2">
      <c r="A6478" s="19" t="s">
        <v>13414</v>
      </c>
      <c r="B6478" s="19" t="s">
        <v>13415</v>
      </c>
      <c r="C6478" s="19" t="s">
        <v>143</v>
      </c>
      <c r="D6478" s="19" t="s">
        <v>857</v>
      </c>
      <c r="E6478" s="19"/>
      <c r="F6478" s="20">
        <v>2020</v>
      </c>
      <c r="G6478" s="19" t="s">
        <v>279</v>
      </c>
      <c r="H6478" s="19" t="s">
        <v>693</v>
      </c>
      <c r="I6478" s="19" t="s">
        <v>4172</v>
      </c>
      <c r="J6478" s="21" t="s">
        <v>128</v>
      </c>
      <c r="K6478" s="22">
        <v>112000</v>
      </c>
      <c r="L6478" s="22"/>
      <c r="M6478" s="23"/>
    </row>
    <row r="6479" spans="1:13" x14ac:dyDescent="0.2">
      <c r="A6479" s="19" t="s">
        <v>13416</v>
      </c>
      <c r="B6479" s="19" t="s">
        <v>13417</v>
      </c>
      <c r="C6479" s="19" t="s">
        <v>257</v>
      </c>
      <c r="D6479" s="19"/>
      <c r="E6479" s="19"/>
      <c r="F6479" s="20">
        <v>2020</v>
      </c>
      <c r="G6479" s="19" t="s">
        <v>17</v>
      </c>
      <c r="H6479" s="19" t="s">
        <v>54</v>
      </c>
      <c r="I6479" s="19" t="s">
        <v>62</v>
      </c>
      <c r="J6479" s="21" t="s">
        <v>18</v>
      </c>
      <c r="K6479" s="22">
        <v>57250</v>
      </c>
      <c r="L6479" s="22"/>
      <c r="M6479" s="23"/>
    </row>
    <row r="6480" spans="1:13" x14ac:dyDescent="0.2">
      <c r="A6480" s="19" t="s">
        <v>13418</v>
      </c>
      <c r="B6480" s="19" t="s">
        <v>13419</v>
      </c>
      <c r="C6480" s="19" t="s">
        <v>22</v>
      </c>
      <c r="D6480" s="19" t="s">
        <v>23</v>
      </c>
      <c r="E6480" s="19" t="s">
        <v>4899</v>
      </c>
      <c r="F6480" s="20">
        <v>2020</v>
      </c>
      <c r="G6480" s="19" t="s">
        <v>17</v>
      </c>
      <c r="H6480" s="19" t="s">
        <v>240</v>
      </c>
      <c r="I6480" s="19" t="s">
        <v>241</v>
      </c>
      <c r="J6480" s="21" t="s">
        <v>18</v>
      </c>
      <c r="K6480" s="22">
        <v>1000</v>
      </c>
      <c r="L6480" s="22">
        <v>1</v>
      </c>
      <c r="M6480" s="23"/>
    </row>
    <row r="6481" spans="1:13" x14ac:dyDescent="0.2">
      <c r="A6481" s="19" t="s">
        <v>13420</v>
      </c>
      <c r="B6481" s="19" t="s">
        <v>13421</v>
      </c>
      <c r="C6481" s="19" t="s">
        <v>103</v>
      </c>
      <c r="D6481" s="19" t="s">
        <v>105</v>
      </c>
      <c r="E6481" s="19" t="s">
        <v>494</v>
      </c>
      <c r="F6481" s="20">
        <v>2020</v>
      </c>
      <c r="G6481" s="19" t="s">
        <v>17</v>
      </c>
      <c r="H6481" s="19" t="s">
        <v>42</v>
      </c>
      <c r="I6481" s="19" t="s">
        <v>699</v>
      </c>
      <c r="J6481" s="21" t="s">
        <v>18</v>
      </c>
      <c r="K6481" s="22">
        <v>179987</v>
      </c>
      <c r="L6481" s="22"/>
      <c r="M6481" s="23"/>
    </row>
    <row r="6482" spans="1:13" x14ac:dyDescent="0.2">
      <c r="A6482" s="19" t="s">
        <v>13422</v>
      </c>
      <c r="B6482" s="19" t="s">
        <v>13423</v>
      </c>
      <c r="C6482" s="19" t="s">
        <v>148</v>
      </c>
      <c r="D6482" s="19" t="s">
        <v>373</v>
      </c>
      <c r="E6482" s="19" t="s">
        <v>584</v>
      </c>
      <c r="F6482" s="20">
        <v>2020</v>
      </c>
      <c r="G6482" s="19" t="s">
        <v>17</v>
      </c>
      <c r="H6482" s="19" t="s">
        <v>30</v>
      </c>
      <c r="I6482" s="19" t="s">
        <v>145</v>
      </c>
      <c r="J6482" s="21" t="s">
        <v>84</v>
      </c>
      <c r="K6482" s="22">
        <v>769246</v>
      </c>
      <c r="L6482" s="22"/>
      <c r="M6482" s="23"/>
    </row>
    <row r="6483" spans="1:13" x14ac:dyDescent="0.2">
      <c r="A6483" s="19" t="s">
        <v>13424</v>
      </c>
      <c r="B6483" s="19" t="s">
        <v>13425</v>
      </c>
      <c r="C6483" s="19" t="s">
        <v>12</v>
      </c>
      <c r="D6483" s="19" t="s">
        <v>69</v>
      </c>
      <c r="E6483" s="19" t="s">
        <v>1781</v>
      </c>
      <c r="F6483" s="20">
        <v>2020</v>
      </c>
      <c r="G6483" s="19" t="s">
        <v>17</v>
      </c>
      <c r="H6483" s="19" t="s">
        <v>30</v>
      </c>
      <c r="I6483" s="19" t="s">
        <v>145</v>
      </c>
      <c r="J6483" s="21" t="s">
        <v>84</v>
      </c>
      <c r="K6483" s="22">
        <v>355573</v>
      </c>
      <c r="L6483" s="22"/>
      <c r="M6483" s="23"/>
    </row>
    <row r="6484" spans="1:13" x14ac:dyDescent="0.2">
      <c r="A6484" s="19" t="s">
        <v>13426</v>
      </c>
      <c r="B6484" s="19" t="s">
        <v>13427</v>
      </c>
      <c r="C6484" s="19" t="s">
        <v>12</v>
      </c>
      <c r="D6484" s="19" t="s">
        <v>69</v>
      </c>
      <c r="E6484" s="19" t="s">
        <v>1781</v>
      </c>
      <c r="F6484" s="20">
        <v>2020</v>
      </c>
      <c r="G6484" s="19" t="s">
        <v>17</v>
      </c>
      <c r="H6484" s="19" t="s">
        <v>30</v>
      </c>
      <c r="I6484" s="19" t="s">
        <v>145</v>
      </c>
      <c r="J6484" s="21" t="s">
        <v>84</v>
      </c>
      <c r="K6484" s="22">
        <v>150201</v>
      </c>
      <c r="L6484" s="22"/>
      <c r="M6484" s="23"/>
    </row>
    <row r="6485" spans="1:13" x14ac:dyDescent="0.2">
      <c r="A6485" s="19" t="s">
        <v>13428</v>
      </c>
      <c r="B6485" s="19" t="s">
        <v>13429</v>
      </c>
      <c r="C6485" s="19" t="s">
        <v>12</v>
      </c>
      <c r="D6485" s="19" t="s">
        <v>422</v>
      </c>
      <c r="E6485" s="19" t="s">
        <v>3592</v>
      </c>
      <c r="F6485" s="20">
        <v>2020</v>
      </c>
      <c r="G6485" s="19" t="s">
        <v>279</v>
      </c>
      <c r="H6485" s="19" t="s">
        <v>63</v>
      </c>
      <c r="I6485" s="19" t="s">
        <v>174</v>
      </c>
      <c r="J6485" s="21" t="s">
        <v>84</v>
      </c>
      <c r="K6485" s="22">
        <v>24972</v>
      </c>
      <c r="L6485" s="22"/>
      <c r="M6485" s="23"/>
    </row>
    <row r="6486" spans="1:13" x14ac:dyDescent="0.2">
      <c r="A6486" s="19" t="s">
        <v>13430</v>
      </c>
      <c r="B6486" s="19" t="s">
        <v>13431</v>
      </c>
      <c r="C6486" s="19" t="s">
        <v>34</v>
      </c>
      <c r="D6486" s="19" t="s">
        <v>134</v>
      </c>
      <c r="E6486" s="19" t="s">
        <v>282</v>
      </c>
      <c r="F6486" s="20">
        <v>2020</v>
      </c>
      <c r="G6486" s="19" t="s">
        <v>17</v>
      </c>
      <c r="H6486" s="19" t="s">
        <v>42</v>
      </c>
      <c r="I6486" s="19" t="s">
        <v>188</v>
      </c>
      <c r="J6486" s="21" t="s">
        <v>18</v>
      </c>
      <c r="K6486" s="22">
        <v>11000</v>
      </c>
      <c r="L6486" s="22"/>
      <c r="M6486" s="23"/>
    </row>
    <row r="6487" spans="1:13" x14ac:dyDescent="0.2">
      <c r="A6487" s="19" t="s">
        <v>13432</v>
      </c>
      <c r="B6487" s="19" t="s">
        <v>13433</v>
      </c>
      <c r="C6487" s="19" t="s">
        <v>257</v>
      </c>
      <c r="D6487" s="19" t="s">
        <v>441</v>
      </c>
      <c r="E6487" s="19" t="s">
        <v>747</v>
      </c>
      <c r="F6487" s="20">
        <v>2020</v>
      </c>
      <c r="G6487" s="19" t="s">
        <v>17</v>
      </c>
      <c r="H6487" s="19" t="s">
        <v>42</v>
      </c>
      <c r="I6487" s="19" t="s">
        <v>188</v>
      </c>
      <c r="J6487" s="21" t="s">
        <v>18</v>
      </c>
      <c r="K6487" s="22">
        <v>100000</v>
      </c>
      <c r="L6487" s="22"/>
      <c r="M6487" s="23"/>
    </row>
    <row r="6488" spans="1:13" x14ac:dyDescent="0.2">
      <c r="A6488" s="19" t="s">
        <v>13436</v>
      </c>
      <c r="B6488" s="19" t="s">
        <v>13437</v>
      </c>
      <c r="C6488" s="19" t="s">
        <v>133</v>
      </c>
      <c r="D6488" s="19" t="s">
        <v>206</v>
      </c>
      <c r="E6488" s="19" t="s">
        <v>1335</v>
      </c>
      <c r="F6488" s="20">
        <v>2020</v>
      </c>
      <c r="G6488" s="19" t="s">
        <v>17</v>
      </c>
      <c r="H6488" s="19" t="s">
        <v>42</v>
      </c>
      <c r="I6488" s="19" t="s">
        <v>188</v>
      </c>
      <c r="J6488" s="21" t="s">
        <v>18</v>
      </c>
      <c r="K6488" s="22">
        <v>149998</v>
      </c>
      <c r="L6488" s="22"/>
      <c r="M6488" s="23"/>
    </row>
    <row r="6489" spans="1:13" x14ac:dyDescent="0.2">
      <c r="A6489" s="19" t="s">
        <v>13438</v>
      </c>
      <c r="B6489" s="19" t="s">
        <v>13439</v>
      </c>
      <c r="C6489" s="19" t="s">
        <v>103</v>
      </c>
      <c r="D6489" s="19" t="s">
        <v>238</v>
      </c>
      <c r="E6489" s="19" t="s">
        <v>379</v>
      </c>
      <c r="F6489" s="20">
        <v>2020</v>
      </c>
      <c r="G6489" s="19" t="s">
        <v>17</v>
      </c>
      <c r="H6489" s="19" t="s">
        <v>42</v>
      </c>
      <c r="I6489" s="19" t="s">
        <v>188</v>
      </c>
      <c r="J6489" s="21" t="s">
        <v>18</v>
      </c>
      <c r="K6489" s="22">
        <v>20000</v>
      </c>
      <c r="L6489" s="22"/>
      <c r="M6489" s="23"/>
    </row>
    <row r="6490" spans="1:13" x14ac:dyDescent="0.2">
      <c r="A6490" s="19" t="s">
        <v>13440</v>
      </c>
      <c r="B6490" s="19" t="s">
        <v>13441</v>
      </c>
      <c r="C6490" s="19" t="s">
        <v>52</v>
      </c>
      <c r="D6490" s="19" t="s">
        <v>99</v>
      </c>
      <c r="E6490" s="19" t="s">
        <v>1920</v>
      </c>
      <c r="F6490" s="20">
        <v>2020</v>
      </c>
      <c r="G6490" s="19" t="s">
        <v>17</v>
      </c>
      <c r="H6490" s="19" t="s">
        <v>30</v>
      </c>
      <c r="I6490" s="19" t="s">
        <v>145</v>
      </c>
      <c r="J6490" s="21" t="s">
        <v>18</v>
      </c>
      <c r="K6490" s="22">
        <v>3</v>
      </c>
      <c r="L6490" s="22"/>
      <c r="M6490" s="23"/>
    </row>
    <row r="6491" spans="1:13" x14ac:dyDescent="0.2">
      <c r="A6491" s="19" t="s">
        <v>13442</v>
      </c>
      <c r="B6491" s="19" t="s">
        <v>13443</v>
      </c>
      <c r="C6491" s="19" t="s">
        <v>133</v>
      </c>
      <c r="D6491" s="19" t="s">
        <v>206</v>
      </c>
      <c r="E6491" s="19" t="s">
        <v>1635</v>
      </c>
      <c r="F6491" s="20">
        <v>2020</v>
      </c>
      <c r="G6491" s="19" t="s">
        <v>279</v>
      </c>
      <c r="H6491" s="19" t="s">
        <v>63</v>
      </c>
      <c r="I6491" s="19" t="s">
        <v>174</v>
      </c>
      <c r="J6491" s="21" t="s">
        <v>18</v>
      </c>
      <c r="K6491" s="22">
        <v>15500</v>
      </c>
      <c r="L6491" s="22"/>
      <c r="M6491" s="23"/>
    </row>
    <row r="6492" spans="1:13" x14ac:dyDescent="0.2">
      <c r="A6492" s="19" t="s">
        <v>13444</v>
      </c>
      <c r="B6492" s="19" t="s">
        <v>13445</v>
      </c>
      <c r="C6492" s="19" t="s">
        <v>12</v>
      </c>
      <c r="D6492" s="19" t="s">
        <v>69</v>
      </c>
      <c r="E6492" s="19" t="s">
        <v>1781</v>
      </c>
      <c r="F6492" s="20">
        <v>2020</v>
      </c>
      <c r="G6492" s="19" t="s">
        <v>17</v>
      </c>
      <c r="H6492" s="19" t="s">
        <v>30</v>
      </c>
      <c r="I6492" s="19" t="s">
        <v>145</v>
      </c>
      <c r="J6492" s="21" t="s">
        <v>84</v>
      </c>
      <c r="K6492" s="22">
        <v>138029</v>
      </c>
      <c r="L6492" s="22"/>
      <c r="M6492" s="23"/>
    </row>
    <row r="6493" spans="1:13" x14ac:dyDescent="0.2">
      <c r="A6493" s="19" t="s">
        <v>13446</v>
      </c>
      <c r="B6493" s="19" t="s">
        <v>13447</v>
      </c>
      <c r="C6493" s="19" t="s">
        <v>81</v>
      </c>
      <c r="D6493" s="19" t="s">
        <v>1350</v>
      </c>
      <c r="E6493" s="19" t="s">
        <v>1350</v>
      </c>
      <c r="F6493" s="20">
        <v>2020</v>
      </c>
      <c r="G6493" s="19" t="s">
        <v>17</v>
      </c>
      <c r="H6493" s="19" t="s">
        <v>42</v>
      </c>
      <c r="I6493" s="19" t="s">
        <v>188</v>
      </c>
      <c r="J6493" s="21" t="s">
        <v>128</v>
      </c>
      <c r="K6493" s="22">
        <v>150000</v>
      </c>
      <c r="L6493" s="22"/>
      <c r="M6493" s="23"/>
    </row>
    <row r="6494" spans="1:13" x14ac:dyDescent="0.2">
      <c r="A6494" s="19" t="s">
        <v>13448</v>
      </c>
      <c r="B6494" s="19" t="s">
        <v>13449</v>
      </c>
      <c r="C6494" s="19" t="s">
        <v>143</v>
      </c>
      <c r="D6494" s="19" t="s">
        <v>857</v>
      </c>
      <c r="E6494" s="19" t="s">
        <v>2387</v>
      </c>
      <c r="F6494" s="20">
        <v>2020</v>
      </c>
      <c r="G6494" s="19" t="s">
        <v>17</v>
      </c>
      <c r="H6494" s="19" t="s">
        <v>42</v>
      </c>
      <c r="I6494" s="19" t="s">
        <v>188</v>
      </c>
      <c r="J6494" s="21" t="s">
        <v>18</v>
      </c>
      <c r="K6494" s="22">
        <v>76975</v>
      </c>
      <c r="L6494" s="22"/>
      <c r="M6494" s="23"/>
    </row>
    <row r="6495" spans="1:13" x14ac:dyDescent="0.2">
      <c r="A6495" s="19" t="s">
        <v>13450</v>
      </c>
      <c r="B6495" s="19" t="s">
        <v>13451</v>
      </c>
      <c r="C6495" s="19" t="s">
        <v>92</v>
      </c>
      <c r="D6495" s="19" t="s">
        <v>112</v>
      </c>
      <c r="E6495" s="19" t="s">
        <v>956</v>
      </c>
      <c r="F6495" s="20">
        <v>2020</v>
      </c>
      <c r="G6495" s="19" t="s">
        <v>17</v>
      </c>
      <c r="H6495" s="19" t="s">
        <v>42</v>
      </c>
      <c r="I6495" s="19" t="s">
        <v>188</v>
      </c>
      <c r="J6495" s="21" t="s">
        <v>84</v>
      </c>
      <c r="K6495" s="22">
        <v>50000</v>
      </c>
      <c r="L6495" s="22"/>
      <c r="M6495" s="23"/>
    </row>
    <row r="6496" spans="1:13" x14ac:dyDescent="0.2">
      <c r="A6496" s="19" t="s">
        <v>13452</v>
      </c>
      <c r="B6496" s="19" t="s">
        <v>13453</v>
      </c>
      <c r="C6496" s="19" t="s">
        <v>257</v>
      </c>
      <c r="D6496" s="19" t="s">
        <v>258</v>
      </c>
      <c r="E6496" s="19" t="s">
        <v>1244</v>
      </c>
      <c r="F6496" s="20">
        <v>2020</v>
      </c>
      <c r="G6496" s="19" t="s">
        <v>17</v>
      </c>
      <c r="H6496" s="19" t="s">
        <v>42</v>
      </c>
      <c r="I6496" s="19" t="s">
        <v>188</v>
      </c>
      <c r="J6496" s="21" t="s">
        <v>18</v>
      </c>
      <c r="K6496" s="22">
        <v>23691</v>
      </c>
      <c r="L6496" s="22"/>
      <c r="M6496" s="23"/>
    </row>
    <row r="6497" spans="1:13" x14ac:dyDescent="0.2">
      <c r="A6497" s="19" t="s">
        <v>13454</v>
      </c>
      <c r="B6497" s="19" t="s">
        <v>13455</v>
      </c>
      <c r="C6497" s="19" t="s">
        <v>52</v>
      </c>
      <c r="D6497" s="19" t="s">
        <v>139</v>
      </c>
      <c r="E6497" s="19" t="s">
        <v>1945</v>
      </c>
      <c r="F6497" s="20">
        <v>2020</v>
      </c>
      <c r="G6497" s="19" t="s">
        <v>17</v>
      </c>
      <c r="H6497" s="19" t="s">
        <v>42</v>
      </c>
      <c r="I6497" s="19" t="s">
        <v>188</v>
      </c>
      <c r="J6497" s="21" t="s">
        <v>18</v>
      </c>
      <c r="K6497" s="22">
        <v>48250</v>
      </c>
      <c r="L6497" s="22"/>
      <c r="M6497" s="23"/>
    </row>
    <row r="6498" spans="1:13" x14ac:dyDescent="0.2">
      <c r="A6498" s="19" t="s">
        <v>13456</v>
      </c>
      <c r="B6498" s="19" t="s">
        <v>13457</v>
      </c>
      <c r="C6498" s="19" t="s">
        <v>12</v>
      </c>
      <c r="D6498" s="19" t="s">
        <v>69</v>
      </c>
      <c r="E6498" s="19" t="s">
        <v>69</v>
      </c>
      <c r="F6498" s="20">
        <v>2020</v>
      </c>
      <c r="G6498" s="19" t="s">
        <v>17</v>
      </c>
      <c r="H6498" s="19" t="s">
        <v>352</v>
      </c>
      <c r="I6498" s="19" t="s">
        <v>1725</v>
      </c>
      <c r="J6498" s="21" t="s">
        <v>128</v>
      </c>
      <c r="K6498" s="22">
        <v>61585</v>
      </c>
      <c r="L6498" s="22"/>
      <c r="M6498" s="23"/>
    </row>
    <row r="6499" spans="1:13" x14ac:dyDescent="0.2">
      <c r="A6499" s="19" t="s">
        <v>13458</v>
      </c>
      <c r="B6499" s="19" t="s">
        <v>13459</v>
      </c>
      <c r="C6499" s="19" t="s">
        <v>12</v>
      </c>
      <c r="D6499" s="19" t="s">
        <v>69</v>
      </c>
      <c r="E6499" s="19" t="s">
        <v>1781</v>
      </c>
      <c r="F6499" s="20">
        <v>2020</v>
      </c>
      <c r="G6499" s="19" t="s">
        <v>17</v>
      </c>
      <c r="H6499" s="19" t="s">
        <v>42</v>
      </c>
      <c r="I6499" s="19" t="s">
        <v>1003</v>
      </c>
      <c r="J6499" s="21" t="s">
        <v>18</v>
      </c>
      <c r="K6499" s="22">
        <v>10090</v>
      </c>
      <c r="L6499" s="22">
        <v>1000</v>
      </c>
      <c r="M6499" s="23"/>
    </row>
    <row r="6500" spans="1:13" x14ac:dyDescent="0.2">
      <c r="A6500" s="19" t="s">
        <v>13460</v>
      </c>
      <c r="B6500" s="19" t="s">
        <v>13461</v>
      </c>
      <c r="C6500" s="19" t="s">
        <v>265</v>
      </c>
      <c r="D6500" s="19" t="s">
        <v>457</v>
      </c>
      <c r="E6500" s="19" t="s">
        <v>1406</v>
      </c>
      <c r="F6500" s="20">
        <v>2020</v>
      </c>
      <c r="G6500" s="19" t="s">
        <v>17</v>
      </c>
      <c r="H6500" s="19" t="s">
        <v>15</v>
      </c>
      <c r="I6500" s="19" t="s">
        <v>558</v>
      </c>
      <c r="J6500" s="21" t="s">
        <v>84</v>
      </c>
      <c r="K6500" s="22">
        <v>751120</v>
      </c>
      <c r="L6500" s="22"/>
      <c r="M6500" s="23"/>
    </row>
    <row r="6501" spans="1:13" x14ac:dyDescent="0.2">
      <c r="A6501" s="19" t="s">
        <v>13462</v>
      </c>
      <c r="B6501" s="19" t="s">
        <v>13463</v>
      </c>
      <c r="C6501" s="19" t="s">
        <v>148</v>
      </c>
      <c r="D6501" s="19" t="s">
        <v>373</v>
      </c>
      <c r="E6501" s="19" t="s">
        <v>992</v>
      </c>
      <c r="F6501" s="20">
        <v>2020</v>
      </c>
      <c r="G6501" s="19" t="s">
        <v>17</v>
      </c>
      <c r="H6501" s="19" t="s">
        <v>63</v>
      </c>
      <c r="I6501" s="19" t="s">
        <v>174</v>
      </c>
      <c r="J6501" s="21" t="s">
        <v>18</v>
      </c>
      <c r="K6501" s="22">
        <v>5000</v>
      </c>
      <c r="L6501" s="22"/>
      <c r="M6501" s="23"/>
    </row>
    <row r="6502" spans="1:13" x14ac:dyDescent="0.2">
      <c r="A6502" s="19" t="s">
        <v>13464</v>
      </c>
      <c r="B6502" s="19" t="s">
        <v>13465</v>
      </c>
      <c r="C6502" s="19" t="s">
        <v>12</v>
      </c>
      <c r="D6502" s="19" t="s">
        <v>219</v>
      </c>
      <c r="E6502" s="19" t="s">
        <v>220</v>
      </c>
      <c r="F6502" s="20">
        <v>2020</v>
      </c>
      <c r="G6502" s="19" t="s">
        <v>17</v>
      </c>
      <c r="H6502" s="19" t="s">
        <v>30</v>
      </c>
      <c r="I6502" s="19" t="s">
        <v>145</v>
      </c>
      <c r="J6502" s="21" t="s">
        <v>18</v>
      </c>
      <c r="K6502" s="22">
        <v>505100</v>
      </c>
      <c r="L6502" s="22"/>
      <c r="M6502" s="23"/>
    </row>
    <row r="6503" spans="1:13" x14ac:dyDescent="0.2">
      <c r="A6503" s="19" t="s">
        <v>13466</v>
      </c>
      <c r="B6503" s="19" t="s">
        <v>13467</v>
      </c>
      <c r="C6503" s="19" t="s">
        <v>12</v>
      </c>
      <c r="D6503" s="19" t="s">
        <v>69</v>
      </c>
      <c r="E6503" s="19" t="s">
        <v>69</v>
      </c>
      <c r="F6503" s="20">
        <v>2020</v>
      </c>
      <c r="G6503" s="19" t="s">
        <v>17</v>
      </c>
      <c r="H6503" s="19" t="s">
        <v>63</v>
      </c>
      <c r="I6503" s="19" t="s">
        <v>174</v>
      </c>
      <c r="J6503" s="21" t="s">
        <v>128</v>
      </c>
      <c r="K6503" s="22">
        <v>47900</v>
      </c>
      <c r="L6503" s="22"/>
      <c r="M6503" s="23"/>
    </row>
    <row r="6504" spans="1:13" x14ac:dyDescent="0.2">
      <c r="A6504" s="19" t="s">
        <v>13470</v>
      </c>
      <c r="B6504" s="19" t="s">
        <v>13471</v>
      </c>
      <c r="C6504" s="19" t="s">
        <v>12</v>
      </c>
      <c r="D6504" s="19"/>
      <c r="E6504" s="19"/>
      <c r="F6504" s="20">
        <v>2020</v>
      </c>
      <c r="G6504" s="19" t="s">
        <v>17</v>
      </c>
      <c r="H6504" s="19" t="s">
        <v>253</v>
      </c>
      <c r="I6504" s="19" t="s">
        <v>254</v>
      </c>
      <c r="J6504" s="21" t="s">
        <v>18</v>
      </c>
      <c r="K6504" s="22">
        <v>86703</v>
      </c>
      <c r="L6504" s="22"/>
      <c r="M6504" s="23"/>
    </row>
    <row r="6505" spans="1:13" x14ac:dyDescent="0.2">
      <c r="A6505" s="19" t="s">
        <v>13472</v>
      </c>
      <c r="B6505" s="19" t="s">
        <v>13473</v>
      </c>
      <c r="C6505" s="19" t="s">
        <v>148</v>
      </c>
      <c r="D6505" s="19" t="s">
        <v>149</v>
      </c>
      <c r="E6505" s="19" t="s">
        <v>150</v>
      </c>
      <c r="F6505" s="20">
        <v>2020</v>
      </c>
      <c r="G6505" s="19" t="s">
        <v>17</v>
      </c>
      <c r="H6505" s="19" t="s">
        <v>54</v>
      </c>
      <c r="I6505" s="19" t="s">
        <v>62</v>
      </c>
      <c r="J6505" s="21" t="s">
        <v>84</v>
      </c>
      <c r="K6505" s="22">
        <v>459713</v>
      </c>
      <c r="L6505" s="22"/>
      <c r="M6505" s="23"/>
    </row>
    <row r="6506" spans="1:13" x14ac:dyDescent="0.2">
      <c r="A6506" s="19" t="s">
        <v>13474</v>
      </c>
      <c r="B6506" s="19" t="s">
        <v>13475</v>
      </c>
      <c r="C6506" s="19" t="s">
        <v>81</v>
      </c>
      <c r="D6506" s="19" t="s">
        <v>82</v>
      </c>
      <c r="E6506" s="19" t="s">
        <v>82</v>
      </c>
      <c r="F6506" s="20">
        <v>2020</v>
      </c>
      <c r="G6506" s="19" t="s">
        <v>17</v>
      </c>
      <c r="H6506" s="19" t="s">
        <v>63</v>
      </c>
      <c r="I6506" s="19" t="s">
        <v>174</v>
      </c>
      <c r="J6506" s="21" t="s">
        <v>84</v>
      </c>
      <c r="K6506" s="22">
        <v>580</v>
      </c>
      <c r="L6506" s="22"/>
      <c r="M6506" s="23"/>
    </row>
    <row r="6507" spans="1:13" x14ac:dyDescent="0.2">
      <c r="A6507" s="19" t="s">
        <v>13476</v>
      </c>
      <c r="B6507" s="19" t="s">
        <v>13477</v>
      </c>
      <c r="C6507" s="19" t="s">
        <v>81</v>
      </c>
      <c r="D6507" s="19" t="s">
        <v>82</v>
      </c>
      <c r="E6507" s="19" t="s">
        <v>1134</v>
      </c>
      <c r="F6507" s="20">
        <v>2020</v>
      </c>
      <c r="G6507" s="19" t="s">
        <v>17</v>
      </c>
      <c r="H6507" s="19" t="s">
        <v>63</v>
      </c>
      <c r="I6507" s="19" t="s">
        <v>174</v>
      </c>
      <c r="J6507" s="21" t="s">
        <v>18</v>
      </c>
      <c r="K6507" s="22">
        <v>3357</v>
      </c>
      <c r="L6507" s="22"/>
      <c r="M6507" s="23"/>
    </row>
    <row r="6508" spans="1:13" x14ac:dyDescent="0.2">
      <c r="A6508" s="19" t="s">
        <v>13478</v>
      </c>
      <c r="B6508" s="19" t="s">
        <v>13479</v>
      </c>
      <c r="C6508" s="19" t="s">
        <v>359</v>
      </c>
      <c r="D6508" s="19" t="s">
        <v>677</v>
      </c>
      <c r="E6508" s="19" t="s">
        <v>677</v>
      </c>
      <c r="F6508" s="20">
        <v>2020</v>
      </c>
      <c r="G6508" s="19" t="s">
        <v>17</v>
      </c>
      <c r="H6508" s="19" t="s">
        <v>42</v>
      </c>
      <c r="I6508" s="19" t="s">
        <v>188</v>
      </c>
      <c r="J6508" s="21" t="s">
        <v>128</v>
      </c>
      <c r="K6508" s="22">
        <v>4489</v>
      </c>
      <c r="L6508" s="22"/>
      <c r="M6508" s="23"/>
    </row>
    <row r="6509" spans="1:13" x14ac:dyDescent="0.2">
      <c r="A6509" s="19" t="s">
        <v>13482</v>
      </c>
      <c r="B6509" s="19" t="s">
        <v>13483</v>
      </c>
      <c r="C6509" s="19" t="s">
        <v>359</v>
      </c>
      <c r="D6509" s="19" t="s">
        <v>677</v>
      </c>
      <c r="E6509" s="19" t="s">
        <v>677</v>
      </c>
      <c r="F6509" s="20">
        <v>2020</v>
      </c>
      <c r="G6509" s="19" t="s">
        <v>17</v>
      </c>
      <c r="H6509" s="19" t="s">
        <v>130</v>
      </c>
      <c r="I6509" s="19" t="s">
        <v>130</v>
      </c>
      <c r="J6509" s="21" t="s">
        <v>18</v>
      </c>
      <c r="K6509" s="22">
        <v>18782</v>
      </c>
      <c r="L6509" s="22"/>
      <c r="M6509" s="23"/>
    </row>
    <row r="6510" spans="1:13" x14ac:dyDescent="0.2">
      <c r="A6510" s="19" t="s">
        <v>13484</v>
      </c>
      <c r="B6510" s="19" t="s">
        <v>13485</v>
      </c>
      <c r="C6510" s="19" t="s">
        <v>148</v>
      </c>
      <c r="D6510" s="19" t="s">
        <v>373</v>
      </c>
      <c r="E6510" s="19" t="s">
        <v>894</v>
      </c>
      <c r="F6510" s="20">
        <v>2020</v>
      </c>
      <c r="G6510" s="19" t="s">
        <v>17</v>
      </c>
      <c r="H6510" s="19" t="s">
        <v>130</v>
      </c>
      <c r="I6510" s="19" t="s">
        <v>130</v>
      </c>
      <c r="J6510" s="21" t="s">
        <v>18</v>
      </c>
      <c r="K6510" s="22">
        <v>100</v>
      </c>
      <c r="L6510" s="22"/>
      <c r="M6510" s="23"/>
    </row>
    <row r="6511" spans="1:13" x14ac:dyDescent="0.2">
      <c r="A6511" s="19" t="s">
        <v>13488</v>
      </c>
      <c r="B6511" s="19" t="s">
        <v>13489</v>
      </c>
      <c r="C6511" s="19" t="s">
        <v>148</v>
      </c>
      <c r="D6511" s="19"/>
      <c r="E6511" s="19"/>
      <c r="F6511" s="20">
        <v>2020</v>
      </c>
      <c r="G6511" s="19" t="s">
        <v>279</v>
      </c>
      <c r="H6511" s="19" t="s">
        <v>30</v>
      </c>
      <c r="I6511" s="19" t="s">
        <v>145</v>
      </c>
      <c r="J6511" s="21" t="s">
        <v>84</v>
      </c>
      <c r="K6511" s="22">
        <v>18000</v>
      </c>
      <c r="L6511" s="22"/>
      <c r="M6511" s="23"/>
    </row>
    <row r="6512" spans="1:13" x14ac:dyDescent="0.2">
      <c r="A6512" s="19" t="s">
        <v>13490</v>
      </c>
      <c r="B6512" s="19" t="s">
        <v>13491</v>
      </c>
      <c r="C6512" s="19" t="s">
        <v>148</v>
      </c>
      <c r="D6512" s="19" t="s">
        <v>373</v>
      </c>
      <c r="E6512" s="19" t="s">
        <v>435</v>
      </c>
      <c r="F6512" s="20">
        <v>2020</v>
      </c>
      <c r="G6512" s="19" t="s">
        <v>17</v>
      </c>
      <c r="H6512" s="19" t="s">
        <v>95</v>
      </c>
      <c r="I6512" s="19" t="s">
        <v>96</v>
      </c>
      <c r="J6512" s="21" t="s">
        <v>18</v>
      </c>
      <c r="K6512" s="22">
        <v>72919</v>
      </c>
      <c r="L6512" s="22"/>
      <c r="M6512" s="23"/>
    </row>
    <row r="6513" spans="1:13" x14ac:dyDescent="0.2">
      <c r="A6513" s="19" t="s">
        <v>13492</v>
      </c>
      <c r="B6513" s="19" t="s">
        <v>13493</v>
      </c>
      <c r="C6513" s="19" t="s">
        <v>257</v>
      </c>
      <c r="D6513" s="19"/>
      <c r="E6513" s="19"/>
      <c r="F6513" s="20">
        <v>2020</v>
      </c>
      <c r="G6513" s="19" t="s">
        <v>17</v>
      </c>
      <c r="H6513" s="19" t="s">
        <v>54</v>
      </c>
      <c r="I6513" s="19" t="s">
        <v>62</v>
      </c>
      <c r="J6513" s="21" t="s">
        <v>18</v>
      </c>
      <c r="K6513" s="22">
        <v>548862</v>
      </c>
      <c r="L6513" s="22"/>
      <c r="M6513" s="23"/>
    </row>
    <row r="6514" spans="1:13" x14ac:dyDescent="0.2">
      <c r="A6514" s="19" t="s">
        <v>13494</v>
      </c>
      <c r="B6514" s="19" t="s">
        <v>13495</v>
      </c>
      <c r="C6514" s="19" t="s">
        <v>133</v>
      </c>
      <c r="D6514" s="19" t="s">
        <v>392</v>
      </c>
      <c r="E6514" s="19" t="s">
        <v>393</v>
      </c>
      <c r="F6514" s="20">
        <v>2020</v>
      </c>
      <c r="G6514" s="19" t="s">
        <v>17</v>
      </c>
      <c r="H6514" s="19" t="s">
        <v>63</v>
      </c>
      <c r="I6514" s="19" t="s">
        <v>174</v>
      </c>
      <c r="J6514" s="21" t="s">
        <v>18</v>
      </c>
      <c r="K6514" s="22">
        <v>59420</v>
      </c>
      <c r="L6514" s="22"/>
      <c r="M6514" s="23"/>
    </row>
    <row r="6515" spans="1:13" x14ac:dyDescent="0.2">
      <c r="A6515" s="19" t="s">
        <v>13496</v>
      </c>
      <c r="B6515" s="19" t="s">
        <v>13497</v>
      </c>
      <c r="C6515" s="19" t="s">
        <v>37</v>
      </c>
      <c r="D6515" s="19" t="s">
        <v>123</v>
      </c>
      <c r="E6515" s="19" t="s">
        <v>124</v>
      </c>
      <c r="F6515" s="20">
        <v>2020</v>
      </c>
      <c r="G6515" s="19" t="s">
        <v>17</v>
      </c>
      <c r="H6515" s="19" t="s">
        <v>15</v>
      </c>
      <c r="I6515" s="19" t="s">
        <v>16</v>
      </c>
      <c r="J6515" s="21" t="s">
        <v>84</v>
      </c>
      <c r="K6515" s="22">
        <v>2</v>
      </c>
      <c r="L6515" s="22"/>
      <c r="M6515" s="23"/>
    </row>
    <row r="6516" spans="1:13" x14ac:dyDescent="0.2">
      <c r="A6516" s="19" t="s">
        <v>13498</v>
      </c>
      <c r="B6516" s="19" t="s">
        <v>13499</v>
      </c>
      <c r="C6516" s="19" t="s">
        <v>52</v>
      </c>
      <c r="D6516" s="19" t="s">
        <v>139</v>
      </c>
      <c r="E6516" s="19" t="s">
        <v>139</v>
      </c>
      <c r="F6516" s="20">
        <v>2020</v>
      </c>
      <c r="G6516" s="19" t="s">
        <v>17</v>
      </c>
      <c r="H6516" s="19" t="s">
        <v>30</v>
      </c>
      <c r="I6516" s="19" t="s">
        <v>145</v>
      </c>
      <c r="J6516" s="21" t="s">
        <v>18</v>
      </c>
      <c r="K6516" s="22">
        <v>2</v>
      </c>
      <c r="L6516" s="22"/>
      <c r="M6516" s="23"/>
    </row>
    <row r="6517" spans="1:13" x14ac:dyDescent="0.2">
      <c r="A6517" s="19" t="s">
        <v>13500</v>
      </c>
      <c r="B6517" s="19" t="s">
        <v>13501</v>
      </c>
      <c r="C6517" s="19" t="s">
        <v>257</v>
      </c>
      <c r="D6517" s="19" t="s">
        <v>258</v>
      </c>
      <c r="E6517" s="19"/>
      <c r="F6517" s="20">
        <v>2020</v>
      </c>
      <c r="G6517" s="19" t="s">
        <v>17</v>
      </c>
      <c r="H6517" s="19" t="s">
        <v>15</v>
      </c>
      <c r="I6517" s="19" t="s">
        <v>16</v>
      </c>
      <c r="J6517" s="21" t="s">
        <v>18</v>
      </c>
      <c r="K6517" s="22">
        <v>1076356</v>
      </c>
      <c r="L6517" s="22">
        <v>4</v>
      </c>
      <c r="M6517" s="23"/>
    </row>
    <row r="6518" spans="1:13" x14ac:dyDescent="0.2">
      <c r="A6518" s="19" t="s">
        <v>13502</v>
      </c>
      <c r="B6518" s="19" t="s">
        <v>13503</v>
      </c>
      <c r="C6518" s="19" t="s">
        <v>81</v>
      </c>
      <c r="D6518" s="19"/>
      <c r="E6518" s="19"/>
      <c r="F6518" s="20">
        <v>2020</v>
      </c>
      <c r="G6518" s="19" t="s">
        <v>17</v>
      </c>
      <c r="H6518" s="19" t="s">
        <v>352</v>
      </c>
      <c r="I6518" s="19" t="s">
        <v>353</v>
      </c>
      <c r="J6518" s="21" t="s">
        <v>18</v>
      </c>
      <c r="K6518" s="22">
        <v>545664</v>
      </c>
      <c r="L6518" s="22"/>
      <c r="M6518" s="23"/>
    </row>
    <row r="6519" spans="1:13" x14ac:dyDescent="0.2">
      <c r="A6519" s="19" t="s">
        <v>13504</v>
      </c>
      <c r="B6519" s="19" t="s">
        <v>13505</v>
      </c>
      <c r="C6519" s="19" t="s">
        <v>257</v>
      </c>
      <c r="D6519" s="19" t="s">
        <v>258</v>
      </c>
      <c r="E6519" s="19" t="s">
        <v>2440</v>
      </c>
      <c r="F6519" s="20">
        <v>2020</v>
      </c>
      <c r="G6519" s="19" t="s">
        <v>17</v>
      </c>
      <c r="H6519" s="19" t="s">
        <v>693</v>
      </c>
      <c r="I6519" s="19" t="s">
        <v>762</v>
      </c>
      <c r="J6519" s="21" t="s">
        <v>18</v>
      </c>
      <c r="K6519" s="22">
        <v>150000</v>
      </c>
      <c r="L6519" s="22"/>
      <c r="M6519" s="23"/>
    </row>
    <row r="6520" spans="1:13" x14ac:dyDescent="0.2">
      <c r="A6520" s="19" t="s">
        <v>13506</v>
      </c>
      <c r="B6520" s="19" t="s">
        <v>13507</v>
      </c>
      <c r="C6520" s="19" t="s">
        <v>92</v>
      </c>
      <c r="D6520" s="19"/>
      <c r="E6520" s="19"/>
      <c r="F6520" s="20">
        <v>2020</v>
      </c>
      <c r="G6520" s="19" t="s">
        <v>17</v>
      </c>
      <c r="H6520" s="19" t="s">
        <v>30</v>
      </c>
      <c r="I6520" s="19" t="s">
        <v>145</v>
      </c>
      <c r="J6520" s="21" t="s">
        <v>84</v>
      </c>
      <c r="K6520" s="22">
        <v>2000</v>
      </c>
      <c r="L6520" s="22"/>
      <c r="M6520" s="23"/>
    </row>
    <row r="6521" spans="1:13" x14ac:dyDescent="0.2">
      <c r="A6521" s="19" t="s">
        <v>13508</v>
      </c>
      <c r="B6521" s="19" t="s">
        <v>13509</v>
      </c>
      <c r="C6521" s="19" t="s">
        <v>148</v>
      </c>
      <c r="D6521" s="19" t="s">
        <v>617</v>
      </c>
      <c r="E6521" s="19" t="s">
        <v>8410</v>
      </c>
      <c r="F6521" s="20">
        <v>2020</v>
      </c>
      <c r="G6521" s="19" t="s">
        <v>17</v>
      </c>
      <c r="H6521" s="19" t="s">
        <v>54</v>
      </c>
      <c r="I6521" s="19" t="s">
        <v>62</v>
      </c>
      <c r="J6521" s="21" t="s">
        <v>84</v>
      </c>
      <c r="K6521" s="22">
        <v>2176</v>
      </c>
      <c r="L6521" s="22"/>
      <c r="M6521" s="23"/>
    </row>
    <row r="6522" spans="1:13" x14ac:dyDescent="0.2">
      <c r="A6522" s="19" t="s">
        <v>13510</v>
      </c>
      <c r="B6522" s="19" t="s">
        <v>13511</v>
      </c>
      <c r="C6522" s="19" t="s">
        <v>12</v>
      </c>
      <c r="D6522" s="19" t="s">
        <v>69</v>
      </c>
      <c r="E6522" s="19" t="s">
        <v>1273</v>
      </c>
      <c r="F6522" s="20">
        <v>2020</v>
      </c>
      <c r="G6522" s="19" t="s">
        <v>17</v>
      </c>
      <c r="H6522" s="19" t="s">
        <v>63</v>
      </c>
      <c r="I6522" s="19" t="s">
        <v>174</v>
      </c>
      <c r="J6522" s="21" t="s">
        <v>84</v>
      </c>
      <c r="K6522" s="22">
        <v>80500</v>
      </c>
      <c r="L6522" s="22"/>
      <c r="M6522" s="23"/>
    </row>
    <row r="6523" spans="1:13" x14ac:dyDescent="0.2">
      <c r="A6523" s="19" t="s">
        <v>13512</v>
      </c>
      <c r="B6523" s="19" t="s">
        <v>13513</v>
      </c>
      <c r="C6523" s="19" t="s">
        <v>52</v>
      </c>
      <c r="D6523" s="19" t="s">
        <v>77</v>
      </c>
      <c r="E6523" s="19" t="s">
        <v>398</v>
      </c>
      <c r="F6523" s="20">
        <v>2020</v>
      </c>
      <c r="G6523" s="19" t="s">
        <v>17</v>
      </c>
      <c r="H6523" s="19" t="s">
        <v>54</v>
      </c>
      <c r="I6523" s="19" t="s">
        <v>62</v>
      </c>
      <c r="J6523" s="21" t="s">
        <v>84</v>
      </c>
      <c r="K6523" s="22">
        <v>95211</v>
      </c>
      <c r="L6523" s="22"/>
      <c r="M6523" s="23"/>
    </row>
    <row r="6524" spans="1:13" x14ac:dyDescent="0.2">
      <c r="A6524" s="19" t="s">
        <v>13514</v>
      </c>
      <c r="B6524" s="19" t="s">
        <v>13515</v>
      </c>
      <c r="C6524" s="19" t="s">
        <v>167</v>
      </c>
      <c r="D6524" s="19"/>
      <c r="E6524" s="19"/>
      <c r="F6524" s="20">
        <v>2020</v>
      </c>
      <c r="G6524" s="19" t="s">
        <v>17</v>
      </c>
      <c r="H6524" s="19" t="s">
        <v>30</v>
      </c>
      <c r="I6524" s="19" t="s">
        <v>145</v>
      </c>
      <c r="J6524" s="21" t="s">
        <v>84</v>
      </c>
      <c r="K6524" s="22">
        <v>1000</v>
      </c>
      <c r="L6524" s="22"/>
      <c r="M6524" s="23"/>
    </row>
    <row r="6525" spans="1:13" x14ac:dyDescent="0.2">
      <c r="A6525" s="19" t="s">
        <v>13516</v>
      </c>
      <c r="B6525" s="19" t="s">
        <v>13517</v>
      </c>
      <c r="C6525" s="19" t="s">
        <v>52</v>
      </c>
      <c r="D6525" s="19" t="s">
        <v>99</v>
      </c>
      <c r="E6525" s="19" t="s">
        <v>884</v>
      </c>
      <c r="F6525" s="20">
        <v>2020</v>
      </c>
      <c r="G6525" s="19" t="s">
        <v>17</v>
      </c>
      <c r="H6525" s="19" t="s">
        <v>42</v>
      </c>
      <c r="I6525" s="19" t="s">
        <v>188</v>
      </c>
      <c r="J6525" s="21" t="s">
        <v>18</v>
      </c>
      <c r="K6525" s="22">
        <v>129986</v>
      </c>
      <c r="L6525" s="22"/>
      <c r="M6525" s="23"/>
    </row>
    <row r="6526" spans="1:13" x14ac:dyDescent="0.2">
      <c r="A6526" s="19" t="s">
        <v>13520</v>
      </c>
      <c r="B6526" s="19" t="s">
        <v>13521</v>
      </c>
      <c r="C6526" s="19" t="s">
        <v>34</v>
      </c>
      <c r="D6526" s="19"/>
      <c r="E6526" s="19"/>
      <c r="F6526" s="20">
        <v>2020</v>
      </c>
      <c r="G6526" s="19" t="s">
        <v>17</v>
      </c>
      <c r="H6526" s="19" t="s">
        <v>30</v>
      </c>
      <c r="I6526" s="19" t="s">
        <v>145</v>
      </c>
      <c r="J6526" s="21" t="s">
        <v>18</v>
      </c>
      <c r="K6526" s="22">
        <v>1000</v>
      </c>
      <c r="L6526" s="22"/>
      <c r="M6526" s="23"/>
    </row>
    <row r="6527" spans="1:13" x14ac:dyDescent="0.2">
      <c r="A6527" s="19" t="s">
        <v>13522</v>
      </c>
      <c r="B6527" s="19" t="s">
        <v>13523</v>
      </c>
      <c r="C6527" s="19" t="s">
        <v>257</v>
      </c>
      <c r="D6527" s="19" t="s">
        <v>258</v>
      </c>
      <c r="E6527" s="19" t="s">
        <v>1244</v>
      </c>
      <c r="F6527" s="20">
        <v>2020</v>
      </c>
      <c r="G6527" s="19" t="s">
        <v>17</v>
      </c>
      <c r="H6527" s="19" t="s">
        <v>240</v>
      </c>
      <c r="I6527" s="19" t="s">
        <v>2623</v>
      </c>
      <c r="J6527" s="21" t="s">
        <v>84</v>
      </c>
      <c r="K6527" s="22">
        <v>246098</v>
      </c>
      <c r="L6527" s="22"/>
      <c r="M6527" s="23"/>
    </row>
    <row r="6528" spans="1:13" x14ac:dyDescent="0.2">
      <c r="A6528" s="19" t="s">
        <v>13524</v>
      </c>
      <c r="B6528" s="19" t="s">
        <v>13525</v>
      </c>
      <c r="C6528" s="19" t="s">
        <v>12</v>
      </c>
      <c r="D6528" s="19" t="s">
        <v>630</v>
      </c>
      <c r="E6528" s="19" t="s">
        <v>1798</v>
      </c>
      <c r="F6528" s="20">
        <v>2020</v>
      </c>
      <c r="G6528" s="19" t="s">
        <v>17</v>
      </c>
      <c r="H6528" s="19" t="s">
        <v>693</v>
      </c>
      <c r="I6528" s="19" t="s">
        <v>762</v>
      </c>
      <c r="J6528" s="21" t="s">
        <v>18</v>
      </c>
      <c r="K6528" s="22">
        <v>30000</v>
      </c>
      <c r="L6528" s="22"/>
      <c r="M6528" s="23"/>
    </row>
    <row r="6529" spans="1:13" x14ac:dyDescent="0.2">
      <c r="A6529" s="19" t="s">
        <v>13526</v>
      </c>
      <c r="B6529" s="19" t="s">
        <v>13527</v>
      </c>
      <c r="C6529" s="19" t="s">
        <v>22</v>
      </c>
      <c r="D6529" s="19" t="s">
        <v>46</v>
      </c>
      <c r="E6529" s="19" t="s">
        <v>345</v>
      </c>
      <c r="F6529" s="20">
        <v>2020</v>
      </c>
      <c r="G6529" s="19" t="s">
        <v>17</v>
      </c>
      <c r="H6529" s="19" t="s">
        <v>42</v>
      </c>
      <c r="I6529" s="19" t="s">
        <v>1003</v>
      </c>
      <c r="J6529" s="21" t="s">
        <v>84</v>
      </c>
      <c r="K6529" s="22">
        <v>18853</v>
      </c>
      <c r="L6529" s="22"/>
      <c r="M6529" s="23"/>
    </row>
    <row r="6530" spans="1:13" x14ac:dyDescent="0.2">
      <c r="A6530" s="19" t="s">
        <v>13528</v>
      </c>
      <c r="B6530" s="19" t="s">
        <v>13529</v>
      </c>
      <c r="C6530" s="19" t="s">
        <v>148</v>
      </c>
      <c r="D6530" s="19" t="s">
        <v>329</v>
      </c>
      <c r="E6530" s="19" t="s">
        <v>1177</v>
      </c>
      <c r="F6530" s="20">
        <v>2020</v>
      </c>
      <c r="G6530" s="19" t="s">
        <v>17</v>
      </c>
      <c r="H6530" s="19" t="s">
        <v>42</v>
      </c>
      <c r="I6530" s="19" t="s">
        <v>188</v>
      </c>
      <c r="J6530" s="21" t="s">
        <v>84</v>
      </c>
      <c r="K6530" s="22">
        <v>21893</v>
      </c>
      <c r="L6530" s="22"/>
      <c r="M6530" s="23"/>
    </row>
    <row r="6531" spans="1:13" x14ac:dyDescent="0.2">
      <c r="A6531" s="19" t="s">
        <v>13530</v>
      </c>
      <c r="B6531" s="19" t="s">
        <v>13531</v>
      </c>
      <c r="C6531" s="19" t="s">
        <v>143</v>
      </c>
      <c r="D6531" s="19" t="s">
        <v>144</v>
      </c>
      <c r="E6531" s="19" t="s">
        <v>144</v>
      </c>
      <c r="F6531" s="20">
        <v>2020</v>
      </c>
      <c r="G6531" s="19" t="s">
        <v>17</v>
      </c>
      <c r="H6531" s="19" t="s">
        <v>30</v>
      </c>
      <c r="I6531" s="19" t="s">
        <v>145</v>
      </c>
      <c r="J6531" s="21" t="s">
        <v>18</v>
      </c>
      <c r="K6531" s="22">
        <v>750</v>
      </c>
      <c r="L6531" s="22"/>
      <c r="M6531" s="23"/>
    </row>
    <row r="6532" spans="1:13" x14ac:dyDescent="0.2">
      <c r="A6532" s="19" t="s">
        <v>13532</v>
      </c>
      <c r="B6532" s="19" t="s">
        <v>13533</v>
      </c>
      <c r="C6532" s="19" t="s">
        <v>92</v>
      </c>
      <c r="D6532" s="19" t="s">
        <v>191</v>
      </c>
      <c r="E6532" s="19" t="s">
        <v>4082</v>
      </c>
      <c r="F6532" s="20">
        <v>2020</v>
      </c>
      <c r="G6532" s="19" t="s">
        <v>17</v>
      </c>
      <c r="H6532" s="19" t="s">
        <v>42</v>
      </c>
      <c r="I6532" s="19" t="s">
        <v>188</v>
      </c>
      <c r="J6532" s="21" t="s">
        <v>18</v>
      </c>
      <c r="K6532" s="22">
        <v>120606</v>
      </c>
      <c r="L6532" s="22"/>
      <c r="M6532" s="23"/>
    </row>
    <row r="6533" spans="1:13" x14ac:dyDescent="0.2">
      <c r="A6533" s="19" t="s">
        <v>13534</v>
      </c>
      <c r="B6533" s="19" t="s">
        <v>13535</v>
      </c>
      <c r="C6533" s="19" t="s">
        <v>133</v>
      </c>
      <c r="D6533" s="19" t="s">
        <v>206</v>
      </c>
      <c r="E6533" s="19" t="s">
        <v>1054</v>
      </c>
      <c r="F6533" s="20">
        <v>2020</v>
      </c>
      <c r="G6533" s="19" t="s">
        <v>17</v>
      </c>
      <c r="H6533" s="19" t="s">
        <v>42</v>
      </c>
      <c r="I6533" s="19" t="s">
        <v>43</v>
      </c>
      <c r="J6533" s="21" t="s">
        <v>84</v>
      </c>
      <c r="K6533" s="22">
        <v>100000</v>
      </c>
      <c r="L6533" s="22"/>
      <c r="M6533" s="23"/>
    </row>
    <row r="6534" spans="1:13" x14ac:dyDescent="0.2">
      <c r="A6534" s="19" t="s">
        <v>13536</v>
      </c>
      <c r="B6534" s="19" t="s">
        <v>13537</v>
      </c>
      <c r="C6534" s="19" t="s">
        <v>37</v>
      </c>
      <c r="D6534" s="19"/>
      <c r="E6534" s="19"/>
      <c r="F6534" s="20">
        <v>2020</v>
      </c>
      <c r="G6534" s="19" t="s">
        <v>17</v>
      </c>
      <c r="H6534" s="19" t="s">
        <v>30</v>
      </c>
      <c r="I6534" s="19" t="s">
        <v>145</v>
      </c>
      <c r="J6534" s="21" t="s">
        <v>84</v>
      </c>
      <c r="K6534" s="22">
        <v>2155</v>
      </c>
      <c r="L6534" s="22"/>
      <c r="M6534" s="23"/>
    </row>
    <row r="6535" spans="1:13" x14ac:dyDescent="0.2">
      <c r="A6535" s="19" t="s">
        <v>13538</v>
      </c>
      <c r="B6535" s="19" t="s">
        <v>13539</v>
      </c>
      <c r="C6535" s="19" t="s">
        <v>148</v>
      </c>
      <c r="D6535" s="19"/>
      <c r="E6535" s="19"/>
      <c r="F6535" s="20">
        <v>2020</v>
      </c>
      <c r="G6535" s="19" t="s">
        <v>17</v>
      </c>
      <c r="H6535" s="19" t="s">
        <v>30</v>
      </c>
      <c r="I6535" s="19" t="s">
        <v>145</v>
      </c>
      <c r="J6535" s="21" t="s">
        <v>18</v>
      </c>
      <c r="K6535" s="22">
        <v>1000</v>
      </c>
      <c r="L6535" s="22"/>
      <c r="M6535" s="23"/>
    </row>
    <row r="6536" spans="1:13" x14ac:dyDescent="0.2">
      <c r="A6536" s="19" t="s">
        <v>13540</v>
      </c>
      <c r="B6536" s="19" t="s">
        <v>13541</v>
      </c>
      <c r="C6536" s="19" t="s">
        <v>103</v>
      </c>
      <c r="D6536" s="19" t="s">
        <v>105</v>
      </c>
      <c r="E6536" s="19" t="s">
        <v>106</v>
      </c>
      <c r="F6536" s="20">
        <v>2020</v>
      </c>
      <c r="G6536" s="19" t="s">
        <v>17</v>
      </c>
      <c r="H6536" s="19" t="s">
        <v>42</v>
      </c>
      <c r="I6536" s="19" t="s">
        <v>43</v>
      </c>
      <c r="J6536" s="21" t="s">
        <v>18</v>
      </c>
      <c r="K6536" s="22">
        <v>86688</v>
      </c>
      <c r="L6536" s="22"/>
      <c r="M6536" s="23"/>
    </row>
    <row r="6537" spans="1:13" x14ac:dyDescent="0.2">
      <c r="A6537" s="19" t="s">
        <v>13542</v>
      </c>
      <c r="B6537" s="19" t="s">
        <v>13543</v>
      </c>
      <c r="C6537" s="19" t="s">
        <v>12</v>
      </c>
      <c r="D6537" s="19" t="s">
        <v>630</v>
      </c>
      <c r="E6537" s="19" t="s">
        <v>1798</v>
      </c>
      <c r="F6537" s="20">
        <v>2020</v>
      </c>
      <c r="G6537" s="19" t="s">
        <v>17</v>
      </c>
      <c r="H6537" s="19" t="s">
        <v>63</v>
      </c>
      <c r="I6537" s="19" t="s">
        <v>174</v>
      </c>
      <c r="J6537" s="21" t="s">
        <v>18</v>
      </c>
      <c r="K6537" s="22">
        <v>3357</v>
      </c>
      <c r="L6537" s="22"/>
      <c r="M6537" s="23"/>
    </row>
    <row r="6538" spans="1:13" x14ac:dyDescent="0.2">
      <c r="A6538" s="19" t="s">
        <v>13544</v>
      </c>
      <c r="B6538" s="19" t="s">
        <v>13545</v>
      </c>
      <c r="C6538" s="19" t="s">
        <v>12</v>
      </c>
      <c r="D6538" s="19" t="s">
        <v>219</v>
      </c>
      <c r="E6538" s="19" t="s">
        <v>636</v>
      </c>
      <c r="F6538" s="20">
        <v>2020</v>
      </c>
      <c r="G6538" s="19" t="s">
        <v>17</v>
      </c>
      <c r="H6538" s="19" t="s">
        <v>63</v>
      </c>
      <c r="I6538" s="19" t="s">
        <v>174</v>
      </c>
      <c r="J6538" s="21" t="s">
        <v>18</v>
      </c>
      <c r="K6538" s="22">
        <v>3357</v>
      </c>
      <c r="L6538" s="22"/>
      <c r="M6538" s="23"/>
    </row>
    <row r="6539" spans="1:13" x14ac:dyDescent="0.2">
      <c r="A6539" s="19" t="s">
        <v>13546</v>
      </c>
      <c r="B6539" s="19" t="s">
        <v>13547</v>
      </c>
      <c r="C6539" s="19" t="s">
        <v>12</v>
      </c>
      <c r="D6539" s="19" t="s">
        <v>422</v>
      </c>
      <c r="E6539" s="19" t="s">
        <v>1699</v>
      </c>
      <c r="F6539" s="20">
        <v>2020</v>
      </c>
      <c r="G6539" s="19" t="s">
        <v>17</v>
      </c>
      <c r="H6539" s="19" t="s">
        <v>30</v>
      </c>
      <c r="I6539" s="19" t="s">
        <v>145</v>
      </c>
      <c r="J6539" s="21" t="s">
        <v>18</v>
      </c>
      <c r="K6539" s="22">
        <v>202000</v>
      </c>
      <c r="L6539" s="22"/>
      <c r="M6539" s="23"/>
    </row>
    <row r="6540" spans="1:13" x14ac:dyDescent="0.2">
      <c r="A6540" s="19" t="s">
        <v>13548</v>
      </c>
      <c r="B6540" s="19" t="s">
        <v>13549</v>
      </c>
      <c r="C6540" s="19" t="s">
        <v>257</v>
      </c>
      <c r="D6540" s="19" t="s">
        <v>441</v>
      </c>
      <c r="E6540" s="19" t="s">
        <v>595</v>
      </c>
      <c r="F6540" s="20">
        <v>2020</v>
      </c>
      <c r="G6540" s="19" t="s">
        <v>17</v>
      </c>
      <c r="H6540" s="19" t="s">
        <v>63</v>
      </c>
      <c r="I6540" s="19" t="s">
        <v>174</v>
      </c>
      <c r="J6540" s="21" t="s">
        <v>18</v>
      </c>
      <c r="K6540" s="22">
        <v>489204</v>
      </c>
      <c r="L6540" s="22"/>
      <c r="M6540" s="23"/>
    </row>
    <row r="6541" spans="1:13" x14ac:dyDescent="0.2">
      <c r="A6541" s="19" t="s">
        <v>13550</v>
      </c>
      <c r="B6541" s="19" t="s">
        <v>13551</v>
      </c>
      <c r="C6541" s="19" t="s">
        <v>257</v>
      </c>
      <c r="D6541" s="19" t="s">
        <v>441</v>
      </c>
      <c r="E6541" s="19" t="s">
        <v>747</v>
      </c>
      <c r="F6541" s="20">
        <v>2020</v>
      </c>
      <c r="G6541" s="19" t="s">
        <v>17</v>
      </c>
      <c r="H6541" s="19" t="s">
        <v>63</v>
      </c>
      <c r="I6541" s="19" t="s">
        <v>174</v>
      </c>
      <c r="J6541" s="21" t="s">
        <v>18</v>
      </c>
      <c r="K6541" s="22">
        <v>489204</v>
      </c>
      <c r="L6541" s="22"/>
      <c r="M6541" s="23"/>
    </row>
    <row r="6542" spans="1:13" x14ac:dyDescent="0.2">
      <c r="A6542" s="19" t="s">
        <v>13552</v>
      </c>
      <c r="B6542" s="19" t="s">
        <v>13553</v>
      </c>
      <c r="C6542" s="19" t="s">
        <v>257</v>
      </c>
      <c r="D6542" s="19" t="s">
        <v>441</v>
      </c>
      <c r="E6542" s="19" t="s">
        <v>488</v>
      </c>
      <c r="F6542" s="20">
        <v>2020</v>
      </c>
      <c r="G6542" s="19" t="s">
        <v>17</v>
      </c>
      <c r="H6542" s="19" t="s">
        <v>63</v>
      </c>
      <c r="I6542" s="19" t="s">
        <v>174</v>
      </c>
      <c r="J6542" s="21" t="s">
        <v>18</v>
      </c>
      <c r="K6542" s="22">
        <v>495000</v>
      </c>
      <c r="L6542" s="22"/>
      <c r="M6542" s="23"/>
    </row>
    <row r="6543" spans="1:13" x14ac:dyDescent="0.2">
      <c r="A6543" s="19" t="s">
        <v>13554</v>
      </c>
      <c r="B6543" s="19" t="s">
        <v>13555</v>
      </c>
      <c r="C6543" s="19" t="s">
        <v>257</v>
      </c>
      <c r="D6543" s="19" t="s">
        <v>258</v>
      </c>
      <c r="E6543" s="19" t="s">
        <v>259</v>
      </c>
      <c r="F6543" s="20">
        <v>2020</v>
      </c>
      <c r="G6543" s="19" t="s">
        <v>17</v>
      </c>
      <c r="H6543" s="19" t="s">
        <v>63</v>
      </c>
      <c r="I6543" s="19" t="s">
        <v>174</v>
      </c>
      <c r="J6543" s="21" t="s">
        <v>18</v>
      </c>
      <c r="K6543" s="22">
        <v>495000</v>
      </c>
      <c r="L6543" s="22"/>
      <c r="M6543" s="23"/>
    </row>
    <row r="6544" spans="1:13" x14ac:dyDescent="0.2">
      <c r="A6544" s="19" t="s">
        <v>13556</v>
      </c>
      <c r="B6544" s="19" t="s">
        <v>13557</v>
      </c>
      <c r="C6544" s="19" t="s">
        <v>103</v>
      </c>
      <c r="D6544" s="19" t="s">
        <v>194</v>
      </c>
      <c r="E6544" s="19" t="s">
        <v>953</v>
      </c>
      <c r="F6544" s="20">
        <v>2020</v>
      </c>
      <c r="G6544" s="19" t="s">
        <v>17</v>
      </c>
      <c r="H6544" s="19" t="s">
        <v>63</v>
      </c>
      <c r="I6544" s="19" t="s">
        <v>174</v>
      </c>
      <c r="J6544" s="21" t="s">
        <v>128</v>
      </c>
      <c r="K6544" s="22">
        <v>30000</v>
      </c>
      <c r="L6544" s="22"/>
      <c r="M6544" s="23"/>
    </row>
    <row r="6545" spans="1:13" x14ac:dyDescent="0.2">
      <c r="A6545" s="19" t="s">
        <v>13558</v>
      </c>
      <c r="B6545" s="19" t="s">
        <v>13559</v>
      </c>
      <c r="C6545" s="19" t="s">
        <v>12</v>
      </c>
      <c r="D6545" s="19" t="s">
        <v>219</v>
      </c>
      <c r="E6545" s="19" t="s">
        <v>1380</v>
      </c>
      <c r="F6545" s="20">
        <v>2020</v>
      </c>
      <c r="G6545" s="19" t="s">
        <v>17</v>
      </c>
      <c r="H6545" s="19" t="s">
        <v>54</v>
      </c>
      <c r="I6545" s="19" t="s">
        <v>184</v>
      </c>
      <c r="J6545" s="21" t="s">
        <v>84</v>
      </c>
      <c r="K6545" s="22">
        <v>372600</v>
      </c>
      <c r="L6545" s="22"/>
      <c r="M6545" s="23"/>
    </row>
    <row r="6546" spans="1:13" x14ac:dyDescent="0.2">
      <c r="A6546" s="19" t="s">
        <v>13560</v>
      </c>
      <c r="B6546" s="19" t="s">
        <v>13561</v>
      </c>
      <c r="C6546" s="19" t="s">
        <v>103</v>
      </c>
      <c r="D6546" s="19"/>
      <c r="E6546" s="19"/>
      <c r="F6546" s="20">
        <v>2020</v>
      </c>
      <c r="G6546" s="19" t="s">
        <v>17</v>
      </c>
      <c r="H6546" s="19" t="s">
        <v>30</v>
      </c>
      <c r="I6546" s="19" t="s">
        <v>145</v>
      </c>
      <c r="J6546" s="21" t="s">
        <v>18</v>
      </c>
      <c r="K6546" s="22">
        <v>2220</v>
      </c>
      <c r="L6546" s="22"/>
      <c r="M6546" s="23"/>
    </row>
    <row r="6547" spans="1:13" x14ac:dyDescent="0.2">
      <c r="A6547" s="19" t="s">
        <v>13564</v>
      </c>
      <c r="B6547" s="19" t="s">
        <v>13565</v>
      </c>
      <c r="C6547" s="19" t="s">
        <v>12</v>
      </c>
      <c r="D6547" s="19" t="s">
        <v>69</v>
      </c>
      <c r="E6547" s="19" t="s">
        <v>69</v>
      </c>
      <c r="F6547" s="20">
        <v>2020</v>
      </c>
      <c r="G6547" s="19" t="s">
        <v>17</v>
      </c>
      <c r="H6547" s="19" t="s">
        <v>63</v>
      </c>
      <c r="I6547" s="19" t="s">
        <v>174</v>
      </c>
      <c r="J6547" s="21" t="s">
        <v>128</v>
      </c>
      <c r="K6547" s="22">
        <v>127920</v>
      </c>
      <c r="L6547" s="22"/>
      <c r="M6547" s="23"/>
    </row>
    <row r="6548" spans="1:13" x14ac:dyDescent="0.2">
      <c r="A6548" s="19" t="s">
        <v>13566</v>
      </c>
      <c r="B6548" s="19" t="s">
        <v>13567</v>
      </c>
      <c r="C6548" s="19" t="s">
        <v>167</v>
      </c>
      <c r="D6548" s="19" t="s">
        <v>431</v>
      </c>
      <c r="E6548" s="19" t="s">
        <v>431</v>
      </c>
      <c r="F6548" s="20">
        <v>2020</v>
      </c>
      <c r="G6548" s="19" t="s">
        <v>17</v>
      </c>
      <c r="H6548" s="19" t="s">
        <v>63</v>
      </c>
      <c r="I6548" s="19" t="s">
        <v>174</v>
      </c>
      <c r="J6548" s="21" t="s">
        <v>18</v>
      </c>
      <c r="K6548" s="22">
        <v>6081</v>
      </c>
      <c r="L6548" s="22"/>
      <c r="M6548" s="23"/>
    </row>
    <row r="6549" spans="1:13" x14ac:dyDescent="0.2">
      <c r="A6549" s="19" t="s">
        <v>13568</v>
      </c>
      <c r="B6549" s="19" t="s">
        <v>13569</v>
      </c>
      <c r="C6549" s="19" t="s">
        <v>167</v>
      </c>
      <c r="D6549" s="19" t="s">
        <v>310</v>
      </c>
      <c r="E6549" s="19" t="s">
        <v>1390</v>
      </c>
      <c r="F6549" s="20">
        <v>2020</v>
      </c>
      <c r="G6549" s="19" t="s">
        <v>17</v>
      </c>
      <c r="H6549" s="19" t="s">
        <v>63</v>
      </c>
      <c r="I6549" s="19" t="s">
        <v>174</v>
      </c>
      <c r="J6549" s="21" t="s">
        <v>18</v>
      </c>
      <c r="K6549" s="22">
        <v>7822</v>
      </c>
      <c r="L6549" s="22"/>
      <c r="M6549" s="23"/>
    </row>
    <row r="6550" spans="1:13" x14ac:dyDescent="0.2">
      <c r="A6550" s="19" t="s">
        <v>13570</v>
      </c>
      <c r="B6550" s="19" t="s">
        <v>13571</v>
      </c>
      <c r="C6550" s="19" t="s">
        <v>133</v>
      </c>
      <c r="D6550" s="19" t="s">
        <v>534</v>
      </c>
      <c r="E6550" s="19" t="s">
        <v>579</v>
      </c>
      <c r="F6550" s="20">
        <v>2020</v>
      </c>
      <c r="G6550" s="19" t="s">
        <v>17</v>
      </c>
      <c r="H6550" s="19" t="s">
        <v>63</v>
      </c>
      <c r="I6550" s="19" t="s">
        <v>174</v>
      </c>
      <c r="J6550" s="21" t="s">
        <v>18</v>
      </c>
      <c r="K6550" s="22">
        <v>16102</v>
      </c>
      <c r="L6550" s="22"/>
      <c r="M6550" s="23"/>
    </row>
    <row r="6551" spans="1:13" x14ac:dyDescent="0.2">
      <c r="A6551" s="19" t="s">
        <v>13572</v>
      </c>
      <c r="B6551" s="19" t="s">
        <v>13573</v>
      </c>
      <c r="C6551" s="19" t="s">
        <v>27</v>
      </c>
      <c r="D6551" s="19"/>
      <c r="E6551" s="19"/>
      <c r="F6551" s="20">
        <v>2020</v>
      </c>
      <c r="G6551" s="19" t="s">
        <v>279</v>
      </c>
      <c r="H6551" s="19" t="s">
        <v>42</v>
      </c>
      <c r="I6551" s="19" t="s">
        <v>228</v>
      </c>
      <c r="J6551" s="21" t="s">
        <v>18</v>
      </c>
      <c r="K6551" s="22">
        <v>102344</v>
      </c>
      <c r="L6551" s="22"/>
      <c r="M6551" s="23"/>
    </row>
    <row r="6552" spans="1:13" x14ac:dyDescent="0.2">
      <c r="A6552" s="19" t="s">
        <v>13574</v>
      </c>
      <c r="B6552" s="19" t="s">
        <v>13575</v>
      </c>
      <c r="C6552" s="19" t="s">
        <v>37</v>
      </c>
      <c r="D6552" s="19" t="s">
        <v>38</v>
      </c>
      <c r="E6552" s="19" t="s">
        <v>684</v>
      </c>
      <c r="F6552" s="20">
        <v>2020</v>
      </c>
      <c r="G6552" s="19" t="s">
        <v>279</v>
      </c>
      <c r="H6552" s="19" t="s">
        <v>30</v>
      </c>
      <c r="I6552" s="19" t="s">
        <v>145</v>
      </c>
      <c r="J6552" s="21" t="s">
        <v>18</v>
      </c>
      <c r="K6552" s="22">
        <v>30000</v>
      </c>
      <c r="L6552" s="22">
        <v>1</v>
      </c>
      <c r="M6552" s="23"/>
    </row>
    <row r="6553" spans="1:13" x14ac:dyDescent="0.2">
      <c r="A6553" s="19" t="s">
        <v>13576</v>
      </c>
      <c r="B6553" s="19" t="s">
        <v>13577</v>
      </c>
      <c r="C6553" s="19" t="s">
        <v>148</v>
      </c>
      <c r="D6553" s="19" t="s">
        <v>373</v>
      </c>
      <c r="E6553" s="19" t="s">
        <v>1000</v>
      </c>
      <c r="F6553" s="20">
        <v>2020</v>
      </c>
      <c r="G6553" s="19" t="s">
        <v>17</v>
      </c>
      <c r="H6553" s="19" t="s">
        <v>63</v>
      </c>
      <c r="I6553" s="19" t="s">
        <v>174</v>
      </c>
      <c r="J6553" s="21" t="s">
        <v>84</v>
      </c>
      <c r="K6553" s="22">
        <v>101330</v>
      </c>
      <c r="L6553" s="22"/>
      <c r="M6553" s="23"/>
    </row>
    <row r="6554" spans="1:13" x14ac:dyDescent="0.2">
      <c r="A6554" s="19" t="s">
        <v>13578</v>
      </c>
      <c r="B6554" s="19" t="s">
        <v>13579</v>
      </c>
      <c r="C6554" s="19" t="s">
        <v>12</v>
      </c>
      <c r="D6554" s="19" t="s">
        <v>219</v>
      </c>
      <c r="E6554" s="19" t="s">
        <v>220</v>
      </c>
      <c r="F6554" s="20">
        <v>2020</v>
      </c>
      <c r="G6554" s="19" t="s">
        <v>17</v>
      </c>
      <c r="H6554" s="19" t="s">
        <v>54</v>
      </c>
      <c r="I6554" s="19" t="s">
        <v>58</v>
      </c>
      <c r="J6554" s="21" t="s">
        <v>18</v>
      </c>
      <c r="K6554" s="22">
        <v>300</v>
      </c>
      <c r="L6554" s="22"/>
      <c r="M6554" s="23"/>
    </row>
    <row r="6555" spans="1:13" x14ac:dyDescent="0.2">
      <c r="A6555" s="19" t="s">
        <v>13580</v>
      </c>
      <c r="B6555" s="19" t="s">
        <v>13581</v>
      </c>
      <c r="C6555" s="19" t="s">
        <v>133</v>
      </c>
      <c r="D6555" s="19" t="s">
        <v>392</v>
      </c>
      <c r="E6555" s="19" t="s">
        <v>2065</v>
      </c>
      <c r="F6555" s="20">
        <v>2020</v>
      </c>
      <c r="G6555" s="19" t="s">
        <v>17</v>
      </c>
      <c r="H6555" s="19" t="s">
        <v>54</v>
      </c>
      <c r="I6555" s="19" t="s">
        <v>62</v>
      </c>
      <c r="J6555" s="21" t="s">
        <v>18</v>
      </c>
      <c r="K6555" s="22">
        <v>1311959</v>
      </c>
      <c r="L6555" s="22"/>
      <c r="M6555" s="23"/>
    </row>
    <row r="6556" spans="1:13" x14ac:dyDescent="0.2">
      <c r="A6556" s="19" t="s">
        <v>13582</v>
      </c>
      <c r="B6556" s="19" t="s">
        <v>13583</v>
      </c>
      <c r="C6556" s="19" t="s">
        <v>12</v>
      </c>
      <c r="D6556" s="19" t="s">
        <v>69</v>
      </c>
      <c r="E6556" s="19" t="s">
        <v>1273</v>
      </c>
      <c r="F6556" s="20">
        <v>2020</v>
      </c>
      <c r="G6556" s="19" t="s">
        <v>17</v>
      </c>
      <c r="H6556" s="19" t="s">
        <v>352</v>
      </c>
      <c r="I6556" s="19" t="s">
        <v>1725</v>
      </c>
      <c r="J6556" s="21" t="s">
        <v>84</v>
      </c>
      <c r="K6556" s="22">
        <v>312500</v>
      </c>
      <c r="L6556" s="22"/>
      <c r="M6556" s="23"/>
    </row>
    <row r="6557" spans="1:13" x14ac:dyDescent="0.2">
      <c r="A6557" s="19" t="s">
        <v>13586</v>
      </c>
      <c r="B6557" s="19" t="s">
        <v>13587</v>
      </c>
      <c r="C6557" s="19" t="s">
        <v>103</v>
      </c>
      <c r="D6557" s="19" t="s">
        <v>238</v>
      </c>
      <c r="E6557" s="19" t="s">
        <v>795</v>
      </c>
      <c r="F6557" s="20">
        <v>2020</v>
      </c>
      <c r="G6557" s="19" t="s">
        <v>17</v>
      </c>
      <c r="H6557" s="19" t="s">
        <v>54</v>
      </c>
      <c r="I6557" s="19" t="s">
        <v>58</v>
      </c>
      <c r="J6557" s="21" t="s">
        <v>128</v>
      </c>
      <c r="K6557" s="22">
        <v>194500</v>
      </c>
      <c r="L6557" s="22"/>
      <c r="M6557" s="23"/>
    </row>
    <row r="6558" spans="1:13" x14ac:dyDescent="0.2">
      <c r="A6558" s="19" t="s">
        <v>13590</v>
      </c>
      <c r="B6558" s="19" t="s">
        <v>13591</v>
      </c>
      <c r="C6558" s="19" t="s">
        <v>22</v>
      </c>
      <c r="D6558" s="19" t="s">
        <v>46</v>
      </c>
      <c r="E6558" s="19" t="s">
        <v>57</v>
      </c>
      <c r="F6558" s="20">
        <v>2020</v>
      </c>
      <c r="G6558" s="19" t="s">
        <v>17</v>
      </c>
      <c r="H6558" s="19" t="s">
        <v>352</v>
      </c>
      <c r="I6558" s="19" t="s">
        <v>1241</v>
      </c>
      <c r="J6558" s="21" t="s">
        <v>84</v>
      </c>
      <c r="K6558" s="22">
        <v>312500</v>
      </c>
      <c r="L6558" s="22"/>
      <c r="M6558" s="23"/>
    </row>
    <row r="6559" spans="1:13" x14ac:dyDescent="0.2">
      <c r="A6559" s="19" t="s">
        <v>13592</v>
      </c>
      <c r="B6559" s="19" t="s">
        <v>13593</v>
      </c>
      <c r="C6559" s="19" t="s">
        <v>12</v>
      </c>
      <c r="D6559" s="19"/>
      <c r="E6559" s="19"/>
      <c r="F6559" s="20">
        <v>2020</v>
      </c>
      <c r="G6559" s="19" t="s">
        <v>17</v>
      </c>
      <c r="H6559" s="19" t="s">
        <v>352</v>
      </c>
      <c r="I6559" s="19" t="s">
        <v>1241</v>
      </c>
      <c r="J6559" s="21" t="s">
        <v>84</v>
      </c>
      <c r="K6559" s="22">
        <v>10000</v>
      </c>
      <c r="L6559" s="22"/>
      <c r="M6559" s="23"/>
    </row>
    <row r="6560" spans="1:13" x14ac:dyDescent="0.2">
      <c r="A6560" s="19" t="s">
        <v>13594</v>
      </c>
      <c r="B6560" s="19" t="s">
        <v>13595</v>
      </c>
      <c r="C6560" s="19" t="s">
        <v>22</v>
      </c>
      <c r="D6560" s="19" t="s">
        <v>46</v>
      </c>
      <c r="E6560" s="19" t="s">
        <v>153</v>
      </c>
      <c r="F6560" s="20">
        <v>2020</v>
      </c>
      <c r="G6560" s="19" t="s">
        <v>17</v>
      </c>
      <c r="H6560" s="19" t="s">
        <v>352</v>
      </c>
      <c r="I6560" s="19" t="s">
        <v>1241</v>
      </c>
      <c r="J6560" s="21" t="s">
        <v>84</v>
      </c>
      <c r="K6560" s="22">
        <v>487500</v>
      </c>
      <c r="L6560" s="22"/>
      <c r="M6560" s="23"/>
    </row>
    <row r="6561" spans="1:13" x14ac:dyDescent="0.2">
      <c r="A6561" s="19" t="s">
        <v>13596</v>
      </c>
      <c r="B6561" s="19" t="s">
        <v>13597</v>
      </c>
      <c r="C6561" s="19" t="s">
        <v>148</v>
      </c>
      <c r="D6561" s="19" t="s">
        <v>617</v>
      </c>
      <c r="E6561" s="19" t="s">
        <v>863</v>
      </c>
      <c r="F6561" s="20">
        <v>2020</v>
      </c>
      <c r="G6561" s="19" t="s">
        <v>17</v>
      </c>
      <c r="H6561" s="19" t="s">
        <v>352</v>
      </c>
      <c r="I6561" s="19" t="s">
        <v>1725</v>
      </c>
      <c r="J6561" s="21" t="s">
        <v>84</v>
      </c>
      <c r="K6561" s="22">
        <v>387500</v>
      </c>
      <c r="L6561" s="22"/>
      <c r="M6561" s="23"/>
    </row>
    <row r="6562" spans="1:13" x14ac:dyDescent="0.2">
      <c r="A6562" s="19" t="s">
        <v>13598</v>
      </c>
      <c r="B6562" s="19" t="s">
        <v>13599</v>
      </c>
      <c r="C6562" s="19" t="s">
        <v>103</v>
      </c>
      <c r="D6562" s="19" t="s">
        <v>194</v>
      </c>
      <c r="E6562" s="19" t="s">
        <v>953</v>
      </c>
      <c r="F6562" s="20">
        <v>2020</v>
      </c>
      <c r="G6562" s="19" t="s">
        <v>17</v>
      </c>
      <c r="H6562" s="19" t="s">
        <v>63</v>
      </c>
      <c r="I6562" s="19" t="s">
        <v>174</v>
      </c>
      <c r="J6562" s="21" t="s">
        <v>18</v>
      </c>
      <c r="K6562" s="22">
        <v>1000</v>
      </c>
      <c r="L6562" s="22"/>
      <c r="M6562" s="23"/>
    </row>
    <row r="6563" spans="1:13" x14ac:dyDescent="0.2">
      <c r="A6563" s="19" t="s">
        <v>13600</v>
      </c>
      <c r="B6563" s="19" t="s">
        <v>13601</v>
      </c>
      <c r="C6563" s="19" t="s">
        <v>148</v>
      </c>
      <c r="D6563" s="19" t="s">
        <v>373</v>
      </c>
      <c r="E6563" s="19" t="s">
        <v>373</v>
      </c>
      <c r="F6563" s="20">
        <v>2020</v>
      </c>
      <c r="G6563" s="19" t="s">
        <v>17</v>
      </c>
      <c r="H6563" s="19" t="s">
        <v>352</v>
      </c>
      <c r="I6563" s="19" t="s">
        <v>353</v>
      </c>
      <c r="J6563" s="21" t="s">
        <v>84</v>
      </c>
      <c r="K6563" s="22">
        <v>53853</v>
      </c>
      <c r="L6563" s="22"/>
      <c r="M6563" s="23"/>
    </row>
    <row r="6564" spans="1:13" x14ac:dyDescent="0.2">
      <c r="A6564" s="19" t="s">
        <v>13602</v>
      </c>
      <c r="B6564" s="19" t="s">
        <v>13603</v>
      </c>
      <c r="C6564" s="19" t="s">
        <v>52</v>
      </c>
      <c r="D6564" s="19" t="s">
        <v>77</v>
      </c>
      <c r="E6564" s="19" t="s">
        <v>398</v>
      </c>
      <c r="F6564" s="20">
        <v>2020</v>
      </c>
      <c r="G6564" s="19" t="s">
        <v>17</v>
      </c>
      <c r="H6564" s="19" t="s">
        <v>54</v>
      </c>
      <c r="I6564" s="19" t="s">
        <v>58</v>
      </c>
      <c r="J6564" s="21" t="s">
        <v>84</v>
      </c>
      <c r="K6564" s="22">
        <v>203125</v>
      </c>
      <c r="L6564" s="22"/>
      <c r="M6564" s="23"/>
    </row>
    <row r="6565" spans="1:13" x14ac:dyDescent="0.2">
      <c r="A6565" s="19" t="s">
        <v>13604</v>
      </c>
      <c r="B6565" s="19" t="s">
        <v>13605</v>
      </c>
      <c r="C6565" s="19" t="s">
        <v>265</v>
      </c>
      <c r="D6565" s="19" t="s">
        <v>266</v>
      </c>
      <c r="E6565" s="19" t="s">
        <v>4468</v>
      </c>
      <c r="F6565" s="20">
        <v>2020</v>
      </c>
      <c r="G6565" s="19" t="s">
        <v>17</v>
      </c>
      <c r="H6565" s="19" t="s">
        <v>54</v>
      </c>
      <c r="I6565" s="19" t="s">
        <v>58</v>
      </c>
      <c r="J6565" s="21" t="s">
        <v>84</v>
      </c>
      <c r="K6565" s="22">
        <v>41500</v>
      </c>
      <c r="L6565" s="22"/>
      <c r="M6565" s="23"/>
    </row>
    <row r="6566" spans="1:13" x14ac:dyDescent="0.2">
      <c r="A6566" s="19" t="s">
        <v>13606</v>
      </c>
      <c r="B6566" s="19" t="s">
        <v>13607</v>
      </c>
      <c r="C6566" s="19" t="s">
        <v>12</v>
      </c>
      <c r="D6566" s="19" t="s">
        <v>422</v>
      </c>
      <c r="E6566" s="19" t="s">
        <v>1699</v>
      </c>
      <c r="F6566" s="20">
        <v>2020</v>
      </c>
      <c r="G6566" s="19" t="s">
        <v>17</v>
      </c>
      <c r="H6566" s="19" t="s">
        <v>30</v>
      </c>
      <c r="I6566" s="19" t="s">
        <v>145</v>
      </c>
      <c r="J6566" s="21" t="s">
        <v>84</v>
      </c>
      <c r="K6566" s="22">
        <v>265457</v>
      </c>
      <c r="L6566" s="22"/>
      <c r="M6566" s="23"/>
    </row>
    <row r="6567" spans="1:13" x14ac:dyDescent="0.2">
      <c r="A6567" s="19" t="s">
        <v>13608</v>
      </c>
      <c r="B6567" s="19" t="s">
        <v>13609</v>
      </c>
      <c r="C6567" s="19" t="s">
        <v>12</v>
      </c>
      <c r="D6567" s="19" t="s">
        <v>422</v>
      </c>
      <c r="E6567" s="19" t="s">
        <v>3592</v>
      </c>
      <c r="F6567" s="20">
        <v>2020</v>
      </c>
      <c r="G6567" s="19" t="s">
        <v>279</v>
      </c>
      <c r="H6567" s="19" t="s">
        <v>95</v>
      </c>
      <c r="I6567" s="19" t="s">
        <v>173</v>
      </c>
      <c r="J6567" s="21" t="s">
        <v>18</v>
      </c>
      <c r="K6567" s="22">
        <v>48875</v>
      </c>
      <c r="L6567" s="22"/>
      <c r="M6567" s="23"/>
    </row>
    <row r="6568" spans="1:13" x14ac:dyDescent="0.2">
      <c r="A6568" s="19" t="s">
        <v>13610</v>
      </c>
      <c r="B6568" s="19" t="s">
        <v>13611</v>
      </c>
      <c r="C6568" s="19" t="s">
        <v>22</v>
      </c>
      <c r="D6568" s="19" t="s">
        <v>46</v>
      </c>
      <c r="E6568" s="19" t="s">
        <v>47</v>
      </c>
      <c r="F6568" s="20">
        <v>2020</v>
      </c>
      <c r="G6568" s="19" t="s">
        <v>17</v>
      </c>
      <c r="H6568" s="19" t="s">
        <v>54</v>
      </c>
      <c r="I6568" s="19" t="s">
        <v>62</v>
      </c>
      <c r="J6568" s="21" t="s">
        <v>84</v>
      </c>
      <c r="K6568" s="22">
        <v>81557</v>
      </c>
      <c r="L6568" s="22"/>
      <c r="M6568" s="23"/>
    </row>
    <row r="6569" spans="1:13" x14ac:dyDescent="0.2">
      <c r="A6569" s="19" t="s">
        <v>13612</v>
      </c>
      <c r="B6569" s="19" t="s">
        <v>13613</v>
      </c>
      <c r="C6569" s="19" t="s">
        <v>148</v>
      </c>
      <c r="D6569" s="19" t="s">
        <v>329</v>
      </c>
      <c r="E6569" s="19" t="s">
        <v>2687</v>
      </c>
      <c r="F6569" s="20">
        <v>2020</v>
      </c>
      <c r="G6569" s="19" t="s">
        <v>17</v>
      </c>
      <c r="H6569" s="19" t="s">
        <v>42</v>
      </c>
      <c r="I6569" s="19" t="s">
        <v>188</v>
      </c>
      <c r="J6569" s="21" t="s">
        <v>84</v>
      </c>
      <c r="K6569" s="22">
        <v>64600</v>
      </c>
      <c r="L6569" s="22"/>
      <c r="M6569" s="23"/>
    </row>
    <row r="6570" spans="1:13" x14ac:dyDescent="0.2">
      <c r="A6570" s="19" t="s">
        <v>13614</v>
      </c>
      <c r="B6570" s="19" t="s">
        <v>13615</v>
      </c>
      <c r="C6570" s="19" t="s">
        <v>148</v>
      </c>
      <c r="D6570" s="19" t="s">
        <v>329</v>
      </c>
      <c r="E6570" s="19" t="s">
        <v>2687</v>
      </c>
      <c r="F6570" s="20">
        <v>2020</v>
      </c>
      <c r="G6570" s="19" t="s">
        <v>17</v>
      </c>
      <c r="H6570" s="19" t="s">
        <v>42</v>
      </c>
      <c r="I6570" s="19" t="s">
        <v>188</v>
      </c>
      <c r="J6570" s="21" t="s">
        <v>84</v>
      </c>
      <c r="K6570" s="22">
        <v>61600</v>
      </c>
      <c r="L6570" s="22"/>
      <c r="M6570" s="23"/>
    </row>
    <row r="6571" spans="1:13" x14ac:dyDescent="0.2">
      <c r="A6571" s="19" t="s">
        <v>13616</v>
      </c>
      <c r="B6571" s="19" t="s">
        <v>13617</v>
      </c>
      <c r="C6571" s="19" t="s">
        <v>148</v>
      </c>
      <c r="D6571" s="19" t="s">
        <v>373</v>
      </c>
      <c r="E6571" s="19" t="s">
        <v>1093</v>
      </c>
      <c r="F6571" s="20">
        <v>2020</v>
      </c>
      <c r="G6571" s="19" t="s">
        <v>17</v>
      </c>
      <c r="H6571" s="19" t="s">
        <v>42</v>
      </c>
      <c r="I6571" s="19" t="s">
        <v>1079</v>
      </c>
      <c r="J6571" s="21" t="s">
        <v>84</v>
      </c>
      <c r="K6571" s="22">
        <v>100000</v>
      </c>
      <c r="L6571" s="22"/>
      <c r="M6571" s="23"/>
    </row>
    <row r="6572" spans="1:13" x14ac:dyDescent="0.2">
      <c r="A6572" s="19" t="s">
        <v>13618</v>
      </c>
      <c r="B6572" s="19" t="s">
        <v>13619</v>
      </c>
      <c r="C6572" s="19" t="s">
        <v>257</v>
      </c>
      <c r="D6572" s="19"/>
      <c r="E6572" s="19"/>
      <c r="F6572" s="20">
        <v>2020</v>
      </c>
      <c r="G6572" s="19" t="s">
        <v>17</v>
      </c>
      <c r="H6572" s="19" t="s">
        <v>54</v>
      </c>
      <c r="I6572" s="19" t="s">
        <v>62</v>
      </c>
      <c r="J6572" s="21" t="s">
        <v>18</v>
      </c>
      <c r="K6572" s="22">
        <v>57250</v>
      </c>
      <c r="L6572" s="22"/>
      <c r="M6572" s="23"/>
    </row>
    <row r="6573" spans="1:13" x14ac:dyDescent="0.2">
      <c r="A6573" s="19" t="s">
        <v>13620</v>
      </c>
      <c r="B6573" s="19" t="s">
        <v>13621</v>
      </c>
      <c r="C6573" s="19" t="s">
        <v>92</v>
      </c>
      <c r="D6573" s="19"/>
      <c r="E6573" s="19"/>
      <c r="F6573" s="20">
        <v>2020</v>
      </c>
      <c r="G6573" s="19" t="s">
        <v>17</v>
      </c>
      <c r="H6573" s="19" t="s">
        <v>253</v>
      </c>
      <c r="I6573" s="19" t="s">
        <v>254</v>
      </c>
      <c r="J6573" s="21" t="s">
        <v>18</v>
      </c>
      <c r="K6573" s="22">
        <v>33208</v>
      </c>
      <c r="L6573" s="22"/>
      <c r="M6573" s="23"/>
    </row>
    <row r="6574" spans="1:13" x14ac:dyDescent="0.2">
      <c r="A6574" s="19" t="s">
        <v>13622</v>
      </c>
      <c r="B6574" s="19" t="s">
        <v>13623</v>
      </c>
      <c r="C6574" s="19" t="s">
        <v>133</v>
      </c>
      <c r="D6574" s="19" t="s">
        <v>206</v>
      </c>
      <c r="E6574" s="19" t="s">
        <v>370</v>
      </c>
      <c r="F6574" s="20">
        <v>2020</v>
      </c>
      <c r="G6574" s="19" t="s">
        <v>17</v>
      </c>
      <c r="H6574" s="19" t="s">
        <v>42</v>
      </c>
      <c r="I6574" s="19" t="s">
        <v>188</v>
      </c>
      <c r="J6574" s="21" t="s">
        <v>128</v>
      </c>
      <c r="K6574" s="22">
        <v>96555</v>
      </c>
      <c r="L6574" s="22"/>
      <c r="M6574" s="23"/>
    </row>
    <row r="6575" spans="1:13" x14ac:dyDescent="0.2">
      <c r="A6575" s="19" t="s">
        <v>13624</v>
      </c>
      <c r="B6575" s="19" t="s">
        <v>13625</v>
      </c>
      <c r="C6575" s="19" t="s">
        <v>148</v>
      </c>
      <c r="D6575" s="19" t="s">
        <v>329</v>
      </c>
      <c r="E6575" s="19" t="s">
        <v>329</v>
      </c>
      <c r="F6575" s="20">
        <v>2020</v>
      </c>
      <c r="G6575" s="19" t="s">
        <v>17</v>
      </c>
      <c r="H6575" s="19" t="s">
        <v>54</v>
      </c>
      <c r="I6575" s="19" t="s">
        <v>62</v>
      </c>
      <c r="J6575" s="21" t="s">
        <v>84</v>
      </c>
      <c r="K6575" s="22">
        <v>370773</v>
      </c>
      <c r="L6575" s="22"/>
      <c r="M6575" s="23"/>
    </row>
    <row r="6576" spans="1:13" x14ac:dyDescent="0.2">
      <c r="A6576" s="19" t="s">
        <v>13626</v>
      </c>
      <c r="B6576" s="19" t="s">
        <v>13627</v>
      </c>
      <c r="C6576" s="19" t="s">
        <v>148</v>
      </c>
      <c r="D6576" s="19" t="s">
        <v>373</v>
      </c>
      <c r="E6576" s="19" t="s">
        <v>1000</v>
      </c>
      <c r="F6576" s="20">
        <v>2020</v>
      </c>
      <c r="G6576" s="19" t="s">
        <v>17</v>
      </c>
      <c r="H6576" s="19" t="s">
        <v>693</v>
      </c>
      <c r="I6576" s="19" t="s">
        <v>762</v>
      </c>
      <c r="J6576" s="21" t="s">
        <v>18</v>
      </c>
      <c r="K6576" s="22">
        <v>14668</v>
      </c>
      <c r="L6576" s="22"/>
      <c r="M6576" s="23"/>
    </row>
    <row r="6577" spans="1:13" x14ac:dyDescent="0.2">
      <c r="A6577" s="19" t="s">
        <v>13630</v>
      </c>
      <c r="B6577" s="19" t="s">
        <v>13631</v>
      </c>
      <c r="C6577" s="19" t="s">
        <v>257</v>
      </c>
      <c r="D6577" s="19"/>
      <c r="E6577" s="19"/>
      <c r="F6577" s="20">
        <v>2020</v>
      </c>
      <c r="G6577" s="19" t="s">
        <v>17</v>
      </c>
      <c r="H6577" s="19" t="s">
        <v>54</v>
      </c>
      <c r="I6577" s="19" t="s">
        <v>62</v>
      </c>
      <c r="J6577" s="21" t="s">
        <v>18</v>
      </c>
      <c r="K6577" s="22">
        <v>1146</v>
      </c>
      <c r="L6577" s="22"/>
      <c r="M6577" s="23"/>
    </row>
    <row r="6578" spans="1:13" x14ac:dyDescent="0.2">
      <c r="A6578" s="19" t="s">
        <v>13632</v>
      </c>
      <c r="B6578" s="19" t="s">
        <v>13633</v>
      </c>
      <c r="C6578" s="19" t="s">
        <v>148</v>
      </c>
      <c r="D6578" s="19" t="s">
        <v>373</v>
      </c>
      <c r="E6578" s="19" t="s">
        <v>894</v>
      </c>
      <c r="F6578" s="20">
        <v>2020</v>
      </c>
      <c r="G6578" s="19" t="s">
        <v>17</v>
      </c>
      <c r="H6578" s="19" t="s">
        <v>693</v>
      </c>
      <c r="I6578" s="19" t="s">
        <v>762</v>
      </c>
      <c r="J6578" s="21" t="s">
        <v>84</v>
      </c>
      <c r="K6578" s="22">
        <v>50000</v>
      </c>
      <c r="L6578" s="22"/>
      <c r="M6578" s="23"/>
    </row>
    <row r="6579" spans="1:13" x14ac:dyDescent="0.2">
      <c r="A6579" s="19" t="s">
        <v>13634</v>
      </c>
      <c r="B6579" s="19" t="s">
        <v>13635</v>
      </c>
      <c r="C6579" s="19" t="s">
        <v>12</v>
      </c>
      <c r="D6579" s="19" t="s">
        <v>13</v>
      </c>
      <c r="E6579" s="19" t="s">
        <v>5635</v>
      </c>
      <c r="F6579" s="20">
        <v>2020</v>
      </c>
      <c r="G6579" s="19" t="s">
        <v>17</v>
      </c>
      <c r="H6579" s="19" t="s">
        <v>130</v>
      </c>
      <c r="I6579" s="19" t="s">
        <v>1826</v>
      </c>
      <c r="J6579" s="21" t="s">
        <v>128</v>
      </c>
      <c r="K6579" s="22">
        <v>400000</v>
      </c>
      <c r="L6579" s="22"/>
      <c r="M6579" s="23"/>
    </row>
    <row r="6580" spans="1:13" x14ac:dyDescent="0.2">
      <c r="A6580" s="19" t="s">
        <v>13636</v>
      </c>
      <c r="B6580" s="19" t="s">
        <v>13637</v>
      </c>
      <c r="C6580" s="19" t="s">
        <v>12</v>
      </c>
      <c r="D6580" s="19" t="s">
        <v>219</v>
      </c>
      <c r="E6580" s="19" t="s">
        <v>2247</v>
      </c>
      <c r="F6580" s="20">
        <v>2020</v>
      </c>
      <c r="G6580" s="19" t="s">
        <v>17</v>
      </c>
      <c r="H6580" s="19" t="s">
        <v>54</v>
      </c>
      <c r="I6580" s="19" t="s">
        <v>184</v>
      </c>
      <c r="J6580" s="21" t="s">
        <v>84</v>
      </c>
      <c r="K6580" s="22">
        <v>577795</v>
      </c>
      <c r="L6580" s="22"/>
      <c r="M6580" s="23"/>
    </row>
    <row r="6581" spans="1:13" x14ac:dyDescent="0.2">
      <c r="A6581" s="19" t="s">
        <v>13638</v>
      </c>
      <c r="B6581" s="19" t="s">
        <v>13639</v>
      </c>
      <c r="C6581" s="19" t="s">
        <v>103</v>
      </c>
      <c r="D6581" s="19" t="s">
        <v>105</v>
      </c>
      <c r="E6581" s="19" t="s">
        <v>494</v>
      </c>
      <c r="F6581" s="20">
        <v>2020</v>
      </c>
      <c r="G6581" s="19" t="s">
        <v>17</v>
      </c>
      <c r="H6581" s="19" t="s">
        <v>42</v>
      </c>
      <c r="I6581" s="19" t="s">
        <v>1003</v>
      </c>
      <c r="J6581" s="21" t="s">
        <v>18</v>
      </c>
      <c r="K6581" s="22">
        <v>8214</v>
      </c>
      <c r="L6581" s="22">
        <v>8214</v>
      </c>
      <c r="M6581" s="23"/>
    </row>
    <row r="6582" spans="1:13" x14ac:dyDescent="0.2">
      <c r="A6582" s="19" t="s">
        <v>13640</v>
      </c>
      <c r="B6582" s="19" t="s">
        <v>13641</v>
      </c>
      <c r="C6582" s="19" t="s">
        <v>103</v>
      </c>
      <c r="D6582" s="19" t="s">
        <v>105</v>
      </c>
      <c r="E6582" s="19" t="s">
        <v>106</v>
      </c>
      <c r="F6582" s="20">
        <v>2020</v>
      </c>
      <c r="G6582" s="19" t="s">
        <v>17</v>
      </c>
      <c r="H6582" s="19" t="s">
        <v>42</v>
      </c>
      <c r="I6582" s="19" t="s">
        <v>1003</v>
      </c>
      <c r="J6582" s="21" t="s">
        <v>18</v>
      </c>
      <c r="K6582" s="22">
        <v>8181</v>
      </c>
      <c r="L6582" s="22">
        <v>8181</v>
      </c>
      <c r="M6582" s="23"/>
    </row>
    <row r="6583" spans="1:13" x14ac:dyDescent="0.2">
      <c r="A6583" s="19" t="s">
        <v>13642</v>
      </c>
      <c r="B6583" s="19" t="s">
        <v>13643</v>
      </c>
      <c r="C6583" s="19" t="s">
        <v>27</v>
      </c>
      <c r="D6583" s="19"/>
      <c r="E6583" s="19"/>
      <c r="F6583" s="20">
        <v>2020</v>
      </c>
      <c r="G6583" s="19" t="s">
        <v>17</v>
      </c>
      <c r="H6583" s="19" t="s">
        <v>54</v>
      </c>
      <c r="I6583" s="19" t="s">
        <v>58</v>
      </c>
      <c r="J6583" s="21" t="s">
        <v>18</v>
      </c>
      <c r="K6583" s="22">
        <v>176516</v>
      </c>
      <c r="L6583" s="22"/>
      <c r="M6583" s="23"/>
    </row>
    <row r="6584" spans="1:13" x14ac:dyDescent="0.2">
      <c r="A6584" s="19" t="s">
        <v>13644</v>
      </c>
      <c r="B6584" s="19" t="s">
        <v>13645</v>
      </c>
      <c r="C6584" s="19" t="s">
        <v>27</v>
      </c>
      <c r="D6584" s="19" t="s">
        <v>1774</v>
      </c>
      <c r="E6584" s="19" t="s">
        <v>1775</v>
      </c>
      <c r="F6584" s="20">
        <v>2020</v>
      </c>
      <c r="G6584" s="19" t="s">
        <v>17</v>
      </c>
      <c r="H6584" s="19" t="s">
        <v>240</v>
      </c>
      <c r="I6584" s="19" t="s">
        <v>241</v>
      </c>
      <c r="J6584" s="21" t="s">
        <v>84</v>
      </c>
      <c r="K6584" s="22">
        <v>212872</v>
      </c>
      <c r="L6584" s="22"/>
      <c r="M6584" s="23"/>
    </row>
    <row r="6585" spans="1:13" x14ac:dyDescent="0.2">
      <c r="A6585" s="19" t="s">
        <v>13646</v>
      </c>
      <c r="B6585" s="19" t="s">
        <v>13647</v>
      </c>
      <c r="C6585" s="19" t="s">
        <v>148</v>
      </c>
      <c r="D6585" s="19" t="s">
        <v>373</v>
      </c>
      <c r="E6585" s="19" t="s">
        <v>838</v>
      </c>
      <c r="F6585" s="20">
        <v>2020</v>
      </c>
      <c r="G6585" s="19" t="s">
        <v>17</v>
      </c>
      <c r="H6585" s="19" t="s">
        <v>95</v>
      </c>
      <c r="I6585" s="19" t="s">
        <v>173</v>
      </c>
      <c r="J6585" s="21" t="s">
        <v>84</v>
      </c>
      <c r="K6585" s="22">
        <v>33000</v>
      </c>
      <c r="L6585" s="22"/>
      <c r="M6585" s="23"/>
    </row>
    <row r="6586" spans="1:13" x14ac:dyDescent="0.2">
      <c r="A6586" s="19" t="s">
        <v>13650</v>
      </c>
      <c r="B6586" s="19" t="s">
        <v>13651</v>
      </c>
      <c r="C6586" s="19" t="s">
        <v>52</v>
      </c>
      <c r="D6586" s="19" t="s">
        <v>99</v>
      </c>
      <c r="E6586" s="19" t="s">
        <v>99</v>
      </c>
      <c r="F6586" s="20">
        <v>2020</v>
      </c>
      <c r="G6586" s="19" t="s">
        <v>17</v>
      </c>
      <c r="H6586" s="19" t="s">
        <v>693</v>
      </c>
      <c r="I6586" s="19" t="s">
        <v>762</v>
      </c>
      <c r="J6586" s="21" t="s">
        <v>84</v>
      </c>
      <c r="K6586" s="22">
        <v>117500</v>
      </c>
      <c r="L6586" s="22"/>
      <c r="M6586" s="23"/>
    </row>
    <row r="6587" spans="1:13" x14ac:dyDescent="0.2">
      <c r="A6587" s="19" t="s">
        <v>13654</v>
      </c>
      <c r="B6587" s="19" t="s">
        <v>13655</v>
      </c>
      <c r="C6587" s="19" t="s">
        <v>22</v>
      </c>
      <c r="D6587" s="19" t="s">
        <v>46</v>
      </c>
      <c r="E6587" s="19" t="s">
        <v>153</v>
      </c>
      <c r="F6587" s="20">
        <v>2020</v>
      </c>
      <c r="G6587" s="19" t="s">
        <v>17</v>
      </c>
      <c r="H6587" s="19" t="s">
        <v>30</v>
      </c>
      <c r="I6587" s="19" t="s">
        <v>31</v>
      </c>
      <c r="J6587" s="21" t="s">
        <v>84</v>
      </c>
      <c r="K6587" s="22">
        <v>50500</v>
      </c>
      <c r="L6587" s="22"/>
      <c r="M6587" s="23"/>
    </row>
    <row r="6588" spans="1:13" x14ac:dyDescent="0.2">
      <c r="A6588" s="19" t="s">
        <v>13656</v>
      </c>
      <c r="B6588" s="19" t="s">
        <v>13657</v>
      </c>
      <c r="C6588" s="19" t="s">
        <v>167</v>
      </c>
      <c r="D6588" s="19" t="s">
        <v>431</v>
      </c>
      <c r="E6588" s="19" t="s">
        <v>432</v>
      </c>
      <c r="F6588" s="20">
        <v>2020</v>
      </c>
      <c r="G6588" s="19" t="s">
        <v>17</v>
      </c>
      <c r="H6588" s="19" t="s">
        <v>693</v>
      </c>
      <c r="I6588" s="19" t="s">
        <v>762</v>
      </c>
      <c r="J6588" s="21" t="s">
        <v>128</v>
      </c>
      <c r="K6588" s="22">
        <v>129250</v>
      </c>
      <c r="L6588" s="22"/>
      <c r="M6588" s="23"/>
    </row>
    <row r="6589" spans="1:13" x14ac:dyDescent="0.2">
      <c r="A6589" s="19" t="s">
        <v>13658</v>
      </c>
      <c r="B6589" s="19" t="s">
        <v>13659</v>
      </c>
      <c r="C6589" s="19" t="s">
        <v>257</v>
      </c>
      <c r="D6589" s="19"/>
      <c r="E6589" s="19"/>
      <c r="F6589" s="20">
        <v>2020</v>
      </c>
      <c r="G6589" s="19" t="s">
        <v>17</v>
      </c>
      <c r="H6589" s="19" t="s">
        <v>54</v>
      </c>
      <c r="I6589" s="19" t="s">
        <v>62</v>
      </c>
      <c r="J6589" s="21" t="s">
        <v>18</v>
      </c>
      <c r="K6589" s="22">
        <v>57250</v>
      </c>
      <c r="L6589" s="22"/>
      <c r="M6589" s="23"/>
    </row>
    <row r="6590" spans="1:13" x14ac:dyDescent="0.2">
      <c r="A6590" s="19" t="s">
        <v>13660</v>
      </c>
      <c r="B6590" s="19" t="s">
        <v>13661</v>
      </c>
      <c r="C6590" s="19" t="s">
        <v>297</v>
      </c>
      <c r="D6590" s="19"/>
      <c r="E6590" s="19"/>
      <c r="F6590" s="20">
        <v>2020</v>
      </c>
      <c r="G6590" s="19" t="s">
        <v>17</v>
      </c>
      <c r="H6590" s="19" t="s">
        <v>30</v>
      </c>
      <c r="I6590" s="19" t="s">
        <v>31</v>
      </c>
      <c r="J6590" s="21" t="s">
        <v>18</v>
      </c>
      <c r="K6590" s="22">
        <v>2000</v>
      </c>
      <c r="L6590" s="22"/>
      <c r="M6590" s="23"/>
    </row>
    <row r="6591" spans="1:13" x14ac:dyDescent="0.2">
      <c r="A6591" s="19" t="s">
        <v>13662</v>
      </c>
      <c r="B6591" s="19" t="s">
        <v>13663</v>
      </c>
      <c r="C6591" s="19" t="s">
        <v>34</v>
      </c>
      <c r="D6591" s="19" t="s">
        <v>215</v>
      </c>
      <c r="E6591" s="19" t="s">
        <v>3169</v>
      </c>
      <c r="F6591" s="20">
        <v>2020</v>
      </c>
      <c r="G6591" s="19" t="s">
        <v>17</v>
      </c>
      <c r="H6591" s="19" t="s">
        <v>693</v>
      </c>
      <c r="I6591" s="19" t="s">
        <v>762</v>
      </c>
      <c r="J6591" s="21" t="s">
        <v>18</v>
      </c>
      <c r="K6591" s="22">
        <v>110000</v>
      </c>
      <c r="L6591" s="22"/>
      <c r="M6591" s="23"/>
    </row>
    <row r="6592" spans="1:13" x14ac:dyDescent="0.2">
      <c r="A6592" s="19" t="s">
        <v>13666</v>
      </c>
      <c r="B6592" s="19" t="s">
        <v>13667</v>
      </c>
      <c r="C6592" s="19" t="s">
        <v>22</v>
      </c>
      <c r="D6592" s="19" t="s">
        <v>46</v>
      </c>
      <c r="E6592" s="19" t="s">
        <v>345</v>
      </c>
      <c r="F6592" s="20">
        <v>2020</v>
      </c>
      <c r="G6592" s="19" t="s">
        <v>17</v>
      </c>
      <c r="H6592" s="19" t="s">
        <v>693</v>
      </c>
      <c r="I6592" s="19" t="s">
        <v>762</v>
      </c>
      <c r="J6592" s="21" t="s">
        <v>84</v>
      </c>
      <c r="K6592" s="22">
        <v>134165</v>
      </c>
      <c r="L6592" s="22"/>
      <c r="M6592" s="23"/>
    </row>
    <row r="6593" spans="1:13" x14ac:dyDescent="0.2">
      <c r="A6593" s="19" t="s">
        <v>13668</v>
      </c>
      <c r="B6593" s="19" t="s">
        <v>13669</v>
      </c>
      <c r="C6593" s="19" t="s">
        <v>257</v>
      </c>
      <c r="D6593" s="19" t="s">
        <v>258</v>
      </c>
      <c r="E6593" s="19" t="s">
        <v>2440</v>
      </c>
      <c r="F6593" s="20">
        <v>2020</v>
      </c>
      <c r="G6593" s="19" t="s">
        <v>17</v>
      </c>
      <c r="H6593" s="19" t="s">
        <v>240</v>
      </c>
      <c r="I6593" s="19" t="s">
        <v>241</v>
      </c>
      <c r="J6593" s="21" t="s">
        <v>18</v>
      </c>
      <c r="K6593" s="22">
        <v>85148</v>
      </c>
      <c r="L6593" s="22">
        <v>1</v>
      </c>
      <c r="M6593" s="23"/>
    </row>
    <row r="6594" spans="1:13" x14ac:dyDescent="0.2">
      <c r="A6594" s="19" t="s">
        <v>13672</v>
      </c>
      <c r="B6594" s="19" t="s">
        <v>13673</v>
      </c>
      <c r="C6594" s="19" t="s">
        <v>22</v>
      </c>
      <c r="D6594" s="19" t="s">
        <v>46</v>
      </c>
      <c r="E6594" s="19" t="s">
        <v>272</v>
      </c>
      <c r="F6594" s="20">
        <v>2020</v>
      </c>
      <c r="G6594" s="19" t="s">
        <v>17</v>
      </c>
      <c r="H6594" s="19" t="s">
        <v>693</v>
      </c>
      <c r="I6594" s="19" t="s">
        <v>762</v>
      </c>
      <c r="J6594" s="21" t="s">
        <v>84</v>
      </c>
      <c r="K6594" s="22">
        <v>90000</v>
      </c>
      <c r="L6594" s="22"/>
      <c r="M6594" s="23"/>
    </row>
    <row r="6595" spans="1:13" x14ac:dyDescent="0.2">
      <c r="A6595" s="19" t="s">
        <v>13674</v>
      </c>
      <c r="B6595" s="19" t="s">
        <v>13675</v>
      </c>
      <c r="C6595" s="19" t="s">
        <v>22</v>
      </c>
      <c r="D6595" s="19" t="s">
        <v>46</v>
      </c>
      <c r="E6595" s="19" t="s">
        <v>61</v>
      </c>
      <c r="F6595" s="20">
        <v>2020</v>
      </c>
      <c r="G6595" s="19" t="s">
        <v>17</v>
      </c>
      <c r="H6595" s="19" t="s">
        <v>693</v>
      </c>
      <c r="I6595" s="19" t="s">
        <v>762</v>
      </c>
      <c r="J6595" s="21" t="s">
        <v>84</v>
      </c>
      <c r="K6595" s="22">
        <v>64583</v>
      </c>
      <c r="L6595" s="22"/>
      <c r="M6595" s="23"/>
    </row>
    <row r="6596" spans="1:13" x14ac:dyDescent="0.2">
      <c r="A6596" s="19" t="s">
        <v>13676</v>
      </c>
      <c r="B6596" s="19" t="s">
        <v>13677</v>
      </c>
      <c r="C6596" s="19" t="s">
        <v>148</v>
      </c>
      <c r="D6596" s="19" t="s">
        <v>149</v>
      </c>
      <c r="E6596" s="19" t="s">
        <v>592</v>
      </c>
      <c r="F6596" s="20">
        <v>2020</v>
      </c>
      <c r="G6596" s="19" t="s">
        <v>17</v>
      </c>
      <c r="H6596" s="19" t="s">
        <v>693</v>
      </c>
      <c r="I6596" s="19" t="s">
        <v>762</v>
      </c>
      <c r="J6596" s="21" t="s">
        <v>128</v>
      </c>
      <c r="K6596" s="22">
        <v>9000</v>
      </c>
      <c r="L6596" s="22"/>
      <c r="M6596" s="23"/>
    </row>
    <row r="6597" spans="1:13" x14ac:dyDescent="0.2">
      <c r="A6597" s="19" t="s">
        <v>13678</v>
      </c>
      <c r="B6597" s="19" t="s">
        <v>13679</v>
      </c>
      <c r="C6597" s="19" t="s">
        <v>148</v>
      </c>
      <c r="D6597" s="19" t="s">
        <v>373</v>
      </c>
      <c r="E6597" s="19" t="s">
        <v>668</v>
      </c>
      <c r="F6597" s="20">
        <v>2020</v>
      </c>
      <c r="G6597" s="19" t="s">
        <v>17</v>
      </c>
      <c r="H6597" s="19" t="s">
        <v>693</v>
      </c>
      <c r="I6597" s="19" t="s">
        <v>762</v>
      </c>
      <c r="J6597" s="21" t="s">
        <v>84</v>
      </c>
      <c r="K6597" s="22">
        <v>9038</v>
      </c>
      <c r="L6597" s="22"/>
      <c r="M6597" s="23"/>
    </row>
    <row r="6598" spans="1:13" x14ac:dyDescent="0.2">
      <c r="A6598" s="19" t="s">
        <v>13680</v>
      </c>
      <c r="B6598" s="19" t="s">
        <v>13681</v>
      </c>
      <c r="C6598" s="19" t="s">
        <v>34</v>
      </c>
      <c r="D6598" s="19" t="s">
        <v>134</v>
      </c>
      <c r="E6598" s="19" t="s">
        <v>135</v>
      </c>
      <c r="F6598" s="20">
        <v>2020</v>
      </c>
      <c r="G6598" s="19" t="s">
        <v>17</v>
      </c>
      <c r="H6598" s="19" t="s">
        <v>240</v>
      </c>
      <c r="I6598" s="19" t="s">
        <v>241</v>
      </c>
      <c r="J6598" s="21" t="s">
        <v>128</v>
      </c>
      <c r="K6598" s="22">
        <v>1100000</v>
      </c>
      <c r="L6598" s="22"/>
      <c r="M6598" s="23"/>
    </row>
    <row r="6599" spans="1:13" x14ac:dyDescent="0.2">
      <c r="A6599" s="19" t="s">
        <v>13682</v>
      </c>
      <c r="B6599" s="19" t="s">
        <v>13683</v>
      </c>
      <c r="C6599" s="19" t="s">
        <v>148</v>
      </c>
      <c r="D6599" s="19" t="s">
        <v>373</v>
      </c>
      <c r="E6599" s="19" t="s">
        <v>1053</v>
      </c>
      <c r="F6599" s="20">
        <v>2020</v>
      </c>
      <c r="G6599" s="19" t="s">
        <v>17</v>
      </c>
      <c r="H6599" s="19" t="s">
        <v>352</v>
      </c>
      <c r="I6599" s="19" t="s">
        <v>353</v>
      </c>
      <c r="J6599" s="21" t="s">
        <v>18</v>
      </c>
      <c r="K6599" s="22">
        <v>100</v>
      </c>
      <c r="L6599" s="22"/>
      <c r="M6599" s="23"/>
    </row>
    <row r="6600" spans="1:13" x14ac:dyDescent="0.2">
      <c r="A6600" s="19" t="s">
        <v>13684</v>
      </c>
      <c r="B6600" s="19" t="s">
        <v>13685</v>
      </c>
      <c r="C6600" s="19" t="s">
        <v>143</v>
      </c>
      <c r="D6600" s="19"/>
      <c r="E6600" s="19"/>
      <c r="F6600" s="20">
        <v>2020</v>
      </c>
      <c r="G6600" s="19" t="s">
        <v>17</v>
      </c>
      <c r="H6600" s="19" t="s">
        <v>352</v>
      </c>
      <c r="I6600" s="19" t="s">
        <v>1241</v>
      </c>
      <c r="J6600" s="21" t="s">
        <v>84</v>
      </c>
      <c r="K6600" s="22">
        <v>55929</v>
      </c>
      <c r="L6600" s="22"/>
      <c r="M6600" s="23"/>
    </row>
    <row r="6601" spans="1:13" x14ac:dyDescent="0.2">
      <c r="A6601" s="19" t="s">
        <v>13686</v>
      </c>
      <c r="B6601" s="19" t="s">
        <v>13687</v>
      </c>
      <c r="C6601" s="19" t="s">
        <v>12</v>
      </c>
      <c r="D6601" s="19" t="s">
        <v>422</v>
      </c>
      <c r="E6601" s="19" t="s">
        <v>1786</v>
      </c>
      <c r="F6601" s="20">
        <v>2020</v>
      </c>
      <c r="G6601" s="19" t="s">
        <v>17</v>
      </c>
      <c r="H6601" s="19" t="s">
        <v>54</v>
      </c>
      <c r="I6601" s="19" t="s">
        <v>58</v>
      </c>
      <c r="J6601" s="21" t="s">
        <v>18</v>
      </c>
      <c r="K6601" s="22">
        <v>14105</v>
      </c>
      <c r="L6601" s="22"/>
      <c r="M6601" s="23"/>
    </row>
    <row r="6602" spans="1:13" x14ac:dyDescent="0.2">
      <c r="A6602" s="19" t="s">
        <v>13688</v>
      </c>
      <c r="B6602" s="19" t="s">
        <v>13689</v>
      </c>
      <c r="C6602" s="19" t="s">
        <v>27</v>
      </c>
      <c r="D6602" s="19" t="s">
        <v>28</v>
      </c>
      <c r="E6602" s="19" t="s">
        <v>29</v>
      </c>
      <c r="F6602" s="20">
        <v>2020</v>
      </c>
      <c r="G6602" s="19" t="s">
        <v>17</v>
      </c>
      <c r="H6602" s="19" t="s">
        <v>63</v>
      </c>
      <c r="I6602" s="19" t="s">
        <v>174</v>
      </c>
      <c r="J6602" s="21" t="s">
        <v>84</v>
      </c>
      <c r="K6602" s="22">
        <v>1121300</v>
      </c>
      <c r="L6602" s="22"/>
      <c r="M6602" s="23"/>
    </row>
    <row r="6603" spans="1:13" x14ac:dyDescent="0.2">
      <c r="A6603" s="19" t="s">
        <v>13690</v>
      </c>
      <c r="B6603" s="19" t="s">
        <v>13691</v>
      </c>
      <c r="C6603" s="19" t="s">
        <v>12</v>
      </c>
      <c r="D6603" s="19"/>
      <c r="E6603" s="19"/>
      <c r="F6603" s="20">
        <v>2020</v>
      </c>
      <c r="G6603" s="19" t="s">
        <v>17</v>
      </c>
      <c r="H6603" s="19" t="s">
        <v>30</v>
      </c>
      <c r="I6603" s="19" t="s">
        <v>145</v>
      </c>
      <c r="J6603" s="21" t="s">
        <v>18</v>
      </c>
      <c r="K6603" s="22">
        <v>150151</v>
      </c>
      <c r="L6603" s="22"/>
      <c r="M6603" s="23"/>
    </row>
    <row r="6604" spans="1:13" x14ac:dyDescent="0.2">
      <c r="A6604" s="19" t="s">
        <v>13694</v>
      </c>
      <c r="B6604" s="19" t="s">
        <v>13695</v>
      </c>
      <c r="C6604" s="19" t="s">
        <v>81</v>
      </c>
      <c r="D6604" s="19" t="s">
        <v>116</v>
      </c>
      <c r="E6604" s="19" t="s">
        <v>117</v>
      </c>
      <c r="F6604" s="20">
        <v>2020</v>
      </c>
      <c r="G6604" s="19" t="s">
        <v>17</v>
      </c>
      <c r="H6604" s="19" t="s">
        <v>42</v>
      </c>
      <c r="I6604" s="19" t="s">
        <v>188</v>
      </c>
      <c r="J6604" s="21" t="s">
        <v>84</v>
      </c>
      <c r="K6604" s="22">
        <v>90000</v>
      </c>
      <c r="L6604" s="22"/>
      <c r="M6604" s="23"/>
    </row>
    <row r="6605" spans="1:13" x14ac:dyDescent="0.2">
      <c r="A6605" s="19" t="s">
        <v>13696</v>
      </c>
      <c r="B6605" s="19" t="s">
        <v>13697</v>
      </c>
      <c r="C6605" s="19" t="s">
        <v>52</v>
      </c>
      <c r="D6605" s="19" t="s">
        <v>99</v>
      </c>
      <c r="E6605" s="19" t="s">
        <v>2650</v>
      </c>
      <c r="F6605" s="20">
        <v>2020</v>
      </c>
      <c r="G6605" s="19" t="s">
        <v>17</v>
      </c>
      <c r="H6605" s="19" t="s">
        <v>30</v>
      </c>
      <c r="I6605" s="19" t="s">
        <v>31</v>
      </c>
      <c r="J6605" s="21" t="s">
        <v>18</v>
      </c>
      <c r="K6605" s="22">
        <v>4</v>
      </c>
      <c r="L6605" s="22"/>
      <c r="M6605" s="23"/>
    </row>
    <row r="6606" spans="1:13" x14ac:dyDescent="0.2">
      <c r="A6606" s="19" t="s">
        <v>13698</v>
      </c>
      <c r="B6606" s="19" t="s">
        <v>13699</v>
      </c>
      <c r="C6606" s="19" t="s">
        <v>34</v>
      </c>
      <c r="D6606" s="19"/>
      <c r="E6606" s="19"/>
      <c r="F6606" s="20">
        <v>2020</v>
      </c>
      <c r="G6606" s="19" t="s">
        <v>17</v>
      </c>
      <c r="H6606" s="19" t="s">
        <v>42</v>
      </c>
      <c r="I6606" s="19" t="s">
        <v>1003</v>
      </c>
      <c r="J6606" s="21" t="s">
        <v>84</v>
      </c>
      <c r="K6606" s="22">
        <v>0</v>
      </c>
      <c r="L6606" s="22"/>
      <c r="M6606" s="23"/>
    </row>
    <row r="6607" spans="1:13" x14ac:dyDescent="0.2">
      <c r="A6607" s="19" t="s">
        <v>13700</v>
      </c>
      <c r="B6607" s="19" t="s">
        <v>13701</v>
      </c>
      <c r="C6607" s="19" t="s">
        <v>257</v>
      </c>
      <c r="D6607" s="19" t="s">
        <v>258</v>
      </c>
      <c r="E6607" s="19" t="s">
        <v>2505</v>
      </c>
      <c r="F6607" s="20">
        <v>2020</v>
      </c>
      <c r="G6607" s="19" t="s">
        <v>17</v>
      </c>
      <c r="H6607" s="19" t="s">
        <v>63</v>
      </c>
      <c r="I6607" s="19" t="s">
        <v>705</v>
      </c>
      <c r="J6607" s="21" t="s">
        <v>18</v>
      </c>
      <c r="K6607" s="22">
        <v>610</v>
      </c>
      <c r="L6607" s="22"/>
      <c r="M6607" s="23"/>
    </row>
    <row r="6608" spans="1:13" x14ac:dyDescent="0.2">
      <c r="A6608" s="19" t="s">
        <v>13702</v>
      </c>
      <c r="B6608" s="19" t="s">
        <v>13703</v>
      </c>
      <c r="C6608" s="19" t="s">
        <v>257</v>
      </c>
      <c r="D6608" s="19" t="s">
        <v>441</v>
      </c>
      <c r="E6608" s="19" t="s">
        <v>442</v>
      </c>
      <c r="F6608" s="20">
        <v>2020</v>
      </c>
      <c r="G6608" s="19" t="s">
        <v>17</v>
      </c>
      <c r="H6608" s="19" t="s">
        <v>240</v>
      </c>
      <c r="I6608" s="19" t="s">
        <v>241</v>
      </c>
      <c r="J6608" s="21" t="s">
        <v>18</v>
      </c>
      <c r="K6608" s="22">
        <v>140186</v>
      </c>
      <c r="L6608" s="22">
        <v>1</v>
      </c>
      <c r="M6608" s="23"/>
    </row>
    <row r="6609" spans="1:13" x14ac:dyDescent="0.2">
      <c r="A6609" s="19" t="s">
        <v>13704</v>
      </c>
      <c r="B6609" s="19" t="s">
        <v>13705</v>
      </c>
      <c r="C6609" s="19" t="s">
        <v>12</v>
      </c>
      <c r="D6609" s="19" t="s">
        <v>69</v>
      </c>
      <c r="E6609" s="19" t="s">
        <v>1781</v>
      </c>
      <c r="F6609" s="20">
        <v>2020</v>
      </c>
      <c r="G6609" s="19" t="s">
        <v>17</v>
      </c>
      <c r="H6609" s="19" t="s">
        <v>30</v>
      </c>
      <c r="I6609" s="19" t="s">
        <v>145</v>
      </c>
      <c r="J6609" s="21" t="s">
        <v>18</v>
      </c>
      <c r="K6609" s="22">
        <v>584440</v>
      </c>
      <c r="L6609" s="22"/>
      <c r="M6609" s="23"/>
    </row>
    <row r="6610" spans="1:13" x14ac:dyDescent="0.2">
      <c r="A6610" s="19" t="s">
        <v>13706</v>
      </c>
      <c r="B6610" s="19" t="s">
        <v>6476</v>
      </c>
      <c r="C6610" s="19" t="s">
        <v>92</v>
      </c>
      <c r="D6610" s="19"/>
      <c r="E6610" s="19"/>
      <c r="F6610" s="20">
        <v>2020</v>
      </c>
      <c r="G6610" s="19" t="s">
        <v>17</v>
      </c>
      <c r="H6610" s="19" t="s">
        <v>30</v>
      </c>
      <c r="I6610" s="19" t="s">
        <v>31</v>
      </c>
      <c r="J6610" s="21" t="s">
        <v>84</v>
      </c>
      <c r="K6610" s="22">
        <v>530075</v>
      </c>
      <c r="L6610" s="22"/>
      <c r="M6610" s="23"/>
    </row>
    <row r="6611" spans="1:13" x14ac:dyDescent="0.2">
      <c r="A6611" s="19" t="s">
        <v>13707</v>
      </c>
      <c r="B6611" s="19" t="s">
        <v>13708</v>
      </c>
      <c r="C6611" s="19" t="s">
        <v>34</v>
      </c>
      <c r="D6611" s="19"/>
      <c r="E6611" s="19"/>
      <c r="F6611" s="20">
        <v>2020</v>
      </c>
      <c r="G6611" s="19" t="s">
        <v>17</v>
      </c>
      <c r="H6611" s="19" t="s">
        <v>30</v>
      </c>
      <c r="I6611" s="19" t="s">
        <v>145</v>
      </c>
      <c r="J6611" s="21" t="s">
        <v>18</v>
      </c>
      <c r="K6611" s="22">
        <v>2500</v>
      </c>
      <c r="L6611" s="22"/>
      <c r="M6611" s="23"/>
    </row>
    <row r="6612" spans="1:13" x14ac:dyDescent="0.2">
      <c r="A6612" s="19" t="s">
        <v>13709</v>
      </c>
      <c r="B6612" s="19" t="s">
        <v>13710</v>
      </c>
      <c r="C6612" s="19" t="s">
        <v>12</v>
      </c>
      <c r="D6612" s="19" t="s">
        <v>630</v>
      </c>
      <c r="E6612" s="19" t="s">
        <v>908</v>
      </c>
      <c r="F6612" s="20">
        <v>2020</v>
      </c>
      <c r="G6612" s="19" t="s">
        <v>17</v>
      </c>
      <c r="H6612" s="19" t="s">
        <v>95</v>
      </c>
      <c r="I6612" s="19" t="s">
        <v>178</v>
      </c>
      <c r="J6612" s="21" t="s">
        <v>84</v>
      </c>
      <c r="K6612" s="22">
        <v>156030</v>
      </c>
      <c r="L6612" s="22"/>
      <c r="M6612" s="23"/>
    </row>
    <row r="6613" spans="1:13" x14ac:dyDescent="0.2">
      <c r="A6613" s="19" t="s">
        <v>13711</v>
      </c>
      <c r="B6613" s="19" t="s">
        <v>13712</v>
      </c>
      <c r="C6613" s="19" t="s">
        <v>12</v>
      </c>
      <c r="D6613" s="19" t="s">
        <v>219</v>
      </c>
      <c r="E6613" s="19" t="s">
        <v>2247</v>
      </c>
      <c r="F6613" s="20">
        <v>2020</v>
      </c>
      <c r="G6613" s="19" t="s">
        <v>17</v>
      </c>
      <c r="H6613" s="19" t="s">
        <v>30</v>
      </c>
      <c r="I6613" s="19" t="s">
        <v>145</v>
      </c>
      <c r="J6613" s="21" t="s">
        <v>128</v>
      </c>
      <c r="K6613" s="22">
        <v>221630</v>
      </c>
      <c r="L6613" s="22"/>
      <c r="M6613" s="23"/>
    </row>
    <row r="6614" spans="1:13" x14ac:dyDescent="0.2">
      <c r="A6614" s="19" t="s">
        <v>13713</v>
      </c>
      <c r="B6614" s="19" t="s">
        <v>13714</v>
      </c>
      <c r="C6614" s="19" t="s">
        <v>148</v>
      </c>
      <c r="D6614" s="19" t="s">
        <v>329</v>
      </c>
      <c r="E6614" s="19" t="s">
        <v>1177</v>
      </c>
      <c r="F6614" s="20">
        <v>2020</v>
      </c>
      <c r="G6614" s="19" t="s">
        <v>17</v>
      </c>
      <c r="H6614" s="19" t="s">
        <v>54</v>
      </c>
      <c r="I6614" s="19" t="s">
        <v>58</v>
      </c>
      <c r="J6614" s="21" t="s">
        <v>84</v>
      </c>
      <c r="K6614" s="22">
        <v>647749</v>
      </c>
      <c r="L6614" s="22"/>
      <c r="M6614" s="23"/>
    </row>
    <row r="6615" spans="1:13" x14ac:dyDescent="0.2">
      <c r="A6615" s="19" t="s">
        <v>13715</v>
      </c>
      <c r="B6615" s="19" t="s">
        <v>13716</v>
      </c>
      <c r="C6615" s="19" t="s">
        <v>37</v>
      </c>
      <c r="D6615" s="19" t="s">
        <v>123</v>
      </c>
      <c r="E6615" s="19" t="s">
        <v>1261</v>
      </c>
      <c r="F6615" s="20">
        <v>2020</v>
      </c>
      <c r="G6615" s="19" t="s">
        <v>17</v>
      </c>
      <c r="H6615" s="19" t="s">
        <v>54</v>
      </c>
      <c r="I6615" s="19" t="s">
        <v>184</v>
      </c>
      <c r="J6615" s="21" t="s">
        <v>18</v>
      </c>
      <c r="K6615" s="22">
        <v>3248</v>
      </c>
      <c r="L6615" s="22"/>
      <c r="M6615" s="23"/>
    </row>
    <row r="6616" spans="1:13" x14ac:dyDescent="0.2">
      <c r="A6616" s="19" t="s">
        <v>13717</v>
      </c>
      <c r="B6616" s="19" t="s">
        <v>13718</v>
      </c>
      <c r="C6616" s="19" t="s">
        <v>148</v>
      </c>
      <c r="D6616" s="19"/>
      <c r="E6616" s="19"/>
      <c r="F6616" s="20">
        <v>2020</v>
      </c>
      <c r="G6616" s="19" t="s">
        <v>17</v>
      </c>
      <c r="H6616" s="19" t="s">
        <v>710</v>
      </c>
      <c r="I6616" s="19" t="s">
        <v>2163</v>
      </c>
      <c r="J6616" s="21" t="s">
        <v>84</v>
      </c>
      <c r="K6616" s="22">
        <v>10000</v>
      </c>
      <c r="L6616" s="22"/>
      <c r="M6616" s="23"/>
    </row>
    <row r="6617" spans="1:13" x14ac:dyDescent="0.2">
      <c r="A6617" s="19" t="s">
        <v>13719</v>
      </c>
      <c r="B6617" s="19" t="s">
        <v>13720</v>
      </c>
      <c r="C6617" s="19" t="s">
        <v>148</v>
      </c>
      <c r="D6617" s="19" t="s">
        <v>373</v>
      </c>
      <c r="E6617" s="19" t="s">
        <v>373</v>
      </c>
      <c r="F6617" s="20">
        <v>2020</v>
      </c>
      <c r="G6617" s="19" t="s">
        <v>17</v>
      </c>
      <c r="H6617" s="19" t="s">
        <v>95</v>
      </c>
      <c r="I6617" s="19" t="s">
        <v>173</v>
      </c>
      <c r="J6617" s="21" t="s">
        <v>84</v>
      </c>
      <c r="K6617" s="22">
        <v>22648</v>
      </c>
      <c r="L6617" s="22"/>
      <c r="M6617" s="23"/>
    </row>
    <row r="6618" spans="1:13" x14ac:dyDescent="0.2">
      <c r="A6618" s="19" t="s">
        <v>13721</v>
      </c>
      <c r="B6618" s="19" t="s">
        <v>13722</v>
      </c>
      <c r="C6618" s="19" t="s">
        <v>143</v>
      </c>
      <c r="D6618" s="19" t="s">
        <v>144</v>
      </c>
      <c r="E6618" s="19" t="s">
        <v>144</v>
      </c>
      <c r="F6618" s="20">
        <v>2020</v>
      </c>
      <c r="G6618" s="19" t="s">
        <v>17</v>
      </c>
      <c r="H6618" s="19" t="s">
        <v>63</v>
      </c>
      <c r="I6618" s="19" t="s">
        <v>174</v>
      </c>
      <c r="J6618" s="21" t="s">
        <v>84</v>
      </c>
      <c r="K6618" s="22">
        <v>138585</v>
      </c>
      <c r="L6618" s="22"/>
      <c r="M6618" s="23"/>
    </row>
    <row r="6619" spans="1:13" x14ac:dyDescent="0.2">
      <c r="A6619" s="19" t="s">
        <v>13723</v>
      </c>
      <c r="B6619" s="19" t="s">
        <v>13724</v>
      </c>
      <c r="C6619" s="19" t="s">
        <v>257</v>
      </c>
      <c r="D6619" s="19" t="s">
        <v>441</v>
      </c>
      <c r="E6619" s="19" t="s">
        <v>442</v>
      </c>
      <c r="F6619" s="20">
        <v>2020</v>
      </c>
      <c r="G6619" s="19" t="s">
        <v>17</v>
      </c>
      <c r="H6619" s="19" t="s">
        <v>42</v>
      </c>
      <c r="I6619" s="19" t="s">
        <v>188</v>
      </c>
      <c r="J6619" s="21" t="s">
        <v>18</v>
      </c>
      <c r="K6619" s="22">
        <v>92118</v>
      </c>
      <c r="L6619" s="22"/>
      <c r="M6619" s="23"/>
    </row>
    <row r="6620" spans="1:13" x14ac:dyDescent="0.2">
      <c r="A6620" s="19" t="s">
        <v>13725</v>
      </c>
      <c r="B6620" s="19" t="s">
        <v>13726</v>
      </c>
      <c r="C6620" s="19" t="s">
        <v>92</v>
      </c>
      <c r="D6620" s="19" t="s">
        <v>191</v>
      </c>
      <c r="E6620" s="19" t="s">
        <v>5369</v>
      </c>
      <c r="F6620" s="20">
        <v>2020</v>
      </c>
      <c r="G6620" s="19" t="s">
        <v>17</v>
      </c>
      <c r="H6620" s="19" t="s">
        <v>42</v>
      </c>
      <c r="I6620" s="19" t="s">
        <v>188</v>
      </c>
      <c r="J6620" s="21" t="s">
        <v>84</v>
      </c>
      <c r="K6620" s="22">
        <v>145700</v>
      </c>
      <c r="L6620" s="22"/>
      <c r="M6620" s="23"/>
    </row>
    <row r="6621" spans="1:13" x14ac:dyDescent="0.2">
      <c r="A6621" s="19" t="s">
        <v>13727</v>
      </c>
      <c r="B6621" s="19" t="s">
        <v>13728</v>
      </c>
      <c r="C6621" s="19" t="s">
        <v>34</v>
      </c>
      <c r="D6621" s="19"/>
      <c r="E6621" s="19"/>
      <c r="F6621" s="20">
        <v>2020</v>
      </c>
      <c r="G6621" s="19" t="s">
        <v>17</v>
      </c>
      <c r="H6621" s="19" t="s">
        <v>54</v>
      </c>
      <c r="I6621" s="19" t="s">
        <v>62</v>
      </c>
      <c r="J6621" s="21" t="s">
        <v>18</v>
      </c>
      <c r="K6621" s="22">
        <v>1100</v>
      </c>
      <c r="L6621" s="22"/>
      <c r="M6621" s="23"/>
    </row>
    <row r="6622" spans="1:13" x14ac:dyDescent="0.2">
      <c r="A6622" s="19" t="s">
        <v>13729</v>
      </c>
      <c r="B6622" s="19" t="s">
        <v>13730</v>
      </c>
      <c r="C6622" s="19" t="s">
        <v>148</v>
      </c>
      <c r="D6622" s="19" t="s">
        <v>646</v>
      </c>
      <c r="E6622" s="19" t="s">
        <v>647</v>
      </c>
      <c r="F6622" s="20">
        <v>2020</v>
      </c>
      <c r="G6622" s="19" t="s">
        <v>17</v>
      </c>
      <c r="H6622" s="19" t="s">
        <v>130</v>
      </c>
      <c r="I6622" s="19" t="s">
        <v>130</v>
      </c>
      <c r="J6622" s="21" t="s">
        <v>84</v>
      </c>
      <c r="K6622" s="22">
        <v>59936</v>
      </c>
      <c r="L6622" s="22"/>
      <c r="M6622" s="23"/>
    </row>
    <row r="6623" spans="1:13" x14ac:dyDescent="0.2">
      <c r="A6623" s="19" t="s">
        <v>13731</v>
      </c>
      <c r="B6623" s="19" t="s">
        <v>13732</v>
      </c>
      <c r="C6623" s="19" t="s">
        <v>103</v>
      </c>
      <c r="D6623" s="19" t="s">
        <v>238</v>
      </c>
      <c r="E6623" s="19" t="s">
        <v>795</v>
      </c>
      <c r="F6623" s="20">
        <v>2020</v>
      </c>
      <c r="G6623" s="19" t="s">
        <v>17</v>
      </c>
      <c r="H6623" s="19" t="s">
        <v>63</v>
      </c>
      <c r="I6623" s="19" t="s">
        <v>705</v>
      </c>
      <c r="J6623" s="21" t="s">
        <v>128</v>
      </c>
      <c r="K6623" s="22">
        <v>116562</v>
      </c>
      <c r="L6623" s="22"/>
      <c r="M6623" s="23"/>
    </row>
    <row r="6624" spans="1:13" x14ac:dyDescent="0.2">
      <c r="A6624" s="19" t="s">
        <v>13733</v>
      </c>
      <c r="B6624" s="19" t="s">
        <v>13734</v>
      </c>
      <c r="C6624" s="19" t="s">
        <v>92</v>
      </c>
      <c r="D6624" s="19" t="s">
        <v>93</v>
      </c>
      <c r="E6624" s="19" t="s">
        <v>2664</v>
      </c>
      <c r="F6624" s="20">
        <v>2020</v>
      </c>
      <c r="G6624" s="19" t="s">
        <v>17</v>
      </c>
      <c r="H6624" s="19" t="s">
        <v>54</v>
      </c>
      <c r="I6624" s="19" t="s">
        <v>62</v>
      </c>
      <c r="J6624" s="21" t="s">
        <v>84</v>
      </c>
      <c r="K6624" s="22">
        <v>19722</v>
      </c>
      <c r="L6624" s="22"/>
      <c r="M6624" s="23"/>
    </row>
    <row r="6625" spans="1:13" x14ac:dyDescent="0.2">
      <c r="A6625" s="19" t="s">
        <v>13735</v>
      </c>
      <c r="B6625" s="19" t="s">
        <v>13736</v>
      </c>
      <c r="C6625" s="19" t="s">
        <v>12</v>
      </c>
      <c r="D6625" s="19" t="s">
        <v>219</v>
      </c>
      <c r="E6625" s="19" t="s">
        <v>1380</v>
      </c>
      <c r="F6625" s="20">
        <v>2020</v>
      </c>
      <c r="G6625" s="19" t="s">
        <v>17</v>
      </c>
      <c r="H6625" s="19" t="s">
        <v>30</v>
      </c>
      <c r="I6625" s="19" t="s">
        <v>145</v>
      </c>
      <c r="J6625" s="21" t="s">
        <v>18</v>
      </c>
      <c r="K6625" s="22">
        <v>154200</v>
      </c>
      <c r="L6625" s="22"/>
      <c r="M6625" s="23"/>
    </row>
    <row r="6626" spans="1:13" x14ac:dyDescent="0.2">
      <c r="A6626" s="19" t="s">
        <v>13737</v>
      </c>
      <c r="B6626" s="19" t="s">
        <v>13738</v>
      </c>
      <c r="C6626" s="19" t="s">
        <v>81</v>
      </c>
      <c r="D6626" s="19" t="s">
        <v>82</v>
      </c>
      <c r="E6626" s="19" t="s">
        <v>509</v>
      </c>
      <c r="F6626" s="20">
        <v>2020</v>
      </c>
      <c r="G6626" s="19" t="s">
        <v>17</v>
      </c>
      <c r="H6626" s="19" t="s">
        <v>54</v>
      </c>
      <c r="I6626" s="19" t="s">
        <v>83</v>
      </c>
      <c r="J6626" s="21" t="s">
        <v>128</v>
      </c>
      <c r="K6626" s="22">
        <v>70200</v>
      </c>
      <c r="L6626" s="22"/>
      <c r="M6626" s="23"/>
    </row>
    <row r="6627" spans="1:13" x14ac:dyDescent="0.2">
      <c r="A6627" s="19" t="s">
        <v>13739</v>
      </c>
      <c r="B6627" s="19" t="s">
        <v>13740</v>
      </c>
      <c r="C6627" s="19" t="s">
        <v>34</v>
      </c>
      <c r="D6627" s="19" t="s">
        <v>134</v>
      </c>
      <c r="E6627" s="19" t="s">
        <v>134</v>
      </c>
      <c r="F6627" s="20">
        <v>2020</v>
      </c>
      <c r="G6627" s="19" t="s">
        <v>17</v>
      </c>
      <c r="H6627" s="19" t="s">
        <v>95</v>
      </c>
      <c r="I6627" s="19" t="s">
        <v>178</v>
      </c>
      <c r="J6627" s="21" t="s">
        <v>128</v>
      </c>
      <c r="K6627" s="22">
        <v>111206</v>
      </c>
      <c r="L6627" s="22"/>
      <c r="M6627" s="23"/>
    </row>
    <row r="6628" spans="1:13" x14ac:dyDescent="0.2">
      <c r="A6628" s="19" t="s">
        <v>13741</v>
      </c>
      <c r="B6628" s="19" t="s">
        <v>13742</v>
      </c>
      <c r="C6628" s="19" t="s">
        <v>34</v>
      </c>
      <c r="D6628" s="19" t="s">
        <v>51</v>
      </c>
      <c r="E6628" s="19" t="s">
        <v>1139</v>
      </c>
      <c r="F6628" s="20">
        <v>2020</v>
      </c>
      <c r="G6628" s="19" t="s">
        <v>279</v>
      </c>
      <c r="H6628" s="19" t="s">
        <v>95</v>
      </c>
      <c r="I6628" s="19" t="s">
        <v>173</v>
      </c>
      <c r="J6628" s="21" t="s">
        <v>18</v>
      </c>
      <c r="K6628" s="22">
        <v>77000</v>
      </c>
      <c r="L6628" s="22"/>
      <c r="M6628" s="23"/>
    </row>
    <row r="6629" spans="1:13" x14ac:dyDescent="0.2">
      <c r="A6629" s="19" t="s">
        <v>13743</v>
      </c>
      <c r="B6629" s="19" t="s">
        <v>13744</v>
      </c>
      <c r="C6629" s="19" t="s">
        <v>12</v>
      </c>
      <c r="D6629" s="19" t="s">
        <v>219</v>
      </c>
      <c r="E6629" s="19" t="s">
        <v>2247</v>
      </c>
      <c r="F6629" s="20">
        <v>2020</v>
      </c>
      <c r="G6629" s="19" t="s">
        <v>17</v>
      </c>
      <c r="H6629" s="19" t="s">
        <v>54</v>
      </c>
      <c r="I6629" s="19" t="s">
        <v>184</v>
      </c>
      <c r="J6629" s="21" t="s">
        <v>84</v>
      </c>
      <c r="K6629" s="22">
        <v>422000</v>
      </c>
      <c r="L6629" s="22"/>
      <c r="M6629" s="23"/>
    </row>
    <row r="6630" spans="1:13" x14ac:dyDescent="0.2">
      <c r="A6630" s="19" t="s">
        <v>13745</v>
      </c>
      <c r="B6630" s="19" t="s">
        <v>13746</v>
      </c>
      <c r="C6630" s="19" t="s">
        <v>22</v>
      </c>
      <c r="D6630" s="19" t="s">
        <v>46</v>
      </c>
      <c r="E6630" s="19" t="s">
        <v>109</v>
      </c>
      <c r="F6630" s="20">
        <v>2020</v>
      </c>
      <c r="G6630" s="19" t="s">
        <v>279</v>
      </c>
      <c r="H6630" s="19" t="s">
        <v>63</v>
      </c>
      <c r="I6630" s="19" t="s">
        <v>705</v>
      </c>
      <c r="J6630" s="21" t="s">
        <v>84</v>
      </c>
      <c r="K6630" s="22">
        <v>157</v>
      </c>
      <c r="L6630" s="22"/>
      <c r="M6630" s="23"/>
    </row>
    <row r="6631" spans="1:13" x14ac:dyDescent="0.2">
      <c r="A6631" s="19" t="s">
        <v>13747</v>
      </c>
      <c r="B6631" s="19" t="s">
        <v>13748</v>
      </c>
      <c r="C6631" s="19" t="s">
        <v>12</v>
      </c>
      <c r="D6631" s="19" t="s">
        <v>219</v>
      </c>
      <c r="E6631" s="19" t="s">
        <v>2273</v>
      </c>
      <c r="F6631" s="20">
        <v>2020</v>
      </c>
      <c r="G6631" s="19" t="s">
        <v>17</v>
      </c>
      <c r="H6631" s="19" t="s">
        <v>30</v>
      </c>
      <c r="I6631" s="19" t="s">
        <v>145</v>
      </c>
      <c r="J6631" s="21" t="s">
        <v>128</v>
      </c>
      <c r="K6631" s="22">
        <v>27731</v>
      </c>
      <c r="L6631" s="22"/>
      <c r="M6631" s="23"/>
    </row>
    <row r="6632" spans="1:13" x14ac:dyDescent="0.2">
      <c r="A6632" s="19" t="s">
        <v>13749</v>
      </c>
      <c r="B6632" s="19" t="s">
        <v>13750</v>
      </c>
      <c r="C6632" s="19" t="s">
        <v>359</v>
      </c>
      <c r="D6632" s="19" t="s">
        <v>360</v>
      </c>
      <c r="E6632" s="19" t="s">
        <v>519</v>
      </c>
      <c r="F6632" s="20">
        <v>2020</v>
      </c>
      <c r="G6632" s="19" t="s">
        <v>17</v>
      </c>
      <c r="H6632" s="19" t="s">
        <v>15</v>
      </c>
      <c r="I6632" s="19" t="s">
        <v>16</v>
      </c>
      <c r="J6632" s="21" t="s">
        <v>84</v>
      </c>
      <c r="K6632" s="22">
        <v>9500</v>
      </c>
      <c r="L6632" s="22"/>
      <c r="M6632" s="23"/>
    </row>
    <row r="6633" spans="1:13" x14ac:dyDescent="0.2">
      <c r="A6633" s="19" t="s">
        <v>13751</v>
      </c>
      <c r="B6633" s="19" t="s">
        <v>13752</v>
      </c>
      <c r="C6633" s="19" t="s">
        <v>34</v>
      </c>
      <c r="D6633" s="19"/>
      <c r="E6633" s="19"/>
      <c r="F6633" s="20">
        <v>2020</v>
      </c>
      <c r="G6633" s="19" t="s">
        <v>17</v>
      </c>
      <c r="H6633" s="19" t="s">
        <v>15</v>
      </c>
      <c r="I6633" s="19" t="s">
        <v>70</v>
      </c>
      <c r="J6633" s="21" t="s">
        <v>18</v>
      </c>
      <c r="K6633" s="22">
        <v>991798</v>
      </c>
      <c r="L6633" s="22"/>
      <c r="M6633" s="23"/>
    </row>
    <row r="6634" spans="1:13" x14ac:dyDescent="0.2">
      <c r="A6634" s="19" t="s">
        <v>13753</v>
      </c>
      <c r="B6634" s="19" t="s">
        <v>13754</v>
      </c>
      <c r="C6634" s="19" t="s">
        <v>34</v>
      </c>
      <c r="D6634" s="19"/>
      <c r="E6634" s="19"/>
      <c r="F6634" s="20">
        <v>2020</v>
      </c>
      <c r="G6634" s="19" t="s">
        <v>17</v>
      </c>
      <c r="H6634" s="19" t="s">
        <v>15</v>
      </c>
      <c r="I6634" s="19" t="s">
        <v>70</v>
      </c>
      <c r="J6634" s="21" t="s">
        <v>18</v>
      </c>
      <c r="K6634" s="22">
        <v>426303</v>
      </c>
      <c r="L6634" s="22"/>
      <c r="M6634" s="23"/>
    </row>
    <row r="6635" spans="1:13" x14ac:dyDescent="0.2">
      <c r="A6635" s="19" t="s">
        <v>13755</v>
      </c>
      <c r="B6635" s="19" t="s">
        <v>13756</v>
      </c>
      <c r="C6635" s="19" t="s">
        <v>12</v>
      </c>
      <c r="D6635" s="19" t="s">
        <v>630</v>
      </c>
      <c r="E6635" s="19" t="s">
        <v>908</v>
      </c>
      <c r="F6635" s="20">
        <v>2020</v>
      </c>
      <c r="G6635" s="19" t="s">
        <v>17</v>
      </c>
      <c r="H6635" s="19" t="s">
        <v>42</v>
      </c>
      <c r="I6635" s="19" t="s">
        <v>188</v>
      </c>
      <c r="J6635" s="21" t="s">
        <v>128</v>
      </c>
      <c r="K6635" s="22">
        <v>40000</v>
      </c>
      <c r="L6635" s="22"/>
      <c r="M6635" s="23"/>
    </row>
    <row r="6636" spans="1:13" x14ac:dyDescent="0.2">
      <c r="A6636" s="19" t="s">
        <v>13757</v>
      </c>
      <c r="B6636" s="19" t="s">
        <v>13758</v>
      </c>
      <c r="C6636" s="19" t="s">
        <v>143</v>
      </c>
      <c r="D6636" s="19" t="s">
        <v>144</v>
      </c>
      <c r="E6636" s="19" t="s">
        <v>144</v>
      </c>
      <c r="F6636" s="20">
        <v>2020</v>
      </c>
      <c r="G6636" s="19" t="s">
        <v>17</v>
      </c>
      <c r="H6636" s="19" t="s">
        <v>95</v>
      </c>
      <c r="I6636" s="19" t="s">
        <v>178</v>
      </c>
      <c r="J6636" s="21" t="s">
        <v>84</v>
      </c>
      <c r="K6636" s="22">
        <v>93013</v>
      </c>
      <c r="L6636" s="22"/>
      <c r="M6636" s="23"/>
    </row>
    <row r="6637" spans="1:13" x14ac:dyDescent="0.2">
      <c r="A6637" s="19" t="s">
        <v>13759</v>
      </c>
      <c r="B6637" s="19" t="s">
        <v>13760</v>
      </c>
      <c r="C6637" s="19" t="s">
        <v>22</v>
      </c>
      <c r="D6637" s="19" t="s">
        <v>46</v>
      </c>
      <c r="E6637" s="19" t="s">
        <v>777</v>
      </c>
      <c r="F6637" s="20">
        <v>2020</v>
      </c>
      <c r="G6637" s="19" t="s">
        <v>17</v>
      </c>
      <c r="H6637" s="19" t="s">
        <v>42</v>
      </c>
      <c r="I6637" s="19" t="s">
        <v>188</v>
      </c>
      <c r="J6637" s="21" t="s">
        <v>84</v>
      </c>
      <c r="K6637" s="22">
        <v>800000</v>
      </c>
      <c r="L6637" s="22"/>
      <c r="M6637" s="23"/>
    </row>
    <row r="6638" spans="1:13" x14ac:dyDescent="0.2">
      <c r="A6638" s="19" t="s">
        <v>13761</v>
      </c>
      <c r="B6638" s="19" t="s">
        <v>13762</v>
      </c>
      <c r="C6638" s="19" t="s">
        <v>12</v>
      </c>
      <c r="D6638" s="19" t="s">
        <v>422</v>
      </c>
      <c r="E6638" s="19" t="s">
        <v>1699</v>
      </c>
      <c r="F6638" s="20">
        <v>2020</v>
      </c>
      <c r="G6638" s="19" t="s">
        <v>17</v>
      </c>
      <c r="H6638" s="19" t="s">
        <v>42</v>
      </c>
      <c r="I6638" s="19" t="s">
        <v>188</v>
      </c>
      <c r="J6638" s="21" t="s">
        <v>84</v>
      </c>
      <c r="K6638" s="22">
        <v>1723619</v>
      </c>
      <c r="L6638" s="22"/>
      <c r="M6638" s="23"/>
    </row>
    <row r="6639" spans="1:13" x14ac:dyDescent="0.2">
      <c r="A6639" s="19" t="s">
        <v>13763</v>
      </c>
      <c r="B6639" s="19" t="s">
        <v>13764</v>
      </c>
      <c r="C6639" s="19" t="s">
        <v>34</v>
      </c>
      <c r="D6639" s="19" t="s">
        <v>51</v>
      </c>
      <c r="E6639" s="19" t="s">
        <v>2018</v>
      </c>
      <c r="F6639" s="20">
        <v>2020</v>
      </c>
      <c r="G6639" s="19" t="s">
        <v>17</v>
      </c>
      <c r="H6639" s="19" t="s">
        <v>42</v>
      </c>
      <c r="I6639" s="19" t="s">
        <v>188</v>
      </c>
      <c r="J6639" s="21" t="s">
        <v>128</v>
      </c>
      <c r="K6639" s="22">
        <v>458453</v>
      </c>
      <c r="L6639" s="22"/>
      <c r="M6639" s="23"/>
    </row>
    <row r="6640" spans="1:13" x14ac:dyDescent="0.2">
      <c r="A6640" s="19" t="s">
        <v>13765</v>
      </c>
      <c r="B6640" s="19" t="s">
        <v>13766</v>
      </c>
      <c r="C6640" s="19" t="s">
        <v>148</v>
      </c>
      <c r="D6640" s="19"/>
      <c r="E6640" s="19"/>
      <c r="F6640" s="20">
        <v>2020</v>
      </c>
      <c r="G6640" s="19" t="s">
        <v>17</v>
      </c>
      <c r="H6640" s="19" t="s">
        <v>30</v>
      </c>
      <c r="I6640" s="19" t="s">
        <v>31</v>
      </c>
      <c r="J6640" s="21" t="s">
        <v>18</v>
      </c>
      <c r="K6640" s="22">
        <v>1001</v>
      </c>
      <c r="L6640" s="22"/>
      <c r="M6640" s="23"/>
    </row>
    <row r="6641" spans="1:13" x14ac:dyDescent="0.2">
      <c r="A6641" s="19" t="s">
        <v>13767</v>
      </c>
      <c r="B6641" s="19" t="s">
        <v>13768</v>
      </c>
      <c r="C6641" s="19" t="s">
        <v>34</v>
      </c>
      <c r="D6641" s="19" t="s">
        <v>51</v>
      </c>
      <c r="E6641" s="19" t="s">
        <v>2938</v>
      </c>
      <c r="F6641" s="20">
        <v>2020</v>
      </c>
      <c r="G6641" s="19" t="s">
        <v>17</v>
      </c>
      <c r="H6641" s="19" t="s">
        <v>54</v>
      </c>
      <c r="I6641" s="19" t="s">
        <v>62</v>
      </c>
      <c r="J6641" s="21" t="s">
        <v>84</v>
      </c>
      <c r="K6641" s="22">
        <v>313000</v>
      </c>
      <c r="L6641" s="22"/>
      <c r="M6641" s="23"/>
    </row>
    <row r="6642" spans="1:13" x14ac:dyDescent="0.2">
      <c r="A6642" s="19" t="s">
        <v>13769</v>
      </c>
      <c r="B6642" s="19" t="s">
        <v>13770</v>
      </c>
      <c r="C6642" s="19" t="s">
        <v>12</v>
      </c>
      <c r="D6642" s="19" t="s">
        <v>219</v>
      </c>
      <c r="E6642" s="19" t="s">
        <v>220</v>
      </c>
      <c r="F6642" s="20">
        <v>2020</v>
      </c>
      <c r="G6642" s="19" t="s">
        <v>17</v>
      </c>
      <c r="H6642" s="19" t="s">
        <v>95</v>
      </c>
      <c r="I6642" s="19" t="s">
        <v>178</v>
      </c>
      <c r="J6642" s="21" t="s">
        <v>84</v>
      </c>
      <c r="K6642" s="22">
        <v>182278</v>
      </c>
      <c r="L6642" s="22"/>
      <c r="M6642" s="23"/>
    </row>
    <row r="6643" spans="1:13" x14ac:dyDescent="0.2">
      <c r="A6643" s="19" t="s">
        <v>13771</v>
      </c>
      <c r="B6643" s="19" t="s">
        <v>13772</v>
      </c>
      <c r="C6643" s="19" t="s">
        <v>12</v>
      </c>
      <c r="D6643" s="19" t="s">
        <v>219</v>
      </c>
      <c r="E6643" s="19" t="s">
        <v>220</v>
      </c>
      <c r="F6643" s="20">
        <v>2020</v>
      </c>
      <c r="G6643" s="19" t="s">
        <v>17</v>
      </c>
      <c r="H6643" s="19" t="s">
        <v>95</v>
      </c>
      <c r="I6643" s="19" t="s">
        <v>178</v>
      </c>
      <c r="J6643" s="21" t="s">
        <v>84</v>
      </c>
      <c r="K6643" s="22">
        <v>88638</v>
      </c>
      <c r="L6643" s="22"/>
      <c r="M6643" s="23"/>
    </row>
    <row r="6644" spans="1:13" x14ac:dyDescent="0.2">
      <c r="A6644" s="19" t="s">
        <v>13773</v>
      </c>
      <c r="B6644" s="19" t="s">
        <v>13774</v>
      </c>
      <c r="C6644" s="19" t="s">
        <v>148</v>
      </c>
      <c r="D6644" s="19" t="s">
        <v>646</v>
      </c>
      <c r="E6644" s="19" t="s">
        <v>647</v>
      </c>
      <c r="F6644" s="20">
        <v>2020</v>
      </c>
      <c r="G6644" s="19" t="s">
        <v>17</v>
      </c>
      <c r="H6644" s="19" t="s">
        <v>54</v>
      </c>
      <c r="I6644" s="19" t="s">
        <v>62</v>
      </c>
      <c r="J6644" s="21" t="s">
        <v>84</v>
      </c>
      <c r="K6644" s="22">
        <v>314110</v>
      </c>
      <c r="L6644" s="22"/>
      <c r="M6644" s="23"/>
    </row>
    <row r="6645" spans="1:13" x14ac:dyDescent="0.2">
      <c r="A6645" s="19" t="s">
        <v>13775</v>
      </c>
      <c r="B6645" s="19" t="s">
        <v>13776</v>
      </c>
      <c r="C6645" s="19" t="s">
        <v>12</v>
      </c>
      <c r="D6645" s="19" t="s">
        <v>69</v>
      </c>
      <c r="E6645" s="19" t="s">
        <v>1781</v>
      </c>
      <c r="F6645" s="20">
        <v>2020</v>
      </c>
      <c r="G6645" s="19" t="s">
        <v>17</v>
      </c>
      <c r="H6645" s="19" t="s">
        <v>63</v>
      </c>
      <c r="I6645" s="19" t="s">
        <v>174</v>
      </c>
      <c r="J6645" s="21" t="s">
        <v>84</v>
      </c>
      <c r="K6645" s="22">
        <v>769049</v>
      </c>
      <c r="L6645" s="22"/>
      <c r="M6645" s="23"/>
    </row>
    <row r="6646" spans="1:13" x14ac:dyDescent="0.2">
      <c r="A6646" s="19" t="s">
        <v>13777</v>
      </c>
      <c r="B6646" s="19" t="s">
        <v>13778</v>
      </c>
      <c r="C6646" s="19" t="s">
        <v>22</v>
      </c>
      <c r="D6646" s="19" t="s">
        <v>46</v>
      </c>
      <c r="E6646" s="19" t="s">
        <v>61</v>
      </c>
      <c r="F6646" s="20">
        <v>2020</v>
      </c>
      <c r="G6646" s="19" t="s">
        <v>17</v>
      </c>
      <c r="H6646" s="19" t="s">
        <v>30</v>
      </c>
      <c r="I6646" s="19" t="s">
        <v>31</v>
      </c>
      <c r="J6646" s="21" t="s">
        <v>18</v>
      </c>
      <c r="K6646" s="22">
        <v>2220</v>
      </c>
      <c r="L6646" s="22"/>
      <c r="M6646" s="23"/>
    </row>
    <row r="6647" spans="1:13" x14ac:dyDescent="0.2">
      <c r="A6647" s="19" t="s">
        <v>13779</v>
      </c>
      <c r="B6647" s="19" t="s">
        <v>13780</v>
      </c>
      <c r="C6647" s="19" t="s">
        <v>81</v>
      </c>
      <c r="D6647" s="19" t="s">
        <v>116</v>
      </c>
      <c r="E6647" s="19" t="s">
        <v>1747</v>
      </c>
      <c r="F6647" s="20">
        <v>2020</v>
      </c>
      <c r="G6647" s="19" t="s">
        <v>17</v>
      </c>
      <c r="H6647" s="19" t="s">
        <v>42</v>
      </c>
      <c r="I6647" s="19" t="s">
        <v>278</v>
      </c>
      <c r="J6647" s="21" t="s">
        <v>84</v>
      </c>
      <c r="K6647" s="22">
        <v>22294</v>
      </c>
      <c r="L6647" s="22"/>
      <c r="M6647" s="23"/>
    </row>
    <row r="6648" spans="1:13" x14ac:dyDescent="0.2">
      <c r="A6648" s="19" t="s">
        <v>13781</v>
      </c>
      <c r="B6648" s="19" t="s">
        <v>13782</v>
      </c>
      <c r="C6648" s="19" t="s">
        <v>27</v>
      </c>
      <c r="D6648" s="19" t="s">
        <v>28</v>
      </c>
      <c r="E6648" s="19" t="s">
        <v>29</v>
      </c>
      <c r="F6648" s="20">
        <v>2020</v>
      </c>
      <c r="G6648" s="19" t="s">
        <v>17</v>
      </c>
      <c r="H6648" s="19" t="s">
        <v>95</v>
      </c>
      <c r="I6648" s="19" t="s">
        <v>178</v>
      </c>
      <c r="J6648" s="21" t="s">
        <v>18</v>
      </c>
      <c r="K6648" s="22">
        <v>31445</v>
      </c>
      <c r="L6648" s="22"/>
      <c r="M6648" s="23"/>
    </row>
    <row r="6649" spans="1:13" x14ac:dyDescent="0.2">
      <c r="A6649" s="19" t="s">
        <v>13783</v>
      </c>
      <c r="B6649" s="19" t="s">
        <v>13784</v>
      </c>
      <c r="C6649" s="19" t="s">
        <v>81</v>
      </c>
      <c r="D6649" s="19" t="s">
        <v>82</v>
      </c>
      <c r="E6649" s="19" t="s">
        <v>82</v>
      </c>
      <c r="F6649" s="20">
        <v>2020</v>
      </c>
      <c r="G6649" s="19" t="s">
        <v>17</v>
      </c>
      <c r="H6649" s="19" t="s">
        <v>30</v>
      </c>
      <c r="I6649" s="19" t="s">
        <v>145</v>
      </c>
      <c r="J6649" s="21" t="s">
        <v>18</v>
      </c>
      <c r="K6649" s="22">
        <v>20001</v>
      </c>
      <c r="L6649" s="22"/>
      <c r="M6649" s="23"/>
    </row>
    <row r="6650" spans="1:13" x14ac:dyDescent="0.2">
      <c r="A6650" s="19" t="s">
        <v>13785</v>
      </c>
      <c r="B6650" s="19" t="s">
        <v>13786</v>
      </c>
      <c r="C6650" s="19" t="s">
        <v>12</v>
      </c>
      <c r="D6650" s="19" t="s">
        <v>13</v>
      </c>
      <c r="E6650" s="19" t="s">
        <v>1795</v>
      </c>
      <c r="F6650" s="20">
        <v>2020</v>
      </c>
      <c r="G6650" s="19" t="s">
        <v>17</v>
      </c>
      <c r="H6650" s="19" t="s">
        <v>30</v>
      </c>
      <c r="I6650" s="19" t="s">
        <v>145</v>
      </c>
      <c r="J6650" s="21" t="s">
        <v>84</v>
      </c>
      <c r="K6650" s="22">
        <v>434483</v>
      </c>
      <c r="L6650" s="22"/>
      <c r="M6650" s="23"/>
    </row>
    <row r="6651" spans="1:13" x14ac:dyDescent="0.2">
      <c r="A6651" s="19" t="s">
        <v>13787</v>
      </c>
      <c r="B6651" s="19" t="s">
        <v>13788</v>
      </c>
      <c r="C6651" s="19" t="s">
        <v>12</v>
      </c>
      <c r="D6651" s="19" t="s">
        <v>69</v>
      </c>
      <c r="E6651" s="19" t="s">
        <v>1781</v>
      </c>
      <c r="F6651" s="20">
        <v>2020</v>
      </c>
      <c r="G6651" s="19" t="s">
        <v>17</v>
      </c>
      <c r="H6651" s="19" t="s">
        <v>30</v>
      </c>
      <c r="I6651" s="19" t="s">
        <v>145</v>
      </c>
      <c r="J6651" s="21" t="s">
        <v>84</v>
      </c>
      <c r="K6651" s="22">
        <v>139163</v>
      </c>
      <c r="L6651" s="22"/>
      <c r="M6651" s="23"/>
    </row>
    <row r="6652" spans="1:13" x14ac:dyDescent="0.2">
      <c r="A6652" s="19" t="s">
        <v>13789</v>
      </c>
      <c r="B6652" s="19" t="s">
        <v>13790</v>
      </c>
      <c r="C6652" s="19" t="s">
        <v>12</v>
      </c>
      <c r="D6652" s="19" t="s">
        <v>69</v>
      </c>
      <c r="E6652" s="19" t="s">
        <v>1781</v>
      </c>
      <c r="F6652" s="20">
        <v>2020</v>
      </c>
      <c r="G6652" s="19" t="s">
        <v>17</v>
      </c>
      <c r="H6652" s="19" t="s">
        <v>30</v>
      </c>
      <c r="I6652" s="19" t="s">
        <v>145</v>
      </c>
      <c r="J6652" s="21" t="s">
        <v>84</v>
      </c>
      <c r="K6652" s="22">
        <v>139425</v>
      </c>
      <c r="L6652" s="22"/>
      <c r="M6652" s="23"/>
    </row>
    <row r="6653" spans="1:13" x14ac:dyDescent="0.2">
      <c r="A6653" s="19" t="s">
        <v>13791</v>
      </c>
      <c r="B6653" s="19" t="s">
        <v>13792</v>
      </c>
      <c r="C6653" s="19" t="s">
        <v>37</v>
      </c>
      <c r="D6653" s="19" t="s">
        <v>123</v>
      </c>
      <c r="E6653" s="19" t="s">
        <v>3291</v>
      </c>
      <c r="F6653" s="20">
        <v>2020</v>
      </c>
      <c r="G6653" s="19" t="s">
        <v>17</v>
      </c>
      <c r="H6653" s="19" t="s">
        <v>130</v>
      </c>
      <c r="I6653" s="19" t="s">
        <v>130</v>
      </c>
      <c r="J6653" s="21" t="s">
        <v>128</v>
      </c>
      <c r="K6653" s="22">
        <v>20000</v>
      </c>
      <c r="L6653" s="22"/>
      <c r="M6653" s="23"/>
    </row>
    <row r="6654" spans="1:13" x14ac:dyDescent="0.2">
      <c r="A6654" s="19" t="s">
        <v>13793</v>
      </c>
      <c r="B6654" s="19" t="s">
        <v>13794</v>
      </c>
      <c r="C6654" s="19" t="s">
        <v>12</v>
      </c>
      <c r="D6654" s="19" t="s">
        <v>69</v>
      </c>
      <c r="E6654" s="19" t="s">
        <v>69</v>
      </c>
      <c r="F6654" s="20">
        <v>2020</v>
      </c>
      <c r="G6654" s="19" t="s">
        <v>17</v>
      </c>
      <c r="H6654" s="19" t="s">
        <v>63</v>
      </c>
      <c r="I6654" s="19" t="s">
        <v>174</v>
      </c>
      <c r="J6654" s="21" t="s">
        <v>128</v>
      </c>
      <c r="K6654" s="22">
        <v>93895</v>
      </c>
      <c r="L6654" s="22"/>
      <c r="M6654" s="23"/>
    </row>
    <row r="6655" spans="1:13" x14ac:dyDescent="0.2">
      <c r="A6655" s="19" t="s">
        <v>13795</v>
      </c>
      <c r="B6655" s="19" t="s">
        <v>13796</v>
      </c>
      <c r="C6655" s="19" t="s">
        <v>265</v>
      </c>
      <c r="D6655" s="19" t="s">
        <v>266</v>
      </c>
      <c r="E6655" s="19" t="s">
        <v>4468</v>
      </c>
      <c r="F6655" s="20">
        <v>2020</v>
      </c>
      <c r="G6655" s="19" t="s">
        <v>17</v>
      </c>
      <c r="H6655" s="19" t="s">
        <v>54</v>
      </c>
      <c r="I6655" s="19" t="s">
        <v>58</v>
      </c>
      <c r="J6655" s="21" t="s">
        <v>84</v>
      </c>
      <c r="K6655" s="22">
        <v>21500</v>
      </c>
      <c r="L6655" s="22"/>
      <c r="M6655" s="23"/>
    </row>
    <row r="6656" spans="1:13" x14ac:dyDescent="0.2">
      <c r="A6656" s="19" t="s">
        <v>13797</v>
      </c>
      <c r="B6656" s="19" t="s">
        <v>13798</v>
      </c>
      <c r="C6656" s="19" t="s">
        <v>27</v>
      </c>
      <c r="D6656" s="19" t="s">
        <v>28</v>
      </c>
      <c r="E6656" s="19" t="s">
        <v>29</v>
      </c>
      <c r="F6656" s="20">
        <v>2020</v>
      </c>
      <c r="G6656" s="19" t="s">
        <v>17</v>
      </c>
      <c r="H6656" s="19" t="s">
        <v>30</v>
      </c>
      <c r="I6656" s="19" t="s">
        <v>145</v>
      </c>
      <c r="J6656" s="21" t="s">
        <v>18</v>
      </c>
      <c r="K6656" s="22">
        <v>12160</v>
      </c>
      <c r="L6656" s="22"/>
      <c r="M6656" s="23"/>
    </row>
    <row r="6657" spans="1:13" x14ac:dyDescent="0.2">
      <c r="A6657" s="19" t="s">
        <v>13799</v>
      </c>
      <c r="B6657" s="19" t="s">
        <v>13800</v>
      </c>
      <c r="C6657" s="19" t="s">
        <v>2594</v>
      </c>
      <c r="D6657" s="19"/>
      <c r="E6657" s="19"/>
      <c r="F6657" s="20">
        <v>2020</v>
      </c>
      <c r="G6657" s="19" t="s">
        <v>17</v>
      </c>
      <c r="H6657" s="19" t="s">
        <v>3991</v>
      </c>
      <c r="I6657" s="19" t="s">
        <v>3991</v>
      </c>
      <c r="J6657" s="21" t="s">
        <v>18</v>
      </c>
      <c r="K6657" s="22">
        <v>100000</v>
      </c>
      <c r="L6657" s="22"/>
      <c r="M6657" s="23"/>
    </row>
    <row r="6658" spans="1:13" x14ac:dyDescent="0.2">
      <c r="A6658" s="19" t="s">
        <v>13801</v>
      </c>
      <c r="B6658" s="19" t="s">
        <v>13802</v>
      </c>
      <c r="C6658" s="19" t="s">
        <v>359</v>
      </c>
      <c r="D6658" s="19" t="s">
        <v>1466</v>
      </c>
      <c r="E6658" s="19" t="s">
        <v>1466</v>
      </c>
      <c r="F6658" s="20">
        <v>2020</v>
      </c>
      <c r="G6658" s="19" t="s">
        <v>17</v>
      </c>
      <c r="H6658" s="19" t="s">
        <v>42</v>
      </c>
      <c r="I6658" s="19" t="s">
        <v>1003</v>
      </c>
      <c r="J6658" s="21" t="s">
        <v>128</v>
      </c>
      <c r="K6658" s="22">
        <v>4500</v>
      </c>
      <c r="L6658" s="22"/>
      <c r="M6658" s="23"/>
    </row>
    <row r="6659" spans="1:13" x14ac:dyDescent="0.2">
      <c r="A6659" s="19" t="s">
        <v>13803</v>
      </c>
      <c r="B6659" s="19" t="s">
        <v>13804</v>
      </c>
      <c r="C6659" s="19" t="s">
        <v>359</v>
      </c>
      <c r="D6659" s="19" t="s">
        <v>360</v>
      </c>
      <c r="E6659" s="19" t="s">
        <v>519</v>
      </c>
      <c r="F6659" s="20">
        <v>2020</v>
      </c>
      <c r="G6659" s="19" t="s">
        <v>17</v>
      </c>
      <c r="H6659" s="19" t="s">
        <v>54</v>
      </c>
      <c r="I6659" s="19" t="s">
        <v>58</v>
      </c>
      <c r="J6659" s="21" t="s">
        <v>18</v>
      </c>
      <c r="K6659" s="22">
        <v>94030</v>
      </c>
      <c r="L6659" s="22"/>
      <c r="M6659" s="23"/>
    </row>
    <row r="6660" spans="1:13" x14ac:dyDescent="0.2">
      <c r="A6660" s="19" t="s">
        <v>13805</v>
      </c>
      <c r="B6660" s="19" t="s">
        <v>13806</v>
      </c>
      <c r="C6660" s="19" t="s">
        <v>12</v>
      </c>
      <c r="D6660" s="19" t="s">
        <v>69</v>
      </c>
      <c r="E6660" s="19" t="s">
        <v>1518</v>
      </c>
      <c r="F6660" s="20">
        <v>2020</v>
      </c>
      <c r="G6660" s="19" t="s">
        <v>17</v>
      </c>
      <c r="H6660" s="19" t="s">
        <v>662</v>
      </c>
      <c r="I6660" s="19" t="s">
        <v>663</v>
      </c>
      <c r="J6660" s="21" t="s">
        <v>84</v>
      </c>
      <c r="K6660" s="22">
        <v>2200</v>
      </c>
      <c r="L6660" s="22"/>
      <c r="M6660" s="23"/>
    </row>
    <row r="6661" spans="1:13" x14ac:dyDescent="0.2">
      <c r="A6661" s="19" t="s">
        <v>13807</v>
      </c>
      <c r="B6661" s="19" t="s">
        <v>13808</v>
      </c>
      <c r="C6661" s="19" t="s">
        <v>265</v>
      </c>
      <c r="D6661" s="19" t="s">
        <v>266</v>
      </c>
      <c r="E6661" s="19" t="s">
        <v>267</v>
      </c>
      <c r="F6661" s="20">
        <v>2020</v>
      </c>
      <c r="G6661" s="19" t="s">
        <v>17</v>
      </c>
      <c r="H6661" s="19" t="s">
        <v>42</v>
      </c>
      <c r="I6661" s="19" t="s">
        <v>1003</v>
      </c>
      <c r="J6661" s="21" t="s">
        <v>18</v>
      </c>
      <c r="K6661" s="22">
        <v>4624</v>
      </c>
      <c r="L6661" s="22"/>
      <c r="M6661" s="23"/>
    </row>
    <row r="6662" spans="1:13" x14ac:dyDescent="0.2">
      <c r="A6662" s="19" t="s">
        <v>13809</v>
      </c>
      <c r="B6662" s="19" t="s">
        <v>13810</v>
      </c>
      <c r="C6662" s="19" t="s">
        <v>257</v>
      </c>
      <c r="D6662" s="19" t="s">
        <v>441</v>
      </c>
      <c r="E6662" s="19" t="s">
        <v>747</v>
      </c>
      <c r="F6662" s="20">
        <v>2020</v>
      </c>
      <c r="G6662" s="19" t="s">
        <v>17</v>
      </c>
      <c r="H6662" s="19" t="s">
        <v>42</v>
      </c>
      <c r="I6662" s="19" t="s">
        <v>188</v>
      </c>
      <c r="J6662" s="21" t="s">
        <v>18</v>
      </c>
      <c r="K6662" s="22">
        <v>300000</v>
      </c>
      <c r="L6662" s="22"/>
      <c r="M6662" s="23"/>
    </row>
    <row r="6663" spans="1:13" x14ac:dyDescent="0.2">
      <c r="A6663" s="19" t="s">
        <v>13811</v>
      </c>
      <c r="B6663" s="19" t="s">
        <v>13812</v>
      </c>
      <c r="C6663" s="19" t="s">
        <v>27</v>
      </c>
      <c r="D6663" s="19" t="s">
        <v>28</v>
      </c>
      <c r="E6663" s="19" t="s">
        <v>29</v>
      </c>
      <c r="F6663" s="20">
        <v>2020</v>
      </c>
      <c r="G6663" s="19" t="s">
        <v>17</v>
      </c>
      <c r="H6663" s="19" t="s">
        <v>30</v>
      </c>
      <c r="I6663" s="19" t="s">
        <v>145</v>
      </c>
      <c r="J6663" s="21" t="s">
        <v>18</v>
      </c>
      <c r="K6663" s="22">
        <v>7600</v>
      </c>
      <c r="L6663" s="22"/>
      <c r="M6663" s="23"/>
    </row>
    <row r="6664" spans="1:13" x14ac:dyDescent="0.2">
      <c r="A6664" s="19" t="s">
        <v>13813</v>
      </c>
      <c r="B6664" s="19" t="s">
        <v>13814</v>
      </c>
      <c r="C6664" s="19" t="s">
        <v>92</v>
      </c>
      <c r="D6664" s="19" t="s">
        <v>112</v>
      </c>
      <c r="E6664" s="19" t="s">
        <v>1539</v>
      </c>
      <c r="F6664" s="20">
        <v>2020</v>
      </c>
      <c r="G6664" s="19" t="s">
        <v>17</v>
      </c>
      <c r="H6664" s="19" t="s">
        <v>42</v>
      </c>
      <c r="I6664" s="19" t="s">
        <v>1003</v>
      </c>
      <c r="J6664" s="21" t="s">
        <v>84</v>
      </c>
      <c r="K6664" s="22">
        <v>1000</v>
      </c>
      <c r="L6664" s="22"/>
      <c r="M6664" s="23"/>
    </row>
    <row r="6665" spans="1:13" x14ac:dyDescent="0.2">
      <c r="A6665" s="19" t="s">
        <v>13815</v>
      </c>
      <c r="B6665" s="19" t="s">
        <v>13816</v>
      </c>
      <c r="C6665" s="19" t="s">
        <v>12</v>
      </c>
      <c r="D6665" s="19" t="s">
        <v>219</v>
      </c>
      <c r="E6665" s="19" t="s">
        <v>1380</v>
      </c>
      <c r="F6665" s="20">
        <v>2020</v>
      </c>
      <c r="G6665" s="19" t="s">
        <v>17</v>
      </c>
      <c r="H6665" s="19" t="s">
        <v>30</v>
      </c>
      <c r="I6665" s="19" t="s">
        <v>145</v>
      </c>
      <c r="J6665" s="21" t="s">
        <v>84</v>
      </c>
      <c r="K6665" s="22">
        <v>206660</v>
      </c>
      <c r="L6665" s="22"/>
      <c r="M6665" s="23"/>
    </row>
    <row r="6666" spans="1:13" x14ac:dyDescent="0.2">
      <c r="A6666" s="19" t="s">
        <v>13817</v>
      </c>
      <c r="B6666" s="19" t="s">
        <v>13818</v>
      </c>
      <c r="C6666" s="19" t="s">
        <v>12</v>
      </c>
      <c r="D6666" s="19" t="s">
        <v>69</v>
      </c>
      <c r="E6666" s="19" t="s">
        <v>69</v>
      </c>
      <c r="F6666" s="20">
        <v>2020</v>
      </c>
      <c r="G6666" s="19" t="s">
        <v>17</v>
      </c>
      <c r="H6666" s="19" t="s">
        <v>63</v>
      </c>
      <c r="I6666" s="19" t="s">
        <v>174</v>
      </c>
      <c r="J6666" s="21" t="s">
        <v>128</v>
      </c>
      <c r="K6666" s="22">
        <v>115416</v>
      </c>
      <c r="L6666" s="22"/>
      <c r="M6666" s="23"/>
    </row>
    <row r="6667" spans="1:13" x14ac:dyDescent="0.2">
      <c r="A6667" s="19" t="s">
        <v>13819</v>
      </c>
      <c r="B6667" s="19" t="s">
        <v>13820</v>
      </c>
      <c r="C6667" s="19" t="s">
        <v>12</v>
      </c>
      <c r="D6667" s="19" t="s">
        <v>163</v>
      </c>
      <c r="E6667" s="19" t="s">
        <v>163</v>
      </c>
      <c r="F6667" s="20">
        <v>2020</v>
      </c>
      <c r="G6667" s="19" t="s">
        <v>17</v>
      </c>
      <c r="H6667" s="19" t="s">
        <v>15</v>
      </c>
      <c r="I6667" s="19" t="s">
        <v>1738</v>
      </c>
      <c r="J6667" s="21" t="s">
        <v>128</v>
      </c>
      <c r="K6667" s="22">
        <v>666732</v>
      </c>
      <c r="L6667" s="22"/>
      <c r="M6667" s="23"/>
    </row>
    <row r="6668" spans="1:13" x14ac:dyDescent="0.2">
      <c r="A6668" s="19" t="s">
        <v>13821</v>
      </c>
      <c r="B6668" s="19" t="s">
        <v>13822</v>
      </c>
      <c r="C6668" s="19" t="s">
        <v>257</v>
      </c>
      <c r="D6668" s="19" t="s">
        <v>441</v>
      </c>
      <c r="E6668" s="19" t="s">
        <v>488</v>
      </c>
      <c r="F6668" s="20">
        <v>2020</v>
      </c>
      <c r="G6668" s="19" t="s">
        <v>17</v>
      </c>
      <c r="H6668" s="19" t="s">
        <v>240</v>
      </c>
      <c r="I6668" s="19" t="s">
        <v>241</v>
      </c>
      <c r="J6668" s="21" t="s">
        <v>18</v>
      </c>
      <c r="K6668" s="22">
        <v>65727</v>
      </c>
      <c r="L6668" s="22">
        <v>1</v>
      </c>
      <c r="M6668" s="23"/>
    </row>
    <row r="6669" spans="1:13" x14ac:dyDescent="0.2">
      <c r="A6669" s="19" t="s">
        <v>13823</v>
      </c>
      <c r="B6669" s="19" t="s">
        <v>13824</v>
      </c>
      <c r="C6669" s="19" t="s">
        <v>27</v>
      </c>
      <c r="D6669" s="19" t="s">
        <v>28</v>
      </c>
      <c r="E6669" s="19" t="s">
        <v>29</v>
      </c>
      <c r="F6669" s="20">
        <v>2020</v>
      </c>
      <c r="G6669" s="19" t="s">
        <v>17</v>
      </c>
      <c r="H6669" s="19" t="s">
        <v>30</v>
      </c>
      <c r="I6669" s="19" t="s">
        <v>145</v>
      </c>
      <c r="J6669" s="21" t="s">
        <v>18</v>
      </c>
      <c r="K6669" s="22">
        <v>12160</v>
      </c>
      <c r="L6669" s="22"/>
      <c r="M6669" s="23"/>
    </row>
    <row r="6670" spans="1:13" x14ac:dyDescent="0.2">
      <c r="A6670" s="19" t="s">
        <v>13825</v>
      </c>
      <c r="B6670" s="19" t="s">
        <v>13826</v>
      </c>
      <c r="C6670" s="19" t="s">
        <v>148</v>
      </c>
      <c r="D6670" s="19" t="s">
        <v>373</v>
      </c>
      <c r="E6670" s="19" t="s">
        <v>373</v>
      </c>
      <c r="F6670" s="20">
        <v>2020</v>
      </c>
      <c r="G6670" s="19" t="s">
        <v>17</v>
      </c>
      <c r="H6670" s="19" t="s">
        <v>63</v>
      </c>
      <c r="I6670" s="19" t="s">
        <v>3901</v>
      </c>
      <c r="J6670" s="21" t="s">
        <v>84</v>
      </c>
      <c r="K6670" s="22">
        <v>50000</v>
      </c>
      <c r="L6670" s="22"/>
      <c r="M6670" s="23"/>
    </row>
    <row r="6671" spans="1:13" x14ac:dyDescent="0.2">
      <c r="A6671" s="19" t="s">
        <v>13827</v>
      </c>
      <c r="B6671" s="19" t="s">
        <v>13828</v>
      </c>
      <c r="C6671" s="19" t="s">
        <v>81</v>
      </c>
      <c r="D6671" s="19" t="s">
        <v>116</v>
      </c>
      <c r="E6671" s="19" t="s">
        <v>117</v>
      </c>
      <c r="F6671" s="20">
        <v>2020</v>
      </c>
      <c r="G6671" s="19" t="s">
        <v>17</v>
      </c>
      <c r="H6671" s="19" t="s">
        <v>42</v>
      </c>
      <c r="I6671" s="19" t="s">
        <v>1003</v>
      </c>
      <c r="J6671" s="21" t="s">
        <v>128</v>
      </c>
      <c r="K6671" s="22">
        <v>0</v>
      </c>
      <c r="L6671" s="22"/>
      <c r="M6671" s="23"/>
    </row>
    <row r="6672" spans="1:13" x14ac:dyDescent="0.2">
      <c r="A6672" s="19" t="s">
        <v>13829</v>
      </c>
      <c r="B6672" s="19" t="s">
        <v>13830</v>
      </c>
      <c r="C6672" s="19" t="s">
        <v>27</v>
      </c>
      <c r="D6672" s="19" t="s">
        <v>28</v>
      </c>
      <c r="E6672" s="19" t="s">
        <v>29</v>
      </c>
      <c r="F6672" s="20">
        <v>2020</v>
      </c>
      <c r="G6672" s="19" t="s">
        <v>17</v>
      </c>
      <c r="H6672" s="19" t="s">
        <v>30</v>
      </c>
      <c r="I6672" s="19" t="s">
        <v>145</v>
      </c>
      <c r="J6672" s="21" t="s">
        <v>18</v>
      </c>
      <c r="K6672" s="22">
        <v>12160</v>
      </c>
      <c r="L6672" s="22"/>
      <c r="M6672" s="23"/>
    </row>
    <row r="6673" spans="1:13" x14ac:dyDescent="0.2">
      <c r="A6673" s="19" t="s">
        <v>13831</v>
      </c>
      <c r="B6673" s="19" t="s">
        <v>13832</v>
      </c>
      <c r="C6673" s="19" t="s">
        <v>22</v>
      </c>
      <c r="D6673" s="19" t="s">
        <v>46</v>
      </c>
      <c r="E6673" s="19" t="s">
        <v>272</v>
      </c>
      <c r="F6673" s="20">
        <v>2020</v>
      </c>
      <c r="G6673" s="19" t="s">
        <v>17</v>
      </c>
      <c r="H6673" s="19" t="s">
        <v>30</v>
      </c>
      <c r="I6673" s="19" t="s">
        <v>31</v>
      </c>
      <c r="J6673" s="21" t="s">
        <v>18</v>
      </c>
      <c r="K6673" s="22">
        <v>25000</v>
      </c>
      <c r="L6673" s="22"/>
      <c r="M6673" s="23"/>
    </row>
    <row r="6674" spans="1:13" x14ac:dyDescent="0.2">
      <c r="A6674" s="19" t="s">
        <v>13833</v>
      </c>
      <c r="B6674" s="19" t="s">
        <v>13834</v>
      </c>
      <c r="C6674" s="19" t="s">
        <v>22</v>
      </c>
      <c r="D6674" s="19"/>
      <c r="E6674" s="19"/>
      <c r="F6674" s="20">
        <v>2020</v>
      </c>
      <c r="G6674" s="19" t="s">
        <v>17</v>
      </c>
      <c r="H6674" s="19" t="s">
        <v>42</v>
      </c>
      <c r="I6674" s="19" t="s">
        <v>1003</v>
      </c>
      <c r="J6674" s="21" t="s">
        <v>18</v>
      </c>
      <c r="K6674" s="22">
        <v>1</v>
      </c>
      <c r="L6674" s="22">
        <v>1000</v>
      </c>
      <c r="M6674" s="23"/>
    </row>
    <row r="6675" spans="1:13" x14ac:dyDescent="0.2">
      <c r="A6675" s="19" t="s">
        <v>13835</v>
      </c>
      <c r="B6675" s="19" t="s">
        <v>13836</v>
      </c>
      <c r="C6675" s="19" t="s">
        <v>257</v>
      </c>
      <c r="D6675" s="19" t="s">
        <v>441</v>
      </c>
      <c r="E6675" s="19" t="s">
        <v>747</v>
      </c>
      <c r="F6675" s="20">
        <v>2020</v>
      </c>
      <c r="G6675" s="19" t="s">
        <v>17</v>
      </c>
      <c r="H6675" s="19" t="s">
        <v>240</v>
      </c>
      <c r="I6675" s="19" t="s">
        <v>241</v>
      </c>
      <c r="J6675" s="21" t="s">
        <v>18</v>
      </c>
      <c r="K6675" s="22">
        <v>268242</v>
      </c>
      <c r="L6675" s="22">
        <v>1</v>
      </c>
      <c r="M6675" s="23"/>
    </row>
    <row r="6676" spans="1:13" x14ac:dyDescent="0.2">
      <c r="A6676" s="19" t="s">
        <v>13837</v>
      </c>
      <c r="B6676" s="19" t="s">
        <v>13838</v>
      </c>
      <c r="C6676" s="19" t="s">
        <v>257</v>
      </c>
      <c r="D6676" s="19" t="s">
        <v>441</v>
      </c>
      <c r="E6676" s="19" t="s">
        <v>747</v>
      </c>
      <c r="F6676" s="20">
        <v>2020</v>
      </c>
      <c r="G6676" s="19" t="s">
        <v>17</v>
      </c>
      <c r="H6676" s="19" t="s">
        <v>240</v>
      </c>
      <c r="I6676" s="19" t="s">
        <v>241</v>
      </c>
      <c r="J6676" s="21" t="s">
        <v>18</v>
      </c>
      <c r="K6676" s="22">
        <v>248478</v>
      </c>
      <c r="L6676" s="22">
        <v>1</v>
      </c>
      <c r="M6676" s="23"/>
    </row>
    <row r="6677" spans="1:13" x14ac:dyDescent="0.2">
      <c r="A6677" s="19" t="s">
        <v>13839</v>
      </c>
      <c r="B6677" s="19" t="s">
        <v>13840</v>
      </c>
      <c r="C6677" s="19" t="s">
        <v>257</v>
      </c>
      <c r="D6677" s="19" t="s">
        <v>441</v>
      </c>
      <c r="E6677" s="19" t="s">
        <v>747</v>
      </c>
      <c r="F6677" s="20">
        <v>2020</v>
      </c>
      <c r="G6677" s="19" t="s">
        <v>17</v>
      </c>
      <c r="H6677" s="19" t="s">
        <v>240</v>
      </c>
      <c r="I6677" s="19" t="s">
        <v>241</v>
      </c>
      <c r="J6677" s="21" t="s">
        <v>18</v>
      </c>
      <c r="K6677" s="22">
        <v>452266</v>
      </c>
      <c r="L6677" s="22">
        <v>1</v>
      </c>
      <c r="M6677" s="23"/>
    </row>
    <row r="6678" spans="1:13" x14ac:dyDescent="0.2">
      <c r="A6678" s="19" t="s">
        <v>13845</v>
      </c>
      <c r="B6678" s="19" t="s">
        <v>13846</v>
      </c>
      <c r="C6678" s="19" t="s">
        <v>37</v>
      </c>
      <c r="D6678" s="19" t="s">
        <v>545</v>
      </c>
      <c r="E6678" s="19" t="s">
        <v>545</v>
      </c>
      <c r="F6678" s="20">
        <v>2020</v>
      </c>
      <c r="G6678" s="19" t="s">
        <v>17</v>
      </c>
      <c r="H6678" s="19" t="s">
        <v>30</v>
      </c>
      <c r="I6678" s="19" t="s">
        <v>145</v>
      </c>
      <c r="J6678" s="21" t="s">
        <v>84</v>
      </c>
      <c r="K6678" s="22">
        <v>10000</v>
      </c>
      <c r="L6678" s="22"/>
      <c r="M6678" s="23"/>
    </row>
    <row r="6679" spans="1:13" x14ac:dyDescent="0.2">
      <c r="A6679" s="19" t="s">
        <v>13847</v>
      </c>
      <c r="B6679" s="19" t="s">
        <v>13848</v>
      </c>
      <c r="C6679" s="19" t="s">
        <v>12</v>
      </c>
      <c r="D6679" s="19" t="s">
        <v>13</v>
      </c>
      <c r="E6679" s="19" t="s">
        <v>1795</v>
      </c>
      <c r="F6679" s="20">
        <v>2020</v>
      </c>
      <c r="G6679" s="19" t="s">
        <v>17</v>
      </c>
      <c r="H6679" s="19" t="s">
        <v>710</v>
      </c>
      <c r="I6679" s="19" t="s">
        <v>711</v>
      </c>
      <c r="J6679" s="21" t="s">
        <v>84</v>
      </c>
      <c r="K6679" s="22">
        <v>23827</v>
      </c>
      <c r="L6679" s="22"/>
      <c r="M6679" s="23"/>
    </row>
    <row r="6680" spans="1:13" x14ac:dyDescent="0.2">
      <c r="A6680" s="19" t="s">
        <v>13849</v>
      </c>
      <c r="B6680" s="19" t="s">
        <v>13850</v>
      </c>
      <c r="C6680" s="19" t="s">
        <v>92</v>
      </c>
      <c r="D6680" s="19"/>
      <c r="E6680" s="19"/>
      <c r="F6680" s="20">
        <v>2020</v>
      </c>
      <c r="G6680" s="19" t="s">
        <v>17</v>
      </c>
      <c r="H6680" s="19" t="s">
        <v>30</v>
      </c>
      <c r="I6680" s="19" t="s">
        <v>145</v>
      </c>
      <c r="J6680" s="21" t="s">
        <v>18</v>
      </c>
      <c r="K6680" s="22">
        <v>4005</v>
      </c>
      <c r="L6680" s="22"/>
      <c r="M6680" s="23"/>
    </row>
    <row r="6681" spans="1:13" x14ac:dyDescent="0.2">
      <c r="A6681" s="19" t="s">
        <v>13851</v>
      </c>
      <c r="B6681" s="19" t="s">
        <v>13852</v>
      </c>
      <c r="C6681" s="19" t="s">
        <v>257</v>
      </c>
      <c r="D6681" s="19" t="s">
        <v>258</v>
      </c>
      <c r="E6681" s="19" t="s">
        <v>259</v>
      </c>
      <c r="F6681" s="20">
        <v>2020</v>
      </c>
      <c r="G6681" s="19" t="s">
        <v>17</v>
      </c>
      <c r="H6681" s="19" t="s">
        <v>42</v>
      </c>
      <c r="I6681" s="19" t="s">
        <v>1003</v>
      </c>
      <c r="J6681" s="21" t="s">
        <v>18</v>
      </c>
      <c r="K6681" s="22">
        <v>15134</v>
      </c>
      <c r="L6681" s="22"/>
      <c r="M6681" s="23"/>
    </row>
    <row r="6682" spans="1:13" x14ac:dyDescent="0.2">
      <c r="A6682" s="19" t="s">
        <v>13853</v>
      </c>
      <c r="B6682" s="19" t="s">
        <v>13854</v>
      </c>
      <c r="C6682" s="19" t="s">
        <v>133</v>
      </c>
      <c r="D6682" s="19" t="s">
        <v>534</v>
      </c>
      <c r="E6682" s="19" t="s">
        <v>2234</v>
      </c>
      <c r="F6682" s="20">
        <v>2020</v>
      </c>
      <c r="G6682" s="19" t="s">
        <v>17</v>
      </c>
      <c r="H6682" s="19" t="s">
        <v>54</v>
      </c>
      <c r="I6682" s="19" t="s">
        <v>62</v>
      </c>
      <c r="J6682" s="21" t="s">
        <v>18</v>
      </c>
      <c r="K6682" s="22">
        <v>293251</v>
      </c>
      <c r="L6682" s="22"/>
      <c r="M6682" s="23"/>
    </row>
    <row r="6683" spans="1:13" x14ac:dyDescent="0.2">
      <c r="A6683" s="19" t="s">
        <v>13855</v>
      </c>
      <c r="B6683" s="19" t="s">
        <v>13856</v>
      </c>
      <c r="C6683" s="19" t="s">
        <v>133</v>
      </c>
      <c r="D6683" s="19" t="s">
        <v>206</v>
      </c>
      <c r="E6683" s="19" t="s">
        <v>370</v>
      </c>
      <c r="F6683" s="20">
        <v>2020</v>
      </c>
      <c r="G6683" s="19" t="s">
        <v>17</v>
      </c>
      <c r="H6683" s="19" t="s">
        <v>54</v>
      </c>
      <c r="I6683" s="19" t="s">
        <v>62</v>
      </c>
      <c r="J6683" s="21" t="s">
        <v>18</v>
      </c>
      <c r="K6683" s="22">
        <v>1155568</v>
      </c>
      <c r="L6683" s="22"/>
      <c r="M6683" s="23"/>
    </row>
    <row r="6684" spans="1:13" x14ac:dyDescent="0.2">
      <c r="A6684" s="19" t="s">
        <v>13857</v>
      </c>
      <c r="B6684" s="19" t="s">
        <v>13858</v>
      </c>
      <c r="C6684" s="19" t="s">
        <v>37</v>
      </c>
      <c r="D6684" s="19"/>
      <c r="E6684" s="19"/>
      <c r="F6684" s="20">
        <v>2020</v>
      </c>
      <c r="G6684" s="19" t="s">
        <v>279</v>
      </c>
      <c r="H6684" s="19" t="s">
        <v>54</v>
      </c>
      <c r="I6684" s="19" t="s">
        <v>184</v>
      </c>
      <c r="J6684" s="21" t="s">
        <v>18</v>
      </c>
      <c r="K6684" s="22">
        <v>1</v>
      </c>
      <c r="L6684" s="22"/>
      <c r="M6684" s="23"/>
    </row>
    <row r="6685" spans="1:13" x14ac:dyDescent="0.2">
      <c r="A6685" s="19" t="s">
        <v>13859</v>
      </c>
      <c r="B6685" s="19" t="s">
        <v>13860</v>
      </c>
      <c r="C6685" s="19" t="s">
        <v>143</v>
      </c>
      <c r="D6685" s="19" t="s">
        <v>144</v>
      </c>
      <c r="E6685" s="19" t="s">
        <v>144</v>
      </c>
      <c r="F6685" s="20">
        <v>2020</v>
      </c>
      <c r="G6685" s="19" t="s">
        <v>17</v>
      </c>
      <c r="H6685" s="19" t="s">
        <v>95</v>
      </c>
      <c r="I6685" s="19" t="s">
        <v>178</v>
      </c>
      <c r="J6685" s="21" t="s">
        <v>128</v>
      </c>
      <c r="K6685" s="22">
        <v>45632</v>
      </c>
      <c r="L6685" s="22"/>
      <c r="M6685" s="23"/>
    </row>
    <row r="6686" spans="1:13" x14ac:dyDescent="0.2">
      <c r="A6686" s="19" t="s">
        <v>13861</v>
      </c>
      <c r="B6686" s="19" t="s">
        <v>13862</v>
      </c>
      <c r="C6686" s="19" t="s">
        <v>133</v>
      </c>
      <c r="D6686" s="19" t="s">
        <v>392</v>
      </c>
      <c r="E6686" s="19" t="s">
        <v>419</v>
      </c>
      <c r="F6686" s="20">
        <v>2020</v>
      </c>
      <c r="G6686" s="19" t="s">
        <v>17</v>
      </c>
      <c r="H6686" s="19" t="s">
        <v>54</v>
      </c>
      <c r="I6686" s="19" t="s">
        <v>62</v>
      </c>
      <c r="J6686" s="21" t="s">
        <v>18</v>
      </c>
      <c r="K6686" s="22">
        <v>1065348</v>
      </c>
      <c r="L6686" s="22"/>
      <c r="M6686" s="23"/>
    </row>
    <row r="6687" spans="1:13" x14ac:dyDescent="0.2">
      <c r="A6687" s="19" t="s">
        <v>13863</v>
      </c>
      <c r="B6687" s="19" t="s">
        <v>13864</v>
      </c>
      <c r="C6687" s="19" t="s">
        <v>37</v>
      </c>
      <c r="D6687" s="19" t="s">
        <v>123</v>
      </c>
      <c r="E6687" s="19" t="s">
        <v>2204</v>
      </c>
      <c r="F6687" s="20">
        <v>2020</v>
      </c>
      <c r="G6687" s="19" t="s">
        <v>17</v>
      </c>
      <c r="H6687" s="19" t="s">
        <v>42</v>
      </c>
      <c r="I6687" s="19" t="s">
        <v>188</v>
      </c>
      <c r="J6687" s="21" t="s">
        <v>128</v>
      </c>
      <c r="K6687" s="22">
        <v>1918291</v>
      </c>
      <c r="L6687" s="22"/>
      <c r="M6687" s="23"/>
    </row>
    <row r="6688" spans="1:13" x14ac:dyDescent="0.2">
      <c r="A6688" s="19" t="s">
        <v>13865</v>
      </c>
      <c r="B6688" s="19" t="s">
        <v>13866</v>
      </c>
      <c r="C6688" s="19" t="s">
        <v>257</v>
      </c>
      <c r="D6688" s="19" t="s">
        <v>258</v>
      </c>
      <c r="E6688" s="19" t="s">
        <v>259</v>
      </c>
      <c r="F6688" s="20">
        <v>2020</v>
      </c>
      <c r="G6688" s="19" t="s">
        <v>17</v>
      </c>
      <c r="H6688" s="19" t="s">
        <v>240</v>
      </c>
      <c r="I6688" s="19" t="s">
        <v>241</v>
      </c>
      <c r="J6688" s="21" t="s">
        <v>18</v>
      </c>
      <c r="K6688" s="22">
        <v>255607</v>
      </c>
      <c r="L6688" s="22">
        <v>1</v>
      </c>
      <c r="M6688" s="23"/>
    </row>
    <row r="6689" spans="1:13" x14ac:dyDescent="0.2">
      <c r="A6689" s="19" t="s">
        <v>13869</v>
      </c>
      <c r="B6689" s="19" t="s">
        <v>13870</v>
      </c>
      <c r="C6689" s="19" t="s">
        <v>12</v>
      </c>
      <c r="D6689" s="19" t="s">
        <v>422</v>
      </c>
      <c r="E6689" s="19" t="s">
        <v>1699</v>
      </c>
      <c r="F6689" s="20">
        <v>2020</v>
      </c>
      <c r="G6689" s="19" t="s">
        <v>17</v>
      </c>
      <c r="H6689" s="19" t="s">
        <v>54</v>
      </c>
      <c r="I6689" s="19" t="s">
        <v>54</v>
      </c>
      <c r="J6689" s="21" t="s">
        <v>128</v>
      </c>
      <c r="K6689" s="22">
        <v>150000</v>
      </c>
      <c r="L6689" s="22"/>
      <c r="M6689" s="23"/>
    </row>
    <row r="6690" spans="1:13" x14ac:dyDescent="0.2">
      <c r="A6690" s="19" t="s">
        <v>13871</v>
      </c>
      <c r="B6690" s="19" t="s">
        <v>13872</v>
      </c>
      <c r="C6690" s="19" t="s">
        <v>12</v>
      </c>
      <c r="D6690" s="19" t="s">
        <v>630</v>
      </c>
      <c r="E6690" s="19" t="s">
        <v>631</v>
      </c>
      <c r="F6690" s="20">
        <v>2020</v>
      </c>
      <c r="G6690" s="19" t="s">
        <v>17</v>
      </c>
      <c r="H6690" s="19" t="s">
        <v>54</v>
      </c>
      <c r="I6690" s="19" t="s">
        <v>199</v>
      </c>
      <c r="J6690" s="21" t="s">
        <v>128</v>
      </c>
      <c r="K6690" s="22">
        <v>10750</v>
      </c>
      <c r="L6690" s="22"/>
      <c r="M6690" s="23"/>
    </row>
    <row r="6691" spans="1:13" x14ac:dyDescent="0.2">
      <c r="A6691" s="19" t="s">
        <v>13873</v>
      </c>
      <c r="B6691" s="19" t="s">
        <v>13874</v>
      </c>
      <c r="C6691" s="19" t="s">
        <v>12</v>
      </c>
      <c r="D6691" s="19" t="s">
        <v>219</v>
      </c>
      <c r="E6691" s="19" t="s">
        <v>1380</v>
      </c>
      <c r="F6691" s="20">
        <v>2020</v>
      </c>
      <c r="G6691" s="19" t="s">
        <v>279</v>
      </c>
      <c r="H6691" s="19" t="s">
        <v>95</v>
      </c>
      <c r="I6691" s="19" t="s">
        <v>173</v>
      </c>
      <c r="J6691" s="21" t="s">
        <v>18</v>
      </c>
      <c r="K6691" s="22">
        <v>69533</v>
      </c>
      <c r="L6691" s="22"/>
      <c r="M6691" s="23"/>
    </row>
    <row r="6692" spans="1:13" x14ac:dyDescent="0.2">
      <c r="A6692" s="19" t="s">
        <v>13875</v>
      </c>
      <c r="B6692" s="19" t="s">
        <v>13876</v>
      </c>
      <c r="C6692" s="19" t="s">
        <v>257</v>
      </c>
      <c r="D6692" s="19"/>
      <c r="E6692" s="19"/>
      <c r="F6692" s="20">
        <v>2020</v>
      </c>
      <c r="G6692" s="19" t="s">
        <v>17</v>
      </c>
      <c r="H6692" s="19" t="s">
        <v>352</v>
      </c>
      <c r="I6692" s="19" t="s">
        <v>4212</v>
      </c>
      <c r="J6692" s="21" t="s">
        <v>18</v>
      </c>
      <c r="K6692" s="22">
        <v>1000</v>
      </c>
      <c r="L6692" s="22"/>
      <c r="M6692" s="23"/>
    </row>
    <row r="6693" spans="1:13" x14ac:dyDescent="0.2">
      <c r="A6693" s="19" t="s">
        <v>13877</v>
      </c>
      <c r="B6693" s="19" t="s">
        <v>13878</v>
      </c>
      <c r="C6693" s="19" t="s">
        <v>103</v>
      </c>
      <c r="D6693" s="19" t="s">
        <v>194</v>
      </c>
      <c r="E6693" s="19" t="s">
        <v>203</v>
      </c>
      <c r="F6693" s="20">
        <v>2020</v>
      </c>
      <c r="G6693" s="19" t="s">
        <v>17</v>
      </c>
      <c r="H6693" s="19" t="s">
        <v>54</v>
      </c>
      <c r="I6693" s="19" t="s">
        <v>62</v>
      </c>
      <c r="J6693" s="21" t="s">
        <v>128</v>
      </c>
      <c r="K6693" s="22">
        <v>7369</v>
      </c>
      <c r="L6693" s="22"/>
      <c r="M6693" s="23"/>
    </row>
    <row r="6694" spans="1:13" x14ac:dyDescent="0.2">
      <c r="A6694" s="19" t="s">
        <v>13879</v>
      </c>
      <c r="B6694" s="19" t="s">
        <v>13880</v>
      </c>
      <c r="C6694" s="19" t="s">
        <v>12</v>
      </c>
      <c r="D6694" s="19" t="s">
        <v>13</v>
      </c>
      <c r="E6694" s="19" t="s">
        <v>13</v>
      </c>
      <c r="F6694" s="20">
        <v>2020</v>
      </c>
      <c r="G6694" s="19" t="s">
        <v>17</v>
      </c>
      <c r="H6694" s="19" t="s">
        <v>95</v>
      </c>
      <c r="I6694" s="19" t="s">
        <v>178</v>
      </c>
      <c r="J6694" s="21" t="s">
        <v>128</v>
      </c>
      <c r="K6694" s="22">
        <v>35995</v>
      </c>
      <c r="L6694" s="22"/>
      <c r="M6694" s="23"/>
    </row>
    <row r="6695" spans="1:13" x14ac:dyDescent="0.2">
      <c r="A6695" s="19" t="s">
        <v>13881</v>
      </c>
      <c r="B6695" s="19" t="s">
        <v>13882</v>
      </c>
      <c r="C6695" s="19" t="s">
        <v>12</v>
      </c>
      <c r="D6695" s="19" t="s">
        <v>853</v>
      </c>
      <c r="E6695" s="19" t="s">
        <v>2496</v>
      </c>
      <c r="F6695" s="20">
        <v>2020</v>
      </c>
      <c r="G6695" s="19" t="s">
        <v>17</v>
      </c>
      <c r="H6695" s="19" t="s">
        <v>54</v>
      </c>
      <c r="I6695" s="19" t="s">
        <v>499</v>
      </c>
      <c r="J6695" s="21" t="s">
        <v>18</v>
      </c>
      <c r="K6695" s="22">
        <v>907816</v>
      </c>
      <c r="L6695" s="22"/>
      <c r="M6695" s="23"/>
    </row>
    <row r="6696" spans="1:13" x14ac:dyDescent="0.2">
      <c r="A6696" s="19" t="s">
        <v>13883</v>
      </c>
      <c r="B6696" s="19" t="s">
        <v>13884</v>
      </c>
      <c r="C6696" s="19" t="s">
        <v>52</v>
      </c>
      <c r="D6696" s="19" t="s">
        <v>99</v>
      </c>
      <c r="E6696" s="19" t="s">
        <v>99</v>
      </c>
      <c r="F6696" s="20">
        <v>2020</v>
      </c>
      <c r="G6696" s="19" t="s">
        <v>17</v>
      </c>
      <c r="H6696" s="19" t="s">
        <v>42</v>
      </c>
      <c r="I6696" s="19" t="s">
        <v>1003</v>
      </c>
      <c r="J6696" s="21" t="s">
        <v>84</v>
      </c>
      <c r="K6696" s="22">
        <v>1</v>
      </c>
      <c r="L6696" s="22"/>
      <c r="M6696" s="23"/>
    </row>
    <row r="6697" spans="1:13" x14ac:dyDescent="0.2">
      <c r="A6697" s="19" t="s">
        <v>13885</v>
      </c>
      <c r="B6697" s="19" t="s">
        <v>13886</v>
      </c>
      <c r="C6697" s="19" t="s">
        <v>52</v>
      </c>
      <c r="D6697" s="19" t="s">
        <v>139</v>
      </c>
      <c r="E6697" s="19" t="s">
        <v>1444</v>
      </c>
      <c r="F6697" s="20">
        <v>2020</v>
      </c>
      <c r="G6697" s="19" t="s">
        <v>17</v>
      </c>
      <c r="H6697" s="19" t="s">
        <v>42</v>
      </c>
      <c r="I6697" s="19" t="s">
        <v>1003</v>
      </c>
      <c r="J6697" s="21" t="s">
        <v>84</v>
      </c>
      <c r="K6697" s="22">
        <v>1</v>
      </c>
      <c r="L6697" s="22"/>
      <c r="M6697" s="23"/>
    </row>
    <row r="6698" spans="1:13" x14ac:dyDescent="0.2">
      <c r="A6698" s="19" t="s">
        <v>13887</v>
      </c>
      <c r="B6698" s="19" t="s">
        <v>13888</v>
      </c>
      <c r="C6698" s="19" t="s">
        <v>12</v>
      </c>
      <c r="D6698" s="19" t="s">
        <v>13</v>
      </c>
      <c r="E6698" s="19" t="s">
        <v>13</v>
      </c>
      <c r="F6698" s="20">
        <v>2020</v>
      </c>
      <c r="G6698" s="19" t="s">
        <v>17</v>
      </c>
      <c r="H6698" s="19" t="s">
        <v>352</v>
      </c>
      <c r="I6698" s="19" t="s">
        <v>1725</v>
      </c>
      <c r="J6698" s="21" t="s">
        <v>128</v>
      </c>
      <c r="K6698" s="22">
        <v>109350</v>
      </c>
      <c r="L6698" s="22"/>
      <c r="M6698" s="23"/>
    </row>
    <row r="6699" spans="1:13" x14ac:dyDescent="0.2">
      <c r="A6699" s="19" t="s">
        <v>13889</v>
      </c>
      <c r="B6699" s="19" t="s">
        <v>13890</v>
      </c>
      <c r="C6699" s="19" t="s">
        <v>22</v>
      </c>
      <c r="D6699" s="19"/>
      <c r="E6699" s="19"/>
      <c r="F6699" s="20">
        <v>2020</v>
      </c>
      <c r="G6699" s="19" t="s">
        <v>17</v>
      </c>
      <c r="H6699" s="19" t="s">
        <v>42</v>
      </c>
      <c r="I6699" s="19" t="s">
        <v>1003</v>
      </c>
      <c r="J6699" s="21" t="s">
        <v>18</v>
      </c>
      <c r="K6699" s="22">
        <v>1280</v>
      </c>
      <c r="L6699" s="22"/>
      <c r="M6699" s="23"/>
    </row>
    <row r="6700" spans="1:13" x14ac:dyDescent="0.2">
      <c r="A6700" s="19" t="s">
        <v>13891</v>
      </c>
      <c r="B6700" s="19" t="s">
        <v>13892</v>
      </c>
      <c r="C6700" s="19" t="s">
        <v>148</v>
      </c>
      <c r="D6700" s="19" t="s">
        <v>149</v>
      </c>
      <c r="E6700" s="19" t="s">
        <v>592</v>
      </c>
      <c r="F6700" s="20">
        <v>2020</v>
      </c>
      <c r="G6700" s="19" t="s">
        <v>17</v>
      </c>
      <c r="H6700" s="19" t="s">
        <v>95</v>
      </c>
      <c r="I6700" s="19" t="s">
        <v>178</v>
      </c>
      <c r="J6700" s="21" t="s">
        <v>84</v>
      </c>
      <c r="K6700" s="22">
        <v>10500</v>
      </c>
      <c r="L6700" s="22"/>
      <c r="M6700" s="23"/>
    </row>
    <row r="6701" spans="1:13" x14ac:dyDescent="0.2">
      <c r="A6701" s="19" t="s">
        <v>13893</v>
      </c>
      <c r="B6701" s="19" t="s">
        <v>13894</v>
      </c>
      <c r="C6701" s="19" t="s">
        <v>34</v>
      </c>
      <c r="D6701" s="19" t="s">
        <v>215</v>
      </c>
      <c r="E6701" s="19" t="s">
        <v>851</v>
      </c>
      <c r="F6701" s="20">
        <v>2020</v>
      </c>
      <c r="G6701" s="19" t="s">
        <v>17</v>
      </c>
      <c r="H6701" s="19" t="s">
        <v>42</v>
      </c>
      <c r="I6701" s="19" t="s">
        <v>188</v>
      </c>
      <c r="J6701" s="21" t="s">
        <v>84</v>
      </c>
      <c r="K6701" s="22">
        <v>5000</v>
      </c>
      <c r="L6701" s="22"/>
      <c r="M6701" s="23"/>
    </row>
    <row r="6702" spans="1:13" x14ac:dyDescent="0.2">
      <c r="A6702" s="19" t="s">
        <v>13895</v>
      </c>
      <c r="B6702" s="19" t="s">
        <v>13896</v>
      </c>
      <c r="C6702" s="19" t="s">
        <v>12</v>
      </c>
      <c r="D6702" s="19" t="s">
        <v>422</v>
      </c>
      <c r="E6702" s="19" t="s">
        <v>1699</v>
      </c>
      <c r="F6702" s="20">
        <v>2020</v>
      </c>
      <c r="G6702" s="19" t="s">
        <v>17</v>
      </c>
      <c r="H6702" s="19" t="s">
        <v>30</v>
      </c>
      <c r="I6702" s="19" t="s">
        <v>145</v>
      </c>
      <c r="J6702" s="21" t="s">
        <v>84</v>
      </c>
      <c r="K6702" s="22">
        <v>102000</v>
      </c>
      <c r="L6702" s="22"/>
      <c r="M6702" s="23"/>
    </row>
    <row r="6703" spans="1:13" x14ac:dyDescent="0.2">
      <c r="A6703" s="19" t="s">
        <v>13897</v>
      </c>
      <c r="B6703" s="19" t="s">
        <v>13898</v>
      </c>
      <c r="C6703" s="19" t="s">
        <v>257</v>
      </c>
      <c r="D6703" s="19"/>
      <c r="E6703" s="19"/>
      <c r="F6703" s="20">
        <v>2020</v>
      </c>
      <c r="G6703" s="19" t="s">
        <v>17</v>
      </c>
      <c r="H6703" s="19" t="s">
        <v>352</v>
      </c>
      <c r="I6703" s="19" t="s">
        <v>1563</v>
      </c>
      <c r="J6703" s="21" t="s">
        <v>18</v>
      </c>
      <c r="K6703" s="22">
        <v>1000</v>
      </c>
      <c r="L6703" s="22"/>
      <c r="M6703" s="23"/>
    </row>
    <row r="6704" spans="1:13" x14ac:dyDescent="0.2">
      <c r="A6704" s="19" t="s">
        <v>13899</v>
      </c>
      <c r="B6704" s="19" t="s">
        <v>13900</v>
      </c>
      <c r="C6704" s="19" t="s">
        <v>133</v>
      </c>
      <c r="D6704" s="19" t="s">
        <v>534</v>
      </c>
      <c r="E6704" s="19" t="s">
        <v>3694</v>
      </c>
      <c r="F6704" s="20">
        <v>2020</v>
      </c>
      <c r="G6704" s="19" t="s">
        <v>17</v>
      </c>
      <c r="H6704" s="19" t="s">
        <v>54</v>
      </c>
      <c r="I6704" s="19" t="s">
        <v>62</v>
      </c>
      <c r="J6704" s="21" t="s">
        <v>18</v>
      </c>
      <c r="K6704" s="22">
        <v>2300000</v>
      </c>
      <c r="L6704" s="22"/>
      <c r="M6704" s="23"/>
    </row>
    <row r="6705" spans="1:13" x14ac:dyDescent="0.2">
      <c r="A6705" s="19" t="s">
        <v>13901</v>
      </c>
      <c r="B6705" s="19" t="s">
        <v>13902</v>
      </c>
      <c r="C6705" s="19" t="s">
        <v>22</v>
      </c>
      <c r="D6705" s="19" t="s">
        <v>46</v>
      </c>
      <c r="E6705" s="19" t="s">
        <v>345</v>
      </c>
      <c r="F6705" s="20">
        <v>2020</v>
      </c>
      <c r="G6705" s="19" t="s">
        <v>17</v>
      </c>
      <c r="H6705" s="19" t="s">
        <v>30</v>
      </c>
      <c r="I6705" s="19" t="s">
        <v>145</v>
      </c>
      <c r="J6705" s="21" t="s">
        <v>84</v>
      </c>
      <c r="K6705" s="22">
        <v>1</v>
      </c>
      <c r="L6705" s="22"/>
      <c r="M6705" s="23"/>
    </row>
    <row r="6706" spans="1:13" x14ac:dyDescent="0.2">
      <c r="A6706" s="19" t="s">
        <v>13903</v>
      </c>
      <c r="B6706" s="19" t="s">
        <v>13904</v>
      </c>
      <c r="C6706" s="19" t="s">
        <v>34</v>
      </c>
      <c r="D6706" s="19"/>
      <c r="E6706" s="19"/>
      <c r="F6706" s="20">
        <v>2020</v>
      </c>
      <c r="G6706" s="19" t="s">
        <v>279</v>
      </c>
      <c r="H6706" s="19" t="s">
        <v>95</v>
      </c>
      <c r="I6706" s="19" t="s">
        <v>356</v>
      </c>
      <c r="J6706" s="21" t="s">
        <v>128</v>
      </c>
      <c r="K6706" s="22">
        <v>11680</v>
      </c>
      <c r="L6706" s="22"/>
      <c r="M6706" s="23"/>
    </row>
    <row r="6707" spans="1:13" x14ac:dyDescent="0.2">
      <c r="A6707" s="19" t="s">
        <v>13905</v>
      </c>
      <c r="B6707" s="19" t="s">
        <v>13906</v>
      </c>
      <c r="C6707" s="19" t="s">
        <v>27</v>
      </c>
      <c r="D6707" s="19" t="s">
        <v>28</v>
      </c>
      <c r="E6707" s="19" t="s">
        <v>29</v>
      </c>
      <c r="F6707" s="20">
        <v>2020</v>
      </c>
      <c r="G6707" s="19" t="s">
        <v>17</v>
      </c>
      <c r="H6707" s="19" t="s">
        <v>30</v>
      </c>
      <c r="I6707" s="19" t="s">
        <v>145</v>
      </c>
      <c r="J6707" s="21" t="s">
        <v>18</v>
      </c>
      <c r="K6707" s="22">
        <v>12160</v>
      </c>
      <c r="L6707" s="22"/>
      <c r="M6707" s="23"/>
    </row>
    <row r="6708" spans="1:13" x14ac:dyDescent="0.2">
      <c r="A6708" s="19" t="s">
        <v>13907</v>
      </c>
      <c r="B6708" s="19" t="s">
        <v>13908</v>
      </c>
      <c r="C6708" s="19" t="s">
        <v>81</v>
      </c>
      <c r="D6708" s="19" t="s">
        <v>82</v>
      </c>
      <c r="E6708" s="19" t="s">
        <v>82</v>
      </c>
      <c r="F6708" s="20">
        <v>2020</v>
      </c>
      <c r="G6708" s="19" t="s">
        <v>17</v>
      </c>
      <c r="H6708" s="19" t="s">
        <v>63</v>
      </c>
      <c r="I6708" s="19" t="s">
        <v>705</v>
      </c>
      <c r="J6708" s="21" t="s">
        <v>128</v>
      </c>
      <c r="K6708" s="22">
        <v>2206545</v>
      </c>
      <c r="L6708" s="22"/>
      <c r="M6708" s="23"/>
    </row>
    <row r="6709" spans="1:13" x14ac:dyDescent="0.2">
      <c r="A6709" s="19" t="s">
        <v>13909</v>
      </c>
      <c r="B6709" s="19" t="s">
        <v>13910</v>
      </c>
      <c r="C6709" s="19" t="s">
        <v>12</v>
      </c>
      <c r="D6709" s="19" t="s">
        <v>69</v>
      </c>
      <c r="E6709" s="19" t="s">
        <v>1781</v>
      </c>
      <c r="F6709" s="20">
        <v>2020</v>
      </c>
      <c r="G6709" s="19" t="s">
        <v>17</v>
      </c>
      <c r="H6709" s="19" t="s">
        <v>30</v>
      </c>
      <c r="I6709" s="19" t="s">
        <v>145</v>
      </c>
      <c r="J6709" s="21" t="s">
        <v>84</v>
      </c>
      <c r="K6709" s="22">
        <v>38385</v>
      </c>
      <c r="L6709" s="22"/>
      <c r="M6709" s="23"/>
    </row>
    <row r="6710" spans="1:13" x14ac:dyDescent="0.2">
      <c r="A6710" s="19" t="s">
        <v>13911</v>
      </c>
      <c r="B6710" s="19" t="s">
        <v>13912</v>
      </c>
      <c r="C6710" s="19" t="s">
        <v>81</v>
      </c>
      <c r="D6710" s="19" t="s">
        <v>82</v>
      </c>
      <c r="E6710" s="19" t="s">
        <v>3914</v>
      </c>
      <c r="F6710" s="20">
        <v>2020</v>
      </c>
      <c r="G6710" s="19" t="s">
        <v>17</v>
      </c>
      <c r="H6710" s="19" t="s">
        <v>42</v>
      </c>
      <c r="I6710" s="19" t="s">
        <v>1003</v>
      </c>
      <c r="J6710" s="21" t="s">
        <v>84</v>
      </c>
      <c r="K6710" s="22">
        <v>7645</v>
      </c>
      <c r="L6710" s="22"/>
      <c r="M6710" s="23"/>
    </row>
    <row r="6711" spans="1:13" x14ac:dyDescent="0.2">
      <c r="A6711" s="19" t="s">
        <v>13913</v>
      </c>
      <c r="B6711" s="19" t="s">
        <v>13914</v>
      </c>
      <c r="C6711" s="19" t="s">
        <v>12</v>
      </c>
      <c r="D6711" s="19" t="s">
        <v>219</v>
      </c>
      <c r="E6711" s="19" t="s">
        <v>636</v>
      </c>
      <c r="F6711" s="20">
        <v>2020</v>
      </c>
      <c r="G6711" s="19" t="s">
        <v>17</v>
      </c>
      <c r="H6711" s="19" t="s">
        <v>54</v>
      </c>
      <c r="I6711" s="19" t="s">
        <v>58</v>
      </c>
      <c r="J6711" s="21" t="s">
        <v>84</v>
      </c>
      <c r="K6711" s="22">
        <v>2820</v>
      </c>
      <c r="L6711" s="22"/>
      <c r="M6711" s="23"/>
    </row>
    <row r="6712" spans="1:13" x14ac:dyDescent="0.2">
      <c r="A6712" s="19" t="s">
        <v>13915</v>
      </c>
      <c r="B6712" s="19" t="s">
        <v>13916</v>
      </c>
      <c r="C6712" s="19" t="s">
        <v>12</v>
      </c>
      <c r="D6712" s="19" t="s">
        <v>422</v>
      </c>
      <c r="E6712" s="19" t="s">
        <v>1699</v>
      </c>
      <c r="F6712" s="20">
        <v>2020</v>
      </c>
      <c r="G6712" s="19" t="s">
        <v>17</v>
      </c>
      <c r="H6712" s="19" t="s">
        <v>54</v>
      </c>
      <c r="I6712" s="19" t="s">
        <v>58</v>
      </c>
      <c r="J6712" s="21" t="s">
        <v>84</v>
      </c>
      <c r="K6712" s="22">
        <v>100000</v>
      </c>
      <c r="L6712" s="22"/>
      <c r="M6712" s="23"/>
    </row>
    <row r="6713" spans="1:13" x14ac:dyDescent="0.2">
      <c r="A6713" s="19" t="s">
        <v>13917</v>
      </c>
      <c r="B6713" s="19" t="s">
        <v>13918</v>
      </c>
      <c r="C6713" s="19" t="s">
        <v>12</v>
      </c>
      <c r="D6713" s="19" t="s">
        <v>219</v>
      </c>
      <c r="E6713" s="19" t="s">
        <v>636</v>
      </c>
      <c r="F6713" s="20">
        <v>2020</v>
      </c>
      <c r="G6713" s="19" t="s">
        <v>17</v>
      </c>
      <c r="H6713" s="19" t="s">
        <v>54</v>
      </c>
      <c r="I6713" s="19" t="s">
        <v>58</v>
      </c>
      <c r="J6713" s="21" t="s">
        <v>84</v>
      </c>
      <c r="K6713" s="22">
        <v>2568</v>
      </c>
      <c r="L6713" s="22"/>
      <c r="M6713" s="23"/>
    </row>
    <row r="6714" spans="1:13" x14ac:dyDescent="0.2">
      <c r="A6714" s="19" t="s">
        <v>13919</v>
      </c>
      <c r="B6714" s="19" t="s">
        <v>13920</v>
      </c>
      <c r="C6714" s="19" t="s">
        <v>12</v>
      </c>
      <c r="D6714" s="19" t="s">
        <v>219</v>
      </c>
      <c r="E6714" s="19" t="s">
        <v>636</v>
      </c>
      <c r="F6714" s="20">
        <v>2020</v>
      </c>
      <c r="G6714" s="19" t="s">
        <v>17</v>
      </c>
      <c r="H6714" s="19" t="s">
        <v>54</v>
      </c>
      <c r="I6714" s="19" t="s">
        <v>58</v>
      </c>
      <c r="J6714" s="21" t="s">
        <v>84</v>
      </c>
      <c r="K6714" s="22">
        <v>2139</v>
      </c>
      <c r="L6714" s="22"/>
      <c r="M6714" s="23"/>
    </row>
    <row r="6715" spans="1:13" x14ac:dyDescent="0.2">
      <c r="A6715" s="19" t="s">
        <v>13921</v>
      </c>
      <c r="B6715" s="19" t="s">
        <v>13922</v>
      </c>
      <c r="C6715" s="19" t="s">
        <v>12</v>
      </c>
      <c r="D6715" s="19" t="s">
        <v>219</v>
      </c>
      <c r="E6715" s="19" t="s">
        <v>636</v>
      </c>
      <c r="F6715" s="20">
        <v>2020</v>
      </c>
      <c r="G6715" s="19" t="s">
        <v>17</v>
      </c>
      <c r="H6715" s="19" t="s">
        <v>54</v>
      </c>
      <c r="I6715" s="19" t="s">
        <v>58</v>
      </c>
      <c r="J6715" s="21" t="s">
        <v>84</v>
      </c>
      <c r="K6715" s="22">
        <v>2597</v>
      </c>
      <c r="L6715" s="22"/>
      <c r="M6715" s="23"/>
    </row>
    <row r="6716" spans="1:13" x14ac:dyDescent="0.2">
      <c r="A6716" s="19" t="s">
        <v>13923</v>
      </c>
      <c r="B6716" s="19" t="s">
        <v>13924</v>
      </c>
      <c r="C6716" s="19" t="s">
        <v>133</v>
      </c>
      <c r="D6716" s="19" t="s">
        <v>392</v>
      </c>
      <c r="E6716" s="19" t="s">
        <v>2065</v>
      </c>
      <c r="F6716" s="20">
        <v>2020</v>
      </c>
      <c r="G6716" s="19" t="s">
        <v>17</v>
      </c>
      <c r="H6716" s="19" t="s">
        <v>54</v>
      </c>
      <c r="I6716" s="19" t="s">
        <v>62</v>
      </c>
      <c r="J6716" s="21" t="s">
        <v>18</v>
      </c>
      <c r="K6716" s="22">
        <v>2368626</v>
      </c>
      <c r="L6716" s="22"/>
      <c r="M6716" s="23"/>
    </row>
    <row r="6717" spans="1:13" x14ac:dyDescent="0.2">
      <c r="A6717" s="19" t="s">
        <v>13925</v>
      </c>
      <c r="B6717" s="19" t="s">
        <v>13926</v>
      </c>
      <c r="C6717" s="19" t="s">
        <v>133</v>
      </c>
      <c r="D6717" s="19" t="s">
        <v>392</v>
      </c>
      <c r="E6717" s="19" t="s">
        <v>393</v>
      </c>
      <c r="F6717" s="20">
        <v>2020</v>
      </c>
      <c r="G6717" s="19" t="s">
        <v>17</v>
      </c>
      <c r="H6717" s="19" t="s">
        <v>54</v>
      </c>
      <c r="I6717" s="19" t="s">
        <v>62</v>
      </c>
      <c r="J6717" s="21" t="s">
        <v>18</v>
      </c>
      <c r="K6717" s="22">
        <v>897129</v>
      </c>
      <c r="L6717" s="22"/>
      <c r="M6717" s="23"/>
    </row>
    <row r="6718" spans="1:13" x14ac:dyDescent="0.2">
      <c r="A6718" s="8"/>
      <c r="B6718" s="8"/>
      <c r="C6718" s="8"/>
      <c r="D6718" s="8"/>
      <c r="E6718" s="8"/>
      <c r="F6718" s="17"/>
      <c r="G6718" s="8"/>
      <c r="H6718" s="8"/>
      <c r="I6718" s="8"/>
      <c r="J6718" s="9"/>
      <c r="K6718" s="10"/>
      <c r="L6718" s="12"/>
      <c r="M6718" s="11"/>
    </row>
    <row r="6719" spans="1:13" x14ac:dyDescent="0.2">
      <c r="A6719" s="8"/>
      <c r="B6719" s="8"/>
      <c r="C6719" s="8"/>
      <c r="D6719" s="8"/>
      <c r="E6719" s="8"/>
      <c r="F6719" s="17"/>
      <c r="G6719" s="8"/>
      <c r="H6719" s="8"/>
      <c r="I6719" s="8"/>
      <c r="J6719" s="9"/>
      <c r="K6719" s="10"/>
      <c r="L6719" s="12"/>
      <c r="M6719" s="11"/>
    </row>
    <row r="6720" spans="1:13" x14ac:dyDescent="0.2">
      <c r="A6720" s="8"/>
      <c r="B6720" s="8"/>
      <c r="C6720" s="8"/>
      <c r="D6720" s="8"/>
      <c r="E6720" s="8"/>
      <c r="F6720" s="17"/>
      <c r="G6720" s="8"/>
      <c r="H6720" s="8"/>
      <c r="I6720" s="8"/>
      <c r="J6720" s="9"/>
      <c r="K6720" s="7">
        <f>SUM(K3:K6717)</f>
        <v>4119664882</v>
      </c>
      <c r="L6720" s="7">
        <f>SUM(L3:L6717)</f>
        <v>2318201926.7649999</v>
      </c>
      <c r="M6720" s="7">
        <f>SUM(M3:M6717)</f>
        <v>1880310997.0479989</v>
      </c>
    </row>
    <row r="6721" spans="11:13" x14ac:dyDescent="0.2">
      <c r="K6721" s="5"/>
      <c r="L6721" s="15"/>
      <c r="M6721" s="16"/>
    </row>
    <row r="6723" spans="11:13" x14ac:dyDescent="0.2">
      <c r="L6723" s="11"/>
      <c r="M6723" s="11"/>
    </row>
    <row r="6724" spans="11:13" x14ac:dyDescent="0.2">
      <c r="L6724" s="3"/>
      <c r="M6724" s="3"/>
    </row>
  </sheetData>
  <autoFilter ref="A2:M6717" xr:uid="{00000000-0001-0000-0500-000000000000}"/>
  <sortState xmlns:xlrd2="http://schemas.microsoft.com/office/spreadsheetml/2017/richdata2" ref="A3:M6717">
    <sortCondition descending="1" ref="M2:M6717"/>
  </sortState>
  <mergeCells count="1">
    <mergeCell ref="A1:M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106"/>
  <sheetViews>
    <sheetView zoomScale="20" zoomScaleNormal="20" workbookViewId="0">
      <selection activeCell="J5" sqref="J5"/>
    </sheetView>
  </sheetViews>
  <sheetFormatPr baseColWidth="10" defaultRowHeight="15" x14ac:dyDescent="0.25"/>
  <cols>
    <col min="1" max="1" width="52" customWidth="1"/>
    <col min="2" max="2" width="14.28515625" customWidth="1"/>
    <col min="3" max="3" width="18.85546875" bestFit="1" customWidth="1"/>
    <col min="4" max="4" width="16.28515625" customWidth="1"/>
    <col min="5" max="5" width="19.42578125" customWidth="1"/>
    <col min="6" max="6" width="19" customWidth="1"/>
    <col min="7" max="7" width="29.140625" customWidth="1"/>
    <col min="8" max="8" width="30.42578125" customWidth="1"/>
    <col min="9" max="9" width="11" customWidth="1"/>
    <col min="11" max="11" width="16.28515625" customWidth="1"/>
    <col min="15" max="15" width="16.5703125" customWidth="1"/>
    <col min="22" max="22" width="28.7109375" customWidth="1"/>
    <col min="23" max="23" width="24.5703125" customWidth="1"/>
  </cols>
  <sheetData>
    <row r="1" spans="1:38" x14ac:dyDescent="0.25">
      <c r="A1" s="37"/>
      <c r="B1" s="37"/>
      <c r="C1" s="37"/>
      <c r="D1" s="37"/>
      <c r="E1" s="37"/>
      <c r="G1" s="89" t="s">
        <v>13989</v>
      </c>
      <c r="I1" s="89" t="s">
        <v>13989</v>
      </c>
    </row>
    <row r="2" spans="1:38" x14ac:dyDescent="0.25">
      <c r="A2" s="37"/>
      <c r="C2" s="37" t="s">
        <v>13990</v>
      </c>
      <c r="D2" s="37"/>
      <c r="E2" s="37"/>
      <c r="F2" s="37" t="s">
        <v>13990</v>
      </c>
      <c r="I2" s="37" t="s">
        <v>13990</v>
      </c>
    </row>
    <row r="3" spans="1:38" ht="16.5" x14ac:dyDescent="0.3">
      <c r="C3" s="90">
        <v>43435</v>
      </c>
      <c r="D3" s="91">
        <v>100.64</v>
      </c>
      <c r="E3" s="37"/>
      <c r="F3">
        <v>2019</v>
      </c>
      <c r="G3" s="91">
        <v>103.66</v>
      </c>
      <c r="I3">
        <v>2020</v>
      </c>
      <c r="J3" s="91">
        <v>106.74</v>
      </c>
      <c r="L3" s="14">
        <v>2021</v>
      </c>
    </row>
    <row r="4" spans="1:38" ht="16.5" x14ac:dyDescent="0.3">
      <c r="C4" s="90">
        <v>43070</v>
      </c>
      <c r="D4" s="91">
        <v>98.12</v>
      </c>
      <c r="E4" s="37"/>
      <c r="F4">
        <v>2018</v>
      </c>
      <c r="G4" s="91">
        <v>100.64</v>
      </c>
      <c r="I4">
        <v>2019</v>
      </c>
      <c r="J4" s="211">
        <v>103.66</v>
      </c>
      <c r="L4">
        <v>2020</v>
      </c>
      <c r="M4" s="91">
        <v>106.74</v>
      </c>
    </row>
    <row r="5" spans="1:38" x14ac:dyDescent="0.25">
      <c r="A5" s="37"/>
      <c r="C5" s="37"/>
      <c r="D5" s="80">
        <f>D3/D4</f>
        <v>1.0256828373420301</v>
      </c>
      <c r="E5" s="37"/>
      <c r="F5" s="13" t="s">
        <v>13991</v>
      </c>
      <c r="G5" s="13">
        <f>G3/G4</f>
        <v>1.0300079491255962</v>
      </c>
      <c r="H5" s="13"/>
      <c r="I5" s="13" t="s">
        <v>13991</v>
      </c>
      <c r="J5" s="212">
        <f>J3/J4</f>
        <v>1.0297125217055758</v>
      </c>
      <c r="L5" s="13" t="s">
        <v>13991</v>
      </c>
      <c r="M5" s="13" t="e">
        <f>M4/#REF!</f>
        <v>#REF!</v>
      </c>
    </row>
    <row r="7" spans="1:38" ht="18.75" x14ac:dyDescent="0.3">
      <c r="W7" s="236" t="s">
        <v>13965</v>
      </c>
      <c r="X7" s="233" t="s">
        <v>13940</v>
      </c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5"/>
    </row>
    <row r="8" spans="1:38" ht="22.5" x14ac:dyDescent="0.25">
      <c r="A8" s="127" t="s">
        <v>14003</v>
      </c>
      <c r="B8" s="127" t="s">
        <v>13961</v>
      </c>
      <c r="C8" s="127" t="s">
        <v>14004</v>
      </c>
      <c r="D8" s="127" t="s">
        <v>14005</v>
      </c>
      <c r="E8" s="127" t="s">
        <v>14006</v>
      </c>
      <c r="W8" s="236"/>
      <c r="X8" s="255" t="s">
        <v>13967</v>
      </c>
      <c r="Y8" s="255"/>
      <c r="Z8" s="255"/>
      <c r="AA8" s="255"/>
      <c r="AB8" s="256"/>
      <c r="AC8" s="257" t="s">
        <v>13968</v>
      </c>
      <c r="AD8" s="258"/>
      <c r="AE8" s="258"/>
      <c r="AF8" s="258"/>
      <c r="AG8" s="259"/>
      <c r="AH8" s="260" t="s">
        <v>13969</v>
      </c>
      <c r="AI8" s="255"/>
      <c r="AJ8" s="255"/>
      <c r="AK8" s="255"/>
      <c r="AL8" s="256"/>
    </row>
    <row r="9" spans="1:38" x14ac:dyDescent="0.25">
      <c r="W9" s="236"/>
      <c r="X9" s="203" t="s">
        <v>13970</v>
      </c>
      <c r="Y9" s="174" t="s">
        <v>18</v>
      </c>
      <c r="Z9" s="174" t="s">
        <v>84</v>
      </c>
      <c r="AA9" s="174" t="s">
        <v>128</v>
      </c>
      <c r="AB9" s="204" t="s">
        <v>200</v>
      </c>
      <c r="AC9" s="207" t="s">
        <v>13970</v>
      </c>
      <c r="AD9" s="176" t="s">
        <v>18</v>
      </c>
      <c r="AE9" s="176" t="s">
        <v>84</v>
      </c>
      <c r="AF9" s="176" t="s">
        <v>128</v>
      </c>
      <c r="AG9" s="208" t="s">
        <v>200</v>
      </c>
      <c r="AH9" s="174" t="s">
        <v>13970</v>
      </c>
      <c r="AI9" s="174" t="s">
        <v>18</v>
      </c>
      <c r="AJ9" s="174" t="s">
        <v>84</v>
      </c>
      <c r="AK9" s="174" t="s">
        <v>128</v>
      </c>
      <c r="AL9" s="175" t="s">
        <v>200</v>
      </c>
    </row>
    <row r="10" spans="1:38" x14ac:dyDescent="0.25">
      <c r="W10" s="78" t="s">
        <v>14014</v>
      </c>
      <c r="X10" s="197">
        <v>194</v>
      </c>
      <c r="Y10" s="70">
        <v>62</v>
      </c>
      <c r="Z10" s="70">
        <v>15</v>
      </c>
      <c r="AA10" s="70">
        <v>2</v>
      </c>
      <c r="AB10" s="198">
        <v>1</v>
      </c>
      <c r="AC10" s="197">
        <v>129</v>
      </c>
      <c r="AD10" s="70">
        <v>128</v>
      </c>
      <c r="AE10" s="70" t="s">
        <v>14037</v>
      </c>
      <c r="AF10" s="70">
        <v>0</v>
      </c>
      <c r="AG10" s="198">
        <v>1</v>
      </c>
      <c r="AH10" s="71">
        <v>122</v>
      </c>
      <c r="AI10" s="70">
        <v>121</v>
      </c>
      <c r="AJ10" s="70" t="s">
        <v>14037</v>
      </c>
      <c r="AK10" s="70">
        <v>0</v>
      </c>
      <c r="AL10" s="70">
        <v>1</v>
      </c>
    </row>
    <row r="11" spans="1:38" ht="22.5" x14ac:dyDescent="0.25">
      <c r="A11" s="127"/>
      <c r="B11" s="127" t="s">
        <v>13961</v>
      </c>
      <c r="C11" s="127" t="s">
        <v>14004</v>
      </c>
      <c r="D11" s="130" t="s">
        <v>14005</v>
      </c>
      <c r="E11" s="130" t="s">
        <v>14006</v>
      </c>
      <c r="W11" s="180" t="s">
        <v>14017</v>
      </c>
      <c r="X11" s="199">
        <v>197</v>
      </c>
      <c r="Y11" s="181">
        <v>62</v>
      </c>
      <c r="Z11" s="181">
        <v>11</v>
      </c>
      <c r="AA11" s="181">
        <v>12</v>
      </c>
      <c r="AB11" s="200">
        <v>2</v>
      </c>
      <c r="AC11" s="199">
        <v>101</v>
      </c>
      <c r="AD11" s="181">
        <v>98</v>
      </c>
      <c r="AE11" s="181" t="s">
        <v>14037</v>
      </c>
      <c r="AF11" s="181">
        <v>1</v>
      </c>
      <c r="AG11" s="200">
        <v>2</v>
      </c>
      <c r="AH11" s="182">
        <v>93</v>
      </c>
      <c r="AI11" s="181">
        <v>90</v>
      </c>
      <c r="AJ11" s="181" t="s">
        <v>14037</v>
      </c>
      <c r="AK11" s="181">
        <v>1</v>
      </c>
      <c r="AL11" s="181">
        <v>2</v>
      </c>
    </row>
    <row r="12" spans="1:38" x14ac:dyDescent="0.25">
      <c r="A12" s="46" t="s">
        <v>18</v>
      </c>
      <c r="B12" s="53">
        <v>5570</v>
      </c>
      <c r="C12" s="55">
        <f>B12/$B$16</f>
        <v>0.8294862248696947</v>
      </c>
      <c r="D12" s="53">
        <v>3506666.3739999998</v>
      </c>
      <c r="E12" s="55">
        <f>D12/$D$16</f>
        <v>0.8512018512286359</v>
      </c>
      <c r="W12" s="79" t="s">
        <v>14016</v>
      </c>
      <c r="X12" s="197">
        <v>213</v>
      </c>
      <c r="Y12" s="70">
        <v>62</v>
      </c>
      <c r="Z12" s="70">
        <v>26</v>
      </c>
      <c r="AA12" s="70">
        <v>11</v>
      </c>
      <c r="AB12" s="198">
        <v>2</v>
      </c>
      <c r="AC12" s="197">
        <v>126</v>
      </c>
      <c r="AD12" s="70">
        <v>126</v>
      </c>
      <c r="AE12" s="70" t="s">
        <v>14037</v>
      </c>
      <c r="AF12" s="70">
        <v>0</v>
      </c>
      <c r="AG12" s="198">
        <v>0</v>
      </c>
      <c r="AH12" s="71">
        <v>107</v>
      </c>
      <c r="AI12" s="70">
        <v>107</v>
      </c>
      <c r="AJ12" s="70" t="s">
        <v>14037</v>
      </c>
      <c r="AK12" s="70">
        <v>0</v>
      </c>
      <c r="AL12" s="70">
        <v>0</v>
      </c>
    </row>
    <row r="13" spans="1:38" x14ac:dyDescent="0.25">
      <c r="A13" s="46" t="s">
        <v>84</v>
      </c>
      <c r="B13" s="53">
        <v>753</v>
      </c>
      <c r="C13" s="55">
        <f t="shared" ref="C13:C15" si="0">B13/$B$16</f>
        <v>0.11213700670141474</v>
      </c>
      <c r="D13" s="53">
        <v>359857.81099999999</v>
      </c>
      <c r="E13" s="55">
        <f t="shared" ref="E13:E15" si="1">D13/$D$16</f>
        <v>8.7351233973501627E-2</v>
      </c>
      <c r="W13" s="180" t="s">
        <v>14013</v>
      </c>
      <c r="X13" s="199">
        <v>242</v>
      </c>
      <c r="Y13" s="181">
        <v>62</v>
      </c>
      <c r="Z13" s="181">
        <v>18</v>
      </c>
      <c r="AA13" s="181">
        <v>18</v>
      </c>
      <c r="AB13" s="200">
        <v>0</v>
      </c>
      <c r="AC13" s="199">
        <v>148</v>
      </c>
      <c r="AD13" s="181">
        <v>148</v>
      </c>
      <c r="AE13" s="181" t="s">
        <v>14037</v>
      </c>
      <c r="AF13" s="181">
        <v>0</v>
      </c>
      <c r="AG13" s="200">
        <v>0</v>
      </c>
      <c r="AH13" s="182">
        <v>133</v>
      </c>
      <c r="AI13" s="181">
        <v>133</v>
      </c>
      <c r="AJ13" s="181" t="s">
        <v>14037</v>
      </c>
      <c r="AK13" s="181">
        <v>0</v>
      </c>
      <c r="AL13" s="181">
        <v>0</v>
      </c>
    </row>
    <row r="14" spans="1:38" x14ac:dyDescent="0.25">
      <c r="A14" s="46" t="s">
        <v>128</v>
      </c>
      <c r="B14" s="53">
        <v>350</v>
      </c>
      <c r="C14" s="55">
        <f t="shared" si="0"/>
        <v>5.212211466865227E-2</v>
      </c>
      <c r="D14" s="53">
        <v>218344.14199999999</v>
      </c>
      <c r="E14" s="55">
        <f t="shared" si="1"/>
        <v>5.3000461992432517E-2</v>
      </c>
      <c r="W14" s="79" t="s">
        <v>14022</v>
      </c>
      <c r="X14" s="197">
        <v>432</v>
      </c>
      <c r="Y14" s="70">
        <v>62</v>
      </c>
      <c r="Z14" s="70">
        <v>10</v>
      </c>
      <c r="AA14" s="70">
        <v>43</v>
      </c>
      <c r="AB14" s="198">
        <v>2</v>
      </c>
      <c r="AC14" s="197">
        <v>264</v>
      </c>
      <c r="AD14" s="70">
        <v>263</v>
      </c>
      <c r="AE14" s="70" t="s">
        <v>14037</v>
      </c>
      <c r="AF14" s="70">
        <v>0</v>
      </c>
      <c r="AG14" s="198">
        <v>1</v>
      </c>
      <c r="AH14" s="71">
        <v>205</v>
      </c>
      <c r="AI14" s="70">
        <v>204</v>
      </c>
      <c r="AJ14" s="70" t="s">
        <v>14037</v>
      </c>
      <c r="AK14" s="70">
        <v>0</v>
      </c>
      <c r="AL14" s="70">
        <v>1</v>
      </c>
    </row>
    <row r="15" spans="1:38" ht="15.75" thickBot="1" x14ac:dyDescent="0.3">
      <c r="A15" s="46" t="s">
        <v>200</v>
      </c>
      <c r="B15" s="53">
        <v>42</v>
      </c>
      <c r="C15" s="55">
        <f t="shared" si="0"/>
        <v>6.2546537602382723E-3</v>
      </c>
      <c r="D15" s="53">
        <v>34796.555</v>
      </c>
      <c r="E15" s="55">
        <f t="shared" si="1"/>
        <v>8.4464528054299139E-3</v>
      </c>
      <c r="W15" s="180" t="s">
        <v>14025</v>
      </c>
      <c r="X15" s="199">
        <v>822</v>
      </c>
      <c r="Y15" s="181">
        <v>62</v>
      </c>
      <c r="Z15" s="181">
        <v>105</v>
      </c>
      <c r="AA15" s="181">
        <v>39</v>
      </c>
      <c r="AB15" s="200">
        <v>10</v>
      </c>
      <c r="AC15" s="199">
        <v>387</v>
      </c>
      <c r="AD15" s="181">
        <v>380</v>
      </c>
      <c r="AE15" s="181" t="s">
        <v>14037</v>
      </c>
      <c r="AF15" s="181">
        <v>0</v>
      </c>
      <c r="AG15" s="200">
        <v>7</v>
      </c>
      <c r="AH15" s="182">
        <v>350</v>
      </c>
      <c r="AI15" s="181">
        <v>343</v>
      </c>
      <c r="AJ15" s="181" t="s">
        <v>14037</v>
      </c>
      <c r="AK15" s="181">
        <v>0</v>
      </c>
      <c r="AL15" s="181">
        <v>7</v>
      </c>
    </row>
    <row r="16" spans="1:38" ht="15.75" thickTop="1" x14ac:dyDescent="0.25">
      <c r="A16" s="128" t="s">
        <v>13935</v>
      </c>
      <c r="B16" s="129">
        <v>6715</v>
      </c>
      <c r="C16" s="131">
        <f>SUM(C12:C15)</f>
        <v>1</v>
      </c>
      <c r="D16" s="129">
        <v>4119664.8820000002</v>
      </c>
      <c r="E16" s="132">
        <f>SUM(E12:E15)</f>
        <v>0.99999999999999989</v>
      </c>
      <c r="W16" s="79" t="s">
        <v>14035</v>
      </c>
      <c r="X16" s="197">
        <v>810</v>
      </c>
      <c r="Y16" s="70">
        <v>62</v>
      </c>
      <c r="Z16" s="70">
        <v>180</v>
      </c>
      <c r="AA16" s="70">
        <v>29</v>
      </c>
      <c r="AB16" s="198">
        <v>0</v>
      </c>
      <c r="AC16" s="197">
        <v>398</v>
      </c>
      <c r="AD16" s="70">
        <v>397</v>
      </c>
      <c r="AE16" s="70" t="s">
        <v>14037</v>
      </c>
      <c r="AF16" s="70">
        <v>1</v>
      </c>
      <c r="AG16" s="198">
        <v>0</v>
      </c>
      <c r="AH16" s="71">
        <v>347</v>
      </c>
      <c r="AI16" s="70">
        <v>346</v>
      </c>
      <c r="AJ16" s="70" t="s">
        <v>14037</v>
      </c>
      <c r="AK16" s="70">
        <v>1</v>
      </c>
      <c r="AL16" s="70">
        <v>0</v>
      </c>
    </row>
    <row r="17" spans="1:38" x14ac:dyDescent="0.25">
      <c r="W17" s="180" t="s">
        <v>14018</v>
      </c>
      <c r="X17" s="199">
        <v>489</v>
      </c>
      <c r="Y17" s="181">
        <v>62</v>
      </c>
      <c r="Z17" s="181">
        <v>56</v>
      </c>
      <c r="AA17" s="181">
        <v>81</v>
      </c>
      <c r="AB17" s="200">
        <v>0</v>
      </c>
      <c r="AC17" s="199">
        <v>239</v>
      </c>
      <c r="AD17" s="181">
        <v>239</v>
      </c>
      <c r="AE17" s="181" t="s">
        <v>14037</v>
      </c>
      <c r="AF17" s="181">
        <v>0</v>
      </c>
      <c r="AG17" s="200">
        <v>0</v>
      </c>
      <c r="AH17" s="182">
        <v>211</v>
      </c>
      <c r="AI17" s="181">
        <v>211</v>
      </c>
      <c r="AJ17" s="181" t="s">
        <v>14037</v>
      </c>
      <c r="AK17" s="181">
        <v>0</v>
      </c>
      <c r="AL17" s="181">
        <v>0</v>
      </c>
    </row>
    <row r="18" spans="1:38" x14ac:dyDescent="0.25">
      <c r="W18" s="79" t="s">
        <v>14027</v>
      </c>
      <c r="X18" s="197">
        <v>339</v>
      </c>
      <c r="Y18" s="70">
        <v>62</v>
      </c>
      <c r="Z18" s="70">
        <v>47</v>
      </c>
      <c r="AA18" s="70">
        <v>7</v>
      </c>
      <c r="AB18" s="198">
        <v>5</v>
      </c>
      <c r="AC18" s="197">
        <v>223</v>
      </c>
      <c r="AD18" s="70">
        <v>218</v>
      </c>
      <c r="AE18" s="70" t="s">
        <v>14037</v>
      </c>
      <c r="AF18" s="70">
        <v>0</v>
      </c>
      <c r="AG18" s="198">
        <v>5</v>
      </c>
      <c r="AH18" s="71">
        <v>161</v>
      </c>
      <c r="AI18" s="70">
        <v>157</v>
      </c>
      <c r="AJ18" s="70" t="s">
        <v>14037</v>
      </c>
      <c r="AK18" s="70">
        <v>0</v>
      </c>
      <c r="AL18" s="70">
        <v>4</v>
      </c>
    </row>
    <row r="19" spans="1:38" x14ac:dyDescent="0.25">
      <c r="W19" s="180" t="s">
        <v>14012</v>
      </c>
      <c r="X19" s="199">
        <v>267</v>
      </c>
      <c r="Y19" s="181">
        <v>62</v>
      </c>
      <c r="Z19" s="181">
        <v>57</v>
      </c>
      <c r="AA19" s="181">
        <v>6</v>
      </c>
      <c r="AB19" s="200">
        <v>1</v>
      </c>
      <c r="AC19" s="199">
        <v>151</v>
      </c>
      <c r="AD19" s="181">
        <v>149</v>
      </c>
      <c r="AE19" s="181" t="s">
        <v>14037</v>
      </c>
      <c r="AF19" s="181">
        <v>1</v>
      </c>
      <c r="AG19" s="200">
        <v>1</v>
      </c>
      <c r="AH19" s="182">
        <v>107</v>
      </c>
      <c r="AI19" s="181">
        <v>106</v>
      </c>
      <c r="AJ19" s="181" t="s">
        <v>14037</v>
      </c>
      <c r="AK19" s="181">
        <v>0</v>
      </c>
      <c r="AL19" s="181">
        <v>1</v>
      </c>
    </row>
    <row r="20" spans="1:38" x14ac:dyDescent="0.25">
      <c r="W20" s="79" t="s">
        <v>14021</v>
      </c>
      <c r="X20" s="197">
        <v>615</v>
      </c>
      <c r="Y20" s="70">
        <v>62</v>
      </c>
      <c r="Z20" s="70">
        <v>71</v>
      </c>
      <c r="AA20" s="70">
        <v>27</v>
      </c>
      <c r="AB20" s="198">
        <v>5</v>
      </c>
      <c r="AC20" s="197">
        <v>375</v>
      </c>
      <c r="AD20" s="70">
        <v>374</v>
      </c>
      <c r="AE20" s="70" t="s">
        <v>14037</v>
      </c>
      <c r="AF20" s="70">
        <v>0</v>
      </c>
      <c r="AG20" s="198">
        <v>1</v>
      </c>
      <c r="AH20" s="71">
        <v>270</v>
      </c>
      <c r="AI20" s="70">
        <v>270</v>
      </c>
      <c r="AJ20" s="70" t="s">
        <v>14037</v>
      </c>
      <c r="AK20" s="70">
        <v>0</v>
      </c>
      <c r="AL20" s="70">
        <v>0</v>
      </c>
    </row>
    <row r="21" spans="1:38" x14ac:dyDescent="0.25">
      <c r="W21" s="180" t="s">
        <v>14026</v>
      </c>
      <c r="X21" s="199">
        <v>587</v>
      </c>
      <c r="Y21" s="181">
        <v>62</v>
      </c>
      <c r="Z21" s="181">
        <v>78</v>
      </c>
      <c r="AA21" s="181">
        <v>7</v>
      </c>
      <c r="AB21" s="200">
        <v>7</v>
      </c>
      <c r="AC21" s="199">
        <v>394</v>
      </c>
      <c r="AD21" s="181">
        <v>387</v>
      </c>
      <c r="AE21" s="181" t="s">
        <v>14037</v>
      </c>
      <c r="AF21" s="181">
        <v>0</v>
      </c>
      <c r="AG21" s="200">
        <v>7</v>
      </c>
      <c r="AH21" s="182">
        <v>313</v>
      </c>
      <c r="AI21" s="181">
        <v>306</v>
      </c>
      <c r="AJ21" s="181" t="s">
        <v>14037</v>
      </c>
      <c r="AK21" s="181">
        <v>0</v>
      </c>
      <c r="AL21" s="181">
        <v>7</v>
      </c>
    </row>
    <row r="22" spans="1:38" x14ac:dyDescent="0.25">
      <c r="W22" s="79" t="s">
        <v>14019</v>
      </c>
      <c r="X22" s="197">
        <v>374</v>
      </c>
      <c r="Y22" s="70">
        <v>62</v>
      </c>
      <c r="Z22" s="70">
        <v>15</v>
      </c>
      <c r="AA22" s="70">
        <v>9</v>
      </c>
      <c r="AB22" s="198">
        <v>2</v>
      </c>
      <c r="AC22" s="197">
        <v>284</v>
      </c>
      <c r="AD22" s="70">
        <v>282</v>
      </c>
      <c r="AE22" s="70" t="s">
        <v>14037</v>
      </c>
      <c r="AF22" s="70">
        <v>0</v>
      </c>
      <c r="AG22" s="198">
        <v>2</v>
      </c>
      <c r="AH22" s="71">
        <v>219</v>
      </c>
      <c r="AI22" s="70">
        <v>217</v>
      </c>
      <c r="AJ22" s="70" t="s">
        <v>14037</v>
      </c>
      <c r="AK22" s="70">
        <v>0</v>
      </c>
      <c r="AL22" s="70">
        <v>2</v>
      </c>
    </row>
    <row r="23" spans="1:38" ht="22.5" x14ac:dyDescent="0.25">
      <c r="A23" s="127"/>
      <c r="B23" s="130" t="s">
        <v>14005</v>
      </c>
      <c r="J23" s="127" t="s">
        <v>14007</v>
      </c>
      <c r="K23" s="130" t="s">
        <v>13938</v>
      </c>
      <c r="W23" s="180" t="s">
        <v>14023</v>
      </c>
      <c r="X23" s="199">
        <v>513</v>
      </c>
      <c r="Y23" s="181">
        <v>62</v>
      </c>
      <c r="Z23" s="181">
        <v>29</v>
      </c>
      <c r="AA23" s="181">
        <v>33</v>
      </c>
      <c r="AB23" s="200">
        <v>3</v>
      </c>
      <c r="AC23" s="199">
        <v>324</v>
      </c>
      <c r="AD23" s="181">
        <v>318</v>
      </c>
      <c r="AE23" s="181" t="s">
        <v>14037</v>
      </c>
      <c r="AF23" s="181">
        <v>3</v>
      </c>
      <c r="AG23" s="200">
        <v>3</v>
      </c>
      <c r="AH23" s="182">
        <v>284</v>
      </c>
      <c r="AI23" s="181">
        <v>278</v>
      </c>
      <c r="AJ23" s="181" t="s">
        <v>14037</v>
      </c>
      <c r="AK23" s="181">
        <v>3</v>
      </c>
      <c r="AL23" s="181">
        <v>3</v>
      </c>
    </row>
    <row r="24" spans="1:38" x14ac:dyDescent="0.25">
      <c r="A24" s="46" t="s">
        <v>200</v>
      </c>
      <c r="B24" s="53">
        <v>34796.555</v>
      </c>
      <c r="J24" s="133" t="s">
        <v>128</v>
      </c>
      <c r="K24" s="134">
        <v>11517.83</v>
      </c>
      <c r="M24" s="51">
        <f>K24/1000</f>
        <v>11.51783</v>
      </c>
      <c r="W24" s="79" t="s">
        <v>14015</v>
      </c>
      <c r="X24" s="197">
        <v>210</v>
      </c>
      <c r="Y24" s="70">
        <v>62</v>
      </c>
      <c r="Z24" s="70">
        <v>13</v>
      </c>
      <c r="AA24" s="70">
        <v>13</v>
      </c>
      <c r="AB24" s="198">
        <v>0</v>
      </c>
      <c r="AC24" s="197">
        <v>125</v>
      </c>
      <c r="AD24" s="70">
        <v>124</v>
      </c>
      <c r="AE24" s="70" t="s">
        <v>14037</v>
      </c>
      <c r="AF24" s="70">
        <v>1</v>
      </c>
      <c r="AG24" s="198">
        <v>0</v>
      </c>
      <c r="AH24" s="71">
        <v>121</v>
      </c>
      <c r="AI24" s="70">
        <v>120</v>
      </c>
      <c r="AJ24" s="70" t="s">
        <v>14037</v>
      </c>
      <c r="AK24" s="70">
        <v>1</v>
      </c>
      <c r="AL24" s="70">
        <v>0</v>
      </c>
    </row>
    <row r="25" spans="1:38" x14ac:dyDescent="0.25">
      <c r="A25" s="46" t="s">
        <v>128</v>
      </c>
      <c r="B25" s="53">
        <v>218344.14199999999</v>
      </c>
      <c r="J25" s="135" t="s">
        <v>200</v>
      </c>
      <c r="K25" s="137">
        <v>22823.810804000001</v>
      </c>
      <c r="M25" s="51">
        <f t="shared" ref="M25:M26" si="2">K25/1000</f>
        <v>22.823810804000001</v>
      </c>
      <c r="W25" s="180" t="s">
        <v>14020</v>
      </c>
      <c r="X25" s="199">
        <v>322</v>
      </c>
      <c r="Y25" s="181">
        <v>62</v>
      </c>
      <c r="Z25" s="181">
        <v>18</v>
      </c>
      <c r="AA25" s="181">
        <v>4</v>
      </c>
      <c r="AB25" s="200">
        <v>1</v>
      </c>
      <c r="AC25" s="199">
        <v>175</v>
      </c>
      <c r="AD25" s="181">
        <v>173</v>
      </c>
      <c r="AE25" s="181" t="s">
        <v>14037</v>
      </c>
      <c r="AF25" s="181">
        <v>1</v>
      </c>
      <c r="AG25" s="200">
        <v>1</v>
      </c>
      <c r="AH25" s="182">
        <v>156</v>
      </c>
      <c r="AI25" s="181">
        <v>154</v>
      </c>
      <c r="AJ25" s="181" t="s">
        <v>14037</v>
      </c>
      <c r="AK25" s="181">
        <v>1</v>
      </c>
      <c r="AL25" s="181">
        <v>1</v>
      </c>
    </row>
    <row r="26" spans="1:38" x14ac:dyDescent="0.25">
      <c r="A26" s="46" t="s">
        <v>84</v>
      </c>
      <c r="B26" s="53">
        <v>359857.81099999999</v>
      </c>
      <c r="J26" s="136" t="s">
        <v>18</v>
      </c>
      <c r="K26" s="138">
        <v>2283860.2859609993</v>
      </c>
      <c r="M26" s="51">
        <f t="shared" si="2"/>
        <v>2283.8602859609991</v>
      </c>
      <c r="W26" s="79" t="s">
        <v>14036</v>
      </c>
      <c r="X26" s="197">
        <v>82</v>
      </c>
      <c r="Y26" s="70">
        <v>62</v>
      </c>
      <c r="Z26" s="70">
        <v>4</v>
      </c>
      <c r="AA26" s="70">
        <v>9</v>
      </c>
      <c r="AB26" s="198">
        <v>1</v>
      </c>
      <c r="AC26" s="197">
        <v>58</v>
      </c>
      <c r="AD26" s="70">
        <v>57</v>
      </c>
      <c r="AE26" s="70" t="s">
        <v>14037</v>
      </c>
      <c r="AF26" s="70">
        <v>0</v>
      </c>
      <c r="AG26" s="198">
        <v>1</v>
      </c>
      <c r="AH26" s="71">
        <v>52</v>
      </c>
      <c r="AI26" s="70">
        <v>51</v>
      </c>
      <c r="AJ26" s="70" t="s">
        <v>14037</v>
      </c>
      <c r="AK26" s="70">
        <v>0</v>
      </c>
      <c r="AL26" s="70">
        <v>1</v>
      </c>
    </row>
    <row r="27" spans="1:38" x14ac:dyDescent="0.25">
      <c r="A27" s="46" t="s">
        <v>18</v>
      </c>
      <c r="B27" s="53">
        <v>3506666.3739999998</v>
      </c>
      <c r="W27" s="180" t="s">
        <v>14010</v>
      </c>
      <c r="X27" s="199">
        <v>7</v>
      </c>
      <c r="Y27" s="181">
        <v>62</v>
      </c>
      <c r="Z27" s="181">
        <v>0</v>
      </c>
      <c r="AA27" s="181">
        <v>0</v>
      </c>
      <c r="AB27" s="200">
        <v>0</v>
      </c>
      <c r="AC27" s="199">
        <v>1</v>
      </c>
      <c r="AD27" s="181">
        <v>1</v>
      </c>
      <c r="AE27" s="181" t="s">
        <v>14037</v>
      </c>
      <c r="AF27" s="181">
        <v>0</v>
      </c>
      <c r="AG27" s="200">
        <v>0</v>
      </c>
      <c r="AH27" s="182">
        <v>1</v>
      </c>
      <c r="AI27" s="181">
        <v>1</v>
      </c>
      <c r="AJ27" s="181" t="s">
        <v>14037</v>
      </c>
      <c r="AK27" s="181">
        <v>0</v>
      </c>
      <c r="AL27" s="181">
        <v>0</v>
      </c>
    </row>
    <row r="28" spans="1:38" x14ac:dyDescent="0.25">
      <c r="W28" s="177" t="s">
        <v>13970</v>
      </c>
      <c r="X28" s="205">
        <v>6715</v>
      </c>
      <c r="Y28" s="178">
        <v>1116</v>
      </c>
      <c r="Z28" s="178">
        <v>753</v>
      </c>
      <c r="AA28" s="178">
        <v>350</v>
      </c>
      <c r="AB28" s="206">
        <v>42</v>
      </c>
      <c r="AC28" s="201">
        <v>3902</v>
      </c>
      <c r="AD28" s="179">
        <v>3862</v>
      </c>
      <c r="AE28" s="178" t="s">
        <v>14037</v>
      </c>
      <c r="AF28" s="179">
        <v>8</v>
      </c>
      <c r="AG28" s="202">
        <v>32</v>
      </c>
      <c r="AH28" s="196">
        <v>3252</v>
      </c>
      <c r="AI28" s="178">
        <v>3215</v>
      </c>
      <c r="AJ28" s="178" t="s">
        <v>14037</v>
      </c>
      <c r="AK28" s="178">
        <v>7</v>
      </c>
      <c r="AL28" s="178">
        <v>30</v>
      </c>
    </row>
    <row r="31" spans="1:38" ht="18.75" x14ac:dyDescent="0.3">
      <c r="W31" s="236" t="s">
        <v>13965</v>
      </c>
      <c r="X31" s="233" t="s">
        <v>13966</v>
      </c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5"/>
    </row>
    <row r="32" spans="1:38" x14ac:dyDescent="0.25">
      <c r="W32" s="236"/>
      <c r="X32" s="241" t="s">
        <v>13984</v>
      </c>
      <c r="Y32" s="238"/>
      <c r="Z32" s="238"/>
      <c r="AA32" s="238"/>
      <c r="AB32" s="239"/>
      <c r="AC32" s="240" t="s">
        <v>13985</v>
      </c>
      <c r="AD32" s="240"/>
      <c r="AE32" s="240"/>
      <c r="AF32" s="240"/>
      <c r="AG32" s="240"/>
      <c r="AH32" s="237" t="s">
        <v>13986</v>
      </c>
      <c r="AI32" s="238"/>
      <c r="AJ32" s="238"/>
      <c r="AK32" s="238"/>
      <c r="AL32" s="239"/>
    </row>
    <row r="33" spans="1:38" x14ac:dyDescent="0.25">
      <c r="W33" s="236"/>
      <c r="X33" s="192" t="s">
        <v>13970</v>
      </c>
      <c r="Y33" s="176" t="s">
        <v>18</v>
      </c>
      <c r="Z33" s="176" t="s">
        <v>84</v>
      </c>
      <c r="AA33" s="176" t="s">
        <v>128</v>
      </c>
      <c r="AB33" s="176" t="s">
        <v>200</v>
      </c>
      <c r="AC33" s="203" t="s">
        <v>13970</v>
      </c>
      <c r="AD33" s="174" t="s">
        <v>18</v>
      </c>
      <c r="AE33" s="174" t="s">
        <v>84</v>
      </c>
      <c r="AF33" s="174" t="s">
        <v>128</v>
      </c>
      <c r="AG33" s="204" t="s">
        <v>200</v>
      </c>
      <c r="AH33" s="193" t="s">
        <v>13970</v>
      </c>
      <c r="AI33" s="193" t="s">
        <v>18</v>
      </c>
      <c r="AJ33" s="193" t="s">
        <v>84</v>
      </c>
      <c r="AK33" s="193" t="s">
        <v>128</v>
      </c>
      <c r="AL33" s="193" t="s">
        <v>200</v>
      </c>
    </row>
    <row r="34" spans="1:38" x14ac:dyDescent="0.25">
      <c r="W34" s="78" t="s">
        <v>14014</v>
      </c>
      <c r="X34" s="197">
        <v>130443.121</v>
      </c>
      <c r="Y34" s="70">
        <v>124552.183</v>
      </c>
      <c r="Z34" s="70">
        <v>4946.97</v>
      </c>
      <c r="AA34" s="70">
        <v>166.78899999999999</v>
      </c>
      <c r="AB34" s="70">
        <v>777.17899999999997</v>
      </c>
      <c r="AC34" s="197">
        <v>87522.687514000005</v>
      </c>
      <c r="AD34" s="70">
        <v>86745.508514000001</v>
      </c>
      <c r="AE34" s="70" t="s">
        <v>14037</v>
      </c>
      <c r="AF34" s="70">
        <v>0</v>
      </c>
      <c r="AG34" s="198">
        <v>777.17899999999997</v>
      </c>
      <c r="AH34" s="71">
        <v>70108.331844000015</v>
      </c>
      <c r="AI34" s="64">
        <v>69331.152844000011</v>
      </c>
      <c r="AJ34" s="70" t="s">
        <v>14037</v>
      </c>
      <c r="AK34" s="64">
        <v>0</v>
      </c>
      <c r="AL34" s="64">
        <v>777.17899999999997</v>
      </c>
    </row>
    <row r="35" spans="1:38" x14ac:dyDescent="0.25">
      <c r="W35" s="180" t="s">
        <v>14017</v>
      </c>
      <c r="X35" s="199">
        <v>119017.849</v>
      </c>
      <c r="Y35" s="181">
        <v>106576.193</v>
      </c>
      <c r="Z35" s="181">
        <v>7815.8909999999996</v>
      </c>
      <c r="AA35" s="181">
        <v>1786.9</v>
      </c>
      <c r="AB35" s="181">
        <v>2838.8649999999998</v>
      </c>
      <c r="AC35" s="199">
        <v>70443.672999999995</v>
      </c>
      <c r="AD35" s="181">
        <v>69170.963000000003</v>
      </c>
      <c r="AE35" s="181" t="s">
        <v>14037</v>
      </c>
      <c r="AF35" s="181">
        <v>987.05</v>
      </c>
      <c r="AG35" s="200">
        <v>285.66000000000003</v>
      </c>
      <c r="AH35" s="182">
        <v>60939.959756999997</v>
      </c>
      <c r="AI35" s="183">
        <v>60658.450871000001</v>
      </c>
      <c r="AJ35" s="181" t="s">
        <v>14037</v>
      </c>
      <c r="AK35" s="183">
        <v>0.273343</v>
      </c>
      <c r="AL35" s="183">
        <v>281.23554300000001</v>
      </c>
    </row>
    <row r="36" spans="1:38" ht="22.5" x14ac:dyDescent="0.25">
      <c r="A36" s="127" t="s">
        <v>14007</v>
      </c>
      <c r="B36" s="127" t="s">
        <v>13933</v>
      </c>
      <c r="C36" s="127" t="s">
        <v>14004</v>
      </c>
      <c r="D36" s="130" t="s">
        <v>13938</v>
      </c>
      <c r="E36" s="130" t="s">
        <v>14006</v>
      </c>
      <c r="W36" s="79" t="s">
        <v>14016</v>
      </c>
      <c r="X36" s="197">
        <v>133567.766</v>
      </c>
      <c r="Y36" s="70">
        <v>118018.099</v>
      </c>
      <c r="Z36" s="70">
        <v>10591.112999999999</v>
      </c>
      <c r="AA36" s="70">
        <v>4480.5990000000002</v>
      </c>
      <c r="AB36" s="70">
        <v>477.95499999999998</v>
      </c>
      <c r="AC36" s="197">
        <v>100117.67008699999</v>
      </c>
      <c r="AD36" s="70">
        <v>100117.67008699999</v>
      </c>
      <c r="AE36" s="70" t="s">
        <v>14037</v>
      </c>
      <c r="AF36" s="70">
        <v>0</v>
      </c>
      <c r="AG36" s="198">
        <v>0</v>
      </c>
      <c r="AH36" s="71">
        <v>64716.660233999995</v>
      </c>
      <c r="AI36" s="64">
        <v>64716.660233999995</v>
      </c>
      <c r="AJ36" s="70" t="s">
        <v>14037</v>
      </c>
      <c r="AK36" s="64">
        <v>0</v>
      </c>
      <c r="AL36" s="64">
        <v>0</v>
      </c>
    </row>
    <row r="37" spans="1:38" x14ac:dyDescent="0.25">
      <c r="A37" s="133" t="s">
        <v>18</v>
      </c>
      <c r="B37" s="134">
        <v>3862</v>
      </c>
      <c r="C37" s="55">
        <f>B37/$B$40</f>
        <v>0.98974884674525887</v>
      </c>
      <c r="D37" s="134">
        <v>2283860.2859609993</v>
      </c>
      <c r="E37" s="55">
        <f>D37/$D$40</f>
        <v>0.98518608736904845</v>
      </c>
      <c r="G37" s="51">
        <f>D37/1000</f>
        <v>2283.8602859609991</v>
      </c>
      <c r="W37" s="180" t="s">
        <v>14013</v>
      </c>
      <c r="X37" s="199">
        <v>141300.69500000001</v>
      </c>
      <c r="Y37" s="181">
        <v>111156.61500000001</v>
      </c>
      <c r="Z37" s="181">
        <v>17191.896000000001</v>
      </c>
      <c r="AA37" s="181">
        <v>12952.183999999999</v>
      </c>
      <c r="AB37" s="181">
        <v>0</v>
      </c>
      <c r="AC37" s="199">
        <v>61790.682575000006</v>
      </c>
      <c r="AD37" s="181">
        <v>61790.682575000006</v>
      </c>
      <c r="AE37" s="181" t="s">
        <v>14037</v>
      </c>
      <c r="AF37" s="181">
        <v>0</v>
      </c>
      <c r="AG37" s="200">
        <v>0</v>
      </c>
      <c r="AH37" s="182">
        <v>53364.059586999996</v>
      </c>
      <c r="AI37" s="183">
        <v>53364.059586999996</v>
      </c>
      <c r="AJ37" s="181" t="s">
        <v>14037</v>
      </c>
      <c r="AK37" s="183">
        <v>0</v>
      </c>
      <c r="AL37" s="183">
        <v>0</v>
      </c>
    </row>
    <row r="38" spans="1:38" x14ac:dyDescent="0.25">
      <c r="A38" s="133" t="s">
        <v>128</v>
      </c>
      <c r="B38" s="134">
        <v>8</v>
      </c>
      <c r="C38" s="55">
        <f t="shared" ref="C38:C40" si="3">B38/$B$40</f>
        <v>2.0502306509482316E-3</v>
      </c>
      <c r="D38" s="134">
        <v>11517.83</v>
      </c>
      <c r="E38" s="55">
        <f t="shared" ref="E38:E40" si="4">D38/$D$40</f>
        <v>4.9684325886454944E-3</v>
      </c>
      <c r="G38" s="51">
        <f t="shared" ref="G38:G40" si="5">D38/1000</f>
        <v>11.51783</v>
      </c>
      <c r="W38" s="79" t="s">
        <v>14022</v>
      </c>
      <c r="X38" s="197">
        <v>239099.92499999999</v>
      </c>
      <c r="Y38" s="70">
        <v>223872.723</v>
      </c>
      <c r="Z38" s="70">
        <v>2315.569</v>
      </c>
      <c r="AA38" s="70">
        <v>11430.094999999999</v>
      </c>
      <c r="AB38" s="70">
        <v>1481.538</v>
      </c>
      <c r="AC38" s="197">
        <v>158862.17842800001</v>
      </c>
      <c r="AD38" s="70">
        <v>157778.80642800001</v>
      </c>
      <c r="AE38" s="70" t="s">
        <v>14037</v>
      </c>
      <c r="AF38" s="70">
        <v>0</v>
      </c>
      <c r="AG38" s="198">
        <v>1083.3720000000001</v>
      </c>
      <c r="AH38" s="71">
        <v>119300.89632899992</v>
      </c>
      <c r="AI38" s="64">
        <v>118121.40696499993</v>
      </c>
      <c r="AJ38" s="70" t="s">
        <v>14037</v>
      </c>
      <c r="AK38" s="64">
        <v>0</v>
      </c>
      <c r="AL38" s="64">
        <v>1179.4893639999998</v>
      </c>
    </row>
    <row r="39" spans="1:38" ht="15.75" thickBot="1" x14ac:dyDescent="0.3">
      <c r="A39" s="46" t="s">
        <v>200</v>
      </c>
      <c r="B39" s="53">
        <v>32</v>
      </c>
      <c r="C39" s="55">
        <f t="shared" si="3"/>
        <v>8.2009226037929265E-3</v>
      </c>
      <c r="D39" s="53">
        <v>22823.810804000001</v>
      </c>
      <c r="E39" s="55">
        <f t="shared" si="4"/>
        <v>9.8454800423059489E-3</v>
      </c>
      <c r="G39" s="51">
        <f t="shared" si="5"/>
        <v>22.823810804000001</v>
      </c>
      <c r="W39" s="180" t="s">
        <v>14025</v>
      </c>
      <c r="X39" s="199">
        <v>442353.40100000001</v>
      </c>
      <c r="Y39" s="181">
        <v>372900.17</v>
      </c>
      <c r="Z39" s="181">
        <v>45737.991000000002</v>
      </c>
      <c r="AA39" s="181">
        <v>13468.346</v>
      </c>
      <c r="AB39" s="181">
        <v>10246.894</v>
      </c>
      <c r="AC39" s="199">
        <v>257038.71410199997</v>
      </c>
      <c r="AD39" s="181">
        <v>249679.18610199998</v>
      </c>
      <c r="AE39" s="181" t="s">
        <v>14037</v>
      </c>
      <c r="AF39" s="181">
        <v>0</v>
      </c>
      <c r="AG39" s="200">
        <v>7359.5280000000002</v>
      </c>
      <c r="AH39" s="182">
        <v>224476.64626899993</v>
      </c>
      <c r="AI39" s="183">
        <v>218348.29147599995</v>
      </c>
      <c r="AJ39" s="181" t="s">
        <v>14037</v>
      </c>
      <c r="AK39" s="183">
        <v>0</v>
      </c>
      <c r="AL39" s="183">
        <v>6128.3547929999995</v>
      </c>
    </row>
    <row r="40" spans="1:38" ht="15.75" thickTop="1" x14ac:dyDescent="0.25">
      <c r="A40" s="128" t="s">
        <v>13970</v>
      </c>
      <c r="B40" s="129">
        <v>3902</v>
      </c>
      <c r="C40" s="131">
        <f t="shared" si="3"/>
        <v>1</v>
      </c>
      <c r="D40" s="129">
        <v>2318201.9267649995</v>
      </c>
      <c r="E40" s="132">
        <f t="shared" si="4"/>
        <v>1</v>
      </c>
      <c r="G40" s="51">
        <f t="shared" si="5"/>
        <v>2318.2019267649994</v>
      </c>
      <c r="W40" s="79" t="s">
        <v>14035</v>
      </c>
      <c r="X40" s="197">
        <v>555976.15899999999</v>
      </c>
      <c r="Y40" s="70">
        <v>380449.087</v>
      </c>
      <c r="Z40" s="70">
        <v>148961.166</v>
      </c>
      <c r="AA40" s="70">
        <v>26565.905999999999</v>
      </c>
      <c r="AB40" s="70">
        <v>0</v>
      </c>
      <c r="AC40" s="197">
        <v>296813.04765600001</v>
      </c>
      <c r="AD40" s="70">
        <v>288543.30165600003</v>
      </c>
      <c r="AE40" s="70" t="s">
        <v>14037</v>
      </c>
      <c r="AF40" s="70">
        <v>8269.7459999999992</v>
      </c>
      <c r="AG40" s="198">
        <v>0</v>
      </c>
      <c r="AH40" s="71">
        <v>235734.70806099992</v>
      </c>
      <c r="AI40" s="64">
        <v>227465.41653299992</v>
      </c>
      <c r="AJ40" s="70" t="s">
        <v>14037</v>
      </c>
      <c r="AK40" s="64">
        <v>8269.2915279999997</v>
      </c>
      <c r="AL40" s="64">
        <v>0</v>
      </c>
    </row>
    <row r="41" spans="1:38" x14ac:dyDescent="0.25">
      <c r="W41" s="180" t="s">
        <v>14018</v>
      </c>
      <c r="X41" s="199">
        <v>253521.81299999999</v>
      </c>
      <c r="Y41" s="181">
        <v>136295.011</v>
      </c>
      <c r="Z41" s="181">
        <v>35240.118999999999</v>
      </c>
      <c r="AA41" s="181">
        <v>81986.683000000005</v>
      </c>
      <c r="AB41" s="181">
        <v>0</v>
      </c>
      <c r="AC41" s="199">
        <v>72272.924770999991</v>
      </c>
      <c r="AD41" s="181">
        <v>72272.924770999991</v>
      </c>
      <c r="AE41" s="181" t="s">
        <v>14037</v>
      </c>
      <c r="AF41" s="181">
        <v>0</v>
      </c>
      <c r="AG41" s="200">
        <v>0</v>
      </c>
      <c r="AH41" s="182">
        <v>57243.411823000039</v>
      </c>
      <c r="AI41" s="183">
        <v>57243.411823000039</v>
      </c>
      <c r="AJ41" s="181" t="s">
        <v>14037</v>
      </c>
      <c r="AK41" s="183">
        <v>0</v>
      </c>
      <c r="AL41" s="183">
        <v>0</v>
      </c>
    </row>
    <row r="42" spans="1:38" x14ac:dyDescent="0.25">
      <c r="W42" s="79" t="s">
        <v>14027</v>
      </c>
      <c r="X42" s="197">
        <v>257898.43100000001</v>
      </c>
      <c r="Y42" s="70">
        <v>241219.519</v>
      </c>
      <c r="Z42" s="70">
        <v>9318.1820000000007</v>
      </c>
      <c r="AA42" s="70">
        <v>606.15599999999995</v>
      </c>
      <c r="AB42" s="70">
        <v>6754.5739999999996</v>
      </c>
      <c r="AC42" s="197">
        <v>252831.44543599998</v>
      </c>
      <c r="AD42" s="70">
        <v>249484.21443599998</v>
      </c>
      <c r="AE42" s="70" t="s">
        <v>14037</v>
      </c>
      <c r="AF42" s="70">
        <v>0</v>
      </c>
      <c r="AG42" s="198">
        <v>3347.2310000000002</v>
      </c>
      <c r="AH42" s="71">
        <v>192273.61583200004</v>
      </c>
      <c r="AI42" s="64">
        <v>188961.73777000007</v>
      </c>
      <c r="AJ42" s="70" t="s">
        <v>14037</v>
      </c>
      <c r="AK42" s="64">
        <v>0</v>
      </c>
      <c r="AL42" s="64">
        <v>3311.8780619999998</v>
      </c>
    </row>
    <row r="43" spans="1:38" ht="34.5" customHeight="1" x14ac:dyDescent="0.25">
      <c r="A43" s="141" t="s">
        <v>13960</v>
      </c>
      <c r="B43" s="141" t="s">
        <v>13961</v>
      </c>
      <c r="C43" s="141" t="s">
        <v>14004</v>
      </c>
      <c r="D43" s="144" t="s">
        <v>13962</v>
      </c>
      <c r="E43" s="144" t="s">
        <v>14006</v>
      </c>
      <c r="J43" s="141"/>
      <c r="K43" s="144" t="s">
        <v>13962</v>
      </c>
      <c r="W43" s="180" t="s">
        <v>14012</v>
      </c>
      <c r="X43" s="199">
        <v>129051.538</v>
      </c>
      <c r="Y43" s="181">
        <v>114181.534</v>
      </c>
      <c r="Z43" s="181">
        <v>12362.285</v>
      </c>
      <c r="AA43" s="181">
        <v>2124.1320000000001</v>
      </c>
      <c r="AB43" s="181">
        <v>383.58699999999999</v>
      </c>
      <c r="AC43" s="199">
        <v>52168.457179999998</v>
      </c>
      <c r="AD43" s="181">
        <v>51192.93518</v>
      </c>
      <c r="AE43" s="181" t="s">
        <v>14037</v>
      </c>
      <c r="AF43" s="181">
        <v>591.93499999999995</v>
      </c>
      <c r="AG43" s="200">
        <v>383.58699999999999</v>
      </c>
      <c r="AH43" s="182">
        <v>50119.199117999997</v>
      </c>
      <c r="AI43" s="183">
        <v>49736.117117999995</v>
      </c>
      <c r="AJ43" s="181" t="s">
        <v>14037</v>
      </c>
      <c r="AK43" s="183">
        <v>0</v>
      </c>
      <c r="AL43" s="183">
        <v>383.08199999999999</v>
      </c>
    </row>
    <row r="44" spans="1:38" x14ac:dyDescent="0.25">
      <c r="A44" s="145" t="s">
        <v>18</v>
      </c>
      <c r="B44" s="140">
        <v>3215</v>
      </c>
      <c r="C44" s="55">
        <f>B44/$B$47</f>
        <v>0.98862238622386223</v>
      </c>
      <c r="D44" s="140">
        <v>1849258.2621720002</v>
      </c>
      <c r="E44" s="55">
        <f>D44/$D$47</f>
        <v>0.98348531975574727</v>
      </c>
      <c r="G44" s="51">
        <f>D44/1000</f>
        <v>1849.2582621720003</v>
      </c>
      <c r="J44" s="145" t="s">
        <v>128</v>
      </c>
      <c r="K44" s="140">
        <v>9901.0991310000027</v>
      </c>
      <c r="W44" s="79" t="s">
        <v>14021</v>
      </c>
      <c r="X44" s="197">
        <v>382788.51500000001</v>
      </c>
      <c r="Y44" s="70">
        <v>331438.424</v>
      </c>
      <c r="Z44" s="70">
        <v>17699.171999999999</v>
      </c>
      <c r="AA44" s="70">
        <v>32625.14</v>
      </c>
      <c r="AB44" s="70">
        <v>1025.779</v>
      </c>
      <c r="AC44" s="197">
        <v>153172.33592899999</v>
      </c>
      <c r="AD44" s="70">
        <v>153172.332929</v>
      </c>
      <c r="AE44" s="70" t="s">
        <v>14037</v>
      </c>
      <c r="AF44" s="70">
        <v>0</v>
      </c>
      <c r="AG44" s="198">
        <v>3.0000000000000001E-3</v>
      </c>
      <c r="AH44" s="71">
        <v>139577.47619500008</v>
      </c>
      <c r="AI44" s="64">
        <v>139577.47619500008</v>
      </c>
      <c r="AJ44" s="70" t="s">
        <v>14037</v>
      </c>
      <c r="AK44" s="64">
        <v>0</v>
      </c>
      <c r="AL44" s="64">
        <v>0</v>
      </c>
    </row>
    <row r="45" spans="1:38" x14ac:dyDescent="0.25">
      <c r="A45" s="146" t="s">
        <v>128</v>
      </c>
      <c r="B45" s="139">
        <v>7</v>
      </c>
      <c r="C45" s="55">
        <f t="shared" ref="C45:C47" si="6">B45/$B$47</f>
        <v>2.1525215252152521E-3</v>
      </c>
      <c r="D45" s="139">
        <v>9901.0991310000027</v>
      </c>
      <c r="E45" s="55">
        <f t="shared" ref="E45:E47" si="7">D45/$D$47</f>
        <v>5.2656710227958368E-3</v>
      </c>
      <c r="G45" s="51">
        <f t="shared" ref="G45:G47" si="8">D45/1000</f>
        <v>9.9010991310000023</v>
      </c>
      <c r="J45" s="146" t="s">
        <v>200</v>
      </c>
      <c r="K45" s="139">
        <v>21151.635745000007</v>
      </c>
      <c r="W45" s="180" t="s">
        <v>14026</v>
      </c>
      <c r="X45" s="199">
        <v>339306.18800000002</v>
      </c>
      <c r="Y45" s="181">
        <v>306610.19699999999</v>
      </c>
      <c r="Z45" s="181">
        <v>24284.077000000001</v>
      </c>
      <c r="AA45" s="181">
        <v>1220.3630000000001</v>
      </c>
      <c r="AB45" s="181">
        <v>7191.5510000000004</v>
      </c>
      <c r="AC45" s="199">
        <v>245509.02652699998</v>
      </c>
      <c r="AD45" s="181">
        <v>238697.51652699997</v>
      </c>
      <c r="AE45" s="181" t="s">
        <v>14037</v>
      </c>
      <c r="AF45" s="181">
        <v>0</v>
      </c>
      <c r="AG45" s="200">
        <v>6811.51</v>
      </c>
      <c r="AH45" s="182">
        <v>226116.09285799996</v>
      </c>
      <c r="AI45" s="183">
        <v>219391.46619199996</v>
      </c>
      <c r="AJ45" s="181" t="s">
        <v>14037</v>
      </c>
      <c r="AK45" s="183">
        <v>0</v>
      </c>
      <c r="AL45" s="183">
        <v>6724.6266660000001</v>
      </c>
    </row>
    <row r="46" spans="1:38" ht="15.75" thickBot="1" x14ac:dyDescent="0.3">
      <c r="A46" s="147" t="s">
        <v>200</v>
      </c>
      <c r="B46" s="142">
        <v>30</v>
      </c>
      <c r="C46" s="55">
        <f t="shared" si="6"/>
        <v>9.2250922509225092E-3</v>
      </c>
      <c r="D46" s="139">
        <v>21151.635745000007</v>
      </c>
      <c r="E46" s="55">
        <f t="shared" si="7"/>
        <v>1.1249009221457025E-2</v>
      </c>
      <c r="G46" s="51">
        <f t="shared" si="8"/>
        <v>21.151635745000007</v>
      </c>
      <c r="J46" s="147" t="s">
        <v>18</v>
      </c>
      <c r="K46" s="139">
        <v>1849258.2621720002</v>
      </c>
      <c r="W46" s="79" t="s">
        <v>14019</v>
      </c>
      <c r="X46" s="197">
        <v>185391.88500000001</v>
      </c>
      <c r="Y46" s="70">
        <v>176670.77299999999</v>
      </c>
      <c r="Z46" s="70">
        <v>6195.4539999999997</v>
      </c>
      <c r="AA46" s="70">
        <v>1028.4649999999999</v>
      </c>
      <c r="AB46" s="70">
        <v>1497.193</v>
      </c>
      <c r="AC46" s="197">
        <v>116016.01110099998</v>
      </c>
      <c r="AD46" s="70">
        <v>115558.68510099998</v>
      </c>
      <c r="AE46" s="70" t="s">
        <v>14037</v>
      </c>
      <c r="AF46" s="70">
        <v>0</v>
      </c>
      <c r="AG46" s="198">
        <v>457.32600000000002</v>
      </c>
      <c r="AH46" s="71">
        <v>75078.537754000004</v>
      </c>
      <c r="AI46" s="64">
        <v>74625.157725000012</v>
      </c>
      <c r="AJ46" s="70" t="s">
        <v>14037</v>
      </c>
      <c r="AK46" s="64">
        <v>0</v>
      </c>
      <c r="AL46" s="64">
        <v>453.38002899999998</v>
      </c>
    </row>
    <row r="47" spans="1:38" ht="15.75" thickTop="1" x14ac:dyDescent="0.25">
      <c r="A47" s="128" t="s">
        <v>13970</v>
      </c>
      <c r="B47" s="129">
        <v>3252</v>
      </c>
      <c r="C47" s="131">
        <f t="shared" si="6"/>
        <v>1</v>
      </c>
      <c r="D47" s="143">
        <v>1880310.9970480001</v>
      </c>
      <c r="E47" s="132">
        <f t="shared" si="7"/>
        <v>1</v>
      </c>
      <c r="G47" s="51">
        <f t="shared" si="8"/>
        <v>1880.3109970480002</v>
      </c>
      <c r="W47" s="180" t="s">
        <v>14023</v>
      </c>
      <c r="X47" s="199">
        <v>291612.93900000001</v>
      </c>
      <c r="Y47" s="181">
        <v>275437.94199999998</v>
      </c>
      <c r="Z47" s="181">
        <v>5123.8230000000003</v>
      </c>
      <c r="AA47" s="181">
        <v>9744.4950000000008</v>
      </c>
      <c r="AB47" s="181">
        <v>1306.6790000000001</v>
      </c>
      <c r="AC47" s="199">
        <v>216787.147436</v>
      </c>
      <c r="AD47" s="181">
        <v>213984.20843599999</v>
      </c>
      <c r="AE47" s="181" t="s">
        <v>14037</v>
      </c>
      <c r="AF47" s="181">
        <v>1238.08</v>
      </c>
      <c r="AG47" s="200">
        <v>1564.8589999999999</v>
      </c>
      <c r="AH47" s="182">
        <v>171693.80564899993</v>
      </c>
      <c r="AI47" s="183">
        <v>169272.82576999994</v>
      </c>
      <c r="AJ47" s="181" t="s">
        <v>14037</v>
      </c>
      <c r="AK47" s="183">
        <v>1236.0713949999999</v>
      </c>
      <c r="AL47" s="183">
        <v>1184.908484</v>
      </c>
    </row>
    <row r="48" spans="1:38" x14ac:dyDescent="0.25">
      <c r="W48" s="79" t="s">
        <v>14015</v>
      </c>
      <c r="X48" s="197">
        <v>174439.34700000001</v>
      </c>
      <c r="Y48" s="70">
        <v>155919.62100000001</v>
      </c>
      <c r="Z48" s="70">
        <v>3408.3020000000001</v>
      </c>
      <c r="AA48" s="70">
        <v>15111.424000000001</v>
      </c>
      <c r="AB48" s="70">
        <v>0</v>
      </c>
      <c r="AC48" s="197">
        <v>67059.770403000002</v>
      </c>
      <c r="AD48" s="70">
        <v>66960.251403000002</v>
      </c>
      <c r="AE48" s="70" t="s">
        <v>14037</v>
      </c>
      <c r="AF48" s="70">
        <v>99.519000000000005</v>
      </c>
      <c r="AG48" s="198">
        <v>0</v>
      </c>
      <c r="AH48" s="71">
        <v>51669.227578000035</v>
      </c>
      <c r="AI48" s="64">
        <v>51605.264713000026</v>
      </c>
      <c r="AJ48" s="70" t="s">
        <v>14037</v>
      </c>
      <c r="AK48" s="64">
        <v>63.962865000000001</v>
      </c>
      <c r="AL48" s="64">
        <v>0</v>
      </c>
    </row>
    <row r="49" spans="1:38" x14ac:dyDescent="0.25">
      <c r="W49" s="180" t="s">
        <v>14020</v>
      </c>
      <c r="X49" s="199">
        <v>301366.66399999999</v>
      </c>
      <c r="Y49" s="181">
        <v>291684.16200000001</v>
      </c>
      <c r="Z49" s="181">
        <v>8217.32</v>
      </c>
      <c r="AA49" s="181">
        <v>1460.626</v>
      </c>
      <c r="AB49" s="181">
        <v>4.556</v>
      </c>
      <c r="AC49" s="199">
        <v>95630.775363999986</v>
      </c>
      <c r="AD49" s="181">
        <v>95294.719559999983</v>
      </c>
      <c r="AE49" s="181" t="s">
        <v>14037</v>
      </c>
      <c r="AF49" s="181">
        <v>331.5</v>
      </c>
      <c r="AG49" s="200">
        <v>4.5558040000000002</v>
      </c>
      <c r="AH49" s="182">
        <v>74666.564270000017</v>
      </c>
      <c r="AI49" s="183">
        <v>74330.508465999999</v>
      </c>
      <c r="AJ49" s="181" t="s">
        <v>14037</v>
      </c>
      <c r="AK49" s="183">
        <v>331.5</v>
      </c>
      <c r="AL49" s="183">
        <v>4.5558040000000002</v>
      </c>
    </row>
    <row r="50" spans="1:38" x14ac:dyDescent="0.25">
      <c r="W50" s="79" t="s">
        <v>14036</v>
      </c>
      <c r="X50" s="197">
        <v>39145.508000000002</v>
      </c>
      <c r="Y50" s="70">
        <v>36300.983</v>
      </c>
      <c r="Z50" s="70">
        <v>448.48099999999999</v>
      </c>
      <c r="AA50" s="70">
        <v>1585.8389999999999</v>
      </c>
      <c r="AB50" s="70">
        <v>810.20500000000004</v>
      </c>
      <c r="AC50" s="197">
        <v>13711.813256000001</v>
      </c>
      <c r="AD50" s="70">
        <v>12962.813256000001</v>
      </c>
      <c r="AE50" s="70" t="s">
        <v>14037</v>
      </c>
      <c r="AF50" s="70">
        <v>0</v>
      </c>
      <c r="AG50" s="198">
        <v>749</v>
      </c>
      <c r="AH50" s="71">
        <v>12778.237889999997</v>
      </c>
      <c r="AI50" s="64">
        <v>12055.291889999997</v>
      </c>
      <c r="AJ50" s="70" t="s">
        <v>14037</v>
      </c>
      <c r="AK50" s="64">
        <v>0</v>
      </c>
      <c r="AL50" s="64">
        <v>722.94600000000003</v>
      </c>
    </row>
    <row r="51" spans="1:38" x14ac:dyDescent="0.25">
      <c r="W51" s="180" t="s">
        <v>14010</v>
      </c>
      <c r="X51" s="199">
        <v>3383.1379999999999</v>
      </c>
      <c r="Y51" s="181">
        <v>3383.1379999999999</v>
      </c>
      <c r="Z51" s="181">
        <v>0</v>
      </c>
      <c r="AA51" s="181">
        <v>0</v>
      </c>
      <c r="AB51" s="181">
        <v>0</v>
      </c>
      <c r="AC51" s="199">
        <v>453.56599999999997</v>
      </c>
      <c r="AD51" s="181">
        <v>453.56599999999997</v>
      </c>
      <c r="AE51" s="181" t="s">
        <v>14037</v>
      </c>
      <c r="AF51" s="181">
        <v>0</v>
      </c>
      <c r="AG51" s="200">
        <v>0</v>
      </c>
      <c r="AH51" s="182">
        <v>453.56599999999997</v>
      </c>
      <c r="AI51" s="183">
        <v>453.56599999999997</v>
      </c>
      <c r="AJ51" s="181" t="s">
        <v>14037</v>
      </c>
      <c r="AK51" s="183">
        <v>0</v>
      </c>
      <c r="AL51" s="183">
        <v>0</v>
      </c>
    </row>
    <row r="52" spans="1:38" x14ac:dyDescent="0.25">
      <c r="W52" s="177" t="s">
        <v>13970</v>
      </c>
      <c r="X52" s="201">
        <v>4119664.8820000002</v>
      </c>
      <c r="Y52" s="179">
        <v>3506666.3739999998</v>
      </c>
      <c r="Z52" s="179">
        <v>359857.81100000005</v>
      </c>
      <c r="AA52" s="179">
        <v>218344.14199999999</v>
      </c>
      <c r="AB52" s="179">
        <v>34796.554999999993</v>
      </c>
      <c r="AC52" s="205">
        <v>2318201.926765</v>
      </c>
      <c r="AD52" s="178">
        <v>2283860.2859610002</v>
      </c>
      <c r="AE52" s="178" t="s">
        <v>14037</v>
      </c>
      <c r="AF52" s="178">
        <v>11517.829999999998</v>
      </c>
      <c r="AG52" s="206">
        <v>22823.810804000001</v>
      </c>
      <c r="AH52" s="194">
        <v>1880310.9970479999</v>
      </c>
      <c r="AI52" s="195">
        <v>1849258.262172</v>
      </c>
      <c r="AJ52" s="178" t="s">
        <v>14037</v>
      </c>
      <c r="AK52" s="195">
        <v>9901.0991310000009</v>
      </c>
      <c r="AL52" s="195">
        <v>21151.635745</v>
      </c>
    </row>
    <row r="54" spans="1:38" ht="38.25" x14ac:dyDescent="0.25">
      <c r="A54" s="148" t="s">
        <v>2</v>
      </c>
      <c r="B54" s="149" t="s">
        <v>13980</v>
      </c>
      <c r="C54" s="149" t="s">
        <v>13982</v>
      </c>
      <c r="E54" t="s">
        <v>14028</v>
      </c>
      <c r="F54" s="149" t="s">
        <v>14034</v>
      </c>
      <c r="G54" s="154" t="s">
        <v>14008</v>
      </c>
      <c r="H54" s="154" t="s">
        <v>14009</v>
      </c>
      <c r="I54" s="149" t="s">
        <v>13980</v>
      </c>
    </row>
    <row r="55" spans="1:38" ht="15.75" thickBot="1" x14ac:dyDescent="0.3">
      <c r="A55" s="164"/>
      <c r="B55" s="164"/>
      <c r="C55" s="164"/>
      <c r="E55" s="167"/>
      <c r="F55" s="164"/>
      <c r="G55" s="156"/>
      <c r="I55" s="164"/>
    </row>
    <row r="56" spans="1:38" ht="15.75" thickBot="1" x14ac:dyDescent="0.3">
      <c r="A56" s="150" t="s">
        <v>2594</v>
      </c>
      <c r="B56" s="151">
        <v>1</v>
      </c>
      <c r="C56" s="151">
        <v>453566</v>
      </c>
      <c r="E56" s="157" t="s">
        <v>14010</v>
      </c>
      <c r="F56" s="151">
        <v>453.56599999999997</v>
      </c>
      <c r="G56" s="156">
        <v>2000</v>
      </c>
      <c r="H56" s="156">
        <v>15000</v>
      </c>
      <c r="I56" s="151">
        <v>1</v>
      </c>
    </row>
    <row r="57" spans="1:38" ht="15.75" thickBot="1" x14ac:dyDescent="0.3">
      <c r="A57" s="150" t="s">
        <v>297</v>
      </c>
      <c r="B57" s="151">
        <v>52</v>
      </c>
      <c r="C57" s="151">
        <v>12778237.889999997</v>
      </c>
      <c r="E57" s="157" t="s">
        <v>14011</v>
      </c>
      <c r="F57" s="151">
        <v>12055.291889999997</v>
      </c>
      <c r="G57" s="156">
        <v>2000</v>
      </c>
      <c r="H57" s="156">
        <v>15000</v>
      </c>
      <c r="I57" s="151">
        <v>51</v>
      </c>
    </row>
    <row r="58" spans="1:38" ht="15.75" thickBot="1" x14ac:dyDescent="0.3">
      <c r="A58" s="150" t="s">
        <v>92</v>
      </c>
      <c r="B58" s="151">
        <v>107</v>
      </c>
      <c r="C58" s="151">
        <v>50119199.117999993</v>
      </c>
      <c r="E58" s="157" t="s">
        <v>14012</v>
      </c>
      <c r="F58" s="151">
        <v>49736.117117999995</v>
      </c>
      <c r="G58" s="156">
        <v>2000</v>
      </c>
      <c r="H58" s="156">
        <v>15000</v>
      </c>
      <c r="I58" s="151">
        <v>106</v>
      </c>
    </row>
    <row r="59" spans="1:38" ht="15.75" thickBot="1" x14ac:dyDescent="0.3">
      <c r="A59" s="150" t="s">
        <v>359</v>
      </c>
      <c r="B59" s="151">
        <v>121</v>
      </c>
      <c r="C59" s="151">
        <v>51669227.578000031</v>
      </c>
      <c r="E59" s="157" t="s">
        <v>14039</v>
      </c>
      <c r="F59" s="151">
        <v>51605.264713000026</v>
      </c>
      <c r="G59" s="156">
        <v>2000</v>
      </c>
      <c r="H59" s="156">
        <v>15000</v>
      </c>
      <c r="I59" s="151">
        <v>120</v>
      </c>
    </row>
    <row r="60" spans="1:38" ht="15.75" thickBot="1" x14ac:dyDescent="0.3">
      <c r="A60" s="150" t="s">
        <v>167</v>
      </c>
      <c r="B60" s="151">
        <v>133</v>
      </c>
      <c r="C60" s="151">
        <v>53364059.586999997</v>
      </c>
      <c r="E60" s="157" t="s">
        <v>14013</v>
      </c>
      <c r="F60" s="151">
        <v>53364.059586999996</v>
      </c>
      <c r="G60" s="156">
        <v>2000</v>
      </c>
      <c r="H60" s="156">
        <v>15000</v>
      </c>
      <c r="I60" s="151">
        <v>133</v>
      </c>
    </row>
    <row r="61" spans="1:38" ht="15.75" thickBot="1" x14ac:dyDescent="0.3">
      <c r="A61" s="150" t="s">
        <v>133</v>
      </c>
      <c r="B61" s="151">
        <v>211</v>
      </c>
      <c r="C61" s="151">
        <v>57243411.823000036</v>
      </c>
      <c r="E61" s="157" t="s">
        <v>14018</v>
      </c>
      <c r="F61" s="151">
        <v>57243.411823000039</v>
      </c>
      <c r="G61" s="156">
        <v>2000</v>
      </c>
      <c r="H61" s="156">
        <v>15000</v>
      </c>
      <c r="I61" s="151">
        <v>211</v>
      </c>
    </row>
    <row r="62" spans="1:38" ht="15.75" thickBot="1" x14ac:dyDescent="0.3">
      <c r="A62" s="150" t="s">
        <v>143</v>
      </c>
      <c r="B62" s="151">
        <v>93</v>
      </c>
      <c r="C62" s="151">
        <v>60939959.756999999</v>
      </c>
      <c r="E62" s="157" t="s">
        <v>14017</v>
      </c>
      <c r="F62" s="151">
        <v>60658.450871000001</v>
      </c>
      <c r="G62" s="156">
        <v>2000</v>
      </c>
      <c r="H62" s="156">
        <v>15000</v>
      </c>
      <c r="I62" s="151">
        <v>90</v>
      </c>
    </row>
    <row r="63" spans="1:38" ht="15.75" thickBot="1" x14ac:dyDescent="0.3">
      <c r="A63" s="150" t="s">
        <v>81</v>
      </c>
      <c r="B63" s="151">
        <v>107</v>
      </c>
      <c r="C63" s="151">
        <v>64716660.233999997</v>
      </c>
      <c r="E63" s="157" t="s">
        <v>14016</v>
      </c>
      <c r="F63" s="151">
        <v>64716.660233999995</v>
      </c>
      <c r="G63" s="156">
        <v>2000</v>
      </c>
      <c r="H63" s="156">
        <v>15000</v>
      </c>
      <c r="I63" s="151">
        <v>107</v>
      </c>
    </row>
    <row r="64" spans="1:38" ht="15.75" thickBot="1" x14ac:dyDescent="0.3">
      <c r="A64" s="150" t="s">
        <v>265</v>
      </c>
      <c r="B64" s="151">
        <v>122</v>
      </c>
      <c r="C64" s="151">
        <v>70108331.844000012</v>
      </c>
      <c r="E64" s="157" t="s">
        <v>14014</v>
      </c>
      <c r="F64" s="151">
        <v>69331.152844000011</v>
      </c>
      <c r="G64" s="156">
        <v>2000</v>
      </c>
      <c r="H64" s="156">
        <v>15000</v>
      </c>
      <c r="I64" s="151">
        <v>121</v>
      </c>
    </row>
    <row r="65" spans="1:9" ht="15.75" thickBot="1" x14ac:dyDescent="0.3">
      <c r="A65" s="150" t="s">
        <v>27</v>
      </c>
      <c r="B65" s="151">
        <v>156</v>
      </c>
      <c r="C65" s="151">
        <v>74666564.270000011</v>
      </c>
      <c r="E65" s="157" t="s">
        <v>14020</v>
      </c>
      <c r="F65" s="151">
        <v>74330.508465999999</v>
      </c>
      <c r="G65" s="156">
        <v>2000</v>
      </c>
      <c r="H65" s="156">
        <v>15000</v>
      </c>
      <c r="I65" s="151">
        <v>154</v>
      </c>
    </row>
    <row r="66" spans="1:9" ht="15.75" thickBot="1" x14ac:dyDescent="0.3">
      <c r="A66" s="150" t="s">
        <v>257</v>
      </c>
      <c r="B66" s="151">
        <v>219</v>
      </c>
      <c r="C66" s="151">
        <v>75078537.754000008</v>
      </c>
      <c r="E66" s="157" t="s">
        <v>14019</v>
      </c>
      <c r="F66" s="151">
        <v>74625.157725000012</v>
      </c>
      <c r="G66" s="156">
        <v>2000</v>
      </c>
      <c r="H66" s="156">
        <v>15000</v>
      </c>
      <c r="I66" s="151">
        <v>217</v>
      </c>
    </row>
    <row r="67" spans="1:9" ht="15.75" thickBot="1" x14ac:dyDescent="0.3">
      <c r="A67" s="150" t="s">
        <v>103</v>
      </c>
      <c r="B67" s="151">
        <v>205</v>
      </c>
      <c r="C67" s="151">
        <v>119300896.32899992</v>
      </c>
      <c r="E67" s="157" t="s">
        <v>14022</v>
      </c>
      <c r="F67" s="151">
        <v>118121.40696499993</v>
      </c>
      <c r="G67" s="156">
        <v>2000</v>
      </c>
      <c r="H67" s="156">
        <v>15000</v>
      </c>
      <c r="I67" s="151">
        <v>204</v>
      </c>
    </row>
    <row r="68" spans="1:9" ht="15.75" thickBot="1" x14ac:dyDescent="0.3">
      <c r="A68" s="150" t="s">
        <v>34</v>
      </c>
      <c r="B68" s="151">
        <v>270</v>
      </c>
      <c r="C68" s="151">
        <v>139577476.19500008</v>
      </c>
      <c r="E68" s="157" t="s">
        <v>14021</v>
      </c>
      <c r="F68" s="151">
        <v>139577.47619500008</v>
      </c>
      <c r="G68" s="156">
        <v>2000</v>
      </c>
      <c r="H68" s="156">
        <v>15000</v>
      </c>
      <c r="I68" s="151">
        <v>270</v>
      </c>
    </row>
    <row r="69" spans="1:9" ht="15.75" thickBot="1" x14ac:dyDescent="0.3">
      <c r="A69" s="150" t="s">
        <v>37</v>
      </c>
      <c r="B69" s="151">
        <v>284</v>
      </c>
      <c r="C69" s="151">
        <v>171693805.64899993</v>
      </c>
      <c r="E69" s="157" t="s">
        <v>14023</v>
      </c>
      <c r="F69" s="151">
        <v>169272.82576999994</v>
      </c>
      <c r="G69" s="156">
        <v>2000</v>
      </c>
      <c r="H69" s="156">
        <v>15000</v>
      </c>
      <c r="I69" s="151">
        <v>278</v>
      </c>
    </row>
    <row r="70" spans="1:9" ht="15.75" thickBot="1" x14ac:dyDescent="0.3">
      <c r="A70" s="150" t="s">
        <v>52</v>
      </c>
      <c r="B70" s="151">
        <v>161</v>
      </c>
      <c r="C70" s="151">
        <v>192273615.83200005</v>
      </c>
      <c r="E70" s="157" t="s">
        <v>14027</v>
      </c>
      <c r="F70" s="151">
        <v>188961.73777000007</v>
      </c>
      <c r="G70" s="156">
        <v>2000</v>
      </c>
      <c r="H70" s="156">
        <v>15000</v>
      </c>
      <c r="I70" s="151">
        <v>157</v>
      </c>
    </row>
    <row r="71" spans="1:9" ht="15.75" thickBot="1" x14ac:dyDescent="0.3">
      <c r="A71" s="150" t="s">
        <v>12</v>
      </c>
      <c r="B71" s="151">
        <v>350</v>
      </c>
      <c r="C71" s="151">
        <v>224476646.26899993</v>
      </c>
      <c r="E71" s="157" t="s">
        <v>14025</v>
      </c>
      <c r="F71" s="151">
        <v>218348.29147599995</v>
      </c>
      <c r="G71" s="156">
        <v>2000</v>
      </c>
      <c r="H71" s="156">
        <v>15000</v>
      </c>
      <c r="I71" s="151">
        <v>343</v>
      </c>
    </row>
    <row r="72" spans="1:9" ht="15.75" thickBot="1" x14ac:dyDescent="0.3">
      <c r="A72" s="150" t="s">
        <v>22</v>
      </c>
      <c r="B72" s="151">
        <v>313</v>
      </c>
      <c r="C72" s="151">
        <v>226116092.85799995</v>
      </c>
      <c r="E72" s="155" t="s">
        <v>14026</v>
      </c>
      <c r="F72" s="151">
        <v>219391.46619199996</v>
      </c>
      <c r="G72" s="156">
        <v>2000</v>
      </c>
      <c r="H72" s="156">
        <v>15000</v>
      </c>
      <c r="I72" s="151">
        <v>306</v>
      </c>
    </row>
    <row r="73" spans="1:9" ht="15.75" thickBot="1" x14ac:dyDescent="0.3">
      <c r="A73" s="165" t="s">
        <v>148</v>
      </c>
      <c r="B73" s="166">
        <v>347</v>
      </c>
      <c r="C73" s="166">
        <v>235734708.06099993</v>
      </c>
      <c r="E73" s="168" t="s">
        <v>14024</v>
      </c>
      <c r="F73" s="166">
        <v>227465.41653299992</v>
      </c>
      <c r="G73" s="156">
        <v>2000</v>
      </c>
      <c r="H73" s="156">
        <v>15000</v>
      </c>
      <c r="I73" s="166">
        <v>346</v>
      </c>
    </row>
    <row r="74" spans="1:9" ht="16.5" thickTop="1" thickBot="1" x14ac:dyDescent="0.3">
      <c r="A74" s="152" t="s">
        <v>13935</v>
      </c>
      <c r="B74" s="153">
        <v>3252</v>
      </c>
      <c r="C74" s="153">
        <v>1880310997.0480003</v>
      </c>
    </row>
    <row r="75" spans="1:9" ht="15.75" thickTop="1" x14ac:dyDescent="0.25">
      <c r="F75" s="153">
        <v>1849258.2621719989</v>
      </c>
      <c r="G75" s="156">
        <v>2000</v>
      </c>
      <c r="H75" s="156">
        <v>15000</v>
      </c>
      <c r="I75" s="153">
        <f>SUM(I55:I73)</f>
        <v>3215</v>
      </c>
    </row>
    <row r="77" spans="1:9" x14ac:dyDescent="0.25">
      <c r="I77" s="51">
        <f>SUM(F73:H73)</f>
        <v>244465.41653299992</v>
      </c>
    </row>
    <row r="83" spans="1:11" ht="30" x14ac:dyDescent="0.25">
      <c r="A83" s="159" t="s">
        <v>13932</v>
      </c>
      <c r="B83" s="158" t="s">
        <v>13979</v>
      </c>
      <c r="C83" s="158" t="s">
        <v>14030</v>
      </c>
      <c r="D83" s="171" t="s">
        <v>14029</v>
      </c>
      <c r="E83" s="171" t="s">
        <v>14031</v>
      </c>
      <c r="H83" s="158" t="s">
        <v>14032</v>
      </c>
      <c r="I83" s="154" t="s">
        <v>14008</v>
      </c>
      <c r="J83" s="154" t="s">
        <v>14009</v>
      </c>
      <c r="K83" s="158" t="s">
        <v>13979</v>
      </c>
    </row>
    <row r="84" spans="1:11" x14ac:dyDescent="0.25">
      <c r="A84" s="160" t="s">
        <v>265</v>
      </c>
      <c r="B84" s="161">
        <v>121</v>
      </c>
      <c r="C84" s="161">
        <v>69331152.844000012</v>
      </c>
      <c r="D84" s="53">
        <v>252110</v>
      </c>
      <c r="E84" s="53">
        <f>C84/D84*1000</f>
        <v>275003.58115108492</v>
      </c>
      <c r="G84" s="172" t="s">
        <v>14033</v>
      </c>
      <c r="H84" s="53">
        <v>95036.94114093158</v>
      </c>
      <c r="I84" s="156">
        <v>4000</v>
      </c>
      <c r="J84" s="156">
        <v>40000</v>
      </c>
      <c r="K84" s="173">
        <v>3215</v>
      </c>
    </row>
    <row r="85" spans="1:11" x14ac:dyDescent="0.25">
      <c r="A85" s="160" t="s">
        <v>143</v>
      </c>
      <c r="B85" s="161">
        <v>90</v>
      </c>
      <c r="C85" s="161">
        <v>60658450.870999999</v>
      </c>
      <c r="D85" s="53">
        <v>382773</v>
      </c>
      <c r="E85" s="53">
        <f t="shared" ref="E85:E99" si="9">C85/D85*1000</f>
        <v>158471.08043409541</v>
      </c>
    </row>
    <row r="86" spans="1:11" ht="15.75" thickBot="1" x14ac:dyDescent="0.3">
      <c r="A86" s="160" t="s">
        <v>81</v>
      </c>
      <c r="B86" s="161">
        <v>107</v>
      </c>
      <c r="C86" s="161">
        <v>64716660.233999997</v>
      </c>
      <c r="D86" s="53">
        <v>691854</v>
      </c>
      <c r="E86" s="53">
        <f t="shared" si="9"/>
        <v>93540.92082144499</v>
      </c>
      <c r="G86" s="157" t="s">
        <v>14024</v>
      </c>
      <c r="H86" s="53">
        <v>27995.495490132264</v>
      </c>
      <c r="I86" s="156">
        <v>4000</v>
      </c>
      <c r="J86" s="156">
        <v>40000</v>
      </c>
      <c r="K86" s="161">
        <v>346</v>
      </c>
    </row>
    <row r="87" spans="1:11" ht="15.75" thickBot="1" x14ac:dyDescent="0.3">
      <c r="A87" s="160" t="s">
        <v>167</v>
      </c>
      <c r="B87" s="161">
        <v>133</v>
      </c>
      <c r="C87" s="161">
        <v>53364059.586999997</v>
      </c>
      <c r="D87" s="53">
        <v>314709</v>
      </c>
      <c r="E87" s="53">
        <f t="shared" si="9"/>
        <v>169566.3599928823</v>
      </c>
      <c r="G87" s="157" t="s">
        <v>14018</v>
      </c>
      <c r="H87" s="53">
        <v>57759.609452678626</v>
      </c>
      <c r="I87" s="156">
        <v>4000</v>
      </c>
      <c r="J87" s="156">
        <v>40000</v>
      </c>
      <c r="K87" s="161">
        <v>211</v>
      </c>
    </row>
    <row r="88" spans="1:11" ht="15.75" thickBot="1" x14ac:dyDescent="0.3">
      <c r="A88" s="160" t="s">
        <v>103</v>
      </c>
      <c r="B88" s="161">
        <v>204</v>
      </c>
      <c r="C88" s="161">
        <v>118121406.96499993</v>
      </c>
      <c r="D88" s="53">
        <v>836096</v>
      </c>
      <c r="E88" s="53">
        <f t="shared" si="9"/>
        <v>141277.32576761511</v>
      </c>
      <c r="G88" s="157" t="s">
        <v>14021</v>
      </c>
      <c r="H88" s="53">
        <v>83896.021986588952</v>
      </c>
      <c r="I88" s="156">
        <v>4000</v>
      </c>
      <c r="J88" s="156">
        <v>40000</v>
      </c>
      <c r="K88" s="161">
        <v>270</v>
      </c>
    </row>
    <row r="89" spans="1:11" ht="15.75" thickBot="1" x14ac:dyDescent="0.3">
      <c r="A89" s="160" t="s">
        <v>12</v>
      </c>
      <c r="B89" s="161">
        <v>343</v>
      </c>
      <c r="C89" s="161">
        <v>218348291.47599995</v>
      </c>
      <c r="D89" s="53">
        <v>1960170</v>
      </c>
      <c r="E89" s="53">
        <f t="shared" si="9"/>
        <v>111392.527931761</v>
      </c>
      <c r="G89" s="157" t="s">
        <v>14016</v>
      </c>
      <c r="H89" s="53">
        <v>93540.92082144499</v>
      </c>
      <c r="I89" s="156">
        <v>4000</v>
      </c>
      <c r="J89" s="156">
        <v>40000</v>
      </c>
      <c r="K89" s="161">
        <v>107</v>
      </c>
    </row>
    <row r="90" spans="1:11" ht="15.75" thickBot="1" x14ac:dyDescent="0.3">
      <c r="A90" s="160" t="s">
        <v>148</v>
      </c>
      <c r="B90" s="161">
        <v>346</v>
      </c>
      <c r="C90" s="161">
        <v>227465416.53299993</v>
      </c>
      <c r="D90" s="53">
        <v>8125072</v>
      </c>
      <c r="E90" s="53">
        <f t="shared" si="9"/>
        <v>27995.495490132264</v>
      </c>
      <c r="G90" s="157" t="s">
        <v>14012</v>
      </c>
      <c r="H90" s="53">
        <v>97226.116492783709</v>
      </c>
      <c r="I90" s="156">
        <v>4000</v>
      </c>
      <c r="J90" s="156">
        <v>40000</v>
      </c>
      <c r="K90" s="161">
        <v>106</v>
      </c>
    </row>
    <row r="91" spans="1:11" ht="15.75" thickBot="1" x14ac:dyDescent="0.3">
      <c r="A91" s="160" t="s">
        <v>133</v>
      </c>
      <c r="B91" s="161">
        <v>211</v>
      </c>
      <c r="C91" s="161">
        <v>57243411.823000036</v>
      </c>
      <c r="D91" s="53">
        <v>991063</v>
      </c>
      <c r="E91" s="53">
        <f t="shared" si="9"/>
        <v>57759.609452678626</v>
      </c>
      <c r="G91" s="157" t="s">
        <v>14025</v>
      </c>
      <c r="H91" s="53">
        <v>111392.527931761</v>
      </c>
      <c r="I91" s="156">
        <v>4000</v>
      </c>
      <c r="J91" s="156">
        <v>40000</v>
      </c>
      <c r="K91" s="161">
        <v>343</v>
      </c>
    </row>
    <row r="92" spans="1:11" x14ac:dyDescent="0.25">
      <c r="A92" s="160" t="s">
        <v>52</v>
      </c>
      <c r="B92" s="161">
        <v>157</v>
      </c>
      <c r="C92" s="161">
        <v>188961737.77000007</v>
      </c>
      <c r="D92" s="53">
        <v>1131939</v>
      </c>
      <c r="E92" s="53">
        <f t="shared" si="9"/>
        <v>166936.32587091712</v>
      </c>
      <c r="G92" s="168" t="s">
        <v>14022</v>
      </c>
      <c r="H92" s="53">
        <v>141277.32576761511</v>
      </c>
      <c r="I92" s="156">
        <v>4000</v>
      </c>
      <c r="J92" s="156">
        <v>40000</v>
      </c>
      <c r="K92" s="161">
        <v>204</v>
      </c>
    </row>
    <row r="93" spans="1:11" ht="15.75" thickBot="1" x14ac:dyDescent="0.3">
      <c r="A93" s="160" t="s">
        <v>92</v>
      </c>
      <c r="B93" s="161">
        <v>106</v>
      </c>
      <c r="C93" s="161">
        <v>49736117.117999993</v>
      </c>
      <c r="D93" s="53">
        <v>511551</v>
      </c>
      <c r="E93" s="53">
        <f t="shared" si="9"/>
        <v>97226.116492783709</v>
      </c>
      <c r="G93" s="157" t="s">
        <v>14017</v>
      </c>
      <c r="H93" s="53">
        <v>158471.08043409541</v>
      </c>
      <c r="I93" s="156">
        <v>4000</v>
      </c>
      <c r="J93" s="156">
        <v>40000</v>
      </c>
      <c r="K93" s="161">
        <v>90</v>
      </c>
    </row>
    <row r="94" spans="1:11" ht="15.75" thickBot="1" x14ac:dyDescent="0.3">
      <c r="A94" s="160" t="s">
        <v>34</v>
      </c>
      <c r="B94" s="161">
        <v>270</v>
      </c>
      <c r="C94" s="161">
        <v>139577476.19500008</v>
      </c>
      <c r="D94" s="53">
        <v>1663696</v>
      </c>
      <c r="E94" s="53">
        <f t="shared" si="9"/>
        <v>83896.021986588952</v>
      </c>
      <c r="G94" s="157" t="s">
        <v>14027</v>
      </c>
      <c r="H94" s="53">
        <v>166936.32587091712</v>
      </c>
      <c r="I94" s="156">
        <v>4000</v>
      </c>
      <c r="J94" s="156">
        <v>40000</v>
      </c>
      <c r="K94" s="161">
        <v>157</v>
      </c>
    </row>
    <row r="95" spans="1:11" ht="15.75" thickBot="1" x14ac:dyDescent="0.3">
      <c r="A95" s="160" t="s">
        <v>22</v>
      </c>
      <c r="B95" s="161">
        <v>306</v>
      </c>
      <c r="C95" s="161">
        <v>219391466.19199997</v>
      </c>
      <c r="D95" s="53">
        <v>1014343</v>
      </c>
      <c r="E95" s="53">
        <f t="shared" si="9"/>
        <v>216289.22976941723</v>
      </c>
      <c r="G95" s="157" t="s">
        <v>14013</v>
      </c>
      <c r="H95" s="53">
        <v>169566.3599928823</v>
      </c>
      <c r="I95" s="156">
        <v>4000</v>
      </c>
      <c r="J95" s="156">
        <v>40000</v>
      </c>
      <c r="K95" s="161">
        <v>133</v>
      </c>
    </row>
    <row r="96" spans="1:11" ht="15.75" thickBot="1" x14ac:dyDescent="0.3">
      <c r="A96" s="160" t="s">
        <v>257</v>
      </c>
      <c r="B96" s="161">
        <v>217</v>
      </c>
      <c r="C96" s="161">
        <v>74625157.725000009</v>
      </c>
      <c r="D96" s="53">
        <v>405835</v>
      </c>
      <c r="E96" s="53">
        <f t="shared" si="9"/>
        <v>183880.53697931429</v>
      </c>
      <c r="G96" s="157" t="s">
        <v>14019</v>
      </c>
      <c r="H96" s="53">
        <v>183880.53697931429</v>
      </c>
      <c r="I96" s="156">
        <v>4000</v>
      </c>
      <c r="J96" s="156">
        <v>40000</v>
      </c>
      <c r="K96" s="161">
        <v>217</v>
      </c>
    </row>
    <row r="97" spans="1:11" ht="15.75" thickBot="1" x14ac:dyDescent="0.3">
      <c r="A97" s="160" t="s">
        <v>37</v>
      </c>
      <c r="B97" s="161">
        <v>278</v>
      </c>
      <c r="C97" s="161">
        <v>169272825.76999995</v>
      </c>
      <c r="D97" s="53">
        <v>891440</v>
      </c>
      <c r="E97" s="53">
        <f t="shared" si="9"/>
        <v>189886.9534348918</v>
      </c>
      <c r="G97" s="155" t="s">
        <v>14023</v>
      </c>
      <c r="H97" s="53">
        <v>189886.9534348918</v>
      </c>
      <c r="I97" s="156">
        <v>4000</v>
      </c>
      <c r="J97" s="156">
        <v>40000</v>
      </c>
      <c r="K97" s="161">
        <v>278</v>
      </c>
    </row>
    <row r="98" spans="1:11" ht="15.75" thickBot="1" x14ac:dyDescent="0.3">
      <c r="A98" s="160" t="s">
        <v>359</v>
      </c>
      <c r="B98" s="161">
        <v>120</v>
      </c>
      <c r="C98" s="161">
        <v>51605264.713000029</v>
      </c>
      <c r="D98" s="53">
        <v>107297</v>
      </c>
      <c r="E98" s="53">
        <f t="shared" si="9"/>
        <v>480957.20022927044</v>
      </c>
      <c r="G98" s="157" t="s">
        <v>14026</v>
      </c>
      <c r="H98" s="53">
        <v>216289.22976941723</v>
      </c>
      <c r="I98" s="156">
        <v>4000</v>
      </c>
      <c r="J98" s="156">
        <v>40000</v>
      </c>
      <c r="K98" s="161">
        <v>306</v>
      </c>
    </row>
    <row r="99" spans="1:11" ht="15.75" thickBot="1" x14ac:dyDescent="0.3">
      <c r="A99" s="160" t="s">
        <v>27</v>
      </c>
      <c r="B99" s="161">
        <v>154</v>
      </c>
      <c r="C99" s="161">
        <v>74330508.466000006</v>
      </c>
      <c r="D99" s="53">
        <v>178362</v>
      </c>
      <c r="E99" s="53">
        <f t="shared" si="9"/>
        <v>416739.59961202502</v>
      </c>
      <c r="G99" s="157" t="s">
        <v>14014</v>
      </c>
      <c r="H99" s="53">
        <v>275003.58115108492</v>
      </c>
      <c r="I99" s="156">
        <v>4000</v>
      </c>
      <c r="J99" s="156">
        <v>40000</v>
      </c>
      <c r="K99" s="161">
        <v>121</v>
      </c>
    </row>
    <row r="100" spans="1:11" ht="15.75" thickBot="1" x14ac:dyDescent="0.3">
      <c r="G100" s="157" t="s">
        <v>14020</v>
      </c>
      <c r="H100" s="53">
        <v>416739.59961202502</v>
      </c>
      <c r="I100" s="156">
        <v>4000</v>
      </c>
      <c r="J100" s="156">
        <v>40000</v>
      </c>
      <c r="K100" s="161">
        <v>154</v>
      </c>
    </row>
    <row r="101" spans="1:11" ht="15.75" thickBot="1" x14ac:dyDescent="0.3">
      <c r="G101" s="157" t="s">
        <v>14039</v>
      </c>
      <c r="H101" s="53">
        <v>480957.20022927044</v>
      </c>
      <c r="I101" s="156">
        <v>4000</v>
      </c>
      <c r="J101" s="156">
        <v>40000</v>
      </c>
      <c r="K101" s="161">
        <v>120</v>
      </c>
    </row>
    <row r="102" spans="1:11" ht="15.75" thickBot="1" x14ac:dyDescent="0.3">
      <c r="A102" s="160" t="s">
        <v>297</v>
      </c>
      <c r="B102" s="161">
        <v>51</v>
      </c>
      <c r="C102" s="161">
        <v>12055291.889999997</v>
      </c>
    </row>
    <row r="103" spans="1:11" ht="16.5" thickTop="1" thickBot="1" x14ac:dyDescent="0.3">
      <c r="A103" s="160" t="s">
        <v>2594</v>
      </c>
      <c r="B103" s="161">
        <v>1</v>
      </c>
      <c r="C103" s="161">
        <v>453566</v>
      </c>
      <c r="H103" s="153">
        <v>1849258.2621719989</v>
      </c>
      <c r="I103" s="156">
        <v>2000</v>
      </c>
      <c r="J103" s="156">
        <v>15000</v>
      </c>
    </row>
    <row r="104" spans="1:11" ht="15.75" thickTop="1" x14ac:dyDescent="0.25">
      <c r="A104" s="162" t="s">
        <v>13935</v>
      </c>
      <c r="B104" s="163">
        <v>3215</v>
      </c>
      <c r="C104" s="163">
        <v>1849258262.1719999</v>
      </c>
      <c r="D104" s="169" t="s">
        <v>13935</v>
      </c>
      <c r="E104" s="170">
        <v>19458310</v>
      </c>
    </row>
    <row r="106" spans="1:11" x14ac:dyDescent="0.25">
      <c r="C106" s="51">
        <f>SUM(C84:C103)</f>
        <v>1849258262.1720002</v>
      </c>
      <c r="D106" s="53">
        <v>19458310</v>
      </c>
      <c r="E106" s="53">
        <f t="shared" ref="E106" si="10">C106/D106*1000</f>
        <v>95036.94114093158</v>
      </c>
    </row>
  </sheetData>
  <sortState xmlns:xlrd2="http://schemas.microsoft.com/office/spreadsheetml/2017/richdata2" ref="G84:K101">
    <sortCondition ref="H83:H101"/>
  </sortState>
  <mergeCells count="10">
    <mergeCell ref="X7:AL7"/>
    <mergeCell ref="X8:AB8"/>
    <mergeCell ref="AC8:AG8"/>
    <mergeCell ref="AH8:AL8"/>
    <mergeCell ref="W31:W33"/>
    <mergeCell ref="X31:AL31"/>
    <mergeCell ref="X32:AB32"/>
    <mergeCell ref="AC32:AG32"/>
    <mergeCell ref="AH32:AL32"/>
    <mergeCell ref="W7:W9"/>
  </mergeCells>
  <hyperlinks>
    <hyperlink ref="G1" r:id="rId1" xr:uid="{00000000-0004-0000-0600-000000000000}"/>
    <hyperlink ref="I1" r:id="rId2" xr:uid="{00000000-0004-0000-0600-000001000000}"/>
  </hyperlinks>
  <pageMargins left="0.7" right="0.7" top="0.75" bottom="0.75" header="0.3" footer="0.3"/>
  <pageSetup orientation="portrait" horizontalDpi="4294967295" verticalDpi="4294967295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Indice</vt:lpstr>
      <vt:lpstr>Informe </vt:lpstr>
      <vt:lpstr>Gráficos</vt:lpstr>
      <vt:lpstr>Región</vt:lpstr>
      <vt:lpstr>Base Iniciativas Inversión</vt:lpstr>
      <vt:lpstr>Gráficas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Marcos Archivaldo Rivera</cp:lastModifiedBy>
  <dcterms:created xsi:type="dcterms:W3CDTF">2021-04-16T17:07:20Z</dcterms:created>
  <dcterms:modified xsi:type="dcterms:W3CDTF">2021-08-04T22:25:59Z</dcterms:modified>
</cp:coreProperties>
</file>